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wcastle-my.sharepoint.com/personal/c3026380_newcastle_ac_uk/Documents/3rd year/CEG-3004/Markov/"/>
    </mc:Choice>
  </mc:AlternateContent>
  <xr:revisionPtr revIDLastSave="593" documentId="8_{5530BF31-3DFA-43B9-A837-F239E1AD7866}" xr6:coauthVersionLast="47" xr6:coauthVersionMax="47" xr10:uidLastSave="{F078EB61-D22C-4465-AB6D-5327E4C707B1}"/>
  <bookViews>
    <workbookView xWindow="-120" yWindow="-120" windowWidth="29040" windowHeight="15840" activeTab="3" xr2:uid="{00000000-000D-0000-FFFF-FFFF00000000}"/>
  </bookViews>
  <sheets>
    <sheet name="READ ME" sheetId="4" r:id="rId1"/>
    <sheet name="markov model" sheetId="2" r:id="rId2"/>
    <sheet name="Output analysis" sheetId="7" r:id="rId3"/>
    <sheet name="Calc transition matrix" sheetId="6" r:id="rId4"/>
    <sheet name="Solutions" sheetId="5" r:id="rId5"/>
  </sheets>
  <definedNames>
    <definedName name="alpha">#REF!</definedName>
    <definedName name="codes">'Calc transition matrix'!$O$2:$P$5</definedName>
    <definedName name="ewp_baseline">#REF!</definedName>
    <definedName name="ewp_baseline_plus1">#REF!</definedName>
    <definedName name="lambda">'markov model'!$M$4</definedName>
    <definedName name="moddata">'markov model'!$M$7:$M$3656</definedName>
    <definedName name="mu">#REF!</definedName>
    <definedName name="mu_err">#REF!</definedName>
    <definedName name="obs">'Calc transition matrix'!#REF!</definedName>
    <definedName name="obsdata">'Calc transition matrix'!$E$2:$E$3654</definedName>
    <definedName name="pdd">'markov model'!$E$10</definedName>
    <definedName name="pdw">'markov model'!$D$10</definedName>
    <definedName name="pwd">'markov model'!$E$9</definedName>
    <definedName name="pww">'markov model'!$D$9</definedName>
    <definedName name="rainout">'markov model'!$B$7:$B$3656</definedName>
    <definedName name="sd_err">#REF!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05" i="2" l="1"/>
  <c r="AI105" i="2"/>
  <c r="AH55" i="2"/>
  <c r="AH56" i="2" s="1"/>
  <c r="AH57" i="2" s="1"/>
  <c r="AH58" i="2" s="1"/>
  <c r="AH59" i="2" s="1"/>
  <c r="AH60" i="2" s="1"/>
  <c r="AH61" i="2" s="1"/>
  <c r="AH62" i="2" s="1"/>
  <c r="AH63" i="2" s="1"/>
  <c r="AH64" i="2" s="1"/>
  <c r="AH65" i="2" s="1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H79" i="2" s="1"/>
  <c r="AH80" i="2" s="1"/>
  <c r="AH81" i="2" s="1"/>
  <c r="AH82" i="2" s="1"/>
  <c r="AH83" i="2" s="1"/>
  <c r="AH84" i="2" s="1"/>
  <c r="AH85" i="2" s="1"/>
  <c r="AH86" i="2" s="1"/>
  <c r="AH87" i="2" s="1"/>
  <c r="AH88" i="2" s="1"/>
  <c r="AH89" i="2" s="1"/>
  <c r="AH90" i="2" s="1"/>
  <c r="AH91" i="2" s="1"/>
  <c r="AH92" i="2" s="1"/>
  <c r="AH93" i="2" s="1"/>
  <c r="AH94" i="2" s="1"/>
  <c r="AH95" i="2" s="1"/>
  <c r="AH96" i="2" s="1"/>
  <c r="AH97" i="2" s="1"/>
  <c r="AH98" i="2" s="1"/>
  <c r="AH99" i="2" s="1"/>
  <c r="AH100" i="2" s="1"/>
  <c r="AH101" i="2" s="1"/>
  <c r="AH102" i="2" s="1"/>
  <c r="AH103" i="2" s="1"/>
  <c r="AH104" i="2" s="1"/>
  <c r="AF105" i="2"/>
  <c r="AD105" i="2"/>
  <c r="AC55" i="2"/>
  <c r="AC56" i="2" s="1"/>
  <c r="AC57" i="2" s="1"/>
  <c r="AC58" i="2" s="1"/>
  <c r="AC59" i="2" s="1"/>
  <c r="AC60" i="2" s="1"/>
  <c r="AC61" i="2" s="1"/>
  <c r="AC62" i="2" s="1"/>
  <c r="AC63" i="2" s="1"/>
  <c r="AC64" i="2" s="1"/>
  <c r="AC65" i="2" s="1"/>
  <c r="AC66" i="2" s="1"/>
  <c r="AC67" i="2" s="1"/>
  <c r="AC68" i="2" s="1"/>
  <c r="AC69" i="2" s="1"/>
  <c r="AC70" i="2" s="1"/>
  <c r="AC71" i="2" s="1"/>
  <c r="AC72" i="2" s="1"/>
  <c r="AC73" i="2" s="1"/>
  <c r="AC74" i="2" s="1"/>
  <c r="AC75" i="2" s="1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AC89" i="2" s="1"/>
  <c r="AC90" i="2" s="1"/>
  <c r="AC91" i="2" s="1"/>
  <c r="AC92" i="2" s="1"/>
  <c r="AC93" i="2" s="1"/>
  <c r="AC94" i="2" s="1"/>
  <c r="AC95" i="2" s="1"/>
  <c r="AC96" i="2" s="1"/>
  <c r="AC97" i="2" s="1"/>
  <c r="AC98" i="2" s="1"/>
  <c r="AC99" i="2" s="1"/>
  <c r="AC100" i="2" s="1"/>
  <c r="AC101" i="2" s="1"/>
  <c r="AC102" i="2" s="1"/>
  <c r="AC103" i="2" s="1"/>
  <c r="AC104" i="2" s="1"/>
  <c r="AA105" i="2"/>
  <c r="Y105" i="2"/>
  <c r="X55" i="2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AK52" i="2" l="1"/>
  <c r="AI52" i="2"/>
  <c r="AH3" i="2"/>
  <c r="AH4" i="2" s="1"/>
  <c r="AH5" i="2" s="1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2" i="2"/>
  <c r="AF52" i="2"/>
  <c r="AD52" i="2"/>
  <c r="AC3" i="2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C51" i="2" s="1"/>
  <c r="AC2" i="2"/>
  <c r="AA52" i="2"/>
  <c r="Y52" i="2"/>
  <c r="X3" i="2"/>
  <c r="X4" i="2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2" i="2"/>
  <c r="V52" i="2"/>
  <c r="T52" i="2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2" i="2"/>
  <c r="Q13" i="2"/>
  <c r="L3658" i="2"/>
  <c r="L3659" i="2"/>
  <c r="L3660" i="2" s="1"/>
  <c r="L3661" i="2" s="1"/>
  <c r="L3662" i="2" s="1"/>
  <c r="L3663" i="2" s="1"/>
  <c r="L3664" i="2" s="1"/>
  <c r="L3665" i="2" s="1"/>
  <c r="L3666" i="2" s="1"/>
  <c r="L3667" i="2" s="1"/>
  <c r="L3668" i="2" s="1"/>
  <c r="L3669" i="2" s="1"/>
  <c r="L3670" i="2" s="1"/>
  <c r="L3671" i="2" s="1"/>
  <c r="L3672" i="2" s="1"/>
  <c r="L3673" i="2" s="1"/>
  <c r="L3674" i="2" s="1"/>
  <c r="L3675" i="2" s="1"/>
  <c r="L3676" i="2" s="1"/>
  <c r="L3677" i="2" s="1"/>
  <c r="L3678" i="2" s="1"/>
  <c r="L3679" i="2" s="1"/>
  <c r="L3680" i="2" s="1"/>
  <c r="L3681" i="2" s="1"/>
  <c r="L3682" i="2" s="1"/>
  <c r="L3683" i="2" s="1"/>
  <c r="L3684" i="2" s="1"/>
  <c r="L3685" i="2" s="1"/>
  <c r="L3686" i="2" s="1"/>
  <c r="L3687" i="2" s="1"/>
  <c r="L3688" i="2" s="1"/>
  <c r="L3689" i="2" s="1"/>
  <c r="L3690" i="2" s="1"/>
  <c r="L3691" i="2" s="1"/>
  <c r="L3692" i="2" s="1"/>
  <c r="L3693" i="2" s="1"/>
  <c r="L3694" i="2" s="1"/>
  <c r="L3695" i="2" s="1"/>
  <c r="L3696" i="2" s="1"/>
  <c r="L3697" i="2" s="1"/>
  <c r="L3698" i="2" s="1"/>
  <c r="L3699" i="2" s="1"/>
  <c r="L3700" i="2" s="1"/>
  <c r="L3701" i="2"/>
  <c r="L3702" i="2" s="1"/>
  <c r="L3703" i="2" s="1"/>
  <c r="L3704" i="2" s="1"/>
  <c r="L3705" i="2" s="1"/>
  <c r="L3706" i="2" s="1"/>
  <c r="L3707" i="2" s="1"/>
  <c r="L3708" i="2" s="1"/>
  <c r="L3709" i="2" s="1"/>
  <c r="L3710" i="2" s="1"/>
  <c r="L3711" i="2" s="1"/>
  <c r="L3712" i="2" s="1"/>
  <c r="L3713" i="2" s="1"/>
  <c r="L3714" i="2" s="1"/>
  <c r="L3715" i="2" s="1"/>
  <c r="L3716" i="2" s="1"/>
  <c r="L3717" i="2" s="1"/>
  <c r="L3718" i="2" s="1"/>
  <c r="L3719" i="2" s="1"/>
  <c r="L3720" i="2" s="1"/>
  <c r="L3721" i="2" s="1"/>
  <c r="L3722" i="2" s="1"/>
  <c r="L3723" i="2" s="1"/>
  <c r="L3724" i="2" s="1"/>
  <c r="L3725" i="2" s="1"/>
  <c r="L3726" i="2" s="1"/>
  <c r="L3727" i="2" s="1"/>
  <c r="L3728" i="2" s="1"/>
  <c r="L3729" i="2" s="1"/>
  <c r="L3730" i="2" s="1"/>
  <c r="L3731" i="2" s="1"/>
  <c r="L3732" i="2" s="1"/>
  <c r="L3733" i="2" s="1"/>
  <c r="L3734" i="2" s="1"/>
  <c r="L3735" i="2" s="1"/>
  <c r="L3736" i="2" s="1"/>
  <c r="L3737" i="2" s="1"/>
  <c r="L3738" i="2" s="1"/>
  <c r="L3739" i="2" s="1"/>
  <c r="L3740" i="2" s="1"/>
  <c r="L3741" i="2" s="1"/>
  <c r="L3742" i="2" s="1"/>
  <c r="L3743" i="2" s="1"/>
  <c r="L3744" i="2" s="1"/>
  <c r="L3745" i="2" s="1"/>
  <c r="L3746" i="2" s="1"/>
  <c r="L3747" i="2" s="1"/>
  <c r="L3748" i="2" s="1"/>
  <c r="L3749" i="2" s="1"/>
  <c r="L3750" i="2" s="1"/>
  <c r="L3751" i="2" s="1"/>
  <c r="L3752" i="2" s="1"/>
  <c r="L3753" i="2" s="1"/>
  <c r="L3754" i="2" s="1"/>
  <c r="L3755" i="2" s="1"/>
  <c r="L3756" i="2" s="1"/>
  <c r="L3757" i="2" s="1"/>
  <c r="L3758" i="2" s="1"/>
  <c r="L3759" i="2" s="1"/>
  <c r="L3760" i="2" s="1"/>
  <c r="L3761" i="2" s="1"/>
  <c r="L3762" i="2" s="1"/>
  <c r="L3763" i="2" s="1"/>
  <c r="L3764" i="2" s="1"/>
  <c r="L3765" i="2" s="1"/>
  <c r="L3766" i="2" s="1"/>
  <c r="L3767" i="2" s="1"/>
  <c r="L3768" i="2" s="1"/>
  <c r="L3769" i="2" s="1"/>
  <c r="L3770" i="2" s="1"/>
  <c r="L3771" i="2" s="1"/>
  <c r="L3772" i="2" s="1"/>
  <c r="L3773" i="2" s="1"/>
  <c r="L3774" i="2" s="1"/>
  <c r="L3775" i="2" s="1"/>
  <c r="L3776" i="2" s="1"/>
  <c r="L3777" i="2" s="1"/>
  <c r="L3778" i="2" s="1"/>
  <c r="L3779" i="2" s="1"/>
  <c r="L3780" i="2" s="1"/>
  <c r="L3781" i="2" s="1"/>
  <c r="L3782" i="2" s="1"/>
  <c r="L3783" i="2" s="1"/>
  <c r="L3784" i="2" s="1"/>
  <c r="L3785" i="2" s="1"/>
  <c r="L3786" i="2" s="1"/>
  <c r="L3787" i="2" s="1"/>
  <c r="L3788" i="2" s="1"/>
  <c r="L3789" i="2" s="1"/>
  <c r="L3790" i="2" s="1"/>
  <c r="L3791" i="2" s="1"/>
  <c r="L3792" i="2" s="1"/>
  <c r="L3793" i="2" s="1"/>
  <c r="L3794" i="2" s="1"/>
  <c r="L3795" i="2" s="1"/>
  <c r="L3796" i="2" s="1"/>
  <c r="L3797" i="2" s="1"/>
  <c r="L3798" i="2" s="1"/>
  <c r="L3799" i="2" s="1"/>
  <c r="L3800" i="2" s="1"/>
  <c r="L3801" i="2" s="1"/>
  <c r="L3802" i="2" s="1"/>
  <c r="L3803" i="2" s="1"/>
  <c r="L3804" i="2" s="1"/>
  <c r="L3805" i="2" s="1"/>
  <c r="L3806" i="2" s="1"/>
  <c r="L3807" i="2" s="1"/>
  <c r="L3808" i="2" s="1"/>
  <c r="L3809" i="2" s="1"/>
  <c r="L3810" i="2" s="1"/>
  <c r="L3811" i="2" s="1"/>
  <c r="L3812" i="2" s="1"/>
  <c r="L3813" i="2" s="1"/>
  <c r="L3814" i="2" s="1"/>
  <c r="L3815" i="2" s="1"/>
  <c r="L3816" i="2" s="1"/>
  <c r="L3817" i="2" s="1"/>
  <c r="L3818" i="2" s="1"/>
  <c r="L3819" i="2" s="1"/>
  <c r="L3820" i="2" s="1"/>
  <c r="L3821" i="2" s="1"/>
  <c r="L3822" i="2" s="1"/>
  <c r="L3823" i="2" s="1"/>
  <c r="L3824" i="2" s="1"/>
  <c r="L3825" i="2" s="1"/>
  <c r="L3826" i="2" s="1"/>
  <c r="L3827" i="2" s="1"/>
  <c r="L3828" i="2" s="1"/>
  <c r="L3829" i="2" s="1"/>
  <c r="L3830" i="2" s="1"/>
  <c r="L3831" i="2" s="1"/>
  <c r="L3832" i="2" s="1"/>
  <c r="L3833" i="2" s="1"/>
  <c r="L3834" i="2" s="1"/>
  <c r="L3835" i="2" s="1"/>
  <c r="L3836" i="2" s="1"/>
  <c r="L3837" i="2" s="1"/>
  <c r="L3838" i="2" s="1"/>
  <c r="L3839" i="2" s="1"/>
  <c r="L3840" i="2" s="1"/>
  <c r="L3841" i="2" s="1"/>
  <c r="L3842" i="2" s="1"/>
  <c r="L3843" i="2" s="1"/>
  <c r="L3844" i="2" s="1"/>
  <c r="L3845" i="2" s="1"/>
  <c r="L3846" i="2" s="1"/>
  <c r="L3847" i="2" s="1"/>
  <c r="L3848" i="2" s="1"/>
  <c r="L3849" i="2" s="1"/>
  <c r="L3850" i="2" s="1"/>
  <c r="L3851" i="2" s="1"/>
  <c r="L3852" i="2" s="1"/>
  <c r="L3853" i="2" s="1"/>
  <c r="L3854" i="2" s="1"/>
  <c r="L3855" i="2" s="1"/>
  <c r="L3856" i="2" s="1"/>
  <c r="L3857" i="2" s="1"/>
  <c r="L3858" i="2" s="1"/>
  <c r="L3859" i="2" s="1"/>
  <c r="L3860" i="2" s="1"/>
  <c r="L3861" i="2" s="1"/>
  <c r="L3862" i="2" s="1"/>
  <c r="L3863" i="2" s="1"/>
  <c r="L3864" i="2" s="1"/>
  <c r="L3865" i="2" s="1"/>
  <c r="L3866" i="2" s="1"/>
  <c r="L3867" i="2" s="1"/>
  <c r="L3868" i="2" s="1"/>
  <c r="L3869" i="2" s="1"/>
  <c r="L3870" i="2" s="1"/>
  <c r="L3871" i="2" s="1"/>
  <c r="L3872" i="2" s="1"/>
  <c r="L3873" i="2" s="1"/>
  <c r="L3874" i="2" s="1"/>
  <c r="L3875" i="2" s="1"/>
  <c r="L3876" i="2" s="1"/>
  <c r="L3877" i="2" s="1"/>
  <c r="L3878" i="2" s="1"/>
  <c r="L3879" i="2" s="1"/>
  <c r="L3880" i="2" s="1"/>
  <c r="L3881" i="2" s="1"/>
  <c r="L3882" i="2" s="1"/>
  <c r="L3883" i="2" s="1"/>
  <c r="L3884" i="2" s="1"/>
  <c r="L3885" i="2" s="1"/>
  <c r="L3886" i="2" s="1"/>
  <c r="L3887" i="2" s="1"/>
  <c r="L3888" i="2" s="1"/>
  <c r="L3889" i="2" s="1"/>
  <c r="L3890" i="2" s="1"/>
  <c r="L3891" i="2" s="1"/>
  <c r="L3892" i="2" s="1"/>
  <c r="L3893" i="2" s="1"/>
  <c r="L3894" i="2" s="1"/>
  <c r="L3895" i="2" s="1"/>
  <c r="L3896" i="2" s="1"/>
  <c r="L3897" i="2" s="1"/>
  <c r="L3898" i="2" s="1"/>
  <c r="L3899" i="2" s="1"/>
  <c r="L3900" i="2" s="1"/>
  <c r="L3901" i="2" s="1"/>
  <c r="L3902" i="2" s="1"/>
  <c r="L3903" i="2" s="1"/>
  <c r="L3904" i="2" s="1"/>
  <c r="L3905" i="2" s="1"/>
  <c r="L3906" i="2" s="1"/>
  <c r="L3907" i="2" s="1"/>
  <c r="L3908" i="2" s="1"/>
  <c r="L3909" i="2" s="1"/>
  <c r="L3910" i="2" s="1"/>
  <c r="L3911" i="2" s="1"/>
  <c r="L3912" i="2" s="1"/>
  <c r="L3913" i="2" s="1"/>
  <c r="L3914" i="2" s="1"/>
  <c r="L3915" i="2" s="1"/>
  <c r="L3916" i="2" s="1"/>
  <c r="L3917" i="2" s="1"/>
  <c r="L3918" i="2" s="1"/>
  <c r="L3919" i="2" s="1"/>
  <c r="L3920" i="2" s="1"/>
  <c r="L3921" i="2" s="1"/>
  <c r="L3922" i="2" s="1"/>
  <c r="L3923" i="2" s="1"/>
  <c r="L3924" i="2" s="1"/>
  <c r="L3925" i="2" s="1"/>
  <c r="L3926" i="2" s="1"/>
  <c r="L3927" i="2" s="1"/>
  <c r="L3928" i="2" s="1"/>
  <c r="L3929" i="2" s="1"/>
  <c r="L3930" i="2" s="1"/>
  <c r="L3931" i="2" s="1"/>
  <c r="L3932" i="2" s="1"/>
  <c r="L3933" i="2" s="1"/>
  <c r="L3934" i="2" s="1"/>
  <c r="L3935" i="2" s="1"/>
  <c r="L3936" i="2" s="1"/>
  <c r="L3937" i="2" s="1"/>
  <c r="L3938" i="2" s="1"/>
  <c r="L3939" i="2" s="1"/>
  <c r="L3940" i="2" s="1"/>
  <c r="L3941" i="2" s="1"/>
  <c r="L3942" i="2" s="1"/>
  <c r="L3943" i="2" s="1"/>
  <c r="L3944" i="2" s="1"/>
  <c r="L3945" i="2" s="1"/>
  <c r="L3946" i="2" s="1"/>
  <c r="L3947" i="2" s="1"/>
  <c r="L3948" i="2" s="1"/>
  <c r="L3949" i="2" s="1"/>
  <c r="L3950" i="2" s="1"/>
  <c r="L3951" i="2" s="1"/>
  <c r="L3952" i="2" s="1"/>
  <c r="L3953" i="2" s="1"/>
  <c r="L3954" i="2" s="1"/>
  <c r="L3955" i="2" s="1"/>
  <c r="L3956" i="2" s="1"/>
  <c r="L3957" i="2" s="1"/>
  <c r="L3958" i="2" s="1"/>
  <c r="L3959" i="2" s="1"/>
  <c r="L3960" i="2" s="1"/>
  <c r="L3961" i="2" s="1"/>
  <c r="L3962" i="2" s="1"/>
  <c r="L3963" i="2" s="1"/>
  <c r="L3964" i="2" s="1"/>
  <c r="L3965" i="2" s="1"/>
  <c r="L3966" i="2" s="1"/>
  <c r="L3967" i="2" s="1"/>
  <c r="L3968" i="2" s="1"/>
  <c r="L3969" i="2" s="1"/>
  <c r="L3970" i="2" s="1"/>
  <c r="L3971" i="2" s="1"/>
  <c r="L3972" i="2" s="1"/>
  <c r="L3973" i="2" s="1"/>
  <c r="L3974" i="2" s="1"/>
  <c r="L3975" i="2" s="1"/>
  <c r="L3976" i="2" s="1"/>
  <c r="L3977" i="2" s="1"/>
  <c r="L3978" i="2" s="1"/>
  <c r="L3979" i="2" s="1"/>
  <c r="L3980" i="2" s="1"/>
  <c r="L3981" i="2" s="1"/>
  <c r="L3982" i="2" s="1"/>
  <c r="L3983" i="2" s="1"/>
  <c r="L3984" i="2" s="1"/>
  <c r="L3985" i="2" s="1"/>
  <c r="L3986" i="2" s="1"/>
  <c r="L3987" i="2" s="1"/>
  <c r="L3988" i="2" s="1"/>
  <c r="L3989" i="2" s="1"/>
  <c r="L3990" i="2" s="1"/>
  <c r="L3991" i="2" s="1"/>
  <c r="L3992" i="2" s="1"/>
  <c r="L3993" i="2" s="1"/>
  <c r="L3994" i="2" s="1"/>
  <c r="L3995" i="2" s="1"/>
  <c r="L3996" i="2" s="1"/>
  <c r="L3997" i="2" s="1"/>
  <c r="L3998" i="2" s="1"/>
  <c r="L3999" i="2" s="1"/>
  <c r="L4000" i="2" s="1"/>
  <c r="L4001" i="2" s="1"/>
  <c r="L4002" i="2" s="1"/>
  <c r="L4003" i="2" s="1"/>
  <c r="L4004" i="2" s="1"/>
  <c r="L4005" i="2" s="1"/>
  <c r="L4006" i="2" s="1"/>
  <c r="L4007" i="2" s="1"/>
  <c r="L4008" i="2" s="1"/>
  <c r="L4009" i="2" s="1"/>
  <c r="L4010" i="2" s="1"/>
  <c r="L4011" i="2" s="1"/>
  <c r="L4012" i="2" s="1"/>
  <c r="L4013" i="2" s="1"/>
  <c r="L4014" i="2" s="1"/>
  <c r="L4015" i="2" s="1"/>
  <c r="L4016" i="2" s="1"/>
  <c r="L4017" i="2" s="1"/>
  <c r="L4018" i="2" s="1"/>
  <c r="L4019" i="2" s="1"/>
  <c r="L4020" i="2" s="1"/>
  <c r="L4021" i="2" s="1"/>
  <c r="L4022" i="2" s="1"/>
  <c r="L4023" i="2" s="1"/>
  <c r="L4024" i="2" s="1"/>
  <c r="L4025" i="2" s="1"/>
  <c r="L4026" i="2" s="1"/>
  <c r="L4027" i="2" s="1"/>
  <c r="L4028" i="2" s="1"/>
  <c r="L4029" i="2" s="1"/>
  <c r="L4030" i="2" s="1"/>
  <c r="L4031" i="2" s="1"/>
  <c r="L4032" i="2" s="1"/>
  <c r="L4033" i="2" s="1"/>
  <c r="L4034" i="2" s="1"/>
  <c r="L4035" i="2" s="1"/>
  <c r="L4036" i="2" s="1"/>
  <c r="L4037" i="2" s="1"/>
  <c r="L4038" i="2" s="1"/>
  <c r="L4039" i="2" s="1"/>
  <c r="L4040" i="2" s="1"/>
  <c r="L4041" i="2" s="1"/>
  <c r="L4042" i="2" s="1"/>
  <c r="L4043" i="2" s="1"/>
  <c r="L4044" i="2" s="1"/>
  <c r="L4045" i="2" s="1"/>
  <c r="L4046" i="2" s="1"/>
  <c r="L4047" i="2" s="1"/>
  <c r="L4048" i="2" s="1"/>
  <c r="L4049" i="2" s="1"/>
  <c r="L4050" i="2" s="1"/>
  <c r="L4051" i="2" s="1"/>
  <c r="L4052" i="2" s="1"/>
  <c r="L4053" i="2" s="1"/>
  <c r="L4054" i="2" s="1"/>
  <c r="L4055" i="2" s="1"/>
  <c r="L4056" i="2" s="1"/>
  <c r="L4057" i="2" s="1"/>
  <c r="L4058" i="2" s="1"/>
  <c r="L4059" i="2" s="1"/>
  <c r="L4060" i="2" s="1"/>
  <c r="L4061" i="2" s="1"/>
  <c r="L4062" i="2" s="1"/>
  <c r="L4063" i="2" s="1"/>
  <c r="L4064" i="2" s="1"/>
  <c r="L4065" i="2" s="1"/>
  <c r="L4066" i="2" s="1"/>
  <c r="L4067" i="2" s="1"/>
  <c r="L4068" i="2" s="1"/>
  <c r="L4069" i="2" s="1"/>
  <c r="L4070" i="2" s="1"/>
  <c r="L4071" i="2" s="1"/>
  <c r="L4072" i="2" s="1"/>
  <c r="L4073" i="2" s="1"/>
  <c r="L4074" i="2" s="1"/>
  <c r="L4075" i="2" s="1"/>
  <c r="L4076" i="2" s="1"/>
  <c r="L4077" i="2" s="1"/>
  <c r="L4078" i="2" s="1"/>
  <c r="L4079" i="2" s="1"/>
  <c r="L4080" i="2" s="1"/>
  <c r="L4081" i="2" s="1"/>
  <c r="L4082" i="2" s="1"/>
  <c r="L4083" i="2" s="1"/>
  <c r="L4084" i="2" s="1"/>
  <c r="L4085" i="2" s="1"/>
  <c r="L4086" i="2" s="1"/>
  <c r="L4087" i="2" s="1"/>
  <c r="L4088" i="2" s="1"/>
  <c r="L4089" i="2" s="1"/>
  <c r="L4090" i="2" s="1"/>
  <c r="L4091" i="2" s="1"/>
  <c r="L4092" i="2" s="1"/>
  <c r="L4093" i="2" s="1"/>
  <c r="L4094" i="2" s="1"/>
  <c r="L4095" i="2" s="1"/>
  <c r="L4096" i="2" s="1"/>
  <c r="L4097" i="2" s="1"/>
  <c r="L4098" i="2" s="1"/>
  <c r="L4099" i="2" s="1"/>
  <c r="L4100" i="2" s="1"/>
  <c r="L4101" i="2" s="1"/>
  <c r="L4102" i="2" s="1"/>
  <c r="L4103" i="2" s="1"/>
  <c r="L4104" i="2" s="1"/>
  <c r="L4105" i="2" s="1"/>
  <c r="L4106" i="2" s="1"/>
  <c r="L4107" i="2" s="1"/>
  <c r="L4108" i="2" s="1"/>
  <c r="L4109" i="2" s="1"/>
  <c r="L4110" i="2" s="1"/>
  <c r="L4111" i="2" s="1"/>
  <c r="L4112" i="2" s="1"/>
  <c r="L4113" i="2" s="1"/>
  <c r="L4114" i="2" s="1"/>
  <c r="L4115" i="2" s="1"/>
  <c r="L4116" i="2" s="1"/>
  <c r="L4117" i="2" s="1"/>
  <c r="L4118" i="2" s="1"/>
  <c r="L4119" i="2" s="1"/>
  <c r="L4120" i="2" s="1"/>
  <c r="L4121" i="2" s="1"/>
  <c r="L4122" i="2" s="1"/>
  <c r="L4123" i="2" s="1"/>
  <c r="L4124" i="2" s="1"/>
  <c r="L4125" i="2" s="1"/>
  <c r="L4126" i="2" s="1"/>
  <c r="L4127" i="2" s="1"/>
  <c r="L4128" i="2" s="1"/>
  <c r="L4129" i="2" s="1"/>
  <c r="L4130" i="2" s="1"/>
  <c r="L4131" i="2" s="1"/>
  <c r="L4132" i="2" s="1"/>
  <c r="L4133" i="2" s="1"/>
  <c r="L4134" i="2" s="1"/>
  <c r="L4135" i="2" s="1"/>
  <c r="L4136" i="2" s="1"/>
  <c r="L4137" i="2" s="1"/>
  <c r="L4138" i="2" s="1"/>
  <c r="L4139" i="2" s="1"/>
  <c r="L4140" i="2" s="1"/>
  <c r="L4141" i="2" s="1"/>
  <c r="L4142" i="2" s="1"/>
  <c r="L4143" i="2" s="1"/>
  <c r="L4144" i="2" s="1"/>
  <c r="L4145" i="2" s="1"/>
  <c r="L4146" i="2" s="1"/>
  <c r="L4147" i="2" s="1"/>
  <c r="L4148" i="2" s="1"/>
  <c r="L4149" i="2" s="1"/>
  <c r="L4150" i="2" s="1"/>
  <c r="L4151" i="2" s="1"/>
  <c r="L4152" i="2" s="1"/>
  <c r="L4153" i="2" s="1"/>
  <c r="L4154" i="2" s="1"/>
  <c r="L4155" i="2" s="1"/>
  <c r="L4156" i="2" s="1"/>
  <c r="L4157" i="2" s="1"/>
  <c r="L4158" i="2" s="1"/>
  <c r="L4159" i="2" s="1"/>
  <c r="L4160" i="2" s="1"/>
  <c r="L4161" i="2" s="1"/>
  <c r="L4162" i="2" s="1"/>
  <c r="L4163" i="2" s="1"/>
  <c r="L4164" i="2" s="1"/>
  <c r="L4165" i="2" s="1"/>
  <c r="L4166" i="2" s="1"/>
  <c r="L4167" i="2" s="1"/>
  <c r="L4168" i="2" s="1"/>
  <c r="L4169" i="2" s="1"/>
  <c r="L4170" i="2" s="1"/>
  <c r="L4171" i="2" s="1"/>
  <c r="L4172" i="2" s="1"/>
  <c r="L4173" i="2" s="1"/>
  <c r="L4174" i="2" s="1"/>
  <c r="L4175" i="2" s="1"/>
  <c r="L4176" i="2" s="1"/>
  <c r="L4177" i="2" s="1"/>
  <c r="L4178" i="2" s="1"/>
  <c r="L4179" i="2" s="1"/>
  <c r="L4180" i="2" s="1"/>
  <c r="L4181" i="2" s="1"/>
  <c r="L4182" i="2" s="1"/>
  <c r="L4183" i="2" s="1"/>
  <c r="L4184" i="2" s="1"/>
  <c r="L4185" i="2" s="1"/>
  <c r="L4186" i="2" s="1"/>
  <c r="L4187" i="2" s="1"/>
  <c r="L4188" i="2" s="1"/>
  <c r="L4189" i="2" s="1"/>
  <c r="L4190" i="2" s="1"/>
  <c r="L4191" i="2" s="1"/>
  <c r="L4192" i="2" s="1"/>
  <c r="L4193" i="2" s="1"/>
  <c r="L4194" i="2" s="1"/>
  <c r="L4195" i="2" s="1"/>
  <c r="L4196" i="2" s="1"/>
  <c r="L4197" i="2" s="1"/>
  <c r="L4198" i="2" s="1"/>
  <c r="L4199" i="2" s="1"/>
  <c r="L4200" i="2" s="1"/>
  <c r="L4201" i="2" s="1"/>
  <c r="L4202" i="2" s="1"/>
  <c r="L4203" i="2" s="1"/>
  <c r="L4204" i="2" s="1"/>
  <c r="L4205" i="2" s="1"/>
  <c r="L4206" i="2" s="1"/>
  <c r="L4207" i="2" s="1"/>
  <c r="L4208" i="2" s="1"/>
  <c r="L4209" i="2" s="1"/>
  <c r="L4210" i="2" s="1"/>
  <c r="L4211" i="2" s="1"/>
  <c r="L4212" i="2" s="1"/>
  <c r="L4213" i="2" s="1"/>
  <c r="L4214" i="2" s="1"/>
  <c r="L4215" i="2" s="1"/>
  <c r="L4216" i="2" s="1"/>
  <c r="L4217" i="2" s="1"/>
  <c r="L4218" i="2" s="1"/>
  <c r="L4219" i="2" s="1"/>
  <c r="L4220" i="2" s="1"/>
  <c r="L4221" i="2" s="1"/>
  <c r="L4222" i="2" s="1"/>
  <c r="L4223" i="2" s="1"/>
  <c r="L4224" i="2" s="1"/>
  <c r="L4225" i="2" s="1"/>
  <c r="L4226" i="2" s="1"/>
  <c r="L4227" i="2" s="1"/>
  <c r="L4228" i="2" s="1"/>
  <c r="L4229" i="2" s="1"/>
  <c r="L4230" i="2" s="1"/>
  <c r="L4231" i="2" s="1"/>
  <c r="L4232" i="2" s="1"/>
  <c r="L4233" i="2" s="1"/>
  <c r="L4234" i="2" s="1"/>
  <c r="L4235" i="2" s="1"/>
  <c r="L4236" i="2" s="1"/>
  <c r="L4237" i="2" s="1"/>
  <c r="L4238" i="2" s="1"/>
  <c r="L4239" i="2" s="1"/>
  <c r="L4240" i="2" s="1"/>
  <c r="L4241" i="2" s="1"/>
  <c r="L4242" i="2" s="1"/>
  <c r="L4243" i="2" s="1"/>
  <c r="L4244" i="2" s="1"/>
  <c r="L4245" i="2" s="1"/>
  <c r="L4246" i="2" s="1"/>
  <c r="L4247" i="2" s="1"/>
  <c r="L4248" i="2" s="1"/>
  <c r="L4249" i="2" s="1"/>
  <c r="L4250" i="2" s="1"/>
  <c r="L4251" i="2" s="1"/>
  <c r="L4252" i="2" s="1"/>
  <c r="L4253" i="2" s="1"/>
  <c r="L4254" i="2" s="1"/>
  <c r="L4255" i="2" s="1"/>
  <c r="L4256" i="2" s="1"/>
  <c r="L4257" i="2" s="1"/>
  <c r="L4258" i="2" s="1"/>
  <c r="L4259" i="2" s="1"/>
  <c r="L4260" i="2" s="1"/>
  <c r="L4261" i="2" s="1"/>
  <c r="L4262" i="2" s="1"/>
  <c r="L4263" i="2" s="1"/>
  <c r="L4264" i="2" s="1"/>
  <c r="L4265" i="2" s="1"/>
  <c r="L4266" i="2" s="1"/>
  <c r="L4267" i="2" s="1"/>
  <c r="L4268" i="2" s="1"/>
  <c r="L4269" i="2" s="1"/>
  <c r="L4270" i="2" s="1"/>
  <c r="L4271" i="2" s="1"/>
  <c r="L4272" i="2" s="1"/>
  <c r="L4273" i="2" s="1"/>
  <c r="L4274" i="2" s="1"/>
  <c r="L4275" i="2" s="1"/>
  <c r="L4276" i="2" s="1"/>
  <c r="L4277" i="2" s="1"/>
  <c r="L4278" i="2" s="1"/>
  <c r="L4279" i="2" s="1"/>
  <c r="L4280" i="2" s="1"/>
  <c r="L4281" i="2" s="1"/>
  <c r="L4282" i="2" s="1"/>
  <c r="L4283" i="2" s="1"/>
  <c r="L4284" i="2" s="1"/>
  <c r="L4285" i="2" s="1"/>
  <c r="L4286" i="2" s="1"/>
  <c r="L4287" i="2" s="1"/>
  <c r="L4288" i="2" s="1"/>
  <c r="L4289" i="2" s="1"/>
  <c r="L4290" i="2" s="1"/>
  <c r="L4291" i="2" s="1"/>
  <c r="L4292" i="2" s="1"/>
  <c r="L4293" i="2" s="1"/>
  <c r="L4294" i="2" s="1"/>
  <c r="L4295" i="2" s="1"/>
  <c r="L4296" i="2" s="1"/>
  <c r="L4297" i="2" s="1"/>
  <c r="L4298" i="2" s="1"/>
  <c r="L4299" i="2" s="1"/>
  <c r="L4300" i="2" s="1"/>
  <c r="L4301" i="2" s="1"/>
  <c r="L4302" i="2" s="1"/>
  <c r="L4303" i="2" s="1"/>
  <c r="L4304" i="2" s="1"/>
  <c r="L4305" i="2" s="1"/>
  <c r="L4306" i="2" s="1"/>
  <c r="L4307" i="2" s="1"/>
  <c r="L4308" i="2" s="1"/>
  <c r="L4309" i="2" s="1"/>
  <c r="L4310" i="2" s="1"/>
  <c r="L4311" i="2" s="1"/>
  <c r="L4312" i="2" s="1"/>
  <c r="L4313" i="2" s="1"/>
  <c r="L4314" i="2" s="1"/>
  <c r="L4315" i="2" s="1"/>
  <c r="L4316" i="2" s="1"/>
  <c r="L4317" i="2" s="1"/>
  <c r="L4318" i="2" s="1"/>
  <c r="L4319" i="2" s="1"/>
  <c r="L4320" i="2" s="1"/>
  <c r="L4321" i="2" s="1"/>
  <c r="L4322" i="2" s="1"/>
  <c r="L4323" i="2" s="1"/>
  <c r="L4324" i="2" s="1"/>
  <c r="L4325" i="2" s="1"/>
  <c r="L4326" i="2" s="1"/>
  <c r="L4327" i="2" s="1"/>
  <c r="L4328" i="2" s="1"/>
  <c r="L4329" i="2" s="1"/>
  <c r="L4330" i="2" s="1"/>
  <c r="L4331" i="2" s="1"/>
  <c r="L4332" i="2" s="1"/>
  <c r="L4333" i="2" s="1"/>
  <c r="L4334" i="2" s="1"/>
  <c r="L4335" i="2" s="1"/>
  <c r="L4336" i="2" s="1"/>
  <c r="L4337" i="2" s="1"/>
  <c r="L4338" i="2" s="1"/>
  <c r="L4339" i="2" s="1"/>
  <c r="L4340" i="2" s="1"/>
  <c r="L4341" i="2" s="1"/>
  <c r="L4342" i="2" s="1"/>
  <c r="L4343" i="2" s="1"/>
  <c r="L4344" i="2" s="1"/>
  <c r="L4345" i="2" s="1"/>
  <c r="L4346" i="2" s="1"/>
  <c r="L4347" i="2" s="1"/>
  <c r="L4348" i="2" s="1"/>
  <c r="L4349" i="2"/>
  <c r="L4350" i="2" s="1"/>
  <c r="L4351" i="2" s="1"/>
  <c r="L4352" i="2" s="1"/>
  <c r="L4353" i="2" s="1"/>
  <c r="L4354" i="2" s="1"/>
  <c r="L4355" i="2" s="1"/>
  <c r="L4356" i="2" s="1"/>
  <c r="L4357" i="2" s="1"/>
  <c r="L4358" i="2" s="1"/>
  <c r="L4359" i="2" s="1"/>
  <c r="L4360" i="2" s="1"/>
  <c r="L4361" i="2" s="1"/>
  <c r="L4362" i="2" s="1"/>
  <c r="L4363" i="2" s="1"/>
  <c r="L4364" i="2" s="1"/>
  <c r="L4365" i="2" s="1"/>
  <c r="L4366" i="2" s="1"/>
  <c r="L4367" i="2" s="1"/>
  <c r="L4368" i="2" s="1"/>
  <c r="L4369" i="2" s="1"/>
  <c r="L4370" i="2" s="1"/>
  <c r="L4371" i="2" s="1"/>
  <c r="L4372" i="2" s="1"/>
  <c r="L4373" i="2" s="1"/>
  <c r="L4374" i="2" s="1"/>
  <c r="L4375" i="2" s="1"/>
  <c r="L4376" i="2" s="1"/>
  <c r="L4377" i="2" s="1"/>
  <c r="L4378" i="2" s="1"/>
  <c r="L4379" i="2" s="1"/>
  <c r="L4380" i="2" s="1"/>
  <c r="L4381" i="2" s="1"/>
  <c r="L4382" i="2" s="1"/>
  <c r="L4383" i="2" s="1"/>
  <c r="L4384" i="2" s="1"/>
  <c r="L4385" i="2" s="1"/>
  <c r="L4386" i="2"/>
  <c r="L4387" i="2" s="1"/>
  <c r="L4388" i="2" s="1"/>
  <c r="L4389" i="2" s="1"/>
  <c r="L4390" i="2" s="1"/>
  <c r="L4391" i="2" s="1"/>
  <c r="L4392" i="2" s="1"/>
  <c r="L4393" i="2" s="1"/>
  <c r="L4394" i="2" s="1"/>
  <c r="L4395" i="2" s="1"/>
  <c r="L4396" i="2" s="1"/>
  <c r="L4397" i="2" s="1"/>
  <c r="L4398" i="2" s="1"/>
  <c r="L4399" i="2" s="1"/>
  <c r="L4400" i="2" s="1"/>
  <c r="L4401" i="2" s="1"/>
  <c r="L4402" i="2" s="1"/>
  <c r="L4403" i="2" s="1"/>
  <c r="L4404" i="2" s="1"/>
  <c r="L4405" i="2" s="1"/>
  <c r="L4406" i="2" s="1"/>
  <c r="L4407" i="2" s="1"/>
  <c r="L4408" i="2" s="1"/>
  <c r="L4409" i="2" s="1"/>
  <c r="L4410" i="2" s="1"/>
  <c r="L4411" i="2" s="1"/>
  <c r="L4412" i="2" s="1"/>
  <c r="L4413" i="2" s="1"/>
  <c r="L4414" i="2" s="1"/>
  <c r="L4415" i="2" s="1"/>
  <c r="L4416" i="2" s="1"/>
  <c r="L4417" i="2" s="1"/>
  <c r="L4418" i="2" s="1"/>
  <c r="L4419" i="2" s="1"/>
  <c r="L4420" i="2" s="1"/>
  <c r="L4421" i="2" s="1"/>
  <c r="L4422" i="2" s="1"/>
  <c r="L4423" i="2" s="1"/>
  <c r="L4424" i="2" s="1"/>
  <c r="L4425" i="2" s="1"/>
  <c r="L4426" i="2" s="1"/>
  <c r="L4427" i="2" s="1"/>
  <c r="L4428" i="2" s="1"/>
  <c r="L4429" i="2" s="1"/>
  <c r="L4430" i="2" s="1"/>
  <c r="L4431" i="2" s="1"/>
  <c r="L4432" i="2" s="1"/>
  <c r="L4433" i="2" s="1"/>
  <c r="L4434" i="2"/>
  <c r="L4435" i="2" s="1"/>
  <c r="L4436" i="2" s="1"/>
  <c r="L4437" i="2" s="1"/>
  <c r="L4438" i="2" s="1"/>
  <c r="L4439" i="2" s="1"/>
  <c r="L4440" i="2" s="1"/>
  <c r="L4441" i="2" s="1"/>
  <c r="L4442" i="2" s="1"/>
  <c r="L4443" i="2" s="1"/>
  <c r="L4444" i="2" s="1"/>
  <c r="L4445" i="2" s="1"/>
  <c r="L4446" i="2" s="1"/>
  <c r="L4447" i="2" s="1"/>
  <c r="L4448" i="2" s="1"/>
  <c r="L4449" i="2" s="1"/>
  <c r="L4450" i="2" s="1"/>
  <c r="L4451" i="2" s="1"/>
  <c r="L4452" i="2" s="1"/>
  <c r="L4453" i="2" s="1"/>
  <c r="L4454" i="2" s="1"/>
  <c r="L4455" i="2" s="1"/>
  <c r="L4456" i="2" s="1"/>
  <c r="L4457" i="2" s="1"/>
  <c r="L4458" i="2" s="1"/>
  <c r="L4459" i="2" s="1"/>
  <c r="L4460" i="2" s="1"/>
  <c r="L4461" i="2" s="1"/>
  <c r="L4462" i="2" s="1"/>
  <c r="L4463" i="2" s="1"/>
  <c r="L4464" i="2" s="1"/>
  <c r="L4465" i="2" s="1"/>
  <c r="L4466" i="2" s="1"/>
  <c r="L4467" i="2" s="1"/>
  <c r="L4468" i="2" s="1"/>
  <c r="L4469" i="2" s="1"/>
  <c r="L4470" i="2" s="1"/>
  <c r="L4471" i="2" s="1"/>
  <c r="L4472" i="2" s="1"/>
  <c r="L4473" i="2" s="1"/>
  <c r="L4474" i="2" s="1"/>
  <c r="L4475" i="2" s="1"/>
  <c r="L4476" i="2" s="1"/>
  <c r="L4477" i="2" s="1"/>
  <c r="L4478" i="2" s="1"/>
  <c r="L4479" i="2" s="1"/>
  <c r="L4480" i="2" s="1"/>
  <c r="L4481" i="2" s="1"/>
  <c r="L4482" i="2" s="1"/>
  <c r="L4483" i="2" s="1"/>
  <c r="L4484" i="2" s="1"/>
  <c r="L4485" i="2" s="1"/>
  <c r="L4486" i="2" s="1"/>
  <c r="L4487" i="2" s="1"/>
  <c r="L4488" i="2" s="1"/>
  <c r="L4489" i="2" s="1"/>
  <c r="L4490" i="2" s="1"/>
  <c r="L4491" i="2" s="1"/>
  <c r="L4492" i="2" s="1"/>
  <c r="L4493" i="2" s="1"/>
  <c r="L4494" i="2" s="1"/>
  <c r="L4495" i="2" s="1"/>
  <c r="L4496" i="2" s="1"/>
  <c r="L4497" i="2" s="1"/>
  <c r="L4498" i="2" s="1"/>
  <c r="L4499" i="2" s="1"/>
  <c r="L4500" i="2" s="1"/>
  <c r="L4501" i="2" s="1"/>
  <c r="L4502" i="2" s="1"/>
  <c r="L4503" i="2" s="1"/>
  <c r="L4504" i="2" s="1"/>
  <c r="L4505" i="2" s="1"/>
  <c r="L4506" i="2" s="1"/>
  <c r="L4507" i="2" s="1"/>
  <c r="L4508" i="2" s="1"/>
  <c r="L4509" i="2" s="1"/>
  <c r="L4510" i="2" s="1"/>
  <c r="L4511" i="2" s="1"/>
  <c r="L4512" i="2" s="1"/>
  <c r="L4513" i="2" s="1"/>
  <c r="L4514" i="2" s="1"/>
  <c r="L4515" i="2" s="1"/>
  <c r="L4516" i="2" s="1"/>
  <c r="L4517" i="2" s="1"/>
  <c r="L4518" i="2" s="1"/>
  <c r="L4519" i="2" s="1"/>
  <c r="L4520" i="2" s="1"/>
  <c r="L4521" i="2" s="1"/>
  <c r="L4522" i="2" s="1"/>
  <c r="L4523" i="2" s="1"/>
  <c r="L4524" i="2" s="1"/>
  <c r="L4525" i="2" s="1"/>
  <c r="L4526" i="2" s="1"/>
  <c r="L4527" i="2" s="1"/>
  <c r="L4528" i="2" s="1"/>
  <c r="L4529" i="2" s="1"/>
  <c r="L4530" i="2" s="1"/>
  <c r="L4531" i="2" s="1"/>
  <c r="L4532" i="2" s="1"/>
  <c r="L4533" i="2" s="1"/>
  <c r="L4534" i="2" s="1"/>
  <c r="L4535" i="2" s="1"/>
  <c r="L4536" i="2" s="1"/>
  <c r="L4537" i="2" s="1"/>
  <c r="L4538" i="2" s="1"/>
  <c r="L4539" i="2" s="1"/>
  <c r="L4540" i="2" s="1"/>
  <c r="L4541" i="2" s="1"/>
  <c r="L4542" i="2" s="1"/>
  <c r="L4543" i="2" s="1"/>
  <c r="L4544" i="2" s="1"/>
  <c r="L4545" i="2" s="1"/>
  <c r="L4546" i="2" s="1"/>
  <c r="L4547" i="2" s="1"/>
  <c r="L4548" i="2" s="1"/>
  <c r="L4549" i="2" s="1"/>
  <c r="L4550" i="2" s="1"/>
  <c r="L4551" i="2" s="1"/>
  <c r="L4552" i="2" s="1"/>
  <c r="L4553" i="2" s="1"/>
  <c r="L4554" i="2" s="1"/>
  <c r="L4555" i="2" s="1"/>
  <c r="L4556" i="2" s="1"/>
  <c r="L4557" i="2" s="1"/>
  <c r="L4558" i="2" s="1"/>
  <c r="L4559" i="2" s="1"/>
  <c r="L4560" i="2" s="1"/>
  <c r="L4561" i="2" s="1"/>
  <c r="L4562" i="2" s="1"/>
  <c r="L4563" i="2" s="1"/>
  <c r="L4564" i="2" s="1"/>
  <c r="L4565" i="2" s="1"/>
  <c r="L4566" i="2" s="1"/>
  <c r="L4567" i="2" s="1"/>
  <c r="L4568" i="2" s="1"/>
  <c r="L4569" i="2" s="1"/>
  <c r="L4570" i="2" s="1"/>
  <c r="L4571" i="2" s="1"/>
  <c r="L4572" i="2" s="1"/>
  <c r="L4573" i="2" s="1"/>
  <c r="L4574" i="2" s="1"/>
  <c r="L4575" i="2" s="1"/>
  <c r="L4576" i="2" s="1"/>
  <c r="L4577" i="2" s="1"/>
  <c r="L4578" i="2" s="1"/>
  <c r="L4579" i="2" s="1"/>
  <c r="L4580" i="2" s="1"/>
  <c r="L4581" i="2" s="1"/>
  <c r="L4582" i="2" s="1"/>
  <c r="L4583" i="2" s="1"/>
  <c r="L4584" i="2" s="1"/>
  <c r="L4585" i="2" s="1"/>
  <c r="L4586" i="2" s="1"/>
  <c r="L4587" i="2" s="1"/>
  <c r="L4588" i="2" s="1"/>
  <c r="L4589" i="2" s="1"/>
  <c r="L4590" i="2" s="1"/>
  <c r="L4591" i="2" s="1"/>
  <c r="L4592" i="2" s="1"/>
  <c r="L4593" i="2" s="1"/>
  <c r="L4594" i="2" s="1"/>
  <c r="L4595" i="2" s="1"/>
  <c r="L4596" i="2" s="1"/>
  <c r="L4597" i="2" s="1"/>
  <c r="L4598" i="2" s="1"/>
  <c r="L4599" i="2" s="1"/>
  <c r="L4600" i="2" s="1"/>
  <c r="L4601" i="2" s="1"/>
  <c r="L4602" i="2" s="1"/>
  <c r="L4603" i="2" s="1"/>
  <c r="L4604" i="2" s="1"/>
  <c r="L4605" i="2" s="1"/>
  <c r="L4606" i="2" s="1"/>
  <c r="L4607" i="2" s="1"/>
  <c r="L4608" i="2" s="1"/>
  <c r="L4609" i="2" s="1"/>
  <c r="L4610" i="2" s="1"/>
  <c r="L4611" i="2" s="1"/>
  <c r="L4612" i="2" s="1"/>
  <c r="L4613" i="2" s="1"/>
  <c r="L4614" i="2" s="1"/>
  <c r="L4615" i="2" s="1"/>
  <c r="L4616" i="2" s="1"/>
  <c r="L4617" i="2" s="1"/>
  <c r="L4618" i="2" s="1"/>
  <c r="L4619" i="2" s="1"/>
  <c r="L4620" i="2" s="1"/>
  <c r="L4621" i="2" s="1"/>
  <c r="L4622" i="2" s="1"/>
  <c r="L4623" i="2" s="1"/>
  <c r="L4624" i="2" s="1"/>
  <c r="L4625" i="2" s="1"/>
  <c r="L4626" i="2" s="1"/>
  <c r="L4627" i="2" s="1"/>
  <c r="L4628" i="2" s="1"/>
  <c r="L4629" i="2" s="1"/>
  <c r="L4630" i="2" s="1"/>
  <c r="L4631" i="2" s="1"/>
  <c r="L4632" i="2" s="1"/>
  <c r="L4633" i="2" s="1"/>
  <c r="L4634" i="2" s="1"/>
  <c r="L4635" i="2" s="1"/>
  <c r="L4636" i="2"/>
  <c r="L4637" i="2" s="1"/>
  <c r="L4638" i="2" s="1"/>
  <c r="L4639" i="2" s="1"/>
  <c r="L4640" i="2" s="1"/>
  <c r="L4641" i="2" s="1"/>
  <c r="L4642" i="2" s="1"/>
  <c r="L4643" i="2" s="1"/>
  <c r="L4644" i="2" s="1"/>
  <c r="L4645" i="2" s="1"/>
  <c r="L4646" i="2" s="1"/>
  <c r="L4647" i="2" s="1"/>
  <c r="L4648" i="2" s="1"/>
  <c r="L4649" i="2" s="1"/>
  <c r="L4650" i="2" s="1"/>
  <c r="L4651" i="2" s="1"/>
  <c r="L4652" i="2" s="1"/>
  <c r="L4653" i="2" s="1"/>
  <c r="L4654" i="2" s="1"/>
  <c r="L4655" i="2" s="1"/>
  <c r="L4656" i="2" s="1"/>
  <c r="L4657" i="2" s="1"/>
  <c r="L4658" i="2" s="1"/>
  <c r="L4659" i="2" s="1"/>
  <c r="L4660" i="2" s="1"/>
  <c r="L4661" i="2" s="1"/>
  <c r="L4662" i="2" s="1"/>
  <c r="L4663" i="2" s="1"/>
  <c r="L4664" i="2" s="1"/>
  <c r="L4665" i="2" s="1"/>
  <c r="L4666" i="2" s="1"/>
  <c r="L4667" i="2" s="1"/>
  <c r="L4668" i="2" s="1"/>
  <c r="L4669" i="2" s="1"/>
  <c r="L4670" i="2" s="1"/>
  <c r="L4671" i="2" s="1"/>
  <c r="L4672" i="2" s="1"/>
  <c r="L4673" i="2" s="1"/>
  <c r="L4674" i="2" s="1"/>
  <c r="L4675" i="2" s="1"/>
  <c r="L4676" i="2" s="1"/>
  <c r="L4677" i="2" s="1"/>
  <c r="L4678" i="2" s="1"/>
  <c r="L4679" i="2" s="1"/>
  <c r="L4680" i="2" s="1"/>
  <c r="L4681" i="2" s="1"/>
  <c r="L4682" i="2" s="1"/>
  <c r="L4683" i="2" s="1"/>
  <c r="L4684" i="2" s="1"/>
  <c r="L4685" i="2" s="1"/>
  <c r="L4686" i="2" s="1"/>
  <c r="L4687" i="2" s="1"/>
  <c r="L4688" i="2" s="1"/>
  <c r="L4689" i="2" s="1"/>
  <c r="L4690" i="2" s="1"/>
  <c r="L4691" i="2" s="1"/>
  <c r="L4692" i="2" s="1"/>
  <c r="L4693" i="2" s="1"/>
  <c r="L4694" i="2" s="1"/>
  <c r="L4695" i="2" s="1"/>
  <c r="L4696" i="2" s="1"/>
  <c r="L4697" i="2" s="1"/>
  <c r="L4698" i="2" s="1"/>
  <c r="L4699" i="2" s="1"/>
  <c r="L4700" i="2" s="1"/>
  <c r="L4701" i="2" s="1"/>
  <c r="L4702" i="2" s="1"/>
  <c r="L4703" i="2" s="1"/>
  <c r="L4704" i="2" s="1"/>
  <c r="L4705" i="2" s="1"/>
  <c r="L4706" i="2" s="1"/>
  <c r="L4707" i="2" s="1"/>
  <c r="L4708" i="2" s="1"/>
  <c r="L4709" i="2" s="1"/>
  <c r="L4710" i="2" s="1"/>
  <c r="L4711" i="2" s="1"/>
  <c r="L4712" i="2" s="1"/>
  <c r="L4713" i="2" s="1"/>
  <c r="L4714" i="2" s="1"/>
  <c r="L4715" i="2" s="1"/>
  <c r="L4716" i="2" s="1"/>
  <c r="L4717" i="2" s="1"/>
  <c r="L4718" i="2" s="1"/>
  <c r="L4719" i="2" s="1"/>
  <c r="L4720" i="2" s="1"/>
  <c r="L4721" i="2" s="1"/>
  <c r="L4722" i="2" s="1"/>
  <c r="L4723" i="2" s="1"/>
  <c r="L4724" i="2" s="1"/>
  <c r="L4725" i="2" s="1"/>
  <c r="L4726" i="2" s="1"/>
  <c r="L4727" i="2" s="1"/>
  <c r="L4728" i="2" s="1"/>
  <c r="L4729" i="2" s="1"/>
  <c r="L4730" i="2" s="1"/>
  <c r="L4731" i="2" s="1"/>
  <c r="L4732" i="2" s="1"/>
  <c r="L4733" i="2" s="1"/>
  <c r="L4734" i="2" s="1"/>
  <c r="L4735" i="2" s="1"/>
  <c r="L4736" i="2" s="1"/>
  <c r="L4737" i="2" s="1"/>
  <c r="L4738" i="2" s="1"/>
  <c r="L4739" i="2" s="1"/>
  <c r="L4740" i="2" s="1"/>
  <c r="L4741" i="2" s="1"/>
  <c r="L4742" i="2" s="1"/>
  <c r="L4743" i="2" s="1"/>
  <c r="L4744" i="2" s="1"/>
  <c r="L4745" i="2" s="1"/>
  <c r="L4746" i="2" s="1"/>
  <c r="L4747" i="2" s="1"/>
  <c r="L4748" i="2" s="1"/>
  <c r="L4749" i="2" s="1"/>
  <c r="L4750" i="2" s="1"/>
  <c r="L4751" i="2" s="1"/>
  <c r="L4752" i="2" s="1"/>
  <c r="L4753" i="2" s="1"/>
  <c r="L4754" i="2" s="1"/>
  <c r="L4755" i="2" s="1"/>
  <c r="L4756" i="2" s="1"/>
  <c r="L4757" i="2" s="1"/>
  <c r="L4758" i="2" s="1"/>
  <c r="L4759" i="2" s="1"/>
  <c r="L4760" i="2" s="1"/>
  <c r="L4761" i="2" s="1"/>
  <c r="L4762" i="2" s="1"/>
  <c r="L4763" i="2" s="1"/>
  <c r="L4764" i="2" s="1"/>
  <c r="L4765" i="2" s="1"/>
  <c r="L4766" i="2" s="1"/>
  <c r="L4767" i="2" s="1"/>
  <c r="L4768" i="2" s="1"/>
  <c r="L4769" i="2" s="1"/>
  <c r="L4770" i="2" s="1"/>
  <c r="L4771" i="2" s="1"/>
  <c r="L4772" i="2" s="1"/>
  <c r="L4773" i="2" s="1"/>
  <c r="L4774" i="2" s="1"/>
  <c r="L4775" i="2" s="1"/>
  <c r="L4776" i="2" s="1"/>
  <c r="L4777" i="2" s="1"/>
  <c r="L4778" i="2" s="1"/>
  <c r="L4779" i="2" s="1"/>
  <c r="L4780" i="2" s="1"/>
  <c r="L4781" i="2" s="1"/>
  <c r="L4782" i="2" s="1"/>
  <c r="L4783" i="2" s="1"/>
  <c r="L4784" i="2" s="1"/>
  <c r="L4785" i="2" s="1"/>
  <c r="L4786" i="2" s="1"/>
  <c r="L4787" i="2" s="1"/>
  <c r="L4788" i="2" s="1"/>
  <c r="L4789" i="2" s="1"/>
  <c r="L4790" i="2" s="1"/>
  <c r="L4791" i="2" s="1"/>
  <c r="L4792" i="2" s="1"/>
  <c r="L4793" i="2" s="1"/>
  <c r="L4794" i="2" s="1"/>
  <c r="L4795" i="2" s="1"/>
  <c r="L4796" i="2" s="1"/>
  <c r="L4797" i="2" s="1"/>
  <c r="L4798" i="2" s="1"/>
  <c r="L4799" i="2" s="1"/>
  <c r="L4800" i="2" s="1"/>
  <c r="L4801" i="2" s="1"/>
  <c r="L4802" i="2" s="1"/>
  <c r="L4803" i="2" s="1"/>
  <c r="L4804" i="2" s="1"/>
  <c r="L4805" i="2" s="1"/>
  <c r="L4806" i="2" s="1"/>
  <c r="L4807" i="2" s="1"/>
  <c r="L4808" i="2" s="1"/>
  <c r="L4809" i="2" s="1"/>
  <c r="L4810" i="2" s="1"/>
  <c r="L4811" i="2" s="1"/>
  <c r="L4812" i="2" s="1"/>
  <c r="L4813" i="2" s="1"/>
  <c r="L4814" i="2" s="1"/>
  <c r="L4815" i="2" s="1"/>
  <c r="L4816" i="2" s="1"/>
  <c r="L4817" i="2" s="1"/>
  <c r="L4818" i="2" s="1"/>
  <c r="L4819" i="2" s="1"/>
  <c r="L4820" i="2" s="1"/>
  <c r="L4821" i="2" s="1"/>
  <c r="L4822" i="2" s="1"/>
  <c r="L4823" i="2" s="1"/>
  <c r="L4824" i="2" s="1"/>
  <c r="L4825" i="2" s="1"/>
  <c r="L4826" i="2" s="1"/>
  <c r="L4827" i="2" s="1"/>
  <c r="L4828" i="2" s="1"/>
  <c r="L4829" i="2" s="1"/>
  <c r="L4830" i="2" s="1"/>
  <c r="L4831" i="2" s="1"/>
  <c r="L4832" i="2" s="1"/>
  <c r="L4833" i="2" s="1"/>
  <c r="L4834" i="2" s="1"/>
  <c r="L4835" i="2" s="1"/>
  <c r="L4836" i="2" s="1"/>
  <c r="L4837" i="2" s="1"/>
  <c r="L4838" i="2" s="1"/>
  <c r="L4839" i="2" s="1"/>
  <c r="L4840" i="2" s="1"/>
  <c r="L4841" i="2" s="1"/>
  <c r="L4842" i="2" s="1"/>
  <c r="L4843" i="2" s="1"/>
  <c r="L4844" i="2" s="1"/>
  <c r="L4845" i="2" s="1"/>
  <c r="L4846" i="2" s="1"/>
  <c r="L4847" i="2" s="1"/>
  <c r="L4848" i="2" s="1"/>
  <c r="L4849" i="2" s="1"/>
  <c r="L4850" i="2" s="1"/>
  <c r="L4851" i="2" s="1"/>
  <c r="L4852" i="2" s="1"/>
  <c r="L4853" i="2" s="1"/>
  <c r="L4854" i="2" s="1"/>
  <c r="L4855" i="2" s="1"/>
  <c r="L4856" i="2" s="1"/>
  <c r="L4857" i="2" s="1"/>
  <c r="L4858" i="2" s="1"/>
  <c r="L4859" i="2" s="1"/>
  <c r="L4860" i="2" s="1"/>
  <c r="L4861" i="2" s="1"/>
  <c r="L4862" i="2" s="1"/>
  <c r="L4863" i="2" s="1"/>
  <c r="L4864" i="2" s="1"/>
  <c r="L4865" i="2" s="1"/>
  <c r="L4866" i="2" s="1"/>
  <c r="L4867" i="2" s="1"/>
  <c r="L4868" i="2" s="1"/>
  <c r="L4869" i="2" s="1"/>
  <c r="L4870" i="2" s="1"/>
  <c r="L4871" i="2" s="1"/>
  <c r="L4872" i="2" s="1"/>
  <c r="L4873" i="2" s="1"/>
  <c r="L4874" i="2" s="1"/>
  <c r="L4875" i="2" s="1"/>
  <c r="L4876" i="2" s="1"/>
  <c r="L4877" i="2" s="1"/>
  <c r="L4878" i="2" s="1"/>
  <c r="L4879" i="2" s="1"/>
  <c r="L4880" i="2" s="1"/>
  <c r="L4881" i="2" s="1"/>
  <c r="L4882" i="2" s="1"/>
  <c r="L4883" i="2" s="1"/>
  <c r="L4884" i="2" s="1"/>
  <c r="L4885" i="2" s="1"/>
  <c r="L4886" i="2" s="1"/>
  <c r="L4887" i="2" s="1"/>
  <c r="L4888" i="2" s="1"/>
  <c r="L4889" i="2" s="1"/>
  <c r="L4890" i="2" s="1"/>
  <c r="L4891" i="2" s="1"/>
  <c r="L4892" i="2" s="1"/>
  <c r="L4893" i="2" s="1"/>
  <c r="L4894" i="2" s="1"/>
  <c r="L4895" i="2" s="1"/>
  <c r="L4896" i="2" s="1"/>
  <c r="L4897" i="2" s="1"/>
  <c r="L4898" i="2" s="1"/>
  <c r="L4899" i="2" s="1"/>
  <c r="L4900" i="2" s="1"/>
  <c r="L4901" i="2" s="1"/>
  <c r="L4902" i="2" s="1"/>
  <c r="L4903" i="2" s="1"/>
  <c r="L4904" i="2" s="1"/>
  <c r="L4905" i="2" s="1"/>
  <c r="L4906" i="2" s="1"/>
  <c r="L4907" i="2" s="1"/>
  <c r="L4908" i="2" s="1"/>
  <c r="L4909" i="2" s="1"/>
  <c r="L4910" i="2" s="1"/>
  <c r="L4911" i="2" s="1"/>
  <c r="L4912" i="2" s="1"/>
  <c r="L4913" i="2" s="1"/>
  <c r="L4914" i="2" s="1"/>
  <c r="L4915" i="2" s="1"/>
  <c r="L4916" i="2" s="1"/>
  <c r="L4917" i="2" s="1"/>
  <c r="L4918" i="2" s="1"/>
  <c r="L4919" i="2" s="1"/>
  <c r="L4920" i="2" s="1"/>
  <c r="L4921" i="2" s="1"/>
  <c r="L4922" i="2" s="1"/>
  <c r="L4923" i="2" s="1"/>
  <c r="L4924" i="2" s="1"/>
  <c r="L4925" i="2" s="1"/>
  <c r="L4926" i="2" s="1"/>
  <c r="L4927" i="2" s="1"/>
  <c r="L4928" i="2" s="1"/>
  <c r="L4929" i="2" s="1"/>
  <c r="L4930" i="2" s="1"/>
  <c r="L4931" i="2" s="1"/>
  <c r="L4932" i="2" s="1"/>
  <c r="L4933" i="2" s="1"/>
  <c r="L4934" i="2" s="1"/>
  <c r="L4935" i="2" s="1"/>
  <c r="L4936" i="2" s="1"/>
  <c r="L4937" i="2" s="1"/>
  <c r="L4938" i="2" s="1"/>
  <c r="L4939" i="2" s="1"/>
  <c r="L4940" i="2" s="1"/>
  <c r="L4941" i="2" s="1"/>
  <c r="L4942" i="2" s="1"/>
  <c r="L4943" i="2" s="1"/>
  <c r="L4944" i="2" s="1"/>
  <c r="L4945" i="2" s="1"/>
  <c r="L4946" i="2" s="1"/>
  <c r="L4947" i="2" s="1"/>
  <c r="L4948" i="2" s="1"/>
  <c r="L4949" i="2" s="1"/>
  <c r="L4950" i="2" s="1"/>
  <c r="L4951" i="2" s="1"/>
  <c r="L4952" i="2" s="1"/>
  <c r="L4953" i="2" s="1"/>
  <c r="L4954" i="2" s="1"/>
  <c r="L4955" i="2" s="1"/>
  <c r="L4956" i="2" s="1"/>
  <c r="L4957" i="2" s="1"/>
  <c r="L4958" i="2" s="1"/>
  <c r="L4959" i="2" s="1"/>
  <c r="L4960" i="2" s="1"/>
  <c r="L4961" i="2" s="1"/>
  <c r="L4962" i="2" s="1"/>
  <c r="L4963" i="2" s="1"/>
  <c r="L4964" i="2" s="1"/>
  <c r="L4965" i="2" s="1"/>
  <c r="L4966" i="2" s="1"/>
  <c r="L4967" i="2" s="1"/>
  <c r="L4968" i="2" s="1"/>
  <c r="L4969" i="2" s="1"/>
  <c r="L4970" i="2" s="1"/>
  <c r="L4971" i="2" s="1"/>
  <c r="L4972" i="2" s="1"/>
  <c r="L4973" i="2" s="1"/>
  <c r="L4974" i="2" s="1"/>
  <c r="L4975" i="2" s="1"/>
  <c r="L4976" i="2" s="1"/>
  <c r="L4977" i="2" s="1"/>
  <c r="L4978" i="2" s="1"/>
  <c r="L4979" i="2" s="1"/>
  <c r="L4980" i="2" s="1"/>
  <c r="L4981" i="2" s="1"/>
  <c r="L4982" i="2" s="1"/>
  <c r="L4983" i="2" s="1"/>
  <c r="L4984" i="2" s="1"/>
  <c r="L4985" i="2" s="1"/>
  <c r="L4986" i="2" s="1"/>
  <c r="L4987" i="2" s="1"/>
  <c r="L4988" i="2" s="1"/>
  <c r="L4989" i="2" s="1"/>
  <c r="L4990" i="2" s="1"/>
  <c r="L4991" i="2" s="1"/>
  <c r="L4992" i="2" s="1"/>
  <c r="L4993" i="2" s="1"/>
  <c r="L4994" i="2" s="1"/>
  <c r="L4995" i="2" s="1"/>
  <c r="L4996" i="2" s="1"/>
  <c r="L4997" i="2" s="1"/>
  <c r="L4998" i="2" s="1"/>
  <c r="L4999" i="2" s="1"/>
  <c r="L5000" i="2" s="1"/>
  <c r="L5001" i="2" s="1"/>
  <c r="L5002" i="2" s="1"/>
  <c r="L5003" i="2" s="1"/>
  <c r="L5004" i="2" s="1"/>
  <c r="L5005" i="2" s="1"/>
  <c r="L5006" i="2" s="1"/>
  <c r="L5007" i="2" s="1"/>
  <c r="L5008" i="2" s="1"/>
  <c r="L5009" i="2" s="1"/>
  <c r="L5010" i="2" s="1"/>
  <c r="L5011" i="2" s="1"/>
  <c r="L5012" i="2" s="1"/>
  <c r="L5013" i="2" s="1"/>
  <c r="L5014" i="2" s="1"/>
  <c r="L5015" i="2" s="1"/>
  <c r="L5016" i="2" s="1"/>
  <c r="L5017" i="2" s="1"/>
  <c r="L5018" i="2" s="1"/>
  <c r="L5019" i="2" s="1"/>
  <c r="L5020" i="2" s="1"/>
  <c r="L5021" i="2" s="1"/>
  <c r="L5022" i="2" s="1"/>
  <c r="L5023" i="2" s="1"/>
  <c r="L5024" i="2" s="1"/>
  <c r="L5025" i="2" s="1"/>
  <c r="L5026" i="2" s="1"/>
  <c r="L5027" i="2" s="1"/>
  <c r="L5028" i="2" s="1"/>
  <c r="L5029" i="2" s="1"/>
  <c r="L5030" i="2" s="1"/>
  <c r="L5031" i="2" s="1"/>
  <c r="L5032" i="2" s="1"/>
  <c r="L5033" i="2" s="1"/>
  <c r="L5034" i="2" s="1"/>
  <c r="L5035" i="2" s="1"/>
  <c r="L5036" i="2" s="1"/>
  <c r="L5037" i="2" s="1"/>
  <c r="L5038" i="2" s="1"/>
  <c r="L5039" i="2" s="1"/>
  <c r="L5040" i="2" s="1"/>
  <c r="L5041" i="2" s="1"/>
  <c r="L5042" i="2" s="1"/>
  <c r="L5043" i="2" s="1"/>
  <c r="L5044" i="2" s="1"/>
  <c r="L5045" i="2" s="1"/>
  <c r="L5046" i="2" s="1"/>
  <c r="L5047" i="2" s="1"/>
  <c r="L5048" i="2" s="1"/>
  <c r="L5049" i="2" s="1"/>
  <c r="L5050" i="2" s="1"/>
  <c r="L5051" i="2" s="1"/>
  <c r="L5052" i="2" s="1"/>
  <c r="L5053" i="2" s="1"/>
  <c r="L5054" i="2" s="1"/>
  <c r="L5055" i="2" s="1"/>
  <c r="L5056" i="2" s="1"/>
  <c r="L5057" i="2" s="1"/>
  <c r="L5058" i="2" s="1"/>
  <c r="L5059" i="2" s="1"/>
  <c r="L5060" i="2" s="1"/>
  <c r="L5061" i="2" s="1"/>
  <c r="L5062" i="2" s="1"/>
  <c r="L5063" i="2" s="1"/>
  <c r="L5064" i="2" s="1"/>
  <c r="L5065" i="2" s="1"/>
  <c r="L5066" i="2" s="1"/>
  <c r="L5067" i="2" s="1"/>
  <c r="L5068" i="2" s="1"/>
  <c r="L5069" i="2" s="1"/>
  <c r="L5070" i="2" s="1"/>
  <c r="L5071" i="2" s="1"/>
  <c r="L5072" i="2" s="1"/>
  <c r="L5073" i="2" s="1"/>
  <c r="L5074" i="2" s="1"/>
  <c r="L5075" i="2" s="1"/>
  <c r="L5076" i="2" s="1"/>
  <c r="L5077" i="2" s="1"/>
  <c r="L5078" i="2" s="1"/>
  <c r="L5079" i="2" s="1"/>
  <c r="L5080" i="2" s="1"/>
  <c r="L5081" i="2" s="1"/>
  <c r="L5082" i="2" s="1"/>
  <c r="L5083" i="2" s="1"/>
  <c r="L5084" i="2" s="1"/>
  <c r="L5085" i="2" s="1"/>
  <c r="L5086" i="2" s="1"/>
  <c r="L5087" i="2" s="1"/>
  <c r="L5088" i="2" s="1"/>
  <c r="L5089" i="2" s="1"/>
  <c r="L5090" i="2" s="1"/>
  <c r="L5091" i="2" s="1"/>
  <c r="L5092" i="2" s="1"/>
  <c r="L5093" i="2" s="1"/>
  <c r="L5094" i="2" s="1"/>
  <c r="L5095" i="2" s="1"/>
  <c r="L5096" i="2" s="1"/>
  <c r="L5097" i="2" s="1"/>
  <c r="L5098" i="2" s="1"/>
  <c r="L5099" i="2" s="1"/>
  <c r="L5100" i="2" s="1"/>
  <c r="L5101" i="2" s="1"/>
  <c r="L5102" i="2" s="1"/>
  <c r="L5103" i="2" s="1"/>
  <c r="L5104" i="2" s="1"/>
  <c r="L5105" i="2" s="1"/>
  <c r="L5106" i="2" s="1"/>
  <c r="L5107" i="2" s="1"/>
  <c r="L5108" i="2" s="1"/>
  <c r="L5109" i="2" s="1"/>
  <c r="L5110" i="2" s="1"/>
  <c r="L5111" i="2" s="1"/>
  <c r="L5112" i="2" s="1"/>
  <c r="L5113" i="2" s="1"/>
  <c r="L5114" i="2" s="1"/>
  <c r="L5115" i="2" s="1"/>
  <c r="L5116" i="2" s="1"/>
  <c r="L5117" i="2" s="1"/>
  <c r="L5118" i="2" s="1"/>
  <c r="L5119" i="2" s="1"/>
  <c r="L5120" i="2" s="1"/>
  <c r="L5121" i="2" s="1"/>
  <c r="L5122" i="2" s="1"/>
  <c r="L5123" i="2" s="1"/>
  <c r="L5124" i="2" s="1"/>
  <c r="L5125" i="2" s="1"/>
  <c r="L5126" i="2" s="1"/>
  <c r="L5127" i="2" s="1"/>
  <c r="L5128" i="2" s="1"/>
  <c r="L5129" i="2" s="1"/>
  <c r="L5130" i="2" s="1"/>
  <c r="L5131" i="2" s="1"/>
  <c r="L5132" i="2" s="1"/>
  <c r="L5133" i="2" s="1"/>
  <c r="L5134" i="2" s="1"/>
  <c r="L5135" i="2" s="1"/>
  <c r="L5136" i="2" s="1"/>
  <c r="L5137" i="2" s="1"/>
  <c r="L5138" i="2" s="1"/>
  <c r="L5139" i="2" s="1"/>
  <c r="L5140" i="2" s="1"/>
  <c r="L5141" i="2" s="1"/>
  <c r="L5142" i="2" s="1"/>
  <c r="L5143" i="2" s="1"/>
  <c r="L5144" i="2" s="1"/>
  <c r="L5145" i="2" s="1"/>
  <c r="L5146" i="2" s="1"/>
  <c r="L5147" i="2" s="1"/>
  <c r="L5148" i="2" s="1"/>
  <c r="L5149" i="2" s="1"/>
  <c r="L5150" i="2" s="1"/>
  <c r="L5151" i="2" s="1"/>
  <c r="L5152" i="2" s="1"/>
  <c r="L5153" i="2" s="1"/>
  <c r="L5154" i="2" s="1"/>
  <c r="L5155" i="2" s="1"/>
  <c r="L5156" i="2" s="1"/>
  <c r="L5157" i="2" s="1"/>
  <c r="L5158" i="2" s="1"/>
  <c r="L5159" i="2" s="1"/>
  <c r="L5160" i="2" s="1"/>
  <c r="L5161" i="2" s="1"/>
  <c r="L5162" i="2" s="1"/>
  <c r="L5163" i="2" s="1"/>
  <c r="L5164" i="2" s="1"/>
  <c r="L5165" i="2" s="1"/>
  <c r="L5166" i="2" s="1"/>
  <c r="L5167" i="2" s="1"/>
  <c r="L5168" i="2" s="1"/>
  <c r="L5169" i="2" s="1"/>
  <c r="L5170" i="2" s="1"/>
  <c r="L5171" i="2" s="1"/>
  <c r="L5172" i="2" s="1"/>
  <c r="L5173" i="2" s="1"/>
  <c r="L5174" i="2" s="1"/>
  <c r="L5175" i="2" s="1"/>
  <c r="L5176" i="2" s="1"/>
  <c r="L5177" i="2" s="1"/>
  <c r="L5178" i="2" s="1"/>
  <c r="L5179" i="2" s="1"/>
  <c r="L5180" i="2" s="1"/>
  <c r="L5181" i="2" s="1"/>
  <c r="L5182" i="2" s="1"/>
  <c r="L5183" i="2" s="1"/>
  <c r="L5184" i="2" s="1"/>
  <c r="L5185" i="2" s="1"/>
  <c r="L5186" i="2" s="1"/>
  <c r="L5187" i="2" s="1"/>
  <c r="L5188" i="2" s="1"/>
  <c r="L5189" i="2" s="1"/>
  <c r="L5190" i="2" s="1"/>
  <c r="L5191" i="2" s="1"/>
  <c r="L5192" i="2" s="1"/>
  <c r="L5193" i="2" s="1"/>
  <c r="L5194" i="2" s="1"/>
  <c r="L5195" i="2" s="1"/>
  <c r="L5196" i="2" s="1"/>
  <c r="L5197" i="2" s="1"/>
  <c r="L5198" i="2" s="1"/>
  <c r="L5199" i="2" s="1"/>
  <c r="L5200" i="2" s="1"/>
  <c r="L5201" i="2" s="1"/>
  <c r="L5202" i="2" s="1"/>
  <c r="L5203" i="2" s="1"/>
  <c r="L5204" i="2" s="1"/>
  <c r="L5205" i="2" s="1"/>
  <c r="L5206" i="2" s="1"/>
  <c r="L5207" i="2" s="1"/>
  <c r="L5208" i="2" s="1"/>
  <c r="L5209" i="2" s="1"/>
  <c r="L5210" i="2" s="1"/>
  <c r="L5211" i="2" s="1"/>
  <c r="L5212" i="2" s="1"/>
  <c r="L5213" i="2" s="1"/>
  <c r="L5214" i="2" s="1"/>
  <c r="L5215" i="2" s="1"/>
  <c r="L5216" i="2" s="1"/>
  <c r="L5217" i="2" s="1"/>
  <c r="L5218" i="2" s="1"/>
  <c r="L5219" i="2" s="1"/>
  <c r="L5220" i="2" s="1"/>
  <c r="L5221" i="2" s="1"/>
  <c r="L5222" i="2" s="1"/>
  <c r="L5223" i="2" s="1"/>
  <c r="L5224" i="2" s="1"/>
  <c r="L5225" i="2" s="1"/>
  <c r="L5226" i="2" s="1"/>
  <c r="L5227" i="2" s="1"/>
  <c r="L5228" i="2" s="1"/>
  <c r="L5229" i="2" s="1"/>
  <c r="L5230" i="2" s="1"/>
  <c r="L5231" i="2" s="1"/>
  <c r="L5232" i="2" s="1"/>
  <c r="L5233" i="2" s="1"/>
  <c r="L5234" i="2" s="1"/>
  <c r="L5235" i="2" s="1"/>
  <c r="L5236" i="2" s="1"/>
  <c r="L5237" i="2" s="1"/>
  <c r="L5238" i="2" s="1"/>
  <c r="L5239" i="2" s="1"/>
  <c r="L5240" i="2" s="1"/>
  <c r="L5241" i="2" s="1"/>
  <c r="L5242" i="2" s="1"/>
  <c r="L5243" i="2" s="1"/>
  <c r="L5244" i="2" s="1"/>
  <c r="L5245" i="2" s="1"/>
  <c r="L5246" i="2" s="1"/>
  <c r="L5247" i="2" s="1"/>
  <c r="L5248" i="2" s="1"/>
  <c r="L5249" i="2" s="1"/>
  <c r="L5250" i="2" s="1"/>
  <c r="L5251" i="2" s="1"/>
  <c r="L5252" i="2" s="1"/>
  <c r="L5253" i="2" s="1"/>
  <c r="L5254" i="2" s="1"/>
  <c r="L5255" i="2" s="1"/>
  <c r="L5256" i="2" s="1"/>
  <c r="L5257" i="2" s="1"/>
  <c r="L5258" i="2" s="1"/>
  <c r="L5259" i="2" s="1"/>
  <c r="L5260" i="2" s="1"/>
  <c r="L5261" i="2" s="1"/>
  <c r="L5262" i="2" s="1"/>
  <c r="L5263" i="2" s="1"/>
  <c r="L5264" i="2" s="1"/>
  <c r="L5265" i="2" s="1"/>
  <c r="L5266" i="2" s="1"/>
  <c r="L5267" i="2" s="1"/>
  <c r="L5268" i="2" s="1"/>
  <c r="L5269" i="2" s="1"/>
  <c r="L5270" i="2" s="1"/>
  <c r="L5271" i="2" s="1"/>
  <c r="L5272" i="2" s="1"/>
  <c r="L5273" i="2" s="1"/>
  <c r="L5274" i="2" s="1"/>
  <c r="L5275" i="2" s="1"/>
  <c r="L5276" i="2" s="1"/>
  <c r="L5277" i="2" s="1"/>
  <c r="L5278" i="2" s="1"/>
  <c r="L5279" i="2" s="1"/>
  <c r="L5280" i="2" s="1"/>
  <c r="L5281" i="2" s="1"/>
  <c r="L5282" i="2" s="1"/>
  <c r="L5283" i="2" s="1"/>
  <c r="L5284" i="2" s="1"/>
  <c r="L5285" i="2" s="1"/>
  <c r="L5286" i="2" s="1"/>
  <c r="L5287" i="2" s="1"/>
  <c r="L5288" i="2" s="1"/>
  <c r="L5289" i="2" s="1"/>
  <c r="L5290" i="2" s="1"/>
  <c r="L5291" i="2" s="1"/>
  <c r="L5292" i="2" s="1"/>
  <c r="L5293" i="2" s="1"/>
  <c r="L5294" i="2" s="1"/>
  <c r="L5295" i="2" s="1"/>
  <c r="L5296" i="2" s="1"/>
  <c r="L5297" i="2" s="1"/>
  <c r="L5298" i="2" s="1"/>
  <c r="L5299" i="2" s="1"/>
  <c r="L5300" i="2" s="1"/>
  <c r="L5301" i="2" s="1"/>
  <c r="L5302" i="2" s="1"/>
  <c r="L5303" i="2" s="1"/>
  <c r="L5304" i="2" s="1"/>
  <c r="L5305" i="2" s="1"/>
  <c r="L5306" i="2" s="1"/>
  <c r="L5307" i="2" s="1"/>
  <c r="L5308" i="2" s="1"/>
  <c r="L5309" i="2" s="1"/>
  <c r="L5310" i="2" s="1"/>
  <c r="L5311" i="2" s="1"/>
  <c r="L5312" i="2" s="1"/>
  <c r="L5313" i="2" s="1"/>
  <c r="L5314" i="2" s="1"/>
  <c r="L5315" i="2" s="1"/>
  <c r="L5316" i="2" s="1"/>
  <c r="L5317" i="2" s="1"/>
  <c r="L5318" i="2" s="1"/>
  <c r="L5319" i="2" s="1"/>
  <c r="L5320" i="2" s="1"/>
  <c r="L5321" i="2" s="1"/>
  <c r="L5322" i="2" s="1"/>
  <c r="L5323" i="2" s="1"/>
  <c r="L5324" i="2" s="1"/>
  <c r="L5325" i="2" s="1"/>
  <c r="L5326" i="2" s="1"/>
  <c r="L5327" i="2" s="1"/>
  <c r="L5328" i="2" s="1"/>
  <c r="L5329" i="2" s="1"/>
  <c r="L5330" i="2" s="1"/>
  <c r="L5331" i="2" s="1"/>
  <c r="L5332" i="2" s="1"/>
  <c r="L5333" i="2" s="1"/>
  <c r="L5334" i="2" s="1"/>
  <c r="L5335" i="2" s="1"/>
  <c r="L5336" i="2" s="1"/>
  <c r="L5337" i="2" s="1"/>
  <c r="L5338" i="2" s="1"/>
  <c r="L5339" i="2" s="1"/>
  <c r="L5340" i="2" s="1"/>
  <c r="L5341" i="2" s="1"/>
  <c r="L5342" i="2" s="1"/>
  <c r="L5343" i="2" s="1"/>
  <c r="L5344" i="2" s="1"/>
  <c r="L5345" i="2" s="1"/>
  <c r="L5346" i="2" s="1"/>
  <c r="L5347" i="2" s="1"/>
  <c r="L5348" i="2" s="1"/>
  <c r="L5349" i="2" s="1"/>
  <c r="L5350" i="2" s="1"/>
  <c r="L5351" i="2" s="1"/>
  <c r="L5352" i="2" s="1"/>
  <c r="L5353" i="2" s="1"/>
  <c r="L5354" i="2" s="1"/>
  <c r="L5355" i="2" s="1"/>
  <c r="L5356" i="2" s="1"/>
  <c r="L5357" i="2" s="1"/>
  <c r="L5358" i="2" s="1"/>
  <c r="L5359" i="2" s="1"/>
  <c r="L5360" i="2" s="1"/>
  <c r="L5361" i="2" s="1"/>
  <c r="L5362" i="2" s="1"/>
  <c r="L5363" i="2" s="1"/>
  <c r="L5364" i="2" s="1"/>
  <c r="L5365" i="2" s="1"/>
  <c r="L5366" i="2" s="1"/>
  <c r="L5367" i="2" s="1"/>
  <c r="L5368" i="2" s="1"/>
  <c r="L5369" i="2" s="1"/>
  <c r="L5370" i="2" s="1"/>
  <c r="L5371" i="2" s="1"/>
  <c r="L5372" i="2" s="1"/>
  <c r="L5373" i="2" s="1"/>
  <c r="L5374" i="2" s="1"/>
  <c r="L5375" i="2" s="1"/>
  <c r="L5376" i="2" s="1"/>
  <c r="L5377" i="2" s="1"/>
  <c r="L5378" i="2" s="1"/>
  <c r="L5379" i="2" s="1"/>
  <c r="L5380" i="2" s="1"/>
  <c r="L5381" i="2" s="1"/>
  <c r="L5382" i="2" s="1"/>
  <c r="L5383" i="2" s="1"/>
  <c r="L5384" i="2" s="1"/>
  <c r="L5385" i="2" s="1"/>
  <c r="L5386" i="2" s="1"/>
  <c r="L5387" i="2" s="1"/>
  <c r="L5388" i="2" s="1"/>
  <c r="L5389" i="2" s="1"/>
  <c r="L5390" i="2" s="1"/>
  <c r="L5391" i="2" s="1"/>
  <c r="L5392" i="2" s="1"/>
  <c r="L5393" i="2" s="1"/>
  <c r="L5394" i="2" s="1"/>
  <c r="L5395" i="2" s="1"/>
  <c r="L5396" i="2" s="1"/>
  <c r="L5397" i="2" s="1"/>
  <c r="L5398" i="2" s="1"/>
  <c r="L5399" i="2" s="1"/>
  <c r="L5400" i="2" s="1"/>
  <c r="L5401" i="2" s="1"/>
  <c r="L5402" i="2" s="1"/>
  <c r="L5403" i="2" s="1"/>
  <c r="L5404" i="2" s="1"/>
  <c r="L5405" i="2" s="1"/>
  <c r="L5406" i="2" s="1"/>
  <c r="L5407" i="2" s="1"/>
  <c r="L5408" i="2" s="1"/>
  <c r="L5409" i="2" s="1"/>
  <c r="L5410" i="2" s="1"/>
  <c r="L5411" i="2" s="1"/>
  <c r="L5412" i="2" s="1"/>
  <c r="L5413" i="2" s="1"/>
  <c r="L5414" i="2" s="1"/>
  <c r="L5415" i="2" s="1"/>
  <c r="L5416" i="2" s="1"/>
  <c r="L5417" i="2" s="1"/>
  <c r="L5418" i="2" s="1"/>
  <c r="L5419" i="2" s="1"/>
  <c r="L5420" i="2" s="1"/>
  <c r="L5421" i="2" s="1"/>
  <c r="L5422" i="2" s="1"/>
  <c r="L5423" i="2" s="1"/>
  <c r="L5424" i="2" s="1"/>
  <c r="L5425" i="2" s="1"/>
  <c r="L5426" i="2" s="1"/>
  <c r="L5427" i="2" s="1"/>
  <c r="L5428" i="2" s="1"/>
  <c r="L5429" i="2" s="1"/>
  <c r="L5430" i="2" s="1"/>
  <c r="L5431" i="2" s="1"/>
  <c r="L5432" i="2" s="1"/>
  <c r="L5433" i="2" s="1"/>
  <c r="L5434" i="2" s="1"/>
  <c r="L5435" i="2" s="1"/>
  <c r="L5436" i="2" s="1"/>
  <c r="L5437" i="2" s="1"/>
  <c r="L5438" i="2" s="1"/>
  <c r="L5439" i="2" s="1"/>
  <c r="L5440" i="2" s="1"/>
  <c r="L5441" i="2" s="1"/>
  <c r="L5442" i="2" s="1"/>
  <c r="L5443" i="2" s="1"/>
  <c r="L5444" i="2" s="1"/>
  <c r="L5445" i="2" s="1"/>
  <c r="L5446" i="2" s="1"/>
  <c r="L5447" i="2" s="1"/>
  <c r="L5448" i="2" s="1"/>
  <c r="L5449" i="2" s="1"/>
  <c r="L5450" i="2" s="1"/>
  <c r="L5451" i="2" s="1"/>
  <c r="L5452" i="2" s="1"/>
  <c r="L5453" i="2" s="1"/>
  <c r="L5454" i="2" s="1"/>
  <c r="L5455" i="2" s="1"/>
  <c r="L5456" i="2" s="1"/>
  <c r="L5457" i="2" s="1"/>
  <c r="L5458" i="2" s="1"/>
  <c r="L5459" i="2" s="1"/>
  <c r="L5460" i="2" s="1"/>
  <c r="L5461" i="2" s="1"/>
  <c r="L5462" i="2" s="1"/>
  <c r="L5463" i="2" s="1"/>
  <c r="L5464" i="2" s="1"/>
  <c r="L5465" i="2" s="1"/>
  <c r="L5466" i="2" s="1"/>
  <c r="L5467" i="2" s="1"/>
  <c r="L5468" i="2" s="1"/>
  <c r="L5469" i="2" s="1"/>
  <c r="L5470" i="2" s="1"/>
  <c r="L5471" i="2" s="1"/>
  <c r="L5472" i="2" s="1"/>
  <c r="L5473" i="2" s="1"/>
  <c r="L5474" i="2" s="1"/>
  <c r="L5475" i="2" s="1"/>
  <c r="L5476" i="2" s="1"/>
  <c r="L5477" i="2" s="1"/>
  <c r="L5478" i="2" s="1"/>
  <c r="L5479" i="2" s="1"/>
  <c r="L5480" i="2" s="1"/>
  <c r="L5481" i="2" s="1"/>
  <c r="L5482" i="2" s="1"/>
  <c r="L5483" i="2" s="1"/>
  <c r="L5484" i="2" s="1"/>
  <c r="L5485" i="2" s="1"/>
  <c r="L5486" i="2" s="1"/>
  <c r="L5487" i="2" s="1"/>
  <c r="L5488" i="2" s="1"/>
  <c r="L5489" i="2" s="1"/>
  <c r="L5490" i="2" s="1"/>
  <c r="L5491" i="2" s="1"/>
  <c r="L5492" i="2" s="1"/>
  <c r="L5493" i="2" s="1"/>
  <c r="L5494" i="2" s="1"/>
  <c r="L5495" i="2" s="1"/>
  <c r="L5496" i="2" s="1"/>
  <c r="L5497" i="2" s="1"/>
  <c r="L5498" i="2" s="1"/>
  <c r="L5499" i="2" s="1"/>
  <c r="L5500" i="2" s="1"/>
  <c r="L5501" i="2" s="1"/>
  <c r="L5502" i="2" s="1"/>
  <c r="L5503" i="2" s="1"/>
  <c r="L5504" i="2" s="1"/>
  <c r="L5505" i="2" s="1"/>
  <c r="L5506" i="2" s="1"/>
  <c r="L5507" i="2" s="1"/>
  <c r="L5508" i="2" s="1"/>
  <c r="L5509" i="2" s="1"/>
  <c r="L5510" i="2" s="1"/>
  <c r="L5511" i="2" s="1"/>
  <c r="L5512" i="2" s="1"/>
  <c r="L5513" i="2" s="1"/>
  <c r="L5514" i="2" s="1"/>
  <c r="L5515" i="2" s="1"/>
  <c r="L5516" i="2" s="1"/>
  <c r="L5517" i="2" s="1"/>
  <c r="L5518" i="2" s="1"/>
  <c r="L5519" i="2" s="1"/>
  <c r="L5520" i="2" s="1"/>
  <c r="L5521" i="2" s="1"/>
  <c r="L5522" i="2" s="1"/>
  <c r="L5523" i="2" s="1"/>
  <c r="L5524" i="2" s="1"/>
  <c r="L5525" i="2" s="1"/>
  <c r="L5526" i="2" s="1"/>
  <c r="L5527" i="2" s="1"/>
  <c r="L5528" i="2" s="1"/>
  <c r="L5529" i="2" s="1"/>
  <c r="L5530" i="2" s="1"/>
  <c r="L5531" i="2" s="1"/>
  <c r="L5532" i="2" s="1"/>
  <c r="L5533" i="2" s="1"/>
  <c r="L5534" i="2" s="1"/>
  <c r="L5535" i="2" s="1"/>
  <c r="L5536" i="2" s="1"/>
  <c r="L5537" i="2" s="1"/>
  <c r="L5538" i="2" s="1"/>
  <c r="L5539" i="2" s="1"/>
  <c r="L5540" i="2" s="1"/>
  <c r="L5541" i="2" s="1"/>
  <c r="L5542" i="2" s="1"/>
  <c r="L5543" i="2" s="1"/>
  <c r="L5544" i="2" s="1"/>
  <c r="L5545" i="2" s="1"/>
  <c r="L5546" i="2" s="1"/>
  <c r="L5547" i="2" s="1"/>
  <c r="L5548" i="2" s="1"/>
  <c r="L5549" i="2" s="1"/>
  <c r="L5550" i="2" s="1"/>
  <c r="L5551" i="2" s="1"/>
  <c r="L5552" i="2" s="1"/>
  <c r="L5553" i="2" s="1"/>
  <c r="L5554" i="2" s="1"/>
  <c r="L5555" i="2" s="1"/>
  <c r="L5556" i="2" s="1"/>
  <c r="L5557" i="2" s="1"/>
  <c r="L5558" i="2" s="1"/>
  <c r="L5559" i="2" s="1"/>
  <c r="L5560" i="2" s="1"/>
  <c r="L5561" i="2" s="1"/>
  <c r="L5562" i="2" s="1"/>
  <c r="L5563" i="2" s="1"/>
  <c r="L5564" i="2" s="1"/>
  <c r="L5565" i="2" s="1"/>
  <c r="L5566" i="2" s="1"/>
  <c r="L5567" i="2" s="1"/>
  <c r="L5568" i="2" s="1"/>
  <c r="L5569" i="2" s="1"/>
  <c r="L5570" i="2" s="1"/>
  <c r="L5571" i="2" s="1"/>
  <c r="L5572" i="2" s="1"/>
  <c r="L5573" i="2" s="1"/>
  <c r="L5574" i="2" s="1"/>
  <c r="L5575" i="2" s="1"/>
  <c r="L5576" i="2" s="1"/>
  <c r="L5577" i="2" s="1"/>
  <c r="L5578" i="2" s="1"/>
  <c r="L5579" i="2" s="1"/>
  <c r="L5580" i="2" s="1"/>
  <c r="L5581" i="2" s="1"/>
  <c r="L5582" i="2" s="1"/>
  <c r="L5583" i="2" s="1"/>
  <c r="L5584" i="2" s="1"/>
  <c r="L5585" i="2" s="1"/>
  <c r="L5586" i="2" s="1"/>
  <c r="L5587" i="2" s="1"/>
  <c r="L5588" i="2" s="1"/>
  <c r="L5589" i="2" s="1"/>
  <c r="L5590" i="2" s="1"/>
  <c r="L5591" i="2" s="1"/>
  <c r="L5592" i="2" s="1"/>
  <c r="L5593" i="2" s="1"/>
  <c r="L5594" i="2" s="1"/>
  <c r="L5595" i="2" s="1"/>
  <c r="L5596" i="2" s="1"/>
  <c r="L5597" i="2" s="1"/>
  <c r="L5598" i="2" s="1"/>
  <c r="L5599" i="2" s="1"/>
  <c r="L5600" i="2" s="1"/>
  <c r="L5601" i="2" s="1"/>
  <c r="L5602" i="2" s="1"/>
  <c r="L5603" i="2" s="1"/>
  <c r="L5604" i="2" s="1"/>
  <c r="L5605" i="2" s="1"/>
  <c r="L5606" i="2" s="1"/>
  <c r="L5607" i="2" s="1"/>
  <c r="L5608" i="2" s="1"/>
  <c r="L5609" i="2" s="1"/>
  <c r="L5610" i="2" s="1"/>
  <c r="L5611" i="2" s="1"/>
  <c r="L5612" i="2" s="1"/>
  <c r="L5613" i="2" s="1"/>
  <c r="L5614" i="2" s="1"/>
  <c r="L5615" i="2" s="1"/>
  <c r="L5616" i="2" s="1"/>
  <c r="L5617" i="2" s="1"/>
  <c r="L5618" i="2" s="1"/>
  <c r="L5619" i="2" s="1"/>
  <c r="L5620" i="2" s="1"/>
  <c r="L5621" i="2" s="1"/>
  <c r="L5622" i="2" s="1"/>
  <c r="L5623" i="2" s="1"/>
  <c r="L5624" i="2" s="1"/>
  <c r="L5625" i="2" s="1"/>
  <c r="L5626" i="2" s="1"/>
  <c r="L5627" i="2" s="1"/>
  <c r="L5628" i="2" s="1"/>
  <c r="L5629" i="2" s="1"/>
  <c r="L5630" i="2" s="1"/>
  <c r="L5631" i="2" s="1"/>
  <c r="L5632" i="2" s="1"/>
  <c r="L5633" i="2" s="1"/>
  <c r="L5634" i="2" s="1"/>
  <c r="L5635" i="2" s="1"/>
  <c r="L5636" i="2" s="1"/>
  <c r="L5637" i="2" s="1"/>
  <c r="L5638" i="2" s="1"/>
  <c r="L5639" i="2" s="1"/>
  <c r="L5640" i="2" s="1"/>
  <c r="L5641" i="2" s="1"/>
  <c r="L5642" i="2" s="1"/>
  <c r="L5643" i="2" s="1"/>
  <c r="L5644" i="2" s="1"/>
  <c r="L5645" i="2" s="1"/>
  <c r="L5646" i="2" s="1"/>
  <c r="L5647" i="2" s="1"/>
  <c r="L5648" i="2" s="1"/>
  <c r="L5649" i="2" s="1"/>
  <c r="L5650" i="2" s="1"/>
  <c r="L5651" i="2" s="1"/>
  <c r="L5652" i="2" s="1"/>
  <c r="L5653" i="2" s="1"/>
  <c r="L5654" i="2" s="1"/>
  <c r="L5655" i="2" s="1"/>
  <c r="L5656" i="2" s="1"/>
  <c r="L5657" i="2" s="1"/>
  <c r="L5658" i="2" s="1"/>
  <c r="L5659" i="2" s="1"/>
  <c r="L5660" i="2" s="1"/>
  <c r="L5661" i="2" s="1"/>
  <c r="L5662" i="2" s="1"/>
  <c r="L5663" i="2" s="1"/>
  <c r="L5664" i="2" s="1"/>
  <c r="L5665" i="2" s="1"/>
  <c r="L5666" i="2" s="1"/>
  <c r="L5667" i="2" s="1"/>
  <c r="L5668" i="2" s="1"/>
  <c r="L5669" i="2" s="1"/>
  <c r="L5670" i="2" s="1"/>
  <c r="L5671" i="2" s="1"/>
  <c r="L5672" i="2" s="1"/>
  <c r="L5673" i="2" s="1"/>
  <c r="L5674" i="2" s="1"/>
  <c r="L5675" i="2" s="1"/>
  <c r="L5676" i="2" s="1"/>
  <c r="L5677" i="2" s="1"/>
  <c r="L5678" i="2" s="1"/>
  <c r="L5679" i="2" s="1"/>
  <c r="L5680" i="2" s="1"/>
  <c r="L5681" i="2" s="1"/>
  <c r="L5682" i="2" s="1"/>
  <c r="L5683" i="2" s="1"/>
  <c r="L5684" i="2" s="1"/>
  <c r="L5685" i="2" s="1"/>
  <c r="L5686" i="2" s="1"/>
  <c r="L5687" i="2" s="1"/>
  <c r="L5688" i="2" s="1"/>
  <c r="L5689" i="2" s="1"/>
  <c r="L5690" i="2" s="1"/>
  <c r="L5691" i="2" s="1"/>
  <c r="L5692" i="2" s="1"/>
  <c r="L5693" i="2" s="1"/>
  <c r="L5694" i="2" s="1"/>
  <c r="L5695" i="2" s="1"/>
  <c r="L5696" i="2" s="1"/>
  <c r="L5697" i="2" s="1"/>
  <c r="L5698" i="2" s="1"/>
  <c r="L5699" i="2" s="1"/>
  <c r="L5700" i="2" s="1"/>
  <c r="L5701" i="2" s="1"/>
  <c r="L5702" i="2" s="1"/>
  <c r="L5703" i="2" s="1"/>
  <c r="L5704" i="2" s="1"/>
  <c r="L5705" i="2" s="1"/>
  <c r="L5706" i="2" s="1"/>
  <c r="L5707" i="2" s="1"/>
  <c r="L5708" i="2" s="1"/>
  <c r="L5709" i="2" s="1"/>
  <c r="L5710" i="2" s="1"/>
  <c r="L5711" i="2" s="1"/>
  <c r="L5712" i="2" s="1"/>
  <c r="L5713" i="2" s="1"/>
  <c r="L5714" i="2" s="1"/>
  <c r="L5715" i="2" s="1"/>
  <c r="L5716" i="2" s="1"/>
  <c r="L5717" i="2" s="1"/>
  <c r="L5718" i="2" s="1"/>
  <c r="L5719" i="2" s="1"/>
  <c r="L5720" i="2" s="1"/>
  <c r="L5721" i="2" s="1"/>
  <c r="L5722" i="2" s="1"/>
  <c r="L5723" i="2" s="1"/>
  <c r="L5724" i="2" s="1"/>
  <c r="L5725" i="2" s="1"/>
  <c r="L5726" i="2" s="1"/>
  <c r="L5727" i="2" s="1"/>
  <c r="L5728" i="2" s="1"/>
  <c r="L5729" i="2" s="1"/>
  <c r="L5730" i="2" s="1"/>
  <c r="L5731" i="2" s="1"/>
  <c r="L5732" i="2" s="1"/>
  <c r="L5733" i="2" s="1"/>
  <c r="L5734" i="2" s="1"/>
  <c r="L5735" i="2" s="1"/>
  <c r="L5736" i="2" s="1"/>
  <c r="L5737" i="2" s="1"/>
  <c r="L5738" i="2" s="1"/>
  <c r="L5739" i="2" s="1"/>
  <c r="L5740" i="2" s="1"/>
  <c r="L5741" i="2" s="1"/>
  <c r="L5742" i="2" s="1"/>
  <c r="L5743" i="2" s="1"/>
  <c r="L5744" i="2" s="1"/>
  <c r="L5745" i="2" s="1"/>
  <c r="L5746" i="2" s="1"/>
  <c r="L5747" i="2" s="1"/>
  <c r="L5748" i="2" s="1"/>
  <c r="L5749" i="2" s="1"/>
  <c r="L5750" i="2" s="1"/>
  <c r="L5751" i="2" s="1"/>
  <c r="L5752" i="2" s="1"/>
  <c r="L5753" i="2" s="1"/>
  <c r="L5754" i="2" s="1"/>
  <c r="L5755" i="2" s="1"/>
  <c r="L5756" i="2" s="1"/>
  <c r="L5757" i="2" s="1"/>
  <c r="L5758" i="2" s="1"/>
  <c r="L5759" i="2" s="1"/>
  <c r="L5760" i="2" s="1"/>
  <c r="L5761" i="2" s="1"/>
  <c r="L5762" i="2" s="1"/>
  <c r="L5763" i="2" s="1"/>
  <c r="L5764" i="2" s="1"/>
  <c r="L5765" i="2" s="1"/>
  <c r="L5766" i="2" s="1"/>
  <c r="L5767" i="2" s="1"/>
  <c r="L5768" i="2" s="1"/>
  <c r="L5769" i="2" s="1"/>
  <c r="L5770" i="2" s="1"/>
  <c r="L5771" i="2" s="1"/>
  <c r="L5772" i="2" s="1"/>
  <c r="L5773" i="2" s="1"/>
  <c r="L5774" i="2" s="1"/>
  <c r="L5775" i="2" s="1"/>
  <c r="L5776" i="2" s="1"/>
  <c r="L5777" i="2" s="1"/>
  <c r="L5778" i="2" s="1"/>
  <c r="L5779" i="2" s="1"/>
  <c r="L5780" i="2" s="1"/>
  <c r="L5781" i="2" s="1"/>
  <c r="L5782" i="2" s="1"/>
  <c r="L5783" i="2" s="1"/>
  <c r="L5784" i="2" s="1"/>
  <c r="L5785" i="2" s="1"/>
  <c r="L5786" i="2" s="1"/>
  <c r="L5787" i="2" s="1"/>
  <c r="L5788" i="2" s="1"/>
  <c r="L5789" i="2" s="1"/>
  <c r="L5790" i="2" s="1"/>
  <c r="L5791" i="2" s="1"/>
  <c r="L5792" i="2" s="1"/>
  <c r="L5793" i="2" s="1"/>
  <c r="L5794" i="2" s="1"/>
  <c r="L5795" i="2" s="1"/>
  <c r="L5796" i="2" s="1"/>
  <c r="L5797" i="2" s="1"/>
  <c r="L5798" i="2" s="1"/>
  <c r="L5799" i="2" s="1"/>
  <c r="L5800" i="2" s="1"/>
  <c r="L5801" i="2" s="1"/>
  <c r="L5802" i="2" s="1"/>
  <c r="L5803" i="2" s="1"/>
  <c r="L5804" i="2" s="1"/>
  <c r="L5805" i="2" s="1"/>
  <c r="L5806" i="2" s="1"/>
  <c r="L5807" i="2" s="1"/>
  <c r="L5808" i="2" s="1"/>
  <c r="L5809" i="2" s="1"/>
  <c r="L5810" i="2" s="1"/>
  <c r="L5811" i="2" s="1"/>
  <c r="L5812" i="2" s="1"/>
  <c r="L5813" i="2" s="1"/>
  <c r="L5814" i="2" s="1"/>
  <c r="L5815" i="2" s="1"/>
  <c r="L5816" i="2" s="1"/>
  <c r="L5817" i="2" s="1"/>
  <c r="L5818" i="2" s="1"/>
  <c r="L5819" i="2" s="1"/>
  <c r="L5820" i="2" s="1"/>
  <c r="L5821" i="2" s="1"/>
  <c r="L5822" i="2" s="1"/>
  <c r="L5823" i="2" s="1"/>
  <c r="L5824" i="2" s="1"/>
  <c r="L5825" i="2" s="1"/>
  <c r="L5826" i="2" s="1"/>
  <c r="L5827" i="2" s="1"/>
  <c r="L5828" i="2" s="1"/>
  <c r="L5829" i="2" s="1"/>
  <c r="L5830" i="2" s="1"/>
  <c r="L5831" i="2" s="1"/>
  <c r="L5832" i="2" s="1"/>
  <c r="L5833" i="2" s="1"/>
  <c r="L5834" i="2" s="1"/>
  <c r="L5835" i="2" s="1"/>
  <c r="L5836" i="2" s="1"/>
  <c r="L5837" i="2" s="1"/>
  <c r="L5838" i="2" s="1"/>
  <c r="L5839" i="2" s="1"/>
  <c r="L5840" i="2" s="1"/>
  <c r="L5841" i="2" s="1"/>
  <c r="L5842" i="2" s="1"/>
  <c r="L5843" i="2" s="1"/>
  <c r="L5844" i="2" s="1"/>
  <c r="L5845" i="2" s="1"/>
  <c r="L5846" i="2" s="1"/>
  <c r="L5847" i="2" s="1"/>
  <c r="L5848" i="2" s="1"/>
  <c r="L5849" i="2" s="1"/>
  <c r="L3657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M23" i="6"/>
  <c r="M20" i="6"/>
  <c r="K12" i="6"/>
  <c r="K11" i="6"/>
  <c r="K10" i="6"/>
  <c r="K9" i="6"/>
  <c r="K4" i="6"/>
  <c r="K3" i="6"/>
  <c r="K2" i="6"/>
  <c r="I2" i="6"/>
  <c r="H2" i="6"/>
  <c r="G2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367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2" i="6"/>
  <c r="F5832" i="6"/>
  <c r="F5820" i="6"/>
  <c r="F5808" i="6"/>
  <c r="F5796" i="6"/>
  <c r="F5784" i="6"/>
  <c r="F5772" i="6"/>
  <c r="F5760" i="6"/>
  <c r="F5748" i="6"/>
  <c r="F5724" i="6"/>
  <c r="F5712" i="6"/>
  <c r="F5700" i="6"/>
  <c r="F5688" i="6"/>
  <c r="F5676" i="6"/>
  <c r="F5652" i="6"/>
  <c r="F5640" i="6"/>
  <c r="F5604" i="6"/>
  <c r="F5580" i="6"/>
  <c r="F5568" i="6"/>
  <c r="F5556" i="6"/>
  <c r="F5532" i="6"/>
  <c r="F5508" i="6"/>
  <c r="F5484" i="6"/>
  <c r="F5472" i="6"/>
  <c r="F5460" i="6"/>
  <c r="F5436" i="6"/>
  <c r="F5412" i="6"/>
  <c r="F5400" i="6"/>
  <c r="F5388" i="6"/>
  <c r="F5376" i="6"/>
  <c r="F5364" i="6"/>
  <c r="F5352" i="6"/>
  <c r="F5328" i="6"/>
  <c r="F5316" i="6"/>
  <c r="F5280" i="6"/>
  <c r="F5256" i="6"/>
  <c r="F5244" i="6"/>
  <c r="F5232" i="6"/>
  <c r="F5220" i="6"/>
  <c r="F5208" i="6"/>
  <c r="F5196" i="6"/>
  <c r="F5184" i="6"/>
  <c r="F5172" i="6"/>
  <c r="F5148" i="6"/>
  <c r="F5136" i="6"/>
  <c r="F5124" i="6"/>
  <c r="F5112" i="6"/>
  <c r="F5100" i="6"/>
  <c r="F5088" i="6"/>
  <c r="F5076" i="6"/>
  <c r="F5064" i="6"/>
  <c r="F5040" i="6"/>
  <c r="F5028" i="6"/>
  <c r="F5004" i="6"/>
  <c r="F4992" i="6"/>
  <c r="F4980" i="6"/>
  <c r="F4956" i="6"/>
  <c r="F4944" i="6"/>
  <c r="F4932" i="6"/>
  <c r="F4920" i="6"/>
  <c r="F4912" i="6"/>
  <c r="F4908" i="6"/>
  <c r="F4900" i="6"/>
  <c r="F4896" i="6"/>
  <c r="F4888" i="6"/>
  <c r="F4884" i="6"/>
  <c r="F4876" i="6"/>
  <c r="F4872" i="6"/>
  <c r="F4864" i="6"/>
  <c r="F4860" i="6"/>
  <c r="F4852" i="6"/>
  <c r="F4848" i="6"/>
  <c r="F4840" i="6"/>
  <c r="F4836" i="6"/>
  <c r="F4824" i="6"/>
  <c r="F4816" i="6"/>
  <c r="F4800" i="6"/>
  <c r="F4792" i="6"/>
  <c r="F4788" i="6"/>
  <c r="F4776" i="6"/>
  <c r="F4768" i="6"/>
  <c r="F4764" i="6"/>
  <c r="F4756" i="6"/>
  <c r="F4752" i="6"/>
  <c r="F4744" i="6"/>
  <c r="F4740" i="6"/>
  <c r="F4732" i="6"/>
  <c r="F4720" i="6"/>
  <c r="F4716" i="6"/>
  <c r="F4708" i="6"/>
  <c r="F4704" i="6"/>
  <c r="F4696" i="6"/>
  <c r="F4692" i="6"/>
  <c r="F4684" i="6"/>
  <c r="F4680" i="6"/>
  <c r="F4672" i="6"/>
  <c r="F4668" i="6"/>
  <c r="F4660" i="6"/>
  <c r="F4656" i="6"/>
  <c r="F4648" i="6"/>
  <c r="F4644" i="6"/>
  <c r="F4636" i="6"/>
  <c r="F4632" i="6"/>
  <c r="F4624" i="6"/>
  <c r="F4620" i="6"/>
  <c r="F4612" i="6"/>
  <c r="F4608" i="6"/>
  <c r="F4600" i="6"/>
  <c r="F4596" i="6"/>
  <c r="F4588" i="6"/>
  <c r="F4584" i="6"/>
  <c r="F4576" i="6"/>
  <c r="F4572" i="6"/>
  <c r="F4564" i="6"/>
  <c r="F4560" i="6"/>
  <c r="F4552" i="6"/>
  <c r="F4548" i="6"/>
  <c r="F4540" i="6"/>
  <c r="F4536" i="6"/>
  <c r="F4528" i="6"/>
  <c r="F4524" i="6"/>
  <c r="F4516" i="6"/>
  <c r="F4512" i="6"/>
  <c r="F4504" i="6"/>
  <c r="F4500" i="6"/>
  <c r="F4492" i="6"/>
  <c r="F4488" i="6"/>
  <c r="F4480" i="6"/>
  <c r="F4476" i="6"/>
  <c r="F4468" i="6"/>
  <c r="F4464" i="6"/>
  <c r="F4456" i="6"/>
  <c r="F4452" i="6"/>
  <c r="F4444" i="6"/>
  <c r="F4440" i="6"/>
  <c r="F4432" i="6"/>
  <c r="F4428" i="6"/>
  <c r="F4420" i="6"/>
  <c r="F4416" i="6"/>
  <c r="F4408" i="6"/>
  <c r="F4404" i="6"/>
  <c r="F4396" i="6"/>
  <c r="F4392" i="6"/>
  <c r="F4384" i="6"/>
  <c r="F4380" i="6"/>
  <c r="F4372" i="6"/>
  <c r="F4368" i="6"/>
  <c r="F4360" i="6"/>
  <c r="F4356" i="6"/>
  <c r="F4348" i="6"/>
  <c r="F4344" i="6"/>
  <c r="F4336" i="6"/>
  <c r="F4332" i="6"/>
  <c r="F4324" i="6"/>
  <c r="F4320" i="6"/>
  <c r="F4312" i="6"/>
  <c r="F4308" i="6"/>
  <c r="F4300" i="6"/>
  <c r="F4296" i="6"/>
  <c r="F4288" i="6"/>
  <c r="F4284" i="6"/>
  <c r="F4276" i="6"/>
  <c r="F4272" i="6"/>
  <c r="F4264" i="6"/>
  <c r="F4260" i="6"/>
  <c r="F4252" i="6"/>
  <c r="F4248" i="6"/>
  <c r="F4240" i="6"/>
  <c r="F4236" i="6"/>
  <c r="F4228" i="6"/>
  <c r="F4224" i="6"/>
  <c r="F4216" i="6"/>
  <c r="F4212" i="6"/>
  <c r="F4204" i="6"/>
  <c r="F4200" i="6"/>
  <c r="F4192" i="6"/>
  <c r="F4180" i="6"/>
  <c r="F4176" i="6"/>
  <c r="F4168" i="6"/>
  <c r="F4164" i="6"/>
  <c r="F4156" i="6"/>
  <c r="F4152" i="6"/>
  <c r="F4144" i="6"/>
  <c r="F4140" i="6"/>
  <c r="F4132" i="6"/>
  <c r="F4128" i="6"/>
  <c r="F4120" i="6"/>
  <c r="F4116" i="6"/>
  <c r="F4108" i="6"/>
  <c r="F4104" i="6"/>
  <c r="F4096" i="6"/>
  <c r="F4092" i="6"/>
  <c r="F4084" i="6"/>
  <c r="F4080" i="6"/>
  <c r="F4072" i="6"/>
  <c r="F4068" i="6"/>
  <c r="F4060" i="6"/>
  <c r="F4056" i="6"/>
  <c r="F4048" i="6"/>
  <c r="F4044" i="6"/>
  <c r="F4036" i="6"/>
  <c r="F4032" i="6"/>
  <c r="F4024" i="6"/>
  <c r="G4024" i="6" s="1"/>
  <c r="H4024" i="6" s="1"/>
  <c r="I4024" i="6" s="1"/>
  <c r="F4020" i="6"/>
  <c r="F4012" i="6"/>
  <c r="F4008" i="6"/>
  <c r="F4000" i="6"/>
  <c r="F3996" i="6"/>
  <c r="F3988" i="6"/>
  <c r="F3984" i="6"/>
  <c r="F3976" i="6"/>
  <c r="F3972" i="6"/>
  <c r="F3964" i="6"/>
  <c r="F3960" i="6"/>
  <c r="F3952" i="6"/>
  <c r="F3948" i="6"/>
  <c r="F3940" i="6"/>
  <c r="F3936" i="6"/>
  <c r="F3928" i="6"/>
  <c r="F3924" i="6"/>
  <c r="F3916" i="6"/>
  <c r="F3912" i="6"/>
  <c r="F3904" i="6"/>
  <c r="F3900" i="6"/>
  <c r="F3892" i="6"/>
  <c r="F3888" i="6"/>
  <c r="F3880" i="6"/>
  <c r="G3881" i="6" s="1"/>
  <c r="H3881" i="6" s="1"/>
  <c r="I3881" i="6" s="1"/>
  <c r="F3876" i="6"/>
  <c r="F3868" i="6"/>
  <c r="F3864" i="6"/>
  <c r="F3856" i="6"/>
  <c r="F3852" i="6"/>
  <c r="F3840" i="6"/>
  <c r="F3832" i="6"/>
  <c r="F3828" i="6"/>
  <c r="F3820" i="6"/>
  <c r="F3816" i="6"/>
  <c r="F3808" i="6"/>
  <c r="F3804" i="6"/>
  <c r="F3796" i="6"/>
  <c r="F3792" i="6"/>
  <c r="F3780" i="6"/>
  <c r="F3772" i="6"/>
  <c r="F3768" i="6"/>
  <c r="F3760" i="6"/>
  <c r="F3756" i="6"/>
  <c r="F3748" i="6"/>
  <c r="F3744" i="6"/>
  <c r="F3736" i="6"/>
  <c r="F3732" i="6"/>
  <c r="F3724" i="6"/>
  <c r="G3725" i="6" s="1"/>
  <c r="H3725" i="6" s="1"/>
  <c r="I3725" i="6" s="1"/>
  <c r="F3720" i="6"/>
  <c r="F3712" i="6"/>
  <c r="F3708" i="6"/>
  <c r="F3700" i="6"/>
  <c r="F3696" i="6"/>
  <c r="F3688" i="6"/>
  <c r="F3684" i="6"/>
  <c r="F3676" i="6"/>
  <c r="F3672" i="6"/>
  <c r="F3664" i="6"/>
  <c r="F3660" i="6"/>
  <c r="G3661" i="6" s="1"/>
  <c r="H3661" i="6" s="1"/>
  <c r="I3661" i="6" s="1"/>
  <c r="F3655" i="6"/>
  <c r="F3656" i="6"/>
  <c r="G3657" i="6" s="1"/>
  <c r="H3657" i="6" s="1"/>
  <c r="I3657" i="6" s="1"/>
  <c r="F3657" i="6"/>
  <c r="G3658" i="6" s="1"/>
  <c r="H3658" i="6" s="1"/>
  <c r="I3658" i="6" s="1"/>
  <c r="F3658" i="6"/>
  <c r="G3659" i="6" s="1"/>
  <c r="H3659" i="6" s="1"/>
  <c r="I3659" i="6" s="1"/>
  <c r="F3659" i="6"/>
  <c r="G3660" i="6" s="1"/>
  <c r="H3660" i="6" s="1"/>
  <c r="I3660" i="6" s="1"/>
  <c r="F3661" i="6"/>
  <c r="F3662" i="6"/>
  <c r="F3663" i="6"/>
  <c r="G3663" i="6" s="1"/>
  <c r="H3663" i="6" s="1"/>
  <c r="I3663" i="6" s="1"/>
  <c r="F3665" i="6"/>
  <c r="G3666" i="6" s="1"/>
  <c r="H3666" i="6" s="1"/>
  <c r="I3666" i="6" s="1"/>
  <c r="F3666" i="6"/>
  <c r="F3667" i="6"/>
  <c r="G3668" i="6" s="1"/>
  <c r="H3668" i="6" s="1"/>
  <c r="I3668" i="6" s="1"/>
  <c r="F3668" i="6"/>
  <c r="F3669" i="6"/>
  <c r="G3670" i="6" s="1"/>
  <c r="H3670" i="6" s="1"/>
  <c r="I3670" i="6" s="1"/>
  <c r="F3670" i="6"/>
  <c r="F3671" i="6"/>
  <c r="G3672" i="6" s="1"/>
  <c r="H3672" i="6" s="1"/>
  <c r="I3672" i="6" s="1"/>
  <c r="F3673" i="6"/>
  <c r="G3674" i="6" s="1"/>
  <c r="H3674" i="6" s="1"/>
  <c r="I3674" i="6" s="1"/>
  <c r="F3674" i="6"/>
  <c r="F3675" i="6"/>
  <c r="G3676" i="6" s="1"/>
  <c r="H3676" i="6" s="1"/>
  <c r="I3676" i="6" s="1"/>
  <c r="F3677" i="6"/>
  <c r="F3678" i="6"/>
  <c r="F3679" i="6"/>
  <c r="G3680" i="6" s="1"/>
  <c r="H3680" i="6" s="1"/>
  <c r="I3680" i="6" s="1"/>
  <c r="F3680" i="6"/>
  <c r="F3681" i="6"/>
  <c r="G3682" i="6" s="1"/>
  <c r="H3682" i="6" s="1"/>
  <c r="I3682" i="6" s="1"/>
  <c r="F3682" i="6"/>
  <c r="F3683" i="6"/>
  <c r="G3684" i="6" s="1"/>
  <c r="H3684" i="6" s="1"/>
  <c r="I3684" i="6" s="1"/>
  <c r="F3685" i="6"/>
  <c r="F3686" i="6"/>
  <c r="G3687" i="6" s="1"/>
  <c r="H3687" i="6" s="1"/>
  <c r="I3687" i="6" s="1"/>
  <c r="F3687" i="6"/>
  <c r="G3688" i="6" s="1"/>
  <c r="H3688" i="6" s="1"/>
  <c r="I3688" i="6" s="1"/>
  <c r="F3689" i="6"/>
  <c r="F3690" i="6"/>
  <c r="F3691" i="6"/>
  <c r="G3692" i="6" s="1"/>
  <c r="H3692" i="6" s="1"/>
  <c r="I3692" i="6" s="1"/>
  <c r="F3692" i="6"/>
  <c r="F3693" i="6"/>
  <c r="G3694" i="6" s="1"/>
  <c r="H3694" i="6" s="1"/>
  <c r="I3694" i="6" s="1"/>
  <c r="F3694" i="6"/>
  <c r="F3695" i="6"/>
  <c r="G3695" i="6" s="1"/>
  <c r="H3695" i="6" s="1"/>
  <c r="I3695" i="6" s="1"/>
  <c r="F3697" i="6"/>
  <c r="F3698" i="6"/>
  <c r="F3699" i="6"/>
  <c r="G3700" i="6" s="1"/>
  <c r="H3700" i="6" s="1"/>
  <c r="I3700" i="6" s="1"/>
  <c r="F3701" i="6"/>
  <c r="G3702" i="6" s="1"/>
  <c r="H3702" i="6" s="1"/>
  <c r="I3702" i="6" s="1"/>
  <c r="F3702" i="6"/>
  <c r="F3703" i="6"/>
  <c r="F3704" i="6"/>
  <c r="F3705" i="6"/>
  <c r="G3705" i="6"/>
  <c r="H3705" i="6" s="1"/>
  <c r="I3705" i="6" s="1"/>
  <c r="F3706" i="6"/>
  <c r="F3707" i="6"/>
  <c r="G3707" i="6" s="1"/>
  <c r="H3707" i="6" s="1"/>
  <c r="I3707" i="6" s="1"/>
  <c r="F3709" i="6"/>
  <c r="F3710" i="6"/>
  <c r="F3711" i="6"/>
  <c r="G3712" i="6" s="1"/>
  <c r="H3712" i="6" s="1"/>
  <c r="I3712" i="6" s="1"/>
  <c r="F3713" i="6"/>
  <c r="F3714" i="6"/>
  <c r="G3715" i="6" s="1"/>
  <c r="H3715" i="6" s="1"/>
  <c r="I3715" i="6" s="1"/>
  <c r="F3715" i="6"/>
  <c r="F3716" i="6"/>
  <c r="F3717" i="6"/>
  <c r="F3718" i="6"/>
  <c r="F3719" i="6"/>
  <c r="G3720" i="6" s="1"/>
  <c r="H3720" i="6" s="1"/>
  <c r="I3720" i="6" s="1"/>
  <c r="F3721" i="6"/>
  <c r="F3722" i="6"/>
  <c r="F3723" i="6"/>
  <c r="F3725" i="6"/>
  <c r="F3726" i="6"/>
  <c r="G3727" i="6" s="1"/>
  <c r="H3727" i="6" s="1"/>
  <c r="I3727" i="6" s="1"/>
  <c r="F3727" i="6"/>
  <c r="G3728" i="6" s="1"/>
  <c r="H3728" i="6" s="1"/>
  <c r="I3728" i="6" s="1"/>
  <c r="F3728" i="6"/>
  <c r="F3729" i="6"/>
  <c r="F3730" i="6"/>
  <c r="F3731" i="6"/>
  <c r="G3732" i="6" s="1"/>
  <c r="H3732" i="6" s="1"/>
  <c r="I3732" i="6" s="1"/>
  <c r="G3731" i="6"/>
  <c r="H3731" i="6" s="1"/>
  <c r="I3731" i="6" s="1"/>
  <c r="F3733" i="6"/>
  <c r="F3734" i="6"/>
  <c r="G3735" i="6" s="1"/>
  <c r="H3735" i="6" s="1"/>
  <c r="I3735" i="6" s="1"/>
  <c r="F3735" i="6"/>
  <c r="F3737" i="6"/>
  <c r="F3738" i="6"/>
  <c r="G3738" i="6" s="1"/>
  <c r="H3738" i="6" s="1"/>
  <c r="I3738" i="6" s="1"/>
  <c r="F3739" i="6"/>
  <c r="F3740" i="6"/>
  <c r="F3741" i="6"/>
  <c r="F3742" i="6"/>
  <c r="F3743" i="6"/>
  <c r="G3744" i="6" s="1"/>
  <c r="H3744" i="6" s="1"/>
  <c r="I3744" i="6" s="1"/>
  <c r="F3745" i="6"/>
  <c r="F3746" i="6"/>
  <c r="G3747" i="6" s="1"/>
  <c r="H3747" i="6" s="1"/>
  <c r="I3747" i="6" s="1"/>
  <c r="F3747" i="6"/>
  <c r="F3749" i="6"/>
  <c r="F3750" i="6"/>
  <c r="F3751" i="6"/>
  <c r="F3752" i="6"/>
  <c r="F3753" i="6"/>
  <c r="F3754" i="6"/>
  <c r="G3754" i="6" s="1"/>
  <c r="H3754" i="6" s="1"/>
  <c r="I3754" i="6" s="1"/>
  <c r="F3755" i="6"/>
  <c r="G3756" i="6" s="1"/>
  <c r="H3756" i="6" s="1"/>
  <c r="I3756" i="6" s="1"/>
  <c r="F3757" i="6"/>
  <c r="F3758" i="6"/>
  <c r="G3759" i="6" s="1"/>
  <c r="H3759" i="6" s="1"/>
  <c r="I3759" i="6" s="1"/>
  <c r="F3759" i="6"/>
  <c r="F3761" i="6"/>
  <c r="G3762" i="6" s="1"/>
  <c r="H3762" i="6" s="1"/>
  <c r="I3762" i="6" s="1"/>
  <c r="F3762" i="6"/>
  <c r="F3763" i="6"/>
  <c r="G3763" i="6" s="1"/>
  <c r="H3763" i="6" s="1"/>
  <c r="I3763" i="6" s="1"/>
  <c r="F3764" i="6"/>
  <c r="G3765" i="6" s="1"/>
  <c r="H3765" i="6" s="1"/>
  <c r="I3765" i="6" s="1"/>
  <c r="F3765" i="6"/>
  <c r="F3766" i="6"/>
  <c r="F3767" i="6"/>
  <c r="G3768" i="6" s="1"/>
  <c r="H3768" i="6" s="1"/>
  <c r="I3768" i="6" s="1"/>
  <c r="F3769" i="6"/>
  <c r="F3770" i="6"/>
  <c r="G3771" i="6" s="1"/>
  <c r="H3771" i="6" s="1"/>
  <c r="I3771" i="6" s="1"/>
  <c r="F3771" i="6"/>
  <c r="F3773" i="6"/>
  <c r="F3774" i="6"/>
  <c r="F3775" i="6"/>
  <c r="F3776" i="6"/>
  <c r="G3777" i="6" s="1"/>
  <c r="H3777" i="6" s="1"/>
  <c r="I3777" i="6" s="1"/>
  <c r="F3777" i="6"/>
  <c r="F3778" i="6"/>
  <c r="F3779" i="6"/>
  <c r="G3780" i="6" s="1"/>
  <c r="H3780" i="6" s="1"/>
  <c r="I3780" i="6" s="1"/>
  <c r="F3781" i="6"/>
  <c r="F3782" i="6"/>
  <c r="G3783" i="6" s="1"/>
  <c r="H3783" i="6" s="1"/>
  <c r="I3783" i="6" s="1"/>
  <c r="F3783" i="6"/>
  <c r="F3784" i="6"/>
  <c r="F3785" i="6"/>
  <c r="F3786" i="6"/>
  <c r="G3786" i="6" s="1"/>
  <c r="H3786" i="6" s="1"/>
  <c r="I3786" i="6" s="1"/>
  <c r="F3787" i="6"/>
  <c r="F3788" i="6"/>
  <c r="G3789" i="6" s="1"/>
  <c r="H3789" i="6" s="1"/>
  <c r="I3789" i="6" s="1"/>
  <c r="F3789" i="6"/>
  <c r="F3790" i="6"/>
  <c r="F3791" i="6"/>
  <c r="G3792" i="6" s="1"/>
  <c r="H3792" i="6" s="1"/>
  <c r="I3792" i="6" s="1"/>
  <c r="F3793" i="6"/>
  <c r="F3794" i="6"/>
  <c r="G3795" i="6" s="1"/>
  <c r="H3795" i="6" s="1"/>
  <c r="I3795" i="6" s="1"/>
  <c r="F3795" i="6"/>
  <c r="G3796" i="6" s="1"/>
  <c r="H3796" i="6" s="1"/>
  <c r="I3796" i="6" s="1"/>
  <c r="F3797" i="6"/>
  <c r="G3798" i="6" s="1"/>
  <c r="H3798" i="6" s="1"/>
  <c r="I3798" i="6" s="1"/>
  <c r="F3798" i="6"/>
  <c r="F3799" i="6"/>
  <c r="F3800" i="6"/>
  <c r="F3801" i="6"/>
  <c r="F3802" i="6"/>
  <c r="F3803" i="6"/>
  <c r="F3805" i="6"/>
  <c r="F3806" i="6"/>
  <c r="F3807" i="6"/>
  <c r="F3809" i="6"/>
  <c r="F3810" i="6"/>
  <c r="F3811" i="6"/>
  <c r="F3812" i="6"/>
  <c r="F3813" i="6"/>
  <c r="F3814" i="6"/>
  <c r="F3815" i="6"/>
  <c r="F3817" i="6"/>
  <c r="F3818" i="6"/>
  <c r="F3819" i="6"/>
  <c r="F3821" i="6"/>
  <c r="G3822" i="6" s="1"/>
  <c r="H3822" i="6" s="1"/>
  <c r="I3822" i="6" s="1"/>
  <c r="F3822" i="6"/>
  <c r="F3823" i="6"/>
  <c r="G3823" i="6" s="1"/>
  <c r="H3823" i="6" s="1"/>
  <c r="I3823" i="6" s="1"/>
  <c r="F3824" i="6"/>
  <c r="F3825" i="6"/>
  <c r="F3826" i="6"/>
  <c r="F3827" i="6"/>
  <c r="G3828" i="6" s="1"/>
  <c r="H3828" i="6" s="1"/>
  <c r="I3828" i="6" s="1"/>
  <c r="F3829" i="6"/>
  <c r="G3830" i="6" s="1"/>
  <c r="H3830" i="6" s="1"/>
  <c r="I3830" i="6" s="1"/>
  <c r="F3830" i="6"/>
  <c r="F3831" i="6"/>
  <c r="F3833" i="6"/>
  <c r="F3834" i="6"/>
  <c r="F3835" i="6"/>
  <c r="G3835" i="6" s="1"/>
  <c r="H3835" i="6" s="1"/>
  <c r="I3835" i="6" s="1"/>
  <c r="F3836" i="6"/>
  <c r="G3836" i="6"/>
  <c r="H3836" i="6" s="1"/>
  <c r="I3836" i="6" s="1"/>
  <c r="F3837" i="6"/>
  <c r="F3838" i="6"/>
  <c r="F3839" i="6"/>
  <c r="G3840" i="6" s="1"/>
  <c r="H3840" i="6" s="1"/>
  <c r="I3840" i="6" s="1"/>
  <c r="F3841" i="6"/>
  <c r="F3842" i="6"/>
  <c r="F3843" i="6"/>
  <c r="F3844" i="6"/>
  <c r="F3845" i="6"/>
  <c r="F3846" i="6"/>
  <c r="F3847" i="6"/>
  <c r="F3848" i="6"/>
  <c r="F3849" i="6"/>
  <c r="F3850" i="6"/>
  <c r="F3851" i="6"/>
  <c r="G3852" i="6" s="1"/>
  <c r="H3852" i="6" s="1"/>
  <c r="I3852" i="6" s="1"/>
  <c r="F3853" i="6"/>
  <c r="G3854" i="6" s="1"/>
  <c r="H3854" i="6" s="1"/>
  <c r="I3854" i="6" s="1"/>
  <c r="F3854" i="6"/>
  <c r="F3855" i="6"/>
  <c r="F3857" i="6"/>
  <c r="F3858" i="6"/>
  <c r="F3859" i="6"/>
  <c r="F3860" i="6"/>
  <c r="F3861" i="6"/>
  <c r="F3862" i="6"/>
  <c r="F3863" i="6"/>
  <c r="F3865" i="6"/>
  <c r="F3866" i="6"/>
  <c r="F3867" i="6"/>
  <c r="F3869" i="6"/>
  <c r="F3870" i="6"/>
  <c r="G3871" i="6" s="1"/>
  <c r="H3871" i="6" s="1"/>
  <c r="I3871" i="6" s="1"/>
  <c r="F3871" i="6"/>
  <c r="F3872" i="6"/>
  <c r="F3873" i="6"/>
  <c r="F3874" i="6"/>
  <c r="F3875" i="6"/>
  <c r="F3877" i="6"/>
  <c r="F3878" i="6"/>
  <c r="F3879" i="6"/>
  <c r="F3881" i="6"/>
  <c r="G3882" i="6" s="1"/>
  <c r="H3882" i="6" s="1"/>
  <c r="I3882" i="6" s="1"/>
  <c r="F3882" i="6"/>
  <c r="F3883" i="6"/>
  <c r="F3884" i="6"/>
  <c r="F3885" i="6"/>
  <c r="G3886" i="6" s="1"/>
  <c r="H3886" i="6" s="1"/>
  <c r="I3886" i="6" s="1"/>
  <c r="F3886" i="6"/>
  <c r="F3887" i="6"/>
  <c r="G3888" i="6" s="1"/>
  <c r="H3888" i="6" s="1"/>
  <c r="I3888" i="6" s="1"/>
  <c r="F3889" i="6"/>
  <c r="G3890" i="6" s="1"/>
  <c r="H3890" i="6" s="1"/>
  <c r="I3890" i="6" s="1"/>
  <c r="F3890" i="6"/>
  <c r="F3891" i="6"/>
  <c r="F3893" i="6"/>
  <c r="F3894" i="6"/>
  <c r="G3895" i="6" s="1"/>
  <c r="H3895" i="6" s="1"/>
  <c r="I3895" i="6" s="1"/>
  <c r="F3895" i="6"/>
  <c r="F3896" i="6"/>
  <c r="F3897" i="6"/>
  <c r="F3898" i="6"/>
  <c r="F3899" i="6"/>
  <c r="F3901" i="6"/>
  <c r="F3902" i="6"/>
  <c r="G3903" i="6" s="1"/>
  <c r="H3903" i="6" s="1"/>
  <c r="I3903" i="6" s="1"/>
  <c r="F3903" i="6"/>
  <c r="G3904" i="6" s="1"/>
  <c r="H3904" i="6" s="1"/>
  <c r="I3904" i="6" s="1"/>
  <c r="F3905" i="6"/>
  <c r="F3906" i="6"/>
  <c r="F3907" i="6"/>
  <c r="F3908" i="6"/>
  <c r="F3909" i="6"/>
  <c r="F3910" i="6"/>
  <c r="F3911" i="6"/>
  <c r="G3912" i="6" s="1"/>
  <c r="H3912" i="6" s="1"/>
  <c r="I3912" i="6" s="1"/>
  <c r="F3913" i="6"/>
  <c r="F3914" i="6"/>
  <c r="F3915" i="6"/>
  <c r="F3917" i="6"/>
  <c r="G3918" i="6" s="1"/>
  <c r="H3918" i="6" s="1"/>
  <c r="I3918" i="6" s="1"/>
  <c r="F3918" i="6"/>
  <c r="F3919" i="6"/>
  <c r="F3920" i="6"/>
  <c r="F3921" i="6"/>
  <c r="F3922" i="6"/>
  <c r="F3923" i="6"/>
  <c r="G3924" i="6" s="1"/>
  <c r="H3924" i="6" s="1"/>
  <c r="I3924" i="6" s="1"/>
  <c r="F3925" i="6"/>
  <c r="F3926" i="6"/>
  <c r="G3927" i="6" s="1"/>
  <c r="H3927" i="6" s="1"/>
  <c r="I3927" i="6" s="1"/>
  <c r="F3927" i="6"/>
  <c r="F3929" i="6"/>
  <c r="F3930" i="6"/>
  <c r="F3931" i="6"/>
  <c r="F3932" i="6"/>
  <c r="F3933" i="6"/>
  <c r="F3934" i="6"/>
  <c r="F3935" i="6"/>
  <c r="G3936" i="6" s="1"/>
  <c r="H3936" i="6" s="1"/>
  <c r="I3936" i="6" s="1"/>
  <c r="F3937" i="6"/>
  <c r="F3938" i="6"/>
  <c r="F3939" i="6"/>
  <c r="F3941" i="6"/>
  <c r="F3942" i="6"/>
  <c r="F3943" i="6"/>
  <c r="F3944" i="6"/>
  <c r="F3945" i="6"/>
  <c r="F3946" i="6"/>
  <c r="F3947" i="6"/>
  <c r="G3948" i="6" s="1"/>
  <c r="H3948" i="6" s="1"/>
  <c r="I3948" i="6" s="1"/>
  <c r="F3949" i="6"/>
  <c r="F3950" i="6"/>
  <c r="F3951" i="6"/>
  <c r="F3953" i="6"/>
  <c r="F3954" i="6"/>
  <c r="F3955" i="6"/>
  <c r="F3956" i="6"/>
  <c r="G3957" i="6" s="1"/>
  <c r="H3957" i="6" s="1"/>
  <c r="I3957" i="6" s="1"/>
  <c r="F3957" i="6"/>
  <c r="F3958" i="6"/>
  <c r="F3959" i="6"/>
  <c r="G3960" i="6" s="1"/>
  <c r="H3960" i="6" s="1"/>
  <c r="I3960" i="6" s="1"/>
  <c r="F3961" i="6"/>
  <c r="F3962" i="6"/>
  <c r="G3963" i="6" s="1"/>
  <c r="H3963" i="6" s="1"/>
  <c r="I3963" i="6" s="1"/>
  <c r="F3963" i="6"/>
  <c r="F3965" i="6"/>
  <c r="G3966" i="6" s="1"/>
  <c r="H3966" i="6" s="1"/>
  <c r="I3966" i="6" s="1"/>
  <c r="F3966" i="6"/>
  <c r="F3967" i="6"/>
  <c r="G3967" i="6" s="1"/>
  <c r="H3967" i="6" s="1"/>
  <c r="I3967" i="6" s="1"/>
  <c r="F3968" i="6"/>
  <c r="G3969" i="6" s="1"/>
  <c r="H3969" i="6" s="1"/>
  <c r="I3969" i="6" s="1"/>
  <c r="F3969" i="6"/>
  <c r="F3970" i="6"/>
  <c r="F3971" i="6"/>
  <c r="G3972" i="6" s="1"/>
  <c r="H3972" i="6" s="1"/>
  <c r="I3972" i="6" s="1"/>
  <c r="F3973" i="6"/>
  <c r="G3974" i="6" s="1"/>
  <c r="H3974" i="6" s="1"/>
  <c r="I3974" i="6" s="1"/>
  <c r="F3974" i="6"/>
  <c r="F3975" i="6"/>
  <c r="F3977" i="6"/>
  <c r="F3978" i="6"/>
  <c r="G3979" i="6" s="1"/>
  <c r="H3979" i="6" s="1"/>
  <c r="I3979" i="6" s="1"/>
  <c r="F3979" i="6"/>
  <c r="F3980" i="6"/>
  <c r="F3981" i="6"/>
  <c r="G3982" i="6" s="1"/>
  <c r="H3982" i="6" s="1"/>
  <c r="I3982" i="6" s="1"/>
  <c r="F3982" i="6"/>
  <c r="F3983" i="6"/>
  <c r="G3984" i="6" s="1"/>
  <c r="H3984" i="6" s="1"/>
  <c r="I3984" i="6" s="1"/>
  <c r="F3985" i="6"/>
  <c r="F3986" i="6"/>
  <c r="F3987" i="6"/>
  <c r="G3988" i="6" s="1"/>
  <c r="H3988" i="6" s="1"/>
  <c r="I3988" i="6" s="1"/>
  <c r="F3989" i="6"/>
  <c r="G3990" i="6" s="1"/>
  <c r="H3990" i="6" s="1"/>
  <c r="I3990" i="6" s="1"/>
  <c r="F3990" i="6"/>
  <c r="F3991" i="6"/>
  <c r="F3992" i="6"/>
  <c r="F3993" i="6"/>
  <c r="G3993" i="6" s="1"/>
  <c r="H3993" i="6" s="1"/>
  <c r="I3993" i="6" s="1"/>
  <c r="F3994" i="6"/>
  <c r="G3995" i="6" s="1"/>
  <c r="H3995" i="6" s="1"/>
  <c r="I3995" i="6" s="1"/>
  <c r="F3995" i="6"/>
  <c r="G3996" i="6" s="1"/>
  <c r="H3996" i="6" s="1"/>
  <c r="I3996" i="6" s="1"/>
  <c r="F3997" i="6"/>
  <c r="F3998" i="6"/>
  <c r="F3999" i="6"/>
  <c r="F4001" i="6"/>
  <c r="F4002" i="6"/>
  <c r="F4003" i="6"/>
  <c r="F4004" i="6"/>
  <c r="G4004" i="6" s="1"/>
  <c r="H4004" i="6" s="1"/>
  <c r="I4004" i="6" s="1"/>
  <c r="F4005" i="6"/>
  <c r="G4006" i="6" s="1"/>
  <c r="H4006" i="6" s="1"/>
  <c r="I4006" i="6" s="1"/>
  <c r="F4006" i="6"/>
  <c r="F4007" i="6"/>
  <c r="G4008" i="6" s="1"/>
  <c r="H4008" i="6" s="1"/>
  <c r="I4008" i="6" s="1"/>
  <c r="F4009" i="6"/>
  <c r="G4010" i="6" s="1"/>
  <c r="H4010" i="6" s="1"/>
  <c r="I4010" i="6" s="1"/>
  <c r="F4010" i="6"/>
  <c r="F4011" i="6"/>
  <c r="F4013" i="6"/>
  <c r="F4014" i="6"/>
  <c r="G4015" i="6" s="1"/>
  <c r="H4015" i="6" s="1"/>
  <c r="I4015" i="6" s="1"/>
  <c r="F4015" i="6"/>
  <c r="F4016" i="6"/>
  <c r="F4017" i="6"/>
  <c r="G4018" i="6" s="1"/>
  <c r="H4018" i="6" s="1"/>
  <c r="I4018" i="6" s="1"/>
  <c r="F4018" i="6"/>
  <c r="F4019" i="6"/>
  <c r="G4020" i="6" s="1"/>
  <c r="H4020" i="6" s="1"/>
  <c r="I4020" i="6" s="1"/>
  <c r="F4021" i="6"/>
  <c r="F4022" i="6"/>
  <c r="F4023" i="6"/>
  <c r="G4023" i="6" s="1"/>
  <c r="H4023" i="6" s="1"/>
  <c r="I4023" i="6" s="1"/>
  <c r="F4025" i="6"/>
  <c r="F4026" i="6"/>
  <c r="G4027" i="6" s="1"/>
  <c r="H4027" i="6" s="1"/>
  <c r="I4027" i="6" s="1"/>
  <c r="G4026" i="6"/>
  <c r="H4026" i="6" s="1"/>
  <c r="I4026" i="6" s="1"/>
  <c r="F4027" i="6"/>
  <c r="F4028" i="6"/>
  <c r="F4029" i="6"/>
  <c r="F4030" i="6"/>
  <c r="F4031" i="6"/>
  <c r="G4032" i="6" s="1"/>
  <c r="H4032" i="6" s="1"/>
  <c r="I4032" i="6" s="1"/>
  <c r="F4033" i="6"/>
  <c r="G4034" i="6" s="1"/>
  <c r="H4034" i="6" s="1"/>
  <c r="I4034" i="6" s="1"/>
  <c r="F4034" i="6"/>
  <c r="F4035" i="6"/>
  <c r="F4037" i="6"/>
  <c r="F4038" i="6"/>
  <c r="F4039" i="6"/>
  <c r="F4040" i="6"/>
  <c r="G4041" i="6" s="1"/>
  <c r="H4041" i="6" s="1"/>
  <c r="I4041" i="6" s="1"/>
  <c r="F4041" i="6"/>
  <c r="F4042" i="6"/>
  <c r="G4042" i="6" s="1"/>
  <c r="H4042" i="6" s="1"/>
  <c r="I4042" i="6" s="1"/>
  <c r="F4043" i="6"/>
  <c r="G4044" i="6" s="1"/>
  <c r="H4044" i="6" s="1"/>
  <c r="I4044" i="6" s="1"/>
  <c r="F4045" i="6"/>
  <c r="F4046" i="6"/>
  <c r="G4047" i="6" s="1"/>
  <c r="H4047" i="6" s="1"/>
  <c r="I4047" i="6" s="1"/>
  <c r="F4047" i="6"/>
  <c r="F4049" i="6"/>
  <c r="F4050" i="6"/>
  <c r="F4051" i="6"/>
  <c r="G4052" i="6" s="1"/>
  <c r="H4052" i="6" s="1"/>
  <c r="I4052" i="6" s="1"/>
  <c r="F4052" i="6"/>
  <c r="G4053" i="6" s="1"/>
  <c r="H4053" i="6" s="1"/>
  <c r="I4053" i="6" s="1"/>
  <c r="F4053" i="6"/>
  <c r="G4054" i="6" s="1"/>
  <c r="H4054" i="6" s="1"/>
  <c r="I4054" i="6" s="1"/>
  <c r="F4054" i="6"/>
  <c r="F4055" i="6"/>
  <c r="G4056" i="6" s="1"/>
  <c r="H4056" i="6" s="1"/>
  <c r="I4056" i="6" s="1"/>
  <c r="F4057" i="6"/>
  <c r="F4058" i="6"/>
  <c r="G4059" i="6" s="1"/>
  <c r="H4059" i="6" s="1"/>
  <c r="I4059" i="6" s="1"/>
  <c r="F4059" i="6"/>
  <c r="F4061" i="6"/>
  <c r="F4062" i="6"/>
  <c r="G4063" i="6" s="1"/>
  <c r="H4063" i="6" s="1"/>
  <c r="I4063" i="6" s="1"/>
  <c r="F4063" i="6"/>
  <c r="F4064" i="6"/>
  <c r="F4065" i="6"/>
  <c r="F4066" i="6"/>
  <c r="F4067" i="6"/>
  <c r="G4068" i="6" s="1"/>
  <c r="H4068" i="6" s="1"/>
  <c r="I4068" i="6" s="1"/>
  <c r="F4069" i="6"/>
  <c r="F4070" i="6"/>
  <c r="F4071" i="6"/>
  <c r="G4072" i="6" s="1"/>
  <c r="H4072" i="6" s="1"/>
  <c r="I4072" i="6" s="1"/>
  <c r="F4073" i="6"/>
  <c r="G4074" i="6" s="1"/>
  <c r="H4074" i="6" s="1"/>
  <c r="I4074" i="6" s="1"/>
  <c r="F4074" i="6"/>
  <c r="F4075" i="6"/>
  <c r="G4075" i="6" s="1"/>
  <c r="H4075" i="6" s="1"/>
  <c r="I4075" i="6" s="1"/>
  <c r="F4076" i="6"/>
  <c r="F4077" i="6"/>
  <c r="F4078" i="6"/>
  <c r="F4079" i="6"/>
  <c r="G4080" i="6" s="1"/>
  <c r="H4080" i="6" s="1"/>
  <c r="I4080" i="6" s="1"/>
  <c r="F4081" i="6"/>
  <c r="G4082" i="6" s="1"/>
  <c r="H4082" i="6" s="1"/>
  <c r="I4082" i="6" s="1"/>
  <c r="F4082" i="6"/>
  <c r="F4083" i="6"/>
  <c r="F4085" i="6"/>
  <c r="F4086" i="6"/>
  <c r="F4087" i="6"/>
  <c r="G4088" i="6" s="1"/>
  <c r="H4088" i="6" s="1"/>
  <c r="I4088" i="6" s="1"/>
  <c r="F4088" i="6"/>
  <c r="F4089" i="6"/>
  <c r="F4090" i="6"/>
  <c r="G4091" i="6" s="1"/>
  <c r="H4091" i="6" s="1"/>
  <c r="I4091" i="6" s="1"/>
  <c r="F4091" i="6"/>
  <c r="G4092" i="6" s="1"/>
  <c r="H4092" i="6" s="1"/>
  <c r="I4092" i="6" s="1"/>
  <c r="F4093" i="6"/>
  <c r="F4094" i="6"/>
  <c r="F4095" i="6"/>
  <c r="G4095" i="6" s="1"/>
  <c r="H4095" i="6" s="1"/>
  <c r="I4095" i="6" s="1"/>
  <c r="F4097" i="6"/>
  <c r="F4098" i="6"/>
  <c r="G4098" i="6" s="1"/>
  <c r="H4098" i="6" s="1"/>
  <c r="I4098" i="6" s="1"/>
  <c r="F4099" i="6"/>
  <c r="G4100" i="6" s="1"/>
  <c r="H4100" i="6" s="1"/>
  <c r="I4100" i="6" s="1"/>
  <c r="F4100" i="6"/>
  <c r="G4101" i="6" s="1"/>
  <c r="H4101" i="6" s="1"/>
  <c r="I4101" i="6" s="1"/>
  <c r="F4101" i="6"/>
  <c r="F4102" i="6"/>
  <c r="F4103" i="6"/>
  <c r="G4104" i="6" s="1"/>
  <c r="H4104" i="6" s="1"/>
  <c r="I4104" i="6" s="1"/>
  <c r="F4105" i="6"/>
  <c r="F4106" i="6"/>
  <c r="F4107" i="6"/>
  <c r="F4109" i="6"/>
  <c r="G4110" i="6" s="1"/>
  <c r="H4110" i="6" s="1"/>
  <c r="I4110" i="6" s="1"/>
  <c r="F4110" i="6"/>
  <c r="F4111" i="6"/>
  <c r="G4111" i="6" s="1"/>
  <c r="H4111" i="6" s="1"/>
  <c r="I4111" i="6" s="1"/>
  <c r="F4112" i="6"/>
  <c r="G4113" i="6" s="1"/>
  <c r="H4113" i="6" s="1"/>
  <c r="I4113" i="6" s="1"/>
  <c r="F4113" i="6"/>
  <c r="F4114" i="6"/>
  <c r="F4115" i="6"/>
  <c r="G4116" i="6" s="1"/>
  <c r="H4116" i="6" s="1"/>
  <c r="I4116" i="6" s="1"/>
  <c r="F4117" i="6"/>
  <c r="F4118" i="6"/>
  <c r="G4119" i="6" s="1"/>
  <c r="H4119" i="6" s="1"/>
  <c r="I4119" i="6" s="1"/>
  <c r="F4119" i="6"/>
  <c r="F4121" i="6"/>
  <c r="G4122" i="6" s="1"/>
  <c r="H4122" i="6" s="1"/>
  <c r="I4122" i="6" s="1"/>
  <c r="F4122" i="6"/>
  <c r="F4123" i="6"/>
  <c r="F4124" i="6"/>
  <c r="F4125" i="6"/>
  <c r="F4126" i="6"/>
  <c r="F4127" i="6"/>
  <c r="G4128" i="6" s="1"/>
  <c r="H4128" i="6" s="1"/>
  <c r="I4128" i="6" s="1"/>
  <c r="F4129" i="6"/>
  <c r="F4130" i="6"/>
  <c r="F4131" i="6"/>
  <c r="F4133" i="6"/>
  <c r="G4134" i="6" s="1"/>
  <c r="H4134" i="6" s="1"/>
  <c r="I4134" i="6" s="1"/>
  <c r="F4134" i="6"/>
  <c r="F4135" i="6"/>
  <c r="G4135" i="6" s="1"/>
  <c r="H4135" i="6" s="1"/>
  <c r="I4135" i="6" s="1"/>
  <c r="F4136" i="6"/>
  <c r="G4137" i="6" s="1"/>
  <c r="H4137" i="6" s="1"/>
  <c r="I4137" i="6" s="1"/>
  <c r="F4137" i="6"/>
  <c r="F4138" i="6"/>
  <c r="F4139" i="6"/>
  <c r="G4140" i="6" s="1"/>
  <c r="H4140" i="6" s="1"/>
  <c r="I4140" i="6" s="1"/>
  <c r="F4141" i="6"/>
  <c r="F4142" i="6"/>
  <c r="F4143" i="6"/>
  <c r="F4145" i="6"/>
  <c r="F4146" i="6"/>
  <c r="F4147" i="6"/>
  <c r="F4148" i="6"/>
  <c r="F4149" i="6"/>
  <c r="F4150" i="6"/>
  <c r="F4151" i="6"/>
  <c r="G4152" i="6" s="1"/>
  <c r="H4152" i="6" s="1"/>
  <c r="I4152" i="6" s="1"/>
  <c r="F4153" i="6"/>
  <c r="F4154" i="6"/>
  <c r="G4155" i="6" s="1"/>
  <c r="H4155" i="6" s="1"/>
  <c r="I4155" i="6" s="1"/>
  <c r="F4155" i="6"/>
  <c r="F4157" i="6"/>
  <c r="G4158" i="6" s="1"/>
  <c r="H4158" i="6" s="1"/>
  <c r="I4158" i="6" s="1"/>
  <c r="F4158" i="6"/>
  <c r="F4159" i="6"/>
  <c r="F4160" i="6"/>
  <c r="F4161" i="6"/>
  <c r="F4162" i="6"/>
  <c r="F4163" i="6"/>
  <c r="G4164" i="6" s="1"/>
  <c r="H4164" i="6" s="1"/>
  <c r="I4164" i="6" s="1"/>
  <c r="F4165" i="6"/>
  <c r="F4166" i="6"/>
  <c r="F4167" i="6"/>
  <c r="F4169" i="6"/>
  <c r="G4170" i="6" s="1"/>
  <c r="H4170" i="6" s="1"/>
  <c r="I4170" i="6" s="1"/>
  <c r="F4170" i="6"/>
  <c r="F4171" i="6"/>
  <c r="F4172" i="6"/>
  <c r="G4173" i="6" s="1"/>
  <c r="H4173" i="6" s="1"/>
  <c r="I4173" i="6" s="1"/>
  <c r="F4173" i="6"/>
  <c r="F4174" i="6"/>
  <c r="G4174" i="6" s="1"/>
  <c r="H4174" i="6" s="1"/>
  <c r="I4174" i="6" s="1"/>
  <c r="F4175" i="6"/>
  <c r="G4176" i="6" s="1"/>
  <c r="H4176" i="6" s="1"/>
  <c r="I4176" i="6" s="1"/>
  <c r="F4177" i="6"/>
  <c r="F4178" i="6"/>
  <c r="F4179" i="6"/>
  <c r="F4181" i="6"/>
  <c r="G4182" i="6" s="1"/>
  <c r="H4182" i="6" s="1"/>
  <c r="I4182" i="6" s="1"/>
  <c r="F4182" i="6"/>
  <c r="G4183" i="6" s="1"/>
  <c r="H4183" i="6" s="1"/>
  <c r="I4183" i="6" s="1"/>
  <c r="F4183" i="6"/>
  <c r="F4184" i="6"/>
  <c r="F4185" i="6"/>
  <c r="G4186" i="6" s="1"/>
  <c r="H4186" i="6" s="1"/>
  <c r="I4186" i="6" s="1"/>
  <c r="F4186" i="6"/>
  <c r="F4187" i="6"/>
  <c r="F4188" i="6"/>
  <c r="F4189" i="6"/>
  <c r="G4190" i="6" s="1"/>
  <c r="H4190" i="6" s="1"/>
  <c r="I4190" i="6" s="1"/>
  <c r="F4190" i="6"/>
  <c r="F4191" i="6"/>
  <c r="G4192" i="6" s="1"/>
  <c r="H4192" i="6" s="1"/>
  <c r="I4192" i="6" s="1"/>
  <c r="F4193" i="6"/>
  <c r="G4193" i="6"/>
  <c r="H4193" i="6" s="1"/>
  <c r="I4193" i="6" s="1"/>
  <c r="F4194" i="6"/>
  <c r="G4195" i="6" s="1"/>
  <c r="H4195" i="6" s="1"/>
  <c r="I4195" i="6" s="1"/>
  <c r="F4195" i="6"/>
  <c r="G4196" i="6" s="1"/>
  <c r="H4196" i="6" s="1"/>
  <c r="I4196" i="6" s="1"/>
  <c r="F4196" i="6"/>
  <c r="F4197" i="6"/>
  <c r="G4198" i="6" s="1"/>
  <c r="H4198" i="6" s="1"/>
  <c r="I4198" i="6" s="1"/>
  <c r="F4198" i="6"/>
  <c r="F4199" i="6"/>
  <c r="G4200" i="6" s="1"/>
  <c r="H4200" i="6" s="1"/>
  <c r="I4200" i="6" s="1"/>
  <c r="F4201" i="6"/>
  <c r="G4202" i="6" s="1"/>
  <c r="H4202" i="6" s="1"/>
  <c r="I4202" i="6" s="1"/>
  <c r="F4202" i="6"/>
  <c r="F4203" i="6"/>
  <c r="G4204" i="6" s="1"/>
  <c r="H4204" i="6" s="1"/>
  <c r="I4204" i="6" s="1"/>
  <c r="F4205" i="6"/>
  <c r="G4206" i="6" s="1"/>
  <c r="H4206" i="6" s="1"/>
  <c r="I4206" i="6" s="1"/>
  <c r="F4206" i="6"/>
  <c r="G4207" i="6" s="1"/>
  <c r="H4207" i="6" s="1"/>
  <c r="I4207" i="6" s="1"/>
  <c r="F4207" i="6"/>
  <c r="F4208" i="6"/>
  <c r="F4209" i="6"/>
  <c r="F4210" i="6"/>
  <c r="F4211" i="6"/>
  <c r="G4212" i="6" s="1"/>
  <c r="H4212" i="6" s="1"/>
  <c r="I4212" i="6" s="1"/>
  <c r="F4213" i="6"/>
  <c r="F4214" i="6"/>
  <c r="G4215" i="6" s="1"/>
  <c r="H4215" i="6" s="1"/>
  <c r="I4215" i="6" s="1"/>
  <c r="F4215" i="6"/>
  <c r="G4216" i="6" s="1"/>
  <c r="H4216" i="6" s="1"/>
  <c r="I4216" i="6" s="1"/>
  <c r="F4217" i="6"/>
  <c r="F4218" i="6"/>
  <c r="F4219" i="6"/>
  <c r="G4220" i="6" s="1"/>
  <c r="H4220" i="6" s="1"/>
  <c r="I4220" i="6" s="1"/>
  <c r="F4220" i="6"/>
  <c r="F4221" i="6"/>
  <c r="G4222" i="6" s="1"/>
  <c r="H4222" i="6" s="1"/>
  <c r="I4222" i="6" s="1"/>
  <c r="F4222" i="6"/>
  <c r="F4223" i="6"/>
  <c r="G4223" i="6" s="1"/>
  <c r="H4223" i="6" s="1"/>
  <c r="I4223" i="6" s="1"/>
  <c r="F4225" i="6"/>
  <c r="F4226" i="6"/>
  <c r="G4227" i="6" s="1"/>
  <c r="H4227" i="6" s="1"/>
  <c r="I4227" i="6" s="1"/>
  <c r="F4227" i="6"/>
  <c r="G4228" i="6" s="1"/>
  <c r="H4228" i="6" s="1"/>
  <c r="I4228" i="6" s="1"/>
  <c r="F4229" i="6"/>
  <c r="F4230" i="6"/>
  <c r="G4231" i="6" s="1"/>
  <c r="H4231" i="6" s="1"/>
  <c r="I4231" i="6" s="1"/>
  <c r="F4231" i="6"/>
  <c r="F4232" i="6"/>
  <c r="F4233" i="6"/>
  <c r="F4234" i="6"/>
  <c r="G4235" i="6" s="1"/>
  <c r="H4235" i="6" s="1"/>
  <c r="I4235" i="6" s="1"/>
  <c r="F4235" i="6"/>
  <c r="G4236" i="6" s="1"/>
  <c r="H4236" i="6" s="1"/>
  <c r="I4236" i="6" s="1"/>
  <c r="F4237" i="6"/>
  <c r="F4238" i="6"/>
  <c r="G4239" i="6" s="1"/>
  <c r="H4239" i="6" s="1"/>
  <c r="I4239" i="6" s="1"/>
  <c r="F4239" i="6"/>
  <c r="G4240" i="6" s="1"/>
  <c r="H4240" i="6" s="1"/>
  <c r="I4240" i="6" s="1"/>
  <c r="F4241" i="6"/>
  <c r="F4242" i="6"/>
  <c r="F4243" i="6"/>
  <c r="G4243" i="6" s="1"/>
  <c r="H4243" i="6" s="1"/>
  <c r="I4243" i="6" s="1"/>
  <c r="F4244" i="6"/>
  <c r="F4245" i="6"/>
  <c r="G4245" i="6" s="1"/>
  <c r="H4245" i="6" s="1"/>
  <c r="I4245" i="6" s="1"/>
  <c r="F4246" i="6"/>
  <c r="F4247" i="6"/>
  <c r="F4249" i="6"/>
  <c r="F4250" i="6"/>
  <c r="G4250" i="6"/>
  <c r="H4250" i="6" s="1"/>
  <c r="I4250" i="6" s="1"/>
  <c r="F4251" i="6"/>
  <c r="G4252" i="6" s="1"/>
  <c r="H4252" i="6" s="1"/>
  <c r="I4252" i="6" s="1"/>
  <c r="F4253" i="6"/>
  <c r="G4254" i="6" s="1"/>
  <c r="H4254" i="6" s="1"/>
  <c r="I4254" i="6" s="1"/>
  <c r="F4254" i="6"/>
  <c r="F4255" i="6"/>
  <c r="G4255" i="6" s="1"/>
  <c r="H4255" i="6" s="1"/>
  <c r="I4255" i="6" s="1"/>
  <c r="F4256" i="6"/>
  <c r="F4257" i="6"/>
  <c r="F4258" i="6"/>
  <c r="G4259" i="6" s="1"/>
  <c r="H4259" i="6" s="1"/>
  <c r="I4259" i="6" s="1"/>
  <c r="F4259" i="6"/>
  <c r="F4261" i="6"/>
  <c r="F4262" i="6"/>
  <c r="F4263" i="6"/>
  <c r="G4264" i="6" s="1"/>
  <c r="H4264" i="6" s="1"/>
  <c r="I4264" i="6" s="1"/>
  <c r="F4265" i="6"/>
  <c r="F4266" i="6"/>
  <c r="F4267" i="6"/>
  <c r="F4268" i="6"/>
  <c r="G4269" i="6" s="1"/>
  <c r="H4269" i="6" s="1"/>
  <c r="I4269" i="6" s="1"/>
  <c r="F4269" i="6"/>
  <c r="G4270" i="6" s="1"/>
  <c r="H4270" i="6" s="1"/>
  <c r="I4270" i="6" s="1"/>
  <c r="F4270" i="6"/>
  <c r="F4271" i="6"/>
  <c r="G4272" i="6" s="1"/>
  <c r="H4272" i="6" s="1"/>
  <c r="I4272" i="6" s="1"/>
  <c r="F4273" i="6"/>
  <c r="F4274" i="6"/>
  <c r="F4275" i="6"/>
  <c r="G4276" i="6" s="1"/>
  <c r="H4276" i="6" s="1"/>
  <c r="I4276" i="6" s="1"/>
  <c r="F4277" i="6"/>
  <c r="F4278" i="6"/>
  <c r="G4279" i="6" s="1"/>
  <c r="H4279" i="6" s="1"/>
  <c r="I4279" i="6" s="1"/>
  <c r="F4279" i="6"/>
  <c r="F4280" i="6"/>
  <c r="G4281" i="6" s="1"/>
  <c r="H4281" i="6" s="1"/>
  <c r="I4281" i="6" s="1"/>
  <c r="F4281" i="6"/>
  <c r="F4282" i="6"/>
  <c r="G4283" i="6" s="1"/>
  <c r="H4283" i="6" s="1"/>
  <c r="I4283" i="6" s="1"/>
  <c r="F4283" i="6"/>
  <c r="G4284" i="6" s="1"/>
  <c r="H4284" i="6" s="1"/>
  <c r="I4284" i="6" s="1"/>
  <c r="F4285" i="6"/>
  <c r="F4286" i="6"/>
  <c r="F4287" i="6"/>
  <c r="G4288" i="6" s="1"/>
  <c r="H4288" i="6" s="1"/>
  <c r="I4288" i="6" s="1"/>
  <c r="F4289" i="6"/>
  <c r="F4290" i="6"/>
  <c r="F4291" i="6"/>
  <c r="G4292" i="6" s="1"/>
  <c r="H4292" i="6" s="1"/>
  <c r="I4292" i="6" s="1"/>
  <c r="F4292" i="6"/>
  <c r="F4293" i="6"/>
  <c r="G4294" i="6" s="1"/>
  <c r="H4294" i="6" s="1"/>
  <c r="I4294" i="6" s="1"/>
  <c r="F4294" i="6"/>
  <c r="F4295" i="6"/>
  <c r="G4296" i="6" s="1"/>
  <c r="H4296" i="6" s="1"/>
  <c r="I4296" i="6" s="1"/>
  <c r="F4297" i="6"/>
  <c r="F4298" i="6"/>
  <c r="F4299" i="6"/>
  <c r="G4300" i="6" s="1"/>
  <c r="H4300" i="6" s="1"/>
  <c r="I4300" i="6" s="1"/>
  <c r="F4301" i="6"/>
  <c r="F4302" i="6"/>
  <c r="F4303" i="6"/>
  <c r="G4304" i="6" s="1"/>
  <c r="H4304" i="6" s="1"/>
  <c r="I4304" i="6" s="1"/>
  <c r="F4304" i="6"/>
  <c r="F4305" i="6"/>
  <c r="F4306" i="6"/>
  <c r="F4307" i="6"/>
  <c r="G4308" i="6" s="1"/>
  <c r="H4308" i="6" s="1"/>
  <c r="I4308" i="6" s="1"/>
  <c r="F4309" i="6"/>
  <c r="F4310" i="6"/>
  <c r="G4311" i="6" s="1"/>
  <c r="H4311" i="6" s="1"/>
  <c r="I4311" i="6" s="1"/>
  <c r="F4311" i="6"/>
  <c r="G4312" i="6" s="1"/>
  <c r="H4312" i="6" s="1"/>
  <c r="I4312" i="6" s="1"/>
  <c r="F4313" i="6"/>
  <c r="F4314" i="6"/>
  <c r="F4315" i="6"/>
  <c r="F4316" i="6"/>
  <c r="F4317" i="6"/>
  <c r="G4318" i="6" s="1"/>
  <c r="H4318" i="6" s="1"/>
  <c r="I4318" i="6" s="1"/>
  <c r="F4318" i="6"/>
  <c r="F4319" i="6"/>
  <c r="F4321" i="6"/>
  <c r="F4322" i="6"/>
  <c r="F4323" i="6"/>
  <c r="G4324" i="6" s="1"/>
  <c r="H4324" i="6" s="1"/>
  <c r="I4324" i="6" s="1"/>
  <c r="F4325" i="6"/>
  <c r="F4326" i="6"/>
  <c r="G4327" i="6" s="1"/>
  <c r="H4327" i="6" s="1"/>
  <c r="I4327" i="6" s="1"/>
  <c r="F4327" i="6"/>
  <c r="F4328" i="6"/>
  <c r="F4329" i="6"/>
  <c r="G4330" i="6" s="1"/>
  <c r="H4330" i="6" s="1"/>
  <c r="I4330" i="6" s="1"/>
  <c r="F4330" i="6"/>
  <c r="F4331" i="6"/>
  <c r="F4333" i="6"/>
  <c r="F4334" i="6"/>
  <c r="F4335" i="6"/>
  <c r="G4336" i="6" s="1"/>
  <c r="H4336" i="6" s="1"/>
  <c r="I4336" i="6" s="1"/>
  <c r="F4337" i="6"/>
  <c r="F4338" i="6"/>
  <c r="F4339" i="6"/>
  <c r="F4340" i="6"/>
  <c r="F4341" i="6"/>
  <c r="F4342" i="6"/>
  <c r="F4343" i="6"/>
  <c r="F4345" i="6"/>
  <c r="F4346" i="6"/>
  <c r="F4347" i="6"/>
  <c r="G4348" i="6" s="1"/>
  <c r="H4348" i="6" s="1"/>
  <c r="I4348" i="6" s="1"/>
  <c r="F4349" i="6"/>
  <c r="F4350" i="6"/>
  <c r="F4351" i="6"/>
  <c r="G4352" i="6" s="1"/>
  <c r="H4352" i="6" s="1"/>
  <c r="I4352" i="6" s="1"/>
  <c r="F4352" i="6"/>
  <c r="F4353" i="6"/>
  <c r="F4354" i="6"/>
  <c r="F4355" i="6"/>
  <c r="F4357" i="6"/>
  <c r="F4358" i="6"/>
  <c r="G4359" i="6" s="1"/>
  <c r="H4359" i="6" s="1"/>
  <c r="I4359" i="6" s="1"/>
  <c r="F4359" i="6"/>
  <c r="G4360" i="6" s="1"/>
  <c r="H4360" i="6" s="1"/>
  <c r="I4360" i="6" s="1"/>
  <c r="F4361" i="6"/>
  <c r="F4362" i="6"/>
  <c r="F4363" i="6"/>
  <c r="F4364" i="6"/>
  <c r="F4365" i="6"/>
  <c r="G4366" i="6" s="1"/>
  <c r="H4366" i="6" s="1"/>
  <c r="I4366" i="6" s="1"/>
  <c r="F4366" i="6"/>
  <c r="F4367" i="6"/>
  <c r="G4368" i="6" s="1"/>
  <c r="H4368" i="6" s="1"/>
  <c r="I4368" i="6" s="1"/>
  <c r="F4369" i="6"/>
  <c r="G4370" i="6" s="1"/>
  <c r="H4370" i="6" s="1"/>
  <c r="I4370" i="6" s="1"/>
  <c r="F4370" i="6"/>
  <c r="F4371" i="6"/>
  <c r="G4372" i="6" s="1"/>
  <c r="H4372" i="6" s="1"/>
  <c r="I4372" i="6" s="1"/>
  <c r="F4373" i="6"/>
  <c r="F4374" i="6"/>
  <c r="G4375" i="6" s="1"/>
  <c r="H4375" i="6" s="1"/>
  <c r="I4375" i="6" s="1"/>
  <c r="F4375" i="6"/>
  <c r="G4376" i="6" s="1"/>
  <c r="H4376" i="6" s="1"/>
  <c r="F4376" i="6"/>
  <c r="G4377" i="6" s="1"/>
  <c r="H4377" i="6" s="1"/>
  <c r="I4377" i="6" s="1"/>
  <c r="I4376" i="6"/>
  <c r="F4377" i="6"/>
  <c r="F4378" i="6"/>
  <c r="G4379" i="6" s="1"/>
  <c r="H4379" i="6" s="1"/>
  <c r="I4379" i="6" s="1"/>
  <c r="F4379" i="6"/>
  <c r="F4381" i="6"/>
  <c r="F4382" i="6"/>
  <c r="G4383" i="6" s="1"/>
  <c r="H4383" i="6" s="1"/>
  <c r="I4383" i="6" s="1"/>
  <c r="F4383" i="6"/>
  <c r="G4384" i="6" s="1"/>
  <c r="H4384" i="6" s="1"/>
  <c r="I4384" i="6" s="1"/>
  <c r="F4385" i="6"/>
  <c r="F4386" i="6"/>
  <c r="G4387" i="6" s="1"/>
  <c r="H4387" i="6" s="1"/>
  <c r="I4387" i="6" s="1"/>
  <c r="F4387" i="6"/>
  <c r="G4388" i="6" s="1"/>
  <c r="H4388" i="6" s="1"/>
  <c r="I4388" i="6" s="1"/>
  <c r="F4388" i="6"/>
  <c r="F4389" i="6"/>
  <c r="F4390" i="6"/>
  <c r="F4391" i="6"/>
  <c r="G4392" i="6" s="1"/>
  <c r="H4392" i="6" s="1"/>
  <c r="I4392" i="6" s="1"/>
  <c r="F4393" i="6"/>
  <c r="F4394" i="6"/>
  <c r="G4395" i="6" s="1"/>
  <c r="H4395" i="6" s="1"/>
  <c r="I4395" i="6" s="1"/>
  <c r="F4395" i="6"/>
  <c r="G4396" i="6" s="1"/>
  <c r="H4396" i="6" s="1"/>
  <c r="I4396" i="6" s="1"/>
  <c r="F4397" i="6"/>
  <c r="F4398" i="6"/>
  <c r="F4399" i="6"/>
  <c r="F4400" i="6"/>
  <c r="F4401" i="6"/>
  <c r="G4402" i="6" s="1"/>
  <c r="H4402" i="6" s="1"/>
  <c r="I4402" i="6" s="1"/>
  <c r="F4402" i="6"/>
  <c r="F4403" i="6"/>
  <c r="F4405" i="6"/>
  <c r="F4406" i="6"/>
  <c r="F4407" i="6"/>
  <c r="F4409" i="6"/>
  <c r="F4410" i="6"/>
  <c r="F4411" i="6"/>
  <c r="F4412" i="6"/>
  <c r="F4413" i="6"/>
  <c r="G4414" i="6" s="1"/>
  <c r="H4414" i="6" s="1"/>
  <c r="I4414" i="6" s="1"/>
  <c r="F4414" i="6"/>
  <c r="G4415" i="6" s="1"/>
  <c r="H4415" i="6" s="1"/>
  <c r="F4415" i="6"/>
  <c r="I4415" i="6"/>
  <c r="F4417" i="6"/>
  <c r="F4418" i="6"/>
  <c r="G4419" i="6" s="1"/>
  <c r="H4419" i="6" s="1"/>
  <c r="I4419" i="6" s="1"/>
  <c r="F4419" i="6"/>
  <c r="F4421" i="6"/>
  <c r="F4422" i="6"/>
  <c r="G4423" i="6" s="1"/>
  <c r="H4423" i="6" s="1"/>
  <c r="I4423" i="6" s="1"/>
  <c r="F4423" i="6"/>
  <c r="F4424" i="6"/>
  <c r="F4425" i="6"/>
  <c r="G4426" i="6" s="1"/>
  <c r="H4426" i="6" s="1"/>
  <c r="I4426" i="6" s="1"/>
  <c r="F4426" i="6"/>
  <c r="F4427" i="6"/>
  <c r="F4429" i="6"/>
  <c r="G4430" i="6" s="1"/>
  <c r="H4430" i="6" s="1"/>
  <c r="I4430" i="6" s="1"/>
  <c r="F4430" i="6"/>
  <c r="F4431" i="6"/>
  <c r="G4432" i="6" s="1"/>
  <c r="H4432" i="6" s="1"/>
  <c r="I4432" i="6" s="1"/>
  <c r="F4433" i="6"/>
  <c r="F4434" i="6"/>
  <c r="G4435" i="6" s="1"/>
  <c r="H4435" i="6" s="1"/>
  <c r="I4435" i="6" s="1"/>
  <c r="F4435" i="6"/>
  <c r="F4436" i="6"/>
  <c r="F4437" i="6"/>
  <c r="F4438" i="6"/>
  <c r="F4439" i="6"/>
  <c r="G4440" i="6" s="1"/>
  <c r="H4440" i="6" s="1"/>
  <c r="I4440" i="6" s="1"/>
  <c r="F4441" i="6"/>
  <c r="G4442" i="6" s="1"/>
  <c r="H4442" i="6" s="1"/>
  <c r="I4442" i="6" s="1"/>
  <c r="F4442" i="6"/>
  <c r="F4443" i="6"/>
  <c r="G4444" i="6" s="1"/>
  <c r="H4444" i="6" s="1"/>
  <c r="I4444" i="6" s="1"/>
  <c r="F4445" i="6"/>
  <c r="F4446" i="6"/>
  <c r="G4447" i="6" s="1"/>
  <c r="H4447" i="6" s="1"/>
  <c r="I4447" i="6" s="1"/>
  <c r="F4447" i="6"/>
  <c r="F4448" i="6"/>
  <c r="F4449" i="6"/>
  <c r="G4450" i="6" s="1"/>
  <c r="H4450" i="6" s="1"/>
  <c r="I4450" i="6" s="1"/>
  <c r="F4450" i="6"/>
  <c r="F4451" i="6"/>
  <c r="F4453" i="6"/>
  <c r="F4454" i="6"/>
  <c r="F4455" i="6"/>
  <c r="G4456" i="6" s="1"/>
  <c r="H4456" i="6" s="1"/>
  <c r="I4456" i="6" s="1"/>
  <c r="F4457" i="6"/>
  <c r="G4458" i="6" s="1"/>
  <c r="H4458" i="6" s="1"/>
  <c r="I4458" i="6" s="1"/>
  <c r="F4458" i="6"/>
  <c r="F4459" i="6"/>
  <c r="F4460" i="6"/>
  <c r="F4461" i="6"/>
  <c r="F4462" i="6"/>
  <c r="F4463" i="6"/>
  <c r="F4465" i="6"/>
  <c r="F4466" i="6"/>
  <c r="F4467" i="6"/>
  <c r="F4469" i="6"/>
  <c r="F4470" i="6"/>
  <c r="F4471" i="6"/>
  <c r="F4472" i="6"/>
  <c r="F4473" i="6"/>
  <c r="G4474" i="6" s="1"/>
  <c r="H4474" i="6" s="1"/>
  <c r="I4474" i="6" s="1"/>
  <c r="F4474" i="6"/>
  <c r="F4475" i="6"/>
  <c r="F4477" i="6"/>
  <c r="F4478" i="6"/>
  <c r="F4479" i="6"/>
  <c r="F4481" i="6"/>
  <c r="F4482" i="6"/>
  <c r="F4483" i="6"/>
  <c r="F4484" i="6"/>
  <c r="F4485" i="6"/>
  <c r="F4486" i="6"/>
  <c r="F4487" i="6"/>
  <c r="G4488" i="6" s="1"/>
  <c r="H4488" i="6" s="1"/>
  <c r="I4488" i="6" s="1"/>
  <c r="F4489" i="6"/>
  <c r="F4490" i="6"/>
  <c r="F4491" i="6"/>
  <c r="F4493" i="6"/>
  <c r="F4494" i="6"/>
  <c r="F4495" i="6"/>
  <c r="F4496" i="6"/>
  <c r="F4497" i="6"/>
  <c r="F4498" i="6"/>
  <c r="F4499" i="6"/>
  <c r="F4501" i="6"/>
  <c r="F4502" i="6"/>
  <c r="F4503" i="6"/>
  <c r="G4504" i="6" s="1"/>
  <c r="H4504" i="6" s="1"/>
  <c r="I4504" i="6" s="1"/>
  <c r="F4505" i="6"/>
  <c r="F4506" i="6"/>
  <c r="F4507" i="6"/>
  <c r="F4508" i="6"/>
  <c r="F4509" i="6"/>
  <c r="F4510" i="6"/>
  <c r="F4511" i="6"/>
  <c r="G4511" i="6" s="1"/>
  <c r="H4511" i="6" s="1"/>
  <c r="I4511" i="6" s="1"/>
  <c r="F4513" i="6"/>
  <c r="F4514" i="6"/>
  <c r="F4515" i="6"/>
  <c r="F4517" i="6"/>
  <c r="F4518" i="6"/>
  <c r="F4519" i="6"/>
  <c r="G4520" i="6" s="1"/>
  <c r="H4520" i="6" s="1"/>
  <c r="I4520" i="6" s="1"/>
  <c r="F4520" i="6"/>
  <c r="F4521" i="6"/>
  <c r="F4522" i="6"/>
  <c r="G4523" i="6" s="1"/>
  <c r="H4523" i="6" s="1"/>
  <c r="I4523" i="6" s="1"/>
  <c r="F4523" i="6"/>
  <c r="F4525" i="6"/>
  <c r="F4526" i="6"/>
  <c r="F4527" i="6"/>
  <c r="F4529" i="6"/>
  <c r="F4530" i="6"/>
  <c r="F4531" i="6"/>
  <c r="F4532" i="6"/>
  <c r="G4532" i="6" s="1"/>
  <c r="H4532" i="6" s="1"/>
  <c r="I4532" i="6" s="1"/>
  <c r="F4533" i="6"/>
  <c r="F4534" i="6"/>
  <c r="F4535" i="6"/>
  <c r="F4537" i="6"/>
  <c r="F4538" i="6"/>
  <c r="F4539" i="6"/>
  <c r="G4540" i="6" s="1"/>
  <c r="H4540" i="6" s="1"/>
  <c r="I4540" i="6" s="1"/>
  <c r="F4541" i="6"/>
  <c r="F4542" i="6"/>
  <c r="F4543" i="6"/>
  <c r="F4544" i="6"/>
  <c r="F4545" i="6"/>
  <c r="F4546" i="6"/>
  <c r="G4546" i="6" s="1"/>
  <c r="H4546" i="6" s="1"/>
  <c r="I4546" i="6" s="1"/>
  <c r="F4547" i="6"/>
  <c r="F4549" i="6"/>
  <c r="F4550" i="6"/>
  <c r="G4550" i="6" s="1"/>
  <c r="H4550" i="6" s="1"/>
  <c r="I4550" i="6" s="1"/>
  <c r="F4551" i="6"/>
  <c r="G4552" i="6" s="1"/>
  <c r="H4552" i="6" s="1"/>
  <c r="I4552" i="6" s="1"/>
  <c r="F4553" i="6"/>
  <c r="G4554" i="6" s="1"/>
  <c r="H4554" i="6" s="1"/>
  <c r="I4554" i="6" s="1"/>
  <c r="F4554" i="6"/>
  <c r="F4555" i="6"/>
  <c r="F4556" i="6"/>
  <c r="F4557" i="6"/>
  <c r="F4558" i="6"/>
  <c r="G4559" i="6" s="1"/>
  <c r="H4559" i="6" s="1"/>
  <c r="I4559" i="6" s="1"/>
  <c r="F4559" i="6"/>
  <c r="F4561" i="6"/>
  <c r="F4562" i="6"/>
  <c r="G4563" i="6" s="1"/>
  <c r="H4563" i="6" s="1"/>
  <c r="I4563" i="6" s="1"/>
  <c r="F4563" i="6"/>
  <c r="F4565" i="6"/>
  <c r="F4566" i="6"/>
  <c r="G4567" i="6" s="1"/>
  <c r="H4567" i="6" s="1"/>
  <c r="I4567" i="6" s="1"/>
  <c r="F4567" i="6"/>
  <c r="F4568" i="6"/>
  <c r="F4569" i="6"/>
  <c r="F4570" i="6"/>
  <c r="G4571" i="6" s="1"/>
  <c r="H4571" i="6" s="1"/>
  <c r="I4571" i="6" s="1"/>
  <c r="F4571" i="6"/>
  <c r="G4572" i="6" s="1"/>
  <c r="H4572" i="6" s="1"/>
  <c r="I4572" i="6" s="1"/>
  <c r="F4573" i="6"/>
  <c r="F4574" i="6"/>
  <c r="F4575" i="6"/>
  <c r="F4577" i="6"/>
  <c r="G4578" i="6" s="1"/>
  <c r="H4578" i="6" s="1"/>
  <c r="I4578" i="6" s="1"/>
  <c r="F4578" i="6"/>
  <c r="F4579" i="6"/>
  <c r="F4580" i="6"/>
  <c r="F4581" i="6"/>
  <c r="F4582" i="6"/>
  <c r="F4583" i="6"/>
  <c r="G4583" i="6" s="1"/>
  <c r="H4583" i="6" s="1"/>
  <c r="I4583" i="6" s="1"/>
  <c r="F4585" i="6"/>
  <c r="G4586" i="6" s="1"/>
  <c r="H4586" i="6" s="1"/>
  <c r="I4586" i="6" s="1"/>
  <c r="F4586" i="6"/>
  <c r="F4587" i="6"/>
  <c r="G4588" i="6" s="1"/>
  <c r="H4588" i="6" s="1"/>
  <c r="I4588" i="6" s="1"/>
  <c r="F4589" i="6"/>
  <c r="F4590" i="6"/>
  <c r="F4591" i="6"/>
  <c r="F4592" i="6"/>
  <c r="F4593" i="6"/>
  <c r="F4594" i="6"/>
  <c r="G4595" i="6" s="1"/>
  <c r="H4595" i="6" s="1"/>
  <c r="I4595" i="6" s="1"/>
  <c r="F4595" i="6"/>
  <c r="G4596" i="6" s="1"/>
  <c r="H4596" i="6" s="1"/>
  <c r="I4596" i="6" s="1"/>
  <c r="F4597" i="6"/>
  <c r="F4598" i="6"/>
  <c r="F4599" i="6"/>
  <c r="G4600" i="6" s="1"/>
  <c r="H4600" i="6" s="1"/>
  <c r="I4600" i="6" s="1"/>
  <c r="F4601" i="6"/>
  <c r="F4602" i="6"/>
  <c r="F4603" i="6"/>
  <c r="F4604" i="6"/>
  <c r="F4605" i="6"/>
  <c r="F4606" i="6"/>
  <c r="F4607" i="6"/>
  <c r="G4608" i="6" s="1"/>
  <c r="H4608" i="6" s="1"/>
  <c r="I4608" i="6" s="1"/>
  <c r="F4609" i="6"/>
  <c r="F4610" i="6"/>
  <c r="G4611" i="6" s="1"/>
  <c r="H4611" i="6" s="1"/>
  <c r="I4611" i="6" s="1"/>
  <c r="F4611" i="6"/>
  <c r="F4613" i="6"/>
  <c r="F4614" i="6"/>
  <c r="F4615" i="6"/>
  <c r="F4616" i="6"/>
  <c r="F4617" i="6"/>
  <c r="F4618" i="6"/>
  <c r="F4619" i="6"/>
  <c r="F4621" i="6"/>
  <c r="F4622" i="6"/>
  <c r="F4623" i="6"/>
  <c r="G4624" i="6" s="1"/>
  <c r="H4624" i="6" s="1"/>
  <c r="I4624" i="6" s="1"/>
  <c r="F4625" i="6"/>
  <c r="F4626" i="6"/>
  <c r="F4627" i="6"/>
  <c r="F4628" i="6"/>
  <c r="G4629" i="6" s="1"/>
  <c r="H4629" i="6" s="1"/>
  <c r="I4629" i="6" s="1"/>
  <c r="F4629" i="6"/>
  <c r="G4630" i="6" s="1"/>
  <c r="H4630" i="6" s="1"/>
  <c r="I4630" i="6" s="1"/>
  <c r="F4630" i="6"/>
  <c r="G4631" i="6" s="1"/>
  <c r="H4631" i="6" s="1"/>
  <c r="I4631" i="6" s="1"/>
  <c r="F4631" i="6"/>
  <c r="G4632" i="6" s="1"/>
  <c r="H4632" i="6" s="1"/>
  <c r="I4632" i="6" s="1"/>
  <c r="F4633" i="6"/>
  <c r="F4634" i="6"/>
  <c r="F4635" i="6"/>
  <c r="G4636" i="6" s="1"/>
  <c r="H4636" i="6" s="1"/>
  <c r="I4636" i="6" s="1"/>
  <c r="F4637" i="6"/>
  <c r="G4638" i="6" s="1"/>
  <c r="H4638" i="6" s="1"/>
  <c r="I4638" i="6" s="1"/>
  <c r="F4638" i="6"/>
  <c r="G4639" i="6" s="1"/>
  <c r="H4639" i="6" s="1"/>
  <c r="I4639" i="6" s="1"/>
  <c r="F4639" i="6"/>
  <c r="F4640" i="6"/>
  <c r="F4641" i="6"/>
  <c r="G4642" i="6" s="1"/>
  <c r="H4642" i="6" s="1"/>
  <c r="I4642" i="6" s="1"/>
  <c r="F4642" i="6"/>
  <c r="F4643" i="6"/>
  <c r="G4644" i="6" s="1"/>
  <c r="H4644" i="6" s="1"/>
  <c r="I4644" i="6" s="1"/>
  <c r="F4645" i="6"/>
  <c r="F4646" i="6"/>
  <c r="F4647" i="6"/>
  <c r="F4649" i="6"/>
  <c r="G4649" i="6"/>
  <c r="H4649" i="6" s="1"/>
  <c r="I4649" i="6" s="1"/>
  <c r="F4650" i="6"/>
  <c r="G4651" i="6" s="1"/>
  <c r="H4651" i="6" s="1"/>
  <c r="I4651" i="6" s="1"/>
  <c r="F4651" i="6"/>
  <c r="F4652" i="6"/>
  <c r="F4653" i="6"/>
  <c r="F4654" i="6"/>
  <c r="G4655" i="6" s="1"/>
  <c r="H4655" i="6" s="1"/>
  <c r="I4655" i="6" s="1"/>
  <c r="F4655" i="6"/>
  <c r="G4656" i="6" s="1"/>
  <c r="H4656" i="6" s="1"/>
  <c r="I4656" i="6" s="1"/>
  <c r="F4657" i="6"/>
  <c r="F4658" i="6"/>
  <c r="F4659" i="6"/>
  <c r="G4660" i="6" s="1"/>
  <c r="H4660" i="6" s="1"/>
  <c r="I4660" i="6" s="1"/>
  <c r="F4661" i="6"/>
  <c r="F4662" i="6"/>
  <c r="G4662" i="6"/>
  <c r="H4662" i="6" s="1"/>
  <c r="I4662" i="6" s="1"/>
  <c r="F4663" i="6"/>
  <c r="G4664" i="6" s="1"/>
  <c r="H4664" i="6" s="1"/>
  <c r="I4664" i="6" s="1"/>
  <c r="F4664" i="6"/>
  <c r="F4665" i="6"/>
  <c r="F4666" i="6"/>
  <c r="F4667" i="6"/>
  <c r="G4668" i="6" s="1"/>
  <c r="H4668" i="6" s="1"/>
  <c r="I4668" i="6" s="1"/>
  <c r="F4669" i="6"/>
  <c r="F4670" i="6"/>
  <c r="F4671" i="6"/>
  <c r="G4672" i="6" s="1"/>
  <c r="H4672" i="6" s="1"/>
  <c r="I4672" i="6" s="1"/>
  <c r="F4673" i="6"/>
  <c r="F4674" i="6"/>
  <c r="F4675" i="6"/>
  <c r="F4676" i="6"/>
  <c r="F4677" i="6"/>
  <c r="F4678" i="6"/>
  <c r="G4679" i="6" s="1"/>
  <c r="H4679" i="6" s="1"/>
  <c r="I4679" i="6" s="1"/>
  <c r="F4679" i="6"/>
  <c r="F4681" i="6"/>
  <c r="F4682" i="6"/>
  <c r="F4683" i="6"/>
  <c r="F4685" i="6"/>
  <c r="F4686" i="6"/>
  <c r="F4687" i="6"/>
  <c r="G4688" i="6" s="1"/>
  <c r="H4688" i="6" s="1"/>
  <c r="I4688" i="6" s="1"/>
  <c r="F4688" i="6"/>
  <c r="F4689" i="6"/>
  <c r="F4690" i="6"/>
  <c r="F4691" i="6"/>
  <c r="F4693" i="6"/>
  <c r="F4694" i="6"/>
  <c r="F4695" i="6"/>
  <c r="G4695" i="6" s="1"/>
  <c r="H4695" i="6" s="1"/>
  <c r="I4695" i="6" s="1"/>
  <c r="F4697" i="6"/>
  <c r="F4698" i="6"/>
  <c r="F4699" i="6"/>
  <c r="G4700" i="6" s="1"/>
  <c r="H4700" i="6" s="1"/>
  <c r="I4700" i="6" s="1"/>
  <c r="F4700" i="6"/>
  <c r="F4701" i="6"/>
  <c r="G4702" i="6" s="1"/>
  <c r="H4702" i="6" s="1"/>
  <c r="I4702" i="6" s="1"/>
  <c r="F4702" i="6"/>
  <c r="F4703" i="6"/>
  <c r="F4705" i="6"/>
  <c r="F4706" i="6"/>
  <c r="F4707" i="6"/>
  <c r="G4708" i="6" s="1"/>
  <c r="H4708" i="6" s="1"/>
  <c r="I4708" i="6" s="1"/>
  <c r="F4709" i="6"/>
  <c r="F4710" i="6"/>
  <c r="F4711" i="6"/>
  <c r="F4712" i="6"/>
  <c r="F4713" i="6"/>
  <c r="F4714" i="6"/>
  <c r="F4715" i="6"/>
  <c r="F4717" i="6"/>
  <c r="G4718" i="6" s="1"/>
  <c r="H4718" i="6" s="1"/>
  <c r="I4718" i="6" s="1"/>
  <c r="F4718" i="6"/>
  <c r="F4719" i="6"/>
  <c r="F4721" i="6"/>
  <c r="F4722" i="6"/>
  <c r="G4723" i="6" s="1"/>
  <c r="H4723" i="6" s="1"/>
  <c r="I4723" i="6" s="1"/>
  <c r="F4723" i="6"/>
  <c r="F4724" i="6"/>
  <c r="F4725" i="6"/>
  <c r="F4726" i="6"/>
  <c r="F4727" i="6"/>
  <c r="F4728" i="6"/>
  <c r="G4729" i="6" s="1"/>
  <c r="H4729" i="6" s="1"/>
  <c r="I4729" i="6" s="1"/>
  <c r="F4729" i="6"/>
  <c r="F4730" i="6"/>
  <c r="F4731" i="6"/>
  <c r="G4732" i="6" s="1"/>
  <c r="H4732" i="6" s="1"/>
  <c r="I4732" i="6" s="1"/>
  <c r="F4733" i="6"/>
  <c r="F4734" i="6"/>
  <c r="F4735" i="6"/>
  <c r="F4736" i="6"/>
  <c r="F4737" i="6"/>
  <c r="G4738" i="6" s="1"/>
  <c r="H4738" i="6" s="1"/>
  <c r="I4738" i="6" s="1"/>
  <c r="F4738" i="6"/>
  <c r="F4739" i="6"/>
  <c r="G4740" i="6" s="1"/>
  <c r="H4740" i="6" s="1"/>
  <c r="I4740" i="6" s="1"/>
  <c r="F4741" i="6"/>
  <c r="F4742" i="6"/>
  <c r="F4743" i="6"/>
  <c r="F4745" i="6"/>
  <c r="F4746" i="6"/>
  <c r="F4747" i="6"/>
  <c r="G4748" i="6" s="1"/>
  <c r="H4748" i="6" s="1"/>
  <c r="I4748" i="6" s="1"/>
  <c r="F4748" i="6"/>
  <c r="F4749" i="6"/>
  <c r="F4750" i="6"/>
  <c r="F4751" i="6"/>
  <c r="F4753" i="6"/>
  <c r="F4754" i="6"/>
  <c r="F4755" i="6"/>
  <c r="G4756" i="6" s="1"/>
  <c r="H4756" i="6" s="1"/>
  <c r="I4756" i="6" s="1"/>
  <c r="F4757" i="6"/>
  <c r="G4758" i="6" s="1"/>
  <c r="H4758" i="6" s="1"/>
  <c r="I4758" i="6" s="1"/>
  <c r="F4758" i="6"/>
  <c r="F4759" i="6"/>
  <c r="F4760" i="6"/>
  <c r="F4761" i="6"/>
  <c r="F4762" i="6"/>
  <c r="F4763" i="6"/>
  <c r="G4764" i="6"/>
  <c r="H4764" i="6" s="1"/>
  <c r="I4764" i="6" s="1"/>
  <c r="F4765" i="6"/>
  <c r="F4766" i="6"/>
  <c r="G4767" i="6" s="1"/>
  <c r="H4767" i="6" s="1"/>
  <c r="I4767" i="6" s="1"/>
  <c r="F4767" i="6"/>
  <c r="F4769" i="6"/>
  <c r="F4770" i="6"/>
  <c r="F4771" i="6"/>
  <c r="F4772" i="6"/>
  <c r="F4773" i="6"/>
  <c r="F4774" i="6"/>
  <c r="G4775" i="6" s="1"/>
  <c r="H4775" i="6" s="1"/>
  <c r="I4775" i="6" s="1"/>
  <c r="F4775" i="6"/>
  <c r="G4776" i="6" s="1"/>
  <c r="H4776" i="6" s="1"/>
  <c r="I4776" i="6" s="1"/>
  <c r="F4777" i="6"/>
  <c r="F4778" i="6"/>
  <c r="F4779" i="6"/>
  <c r="F4780" i="6"/>
  <c r="G4781" i="6" s="1"/>
  <c r="H4781" i="6" s="1"/>
  <c r="I4781" i="6" s="1"/>
  <c r="F4781" i="6"/>
  <c r="F4782" i="6"/>
  <c r="F4783" i="6"/>
  <c r="F4784" i="6"/>
  <c r="F4785" i="6"/>
  <c r="F4786" i="6"/>
  <c r="F4787" i="6"/>
  <c r="G4788" i="6" s="1"/>
  <c r="H4788" i="6" s="1"/>
  <c r="I4788" i="6" s="1"/>
  <c r="F4789" i="6"/>
  <c r="F4790" i="6"/>
  <c r="F4791" i="6"/>
  <c r="G4791" i="6" s="1"/>
  <c r="H4791" i="6" s="1"/>
  <c r="I4791" i="6" s="1"/>
  <c r="F4793" i="6"/>
  <c r="F4794" i="6"/>
  <c r="F4795" i="6"/>
  <c r="F4796" i="6"/>
  <c r="G4797" i="6" s="1"/>
  <c r="H4797" i="6" s="1"/>
  <c r="I4797" i="6" s="1"/>
  <c r="F4797" i="6"/>
  <c r="F4798" i="6"/>
  <c r="F4799" i="6"/>
  <c r="G4800" i="6" s="1"/>
  <c r="H4800" i="6" s="1"/>
  <c r="I4800" i="6" s="1"/>
  <c r="F4801" i="6"/>
  <c r="F4802" i="6"/>
  <c r="F4803" i="6"/>
  <c r="F4804" i="6"/>
  <c r="G4804" i="6"/>
  <c r="H4804" i="6" s="1"/>
  <c r="I4804" i="6" s="1"/>
  <c r="F4805" i="6"/>
  <c r="F4806" i="6"/>
  <c r="F4807" i="6"/>
  <c r="G4808" i="6" s="1"/>
  <c r="H4808" i="6" s="1"/>
  <c r="I4808" i="6" s="1"/>
  <c r="F4808" i="6"/>
  <c r="F4809" i="6"/>
  <c r="F4810" i="6"/>
  <c r="G4811" i="6" s="1"/>
  <c r="H4811" i="6" s="1"/>
  <c r="I4811" i="6" s="1"/>
  <c r="F4811" i="6"/>
  <c r="G4812" i="6" s="1"/>
  <c r="H4812" i="6" s="1"/>
  <c r="I4812" i="6" s="1"/>
  <c r="F4812" i="6"/>
  <c r="F4813" i="6"/>
  <c r="F4814" i="6"/>
  <c r="F4815" i="6"/>
  <c r="G4815" i="6"/>
  <c r="H4815" i="6" s="1"/>
  <c r="I4815" i="6" s="1"/>
  <c r="F4817" i="6"/>
  <c r="F4818" i="6"/>
  <c r="G4819" i="6" s="1"/>
  <c r="H4819" i="6" s="1"/>
  <c r="I4819" i="6" s="1"/>
  <c r="F4819" i="6"/>
  <c r="F4820" i="6"/>
  <c r="F4821" i="6"/>
  <c r="G4822" i="6" s="1"/>
  <c r="H4822" i="6" s="1"/>
  <c r="I4822" i="6" s="1"/>
  <c r="F4822" i="6"/>
  <c r="G4823" i="6" s="1"/>
  <c r="H4823" i="6" s="1"/>
  <c r="I4823" i="6" s="1"/>
  <c r="F4823" i="6"/>
  <c r="G4824" i="6" s="1"/>
  <c r="H4824" i="6" s="1"/>
  <c r="I4824" i="6" s="1"/>
  <c r="F4825" i="6"/>
  <c r="G4826" i="6" s="1"/>
  <c r="H4826" i="6" s="1"/>
  <c r="I4826" i="6" s="1"/>
  <c r="F4826" i="6"/>
  <c r="F4827" i="6"/>
  <c r="G4828" i="6" s="1"/>
  <c r="H4828" i="6" s="1"/>
  <c r="I4828" i="6" s="1"/>
  <c r="F4828" i="6"/>
  <c r="F4829" i="6"/>
  <c r="F4830" i="6"/>
  <c r="F4831" i="6"/>
  <c r="F4832" i="6"/>
  <c r="G4833" i="6" s="1"/>
  <c r="H4833" i="6" s="1"/>
  <c r="I4833" i="6" s="1"/>
  <c r="F4833" i="6"/>
  <c r="G4834" i="6" s="1"/>
  <c r="H4834" i="6" s="1"/>
  <c r="I4834" i="6" s="1"/>
  <c r="F4834" i="6"/>
  <c r="F4835" i="6"/>
  <c r="F4837" i="6"/>
  <c r="F4838" i="6"/>
  <c r="F4839" i="6"/>
  <c r="G4840" i="6" s="1"/>
  <c r="H4840" i="6" s="1"/>
  <c r="I4840" i="6" s="1"/>
  <c r="F4841" i="6"/>
  <c r="F4842" i="6"/>
  <c r="F4843" i="6"/>
  <c r="F4844" i="6"/>
  <c r="G4844" i="6"/>
  <c r="H4844" i="6" s="1"/>
  <c r="I4844" i="6" s="1"/>
  <c r="F4845" i="6"/>
  <c r="G4846" i="6" s="1"/>
  <c r="H4846" i="6" s="1"/>
  <c r="I4846" i="6" s="1"/>
  <c r="F4846" i="6"/>
  <c r="F4847" i="6"/>
  <c r="G4848" i="6" s="1"/>
  <c r="H4848" i="6" s="1"/>
  <c r="I4848" i="6" s="1"/>
  <c r="F4849" i="6"/>
  <c r="F4850" i="6"/>
  <c r="G4851" i="6" s="1"/>
  <c r="H4851" i="6" s="1"/>
  <c r="I4851" i="6" s="1"/>
  <c r="F4851" i="6"/>
  <c r="F4853" i="6"/>
  <c r="G4854" i="6" s="1"/>
  <c r="H4854" i="6" s="1"/>
  <c r="I4854" i="6" s="1"/>
  <c r="F4854" i="6"/>
  <c r="F4855" i="6"/>
  <c r="F4856" i="6"/>
  <c r="G4857" i="6" s="1"/>
  <c r="H4857" i="6" s="1"/>
  <c r="I4857" i="6" s="1"/>
  <c r="F4857" i="6"/>
  <c r="F4858" i="6"/>
  <c r="F4859" i="6"/>
  <c r="G4860" i="6" s="1"/>
  <c r="H4860" i="6" s="1"/>
  <c r="I4860" i="6" s="1"/>
  <c r="F4861" i="6"/>
  <c r="F4862" i="6"/>
  <c r="F4863" i="6"/>
  <c r="G4863" i="6" s="1"/>
  <c r="H4863" i="6" s="1"/>
  <c r="I4863" i="6" s="1"/>
  <c r="F4865" i="6"/>
  <c r="F4866" i="6"/>
  <c r="F4867" i="6"/>
  <c r="F4868" i="6"/>
  <c r="G4869" i="6" s="1"/>
  <c r="H4869" i="6" s="1"/>
  <c r="I4869" i="6" s="1"/>
  <c r="F4869" i="6"/>
  <c r="F4870" i="6"/>
  <c r="F4871" i="6"/>
  <c r="G4872" i="6" s="1"/>
  <c r="H4872" i="6" s="1"/>
  <c r="I4872" i="6" s="1"/>
  <c r="F4873" i="6"/>
  <c r="G4874" i="6" s="1"/>
  <c r="H4874" i="6" s="1"/>
  <c r="I4874" i="6" s="1"/>
  <c r="F4874" i="6"/>
  <c r="F4875" i="6"/>
  <c r="G4875" i="6" s="1"/>
  <c r="H4875" i="6" s="1"/>
  <c r="I4875" i="6" s="1"/>
  <c r="F4877" i="6"/>
  <c r="F4878" i="6"/>
  <c r="G4878" i="6" s="1"/>
  <c r="H4878" i="6" s="1"/>
  <c r="I4878" i="6" s="1"/>
  <c r="F4879" i="6"/>
  <c r="F4880" i="6"/>
  <c r="F4881" i="6"/>
  <c r="G4882" i="6" s="1"/>
  <c r="H4882" i="6" s="1"/>
  <c r="I4882" i="6" s="1"/>
  <c r="F4882" i="6"/>
  <c r="G4883" i="6" s="1"/>
  <c r="H4883" i="6" s="1"/>
  <c r="I4883" i="6" s="1"/>
  <c r="F4883" i="6"/>
  <c r="G4884" i="6" s="1"/>
  <c r="H4884" i="6" s="1"/>
  <c r="I4884" i="6" s="1"/>
  <c r="F4885" i="6"/>
  <c r="G4886" i="6" s="1"/>
  <c r="H4886" i="6" s="1"/>
  <c r="I4886" i="6" s="1"/>
  <c r="F4886" i="6"/>
  <c r="F4887" i="6"/>
  <c r="F4889" i="6"/>
  <c r="F4890" i="6"/>
  <c r="F4891" i="6"/>
  <c r="F4892" i="6"/>
  <c r="F4893" i="6"/>
  <c r="F4894" i="6"/>
  <c r="G4895" i="6" s="1"/>
  <c r="H4895" i="6" s="1"/>
  <c r="I4895" i="6" s="1"/>
  <c r="F4895" i="6"/>
  <c r="G4896" i="6" s="1"/>
  <c r="H4896" i="6" s="1"/>
  <c r="I4896" i="6" s="1"/>
  <c r="F4897" i="6"/>
  <c r="F4898" i="6"/>
  <c r="F4899" i="6"/>
  <c r="G4900" i="6"/>
  <c r="H4900" i="6" s="1"/>
  <c r="I4900" i="6" s="1"/>
  <c r="F4901" i="6"/>
  <c r="F4902" i="6"/>
  <c r="F4903" i="6"/>
  <c r="F4904" i="6"/>
  <c r="F4905" i="6"/>
  <c r="F4906" i="6"/>
  <c r="F4907" i="6"/>
  <c r="G4908" i="6" s="1"/>
  <c r="H4908" i="6" s="1"/>
  <c r="I4908" i="6" s="1"/>
  <c r="F4909" i="6"/>
  <c r="F4910" i="6"/>
  <c r="G4910" i="6" s="1"/>
  <c r="H4910" i="6" s="1"/>
  <c r="I4910" i="6" s="1"/>
  <c r="F4911" i="6"/>
  <c r="G4912" i="6" s="1"/>
  <c r="H4912" i="6" s="1"/>
  <c r="I4912" i="6" s="1"/>
  <c r="F4913" i="6"/>
  <c r="F4914" i="6"/>
  <c r="F4915" i="6"/>
  <c r="F4916" i="6"/>
  <c r="G4916" i="6" s="1"/>
  <c r="H4916" i="6" s="1"/>
  <c r="I4916" i="6" s="1"/>
  <c r="F4917" i="6"/>
  <c r="F4918" i="6"/>
  <c r="F4919" i="6"/>
  <c r="F4921" i="6"/>
  <c r="G4922" i="6" s="1"/>
  <c r="H4922" i="6" s="1"/>
  <c r="I4922" i="6" s="1"/>
  <c r="F4922" i="6"/>
  <c r="F4923" i="6"/>
  <c r="G4924" i="6" s="1"/>
  <c r="H4924" i="6" s="1"/>
  <c r="I4924" i="6" s="1"/>
  <c r="F4924" i="6"/>
  <c r="F4925" i="6"/>
  <c r="F4926" i="6"/>
  <c r="F4927" i="6"/>
  <c r="G4928" i="6" s="1"/>
  <c r="H4928" i="6" s="1"/>
  <c r="I4928" i="6" s="1"/>
  <c r="F4928" i="6"/>
  <c r="F4929" i="6"/>
  <c r="F4930" i="6"/>
  <c r="F4931" i="6"/>
  <c r="G4932" i="6" s="1"/>
  <c r="H4932" i="6" s="1"/>
  <c r="I4932" i="6" s="1"/>
  <c r="F4933" i="6"/>
  <c r="F4934" i="6"/>
  <c r="F4935" i="6"/>
  <c r="F4936" i="6"/>
  <c r="G4937" i="6" s="1"/>
  <c r="H4937" i="6" s="1"/>
  <c r="I4937" i="6" s="1"/>
  <c r="F4937" i="6"/>
  <c r="F4938" i="6"/>
  <c r="G4938" i="6" s="1"/>
  <c r="H4938" i="6" s="1"/>
  <c r="I4938" i="6" s="1"/>
  <c r="F4939" i="6"/>
  <c r="F4940" i="6"/>
  <c r="F4941" i="6"/>
  <c r="G4942" i="6" s="1"/>
  <c r="H4942" i="6" s="1"/>
  <c r="I4942" i="6" s="1"/>
  <c r="F4942" i="6"/>
  <c r="F4943" i="6"/>
  <c r="F4945" i="6"/>
  <c r="G4946" i="6" s="1"/>
  <c r="H4946" i="6" s="1"/>
  <c r="I4946" i="6" s="1"/>
  <c r="F4946" i="6"/>
  <c r="F4947" i="6"/>
  <c r="F4948" i="6"/>
  <c r="F4949" i="6"/>
  <c r="F4950" i="6"/>
  <c r="F4951" i="6"/>
  <c r="F4952" i="6"/>
  <c r="F4953" i="6"/>
  <c r="G4954" i="6" s="1"/>
  <c r="H4954" i="6" s="1"/>
  <c r="I4954" i="6" s="1"/>
  <c r="F4954" i="6"/>
  <c r="F4955" i="6"/>
  <c r="F4957" i="6"/>
  <c r="F4958" i="6"/>
  <c r="G4959" i="6" s="1"/>
  <c r="H4959" i="6" s="1"/>
  <c r="I4959" i="6" s="1"/>
  <c r="F4959" i="6"/>
  <c r="F4960" i="6"/>
  <c r="F4961" i="6"/>
  <c r="F4962" i="6"/>
  <c r="F4963" i="6"/>
  <c r="F4964" i="6"/>
  <c r="F4965" i="6"/>
  <c r="F4966" i="6"/>
  <c r="F4967" i="6"/>
  <c r="G4968" i="6" s="1"/>
  <c r="H4968" i="6" s="1"/>
  <c r="I4968" i="6" s="1"/>
  <c r="F4968" i="6"/>
  <c r="F4969" i="6"/>
  <c r="F4970" i="6"/>
  <c r="G4971" i="6" s="1"/>
  <c r="H4971" i="6" s="1"/>
  <c r="I4971" i="6" s="1"/>
  <c r="F4971" i="6"/>
  <c r="F4972" i="6"/>
  <c r="F4973" i="6"/>
  <c r="F4974" i="6"/>
  <c r="F4975" i="6"/>
  <c r="F4976" i="6"/>
  <c r="G4977" i="6" s="1"/>
  <c r="H4977" i="6" s="1"/>
  <c r="I4977" i="6" s="1"/>
  <c r="F4977" i="6"/>
  <c r="F4978" i="6"/>
  <c r="G4979" i="6" s="1"/>
  <c r="H4979" i="6" s="1"/>
  <c r="I4979" i="6" s="1"/>
  <c r="F4979" i="6"/>
  <c r="F4981" i="6"/>
  <c r="F4982" i="6"/>
  <c r="F4983" i="6"/>
  <c r="F4984" i="6"/>
  <c r="G4985" i="6" s="1"/>
  <c r="H4985" i="6" s="1"/>
  <c r="I4985" i="6" s="1"/>
  <c r="F4985" i="6"/>
  <c r="F4986" i="6"/>
  <c r="G4986" i="6" s="1"/>
  <c r="H4986" i="6" s="1"/>
  <c r="I4986" i="6" s="1"/>
  <c r="F4987" i="6"/>
  <c r="G4988" i="6" s="1"/>
  <c r="H4988" i="6" s="1"/>
  <c r="I4988" i="6" s="1"/>
  <c r="F4988" i="6"/>
  <c r="F4989" i="6"/>
  <c r="F4990" i="6"/>
  <c r="F4991" i="6"/>
  <c r="G4992" i="6" s="1"/>
  <c r="H4992" i="6" s="1"/>
  <c r="I4992" i="6" s="1"/>
  <c r="F4993" i="6"/>
  <c r="G4994" i="6" s="1"/>
  <c r="H4994" i="6" s="1"/>
  <c r="I4994" i="6" s="1"/>
  <c r="F4994" i="6"/>
  <c r="F4995" i="6"/>
  <c r="G4995" i="6" s="1"/>
  <c r="H4995" i="6" s="1"/>
  <c r="I4995" i="6" s="1"/>
  <c r="F4996" i="6"/>
  <c r="F4997" i="6"/>
  <c r="G4998" i="6" s="1"/>
  <c r="H4998" i="6" s="1"/>
  <c r="I4998" i="6" s="1"/>
  <c r="F4998" i="6"/>
  <c r="F4999" i="6"/>
  <c r="G5000" i="6" s="1"/>
  <c r="H5000" i="6" s="1"/>
  <c r="I5000" i="6" s="1"/>
  <c r="F5000" i="6"/>
  <c r="F5001" i="6"/>
  <c r="F5002" i="6"/>
  <c r="F5003" i="6"/>
  <c r="G5004" i="6" s="1"/>
  <c r="H5004" i="6" s="1"/>
  <c r="I5004" i="6" s="1"/>
  <c r="F5005" i="6"/>
  <c r="F5006" i="6"/>
  <c r="F5007" i="6"/>
  <c r="F5008" i="6"/>
  <c r="G5008" i="6"/>
  <c r="H5008" i="6" s="1"/>
  <c r="I5008" i="6" s="1"/>
  <c r="F5009" i="6"/>
  <c r="F5010" i="6"/>
  <c r="F5011" i="6"/>
  <c r="F5012" i="6"/>
  <c r="G5013" i="6" s="1"/>
  <c r="H5013" i="6" s="1"/>
  <c r="I5013" i="6" s="1"/>
  <c r="F5013" i="6"/>
  <c r="F5014" i="6"/>
  <c r="F5015" i="6"/>
  <c r="F5016" i="6"/>
  <c r="F5017" i="6"/>
  <c r="F5018" i="6"/>
  <c r="F5019" i="6"/>
  <c r="F5020" i="6"/>
  <c r="F5021" i="6"/>
  <c r="F5022" i="6"/>
  <c r="G5023" i="6" s="1"/>
  <c r="H5023" i="6" s="1"/>
  <c r="I5023" i="6" s="1"/>
  <c r="F5023" i="6"/>
  <c r="F5024" i="6"/>
  <c r="G5025" i="6" s="1"/>
  <c r="H5025" i="6" s="1"/>
  <c r="I5025" i="6" s="1"/>
  <c r="F5025" i="6"/>
  <c r="F5026" i="6"/>
  <c r="G5026" i="6"/>
  <c r="H5026" i="6" s="1"/>
  <c r="I5026" i="6" s="1"/>
  <c r="F5027" i="6"/>
  <c r="G5028" i="6" s="1"/>
  <c r="H5028" i="6" s="1"/>
  <c r="I5028" i="6" s="1"/>
  <c r="F5029" i="6"/>
  <c r="F5030" i="6"/>
  <c r="F5031" i="6"/>
  <c r="F5032" i="6"/>
  <c r="G5032" i="6"/>
  <c r="H5032" i="6" s="1"/>
  <c r="I5032" i="6" s="1"/>
  <c r="F5033" i="6"/>
  <c r="F5034" i="6"/>
  <c r="G5035" i="6" s="1"/>
  <c r="H5035" i="6" s="1"/>
  <c r="I5035" i="6" s="1"/>
  <c r="F5035" i="6"/>
  <c r="F5036" i="6"/>
  <c r="F5037" i="6"/>
  <c r="F5038" i="6"/>
  <c r="F5039" i="6"/>
  <c r="G5040" i="6" s="1"/>
  <c r="H5040" i="6" s="1"/>
  <c r="I5040" i="6" s="1"/>
  <c r="F5041" i="6"/>
  <c r="F5042" i="6"/>
  <c r="F5043" i="6"/>
  <c r="F5044" i="6"/>
  <c r="F5045" i="6"/>
  <c r="G5046" i="6" s="1"/>
  <c r="H5046" i="6" s="1"/>
  <c r="I5046" i="6" s="1"/>
  <c r="F5046" i="6"/>
  <c r="F5047" i="6"/>
  <c r="F5048" i="6"/>
  <c r="G5049" i="6" s="1"/>
  <c r="H5049" i="6" s="1"/>
  <c r="I5049" i="6" s="1"/>
  <c r="F5049" i="6"/>
  <c r="F5050" i="6"/>
  <c r="G5050" i="6"/>
  <c r="H5050" i="6" s="1"/>
  <c r="I5050" i="6" s="1"/>
  <c r="F5051" i="6"/>
  <c r="F5052" i="6"/>
  <c r="F5053" i="6"/>
  <c r="F5054" i="6"/>
  <c r="G5055" i="6" s="1"/>
  <c r="H5055" i="6" s="1"/>
  <c r="I5055" i="6" s="1"/>
  <c r="F5055" i="6"/>
  <c r="F5056" i="6"/>
  <c r="F5057" i="6"/>
  <c r="F5058" i="6"/>
  <c r="G5059" i="6" s="1"/>
  <c r="H5059" i="6" s="1"/>
  <c r="I5059" i="6" s="1"/>
  <c r="F5059" i="6"/>
  <c r="F5060" i="6"/>
  <c r="F5061" i="6"/>
  <c r="F5062" i="6"/>
  <c r="G5062" i="6" s="1"/>
  <c r="H5062" i="6" s="1"/>
  <c r="I5062" i="6" s="1"/>
  <c r="F5063" i="6"/>
  <c r="G5064" i="6" s="1"/>
  <c r="H5064" i="6" s="1"/>
  <c r="I5064" i="6" s="1"/>
  <c r="F5065" i="6"/>
  <c r="F5066" i="6"/>
  <c r="F5067" i="6"/>
  <c r="G5068" i="6" s="1"/>
  <c r="H5068" i="6" s="1"/>
  <c r="I5068" i="6" s="1"/>
  <c r="F5068" i="6"/>
  <c r="F5069" i="6"/>
  <c r="G5070" i="6" s="1"/>
  <c r="H5070" i="6" s="1"/>
  <c r="I5070" i="6" s="1"/>
  <c r="F5070" i="6"/>
  <c r="G5071" i="6" s="1"/>
  <c r="H5071" i="6" s="1"/>
  <c r="I5071" i="6" s="1"/>
  <c r="F5071" i="6"/>
  <c r="F5072" i="6"/>
  <c r="F5073" i="6"/>
  <c r="F5074" i="6"/>
  <c r="G5075" i="6" s="1"/>
  <c r="H5075" i="6" s="1"/>
  <c r="I5075" i="6" s="1"/>
  <c r="F5075" i="6"/>
  <c r="G5076" i="6" s="1"/>
  <c r="H5076" i="6" s="1"/>
  <c r="I5076" i="6" s="1"/>
  <c r="F5077" i="6"/>
  <c r="F5078" i="6"/>
  <c r="F5079" i="6"/>
  <c r="F5080" i="6"/>
  <c r="G5081" i="6" s="1"/>
  <c r="H5081" i="6" s="1"/>
  <c r="I5081" i="6" s="1"/>
  <c r="F5081" i="6"/>
  <c r="F5082" i="6"/>
  <c r="F5083" i="6"/>
  <c r="G5084" i="6" s="1"/>
  <c r="H5084" i="6" s="1"/>
  <c r="I5084" i="6" s="1"/>
  <c r="F5084" i="6"/>
  <c r="F5085" i="6"/>
  <c r="F5086" i="6"/>
  <c r="G5086" i="6" s="1"/>
  <c r="H5086" i="6" s="1"/>
  <c r="I5086" i="6" s="1"/>
  <c r="F5087" i="6"/>
  <c r="G5088" i="6"/>
  <c r="H5088" i="6" s="1"/>
  <c r="I5088" i="6" s="1"/>
  <c r="F5089" i="6"/>
  <c r="F5090" i="6"/>
  <c r="F5091" i="6"/>
  <c r="F5092" i="6"/>
  <c r="G5093" i="6" s="1"/>
  <c r="H5093" i="6" s="1"/>
  <c r="I5093" i="6" s="1"/>
  <c r="F5093" i="6"/>
  <c r="G5094" i="6" s="1"/>
  <c r="H5094" i="6" s="1"/>
  <c r="I5094" i="6" s="1"/>
  <c r="F5094" i="6"/>
  <c r="F5095" i="6"/>
  <c r="F5096" i="6"/>
  <c r="G5097" i="6" s="1"/>
  <c r="H5097" i="6" s="1"/>
  <c r="I5097" i="6" s="1"/>
  <c r="F5097" i="6"/>
  <c r="F5098" i="6"/>
  <c r="F5099" i="6"/>
  <c r="G5100" i="6" s="1"/>
  <c r="H5100" i="6" s="1"/>
  <c r="I5100" i="6" s="1"/>
  <c r="F5101" i="6"/>
  <c r="F5102" i="6"/>
  <c r="G5102" i="6" s="1"/>
  <c r="H5102" i="6" s="1"/>
  <c r="I5102" i="6" s="1"/>
  <c r="F5103" i="6"/>
  <c r="F5104" i="6"/>
  <c r="G5105" i="6" s="1"/>
  <c r="H5105" i="6" s="1"/>
  <c r="I5105" i="6" s="1"/>
  <c r="F5105" i="6"/>
  <c r="F5106" i="6"/>
  <c r="F5107" i="6"/>
  <c r="G5108" i="6" s="1"/>
  <c r="H5108" i="6" s="1"/>
  <c r="I5108" i="6" s="1"/>
  <c r="F5108" i="6"/>
  <c r="F5109" i="6"/>
  <c r="F5110" i="6"/>
  <c r="F5111" i="6"/>
  <c r="G5112" i="6" s="1"/>
  <c r="H5112" i="6" s="1"/>
  <c r="I5112" i="6" s="1"/>
  <c r="F5113" i="6"/>
  <c r="F5114" i="6"/>
  <c r="G5114" i="6" s="1"/>
  <c r="H5114" i="6" s="1"/>
  <c r="I5114" i="6" s="1"/>
  <c r="F5115" i="6"/>
  <c r="F5116" i="6"/>
  <c r="F5117" i="6"/>
  <c r="F5118" i="6"/>
  <c r="F5119" i="6"/>
  <c r="F5120" i="6"/>
  <c r="G5121" i="6" s="1"/>
  <c r="H5121" i="6" s="1"/>
  <c r="I5121" i="6" s="1"/>
  <c r="F5121" i="6"/>
  <c r="F5122" i="6"/>
  <c r="F5123" i="6"/>
  <c r="G5124" i="6" s="1"/>
  <c r="H5124" i="6" s="1"/>
  <c r="I5124" i="6" s="1"/>
  <c r="F5125" i="6"/>
  <c r="F5126" i="6"/>
  <c r="F5127" i="6"/>
  <c r="F5128" i="6"/>
  <c r="F5129" i="6"/>
  <c r="G5130" i="6" s="1"/>
  <c r="H5130" i="6" s="1"/>
  <c r="I5130" i="6" s="1"/>
  <c r="F5130" i="6"/>
  <c r="F5131" i="6"/>
  <c r="F5132" i="6"/>
  <c r="F5133" i="6"/>
  <c r="G5134" i="6" s="1"/>
  <c r="H5134" i="6" s="1"/>
  <c r="I5134" i="6" s="1"/>
  <c r="F5134" i="6"/>
  <c r="F5135" i="6"/>
  <c r="F5137" i="6"/>
  <c r="F5138" i="6"/>
  <c r="F5139" i="6"/>
  <c r="F5140" i="6"/>
  <c r="F5141" i="6"/>
  <c r="F5142" i="6"/>
  <c r="G5143" i="6" s="1"/>
  <c r="H5143" i="6" s="1"/>
  <c r="I5143" i="6" s="1"/>
  <c r="F5143" i="6"/>
  <c r="F5144" i="6"/>
  <c r="F5145" i="6"/>
  <c r="G5145" i="6"/>
  <c r="H5145" i="6" s="1"/>
  <c r="I5145" i="6" s="1"/>
  <c r="F5146" i="6"/>
  <c r="G5147" i="6" s="1"/>
  <c r="H5147" i="6" s="1"/>
  <c r="I5147" i="6" s="1"/>
  <c r="F5147" i="6"/>
  <c r="G5148" i="6" s="1"/>
  <c r="H5148" i="6" s="1"/>
  <c r="I5148" i="6" s="1"/>
  <c r="F5149" i="6"/>
  <c r="F5150" i="6"/>
  <c r="F5151" i="6"/>
  <c r="F5152" i="6"/>
  <c r="F5153" i="6"/>
  <c r="F5154" i="6"/>
  <c r="G5155" i="6" s="1"/>
  <c r="H5155" i="6" s="1"/>
  <c r="I5155" i="6" s="1"/>
  <c r="F5155" i="6"/>
  <c r="F5156" i="6"/>
  <c r="F5157" i="6"/>
  <c r="G5158" i="6" s="1"/>
  <c r="H5158" i="6" s="1"/>
  <c r="I5158" i="6" s="1"/>
  <c r="F5158" i="6"/>
  <c r="F5159" i="6"/>
  <c r="F5160" i="6"/>
  <c r="G5161" i="6" s="1"/>
  <c r="H5161" i="6" s="1"/>
  <c r="I5161" i="6" s="1"/>
  <c r="F5161" i="6"/>
  <c r="F5162" i="6"/>
  <c r="F5163" i="6"/>
  <c r="F5164" i="6"/>
  <c r="G5165" i="6" s="1"/>
  <c r="H5165" i="6" s="1"/>
  <c r="I5165" i="6" s="1"/>
  <c r="F5165" i="6"/>
  <c r="F5166" i="6"/>
  <c r="F5167" i="6"/>
  <c r="F5168" i="6"/>
  <c r="G5169" i="6" s="1"/>
  <c r="H5169" i="6" s="1"/>
  <c r="I5169" i="6" s="1"/>
  <c r="F5169" i="6"/>
  <c r="G5170" i="6" s="1"/>
  <c r="H5170" i="6" s="1"/>
  <c r="I5170" i="6" s="1"/>
  <c r="F5170" i="6"/>
  <c r="F5171" i="6"/>
  <c r="G5172" i="6" s="1"/>
  <c r="H5172" i="6" s="1"/>
  <c r="I5172" i="6" s="1"/>
  <c r="F5173" i="6"/>
  <c r="G5174" i="6" s="1"/>
  <c r="H5174" i="6" s="1"/>
  <c r="I5174" i="6" s="1"/>
  <c r="F5174" i="6"/>
  <c r="F5175" i="6"/>
  <c r="G5176" i="6" s="1"/>
  <c r="H5176" i="6" s="1"/>
  <c r="I5176" i="6" s="1"/>
  <c r="F5176" i="6"/>
  <c r="F5177" i="6"/>
  <c r="F5178" i="6"/>
  <c r="F5179" i="6"/>
  <c r="F5180" i="6"/>
  <c r="G5181" i="6" s="1"/>
  <c r="H5181" i="6" s="1"/>
  <c r="I5181" i="6" s="1"/>
  <c r="F5181" i="6"/>
  <c r="F5182" i="6"/>
  <c r="F5183" i="6"/>
  <c r="G5184" i="6" s="1"/>
  <c r="H5184" i="6" s="1"/>
  <c r="I5184" i="6" s="1"/>
  <c r="F5185" i="6"/>
  <c r="G5186" i="6" s="1"/>
  <c r="H5186" i="6" s="1"/>
  <c r="I5186" i="6" s="1"/>
  <c r="F5186" i="6"/>
  <c r="F5187" i="6"/>
  <c r="G5188" i="6" s="1"/>
  <c r="H5188" i="6" s="1"/>
  <c r="I5188" i="6" s="1"/>
  <c r="F5188" i="6"/>
  <c r="F5189" i="6"/>
  <c r="F5190" i="6"/>
  <c r="F5191" i="6"/>
  <c r="F5192" i="6"/>
  <c r="F5193" i="6"/>
  <c r="G5194" i="6" s="1"/>
  <c r="H5194" i="6" s="1"/>
  <c r="I5194" i="6" s="1"/>
  <c r="F5194" i="6"/>
  <c r="F5195" i="6"/>
  <c r="G5196" i="6" s="1"/>
  <c r="H5196" i="6" s="1"/>
  <c r="I5196" i="6" s="1"/>
  <c r="F5197" i="6"/>
  <c r="F5198" i="6"/>
  <c r="G5199" i="6" s="1"/>
  <c r="H5199" i="6" s="1"/>
  <c r="I5199" i="6" s="1"/>
  <c r="F5199" i="6"/>
  <c r="F5200" i="6"/>
  <c r="F5201" i="6"/>
  <c r="G5202" i="6" s="1"/>
  <c r="H5202" i="6" s="1"/>
  <c r="I5202" i="6" s="1"/>
  <c r="F5202" i="6"/>
  <c r="F5203" i="6"/>
  <c r="F5204" i="6"/>
  <c r="F5205" i="6"/>
  <c r="G5206" i="6" s="1"/>
  <c r="H5206" i="6" s="1"/>
  <c r="I5206" i="6" s="1"/>
  <c r="F5206" i="6"/>
  <c r="F5207" i="6"/>
  <c r="G5208" i="6" s="1"/>
  <c r="H5208" i="6" s="1"/>
  <c r="I5208" i="6" s="1"/>
  <c r="F5209" i="6"/>
  <c r="F5210" i="6"/>
  <c r="F5211" i="6"/>
  <c r="G5212" i="6" s="1"/>
  <c r="H5212" i="6" s="1"/>
  <c r="I5212" i="6" s="1"/>
  <c r="F5212" i="6"/>
  <c r="F5213" i="6"/>
  <c r="G5214" i="6" s="1"/>
  <c r="H5214" i="6" s="1"/>
  <c r="I5214" i="6" s="1"/>
  <c r="F5214" i="6"/>
  <c r="G5215" i="6" s="1"/>
  <c r="H5215" i="6" s="1"/>
  <c r="I5215" i="6" s="1"/>
  <c r="F5215" i="6"/>
  <c r="F5216" i="6"/>
  <c r="G5217" i="6" s="1"/>
  <c r="H5217" i="6" s="1"/>
  <c r="I5217" i="6" s="1"/>
  <c r="F5217" i="6"/>
  <c r="G5218" i="6" s="1"/>
  <c r="H5218" i="6" s="1"/>
  <c r="I5218" i="6" s="1"/>
  <c r="F5218" i="6"/>
  <c r="F5219" i="6"/>
  <c r="G5220" i="6" s="1"/>
  <c r="H5220" i="6" s="1"/>
  <c r="I5220" i="6" s="1"/>
  <c r="F5221" i="6"/>
  <c r="F5222" i="6"/>
  <c r="F5223" i="6"/>
  <c r="G5224" i="6" s="1"/>
  <c r="H5224" i="6" s="1"/>
  <c r="I5224" i="6" s="1"/>
  <c r="F5224" i="6"/>
  <c r="F5225" i="6"/>
  <c r="G5226" i="6" s="1"/>
  <c r="H5226" i="6" s="1"/>
  <c r="I5226" i="6" s="1"/>
  <c r="F5226" i="6"/>
  <c r="F5227" i="6"/>
  <c r="F5228" i="6"/>
  <c r="F5229" i="6"/>
  <c r="G5230" i="6" s="1"/>
  <c r="H5230" i="6" s="1"/>
  <c r="I5230" i="6" s="1"/>
  <c r="F5230" i="6"/>
  <c r="F5231" i="6"/>
  <c r="G5232" i="6" s="1"/>
  <c r="H5232" i="6" s="1"/>
  <c r="I5232" i="6" s="1"/>
  <c r="F5233" i="6"/>
  <c r="F5234" i="6"/>
  <c r="G5235" i="6" s="1"/>
  <c r="H5235" i="6" s="1"/>
  <c r="I5235" i="6" s="1"/>
  <c r="F5235" i="6"/>
  <c r="F5236" i="6"/>
  <c r="F5237" i="6"/>
  <c r="F5238" i="6"/>
  <c r="G5239" i="6" s="1"/>
  <c r="H5239" i="6" s="1"/>
  <c r="I5239" i="6" s="1"/>
  <c r="F5239" i="6"/>
  <c r="F5240" i="6"/>
  <c r="F5241" i="6"/>
  <c r="F5242" i="6"/>
  <c r="G5242" i="6" s="1"/>
  <c r="H5242" i="6" s="1"/>
  <c r="I5242" i="6" s="1"/>
  <c r="F5243" i="6"/>
  <c r="F5245" i="6"/>
  <c r="F5246" i="6"/>
  <c r="F5247" i="6"/>
  <c r="G5248" i="6" s="1"/>
  <c r="H5248" i="6" s="1"/>
  <c r="I5248" i="6" s="1"/>
  <c r="F5248" i="6"/>
  <c r="F5249" i="6"/>
  <c r="F5250" i="6"/>
  <c r="G5251" i="6" s="1"/>
  <c r="H5251" i="6" s="1"/>
  <c r="I5251" i="6" s="1"/>
  <c r="F5251" i="6"/>
  <c r="F5252" i="6"/>
  <c r="F5253" i="6"/>
  <c r="G5254" i="6" s="1"/>
  <c r="H5254" i="6" s="1"/>
  <c r="I5254" i="6" s="1"/>
  <c r="F5254" i="6"/>
  <c r="F5255" i="6"/>
  <c r="F5257" i="6"/>
  <c r="F5258" i="6"/>
  <c r="F5259" i="6"/>
  <c r="F5260" i="6"/>
  <c r="F5261" i="6"/>
  <c r="F5262" i="6"/>
  <c r="F5263" i="6"/>
  <c r="F5264" i="6"/>
  <c r="F5265" i="6"/>
  <c r="G5266" i="6" s="1"/>
  <c r="H5266" i="6" s="1"/>
  <c r="I5266" i="6" s="1"/>
  <c r="F5266" i="6"/>
  <c r="F5267" i="6"/>
  <c r="F5268" i="6"/>
  <c r="F5269" i="6"/>
  <c r="F5270" i="6"/>
  <c r="G5271" i="6" s="1"/>
  <c r="H5271" i="6" s="1"/>
  <c r="I5271" i="6" s="1"/>
  <c r="F5271" i="6"/>
  <c r="F5272" i="6"/>
  <c r="G5272" i="6" s="1"/>
  <c r="H5272" i="6" s="1"/>
  <c r="I5272" i="6" s="1"/>
  <c r="F5273" i="6"/>
  <c r="F5274" i="6"/>
  <c r="F5275" i="6"/>
  <c r="F5276" i="6"/>
  <c r="F5277" i="6"/>
  <c r="F5278" i="6"/>
  <c r="F5279" i="6"/>
  <c r="F5281" i="6"/>
  <c r="F5282" i="6"/>
  <c r="F5283" i="6"/>
  <c r="F5284" i="6"/>
  <c r="G5285" i="6" s="1"/>
  <c r="H5285" i="6" s="1"/>
  <c r="I5285" i="6" s="1"/>
  <c r="F5285" i="6"/>
  <c r="F5286" i="6"/>
  <c r="F5287" i="6"/>
  <c r="F5288" i="6"/>
  <c r="F5289" i="6"/>
  <c r="F5290" i="6"/>
  <c r="F5291" i="6"/>
  <c r="F5292" i="6"/>
  <c r="G5293" i="6" s="1"/>
  <c r="H5293" i="6" s="1"/>
  <c r="I5293" i="6" s="1"/>
  <c r="F5293" i="6"/>
  <c r="F5294" i="6"/>
  <c r="F5295" i="6"/>
  <c r="F5296" i="6"/>
  <c r="F5297" i="6"/>
  <c r="F5298" i="6"/>
  <c r="F5299" i="6"/>
  <c r="F5300" i="6"/>
  <c r="F5301" i="6"/>
  <c r="G5302" i="6" s="1"/>
  <c r="H5302" i="6" s="1"/>
  <c r="I5302" i="6" s="1"/>
  <c r="F5302" i="6"/>
  <c r="F5303" i="6"/>
  <c r="G5304" i="6" s="1"/>
  <c r="H5304" i="6" s="1"/>
  <c r="I5304" i="6" s="1"/>
  <c r="F5304" i="6"/>
  <c r="F5305" i="6"/>
  <c r="G5306" i="6" s="1"/>
  <c r="H5306" i="6" s="1"/>
  <c r="I5306" i="6" s="1"/>
  <c r="F5306" i="6"/>
  <c r="F5307" i="6"/>
  <c r="G5308" i="6" s="1"/>
  <c r="H5308" i="6" s="1"/>
  <c r="I5308" i="6" s="1"/>
  <c r="F5308" i="6"/>
  <c r="F5309" i="6"/>
  <c r="F5310" i="6"/>
  <c r="F5311" i="6"/>
  <c r="F5312" i="6"/>
  <c r="F5313" i="6"/>
  <c r="F5314" i="6"/>
  <c r="F5315" i="6"/>
  <c r="G5316" i="6" s="1"/>
  <c r="H5316" i="6" s="1"/>
  <c r="I5316" i="6" s="1"/>
  <c r="F5317" i="6"/>
  <c r="F5318" i="6"/>
  <c r="G5319" i="6" s="1"/>
  <c r="H5319" i="6" s="1"/>
  <c r="I5319" i="6" s="1"/>
  <c r="F5319" i="6"/>
  <c r="F5320" i="6"/>
  <c r="G5321" i="6" s="1"/>
  <c r="H5321" i="6" s="1"/>
  <c r="I5321" i="6" s="1"/>
  <c r="F5321" i="6"/>
  <c r="G5322" i="6" s="1"/>
  <c r="H5322" i="6" s="1"/>
  <c r="I5322" i="6" s="1"/>
  <c r="F5322" i="6"/>
  <c r="F5323" i="6"/>
  <c r="F5324" i="6"/>
  <c r="G5325" i="6" s="1"/>
  <c r="H5325" i="6" s="1"/>
  <c r="I5325" i="6" s="1"/>
  <c r="F5325" i="6"/>
  <c r="G5326" i="6" s="1"/>
  <c r="H5326" i="6" s="1"/>
  <c r="I5326" i="6" s="1"/>
  <c r="F5326" i="6"/>
  <c r="F5327" i="6"/>
  <c r="F5329" i="6"/>
  <c r="F5330" i="6"/>
  <c r="G5330" i="6"/>
  <c r="H5330" i="6" s="1"/>
  <c r="I5330" i="6" s="1"/>
  <c r="F5331" i="6"/>
  <c r="F5332" i="6"/>
  <c r="G5333" i="6" s="1"/>
  <c r="H5333" i="6" s="1"/>
  <c r="I5333" i="6" s="1"/>
  <c r="F5333" i="6"/>
  <c r="G5334" i="6" s="1"/>
  <c r="H5334" i="6" s="1"/>
  <c r="I5334" i="6" s="1"/>
  <c r="F5334" i="6"/>
  <c r="F5335" i="6"/>
  <c r="F5336" i="6"/>
  <c r="G5337" i="6" s="1"/>
  <c r="H5337" i="6" s="1"/>
  <c r="I5337" i="6" s="1"/>
  <c r="F5337" i="6"/>
  <c r="F5338" i="6"/>
  <c r="F5339" i="6"/>
  <c r="G5340" i="6" s="1"/>
  <c r="H5340" i="6" s="1"/>
  <c r="I5340" i="6" s="1"/>
  <c r="G5339" i="6"/>
  <c r="H5339" i="6" s="1"/>
  <c r="I5339" i="6" s="1"/>
  <c r="F5340" i="6"/>
  <c r="F5341" i="6"/>
  <c r="F5342" i="6"/>
  <c r="F5343" i="6"/>
  <c r="F5344" i="6"/>
  <c r="F5345" i="6"/>
  <c r="F5346" i="6"/>
  <c r="G5346" i="6"/>
  <c r="H5346" i="6" s="1"/>
  <c r="I5346" i="6" s="1"/>
  <c r="F5347" i="6"/>
  <c r="F5348" i="6"/>
  <c r="F5349" i="6"/>
  <c r="F5350" i="6"/>
  <c r="G5351" i="6" s="1"/>
  <c r="H5351" i="6" s="1"/>
  <c r="I5351" i="6" s="1"/>
  <c r="F5351" i="6"/>
  <c r="G5352" i="6" s="1"/>
  <c r="H5352" i="6" s="1"/>
  <c r="I5352" i="6" s="1"/>
  <c r="F5353" i="6"/>
  <c r="F5354" i="6"/>
  <c r="F5355" i="6"/>
  <c r="F5356" i="6"/>
  <c r="F5357" i="6"/>
  <c r="F5358" i="6"/>
  <c r="F5359" i="6"/>
  <c r="F5360" i="6"/>
  <c r="G5361" i="6" s="1"/>
  <c r="H5361" i="6" s="1"/>
  <c r="I5361" i="6" s="1"/>
  <c r="F5361" i="6"/>
  <c r="F5362" i="6"/>
  <c r="F5363" i="6"/>
  <c r="G5364" i="6" s="1"/>
  <c r="H5364" i="6" s="1"/>
  <c r="I5364" i="6" s="1"/>
  <c r="F5365" i="6"/>
  <c r="F5366" i="6"/>
  <c r="G5367" i="6" s="1"/>
  <c r="H5367" i="6" s="1"/>
  <c r="I5367" i="6" s="1"/>
  <c r="F5367" i="6"/>
  <c r="F5368" i="6"/>
  <c r="G5369" i="6" s="1"/>
  <c r="H5369" i="6" s="1"/>
  <c r="I5369" i="6" s="1"/>
  <c r="F5369" i="6"/>
  <c r="F5370" i="6"/>
  <c r="G5370" i="6"/>
  <c r="H5370" i="6" s="1"/>
  <c r="I5370" i="6" s="1"/>
  <c r="F5371" i="6"/>
  <c r="F5372" i="6"/>
  <c r="F5373" i="6"/>
  <c r="F5374" i="6"/>
  <c r="F5375" i="6"/>
  <c r="G5376" i="6" s="1"/>
  <c r="H5376" i="6" s="1"/>
  <c r="I5376" i="6" s="1"/>
  <c r="F5377" i="6"/>
  <c r="F5378" i="6"/>
  <c r="F5379" i="6"/>
  <c r="F5380" i="6"/>
  <c r="F5381" i="6"/>
  <c r="F5382" i="6"/>
  <c r="G5382" i="6"/>
  <c r="H5382" i="6" s="1"/>
  <c r="I5382" i="6" s="1"/>
  <c r="F5383" i="6"/>
  <c r="F5384" i="6"/>
  <c r="F5385" i="6"/>
  <c r="F5386" i="6"/>
  <c r="F5387" i="6"/>
  <c r="G5388" i="6" s="1"/>
  <c r="H5388" i="6" s="1"/>
  <c r="I5388" i="6" s="1"/>
  <c r="F5389" i="6"/>
  <c r="F5390" i="6"/>
  <c r="F5391" i="6"/>
  <c r="F5392" i="6"/>
  <c r="F5393" i="6"/>
  <c r="F5394" i="6"/>
  <c r="F5395" i="6"/>
  <c r="F5396" i="6"/>
  <c r="F5397" i="6"/>
  <c r="F5398" i="6"/>
  <c r="F5399" i="6"/>
  <c r="G5400" i="6" s="1"/>
  <c r="H5400" i="6" s="1"/>
  <c r="I5400" i="6" s="1"/>
  <c r="F5401" i="6"/>
  <c r="G5402" i="6" s="1"/>
  <c r="H5402" i="6" s="1"/>
  <c r="I5402" i="6" s="1"/>
  <c r="F5402" i="6"/>
  <c r="F5403" i="6"/>
  <c r="G5404" i="6" s="1"/>
  <c r="H5404" i="6" s="1"/>
  <c r="I5404" i="6" s="1"/>
  <c r="F5404" i="6"/>
  <c r="F5405" i="6"/>
  <c r="F5406" i="6"/>
  <c r="F5407" i="6"/>
  <c r="F5408" i="6"/>
  <c r="F5409" i="6"/>
  <c r="F5410" i="6"/>
  <c r="F5411" i="6"/>
  <c r="G5412" i="6" s="1"/>
  <c r="H5412" i="6" s="1"/>
  <c r="I5412" i="6" s="1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G5426" i="6" s="1"/>
  <c r="H5426" i="6" s="1"/>
  <c r="I5426" i="6" s="1"/>
  <c r="F5426" i="6"/>
  <c r="F5427" i="6"/>
  <c r="F5428" i="6"/>
  <c r="F5429" i="6"/>
  <c r="F5430" i="6"/>
  <c r="F5431" i="6"/>
  <c r="G5432" i="6" s="1"/>
  <c r="H5432" i="6" s="1"/>
  <c r="I5432" i="6" s="1"/>
  <c r="F5432" i="6"/>
  <c r="F5433" i="6"/>
  <c r="F5434" i="6"/>
  <c r="F5435" i="6"/>
  <c r="G5436" i="6" s="1"/>
  <c r="H5436" i="6" s="1"/>
  <c r="I5436" i="6" s="1"/>
  <c r="F5437" i="6"/>
  <c r="F5438" i="6"/>
  <c r="F5439" i="6"/>
  <c r="F5440" i="6"/>
  <c r="F5441" i="6"/>
  <c r="F5442" i="6"/>
  <c r="F5443" i="6"/>
  <c r="F5444" i="6"/>
  <c r="F5445" i="6"/>
  <c r="F5446" i="6"/>
  <c r="G5447" i="6" s="1"/>
  <c r="H5447" i="6" s="1"/>
  <c r="I5447" i="6" s="1"/>
  <c r="F5447" i="6"/>
  <c r="F5448" i="6"/>
  <c r="G5449" i="6" s="1"/>
  <c r="H5449" i="6" s="1"/>
  <c r="I5449" i="6" s="1"/>
  <c r="F5449" i="6"/>
  <c r="F5450" i="6"/>
  <c r="G5451" i="6" s="1"/>
  <c r="H5451" i="6" s="1"/>
  <c r="I5451" i="6" s="1"/>
  <c r="F5451" i="6"/>
  <c r="F5452" i="6"/>
  <c r="G5452" i="6" s="1"/>
  <c r="H5452" i="6" s="1"/>
  <c r="I5452" i="6" s="1"/>
  <c r="F5453" i="6"/>
  <c r="F5454" i="6"/>
  <c r="G5455" i="6" s="1"/>
  <c r="H5455" i="6" s="1"/>
  <c r="I5455" i="6" s="1"/>
  <c r="F5455" i="6"/>
  <c r="F5456" i="6"/>
  <c r="F5457" i="6"/>
  <c r="F5458" i="6"/>
  <c r="F5459" i="6"/>
  <c r="G5460" i="6" s="1"/>
  <c r="H5460" i="6" s="1"/>
  <c r="I5460" i="6" s="1"/>
  <c r="F5461" i="6"/>
  <c r="F5462" i="6"/>
  <c r="G5463" i="6" s="1"/>
  <c r="H5463" i="6" s="1"/>
  <c r="I5463" i="6" s="1"/>
  <c r="F5463" i="6"/>
  <c r="F5464" i="6"/>
  <c r="F5465" i="6"/>
  <c r="G5466" i="6" s="1"/>
  <c r="H5466" i="6" s="1"/>
  <c r="I5466" i="6" s="1"/>
  <c r="F5466" i="6"/>
  <c r="G5467" i="6" s="1"/>
  <c r="H5467" i="6" s="1"/>
  <c r="I5467" i="6" s="1"/>
  <c r="F5467" i="6"/>
  <c r="F5468" i="6"/>
  <c r="F5469" i="6"/>
  <c r="F5470" i="6"/>
  <c r="F5471" i="6"/>
  <c r="G5472" i="6" s="1"/>
  <c r="H5472" i="6" s="1"/>
  <c r="I5472" i="6" s="1"/>
  <c r="F5473" i="6"/>
  <c r="G5474" i="6" s="1"/>
  <c r="H5474" i="6" s="1"/>
  <c r="I5474" i="6" s="1"/>
  <c r="F5474" i="6"/>
  <c r="G5475" i="6" s="1"/>
  <c r="H5475" i="6" s="1"/>
  <c r="I5475" i="6" s="1"/>
  <c r="F5475" i="6"/>
  <c r="F5476" i="6"/>
  <c r="F5477" i="6"/>
  <c r="G5478" i="6" s="1"/>
  <c r="H5478" i="6" s="1"/>
  <c r="I5478" i="6" s="1"/>
  <c r="F5478" i="6"/>
  <c r="F5479" i="6"/>
  <c r="F5480" i="6"/>
  <c r="F5481" i="6"/>
  <c r="F5482" i="6"/>
  <c r="F5483" i="6"/>
  <c r="G5484" i="6" s="1"/>
  <c r="H5484" i="6" s="1"/>
  <c r="I5484" i="6" s="1"/>
  <c r="F5485" i="6"/>
  <c r="F5486" i="6"/>
  <c r="F5487" i="6"/>
  <c r="F5488" i="6"/>
  <c r="F5489" i="6"/>
  <c r="F5490" i="6"/>
  <c r="G5491" i="6" s="1"/>
  <c r="H5491" i="6" s="1"/>
  <c r="I5491" i="6" s="1"/>
  <c r="F5491" i="6"/>
  <c r="F5492" i="6"/>
  <c r="F5493" i="6"/>
  <c r="F5494" i="6"/>
  <c r="G5494" i="6" s="1"/>
  <c r="H5494" i="6" s="1"/>
  <c r="I5494" i="6" s="1"/>
  <c r="F5495" i="6"/>
  <c r="F5496" i="6"/>
  <c r="G5497" i="6" s="1"/>
  <c r="H5497" i="6" s="1"/>
  <c r="I5497" i="6" s="1"/>
  <c r="F5497" i="6"/>
  <c r="F5498" i="6"/>
  <c r="G5499" i="6" s="1"/>
  <c r="H5499" i="6" s="1"/>
  <c r="I5499" i="6" s="1"/>
  <c r="F5499" i="6"/>
  <c r="F5500" i="6"/>
  <c r="F5501" i="6"/>
  <c r="F5502" i="6"/>
  <c r="G5503" i="6" s="1"/>
  <c r="H5503" i="6" s="1"/>
  <c r="I5503" i="6" s="1"/>
  <c r="F5503" i="6"/>
  <c r="F5504" i="6"/>
  <c r="F5505" i="6"/>
  <c r="F5506" i="6"/>
  <c r="F5507" i="6"/>
  <c r="G5508" i="6" s="1"/>
  <c r="H5508" i="6" s="1"/>
  <c r="I5508" i="6" s="1"/>
  <c r="F5509" i="6"/>
  <c r="G5510" i="6" s="1"/>
  <c r="H5510" i="6" s="1"/>
  <c r="I5510" i="6" s="1"/>
  <c r="F5510" i="6"/>
  <c r="F5511" i="6"/>
  <c r="G5512" i="6" s="1"/>
  <c r="H5512" i="6" s="1"/>
  <c r="I5512" i="6" s="1"/>
  <c r="F5512" i="6"/>
  <c r="F5513" i="6"/>
  <c r="F5514" i="6"/>
  <c r="F5515" i="6"/>
  <c r="F5516" i="6"/>
  <c r="F5517" i="6"/>
  <c r="F5518" i="6"/>
  <c r="G5519" i="6" s="1"/>
  <c r="H5519" i="6" s="1"/>
  <c r="I5519" i="6" s="1"/>
  <c r="F5519" i="6"/>
  <c r="F5520" i="6"/>
  <c r="G5521" i="6" s="1"/>
  <c r="H5521" i="6" s="1"/>
  <c r="I5521" i="6" s="1"/>
  <c r="F5521" i="6"/>
  <c r="F5522" i="6"/>
  <c r="G5522" i="6" s="1"/>
  <c r="H5522" i="6" s="1"/>
  <c r="I5522" i="6" s="1"/>
  <c r="F5523" i="6"/>
  <c r="F5524" i="6"/>
  <c r="F5525" i="6"/>
  <c r="F5526" i="6"/>
  <c r="F5527" i="6"/>
  <c r="F5528" i="6"/>
  <c r="F5529" i="6"/>
  <c r="F5530" i="6"/>
  <c r="F5531" i="6"/>
  <c r="G5532" i="6" s="1"/>
  <c r="H5532" i="6" s="1"/>
  <c r="I5532" i="6" s="1"/>
  <c r="F5533" i="6"/>
  <c r="F5534" i="6"/>
  <c r="G5535" i="6" s="1"/>
  <c r="H5535" i="6" s="1"/>
  <c r="I5535" i="6" s="1"/>
  <c r="F5535" i="6"/>
  <c r="F5536" i="6"/>
  <c r="F5537" i="6"/>
  <c r="F5538" i="6"/>
  <c r="G5539" i="6" s="1"/>
  <c r="H5539" i="6" s="1"/>
  <c r="I5539" i="6" s="1"/>
  <c r="F5539" i="6"/>
  <c r="G5540" i="6" s="1"/>
  <c r="H5540" i="6" s="1"/>
  <c r="I5540" i="6" s="1"/>
  <c r="F5540" i="6"/>
  <c r="F5541" i="6"/>
  <c r="G5541" i="6"/>
  <c r="H5541" i="6" s="1"/>
  <c r="I5541" i="6" s="1"/>
  <c r="F5542" i="6"/>
  <c r="G5542" i="6" s="1"/>
  <c r="H5542" i="6" s="1"/>
  <c r="I5542" i="6" s="1"/>
  <c r="F5543" i="6"/>
  <c r="G5544" i="6" s="1"/>
  <c r="H5544" i="6" s="1"/>
  <c r="I5544" i="6" s="1"/>
  <c r="F5544" i="6"/>
  <c r="F5545" i="6"/>
  <c r="F5546" i="6"/>
  <c r="G5547" i="6" s="1"/>
  <c r="H5547" i="6" s="1"/>
  <c r="I5547" i="6" s="1"/>
  <c r="F5547" i="6"/>
  <c r="F5548" i="6"/>
  <c r="G5548" i="6"/>
  <c r="H5548" i="6" s="1"/>
  <c r="I5548" i="6" s="1"/>
  <c r="F5549" i="6"/>
  <c r="F5550" i="6"/>
  <c r="F5551" i="6"/>
  <c r="F5552" i="6"/>
  <c r="F5553" i="6"/>
  <c r="F5554" i="6"/>
  <c r="F5555" i="6"/>
  <c r="G5556" i="6" s="1"/>
  <c r="H5556" i="6" s="1"/>
  <c r="I5556" i="6" s="1"/>
  <c r="F5557" i="6"/>
  <c r="F5558" i="6"/>
  <c r="F5559" i="6"/>
  <c r="F5560" i="6"/>
  <c r="F5561" i="6"/>
  <c r="G5562" i="6" s="1"/>
  <c r="H5562" i="6" s="1"/>
  <c r="I5562" i="6" s="1"/>
  <c r="F5562" i="6"/>
  <c r="F5563" i="6"/>
  <c r="F5564" i="6"/>
  <c r="F5565" i="6"/>
  <c r="F5566" i="6"/>
  <c r="F5567" i="6"/>
  <c r="F5569" i="6"/>
  <c r="F5570" i="6"/>
  <c r="G5570" i="6" s="1"/>
  <c r="H5570" i="6" s="1"/>
  <c r="I5570" i="6" s="1"/>
  <c r="F5571" i="6"/>
  <c r="G5572" i="6" s="1"/>
  <c r="H5572" i="6" s="1"/>
  <c r="I5572" i="6" s="1"/>
  <c r="F5572" i="6"/>
  <c r="F5573" i="6"/>
  <c r="F5574" i="6"/>
  <c r="F5575" i="6"/>
  <c r="G5576" i="6" s="1"/>
  <c r="H5576" i="6" s="1"/>
  <c r="I5576" i="6" s="1"/>
  <c r="F5576" i="6"/>
  <c r="F5577" i="6"/>
  <c r="F5578" i="6"/>
  <c r="G5578" i="6" s="1"/>
  <c r="H5578" i="6" s="1"/>
  <c r="I5578" i="6" s="1"/>
  <c r="F5579" i="6"/>
  <c r="F5581" i="6"/>
  <c r="G5582" i="6" s="1"/>
  <c r="H5582" i="6" s="1"/>
  <c r="I5582" i="6" s="1"/>
  <c r="F5582" i="6"/>
  <c r="F5583" i="6"/>
  <c r="F5584" i="6"/>
  <c r="F5585" i="6"/>
  <c r="G5585" i="6" s="1"/>
  <c r="H5585" i="6" s="1"/>
  <c r="I5585" i="6" s="1"/>
  <c r="F5586" i="6"/>
  <c r="F5587" i="6"/>
  <c r="F5588" i="6"/>
  <c r="F5589" i="6"/>
  <c r="G5590" i="6" s="1"/>
  <c r="H5590" i="6" s="1"/>
  <c r="I5590" i="6" s="1"/>
  <c r="F5590" i="6"/>
  <c r="F5591" i="6"/>
  <c r="F5592" i="6"/>
  <c r="F5593" i="6"/>
  <c r="F5594" i="6"/>
  <c r="F5595" i="6"/>
  <c r="G5595" i="6" s="1"/>
  <c r="H5595" i="6" s="1"/>
  <c r="I5595" i="6" s="1"/>
  <c r="F5596" i="6"/>
  <c r="G5597" i="6" s="1"/>
  <c r="H5597" i="6" s="1"/>
  <c r="I5597" i="6" s="1"/>
  <c r="F5597" i="6"/>
  <c r="F5598" i="6"/>
  <c r="F5599" i="6"/>
  <c r="G5600" i="6" s="1"/>
  <c r="H5600" i="6" s="1"/>
  <c r="I5600" i="6" s="1"/>
  <c r="F5600" i="6"/>
  <c r="F5601" i="6"/>
  <c r="G5601" i="6" s="1"/>
  <c r="H5601" i="6" s="1"/>
  <c r="I5601" i="6" s="1"/>
  <c r="F5602" i="6"/>
  <c r="F5603" i="6"/>
  <c r="F5605" i="6"/>
  <c r="F5606" i="6"/>
  <c r="F5607" i="6"/>
  <c r="G5607" i="6" s="1"/>
  <c r="H5607" i="6" s="1"/>
  <c r="I5607" i="6" s="1"/>
  <c r="F5608" i="6"/>
  <c r="G5609" i="6" s="1"/>
  <c r="H5609" i="6" s="1"/>
  <c r="I5609" i="6" s="1"/>
  <c r="F5609" i="6"/>
  <c r="F5610" i="6"/>
  <c r="G5610" i="6"/>
  <c r="H5610" i="6" s="1"/>
  <c r="I5610" i="6" s="1"/>
  <c r="F5611" i="6"/>
  <c r="F5612" i="6"/>
  <c r="F5613" i="6"/>
  <c r="F5614" i="6"/>
  <c r="G5614" i="6" s="1"/>
  <c r="H5614" i="6" s="1"/>
  <c r="I5614" i="6" s="1"/>
  <c r="F5615" i="6"/>
  <c r="F5616" i="6"/>
  <c r="F5617" i="6"/>
  <c r="F5618" i="6"/>
  <c r="F5619" i="6"/>
  <c r="F5620" i="6"/>
  <c r="F5621" i="6"/>
  <c r="G5622" i="6" s="1"/>
  <c r="H5622" i="6" s="1"/>
  <c r="I5622" i="6" s="1"/>
  <c r="F5622" i="6"/>
  <c r="F5623" i="6"/>
  <c r="G5624" i="6" s="1"/>
  <c r="H5624" i="6" s="1"/>
  <c r="I5624" i="6" s="1"/>
  <c r="F5624" i="6"/>
  <c r="F5625" i="6"/>
  <c r="G5626" i="6" s="1"/>
  <c r="H5626" i="6" s="1"/>
  <c r="I5626" i="6" s="1"/>
  <c r="F5626" i="6"/>
  <c r="F5627" i="6"/>
  <c r="G5627" i="6"/>
  <c r="H5627" i="6" s="1"/>
  <c r="I5627" i="6" s="1"/>
  <c r="F5628" i="6"/>
  <c r="F5629" i="6"/>
  <c r="F5630" i="6"/>
  <c r="F5631" i="6"/>
  <c r="G5631" i="6" s="1"/>
  <c r="H5631" i="6" s="1"/>
  <c r="I5631" i="6" s="1"/>
  <c r="F5632" i="6"/>
  <c r="G5633" i="6" s="1"/>
  <c r="H5633" i="6" s="1"/>
  <c r="I5633" i="6" s="1"/>
  <c r="F5633" i="6"/>
  <c r="G5634" i="6" s="1"/>
  <c r="H5634" i="6" s="1"/>
  <c r="I5634" i="6" s="1"/>
  <c r="F5634" i="6"/>
  <c r="G5635" i="6" s="1"/>
  <c r="H5635" i="6" s="1"/>
  <c r="I5635" i="6" s="1"/>
  <c r="F5635" i="6"/>
  <c r="G5636" i="6" s="1"/>
  <c r="H5636" i="6" s="1"/>
  <c r="I5636" i="6" s="1"/>
  <c r="F5636" i="6"/>
  <c r="F5637" i="6"/>
  <c r="F5638" i="6"/>
  <c r="G5639" i="6" s="1"/>
  <c r="H5639" i="6" s="1"/>
  <c r="I5639" i="6" s="1"/>
  <c r="F5639" i="6"/>
  <c r="F5641" i="6"/>
  <c r="F5642" i="6"/>
  <c r="G5643" i="6" s="1"/>
  <c r="H5643" i="6" s="1"/>
  <c r="I5643" i="6" s="1"/>
  <c r="F5643" i="6"/>
  <c r="F5644" i="6"/>
  <c r="G5645" i="6" s="1"/>
  <c r="H5645" i="6" s="1"/>
  <c r="I5645" i="6" s="1"/>
  <c r="F5645" i="6"/>
  <c r="F5646" i="6"/>
  <c r="G5647" i="6" s="1"/>
  <c r="H5647" i="6" s="1"/>
  <c r="I5647" i="6" s="1"/>
  <c r="F5647" i="6"/>
  <c r="G5648" i="6" s="1"/>
  <c r="H5648" i="6" s="1"/>
  <c r="I5648" i="6" s="1"/>
  <c r="F5648" i="6"/>
  <c r="F5649" i="6"/>
  <c r="G5649" i="6" s="1"/>
  <c r="H5649" i="6" s="1"/>
  <c r="I5649" i="6" s="1"/>
  <c r="F5650" i="6"/>
  <c r="G5651" i="6" s="1"/>
  <c r="H5651" i="6" s="1"/>
  <c r="I5651" i="6" s="1"/>
  <c r="F5651" i="6"/>
  <c r="F5653" i="6"/>
  <c r="F5654" i="6"/>
  <c r="F5655" i="6"/>
  <c r="F5656" i="6"/>
  <c r="F5657" i="6"/>
  <c r="G5658" i="6" s="1"/>
  <c r="H5658" i="6" s="1"/>
  <c r="I5658" i="6" s="1"/>
  <c r="F5658" i="6"/>
  <c r="F5659" i="6"/>
  <c r="G5660" i="6" s="1"/>
  <c r="H5660" i="6" s="1"/>
  <c r="I5660" i="6" s="1"/>
  <c r="F5660" i="6"/>
  <c r="F5661" i="6"/>
  <c r="F5662" i="6"/>
  <c r="F5663" i="6"/>
  <c r="F5664" i="6"/>
  <c r="F5665" i="6"/>
  <c r="G5665" i="6" s="1"/>
  <c r="H5665" i="6" s="1"/>
  <c r="I5665" i="6" s="1"/>
  <c r="F5666" i="6"/>
  <c r="F5667" i="6"/>
  <c r="F5668" i="6"/>
  <c r="G5669" i="6" s="1"/>
  <c r="H5669" i="6" s="1"/>
  <c r="I5669" i="6" s="1"/>
  <c r="F5669" i="6"/>
  <c r="F5670" i="6"/>
  <c r="G5671" i="6" s="1"/>
  <c r="H5671" i="6" s="1"/>
  <c r="I5671" i="6" s="1"/>
  <c r="F5671" i="6"/>
  <c r="F5672" i="6"/>
  <c r="F5673" i="6"/>
  <c r="G5674" i="6" s="1"/>
  <c r="H5674" i="6" s="1"/>
  <c r="I5674" i="6" s="1"/>
  <c r="F5674" i="6"/>
  <c r="F5675" i="6"/>
  <c r="F5677" i="6"/>
  <c r="G5678" i="6" s="1"/>
  <c r="H5678" i="6" s="1"/>
  <c r="I5678" i="6" s="1"/>
  <c r="F5678" i="6"/>
  <c r="F5679" i="6"/>
  <c r="F5680" i="6"/>
  <c r="F5681" i="6"/>
  <c r="G5682" i="6" s="1"/>
  <c r="H5682" i="6" s="1"/>
  <c r="I5682" i="6" s="1"/>
  <c r="F5682" i="6"/>
  <c r="F5683" i="6"/>
  <c r="F5684" i="6"/>
  <c r="F5685" i="6"/>
  <c r="F5686" i="6"/>
  <c r="F5687" i="6"/>
  <c r="G5688" i="6" s="1"/>
  <c r="H5688" i="6" s="1"/>
  <c r="I5688" i="6" s="1"/>
  <c r="F5689" i="6"/>
  <c r="F5690" i="6"/>
  <c r="G5691" i="6" s="1"/>
  <c r="H5691" i="6" s="1"/>
  <c r="I5691" i="6" s="1"/>
  <c r="F5691" i="6"/>
  <c r="F5692" i="6"/>
  <c r="G5693" i="6" s="1"/>
  <c r="H5693" i="6" s="1"/>
  <c r="I5693" i="6" s="1"/>
  <c r="F5693" i="6"/>
  <c r="G5694" i="6" s="1"/>
  <c r="H5694" i="6" s="1"/>
  <c r="I5694" i="6" s="1"/>
  <c r="F5694" i="6"/>
  <c r="F5695" i="6"/>
  <c r="F5696" i="6"/>
  <c r="G5697" i="6" s="1"/>
  <c r="H5697" i="6" s="1"/>
  <c r="I5697" i="6" s="1"/>
  <c r="F5697" i="6"/>
  <c r="F5698" i="6"/>
  <c r="F5699" i="6"/>
  <c r="G5699" i="6" s="1"/>
  <c r="H5699" i="6" s="1"/>
  <c r="I5699" i="6" s="1"/>
  <c r="F5701" i="6"/>
  <c r="G5702" i="6" s="1"/>
  <c r="H5702" i="6" s="1"/>
  <c r="I5702" i="6" s="1"/>
  <c r="F5702" i="6"/>
  <c r="F5703" i="6"/>
  <c r="F5704" i="6"/>
  <c r="F5705" i="6"/>
  <c r="G5706" i="6" s="1"/>
  <c r="H5706" i="6" s="1"/>
  <c r="I5706" i="6" s="1"/>
  <c r="F5706" i="6"/>
  <c r="F5707" i="6"/>
  <c r="G5707" i="6" s="1"/>
  <c r="H5707" i="6" s="1"/>
  <c r="I5707" i="6" s="1"/>
  <c r="F5708" i="6"/>
  <c r="F5709" i="6"/>
  <c r="F5710" i="6"/>
  <c r="G5711" i="6" s="1"/>
  <c r="H5711" i="6" s="1"/>
  <c r="I5711" i="6" s="1"/>
  <c r="F5711" i="6"/>
  <c r="G5712" i="6" s="1"/>
  <c r="H5712" i="6" s="1"/>
  <c r="I5712" i="6" s="1"/>
  <c r="F5713" i="6"/>
  <c r="G5714" i="6" s="1"/>
  <c r="H5714" i="6" s="1"/>
  <c r="I5714" i="6" s="1"/>
  <c r="F5714" i="6"/>
  <c r="F5715" i="6"/>
  <c r="G5716" i="6" s="1"/>
  <c r="H5716" i="6" s="1"/>
  <c r="I5716" i="6" s="1"/>
  <c r="F5716" i="6"/>
  <c r="F5717" i="6"/>
  <c r="F5718" i="6"/>
  <c r="F5719" i="6"/>
  <c r="G5720" i="6" s="1"/>
  <c r="H5720" i="6" s="1"/>
  <c r="I5720" i="6" s="1"/>
  <c r="F5720" i="6"/>
  <c r="F5721" i="6"/>
  <c r="F5722" i="6"/>
  <c r="F5723" i="6"/>
  <c r="G5724" i="6" s="1"/>
  <c r="H5724" i="6" s="1"/>
  <c r="I5724" i="6" s="1"/>
  <c r="F5725" i="6"/>
  <c r="F5726" i="6"/>
  <c r="F5727" i="6"/>
  <c r="F5728" i="6"/>
  <c r="F5729" i="6"/>
  <c r="F5730" i="6"/>
  <c r="F5731" i="6"/>
  <c r="G5732" i="6" s="1"/>
  <c r="H5732" i="6" s="1"/>
  <c r="I5732" i="6" s="1"/>
  <c r="F5732" i="6"/>
  <c r="F5733" i="6"/>
  <c r="F5734" i="6"/>
  <c r="F5735" i="6"/>
  <c r="F5736" i="6"/>
  <c r="F5737" i="6"/>
  <c r="F5738" i="6"/>
  <c r="F5739" i="6"/>
  <c r="G5740" i="6" s="1"/>
  <c r="H5740" i="6" s="1"/>
  <c r="I5740" i="6" s="1"/>
  <c r="F5740" i="6"/>
  <c r="F5741" i="6"/>
  <c r="F5742" i="6"/>
  <c r="G5742" i="6" s="1"/>
  <c r="H5742" i="6" s="1"/>
  <c r="I5742" i="6" s="1"/>
  <c r="F5743" i="6"/>
  <c r="F5744" i="6"/>
  <c r="F5745" i="6"/>
  <c r="G5745" i="6" s="1"/>
  <c r="H5745" i="6" s="1"/>
  <c r="I5745" i="6" s="1"/>
  <c r="F5746" i="6"/>
  <c r="F5747" i="6"/>
  <c r="F5749" i="6"/>
  <c r="F5750" i="6"/>
  <c r="F5751" i="6"/>
  <c r="F5752" i="6"/>
  <c r="G5753" i="6" s="1"/>
  <c r="H5753" i="6" s="1"/>
  <c r="I5753" i="6" s="1"/>
  <c r="F5753" i="6"/>
  <c r="G5754" i="6" s="1"/>
  <c r="H5754" i="6" s="1"/>
  <c r="I5754" i="6" s="1"/>
  <c r="F5754" i="6"/>
  <c r="F5755" i="6"/>
  <c r="G5755" i="6"/>
  <c r="H5755" i="6" s="1"/>
  <c r="I5755" i="6" s="1"/>
  <c r="F5756" i="6"/>
  <c r="F5757" i="6"/>
  <c r="F5758" i="6"/>
  <c r="F5759" i="6"/>
  <c r="G5760" i="6" s="1"/>
  <c r="H5760" i="6" s="1"/>
  <c r="I5760" i="6" s="1"/>
  <c r="F5761" i="6"/>
  <c r="F5762" i="6"/>
  <c r="F5763" i="6"/>
  <c r="F5764" i="6"/>
  <c r="F5765" i="6"/>
  <c r="G5766" i="6" s="1"/>
  <c r="H5766" i="6" s="1"/>
  <c r="I5766" i="6" s="1"/>
  <c r="F5766" i="6"/>
  <c r="F5767" i="6"/>
  <c r="F5768" i="6"/>
  <c r="F5769" i="6"/>
  <c r="G5769" i="6"/>
  <c r="H5769" i="6" s="1"/>
  <c r="I5769" i="6" s="1"/>
  <c r="F5770" i="6"/>
  <c r="F5771" i="6"/>
  <c r="G5772" i="6" s="1"/>
  <c r="H5772" i="6" s="1"/>
  <c r="I5772" i="6" s="1"/>
  <c r="F5773" i="6"/>
  <c r="G5774" i="6" s="1"/>
  <c r="H5774" i="6" s="1"/>
  <c r="I5774" i="6" s="1"/>
  <c r="F5774" i="6"/>
  <c r="F5775" i="6"/>
  <c r="G5775" i="6" s="1"/>
  <c r="H5775" i="6" s="1"/>
  <c r="I5775" i="6" s="1"/>
  <c r="F5776" i="6"/>
  <c r="G5777" i="6" s="1"/>
  <c r="H5777" i="6" s="1"/>
  <c r="I5777" i="6" s="1"/>
  <c r="F5777" i="6"/>
  <c r="G5778" i="6" s="1"/>
  <c r="H5778" i="6" s="1"/>
  <c r="I5778" i="6" s="1"/>
  <c r="F5778" i="6"/>
  <c r="F5779" i="6"/>
  <c r="F5780" i="6"/>
  <c r="F5781" i="6"/>
  <c r="F5782" i="6"/>
  <c r="G5783" i="6" s="1"/>
  <c r="H5783" i="6" s="1"/>
  <c r="I5783" i="6" s="1"/>
  <c r="F5783" i="6"/>
  <c r="G5784" i="6" s="1"/>
  <c r="H5784" i="6" s="1"/>
  <c r="I5784" i="6" s="1"/>
  <c r="F5785" i="6"/>
  <c r="G5786" i="6" s="1"/>
  <c r="H5786" i="6" s="1"/>
  <c r="I5786" i="6" s="1"/>
  <c r="F5786" i="6"/>
  <c r="F5787" i="6"/>
  <c r="F5788" i="6"/>
  <c r="F5789" i="6"/>
  <c r="G5790" i="6" s="1"/>
  <c r="H5790" i="6" s="1"/>
  <c r="I5790" i="6" s="1"/>
  <c r="F5790" i="6"/>
  <c r="G5791" i="6" s="1"/>
  <c r="H5791" i="6" s="1"/>
  <c r="I5791" i="6" s="1"/>
  <c r="F5791" i="6"/>
  <c r="F5792" i="6"/>
  <c r="F5793" i="6"/>
  <c r="F5794" i="6"/>
  <c r="F5795" i="6"/>
  <c r="G5796" i="6" s="1"/>
  <c r="H5796" i="6" s="1"/>
  <c r="I5796" i="6" s="1"/>
  <c r="F5797" i="6"/>
  <c r="F5798" i="6"/>
  <c r="G5799" i="6" s="1"/>
  <c r="H5799" i="6" s="1"/>
  <c r="I5799" i="6" s="1"/>
  <c r="F5799" i="6"/>
  <c r="F5800" i="6"/>
  <c r="F5801" i="6"/>
  <c r="F5802" i="6"/>
  <c r="G5803" i="6" s="1"/>
  <c r="H5803" i="6" s="1"/>
  <c r="I5803" i="6" s="1"/>
  <c r="F5803" i="6"/>
  <c r="G5804" i="6" s="1"/>
  <c r="H5804" i="6" s="1"/>
  <c r="I5804" i="6" s="1"/>
  <c r="F5804" i="6"/>
  <c r="F5805" i="6"/>
  <c r="F5806" i="6"/>
  <c r="F5807" i="6"/>
  <c r="G5808" i="6" s="1"/>
  <c r="H5808" i="6" s="1"/>
  <c r="I5808" i="6" s="1"/>
  <c r="F5809" i="6"/>
  <c r="G5810" i="6" s="1"/>
  <c r="H5810" i="6" s="1"/>
  <c r="I5810" i="6" s="1"/>
  <c r="F5810" i="6"/>
  <c r="F5811" i="6"/>
  <c r="G5812" i="6" s="1"/>
  <c r="H5812" i="6" s="1"/>
  <c r="I5812" i="6" s="1"/>
  <c r="F5812" i="6"/>
  <c r="F5813" i="6"/>
  <c r="F5814" i="6"/>
  <c r="F5815" i="6"/>
  <c r="G5816" i="6" s="1"/>
  <c r="H5816" i="6" s="1"/>
  <c r="I5816" i="6" s="1"/>
  <c r="F5816" i="6"/>
  <c r="G5817" i="6" s="1"/>
  <c r="H5817" i="6" s="1"/>
  <c r="I5817" i="6" s="1"/>
  <c r="F5817" i="6"/>
  <c r="F5818" i="6"/>
  <c r="F5819" i="6"/>
  <c r="G5820" i="6" s="1"/>
  <c r="H5820" i="6" s="1"/>
  <c r="I5820" i="6" s="1"/>
  <c r="F5821" i="6"/>
  <c r="F5822" i="6"/>
  <c r="G5823" i="6" s="1"/>
  <c r="H5823" i="6" s="1"/>
  <c r="I5823" i="6" s="1"/>
  <c r="F5823" i="6"/>
  <c r="F5824" i="6"/>
  <c r="G5825" i="6" s="1"/>
  <c r="H5825" i="6" s="1"/>
  <c r="I5825" i="6" s="1"/>
  <c r="F5825" i="6"/>
  <c r="F5826" i="6"/>
  <c r="F5827" i="6"/>
  <c r="F5828" i="6"/>
  <c r="G5829" i="6" s="1"/>
  <c r="H5829" i="6" s="1"/>
  <c r="I5829" i="6" s="1"/>
  <c r="F5829" i="6"/>
  <c r="G5830" i="6" s="1"/>
  <c r="H5830" i="6" s="1"/>
  <c r="I5830" i="6" s="1"/>
  <c r="F5830" i="6"/>
  <c r="F5831" i="6"/>
  <c r="G5832" i="6" s="1"/>
  <c r="H5832" i="6" s="1"/>
  <c r="I5832" i="6" s="1"/>
  <c r="F5833" i="6"/>
  <c r="F5834" i="6"/>
  <c r="F5835" i="6"/>
  <c r="G5836" i="6" s="1"/>
  <c r="H5836" i="6" s="1"/>
  <c r="I5836" i="6" s="1"/>
  <c r="F5836" i="6"/>
  <c r="F5837" i="6"/>
  <c r="G5838" i="6" s="1"/>
  <c r="H5838" i="6" s="1"/>
  <c r="I5838" i="6" s="1"/>
  <c r="F5838" i="6"/>
  <c r="F5839" i="6"/>
  <c r="F5840" i="6"/>
  <c r="F5841" i="6"/>
  <c r="G5842" i="6" s="1"/>
  <c r="H5842" i="6" s="1"/>
  <c r="I5842" i="6" s="1"/>
  <c r="F5842" i="6"/>
  <c r="G5843" i="6" s="1"/>
  <c r="H5843" i="6" s="1"/>
  <c r="I5843" i="6" s="1"/>
  <c r="F5843" i="6"/>
  <c r="F15" i="5"/>
  <c r="E16" i="5" s="1"/>
  <c r="C17" i="5" s="1"/>
  <c r="G5751" i="6" l="1"/>
  <c r="H5751" i="6" s="1"/>
  <c r="I5751" i="6" s="1"/>
  <c r="G5730" i="6"/>
  <c r="H5730" i="6" s="1"/>
  <c r="I5730" i="6" s="1"/>
  <c r="G5717" i="6"/>
  <c r="H5717" i="6" s="1"/>
  <c r="I5717" i="6" s="1"/>
  <c r="G5684" i="6"/>
  <c r="H5684" i="6" s="1"/>
  <c r="I5684" i="6" s="1"/>
  <c r="G5637" i="6"/>
  <c r="H5637" i="6" s="1"/>
  <c r="I5637" i="6" s="1"/>
  <c r="G5594" i="6"/>
  <c r="H5594" i="6" s="1"/>
  <c r="I5594" i="6" s="1"/>
  <c r="G5500" i="6"/>
  <c r="H5500" i="6" s="1"/>
  <c r="I5500" i="6" s="1"/>
  <c r="G5476" i="6"/>
  <c r="H5476" i="6" s="1"/>
  <c r="I5476" i="6" s="1"/>
  <c r="G5441" i="6"/>
  <c r="H5441" i="6" s="1"/>
  <c r="I5441" i="6" s="1"/>
  <c r="G5358" i="6"/>
  <c r="H5358" i="6" s="1"/>
  <c r="I5358" i="6" s="1"/>
  <c r="G5323" i="6"/>
  <c r="H5323" i="6" s="1"/>
  <c r="I5323" i="6" s="1"/>
  <c r="G5310" i="6"/>
  <c r="H5310" i="6" s="1"/>
  <c r="I5310" i="6" s="1"/>
  <c r="G5299" i="6"/>
  <c r="H5299" i="6" s="1"/>
  <c r="I5299" i="6" s="1"/>
  <c r="G5287" i="6"/>
  <c r="H5287" i="6" s="1"/>
  <c r="I5287" i="6" s="1"/>
  <c r="G5203" i="6"/>
  <c r="H5203" i="6" s="1"/>
  <c r="I5203" i="6" s="1"/>
  <c r="G5191" i="6"/>
  <c r="H5191" i="6" s="1"/>
  <c r="I5191" i="6" s="1"/>
  <c r="G5179" i="6"/>
  <c r="H5179" i="6" s="1"/>
  <c r="I5179" i="6" s="1"/>
  <c r="G5167" i="6"/>
  <c r="H5167" i="6" s="1"/>
  <c r="I5167" i="6" s="1"/>
  <c r="G5132" i="6"/>
  <c r="H5132" i="6" s="1"/>
  <c r="I5132" i="6" s="1"/>
  <c r="G5119" i="6"/>
  <c r="H5119" i="6" s="1"/>
  <c r="I5119" i="6" s="1"/>
  <c r="G5095" i="6"/>
  <c r="H5095" i="6" s="1"/>
  <c r="I5095" i="6" s="1"/>
  <c r="G5085" i="6"/>
  <c r="H5085" i="6" s="1"/>
  <c r="I5085" i="6" s="1"/>
  <c r="G5037" i="6"/>
  <c r="H5037" i="6" s="1"/>
  <c r="I5037" i="6" s="1"/>
  <c r="G5014" i="6"/>
  <c r="H5014" i="6" s="1"/>
  <c r="I5014" i="6" s="1"/>
  <c r="G4982" i="6"/>
  <c r="H4982" i="6" s="1"/>
  <c r="I4982" i="6" s="1"/>
  <c r="G4969" i="6"/>
  <c r="H4969" i="6" s="1"/>
  <c r="I4969" i="6" s="1"/>
  <c r="G4918" i="6"/>
  <c r="H4918" i="6" s="1"/>
  <c r="I4918" i="6" s="1"/>
  <c r="G4905" i="6"/>
  <c r="H4905" i="6" s="1"/>
  <c r="I4905" i="6" s="1"/>
  <c r="G4893" i="6"/>
  <c r="H4893" i="6" s="1"/>
  <c r="I4893" i="6" s="1"/>
  <c r="G4772" i="6"/>
  <c r="H4772" i="6" s="1"/>
  <c r="I4772" i="6" s="1"/>
  <c r="G4746" i="6"/>
  <c r="H4746" i="6" s="1"/>
  <c r="I4746" i="6" s="1"/>
  <c r="G4731" i="6"/>
  <c r="H4731" i="6" s="1"/>
  <c r="I4731" i="6" s="1"/>
  <c r="G4676" i="6"/>
  <c r="H4676" i="6" s="1"/>
  <c r="I4676" i="6" s="1"/>
  <c r="G4607" i="6"/>
  <c r="H4607" i="6" s="1"/>
  <c r="I4607" i="6" s="1"/>
  <c r="G4535" i="6"/>
  <c r="H4535" i="6" s="1"/>
  <c r="I4535" i="6" s="1"/>
  <c r="G4508" i="6"/>
  <c r="H4508" i="6" s="1"/>
  <c r="I4508" i="6" s="1"/>
  <c r="G4494" i="6"/>
  <c r="H4494" i="6" s="1"/>
  <c r="I4494" i="6" s="1"/>
  <c r="G4479" i="6"/>
  <c r="H4479" i="6" s="1"/>
  <c r="I4479" i="6" s="1"/>
  <c r="G4437" i="6"/>
  <c r="H4437" i="6" s="1"/>
  <c r="I4437" i="6" s="1"/>
  <c r="G4299" i="6"/>
  <c r="H4299" i="6" s="1"/>
  <c r="I4299" i="6" s="1"/>
  <c r="G4256" i="6"/>
  <c r="H4256" i="6" s="1"/>
  <c r="I4256" i="6" s="1"/>
  <c r="G4218" i="6"/>
  <c r="H4218" i="6" s="1"/>
  <c r="I4218" i="6" s="1"/>
  <c r="G4203" i="6"/>
  <c r="H4203" i="6" s="1"/>
  <c r="I4203" i="6" s="1"/>
  <c r="G4167" i="6"/>
  <c r="H4167" i="6" s="1"/>
  <c r="I4167" i="6" s="1"/>
  <c r="G4123" i="6"/>
  <c r="H4123" i="6" s="1"/>
  <c r="I4123" i="6" s="1"/>
  <c r="G4070" i="6"/>
  <c r="H4070" i="6" s="1"/>
  <c r="I4070" i="6" s="1"/>
  <c r="G4019" i="6"/>
  <c r="H4019" i="6" s="1"/>
  <c r="I4019" i="6" s="1"/>
  <c r="G3842" i="6"/>
  <c r="H3842" i="6" s="1"/>
  <c r="I3842" i="6" s="1"/>
  <c r="G3801" i="6"/>
  <c r="H3801" i="6" s="1"/>
  <c r="I3801" i="6" s="1"/>
  <c r="G3750" i="6"/>
  <c r="H3750" i="6" s="1"/>
  <c r="I3750" i="6" s="1"/>
  <c r="G5705" i="6"/>
  <c r="H5705" i="6" s="1"/>
  <c r="I5705" i="6" s="1"/>
  <c r="G5625" i="6"/>
  <c r="H5625" i="6" s="1"/>
  <c r="I5625" i="6" s="1"/>
  <c r="G5416" i="6"/>
  <c r="H5416" i="6" s="1"/>
  <c r="I5416" i="6" s="1"/>
  <c r="G5356" i="6"/>
  <c r="H5356" i="6" s="1"/>
  <c r="I5356" i="6" s="1"/>
  <c r="G4818" i="6"/>
  <c r="H4818" i="6" s="1"/>
  <c r="I4818" i="6" s="1"/>
  <c r="G4759" i="6"/>
  <c r="H4759" i="6" s="1"/>
  <c r="I4759" i="6" s="1"/>
  <c r="G4620" i="6"/>
  <c r="H4620" i="6" s="1"/>
  <c r="I4620" i="6" s="1"/>
  <c r="G4591" i="6"/>
  <c r="H4591" i="6" s="1"/>
  <c r="I4591" i="6" s="1"/>
  <c r="G3813" i="6"/>
  <c r="H3813" i="6" s="1"/>
  <c r="I3813" i="6" s="1"/>
  <c r="G3800" i="6"/>
  <c r="H3800" i="6" s="1"/>
  <c r="I3800" i="6" s="1"/>
  <c r="G3775" i="6"/>
  <c r="H3775" i="6" s="1"/>
  <c r="I3775" i="6" s="1"/>
  <c r="G3734" i="6"/>
  <c r="H3734" i="6" s="1"/>
  <c r="I3734" i="6" s="1"/>
  <c r="G3723" i="6"/>
  <c r="H3723" i="6" s="1"/>
  <c r="I3723" i="6" s="1"/>
  <c r="G3696" i="6"/>
  <c r="H3696" i="6" s="1"/>
  <c r="I3696" i="6" s="1"/>
  <c r="G5748" i="6"/>
  <c r="H5748" i="6" s="1"/>
  <c r="I5748" i="6" s="1"/>
  <c r="G4476" i="6"/>
  <c r="H4476" i="6" s="1"/>
  <c r="I4476" i="6" s="1"/>
  <c r="G4175" i="6"/>
  <c r="H4175" i="6" s="1"/>
  <c r="I4175" i="6" s="1"/>
  <c r="G4016" i="6"/>
  <c r="H4016" i="6" s="1"/>
  <c r="I4016" i="6" s="1"/>
  <c r="G4096" i="6"/>
  <c r="H4096" i="6" s="1"/>
  <c r="I4096" i="6" s="1"/>
  <c r="G4169" i="6"/>
  <c r="H4169" i="6" s="1"/>
  <c r="I4169" i="6" s="1"/>
  <c r="G4249" i="6"/>
  <c r="H4249" i="6" s="1"/>
  <c r="I4249" i="6" s="1"/>
  <c r="G4321" i="6"/>
  <c r="H4321" i="6" s="1"/>
  <c r="I4321" i="6" s="1"/>
  <c r="G4680" i="6"/>
  <c r="H4680" i="6" s="1"/>
  <c r="I4680" i="6" s="1"/>
  <c r="G4757" i="6"/>
  <c r="H4757" i="6" s="1"/>
  <c r="I4757" i="6" s="1"/>
  <c r="G4933" i="6"/>
  <c r="H4933" i="6" s="1"/>
  <c r="I4933" i="6" s="1"/>
  <c r="G5771" i="6"/>
  <c r="H5771" i="6" s="1"/>
  <c r="I5771" i="6" s="1"/>
  <c r="G5747" i="6"/>
  <c r="H5747" i="6" s="1"/>
  <c r="I5747" i="6" s="1"/>
  <c r="G5680" i="6"/>
  <c r="H5680" i="6" s="1"/>
  <c r="I5680" i="6" s="1"/>
  <c r="G5646" i="6"/>
  <c r="H5646" i="6" s="1"/>
  <c r="I5646" i="6" s="1"/>
  <c r="G5603" i="6"/>
  <c r="H5603" i="6" s="1"/>
  <c r="I5603" i="6" s="1"/>
  <c r="G5579" i="6"/>
  <c r="H5579" i="6" s="1"/>
  <c r="I5579" i="6" s="1"/>
  <c r="G5534" i="6"/>
  <c r="H5534" i="6" s="1"/>
  <c r="I5534" i="6" s="1"/>
  <c r="G5462" i="6"/>
  <c r="H5462" i="6" s="1"/>
  <c r="I5462" i="6" s="1"/>
  <c r="G5439" i="6"/>
  <c r="H5439" i="6" s="1"/>
  <c r="I5439" i="6" s="1"/>
  <c r="G5427" i="6"/>
  <c r="H5427" i="6" s="1"/>
  <c r="I5427" i="6" s="1"/>
  <c r="G5415" i="6"/>
  <c r="H5415" i="6" s="1"/>
  <c r="I5415" i="6" s="1"/>
  <c r="G5355" i="6"/>
  <c r="H5355" i="6" s="1"/>
  <c r="I5355" i="6" s="1"/>
  <c r="G5343" i="6"/>
  <c r="H5343" i="6" s="1"/>
  <c r="I5343" i="6" s="1"/>
  <c r="G5332" i="6"/>
  <c r="H5332" i="6" s="1"/>
  <c r="I5332" i="6" s="1"/>
  <c r="G5296" i="6"/>
  <c r="H5296" i="6" s="1"/>
  <c r="I5296" i="6" s="1"/>
  <c r="G5142" i="6"/>
  <c r="H5142" i="6" s="1"/>
  <c r="I5142" i="6" s="1"/>
  <c r="G5128" i="6"/>
  <c r="H5128" i="6" s="1"/>
  <c r="I5128" i="6" s="1"/>
  <c r="G5116" i="6"/>
  <c r="H5116" i="6" s="1"/>
  <c r="I5116" i="6" s="1"/>
  <c r="G4978" i="6"/>
  <c r="H4978" i="6" s="1"/>
  <c r="I4978" i="6" s="1"/>
  <c r="G4966" i="6"/>
  <c r="H4966" i="6" s="1"/>
  <c r="I4966" i="6" s="1"/>
  <c r="G4902" i="6"/>
  <c r="H4902" i="6" s="1"/>
  <c r="I4902" i="6" s="1"/>
  <c r="G4842" i="6"/>
  <c r="H4842" i="6" s="1"/>
  <c r="I4842" i="6" s="1"/>
  <c r="G4796" i="6"/>
  <c r="H4796" i="6" s="1"/>
  <c r="I4796" i="6" s="1"/>
  <c r="G4768" i="6"/>
  <c r="H4768" i="6" s="1"/>
  <c r="I4768" i="6" s="1"/>
  <c r="G4742" i="6"/>
  <c r="H4742" i="6" s="1"/>
  <c r="I4742" i="6" s="1"/>
  <c r="G4728" i="6"/>
  <c r="H4728" i="6" s="1"/>
  <c r="I4728" i="6" s="1"/>
  <c r="G4646" i="6"/>
  <c r="H4646" i="6" s="1"/>
  <c r="I4646" i="6" s="1"/>
  <c r="G4604" i="6"/>
  <c r="H4604" i="6" s="1"/>
  <c r="I4604" i="6" s="1"/>
  <c r="G4590" i="6"/>
  <c r="H4590" i="6" s="1"/>
  <c r="I4590" i="6" s="1"/>
  <c r="G4575" i="6"/>
  <c r="H4575" i="6" s="1"/>
  <c r="I4575" i="6" s="1"/>
  <c r="G4490" i="6"/>
  <c r="H4490" i="6" s="1"/>
  <c r="I4490" i="6" s="1"/>
  <c r="G4461" i="6"/>
  <c r="H4461" i="6" s="1"/>
  <c r="I4461" i="6" s="1"/>
  <c r="G4434" i="6"/>
  <c r="H4434" i="6" s="1"/>
  <c r="I4434" i="6" s="1"/>
  <c r="G4394" i="6"/>
  <c r="H4394" i="6" s="1"/>
  <c r="I4394" i="6" s="1"/>
  <c r="G4339" i="6"/>
  <c r="H4339" i="6" s="1"/>
  <c r="I4339" i="6" s="1"/>
  <c r="G4295" i="6"/>
  <c r="H4295" i="6" s="1"/>
  <c r="I4295" i="6" s="1"/>
  <c r="G4282" i="6"/>
  <c r="H4282" i="6" s="1"/>
  <c r="I4282" i="6" s="1"/>
  <c r="G4242" i="6"/>
  <c r="H4242" i="6" s="1"/>
  <c r="I4242" i="6" s="1"/>
  <c r="G4214" i="6"/>
  <c r="H4214" i="6" s="1"/>
  <c r="I4214" i="6" s="1"/>
  <c r="G4189" i="6"/>
  <c r="H4189" i="6" s="1"/>
  <c r="I4189" i="6" s="1"/>
  <c r="G4149" i="6"/>
  <c r="H4149" i="6" s="1"/>
  <c r="I4149" i="6" s="1"/>
  <c r="G4108" i="6"/>
  <c r="H4108" i="6" s="1"/>
  <c r="I4108" i="6" s="1"/>
  <c r="G4065" i="6"/>
  <c r="H4065" i="6" s="1"/>
  <c r="I4065" i="6" s="1"/>
  <c r="G4028" i="6"/>
  <c r="H4028" i="6" s="1"/>
  <c r="I4028" i="6" s="1"/>
  <c r="G3907" i="6"/>
  <c r="H3907" i="6" s="1"/>
  <c r="I3907" i="6" s="1"/>
  <c r="G3894" i="6"/>
  <c r="H3894" i="6" s="1"/>
  <c r="I3894" i="6" s="1"/>
  <c r="G3683" i="6"/>
  <c r="H3683" i="6" s="1"/>
  <c r="I3683" i="6" s="1"/>
  <c r="G3669" i="6"/>
  <c r="H3669" i="6" s="1"/>
  <c r="I3669" i="6" s="1"/>
  <c r="G5835" i="6"/>
  <c r="H5835" i="6" s="1"/>
  <c r="I5835" i="6" s="1"/>
  <c r="G5822" i="6"/>
  <c r="H5822" i="6" s="1"/>
  <c r="I5822" i="6" s="1"/>
  <c r="G5795" i="6"/>
  <c r="H5795" i="6" s="1"/>
  <c r="I5795" i="6" s="1"/>
  <c r="G5736" i="6"/>
  <c r="H5736" i="6" s="1"/>
  <c r="I5736" i="6" s="1"/>
  <c r="G5692" i="6"/>
  <c r="H5692" i="6" s="1"/>
  <c r="I5692" i="6" s="1"/>
  <c r="G5657" i="6"/>
  <c r="H5657" i="6" s="1"/>
  <c r="I5657" i="6" s="1"/>
  <c r="G5644" i="6"/>
  <c r="H5644" i="6" s="1"/>
  <c r="I5644" i="6" s="1"/>
  <c r="G5612" i="6"/>
  <c r="H5612" i="6" s="1"/>
  <c r="I5612" i="6" s="1"/>
  <c r="G5589" i="6"/>
  <c r="H5589" i="6" s="1"/>
  <c r="I5589" i="6" s="1"/>
  <c r="G5530" i="6"/>
  <c r="H5530" i="6" s="1"/>
  <c r="I5530" i="6" s="1"/>
  <c r="G5496" i="6"/>
  <c r="H5496" i="6" s="1"/>
  <c r="I5496" i="6" s="1"/>
  <c r="G5483" i="6"/>
  <c r="H5483" i="6" s="1"/>
  <c r="I5483" i="6" s="1"/>
  <c r="G5425" i="6"/>
  <c r="H5425" i="6" s="1"/>
  <c r="I5425" i="6" s="1"/>
  <c r="G5366" i="6"/>
  <c r="H5366" i="6" s="1"/>
  <c r="I5366" i="6" s="1"/>
  <c r="G5270" i="6"/>
  <c r="H5270" i="6" s="1"/>
  <c r="I5270" i="6" s="1"/>
  <c r="G5236" i="6"/>
  <c r="H5236" i="6" s="1"/>
  <c r="I5236" i="6" s="1"/>
  <c r="G5223" i="6"/>
  <c r="H5223" i="6" s="1"/>
  <c r="I5223" i="6" s="1"/>
  <c r="G5187" i="6"/>
  <c r="H5187" i="6" s="1"/>
  <c r="I5187" i="6" s="1"/>
  <c r="G5175" i="6"/>
  <c r="H5175" i="6" s="1"/>
  <c r="I5175" i="6" s="1"/>
  <c r="G5140" i="6"/>
  <c r="H5140" i="6" s="1"/>
  <c r="I5140" i="6" s="1"/>
  <c r="G5080" i="6"/>
  <c r="H5080" i="6" s="1"/>
  <c r="I5080" i="6" s="1"/>
  <c r="G5010" i="6"/>
  <c r="H5010" i="6" s="1"/>
  <c r="I5010" i="6" s="1"/>
  <c r="G4989" i="6"/>
  <c r="H4989" i="6" s="1"/>
  <c r="I4989" i="6" s="1"/>
  <c r="G4964" i="6"/>
  <c r="H4964" i="6" s="1"/>
  <c r="I4964" i="6" s="1"/>
  <c r="G4950" i="6"/>
  <c r="H4950" i="6" s="1"/>
  <c r="I4950" i="6" s="1"/>
  <c r="G4914" i="6"/>
  <c r="H4914" i="6" s="1"/>
  <c r="I4914" i="6" s="1"/>
  <c r="G4850" i="6"/>
  <c r="H4850" i="6" s="1"/>
  <c r="I4850" i="6" s="1"/>
  <c r="G4794" i="6"/>
  <c r="H4794" i="6" s="1"/>
  <c r="I4794" i="6" s="1"/>
  <c r="G4780" i="6"/>
  <c r="H4780" i="6" s="1"/>
  <c r="I4780" i="6" s="1"/>
  <c r="G4754" i="6"/>
  <c r="H4754" i="6" s="1"/>
  <c r="I4754" i="6" s="1"/>
  <c r="G4726" i="6"/>
  <c r="H4726" i="6" s="1"/>
  <c r="I4726" i="6" s="1"/>
  <c r="G4670" i="6"/>
  <c r="H4670" i="6" s="1"/>
  <c r="I4670" i="6" s="1"/>
  <c r="G4643" i="6"/>
  <c r="H4643" i="6" s="1"/>
  <c r="I4643" i="6" s="1"/>
  <c r="G4543" i="6"/>
  <c r="H4543" i="6" s="1"/>
  <c r="I4543" i="6" s="1"/>
  <c r="G4530" i="6"/>
  <c r="H4530" i="6" s="1"/>
  <c r="I4530" i="6" s="1"/>
  <c r="G4515" i="6"/>
  <c r="H4515" i="6" s="1"/>
  <c r="I4515" i="6" s="1"/>
  <c r="G4487" i="6"/>
  <c r="H4487" i="6" s="1"/>
  <c r="I4487" i="6" s="1"/>
  <c r="G4473" i="6"/>
  <c r="H4473" i="6" s="1"/>
  <c r="I4473" i="6" s="1"/>
  <c r="G4307" i="6"/>
  <c r="H4307" i="6" s="1"/>
  <c r="I4307" i="6" s="1"/>
  <c r="G4266" i="6"/>
  <c r="H4266" i="6" s="1"/>
  <c r="I4266" i="6" s="1"/>
  <c r="G4211" i="6"/>
  <c r="H4211" i="6" s="1"/>
  <c r="I4211" i="6" s="1"/>
  <c r="G4187" i="6"/>
  <c r="H4187" i="6" s="1"/>
  <c r="I4187" i="6" s="1"/>
  <c r="G4161" i="6"/>
  <c r="H4161" i="6" s="1"/>
  <c r="I4161" i="6" s="1"/>
  <c r="G4146" i="6"/>
  <c r="H4146" i="6" s="1"/>
  <c r="I4146" i="6" s="1"/>
  <c r="G4131" i="6"/>
  <c r="H4131" i="6" s="1"/>
  <c r="I4131" i="6" s="1"/>
  <c r="G4106" i="6"/>
  <c r="H4106" i="6" s="1"/>
  <c r="I4106" i="6" s="1"/>
  <c r="G4078" i="6"/>
  <c r="H4078" i="6" s="1"/>
  <c r="I4078" i="6" s="1"/>
  <c r="G4039" i="6"/>
  <c r="H4039" i="6" s="1"/>
  <c r="I4039" i="6" s="1"/>
  <c r="G3933" i="6"/>
  <c r="H3933" i="6" s="1"/>
  <c r="I3933" i="6" s="1"/>
  <c r="G3849" i="6"/>
  <c r="H3849" i="6" s="1"/>
  <c r="I3849" i="6" s="1"/>
  <c r="G3784" i="6"/>
  <c r="H3784" i="6" s="1"/>
  <c r="I3784" i="6" s="1"/>
  <c r="G3758" i="6"/>
  <c r="H3758" i="6" s="1"/>
  <c r="I3758" i="6" s="1"/>
  <c r="G3693" i="6"/>
  <c r="H3693" i="6" s="1"/>
  <c r="I3693" i="6" s="1"/>
  <c r="G3681" i="6"/>
  <c r="H3681" i="6" s="1"/>
  <c r="I3681" i="6" s="1"/>
  <c r="G4999" i="6"/>
  <c r="H4999" i="6" s="1"/>
  <c r="I4999" i="6" s="1"/>
  <c r="G4404" i="6"/>
  <c r="H4404" i="6" s="1"/>
  <c r="I4404" i="6" s="1"/>
  <c r="G4064" i="6"/>
  <c r="H4064" i="6" s="1"/>
  <c r="I4064" i="6" s="1"/>
  <c r="G5819" i="6"/>
  <c r="H5819" i="6" s="1"/>
  <c r="I5819" i="6" s="1"/>
  <c r="G5806" i="6"/>
  <c r="H5806" i="6" s="1"/>
  <c r="I5806" i="6" s="1"/>
  <c r="G5793" i="6"/>
  <c r="H5793" i="6" s="1"/>
  <c r="I5793" i="6" s="1"/>
  <c r="G5780" i="6"/>
  <c r="H5780" i="6" s="1"/>
  <c r="I5780" i="6" s="1"/>
  <c r="G5756" i="6"/>
  <c r="H5756" i="6" s="1"/>
  <c r="I5756" i="6" s="1"/>
  <c r="G5734" i="6"/>
  <c r="H5734" i="6" s="1"/>
  <c r="I5734" i="6" s="1"/>
  <c r="G5675" i="6"/>
  <c r="H5675" i="6" s="1"/>
  <c r="I5675" i="6" s="1"/>
  <c r="G5655" i="6"/>
  <c r="H5655" i="6" s="1"/>
  <c r="I5655" i="6" s="1"/>
  <c r="G5642" i="6"/>
  <c r="H5642" i="6" s="1"/>
  <c r="I5642" i="6" s="1"/>
  <c r="G5621" i="6"/>
  <c r="H5621" i="6" s="1"/>
  <c r="I5621" i="6" s="1"/>
  <c r="G5588" i="6"/>
  <c r="H5588" i="6" s="1"/>
  <c r="I5588" i="6" s="1"/>
  <c r="G5565" i="6"/>
  <c r="H5565" i="6" s="1"/>
  <c r="I5565" i="6" s="1"/>
  <c r="G5469" i="6"/>
  <c r="H5469" i="6" s="1"/>
  <c r="I5469" i="6" s="1"/>
  <c r="G5410" i="6"/>
  <c r="H5410" i="6" s="1"/>
  <c r="I5410" i="6" s="1"/>
  <c r="G5386" i="6"/>
  <c r="H5386" i="6" s="1"/>
  <c r="I5386" i="6" s="1"/>
  <c r="G5328" i="6"/>
  <c r="H5328" i="6" s="1"/>
  <c r="I5328" i="6" s="1"/>
  <c r="G5292" i="6"/>
  <c r="H5292" i="6" s="1"/>
  <c r="I5292" i="6" s="1"/>
  <c r="G5160" i="6"/>
  <c r="H5160" i="6" s="1"/>
  <c r="I5160" i="6" s="1"/>
  <c r="G5150" i="6"/>
  <c r="H5150" i="6" s="1"/>
  <c r="I5150" i="6" s="1"/>
  <c r="G5111" i="6"/>
  <c r="H5111" i="6" s="1"/>
  <c r="I5111" i="6" s="1"/>
  <c r="G5099" i="6"/>
  <c r="H5099" i="6" s="1"/>
  <c r="I5099" i="6" s="1"/>
  <c r="G5087" i="6"/>
  <c r="H5087" i="6" s="1"/>
  <c r="I5087" i="6" s="1"/>
  <c r="G5078" i="6"/>
  <c r="H5078" i="6" s="1"/>
  <c r="I5078" i="6" s="1"/>
  <c r="G5043" i="6"/>
  <c r="H5043" i="6" s="1"/>
  <c r="I5043" i="6" s="1"/>
  <c r="G5031" i="6"/>
  <c r="H5031" i="6" s="1"/>
  <c r="I5031" i="6" s="1"/>
  <c r="G5020" i="6"/>
  <c r="H5020" i="6" s="1"/>
  <c r="I5020" i="6" s="1"/>
  <c r="G4949" i="6"/>
  <c r="H4949" i="6" s="1"/>
  <c r="I4949" i="6" s="1"/>
  <c r="G4936" i="6"/>
  <c r="H4936" i="6" s="1"/>
  <c r="I4936" i="6" s="1"/>
  <c r="G4814" i="6"/>
  <c r="H4814" i="6" s="1"/>
  <c r="I4814" i="6" s="1"/>
  <c r="G4778" i="6"/>
  <c r="H4778" i="6" s="1"/>
  <c r="I4778" i="6" s="1"/>
  <c r="G4737" i="6"/>
  <c r="H4737" i="6" s="1"/>
  <c r="I4737" i="6" s="1"/>
  <c r="G4711" i="6"/>
  <c r="H4711" i="6" s="1"/>
  <c r="I4711" i="6" s="1"/>
  <c r="G4682" i="6"/>
  <c r="H4682" i="6" s="1"/>
  <c r="I4682" i="6" s="1"/>
  <c r="G4667" i="6"/>
  <c r="H4667" i="6" s="1"/>
  <c r="I4667" i="6" s="1"/>
  <c r="G4654" i="6"/>
  <c r="H4654" i="6" s="1"/>
  <c r="I4654" i="6" s="1"/>
  <c r="G4628" i="6"/>
  <c r="H4628" i="6" s="1"/>
  <c r="I4628" i="6" s="1"/>
  <c r="G4499" i="6"/>
  <c r="H4499" i="6" s="1"/>
  <c r="I4499" i="6" s="1"/>
  <c r="G4485" i="6"/>
  <c r="H4485" i="6" s="1"/>
  <c r="I4485" i="6" s="1"/>
  <c r="G4471" i="6"/>
  <c r="H4471" i="6" s="1"/>
  <c r="I4471" i="6" s="1"/>
  <c r="G4443" i="6"/>
  <c r="H4443" i="6" s="1"/>
  <c r="I4443" i="6" s="1"/>
  <c r="G4403" i="6"/>
  <c r="H4403" i="6" s="1"/>
  <c r="I4403" i="6" s="1"/>
  <c r="G4363" i="6"/>
  <c r="H4363" i="6" s="1"/>
  <c r="I4363" i="6" s="1"/>
  <c r="G4334" i="6"/>
  <c r="H4334" i="6" s="1"/>
  <c r="I4334" i="6" s="1"/>
  <c r="G4305" i="6"/>
  <c r="H4305" i="6" s="1"/>
  <c r="I4305" i="6" s="1"/>
  <c r="G4291" i="6"/>
  <c r="H4291" i="6" s="1"/>
  <c r="I4291" i="6" s="1"/>
  <c r="G4278" i="6"/>
  <c r="H4278" i="6" s="1"/>
  <c r="I4278" i="6" s="1"/>
  <c r="G4209" i="6"/>
  <c r="H4209" i="6" s="1"/>
  <c r="I4209" i="6" s="1"/>
  <c r="G4185" i="6"/>
  <c r="H4185" i="6" s="1"/>
  <c r="I4185" i="6" s="1"/>
  <c r="G4172" i="6"/>
  <c r="H4172" i="6" s="1"/>
  <c r="I4172" i="6" s="1"/>
  <c r="G4051" i="6"/>
  <c r="H4051" i="6" s="1"/>
  <c r="I4051" i="6" s="1"/>
  <c r="G4038" i="6"/>
  <c r="H4038" i="6" s="1"/>
  <c r="I4038" i="6" s="1"/>
  <c r="G3999" i="6"/>
  <c r="H3999" i="6" s="1"/>
  <c r="I3999" i="6" s="1"/>
  <c r="G3945" i="6"/>
  <c r="H3945" i="6" s="1"/>
  <c r="I3945" i="6" s="1"/>
  <c r="G3874" i="6"/>
  <c r="H3874" i="6" s="1"/>
  <c r="I3874" i="6" s="1"/>
  <c r="G3782" i="6"/>
  <c r="H3782" i="6" s="1"/>
  <c r="I3782" i="6" s="1"/>
  <c r="G3741" i="6"/>
  <c r="H3741" i="6" s="1"/>
  <c r="I3741" i="6" s="1"/>
  <c r="G3717" i="6"/>
  <c r="H3717" i="6" s="1"/>
  <c r="I3717" i="6" s="1"/>
  <c r="G3691" i="6"/>
  <c r="H3691" i="6" s="1"/>
  <c r="I3691" i="6" s="1"/>
  <c r="G5767" i="6"/>
  <c r="H5767" i="6" s="1"/>
  <c r="I5767" i="6" s="1"/>
  <c r="G5744" i="6"/>
  <c r="H5744" i="6" s="1"/>
  <c r="I5744" i="6" s="1"/>
  <c r="G5708" i="6"/>
  <c r="H5708" i="6" s="1"/>
  <c r="I5708" i="6" s="1"/>
  <c r="G5630" i="6"/>
  <c r="H5630" i="6" s="1"/>
  <c r="I5630" i="6" s="1"/>
  <c r="G5598" i="6"/>
  <c r="H5598" i="6" s="1"/>
  <c r="I5598" i="6" s="1"/>
  <c r="G5587" i="6"/>
  <c r="H5587" i="6" s="1"/>
  <c r="I5587" i="6" s="1"/>
  <c r="G5564" i="6"/>
  <c r="H5564" i="6" s="1"/>
  <c r="I5564" i="6" s="1"/>
  <c r="G5527" i="6"/>
  <c r="H5527" i="6" s="1"/>
  <c r="I5527" i="6" s="1"/>
  <c r="G5517" i="6"/>
  <c r="H5517" i="6" s="1"/>
  <c r="I5517" i="6" s="1"/>
  <c r="G5468" i="6"/>
  <c r="H5468" i="6" s="1"/>
  <c r="I5468" i="6" s="1"/>
  <c r="G5445" i="6"/>
  <c r="H5445" i="6" s="1"/>
  <c r="I5445" i="6" s="1"/>
  <c r="G5409" i="6"/>
  <c r="H5409" i="6" s="1"/>
  <c r="I5409" i="6" s="1"/>
  <c r="G5385" i="6"/>
  <c r="H5385" i="6" s="1"/>
  <c r="I5385" i="6" s="1"/>
  <c r="G5373" i="6"/>
  <c r="H5373" i="6" s="1"/>
  <c r="I5373" i="6" s="1"/>
  <c r="G5349" i="6"/>
  <c r="H5349" i="6" s="1"/>
  <c r="I5349" i="6" s="1"/>
  <c r="G5314" i="6"/>
  <c r="H5314" i="6" s="1"/>
  <c r="I5314" i="6" s="1"/>
  <c r="G5268" i="6"/>
  <c r="H5268" i="6" s="1"/>
  <c r="I5268" i="6" s="1"/>
  <c r="G5195" i="6"/>
  <c r="H5195" i="6" s="1"/>
  <c r="I5195" i="6" s="1"/>
  <c r="G5136" i="6"/>
  <c r="H5136" i="6" s="1"/>
  <c r="I5136" i="6" s="1"/>
  <c r="G5123" i="6"/>
  <c r="H5123" i="6" s="1"/>
  <c r="I5123" i="6" s="1"/>
  <c r="G5110" i="6"/>
  <c r="H5110" i="6" s="1"/>
  <c r="I5110" i="6" s="1"/>
  <c r="G5053" i="6"/>
  <c r="H5053" i="6" s="1"/>
  <c r="I5053" i="6" s="1"/>
  <c r="G5019" i="6"/>
  <c r="H5019" i="6" s="1"/>
  <c r="I5019" i="6" s="1"/>
  <c r="G4997" i="6"/>
  <c r="H4997" i="6" s="1"/>
  <c r="I4997" i="6" s="1"/>
  <c r="G4973" i="6"/>
  <c r="H4973" i="6" s="1"/>
  <c r="I4973" i="6" s="1"/>
  <c r="G4947" i="6"/>
  <c r="H4947" i="6" s="1"/>
  <c r="I4947" i="6" s="1"/>
  <c r="G4935" i="6"/>
  <c r="H4935" i="6" s="1"/>
  <c r="I4935" i="6" s="1"/>
  <c r="G4847" i="6"/>
  <c r="H4847" i="6" s="1"/>
  <c r="I4847" i="6" s="1"/>
  <c r="G4724" i="6"/>
  <c r="H4724" i="6" s="1"/>
  <c r="I4724" i="6" s="1"/>
  <c r="G4666" i="6"/>
  <c r="H4666" i="6" s="1"/>
  <c r="I4666" i="6" s="1"/>
  <c r="G4640" i="6"/>
  <c r="H4640" i="6" s="1"/>
  <c r="I4640" i="6" s="1"/>
  <c r="G4598" i="6"/>
  <c r="H4598" i="6" s="1"/>
  <c r="I4598" i="6" s="1"/>
  <c r="G4062" i="6"/>
  <c r="H4062" i="6" s="1"/>
  <c r="I4062" i="6" s="1"/>
  <c r="G4036" i="6"/>
  <c r="H4036" i="6" s="1"/>
  <c r="I4036" i="6" s="1"/>
  <c r="G3930" i="6"/>
  <c r="H3930" i="6" s="1"/>
  <c r="I3930" i="6" s="1"/>
  <c r="G3902" i="6"/>
  <c r="H3902" i="6" s="1"/>
  <c r="I3902" i="6" s="1"/>
  <c r="G3834" i="6"/>
  <c r="H3834" i="6" s="1"/>
  <c r="I3834" i="6" s="1"/>
  <c r="G3818" i="6"/>
  <c r="H3818" i="6" s="1"/>
  <c r="I3818" i="6" s="1"/>
  <c r="G3753" i="6"/>
  <c r="H3753" i="6" s="1"/>
  <c r="I3753" i="6" s="1"/>
  <c r="G3739" i="6"/>
  <c r="H3739" i="6" s="1"/>
  <c r="I3739" i="6" s="1"/>
  <c r="G3729" i="6"/>
  <c r="H3729" i="6" s="1"/>
  <c r="I3729" i="6" s="1"/>
  <c r="G3678" i="6"/>
  <c r="H3678" i="6" s="1"/>
  <c r="I3678" i="6" s="1"/>
  <c r="G5312" i="6"/>
  <c r="H5312" i="6" s="1"/>
  <c r="I5312" i="6" s="1"/>
  <c r="G5017" i="6"/>
  <c r="H5017" i="6" s="1"/>
  <c r="I5017" i="6" s="1"/>
  <c r="G4894" i="6"/>
  <c r="H4894" i="6" s="1"/>
  <c r="I4894" i="6" s="1"/>
  <c r="G4734" i="6"/>
  <c r="H4734" i="6" s="1"/>
  <c r="I4734" i="6" s="1"/>
  <c r="G4317" i="6"/>
  <c r="H4317" i="6" s="1"/>
  <c r="I4317" i="6" s="1"/>
  <c r="G3899" i="6"/>
  <c r="H3899" i="6" s="1"/>
  <c r="I3899" i="6" s="1"/>
  <c r="G5841" i="6"/>
  <c r="H5841" i="6" s="1"/>
  <c r="I5841" i="6" s="1"/>
  <c r="G5828" i="6"/>
  <c r="H5828" i="6" s="1"/>
  <c r="I5828" i="6" s="1"/>
  <c r="G5815" i="6"/>
  <c r="H5815" i="6" s="1"/>
  <c r="I5815" i="6" s="1"/>
  <c r="G5802" i="6"/>
  <c r="H5802" i="6" s="1"/>
  <c r="I5802" i="6" s="1"/>
  <c r="G5789" i="6"/>
  <c r="H5789" i="6" s="1"/>
  <c r="I5789" i="6" s="1"/>
  <c r="G5731" i="6"/>
  <c r="H5731" i="6" s="1"/>
  <c r="I5731" i="6" s="1"/>
  <c r="G5696" i="6"/>
  <c r="H5696" i="6" s="1"/>
  <c r="I5696" i="6" s="1"/>
  <c r="G5685" i="6"/>
  <c r="H5685" i="6" s="1"/>
  <c r="I5685" i="6" s="1"/>
  <c r="G5662" i="6"/>
  <c r="H5662" i="6" s="1"/>
  <c r="I5662" i="6" s="1"/>
  <c r="G5638" i="6"/>
  <c r="H5638" i="6" s="1"/>
  <c r="I5638" i="6" s="1"/>
  <c r="G5617" i="6"/>
  <c r="H5617" i="6" s="1"/>
  <c r="I5617" i="6" s="1"/>
  <c r="G5574" i="6"/>
  <c r="H5574" i="6" s="1"/>
  <c r="I5574" i="6" s="1"/>
  <c r="G5549" i="6"/>
  <c r="H5549" i="6" s="1"/>
  <c r="I5549" i="6" s="1"/>
  <c r="G5514" i="6"/>
  <c r="H5514" i="6" s="1"/>
  <c r="I5514" i="6" s="1"/>
  <c r="G5502" i="6"/>
  <c r="H5502" i="6" s="1"/>
  <c r="I5502" i="6" s="1"/>
  <c r="G5490" i="6"/>
  <c r="H5490" i="6" s="1"/>
  <c r="I5490" i="6" s="1"/>
  <c r="G5442" i="6"/>
  <c r="H5442" i="6" s="1"/>
  <c r="I5442" i="6" s="1"/>
  <c r="G5430" i="6"/>
  <c r="H5430" i="6" s="1"/>
  <c r="I5430" i="6" s="1"/>
  <c r="G5419" i="6"/>
  <c r="H5419" i="6" s="1"/>
  <c r="I5419" i="6" s="1"/>
  <c r="G5406" i="6"/>
  <c r="H5406" i="6" s="1"/>
  <c r="I5406" i="6" s="1"/>
  <c r="G5383" i="6"/>
  <c r="H5383" i="6" s="1"/>
  <c r="I5383" i="6" s="1"/>
  <c r="G5347" i="6"/>
  <c r="H5347" i="6" s="1"/>
  <c r="I5347" i="6" s="1"/>
  <c r="G5311" i="6"/>
  <c r="H5311" i="6" s="1"/>
  <c r="I5311" i="6" s="1"/>
  <c r="G5275" i="6"/>
  <c r="H5275" i="6" s="1"/>
  <c r="I5275" i="6" s="1"/>
  <c r="G5229" i="6"/>
  <c r="H5229" i="6" s="1"/>
  <c r="I5229" i="6" s="1"/>
  <c r="G5192" i="6"/>
  <c r="H5192" i="6" s="1"/>
  <c r="I5192" i="6" s="1"/>
  <c r="G5180" i="6"/>
  <c r="H5180" i="6" s="1"/>
  <c r="I5180" i="6" s="1"/>
  <c r="G5157" i="6"/>
  <c r="H5157" i="6" s="1"/>
  <c r="I5157" i="6" s="1"/>
  <c r="G5133" i="6"/>
  <c r="H5133" i="6" s="1"/>
  <c r="I5133" i="6" s="1"/>
  <c r="G5120" i="6"/>
  <c r="H5120" i="6" s="1"/>
  <c r="I5120" i="6" s="1"/>
  <c r="G5107" i="6"/>
  <c r="H5107" i="6" s="1"/>
  <c r="I5107" i="6" s="1"/>
  <c r="G5016" i="6"/>
  <c r="H5016" i="6" s="1"/>
  <c r="I5016" i="6" s="1"/>
  <c r="G4970" i="6"/>
  <c r="H4970" i="6" s="1"/>
  <c r="I4970" i="6" s="1"/>
  <c r="G4958" i="6"/>
  <c r="H4958" i="6" s="1"/>
  <c r="I4958" i="6" s="1"/>
  <c r="G4881" i="6"/>
  <c r="H4881" i="6" s="1"/>
  <c r="I4881" i="6" s="1"/>
  <c r="G4856" i="6"/>
  <c r="H4856" i="6" s="1"/>
  <c r="I4856" i="6" s="1"/>
  <c r="G4821" i="6"/>
  <c r="H4821" i="6" s="1"/>
  <c r="I4821" i="6" s="1"/>
  <c r="G4773" i="6"/>
  <c r="H4773" i="6" s="1"/>
  <c r="I4773" i="6" s="1"/>
  <c r="G4706" i="6"/>
  <c r="H4706" i="6" s="1"/>
  <c r="I4706" i="6" s="1"/>
  <c r="G4580" i="6"/>
  <c r="H4580" i="6" s="1"/>
  <c r="I4580" i="6" s="1"/>
  <c r="G4466" i="6"/>
  <c r="H4466" i="6" s="1"/>
  <c r="I4466" i="6" s="1"/>
  <c r="G4438" i="6"/>
  <c r="H4438" i="6" s="1"/>
  <c r="I4438" i="6" s="1"/>
  <c r="G4425" i="6"/>
  <c r="H4425" i="6" s="1"/>
  <c r="I4425" i="6" s="1"/>
  <c r="G4412" i="6"/>
  <c r="H4412" i="6" s="1"/>
  <c r="I4412" i="6" s="1"/>
  <c r="G4358" i="6"/>
  <c r="H4358" i="6" s="1"/>
  <c r="I4358" i="6" s="1"/>
  <c r="G4315" i="6"/>
  <c r="H4315" i="6" s="1"/>
  <c r="I4315" i="6" s="1"/>
  <c r="G4233" i="6"/>
  <c r="H4233" i="6" s="1"/>
  <c r="I4233" i="6" s="1"/>
  <c r="G4219" i="6"/>
  <c r="H4219" i="6" s="1"/>
  <c r="I4219" i="6" s="1"/>
  <c r="G4180" i="6"/>
  <c r="H4180" i="6" s="1"/>
  <c r="I4180" i="6" s="1"/>
  <c r="G4125" i="6"/>
  <c r="H4125" i="6" s="1"/>
  <c r="I4125" i="6" s="1"/>
  <c r="G4086" i="6"/>
  <c r="H4086" i="6" s="1"/>
  <c r="I4086" i="6" s="1"/>
  <c r="G4071" i="6"/>
  <c r="H4071" i="6" s="1"/>
  <c r="I4071" i="6" s="1"/>
  <c r="G3726" i="6"/>
  <c r="H3726" i="6" s="1"/>
  <c r="I3726" i="6" s="1"/>
  <c r="G5837" i="6"/>
  <c r="H5837" i="6" s="1"/>
  <c r="I5837" i="6" s="1"/>
  <c r="G5824" i="6"/>
  <c r="H5824" i="6" s="1"/>
  <c r="I5824" i="6" s="1"/>
  <c r="G5811" i="6"/>
  <c r="H5811" i="6" s="1"/>
  <c r="I5811" i="6" s="1"/>
  <c r="G5798" i="6"/>
  <c r="H5798" i="6" s="1"/>
  <c r="I5798" i="6" s="1"/>
  <c r="G5762" i="6"/>
  <c r="H5762" i="6" s="1"/>
  <c r="I5762" i="6" s="1"/>
  <c r="G5743" i="6"/>
  <c r="H5743" i="6" s="1"/>
  <c r="I5743" i="6" s="1"/>
  <c r="G5735" i="6"/>
  <c r="H5735" i="6" s="1"/>
  <c r="I5735" i="6" s="1"/>
  <c r="G5726" i="6"/>
  <c r="H5726" i="6" s="1"/>
  <c r="I5726" i="6" s="1"/>
  <c r="G5686" i="6"/>
  <c r="H5686" i="6" s="1"/>
  <c r="I5686" i="6" s="1"/>
  <c r="G5667" i="6"/>
  <c r="H5667" i="6" s="1"/>
  <c r="I5667" i="6" s="1"/>
  <c r="G5659" i="6"/>
  <c r="H5659" i="6" s="1"/>
  <c r="I5659" i="6" s="1"/>
  <c r="G5623" i="6"/>
  <c r="H5623" i="6" s="1"/>
  <c r="I5623" i="6" s="1"/>
  <c r="G5553" i="6"/>
  <c r="H5553" i="6" s="1"/>
  <c r="I5553" i="6" s="1"/>
  <c r="G5513" i="6"/>
  <c r="H5513" i="6" s="1"/>
  <c r="I5513" i="6" s="1"/>
  <c r="G5440" i="6"/>
  <c r="H5440" i="6" s="1"/>
  <c r="I5440" i="6" s="1"/>
  <c r="G5431" i="6"/>
  <c r="H5431" i="6" s="1"/>
  <c r="I5431" i="6" s="1"/>
  <c r="G5387" i="6"/>
  <c r="H5387" i="6" s="1"/>
  <c r="I5387" i="6" s="1"/>
  <c r="G5171" i="6"/>
  <c r="H5171" i="6" s="1"/>
  <c r="I5171" i="6" s="1"/>
  <c r="G5115" i="6"/>
  <c r="H5115" i="6" s="1"/>
  <c r="I5115" i="6" s="1"/>
  <c r="G5098" i="6"/>
  <c r="H5098" i="6" s="1"/>
  <c r="I5098" i="6" s="1"/>
  <c r="G5082" i="6"/>
  <c r="H5082" i="6" s="1"/>
  <c r="I5082" i="6" s="1"/>
  <c r="G4923" i="6"/>
  <c r="H4923" i="6" s="1"/>
  <c r="I4923" i="6" s="1"/>
  <c r="G3724" i="6"/>
  <c r="H3724" i="6" s="1"/>
  <c r="I3724" i="6" s="1"/>
  <c r="G5733" i="6"/>
  <c r="H5733" i="6" s="1"/>
  <c r="I5733" i="6" s="1"/>
  <c r="G5666" i="6"/>
  <c r="H5666" i="6" s="1"/>
  <c r="I5666" i="6" s="1"/>
  <c r="G5583" i="6"/>
  <c r="H5583" i="6" s="1"/>
  <c r="I5583" i="6" s="1"/>
  <c r="G5141" i="6"/>
  <c r="H5141" i="6" s="1"/>
  <c r="I5141" i="6" s="1"/>
  <c r="G5122" i="6"/>
  <c r="H5122" i="6" s="1"/>
  <c r="I5122" i="6" s="1"/>
  <c r="G4891" i="6"/>
  <c r="H4891" i="6" s="1"/>
  <c r="I4891" i="6" s="1"/>
  <c r="G4836" i="6"/>
  <c r="H4836" i="6" s="1"/>
  <c r="I4836" i="6" s="1"/>
  <c r="G4835" i="6"/>
  <c r="H4835" i="6" s="1"/>
  <c r="I4835" i="6" s="1"/>
  <c r="G4393" i="6"/>
  <c r="H4393" i="6" s="1"/>
  <c r="I4393" i="6" s="1"/>
  <c r="G4853" i="6"/>
  <c r="H4853" i="6" s="1"/>
  <c r="I4853" i="6" s="1"/>
  <c r="G5113" i="6"/>
  <c r="H5113" i="6" s="1"/>
  <c r="I5113" i="6" s="1"/>
  <c r="G5281" i="6"/>
  <c r="H5281" i="6" s="1"/>
  <c r="I5281" i="6" s="1"/>
  <c r="G5485" i="6"/>
  <c r="H5485" i="6" s="1"/>
  <c r="I5485" i="6" s="1"/>
  <c r="G5713" i="6"/>
  <c r="H5713" i="6" s="1"/>
  <c r="I5713" i="6" s="1"/>
  <c r="G5834" i="6"/>
  <c r="H5834" i="6" s="1"/>
  <c r="I5834" i="6" s="1"/>
  <c r="G5807" i="6"/>
  <c r="H5807" i="6" s="1"/>
  <c r="I5807" i="6" s="1"/>
  <c r="G5794" i="6"/>
  <c r="H5794" i="6" s="1"/>
  <c r="I5794" i="6" s="1"/>
  <c r="G5781" i="6"/>
  <c r="H5781" i="6" s="1"/>
  <c r="I5781" i="6" s="1"/>
  <c r="G5770" i="6"/>
  <c r="H5770" i="6" s="1"/>
  <c r="I5770" i="6" s="1"/>
  <c r="G5758" i="6"/>
  <c r="H5758" i="6" s="1"/>
  <c r="I5758" i="6" s="1"/>
  <c r="G5752" i="6"/>
  <c r="H5752" i="6" s="1"/>
  <c r="I5752" i="6" s="1"/>
  <c r="G5715" i="6"/>
  <c r="H5715" i="6" s="1"/>
  <c r="I5715" i="6" s="1"/>
  <c r="G5695" i="6"/>
  <c r="H5695" i="6" s="1"/>
  <c r="I5695" i="6" s="1"/>
  <c r="G5683" i="6"/>
  <c r="H5683" i="6" s="1"/>
  <c r="I5683" i="6" s="1"/>
  <c r="G5656" i="6"/>
  <c r="H5656" i="6" s="1"/>
  <c r="I5656" i="6" s="1"/>
  <c r="G5619" i="6"/>
  <c r="H5619" i="6" s="1"/>
  <c r="I5619" i="6" s="1"/>
  <c r="G5611" i="6"/>
  <c r="H5611" i="6" s="1"/>
  <c r="I5611" i="6" s="1"/>
  <c r="G5591" i="6"/>
  <c r="H5591" i="6" s="1"/>
  <c r="I5591" i="6" s="1"/>
  <c r="G5575" i="6"/>
  <c r="H5575" i="6" s="1"/>
  <c r="I5575" i="6" s="1"/>
  <c r="G5563" i="6"/>
  <c r="H5563" i="6" s="1"/>
  <c r="I5563" i="6" s="1"/>
  <c r="G5550" i="6"/>
  <c r="H5550" i="6" s="1"/>
  <c r="I5550" i="6" s="1"/>
  <c r="G5511" i="6"/>
  <c r="H5511" i="6" s="1"/>
  <c r="I5511" i="6" s="1"/>
  <c r="G5459" i="6"/>
  <c r="H5459" i="6" s="1"/>
  <c r="I5459" i="6" s="1"/>
  <c r="G5418" i="6"/>
  <c r="H5418" i="6" s="1"/>
  <c r="I5418" i="6" s="1"/>
  <c r="G5397" i="6"/>
  <c r="H5397" i="6" s="1"/>
  <c r="I5397" i="6" s="1"/>
  <c r="G5384" i="6"/>
  <c r="H5384" i="6" s="1"/>
  <c r="I5384" i="6" s="1"/>
  <c r="G5371" i="6"/>
  <c r="H5371" i="6" s="1"/>
  <c r="I5371" i="6" s="1"/>
  <c r="G5350" i="6"/>
  <c r="H5350" i="6" s="1"/>
  <c r="I5350" i="6" s="1"/>
  <c r="G5331" i="6"/>
  <c r="H5331" i="6" s="1"/>
  <c r="I5331" i="6" s="1"/>
  <c r="G5320" i="6"/>
  <c r="H5320" i="6" s="1"/>
  <c r="I5320" i="6" s="1"/>
  <c r="G5307" i="6"/>
  <c r="H5307" i="6" s="1"/>
  <c r="I5307" i="6" s="1"/>
  <c r="G5286" i="6"/>
  <c r="H5286" i="6" s="1"/>
  <c r="I5286" i="6" s="1"/>
  <c r="G5274" i="6"/>
  <c r="H5274" i="6" s="1"/>
  <c r="I5274" i="6" s="1"/>
  <c r="G5211" i="6"/>
  <c r="H5211" i="6" s="1"/>
  <c r="I5211" i="6" s="1"/>
  <c r="G5200" i="6"/>
  <c r="H5200" i="6" s="1"/>
  <c r="I5200" i="6" s="1"/>
  <c r="G5190" i="6"/>
  <c r="H5190" i="6" s="1"/>
  <c r="I5190" i="6" s="1"/>
  <c r="G5178" i="6"/>
  <c r="H5178" i="6" s="1"/>
  <c r="I5178" i="6" s="1"/>
  <c r="G5168" i="6"/>
  <c r="H5168" i="6" s="1"/>
  <c r="I5168" i="6" s="1"/>
  <c r="G5151" i="6"/>
  <c r="H5151" i="6" s="1"/>
  <c r="I5151" i="6" s="1"/>
  <c r="G5131" i="6"/>
  <c r="H5131" i="6" s="1"/>
  <c r="I5131" i="6" s="1"/>
  <c r="G5106" i="6"/>
  <c r="H5106" i="6" s="1"/>
  <c r="I5106" i="6" s="1"/>
  <c r="G5079" i="6"/>
  <c r="H5079" i="6" s="1"/>
  <c r="I5079" i="6" s="1"/>
  <c r="G5058" i="6"/>
  <c r="H5058" i="6" s="1"/>
  <c r="I5058" i="6" s="1"/>
  <c r="G5047" i="6"/>
  <c r="H5047" i="6" s="1"/>
  <c r="I5047" i="6" s="1"/>
  <c r="G5034" i="6"/>
  <c r="H5034" i="6" s="1"/>
  <c r="I5034" i="6" s="1"/>
  <c r="G5002" i="6"/>
  <c r="H5002" i="6" s="1"/>
  <c r="I5002" i="6" s="1"/>
  <c r="G4996" i="6"/>
  <c r="H4996" i="6" s="1"/>
  <c r="I4996" i="6" s="1"/>
  <c r="G4976" i="6"/>
  <c r="H4976" i="6" s="1"/>
  <c r="I4976" i="6" s="1"/>
  <c r="G4967" i="6"/>
  <c r="H4967" i="6" s="1"/>
  <c r="I4967" i="6" s="1"/>
  <c r="G4955" i="6"/>
  <c r="H4955" i="6" s="1"/>
  <c r="I4955" i="6" s="1"/>
  <c r="G4890" i="6"/>
  <c r="H4890" i="6" s="1"/>
  <c r="I4890" i="6" s="1"/>
  <c r="G4868" i="6"/>
  <c r="H4868" i="6" s="1"/>
  <c r="I4868" i="6" s="1"/>
  <c r="G3850" i="6"/>
  <c r="H3850" i="6" s="1"/>
  <c r="I3850" i="6" s="1"/>
  <c r="G3851" i="6"/>
  <c r="H3851" i="6" s="1"/>
  <c r="I3851" i="6" s="1"/>
  <c r="G5477" i="6"/>
  <c r="H5477" i="6" s="1"/>
  <c r="I5477" i="6" s="1"/>
  <c r="G4911" i="6"/>
  <c r="H4911" i="6" s="1"/>
  <c r="I4911" i="6" s="1"/>
  <c r="G5831" i="6"/>
  <c r="H5831" i="6" s="1"/>
  <c r="I5831" i="6" s="1"/>
  <c r="G5818" i="6"/>
  <c r="H5818" i="6" s="1"/>
  <c r="I5818" i="6" s="1"/>
  <c r="G5805" i="6"/>
  <c r="H5805" i="6" s="1"/>
  <c r="I5805" i="6" s="1"/>
  <c r="G5792" i="6"/>
  <c r="H5792" i="6" s="1"/>
  <c r="I5792" i="6" s="1"/>
  <c r="G5779" i="6"/>
  <c r="H5779" i="6" s="1"/>
  <c r="I5779" i="6" s="1"/>
  <c r="G5768" i="6"/>
  <c r="H5768" i="6" s="1"/>
  <c r="I5768" i="6" s="1"/>
  <c r="G5750" i="6"/>
  <c r="H5750" i="6" s="1"/>
  <c r="I5750" i="6" s="1"/>
  <c r="G5681" i="6"/>
  <c r="H5681" i="6" s="1"/>
  <c r="I5681" i="6" s="1"/>
  <c r="G5673" i="6"/>
  <c r="H5673" i="6" s="1"/>
  <c r="I5673" i="6" s="1"/>
  <c r="G5654" i="6"/>
  <c r="H5654" i="6" s="1"/>
  <c r="I5654" i="6" s="1"/>
  <c r="G5599" i="6"/>
  <c r="H5599" i="6" s="1"/>
  <c r="I5599" i="6" s="1"/>
  <c r="G5573" i="6"/>
  <c r="H5573" i="6" s="1"/>
  <c r="I5573" i="6" s="1"/>
  <c r="G5561" i="6"/>
  <c r="H5561" i="6" s="1"/>
  <c r="I5561" i="6" s="1"/>
  <c r="G5520" i="6"/>
  <c r="H5520" i="6" s="1"/>
  <c r="I5520" i="6" s="1"/>
  <c r="G5498" i="6"/>
  <c r="H5498" i="6" s="1"/>
  <c r="I5498" i="6" s="1"/>
  <c r="G5487" i="6"/>
  <c r="H5487" i="6" s="1"/>
  <c r="I5487" i="6" s="1"/>
  <c r="G5448" i="6"/>
  <c r="H5448" i="6" s="1"/>
  <c r="I5448" i="6" s="1"/>
  <c r="G5438" i="6"/>
  <c r="H5438" i="6" s="1"/>
  <c r="I5438" i="6" s="1"/>
  <c r="G5359" i="6"/>
  <c r="H5359" i="6" s="1"/>
  <c r="I5359" i="6" s="1"/>
  <c r="G5305" i="6"/>
  <c r="H5305" i="6" s="1"/>
  <c r="I5305" i="6" s="1"/>
  <c r="G5284" i="6"/>
  <c r="H5284" i="6" s="1"/>
  <c r="I5284" i="6" s="1"/>
  <c r="G5263" i="6"/>
  <c r="H5263" i="6" s="1"/>
  <c r="I5263" i="6" s="1"/>
  <c r="G5219" i="6"/>
  <c r="H5219" i="6" s="1"/>
  <c r="I5219" i="6" s="1"/>
  <c r="G5189" i="6"/>
  <c r="H5189" i="6" s="1"/>
  <c r="I5189" i="6" s="1"/>
  <c r="G5177" i="6"/>
  <c r="H5177" i="6" s="1"/>
  <c r="I5177" i="6" s="1"/>
  <c r="G5166" i="6"/>
  <c r="H5166" i="6" s="1"/>
  <c r="I5166" i="6" s="1"/>
  <c r="G5159" i="6"/>
  <c r="H5159" i="6" s="1"/>
  <c r="I5159" i="6" s="1"/>
  <c r="G5129" i="6"/>
  <c r="H5129" i="6" s="1"/>
  <c r="I5129" i="6" s="1"/>
  <c r="G5103" i="6"/>
  <c r="H5103" i="6" s="1"/>
  <c r="I5103" i="6" s="1"/>
  <c r="G5096" i="6"/>
  <c r="H5096" i="6" s="1"/>
  <c r="I5096" i="6" s="1"/>
  <c r="G5067" i="6"/>
  <c r="H5067" i="6" s="1"/>
  <c r="I5067" i="6" s="1"/>
  <c r="G5056" i="6"/>
  <c r="H5056" i="6" s="1"/>
  <c r="I5056" i="6" s="1"/>
  <c r="G5022" i="6"/>
  <c r="H5022" i="6" s="1"/>
  <c r="I5022" i="6" s="1"/>
  <c r="G5001" i="6"/>
  <c r="H5001" i="6" s="1"/>
  <c r="I5001" i="6" s="1"/>
  <c r="G4953" i="6"/>
  <c r="H4953" i="6" s="1"/>
  <c r="I4953" i="6" s="1"/>
  <c r="G4941" i="6"/>
  <c r="H4941" i="6" s="1"/>
  <c r="I4941" i="6" s="1"/>
  <c r="G4931" i="6"/>
  <c r="H4931" i="6" s="1"/>
  <c r="I4931" i="6" s="1"/>
  <c r="G4899" i="6"/>
  <c r="H4899" i="6" s="1"/>
  <c r="I4899" i="6" s="1"/>
  <c r="G4866" i="6"/>
  <c r="H4866" i="6" s="1"/>
  <c r="I4866" i="6" s="1"/>
  <c r="G4750" i="6"/>
  <c r="H4750" i="6" s="1"/>
  <c r="I4750" i="6" s="1"/>
  <c r="G4749" i="6"/>
  <c r="H4749" i="6" s="1"/>
  <c r="I4749" i="6" s="1"/>
  <c r="G4569" i="6"/>
  <c r="H4569" i="6" s="1"/>
  <c r="I4569" i="6" s="1"/>
  <c r="G4568" i="6"/>
  <c r="H4568" i="6" s="1"/>
  <c r="I4568" i="6" s="1"/>
  <c r="G4090" i="6"/>
  <c r="H4090" i="6" s="1"/>
  <c r="I4090" i="6" s="1"/>
  <c r="G4089" i="6"/>
  <c r="H4089" i="6" s="1"/>
  <c r="I4089" i="6" s="1"/>
  <c r="G3975" i="6"/>
  <c r="H3975" i="6" s="1"/>
  <c r="I3975" i="6" s="1"/>
  <c r="G5757" i="6"/>
  <c r="H5757" i="6" s="1"/>
  <c r="I5757" i="6" s="1"/>
  <c r="G5741" i="6"/>
  <c r="H5741" i="6" s="1"/>
  <c r="I5741" i="6" s="1"/>
  <c r="G5618" i="6"/>
  <c r="H5618" i="6" s="1"/>
  <c r="I5618" i="6" s="1"/>
  <c r="G5608" i="6"/>
  <c r="H5608" i="6" s="1"/>
  <c r="I5608" i="6" s="1"/>
  <c r="G5405" i="6"/>
  <c r="H5405" i="6" s="1"/>
  <c r="I5405" i="6" s="1"/>
  <c r="G5394" i="6"/>
  <c r="H5394" i="6" s="1"/>
  <c r="I5394" i="6" s="1"/>
  <c r="G5348" i="6"/>
  <c r="H5348" i="6" s="1"/>
  <c r="I5348" i="6" s="1"/>
  <c r="G5104" i="6"/>
  <c r="H5104" i="6" s="1"/>
  <c r="I5104" i="6" s="1"/>
  <c r="G5044" i="6"/>
  <c r="H5044" i="6" s="1"/>
  <c r="I5044" i="6" s="1"/>
  <c r="G5011" i="6"/>
  <c r="H5011" i="6" s="1"/>
  <c r="I5011" i="6" s="1"/>
  <c r="G4972" i="6"/>
  <c r="H4972" i="6" s="1"/>
  <c r="I4972" i="6" s="1"/>
  <c r="G4952" i="6"/>
  <c r="H4952" i="6" s="1"/>
  <c r="I4952" i="6" s="1"/>
  <c r="G4940" i="6"/>
  <c r="H4940" i="6" s="1"/>
  <c r="I4940" i="6" s="1"/>
  <c r="G4930" i="6"/>
  <c r="H4930" i="6" s="1"/>
  <c r="I4930" i="6" s="1"/>
  <c r="G4864" i="6"/>
  <c r="H4864" i="6" s="1"/>
  <c r="I4864" i="6" s="1"/>
  <c r="G5776" i="6"/>
  <c r="H5776" i="6" s="1"/>
  <c r="I5776" i="6" s="1"/>
  <c r="G5765" i="6"/>
  <c r="H5765" i="6" s="1"/>
  <c r="I5765" i="6" s="1"/>
  <c r="G5721" i="6"/>
  <c r="H5721" i="6" s="1"/>
  <c r="I5721" i="6" s="1"/>
  <c r="G5616" i="6"/>
  <c r="H5616" i="6" s="1"/>
  <c r="I5616" i="6" s="1"/>
  <c r="G5596" i="6"/>
  <c r="H5596" i="6" s="1"/>
  <c r="I5596" i="6" s="1"/>
  <c r="G5380" i="6"/>
  <c r="H5380" i="6" s="1"/>
  <c r="I5380" i="6" s="1"/>
  <c r="G5357" i="6"/>
  <c r="H5357" i="6" s="1"/>
  <c r="I5357" i="6" s="1"/>
  <c r="G5164" i="6"/>
  <c r="H5164" i="6" s="1"/>
  <c r="I5164" i="6" s="1"/>
  <c r="G5135" i="6"/>
  <c r="H5135" i="6" s="1"/>
  <c r="I5135" i="6" s="1"/>
  <c r="G4168" i="6"/>
  <c r="H4168" i="6" s="1"/>
  <c r="I4168" i="6" s="1"/>
  <c r="G3804" i="6"/>
  <c r="H3804" i="6" s="1"/>
  <c r="I3804" i="6" s="1"/>
  <c r="G5840" i="6"/>
  <c r="H5840" i="6" s="1"/>
  <c r="I5840" i="6" s="1"/>
  <c r="G5827" i="6"/>
  <c r="H5827" i="6" s="1"/>
  <c r="I5827" i="6" s="1"/>
  <c r="G5814" i="6"/>
  <c r="H5814" i="6" s="1"/>
  <c r="I5814" i="6" s="1"/>
  <c r="G5801" i="6"/>
  <c r="H5801" i="6" s="1"/>
  <c r="I5801" i="6" s="1"/>
  <c r="G5788" i="6"/>
  <c r="H5788" i="6" s="1"/>
  <c r="I5788" i="6" s="1"/>
  <c r="G5738" i="6"/>
  <c r="H5738" i="6" s="1"/>
  <c r="I5738" i="6" s="1"/>
  <c r="G5729" i="6"/>
  <c r="H5729" i="6" s="1"/>
  <c r="I5729" i="6" s="1"/>
  <c r="G5719" i="6"/>
  <c r="H5719" i="6" s="1"/>
  <c r="I5719" i="6" s="1"/>
  <c r="G5538" i="6"/>
  <c r="H5538" i="6" s="1"/>
  <c r="I5538" i="6" s="1"/>
  <c r="G5505" i="6"/>
  <c r="H5505" i="6" s="1"/>
  <c r="I5505" i="6" s="1"/>
  <c r="G5454" i="6"/>
  <c r="H5454" i="6" s="1"/>
  <c r="I5454" i="6" s="1"/>
  <c r="G5424" i="6"/>
  <c r="H5424" i="6" s="1"/>
  <c r="I5424" i="6" s="1"/>
  <c r="G5403" i="6"/>
  <c r="H5403" i="6" s="1"/>
  <c r="I5403" i="6" s="1"/>
  <c r="G5391" i="6"/>
  <c r="H5391" i="6" s="1"/>
  <c r="I5391" i="6" s="1"/>
  <c r="G5379" i="6"/>
  <c r="H5379" i="6" s="1"/>
  <c r="I5379" i="6" s="1"/>
  <c r="G5368" i="6"/>
  <c r="H5368" i="6" s="1"/>
  <c r="I5368" i="6" s="1"/>
  <c r="G5291" i="6"/>
  <c r="H5291" i="6" s="1"/>
  <c r="I5291" i="6" s="1"/>
  <c r="G5260" i="6"/>
  <c r="H5260" i="6" s="1"/>
  <c r="I5260" i="6" s="1"/>
  <c r="G5205" i="6"/>
  <c r="H5205" i="6" s="1"/>
  <c r="I5205" i="6" s="1"/>
  <c r="G5156" i="6"/>
  <c r="H5156" i="6" s="1"/>
  <c r="I5156" i="6" s="1"/>
  <c r="G5146" i="6"/>
  <c r="H5146" i="6" s="1"/>
  <c r="I5146" i="6" s="1"/>
  <c r="G5118" i="6"/>
  <c r="H5118" i="6" s="1"/>
  <c r="I5118" i="6" s="1"/>
  <c r="G5092" i="6"/>
  <c r="H5092" i="6" s="1"/>
  <c r="I5092" i="6" s="1"/>
  <c r="G5083" i="6"/>
  <c r="H5083" i="6" s="1"/>
  <c r="I5083" i="6" s="1"/>
  <c r="G5074" i="6"/>
  <c r="H5074" i="6" s="1"/>
  <c r="I5074" i="6" s="1"/>
  <c r="G5052" i="6"/>
  <c r="H5052" i="6" s="1"/>
  <c r="I5052" i="6" s="1"/>
  <c r="G4991" i="6"/>
  <c r="H4991" i="6" s="1"/>
  <c r="I4991" i="6" s="1"/>
  <c r="G4179" i="6"/>
  <c r="H4179" i="6" s="1"/>
  <c r="I4179" i="6" s="1"/>
  <c r="G4178" i="6"/>
  <c r="H4178" i="6" s="1"/>
  <c r="I4178" i="6" s="1"/>
  <c r="G5839" i="6"/>
  <c r="H5839" i="6" s="1"/>
  <c r="I5839" i="6" s="1"/>
  <c r="G5826" i="6"/>
  <c r="H5826" i="6" s="1"/>
  <c r="I5826" i="6" s="1"/>
  <c r="G5813" i="6"/>
  <c r="H5813" i="6" s="1"/>
  <c r="I5813" i="6" s="1"/>
  <c r="G5800" i="6"/>
  <c r="H5800" i="6" s="1"/>
  <c r="I5800" i="6" s="1"/>
  <c r="G5787" i="6"/>
  <c r="H5787" i="6" s="1"/>
  <c r="I5787" i="6" s="1"/>
  <c r="G5763" i="6"/>
  <c r="H5763" i="6" s="1"/>
  <c r="I5763" i="6" s="1"/>
  <c r="G5737" i="6"/>
  <c r="H5737" i="6" s="1"/>
  <c r="I5737" i="6" s="1"/>
  <c r="G5727" i="6"/>
  <c r="H5727" i="6" s="1"/>
  <c r="I5727" i="6" s="1"/>
  <c r="G5718" i="6"/>
  <c r="H5718" i="6" s="1"/>
  <c r="I5718" i="6" s="1"/>
  <c r="G5698" i="6"/>
  <c r="H5698" i="6" s="1"/>
  <c r="I5698" i="6" s="1"/>
  <c r="G5679" i="6"/>
  <c r="H5679" i="6" s="1"/>
  <c r="I5679" i="6" s="1"/>
  <c r="G5670" i="6"/>
  <c r="H5670" i="6" s="1"/>
  <c r="I5670" i="6" s="1"/>
  <c r="G5661" i="6"/>
  <c r="H5661" i="6" s="1"/>
  <c r="I5661" i="6" s="1"/>
  <c r="G5615" i="6"/>
  <c r="H5615" i="6" s="1"/>
  <c r="I5615" i="6" s="1"/>
  <c r="G5606" i="6"/>
  <c r="H5606" i="6" s="1"/>
  <c r="I5606" i="6" s="1"/>
  <c r="G5586" i="6"/>
  <c r="H5586" i="6" s="1"/>
  <c r="I5586" i="6" s="1"/>
  <c r="G5555" i="6"/>
  <c r="H5555" i="6" s="1"/>
  <c r="I5555" i="6" s="1"/>
  <c r="G5536" i="6"/>
  <c r="H5536" i="6" s="1"/>
  <c r="I5536" i="6" s="1"/>
  <c r="G5526" i="6"/>
  <c r="H5526" i="6" s="1"/>
  <c r="I5526" i="6" s="1"/>
  <c r="G5481" i="6"/>
  <c r="H5481" i="6" s="1"/>
  <c r="I5481" i="6" s="1"/>
  <c r="G5433" i="6"/>
  <c r="H5433" i="6" s="1"/>
  <c r="I5433" i="6" s="1"/>
  <c r="G5422" i="6"/>
  <c r="H5422" i="6" s="1"/>
  <c r="I5422" i="6" s="1"/>
  <c r="G5411" i="6"/>
  <c r="H5411" i="6" s="1"/>
  <c r="I5411" i="6" s="1"/>
  <c r="G5290" i="6"/>
  <c r="H5290" i="6" s="1"/>
  <c r="I5290" i="6" s="1"/>
  <c r="G5278" i="6"/>
  <c r="H5278" i="6" s="1"/>
  <c r="I5278" i="6" s="1"/>
  <c r="G5269" i="6"/>
  <c r="H5269" i="6" s="1"/>
  <c r="I5269" i="6" s="1"/>
  <c r="G5227" i="6"/>
  <c r="H5227" i="6" s="1"/>
  <c r="I5227" i="6" s="1"/>
  <c r="G5216" i="6"/>
  <c r="H5216" i="6" s="1"/>
  <c r="I5216" i="6" s="1"/>
  <c r="G5183" i="6"/>
  <c r="H5183" i="6" s="1"/>
  <c r="I5183" i="6" s="1"/>
  <c r="G5163" i="6"/>
  <c r="H5163" i="6" s="1"/>
  <c r="I5163" i="6" s="1"/>
  <c r="G5091" i="6"/>
  <c r="H5091" i="6" s="1"/>
  <c r="I5091" i="6" s="1"/>
  <c r="G5073" i="6"/>
  <c r="H5073" i="6" s="1"/>
  <c r="I5073" i="6" s="1"/>
  <c r="G4961" i="6"/>
  <c r="H4961" i="6" s="1"/>
  <c r="I4961" i="6" s="1"/>
  <c r="G5764" i="6"/>
  <c r="H5764" i="6" s="1"/>
  <c r="I5764" i="6" s="1"/>
  <c r="G5728" i="6"/>
  <c r="H5728" i="6" s="1"/>
  <c r="I5728" i="6" s="1"/>
  <c r="G5584" i="6"/>
  <c r="H5584" i="6" s="1"/>
  <c r="I5584" i="6" s="1"/>
  <c r="G5504" i="6"/>
  <c r="H5504" i="6" s="1"/>
  <c r="I5504" i="6" s="1"/>
  <c r="G5193" i="6"/>
  <c r="H5193" i="6" s="1"/>
  <c r="I5193" i="6" s="1"/>
  <c r="G5182" i="6"/>
  <c r="H5182" i="6" s="1"/>
  <c r="I5182" i="6" s="1"/>
  <c r="G5162" i="6"/>
  <c r="H5162" i="6" s="1"/>
  <c r="I5162" i="6" s="1"/>
  <c r="G5154" i="6"/>
  <c r="H5154" i="6" s="1"/>
  <c r="I5154" i="6" s="1"/>
  <c r="G5144" i="6"/>
  <c r="H5144" i="6" s="1"/>
  <c r="I5144" i="6" s="1"/>
  <c r="G5117" i="6"/>
  <c r="H5117" i="6" s="1"/>
  <c r="I5117" i="6" s="1"/>
  <c r="G5109" i="6"/>
  <c r="H5109" i="6" s="1"/>
  <c r="I5109" i="6" s="1"/>
  <c r="G5090" i="6"/>
  <c r="H5090" i="6" s="1"/>
  <c r="I5090" i="6" s="1"/>
  <c r="G5061" i="6"/>
  <c r="H5061" i="6" s="1"/>
  <c r="I5061" i="6" s="1"/>
  <c r="G5038" i="6"/>
  <c r="H5038" i="6" s="1"/>
  <c r="I5038" i="6" s="1"/>
  <c r="G5007" i="6"/>
  <c r="H5007" i="6" s="1"/>
  <c r="I5007" i="6" s="1"/>
  <c r="G4990" i="6"/>
  <c r="H4990" i="6" s="1"/>
  <c r="I4990" i="6" s="1"/>
  <c r="G4960" i="6"/>
  <c r="H4960" i="6" s="1"/>
  <c r="I4960" i="6" s="1"/>
  <c r="G4892" i="6"/>
  <c r="H4892" i="6" s="1"/>
  <c r="I4892" i="6" s="1"/>
  <c r="G3698" i="6"/>
  <c r="H3698" i="6" s="1"/>
  <c r="I3698" i="6" s="1"/>
  <c r="G3699" i="6"/>
  <c r="H3699" i="6" s="1"/>
  <c r="I3699" i="6" s="1"/>
  <c r="G4925" i="6"/>
  <c r="H4925" i="6" s="1"/>
  <c r="I4925" i="6" s="1"/>
  <c r="G4915" i="6"/>
  <c r="H4915" i="6" s="1"/>
  <c r="I4915" i="6" s="1"/>
  <c r="G4906" i="6"/>
  <c r="H4906" i="6" s="1"/>
  <c r="I4906" i="6" s="1"/>
  <c r="G4887" i="6"/>
  <c r="H4887" i="6" s="1"/>
  <c r="I4887" i="6" s="1"/>
  <c r="G4843" i="6"/>
  <c r="H4843" i="6" s="1"/>
  <c r="I4843" i="6" s="1"/>
  <c r="G4831" i="6"/>
  <c r="H4831" i="6" s="1"/>
  <c r="I4831" i="6" s="1"/>
  <c r="G4813" i="6"/>
  <c r="H4813" i="6" s="1"/>
  <c r="I4813" i="6" s="1"/>
  <c r="G4803" i="6"/>
  <c r="H4803" i="6" s="1"/>
  <c r="I4803" i="6" s="1"/>
  <c r="G4795" i="6"/>
  <c r="H4795" i="6" s="1"/>
  <c r="I4795" i="6" s="1"/>
  <c r="G4784" i="6"/>
  <c r="H4784" i="6" s="1"/>
  <c r="I4784" i="6" s="1"/>
  <c r="G4774" i="6"/>
  <c r="H4774" i="6" s="1"/>
  <c r="I4774" i="6" s="1"/>
  <c r="G4763" i="6"/>
  <c r="H4763" i="6" s="1"/>
  <c r="I4763" i="6" s="1"/>
  <c r="G4751" i="6"/>
  <c r="H4751" i="6" s="1"/>
  <c r="I4751" i="6" s="1"/>
  <c r="G4715" i="6"/>
  <c r="H4715" i="6" s="1"/>
  <c r="I4715" i="6" s="1"/>
  <c r="G4689" i="6"/>
  <c r="H4689" i="6" s="1"/>
  <c r="I4689" i="6" s="1"/>
  <c r="G4677" i="6"/>
  <c r="H4677" i="6" s="1"/>
  <c r="I4677" i="6" s="1"/>
  <c r="G4665" i="6"/>
  <c r="H4665" i="6" s="1"/>
  <c r="I4665" i="6" s="1"/>
  <c r="G4641" i="6"/>
  <c r="H4641" i="6" s="1"/>
  <c r="I4641" i="6" s="1"/>
  <c r="G4618" i="6"/>
  <c r="H4618" i="6" s="1"/>
  <c r="I4618" i="6" s="1"/>
  <c r="G4605" i="6"/>
  <c r="H4605" i="6" s="1"/>
  <c r="I4605" i="6" s="1"/>
  <c r="G4593" i="6"/>
  <c r="H4593" i="6" s="1"/>
  <c r="I4593" i="6" s="1"/>
  <c r="G4582" i="6"/>
  <c r="H4582" i="6" s="1"/>
  <c r="I4582" i="6" s="1"/>
  <c r="G4558" i="6"/>
  <c r="H4558" i="6" s="1"/>
  <c r="I4558" i="6" s="1"/>
  <c r="G4545" i="6"/>
  <c r="H4545" i="6" s="1"/>
  <c r="I4545" i="6" s="1"/>
  <c r="G4491" i="6"/>
  <c r="H4491" i="6" s="1"/>
  <c r="I4491" i="6" s="1"/>
  <c r="G4346" i="6"/>
  <c r="H4346" i="6" s="1"/>
  <c r="I4346" i="6" s="1"/>
  <c r="G4319" i="6"/>
  <c r="H4319" i="6" s="1"/>
  <c r="I4319" i="6" s="1"/>
  <c r="G4306" i="6"/>
  <c r="H4306" i="6" s="1"/>
  <c r="I4306" i="6" s="1"/>
  <c r="G4293" i="6"/>
  <c r="H4293" i="6" s="1"/>
  <c r="I4293" i="6" s="1"/>
  <c r="G4280" i="6"/>
  <c r="H4280" i="6" s="1"/>
  <c r="I4280" i="6" s="1"/>
  <c r="G4267" i="6"/>
  <c r="H4267" i="6" s="1"/>
  <c r="I4267" i="6" s="1"/>
  <c r="G4199" i="6"/>
  <c r="H4199" i="6" s="1"/>
  <c r="I4199" i="6" s="1"/>
  <c r="G4191" i="6"/>
  <c r="H4191" i="6" s="1"/>
  <c r="I4191" i="6" s="1"/>
  <c r="G4171" i="6"/>
  <c r="H4171" i="6" s="1"/>
  <c r="I4171" i="6" s="1"/>
  <c r="G3987" i="6"/>
  <c r="H3987" i="6" s="1"/>
  <c r="I3987" i="6" s="1"/>
  <c r="G3978" i="6"/>
  <c r="H3978" i="6" s="1"/>
  <c r="I3978" i="6" s="1"/>
  <c r="G3866" i="6"/>
  <c r="H3866" i="6" s="1"/>
  <c r="I3866" i="6" s="1"/>
  <c r="G4012" i="6"/>
  <c r="H4012" i="6" s="1"/>
  <c r="I4012" i="6" s="1"/>
  <c r="G4084" i="6"/>
  <c r="H4084" i="6" s="1"/>
  <c r="I4084" i="6" s="1"/>
  <c r="G4237" i="6"/>
  <c r="H4237" i="6" s="1"/>
  <c r="I4237" i="6" s="1"/>
  <c r="G4309" i="6"/>
  <c r="H4309" i="6" s="1"/>
  <c r="I4309" i="6" s="1"/>
  <c r="G4453" i="6"/>
  <c r="H4453" i="6" s="1"/>
  <c r="I4453" i="6" s="1"/>
  <c r="G4525" i="6"/>
  <c r="H4525" i="6" s="1"/>
  <c r="I4525" i="6" s="1"/>
  <c r="G4597" i="6"/>
  <c r="H4597" i="6" s="1"/>
  <c r="I4597" i="6" s="1"/>
  <c r="G4669" i="6"/>
  <c r="H4669" i="6" s="1"/>
  <c r="I4669" i="6" s="1"/>
  <c r="G4745" i="6"/>
  <c r="H4745" i="6" s="1"/>
  <c r="I4745" i="6" s="1"/>
  <c r="G4841" i="6"/>
  <c r="H4841" i="6" s="1"/>
  <c r="I4841" i="6" s="1"/>
  <c r="G4913" i="6"/>
  <c r="H4913" i="6" s="1"/>
  <c r="I4913" i="6" s="1"/>
  <c r="G5089" i="6"/>
  <c r="H5089" i="6" s="1"/>
  <c r="I5089" i="6" s="1"/>
  <c r="G5245" i="6"/>
  <c r="H5245" i="6" s="1"/>
  <c r="I5245" i="6" s="1"/>
  <c r="G5461" i="6"/>
  <c r="H5461" i="6" s="1"/>
  <c r="I5461" i="6" s="1"/>
  <c r="G5689" i="6"/>
  <c r="H5689" i="6" s="1"/>
  <c r="I5689" i="6" s="1"/>
  <c r="G4727" i="6"/>
  <c r="H4727" i="6" s="1"/>
  <c r="I4727" i="6" s="1"/>
  <c r="G4703" i="6"/>
  <c r="H4703" i="6" s="1"/>
  <c r="I4703" i="6" s="1"/>
  <c r="G4616" i="6"/>
  <c r="H4616" i="6" s="1"/>
  <c r="I4616" i="6" s="1"/>
  <c r="G4454" i="6"/>
  <c r="H4454" i="6" s="1"/>
  <c r="I4454" i="6" s="1"/>
  <c r="G4234" i="6"/>
  <c r="H4234" i="6" s="1"/>
  <c r="I4234" i="6" s="1"/>
  <c r="G4017" i="6"/>
  <c r="H4017" i="6" s="1"/>
  <c r="I4017" i="6" s="1"/>
  <c r="G4007" i="6"/>
  <c r="H4007" i="6" s="1"/>
  <c r="I4007" i="6" s="1"/>
  <c r="G3942" i="6"/>
  <c r="H3942" i="6" s="1"/>
  <c r="I3942" i="6" s="1"/>
  <c r="G3915" i="6"/>
  <c r="H3915" i="6" s="1"/>
  <c r="I3915" i="6" s="1"/>
  <c r="G3891" i="6"/>
  <c r="H3891" i="6" s="1"/>
  <c r="I3891" i="6" s="1"/>
  <c r="G3843" i="6"/>
  <c r="H3843" i="6" s="1"/>
  <c r="I3843" i="6" s="1"/>
  <c r="G3831" i="6"/>
  <c r="H3831" i="6" s="1"/>
  <c r="I3831" i="6" s="1"/>
  <c r="G3743" i="6"/>
  <c r="H3743" i="6" s="1"/>
  <c r="I3743" i="6" s="1"/>
  <c r="G3690" i="6"/>
  <c r="H3690" i="6" s="1"/>
  <c r="I3690" i="6" s="1"/>
  <c r="G3679" i="6"/>
  <c r="H3679" i="6" s="1"/>
  <c r="I3679" i="6" s="1"/>
  <c r="G3721" i="6"/>
  <c r="H3721" i="6" s="1"/>
  <c r="I3721" i="6" s="1"/>
  <c r="G3797" i="6"/>
  <c r="H3797" i="6" s="1"/>
  <c r="I3797" i="6" s="1"/>
  <c r="G4165" i="6"/>
  <c r="H4165" i="6" s="1"/>
  <c r="I4165" i="6" s="1"/>
  <c r="G4241" i="6"/>
  <c r="H4241" i="6" s="1"/>
  <c r="I4241" i="6" s="1"/>
  <c r="G4313" i="6"/>
  <c r="H4313" i="6" s="1"/>
  <c r="I4313" i="6" s="1"/>
  <c r="G4385" i="6"/>
  <c r="H4385" i="6" s="1"/>
  <c r="I4385" i="6" s="1"/>
  <c r="G4457" i="6"/>
  <c r="H4457" i="6" s="1"/>
  <c r="I4457" i="6" s="1"/>
  <c r="G4529" i="6"/>
  <c r="H4529" i="6" s="1"/>
  <c r="I4529" i="6" s="1"/>
  <c r="G4673" i="6"/>
  <c r="H4673" i="6" s="1"/>
  <c r="I4673" i="6" s="1"/>
  <c r="G4752" i="6"/>
  <c r="H4752" i="6" s="1"/>
  <c r="I4752" i="6" s="1"/>
  <c r="G4921" i="6"/>
  <c r="H4921" i="6" s="1"/>
  <c r="I4921" i="6" s="1"/>
  <c r="G5101" i="6"/>
  <c r="H5101" i="6" s="1"/>
  <c r="I5101" i="6" s="1"/>
  <c r="G5257" i="6"/>
  <c r="H5257" i="6" s="1"/>
  <c r="I5257" i="6" s="1"/>
  <c r="G5701" i="6"/>
  <c r="H5701" i="6" s="1"/>
  <c r="I5701" i="6" s="1"/>
  <c r="G4943" i="6"/>
  <c r="H4943" i="6" s="1"/>
  <c r="I4943" i="6" s="1"/>
  <c r="G4934" i="6"/>
  <c r="H4934" i="6" s="1"/>
  <c r="I4934" i="6" s="1"/>
  <c r="G4859" i="6"/>
  <c r="H4859" i="6" s="1"/>
  <c r="I4859" i="6" s="1"/>
  <c r="G4829" i="6"/>
  <c r="H4829" i="6" s="1"/>
  <c r="I4829" i="6" s="1"/>
  <c r="G4802" i="6"/>
  <c r="H4802" i="6" s="1"/>
  <c r="I4802" i="6" s="1"/>
  <c r="G4760" i="6"/>
  <c r="H4760" i="6" s="1"/>
  <c r="I4760" i="6" s="1"/>
  <c r="G4736" i="6"/>
  <c r="H4736" i="6" s="1"/>
  <c r="I4736" i="6" s="1"/>
  <c r="G4712" i="6"/>
  <c r="H4712" i="6" s="1"/>
  <c r="I4712" i="6" s="1"/>
  <c r="G4686" i="6"/>
  <c r="H4686" i="6" s="1"/>
  <c r="I4686" i="6" s="1"/>
  <c r="G4663" i="6"/>
  <c r="H4663" i="6" s="1"/>
  <c r="I4663" i="6" s="1"/>
  <c r="G4650" i="6"/>
  <c r="H4650" i="6" s="1"/>
  <c r="I4650" i="6" s="1"/>
  <c r="G4626" i="6"/>
  <c r="H4626" i="6" s="1"/>
  <c r="I4626" i="6" s="1"/>
  <c r="G4615" i="6"/>
  <c r="H4615" i="6" s="1"/>
  <c r="I4615" i="6" s="1"/>
  <c r="G4579" i="6"/>
  <c r="H4579" i="6" s="1"/>
  <c r="I4579" i="6" s="1"/>
  <c r="G4451" i="6"/>
  <c r="H4451" i="6" s="1"/>
  <c r="I4451" i="6" s="1"/>
  <c r="G4427" i="6"/>
  <c r="H4427" i="6" s="1"/>
  <c r="I4427" i="6" s="1"/>
  <c r="G4418" i="6"/>
  <c r="H4418" i="6" s="1"/>
  <c r="I4418" i="6" s="1"/>
  <c r="G4406" i="6"/>
  <c r="H4406" i="6" s="1"/>
  <c r="I4406" i="6" s="1"/>
  <c r="G4342" i="6"/>
  <c r="H4342" i="6" s="1"/>
  <c r="I4342" i="6" s="1"/>
  <c r="G4328" i="6"/>
  <c r="H4328" i="6" s="1"/>
  <c r="I4328" i="6" s="1"/>
  <c r="G4316" i="6"/>
  <c r="H4316" i="6" s="1"/>
  <c r="I4316" i="6" s="1"/>
  <c r="G4290" i="6"/>
  <c r="H4290" i="6" s="1"/>
  <c r="I4290" i="6" s="1"/>
  <c r="G4263" i="6"/>
  <c r="H4263" i="6" s="1"/>
  <c r="I4263" i="6" s="1"/>
  <c r="G4244" i="6"/>
  <c r="H4244" i="6" s="1"/>
  <c r="I4244" i="6" s="1"/>
  <c r="G4232" i="6"/>
  <c r="H4232" i="6" s="1"/>
  <c r="I4232" i="6" s="1"/>
  <c r="G4210" i="6"/>
  <c r="H4210" i="6" s="1"/>
  <c r="I4210" i="6" s="1"/>
  <c r="G4197" i="6"/>
  <c r="H4197" i="6" s="1"/>
  <c r="I4197" i="6" s="1"/>
  <c r="G4107" i="6"/>
  <c r="H4107" i="6" s="1"/>
  <c r="I4107" i="6" s="1"/>
  <c r="G4077" i="6"/>
  <c r="H4077" i="6" s="1"/>
  <c r="I4077" i="6" s="1"/>
  <c r="G4046" i="6"/>
  <c r="H4046" i="6" s="1"/>
  <c r="I4046" i="6" s="1"/>
  <c r="G4035" i="6"/>
  <c r="H4035" i="6" s="1"/>
  <c r="I4035" i="6" s="1"/>
  <c r="G3954" i="6"/>
  <c r="H3954" i="6" s="1"/>
  <c r="I3954" i="6" s="1"/>
  <c r="G3939" i="6"/>
  <c r="H3939" i="6" s="1"/>
  <c r="I3939" i="6" s="1"/>
  <c r="G3887" i="6"/>
  <c r="H3887" i="6" s="1"/>
  <c r="I3887" i="6" s="1"/>
  <c r="G3875" i="6"/>
  <c r="H3875" i="6" s="1"/>
  <c r="I3875" i="6" s="1"/>
  <c r="G3862" i="6"/>
  <c r="H3862" i="6" s="1"/>
  <c r="I3862" i="6" s="1"/>
  <c r="G3827" i="6"/>
  <c r="H3827" i="6" s="1"/>
  <c r="I3827" i="6" s="1"/>
  <c r="G3819" i="6"/>
  <c r="H3819" i="6" s="1"/>
  <c r="I3819" i="6" s="1"/>
  <c r="G3810" i="6"/>
  <c r="H3810" i="6" s="1"/>
  <c r="I3810" i="6" s="1"/>
  <c r="G3799" i="6"/>
  <c r="H3799" i="6" s="1"/>
  <c r="I3799" i="6" s="1"/>
  <c r="G3788" i="6"/>
  <c r="H3788" i="6" s="1"/>
  <c r="I3788" i="6" s="1"/>
  <c r="G3675" i="6"/>
  <c r="H3675" i="6" s="1"/>
  <c r="I3675" i="6" s="1"/>
  <c r="G3667" i="6"/>
  <c r="H3667" i="6" s="1"/>
  <c r="I3667" i="6" s="1"/>
  <c r="G3733" i="6"/>
  <c r="H3733" i="6" s="1"/>
  <c r="I3733" i="6" s="1"/>
  <c r="G3808" i="6"/>
  <c r="H3808" i="6" s="1"/>
  <c r="I3808" i="6" s="1"/>
  <c r="G4033" i="6"/>
  <c r="H4033" i="6" s="1"/>
  <c r="I4033" i="6" s="1"/>
  <c r="G4105" i="6"/>
  <c r="H4105" i="6" s="1"/>
  <c r="I4105" i="6" s="1"/>
  <c r="G4177" i="6"/>
  <c r="H4177" i="6" s="1"/>
  <c r="I4177" i="6" s="1"/>
  <c r="G4253" i="6"/>
  <c r="H4253" i="6" s="1"/>
  <c r="I4253" i="6" s="1"/>
  <c r="G4325" i="6"/>
  <c r="H4325" i="6" s="1"/>
  <c r="I4325" i="6" s="1"/>
  <c r="G4397" i="6"/>
  <c r="H4397" i="6" s="1"/>
  <c r="I4397" i="6" s="1"/>
  <c r="G4469" i="6"/>
  <c r="H4469" i="6" s="1"/>
  <c r="I4469" i="6" s="1"/>
  <c r="G4541" i="6"/>
  <c r="H4541" i="6" s="1"/>
  <c r="I4541" i="6" s="1"/>
  <c r="G4612" i="6"/>
  <c r="H4612" i="6" s="1"/>
  <c r="I4612" i="6" s="1"/>
  <c r="G4685" i="6"/>
  <c r="H4685" i="6" s="1"/>
  <c r="I4685" i="6" s="1"/>
  <c r="G4765" i="6"/>
  <c r="H4765" i="6" s="1"/>
  <c r="I4765" i="6" s="1"/>
  <c r="G5125" i="6"/>
  <c r="H5125" i="6" s="1"/>
  <c r="I5125" i="6" s="1"/>
  <c r="G5317" i="6"/>
  <c r="H5317" i="6" s="1"/>
  <c r="I5317" i="6" s="1"/>
  <c r="G5725" i="6"/>
  <c r="H5725" i="6" s="1"/>
  <c r="I5725" i="6" s="1"/>
  <c r="G4303" i="6"/>
  <c r="H4303" i="6" s="1"/>
  <c r="I4303" i="6" s="1"/>
  <c r="G4221" i="6"/>
  <c r="H4221" i="6" s="1"/>
  <c r="I4221" i="6" s="1"/>
  <c r="G4188" i="6"/>
  <c r="H4188" i="6" s="1"/>
  <c r="I4188" i="6" s="1"/>
  <c r="G4005" i="6"/>
  <c r="H4005" i="6" s="1"/>
  <c r="I4005" i="6" s="1"/>
  <c r="G3665" i="6"/>
  <c r="H3665" i="6" s="1"/>
  <c r="I3665" i="6" s="1"/>
  <c r="G4037" i="6"/>
  <c r="H4037" i="6" s="1"/>
  <c r="I4037" i="6" s="1"/>
  <c r="G4109" i="6"/>
  <c r="H4109" i="6" s="1"/>
  <c r="I4109" i="6" s="1"/>
  <c r="G4181" i="6"/>
  <c r="H4181" i="6" s="1"/>
  <c r="I4181" i="6" s="1"/>
  <c r="G4261" i="6"/>
  <c r="H4261" i="6" s="1"/>
  <c r="I4261" i="6" s="1"/>
  <c r="G4333" i="6"/>
  <c r="H4333" i="6" s="1"/>
  <c r="I4333" i="6" s="1"/>
  <c r="G4405" i="6"/>
  <c r="H4405" i="6" s="1"/>
  <c r="I4405" i="6" s="1"/>
  <c r="G4477" i="6"/>
  <c r="H4477" i="6" s="1"/>
  <c r="I4477" i="6" s="1"/>
  <c r="G4549" i="6"/>
  <c r="H4549" i="6" s="1"/>
  <c r="I4549" i="6" s="1"/>
  <c r="G4621" i="6"/>
  <c r="H4621" i="6" s="1"/>
  <c r="I4621" i="6" s="1"/>
  <c r="G4692" i="6"/>
  <c r="H4692" i="6" s="1"/>
  <c r="I4692" i="6" s="1"/>
  <c r="G4769" i="6"/>
  <c r="H4769" i="6" s="1"/>
  <c r="I4769" i="6" s="1"/>
  <c r="G4865" i="6"/>
  <c r="H4865" i="6" s="1"/>
  <c r="I4865" i="6" s="1"/>
  <c r="G4957" i="6"/>
  <c r="H4957" i="6" s="1"/>
  <c r="I4957" i="6" s="1"/>
  <c r="G5137" i="6"/>
  <c r="H5137" i="6" s="1"/>
  <c r="I5137" i="6" s="1"/>
  <c r="G5329" i="6"/>
  <c r="H5329" i="6" s="1"/>
  <c r="I5329" i="6" s="1"/>
  <c r="G5533" i="6"/>
  <c r="H5533" i="6" s="1"/>
  <c r="I5533" i="6" s="1"/>
  <c r="G5749" i="6"/>
  <c r="H5749" i="6" s="1"/>
  <c r="I5749" i="6" s="1"/>
  <c r="G4790" i="6"/>
  <c r="H4790" i="6" s="1"/>
  <c r="I4790" i="6" s="1"/>
  <c r="G4779" i="6"/>
  <c r="H4779" i="6" s="1"/>
  <c r="I4779" i="6" s="1"/>
  <c r="G4747" i="6"/>
  <c r="H4747" i="6" s="1"/>
  <c r="I4747" i="6" s="1"/>
  <c r="G4698" i="6"/>
  <c r="H4698" i="6" s="1"/>
  <c r="I4698" i="6" s="1"/>
  <c r="G4683" i="6"/>
  <c r="H4683" i="6" s="1"/>
  <c r="I4683" i="6" s="1"/>
  <c r="G4526" i="6"/>
  <c r="H4526" i="6" s="1"/>
  <c r="I4526" i="6" s="1"/>
  <c r="G4367" i="6"/>
  <c r="H4367" i="6" s="1"/>
  <c r="I4367" i="6" s="1"/>
  <c r="G4354" i="6"/>
  <c r="H4354" i="6" s="1"/>
  <c r="I4354" i="6" s="1"/>
  <c r="G4340" i="6"/>
  <c r="H4340" i="6" s="1"/>
  <c r="I4340" i="6" s="1"/>
  <c r="G4314" i="6"/>
  <c r="H4314" i="6" s="1"/>
  <c r="I4314" i="6" s="1"/>
  <c r="G4302" i="6"/>
  <c r="H4302" i="6" s="1"/>
  <c r="I4302" i="6" s="1"/>
  <c r="G4287" i="6"/>
  <c r="H4287" i="6" s="1"/>
  <c r="I4287" i="6" s="1"/>
  <c r="G4275" i="6"/>
  <c r="H4275" i="6" s="1"/>
  <c r="I4275" i="6" s="1"/>
  <c r="G4251" i="6"/>
  <c r="H4251" i="6" s="1"/>
  <c r="I4251" i="6" s="1"/>
  <c r="G4230" i="6"/>
  <c r="H4230" i="6" s="1"/>
  <c r="I4230" i="6" s="1"/>
  <c r="G4208" i="6"/>
  <c r="H4208" i="6" s="1"/>
  <c r="I4208" i="6" s="1"/>
  <c r="G4166" i="6"/>
  <c r="H4166" i="6" s="1"/>
  <c r="I4166" i="6" s="1"/>
  <c r="G4143" i="6"/>
  <c r="H4143" i="6" s="1"/>
  <c r="I4143" i="6" s="1"/>
  <c r="G4087" i="6"/>
  <c r="H4087" i="6" s="1"/>
  <c r="I4087" i="6" s="1"/>
  <c r="G4055" i="6"/>
  <c r="H4055" i="6" s="1"/>
  <c r="I4055" i="6" s="1"/>
  <c r="G4003" i="6"/>
  <c r="H4003" i="6" s="1"/>
  <c r="I4003" i="6" s="1"/>
  <c r="G3951" i="6"/>
  <c r="H3951" i="6" s="1"/>
  <c r="I3951" i="6" s="1"/>
  <c r="G3848" i="6"/>
  <c r="H3848" i="6" s="1"/>
  <c r="I3848" i="6" s="1"/>
  <c r="G3826" i="6"/>
  <c r="H3826" i="6" s="1"/>
  <c r="I3826" i="6" s="1"/>
  <c r="G3807" i="6"/>
  <c r="H3807" i="6" s="1"/>
  <c r="I3807" i="6" s="1"/>
  <c r="G3787" i="6"/>
  <c r="H3787" i="6" s="1"/>
  <c r="I3787" i="6" s="1"/>
  <c r="G3776" i="6"/>
  <c r="H3776" i="6" s="1"/>
  <c r="I3776" i="6" s="1"/>
  <c r="G3686" i="6"/>
  <c r="H3686" i="6" s="1"/>
  <c r="I3686" i="6" s="1"/>
  <c r="G3673" i="6"/>
  <c r="H3673" i="6" s="1"/>
  <c r="I3673" i="6" s="1"/>
  <c r="G3973" i="6"/>
  <c r="H3973" i="6" s="1"/>
  <c r="I3973" i="6" s="1"/>
  <c r="G4045" i="6"/>
  <c r="H4045" i="6" s="1"/>
  <c r="I4045" i="6" s="1"/>
  <c r="G4265" i="6"/>
  <c r="H4265" i="6" s="1"/>
  <c r="I4265" i="6" s="1"/>
  <c r="G4481" i="6"/>
  <c r="H4481" i="6" s="1"/>
  <c r="I4481" i="6" s="1"/>
  <c r="G4697" i="6"/>
  <c r="H4697" i="6" s="1"/>
  <c r="I4697" i="6" s="1"/>
  <c r="G4777" i="6"/>
  <c r="H4777" i="6" s="1"/>
  <c r="I4777" i="6" s="1"/>
  <c r="G5149" i="6"/>
  <c r="H5149" i="6" s="1"/>
  <c r="I5149" i="6" s="1"/>
  <c r="G5557" i="6"/>
  <c r="H5557" i="6" s="1"/>
  <c r="I5557" i="6" s="1"/>
  <c r="G5761" i="6"/>
  <c r="H5761" i="6" s="1"/>
  <c r="I5761" i="6" s="1"/>
  <c r="G4722" i="6"/>
  <c r="H4722" i="6" s="1"/>
  <c r="I4722" i="6" s="1"/>
  <c r="G4658" i="6"/>
  <c r="H4658" i="6" s="1"/>
  <c r="I4658" i="6" s="1"/>
  <c r="G4647" i="6"/>
  <c r="H4647" i="6" s="1"/>
  <c r="I4647" i="6" s="1"/>
  <c r="G4622" i="6"/>
  <c r="H4622" i="6" s="1"/>
  <c r="I4622" i="6" s="1"/>
  <c r="G4486" i="6"/>
  <c r="H4486" i="6" s="1"/>
  <c r="I4486" i="6" s="1"/>
  <c r="G4424" i="6"/>
  <c r="H4424" i="6" s="1"/>
  <c r="I4424" i="6" s="1"/>
  <c r="G4378" i="6"/>
  <c r="H4378" i="6" s="1"/>
  <c r="I4378" i="6" s="1"/>
  <c r="G3983" i="6"/>
  <c r="H3983" i="6" s="1"/>
  <c r="I3983" i="6" s="1"/>
  <c r="G3730" i="6"/>
  <c r="H3730" i="6" s="1"/>
  <c r="I3730" i="6" s="1"/>
  <c r="G3664" i="6"/>
  <c r="H3664" i="6" s="1"/>
  <c r="I3664" i="6" s="1"/>
  <c r="G3677" i="6"/>
  <c r="H3677" i="6" s="1"/>
  <c r="I3677" i="6" s="1"/>
  <c r="G3748" i="6"/>
  <c r="H3748" i="6" s="1"/>
  <c r="I3748" i="6" s="1"/>
  <c r="G4048" i="6"/>
  <c r="H4048" i="6" s="1"/>
  <c r="I4048" i="6" s="1"/>
  <c r="G4120" i="6"/>
  <c r="H4120" i="6" s="1"/>
  <c r="I4120" i="6" s="1"/>
  <c r="G4201" i="6"/>
  <c r="H4201" i="6" s="1"/>
  <c r="I4201" i="6" s="1"/>
  <c r="G4273" i="6"/>
  <c r="H4273" i="6" s="1"/>
  <c r="I4273" i="6" s="1"/>
  <c r="G4345" i="6"/>
  <c r="H4345" i="6" s="1"/>
  <c r="I4345" i="6" s="1"/>
  <c r="G4489" i="6"/>
  <c r="H4489" i="6" s="1"/>
  <c r="I4489" i="6" s="1"/>
  <c r="G4561" i="6"/>
  <c r="H4561" i="6" s="1"/>
  <c r="I4561" i="6" s="1"/>
  <c r="G4789" i="6"/>
  <c r="H4789" i="6" s="1"/>
  <c r="I4789" i="6" s="1"/>
  <c r="G4877" i="6"/>
  <c r="H4877" i="6" s="1"/>
  <c r="I4877" i="6" s="1"/>
  <c r="G4993" i="6"/>
  <c r="H4993" i="6" s="1"/>
  <c r="I4993" i="6" s="1"/>
  <c r="G5173" i="6"/>
  <c r="H5173" i="6" s="1"/>
  <c r="I5173" i="6" s="1"/>
  <c r="G5365" i="6"/>
  <c r="H5365" i="6" s="1"/>
  <c r="I5365" i="6" s="1"/>
  <c r="G5569" i="6"/>
  <c r="H5569" i="6" s="1"/>
  <c r="I5569" i="6" s="1"/>
  <c r="G5773" i="6"/>
  <c r="H5773" i="6" s="1"/>
  <c r="I5773" i="6" s="1"/>
  <c r="G4002" i="6"/>
  <c r="H4002" i="6" s="1"/>
  <c r="I4002" i="6" s="1"/>
  <c r="G3971" i="6"/>
  <c r="H3971" i="6" s="1"/>
  <c r="I3971" i="6" s="1"/>
  <c r="G3921" i="6"/>
  <c r="H3921" i="6" s="1"/>
  <c r="I3921" i="6" s="1"/>
  <c r="G3909" i="6"/>
  <c r="H3909" i="6" s="1"/>
  <c r="I3909" i="6" s="1"/>
  <c r="G3896" i="6"/>
  <c r="H3896" i="6" s="1"/>
  <c r="I3896" i="6" s="1"/>
  <c r="G3885" i="6"/>
  <c r="H3885" i="6" s="1"/>
  <c r="I3885" i="6" s="1"/>
  <c r="G3847" i="6"/>
  <c r="H3847" i="6" s="1"/>
  <c r="I3847" i="6" s="1"/>
  <c r="G3837" i="6"/>
  <c r="H3837" i="6" s="1"/>
  <c r="I3837" i="6" s="1"/>
  <c r="G3774" i="6"/>
  <c r="H3774" i="6" s="1"/>
  <c r="I3774" i="6" s="1"/>
  <c r="G3706" i="6"/>
  <c r="H3706" i="6" s="1"/>
  <c r="I3706" i="6" s="1"/>
  <c r="G3685" i="6"/>
  <c r="H3685" i="6" s="1"/>
  <c r="I3685" i="6" s="1"/>
  <c r="G4205" i="6"/>
  <c r="H4205" i="6" s="1"/>
  <c r="I4205" i="6" s="1"/>
  <c r="G4421" i="6"/>
  <c r="H4421" i="6" s="1"/>
  <c r="I4421" i="6" s="1"/>
  <c r="G4493" i="6"/>
  <c r="H4493" i="6" s="1"/>
  <c r="I4493" i="6" s="1"/>
  <c r="G4564" i="6"/>
  <c r="H4564" i="6" s="1"/>
  <c r="I4564" i="6" s="1"/>
  <c r="G4637" i="6"/>
  <c r="H4637" i="6" s="1"/>
  <c r="I4637" i="6" s="1"/>
  <c r="G4709" i="6"/>
  <c r="H4709" i="6" s="1"/>
  <c r="I4709" i="6" s="1"/>
  <c r="G4793" i="6"/>
  <c r="H4793" i="6" s="1"/>
  <c r="I4793" i="6" s="1"/>
  <c r="G5005" i="6"/>
  <c r="H5005" i="6" s="1"/>
  <c r="I5005" i="6" s="1"/>
  <c r="G5185" i="6"/>
  <c r="H5185" i="6" s="1"/>
  <c r="I5185" i="6" s="1"/>
  <c r="G5785" i="6"/>
  <c r="H5785" i="6" s="1"/>
  <c r="I5785" i="6" s="1"/>
  <c r="G4919" i="6"/>
  <c r="H4919" i="6" s="1"/>
  <c r="I4919" i="6" s="1"/>
  <c r="G4871" i="6"/>
  <c r="H4871" i="6" s="1"/>
  <c r="I4871" i="6" s="1"/>
  <c r="G4845" i="6"/>
  <c r="H4845" i="6" s="1"/>
  <c r="I4845" i="6" s="1"/>
  <c r="G4807" i="6"/>
  <c r="H4807" i="6" s="1"/>
  <c r="I4807" i="6" s="1"/>
  <c r="G4766" i="6"/>
  <c r="H4766" i="6" s="1"/>
  <c r="I4766" i="6" s="1"/>
  <c r="G4755" i="6"/>
  <c r="H4755" i="6" s="1"/>
  <c r="I4755" i="6" s="1"/>
  <c r="G4730" i="6"/>
  <c r="H4730" i="6" s="1"/>
  <c r="I4730" i="6" s="1"/>
  <c r="G4587" i="6"/>
  <c r="H4587" i="6" s="1"/>
  <c r="I4587" i="6" s="1"/>
  <c r="G4562" i="6"/>
  <c r="H4562" i="6" s="1"/>
  <c r="I4562" i="6" s="1"/>
  <c r="G4522" i="6"/>
  <c r="H4522" i="6" s="1"/>
  <c r="I4522" i="6" s="1"/>
  <c r="G4509" i="6"/>
  <c r="H4509" i="6" s="1"/>
  <c r="I4509" i="6" s="1"/>
  <c r="G4484" i="6"/>
  <c r="H4484" i="6" s="1"/>
  <c r="I4484" i="6" s="1"/>
  <c r="G4460" i="6"/>
  <c r="H4460" i="6" s="1"/>
  <c r="I4460" i="6" s="1"/>
  <c r="G4413" i="6"/>
  <c r="H4413" i="6" s="1"/>
  <c r="I4413" i="6" s="1"/>
  <c r="G4401" i="6"/>
  <c r="H4401" i="6" s="1"/>
  <c r="I4401" i="6" s="1"/>
  <c r="G4365" i="6"/>
  <c r="H4365" i="6" s="1"/>
  <c r="I4365" i="6" s="1"/>
  <c r="G4351" i="6"/>
  <c r="H4351" i="6" s="1"/>
  <c r="I4351" i="6" s="1"/>
  <c r="G4322" i="6"/>
  <c r="H4322" i="6" s="1"/>
  <c r="I4322" i="6" s="1"/>
  <c r="G4310" i="6"/>
  <c r="H4310" i="6" s="1"/>
  <c r="I4310" i="6" s="1"/>
  <c r="G4298" i="6"/>
  <c r="H4298" i="6" s="1"/>
  <c r="I4298" i="6" s="1"/>
  <c r="G4271" i="6"/>
  <c r="H4271" i="6" s="1"/>
  <c r="I4271" i="6" s="1"/>
  <c r="G4258" i="6"/>
  <c r="H4258" i="6" s="1"/>
  <c r="I4258" i="6" s="1"/>
  <c r="G4246" i="6"/>
  <c r="H4246" i="6" s="1"/>
  <c r="I4246" i="6" s="1"/>
  <c r="G4238" i="6"/>
  <c r="H4238" i="6" s="1"/>
  <c r="I4238" i="6" s="1"/>
  <c r="G4226" i="6"/>
  <c r="H4226" i="6" s="1"/>
  <c r="I4226" i="6" s="1"/>
  <c r="G4194" i="6"/>
  <c r="H4194" i="6" s="1"/>
  <c r="I4194" i="6" s="1"/>
  <c r="G4138" i="6"/>
  <c r="H4138" i="6" s="1"/>
  <c r="I4138" i="6" s="1"/>
  <c r="G4043" i="6"/>
  <c r="H4043" i="6" s="1"/>
  <c r="I4043" i="6" s="1"/>
  <c r="G4029" i="6"/>
  <c r="H4029" i="6" s="1"/>
  <c r="I4029" i="6" s="1"/>
  <c r="G4011" i="6"/>
  <c r="H4011" i="6" s="1"/>
  <c r="I4011" i="6" s="1"/>
  <c r="G3816" i="6"/>
  <c r="H3816" i="6" s="1"/>
  <c r="I3816" i="6" s="1"/>
  <c r="G3785" i="6"/>
  <c r="H3785" i="6" s="1"/>
  <c r="I3785" i="6" s="1"/>
  <c r="G3718" i="6"/>
  <c r="H3718" i="6" s="1"/>
  <c r="I3718" i="6" s="1"/>
  <c r="G3704" i="6"/>
  <c r="H3704" i="6" s="1"/>
  <c r="I3704" i="6" s="1"/>
  <c r="G3662" i="6"/>
  <c r="H3662" i="6" s="1"/>
  <c r="I3662" i="6" s="1"/>
  <c r="G3689" i="6"/>
  <c r="H3689" i="6" s="1"/>
  <c r="I3689" i="6" s="1"/>
  <c r="G3760" i="6"/>
  <c r="H3760" i="6" s="1"/>
  <c r="I3760" i="6" s="1"/>
  <c r="G4060" i="6"/>
  <c r="H4060" i="6" s="1"/>
  <c r="I4060" i="6" s="1"/>
  <c r="G4132" i="6"/>
  <c r="H4132" i="6" s="1"/>
  <c r="I4132" i="6" s="1"/>
  <c r="G4213" i="6"/>
  <c r="H4213" i="6" s="1"/>
  <c r="I4213" i="6" s="1"/>
  <c r="G4285" i="6"/>
  <c r="H4285" i="6" s="1"/>
  <c r="I4285" i="6" s="1"/>
  <c r="G4357" i="6"/>
  <c r="H4357" i="6" s="1"/>
  <c r="I4357" i="6" s="1"/>
  <c r="G4429" i="6"/>
  <c r="H4429" i="6" s="1"/>
  <c r="I4429" i="6" s="1"/>
  <c r="G4716" i="6"/>
  <c r="H4716" i="6" s="1"/>
  <c r="I4716" i="6" s="1"/>
  <c r="G4801" i="6"/>
  <c r="H4801" i="6" s="1"/>
  <c r="I4801" i="6" s="1"/>
  <c r="G4889" i="6"/>
  <c r="H4889" i="6" s="1"/>
  <c r="I4889" i="6" s="1"/>
  <c r="G5029" i="6"/>
  <c r="H5029" i="6" s="1"/>
  <c r="I5029" i="6" s="1"/>
  <c r="G5197" i="6"/>
  <c r="H5197" i="6" s="1"/>
  <c r="I5197" i="6" s="1"/>
  <c r="G5797" i="6"/>
  <c r="H5797" i="6" s="1"/>
  <c r="I5797" i="6" s="1"/>
  <c r="G4678" i="6"/>
  <c r="H4678" i="6" s="1"/>
  <c r="I4678" i="6" s="1"/>
  <c r="G4448" i="6"/>
  <c r="H4448" i="6" s="1"/>
  <c r="I4448" i="6" s="1"/>
  <c r="G4247" i="6"/>
  <c r="H4247" i="6" s="1"/>
  <c r="I4247" i="6" s="1"/>
  <c r="G4224" i="6"/>
  <c r="H4224" i="6" s="1"/>
  <c r="I4224" i="6" s="1"/>
  <c r="G4184" i="6"/>
  <c r="H4184" i="6" s="1"/>
  <c r="I4184" i="6" s="1"/>
  <c r="G4083" i="6"/>
  <c r="H4083" i="6" s="1"/>
  <c r="I4083" i="6" s="1"/>
  <c r="G3883" i="6"/>
  <c r="H3883" i="6" s="1"/>
  <c r="I3883" i="6" s="1"/>
  <c r="G3846" i="6"/>
  <c r="H3846" i="6" s="1"/>
  <c r="I3846" i="6" s="1"/>
  <c r="G3824" i="6"/>
  <c r="H3824" i="6" s="1"/>
  <c r="I3824" i="6" s="1"/>
  <c r="G3814" i="6"/>
  <c r="H3814" i="6" s="1"/>
  <c r="I3814" i="6" s="1"/>
  <c r="G3697" i="6"/>
  <c r="H3697" i="6" s="1"/>
  <c r="I3697" i="6" s="1"/>
  <c r="G3853" i="6"/>
  <c r="H3853" i="6" s="1"/>
  <c r="I3853" i="6" s="1"/>
  <c r="G3997" i="6"/>
  <c r="H3997" i="6" s="1"/>
  <c r="I3997" i="6" s="1"/>
  <c r="G4069" i="6"/>
  <c r="H4069" i="6" s="1"/>
  <c r="I4069" i="6" s="1"/>
  <c r="G4217" i="6"/>
  <c r="H4217" i="6" s="1"/>
  <c r="I4217" i="6" s="1"/>
  <c r="G4289" i="6"/>
  <c r="H4289" i="6" s="1"/>
  <c r="I4289" i="6" s="1"/>
  <c r="G4433" i="6"/>
  <c r="H4433" i="6" s="1"/>
  <c r="I4433" i="6" s="1"/>
  <c r="G4721" i="6"/>
  <c r="H4721" i="6" s="1"/>
  <c r="I4721" i="6" s="1"/>
  <c r="G4817" i="6"/>
  <c r="H4817" i="6" s="1"/>
  <c r="I4817" i="6" s="1"/>
  <c r="G5041" i="6"/>
  <c r="H5041" i="6" s="1"/>
  <c r="I5041" i="6" s="1"/>
  <c r="G5209" i="6"/>
  <c r="H5209" i="6" s="1"/>
  <c r="I5209" i="6" s="1"/>
  <c r="G5809" i="6"/>
  <c r="H5809" i="6" s="1"/>
  <c r="I5809" i="6" s="1"/>
  <c r="G3998" i="6"/>
  <c r="H3998" i="6" s="1"/>
  <c r="I3998" i="6" s="1"/>
  <c r="G3968" i="6"/>
  <c r="H3968" i="6" s="1"/>
  <c r="I3968" i="6" s="1"/>
  <c r="G3844" i="6"/>
  <c r="H3844" i="6" s="1"/>
  <c r="I3844" i="6" s="1"/>
  <c r="G3825" i="6"/>
  <c r="H3825" i="6" s="1"/>
  <c r="I3825" i="6" s="1"/>
  <c r="G3790" i="6"/>
  <c r="H3790" i="6" s="1"/>
  <c r="I3790" i="6" s="1"/>
  <c r="G3736" i="6"/>
  <c r="H3736" i="6" s="1"/>
  <c r="I3736" i="6" s="1"/>
  <c r="G3703" i="6"/>
  <c r="H3703" i="6" s="1"/>
  <c r="I3703" i="6" s="1"/>
  <c r="G3671" i="6"/>
  <c r="H3671" i="6" s="1"/>
  <c r="I3671" i="6" s="1"/>
  <c r="G3772" i="6"/>
  <c r="H3772" i="6" s="1"/>
  <c r="I3772" i="6" s="1"/>
  <c r="G3857" i="6"/>
  <c r="H3857" i="6" s="1"/>
  <c r="I3857" i="6" s="1"/>
  <c r="G4001" i="6"/>
  <c r="H4001" i="6" s="1"/>
  <c r="I4001" i="6" s="1"/>
  <c r="G4073" i="6"/>
  <c r="H4073" i="6" s="1"/>
  <c r="I4073" i="6" s="1"/>
  <c r="G4144" i="6"/>
  <c r="H4144" i="6" s="1"/>
  <c r="I4144" i="6" s="1"/>
  <c r="G4225" i="6"/>
  <c r="H4225" i="6" s="1"/>
  <c r="I4225" i="6" s="1"/>
  <c r="G4297" i="6"/>
  <c r="H4297" i="6" s="1"/>
  <c r="I4297" i="6" s="1"/>
  <c r="G4369" i="6"/>
  <c r="H4369" i="6" s="1"/>
  <c r="I4369" i="6" s="1"/>
  <c r="G4441" i="6"/>
  <c r="H4441" i="6" s="1"/>
  <c r="I4441" i="6" s="1"/>
  <c r="G4513" i="6"/>
  <c r="H4513" i="6" s="1"/>
  <c r="I4513" i="6" s="1"/>
  <c r="G4657" i="6"/>
  <c r="H4657" i="6" s="1"/>
  <c r="I4657" i="6" s="1"/>
  <c r="G4733" i="6"/>
  <c r="H4733" i="6" s="1"/>
  <c r="I4733" i="6" s="1"/>
  <c r="G4901" i="6"/>
  <c r="H4901" i="6" s="1"/>
  <c r="I4901" i="6" s="1"/>
  <c r="G5065" i="6"/>
  <c r="H5065" i="6" s="1"/>
  <c r="I5065" i="6" s="1"/>
  <c r="G5221" i="6"/>
  <c r="H5221" i="6" s="1"/>
  <c r="I5221" i="6" s="1"/>
  <c r="G5413" i="6"/>
  <c r="H5413" i="6" s="1"/>
  <c r="I5413" i="6" s="1"/>
  <c r="G5652" i="6"/>
  <c r="H5652" i="6" s="1"/>
  <c r="I5652" i="6" s="1"/>
  <c r="G5821" i="6"/>
  <c r="H5821" i="6" s="1"/>
  <c r="I5821" i="6" s="1"/>
  <c r="G4917" i="6"/>
  <c r="H4917" i="6" s="1"/>
  <c r="I4917" i="6" s="1"/>
  <c r="G4907" i="6"/>
  <c r="H4907" i="6" s="1"/>
  <c r="I4907" i="6" s="1"/>
  <c r="G4898" i="6"/>
  <c r="H4898" i="6" s="1"/>
  <c r="I4898" i="6" s="1"/>
  <c r="G4832" i="6"/>
  <c r="H4832" i="6" s="1"/>
  <c r="I4832" i="6" s="1"/>
  <c r="G4805" i="6"/>
  <c r="H4805" i="6" s="1"/>
  <c r="I4805" i="6" s="1"/>
  <c r="G4785" i="6"/>
  <c r="H4785" i="6" s="1"/>
  <c r="I4785" i="6" s="1"/>
  <c r="G4739" i="6"/>
  <c r="H4739" i="6" s="1"/>
  <c r="I4739" i="6" s="1"/>
  <c r="G4691" i="6"/>
  <c r="H4691" i="6" s="1"/>
  <c r="I4691" i="6" s="1"/>
  <c r="G4619" i="6"/>
  <c r="H4619" i="6" s="1"/>
  <c r="I4619" i="6" s="1"/>
  <c r="G4482" i="6"/>
  <c r="H4482" i="6" s="1"/>
  <c r="I4482" i="6" s="1"/>
  <c r="G4470" i="6"/>
  <c r="H4470" i="6" s="1"/>
  <c r="I4470" i="6" s="1"/>
  <c r="G4410" i="6"/>
  <c r="H4410" i="6" s="1"/>
  <c r="I4410" i="6" s="1"/>
  <c r="G4386" i="6"/>
  <c r="H4386" i="6" s="1"/>
  <c r="I4386" i="6" s="1"/>
  <c r="G4374" i="6"/>
  <c r="H4374" i="6" s="1"/>
  <c r="I4374" i="6" s="1"/>
  <c r="G4362" i="6"/>
  <c r="H4362" i="6" s="1"/>
  <c r="I4362" i="6" s="1"/>
  <c r="G4320" i="6"/>
  <c r="H4320" i="6" s="1"/>
  <c r="I4320" i="6" s="1"/>
  <c r="G3880" i="6"/>
  <c r="H3880" i="6" s="1"/>
  <c r="I3880" i="6" s="1"/>
  <c r="G3709" i="6"/>
  <c r="H3709" i="6" s="1"/>
  <c r="I3709" i="6" s="1"/>
  <c r="G3781" i="6"/>
  <c r="H3781" i="6" s="1"/>
  <c r="I3781" i="6" s="1"/>
  <c r="G3865" i="6"/>
  <c r="H3865" i="6" s="1"/>
  <c r="I3865" i="6" s="1"/>
  <c r="G4009" i="6"/>
  <c r="H4009" i="6" s="1"/>
  <c r="I4009" i="6" s="1"/>
  <c r="G4081" i="6"/>
  <c r="H4081" i="6" s="1"/>
  <c r="I4081" i="6" s="1"/>
  <c r="G4229" i="6"/>
  <c r="H4229" i="6" s="1"/>
  <c r="I4229" i="6" s="1"/>
  <c r="G4301" i="6"/>
  <c r="H4301" i="6" s="1"/>
  <c r="I4301" i="6" s="1"/>
  <c r="G4445" i="6"/>
  <c r="H4445" i="6" s="1"/>
  <c r="I4445" i="6" s="1"/>
  <c r="G4517" i="6"/>
  <c r="H4517" i="6" s="1"/>
  <c r="I4517" i="6" s="1"/>
  <c r="G4589" i="6"/>
  <c r="H4589" i="6" s="1"/>
  <c r="I4589" i="6" s="1"/>
  <c r="G4741" i="6"/>
  <c r="H4741" i="6" s="1"/>
  <c r="I4741" i="6" s="1"/>
  <c r="G4837" i="6"/>
  <c r="H4837" i="6" s="1"/>
  <c r="I4837" i="6" s="1"/>
  <c r="G4909" i="6"/>
  <c r="H4909" i="6" s="1"/>
  <c r="I4909" i="6" s="1"/>
  <c r="G5077" i="6"/>
  <c r="H5077" i="6" s="1"/>
  <c r="I5077" i="6" s="1"/>
  <c r="G5233" i="6"/>
  <c r="H5233" i="6" s="1"/>
  <c r="I5233" i="6" s="1"/>
  <c r="G5677" i="6"/>
  <c r="H5677" i="6" s="1"/>
  <c r="I5677" i="6" s="1"/>
  <c r="G5833" i="6"/>
  <c r="H5833" i="6" s="1"/>
  <c r="I5833" i="6" s="1"/>
  <c r="G3900" i="6"/>
  <c r="H3900" i="6" s="1"/>
  <c r="I3900" i="6" s="1"/>
  <c r="G3901" i="6"/>
  <c r="H3901" i="6" s="1"/>
  <c r="I3901" i="6" s="1"/>
  <c r="G4704" i="6"/>
  <c r="H4704" i="6" s="1"/>
  <c r="I4704" i="6" s="1"/>
  <c r="G4705" i="6"/>
  <c r="H4705" i="6" s="1"/>
  <c r="I4705" i="6" s="1"/>
  <c r="G5592" i="6"/>
  <c r="H5592" i="6" s="1"/>
  <c r="I5592" i="6" s="1"/>
  <c r="G5593" i="6"/>
  <c r="H5593" i="6" s="1"/>
  <c r="I5593" i="6" s="1"/>
  <c r="G5580" i="6"/>
  <c r="H5580" i="6" s="1"/>
  <c r="I5580" i="6" s="1"/>
  <c r="G5581" i="6"/>
  <c r="H5581" i="6" s="1"/>
  <c r="I5581" i="6" s="1"/>
  <c r="G5640" i="6"/>
  <c r="H5640" i="6" s="1"/>
  <c r="I5640" i="6" s="1"/>
  <c r="G5641" i="6"/>
  <c r="H5641" i="6" s="1"/>
  <c r="I5641" i="6" s="1"/>
  <c r="G5703" i="6"/>
  <c r="H5703" i="6" s="1"/>
  <c r="I5703" i="6" s="1"/>
  <c r="G5704" i="6"/>
  <c r="H5704" i="6" s="1"/>
  <c r="I5704" i="6" s="1"/>
  <c r="G5313" i="6"/>
  <c r="H5313" i="6" s="1"/>
  <c r="I5313" i="6" s="1"/>
  <c r="G4944" i="6"/>
  <c r="H4944" i="6" s="1"/>
  <c r="I4944" i="6" s="1"/>
  <c r="G4945" i="6"/>
  <c r="H4945" i="6" s="1"/>
  <c r="I4945" i="6" s="1"/>
  <c r="G4980" i="6"/>
  <c r="H4980" i="6" s="1"/>
  <c r="I4980" i="6" s="1"/>
  <c r="G4981" i="6"/>
  <c r="H4981" i="6" s="1"/>
  <c r="I4981" i="6" s="1"/>
  <c r="G5604" i="6"/>
  <c r="H5604" i="6" s="1"/>
  <c r="I5604" i="6" s="1"/>
  <c r="G5605" i="6"/>
  <c r="H5605" i="6" s="1"/>
  <c r="I5605" i="6" s="1"/>
  <c r="G5628" i="6"/>
  <c r="H5628" i="6" s="1"/>
  <c r="I5628" i="6" s="1"/>
  <c r="G5629" i="6"/>
  <c r="H5629" i="6" s="1"/>
  <c r="I5629" i="6" s="1"/>
  <c r="G4983" i="6"/>
  <c r="H4983" i="6" s="1"/>
  <c r="I4983" i="6" s="1"/>
  <c r="G4984" i="6"/>
  <c r="H4984" i="6" s="1"/>
  <c r="I4984" i="6" s="1"/>
  <c r="G5488" i="6"/>
  <c r="H5488" i="6" s="1"/>
  <c r="I5488" i="6" s="1"/>
  <c r="G3832" i="6"/>
  <c r="H3832" i="6" s="1"/>
  <c r="I3832" i="6" s="1"/>
  <c r="G3833" i="6"/>
  <c r="H3833" i="6" s="1"/>
  <c r="I3833" i="6" s="1"/>
  <c r="G5566" i="6"/>
  <c r="H5566" i="6" s="1"/>
  <c r="I5566" i="6" s="1"/>
  <c r="G5558" i="6"/>
  <c r="H5558" i="6" s="1"/>
  <c r="I5558" i="6" s="1"/>
  <c r="G5464" i="6"/>
  <c r="H5464" i="6" s="1"/>
  <c r="I5464" i="6" s="1"/>
  <c r="G5401" i="6"/>
  <c r="H5401" i="6" s="1"/>
  <c r="I5401" i="6" s="1"/>
  <c r="G5374" i="6"/>
  <c r="H5374" i="6" s="1"/>
  <c r="I5374" i="6" s="1"/>
  <c r="G5341" i="6"/>
  <c r="H5341" i="6" s="1"/>
  <c r="I5341" i="6" s="1"/>
  <c r="G3793" i="6"/>
  <c r="H3793" i="6" s="1"/>
  <c r="I3793" i="6" s="1"/>
  <c r="G3794" i="6"/>
  <c r="H3794" i="6" s="1"/>
  <c r="I3794" i="6" s="1"/>
  <c r="G5571" i="6"/>
  <c r="H5571" i="6" s="1"/>
  <c r="I5571" i="6" s="1"/>
  <c r="G5486" i="6"/>
  <c r="H5486" i="6" s="1"/>
  <c r="I5486" i="6" s="1"/>
  <c r="G5470" i="6"/>
  <c r="H5470" i="6" s="1"/>
  <c r="I5470" i="6" s="1"/>
  <c r="G4974" i="6"/>
  <c r="H4974" i="6" s="1"/>
  <c r="I4974" i="6" s="1"/>
  <c r="G4613" i="6"/>
  <c r="H4613" i="6" s="1"/>
  <c r="I4613" i="6" s="1"/>
  <c r="G3761" i="6"/>
  <c r="H3761" i="6" s="1"/>
  <c r="I3761" i="6" s="1"/>
  <c r="G5389" i="6"/>
  <c r="H5389" i="6" s="1"/>
  <c r="I5389" i="6" s="1"/>
  <c r="G3820" i="6"/>
  <c r="H3820" i="6" s="1"/>
  <c r="I3820" i="6" s="1"/>
  <c r="G3821" i="6"/>
  <c r="H3821" i="6" s="1"/>
  <c r="I3821" i="6" s="1"/>
  <c r="G3892" i="6"/>
  <c r="H3892" i="6" s="1"/>
  <c r="I3892" i="6" s="1"/>
  <c r="G3976" i="6"/>
  <c r="H3976" i="6" s="1"/>
  <c r="I3976" i="6" s="1"/>
  <c r="G3977" i="6"/>
  <c r="H3977" i="6" s="1"/>
  <c r="I3977" i="6" s="1"/>
  <c r="G4576" i="6"/>
  <c r="H4576" i="6" s="1"/>
  <c r="I4576" i="6" s="1"/>
  <c r="G4577" i="6"/>
  <c r="H4577" i="6" s="1"/>
  <c r="I4577" i="6" s="1"/>
  <c r="G4648" i="6"/>
  <c r="H4648" i="6" s="1"/>
  <c r="I4648" i="6" s="1"/>
  <c r="G5663" i="6"/>
  <c r="H5663" i="6" s="1"/>
  <c r="I5663" i="6" s="1"/>
  <c r="G5632" i="6"/>
  <c r="H5632" i="6" s="1"/>
  <c r="I5632" i="6" s="1"/>
  <c r="G5620" i="6"/>
  <c r="H5620" i="6" s="1"/>
  <c r="I5620" i="6" s="1"/>
  <c r="G5602" i="6"/>
  <c r="H5602" i="6" s="1"/>
  <c r="I5602" i="6" s="1"/>
  <c r="G5577" i="6"/>
  <c r="H5577" i="6" s="1"/>
  <c r="I5577" i="6" s="1"/>
  <c r="G5509" i="6"/>
  <c r="H5509" i="6" s="1"/>
  <c r="I5509" i="6" s="1"/>
  <c r="G5414" i="6"/>
  <c r="H5414" i="6" s="1"/>
  <c r="I5414" i="6" s="1"/>
  <c r="G5398" i="6"/>
  <c r="H5398" i="6" s="1"/>
  <c r="I5398" i="6" s="1"/>
  <c r="G5338" i="6"/>
  <c r="H5338" i="6" s="1"/>
  <c r="I5338" i="6" s="1"/>
  <c r="G4021" i="6"/>
  <c r="H4021" i="6" s="1"/>
  <c r="I4021" i="6" s="1"/>
  <c r="G3838" i="6"/>
  <c r="H3838" i="6" s="1"/>
  <c r="I3838" i="6" s="1"/>
  <c r="G3839" i="6"/>
  <c r="H3839" i="6" s="1"/>
  <c r="I3839" i="6" s="1"/>
  <c r="G5437" i="6"/>
  <c r="H5437" i="6" s="1"/>
  <c r="I5437" i="6" s="1"/>
  <c r="G5353" i="6"/>
  <c r="H5353" i="6" s="1"/>
  <c r="I5353" i="6" s="1"/>
  <c r="G4609" i="6"/>
  <c r="H4609" i="6" s="1"/>
  <c r="I4609" i="6" s="1"/>
  <c r="G5739" i="6"/>
  <c r="H5739" i="6" s="1"/>
  <c r="I5739" i="6" s="1"/>
  <c r="G5613" i="6"/>
  <c r="H5613" i="6" s="1"/>
  <c r="I5613" i="6" s="1"/>
  <c r="G5395" i="6"/>
  <c r="H5395" i="6" s="1"/>
  <c r="I5395" i="6" s="1"/>
  <c r="G3766" i="6"/>
  <c r="H3766" i="6" s="1"/>
  <c r="I3766" i="6" s="1"/>
  <c r="G3767" i="6"/>
  <c r="H3767" i="6" s="1"/>
  <c r="I3767" i="6" s="1"/>
  <c r="G5709" i="6"/>
  <c r="H5709" i="6" s="1"/>
  <c r="I5709" i="6" s="1"/>
  <c r="G5668" i="6"/>
  <c r="H5668" i="6" s="1"/>
  <c r="I5668" i="6" s="1"/>
  <c r="G5523" i="6"/>
  <c r="H5523" i="6" s="1"/>
  <c r="I5523" i="6" s="1"/>
  <c r="G5506" i="6"/>
  <c r="H5506" i="6" s="1"/>
  <c r="I5506" i="6" s="1"/>
  <c r="G5428" i="6"/>
  <c r="H5428" i="6" s="1"/>
  <c r="I5428" i="6" s="1"/>
  <c r="G5362" i="6"/>
  <c r="H5362" i="6" s="1"/>
  <c r="I5362" i="6" s="1"/>
  <c r="G5335" i="6"/>
  <c r="H5335" i="6" s="1"/>
  <c r="I5335" i="6" s="1"/>
  <c r="G4687" i="6"/>
  <c r="H4687" i="6" s="1"/>
  <c r="I4687" i="6" s="1"/>
  <c r="G3713" i="6"/>
  <c r="H3713" i="6" s="1"/>
  <c r="I3713" i="6" s="1"/>
  <c r="G3714" i="6"/>
  <c r="H3714" i="6" s="1"/>
  <c r="I3714" i="6" s="1"/>
  <c r="G5722" i="6"/>
  <c r="H5722" i="6" s="1"/>
  <c r="I5722" i="6" s="1"/>
  <c r="G5672" i="6"/>
  <c r="H5672" i="6" s="1"/>
  <c r="I5672" i="6" s="1"/>
  <c r="G5545" i="6"/>
  <c r="H5545" i="6" s="1"/>
  <c r="I5545" i="6" s="1"/>
  <c r="G5450" i="6"/>
  <c r="H5450" i="6" s="1"/>
  <c r="I5450" i="6" s="1"/>
  <c r="G5377" i="6"/>
  <c r="H5377" i="6" s="1"/>
  <c r="I5377" i="6" s="1"/>
  <c r="G5344" i="6"/>
  <c r="H5344" i="6" s="1"/>
  <c r="I5344" i="6" s="1"/>
  <c r="G5690" i="6"/>
  <c r="H5690" i="6" s="1"/>
  <c r="I5690" i="6" s="1"/>
  <c r="G5560" i="6"/>
  <c r="H5560" i="6" s="1"/>
  <c r="I5560" i="6" s="1"/>
  <c r="G5473" i="6"/>
  <c r="H5473" i="6" s="1"/>
  <c r="I5473" i="6" s="1"/>
  <c r="G5458" i="6"/>
  <c r="H5458" i="6" s="1"/>
  <c r="I5458" i="6" s="1"/>
  <c r="G5434" i="6"/>
  <c r="H5434" i="6" s="1"/>
  <c r="I5434" i="6" s="1"/>
  <c r="G5392" i="6"/>
  <c r="H5392" i="6" s="1"/>
  <c r="I5392" i="6" s="1"/>
  <c r="G4948" i="6"/>
  <c r="H4948" i="6" s="1"/>
  <c r="I4948" i="6" s="1"/>
  <c r="G4674" i="6"/>
  <c r="H4674" i="6" s="1"/>
  <c r="I4674" i="6" s="1"/>
  <c r="G4675" i="6"/>
  <c r="H4675" i="6" s="1"/>
  <c r="I4675" i="6" s="1"/>
  <c r="G3710" i="6"/>
  <c r="H3710" i="6" s="1"/>
  <c r="I3710" i="6" s="1"/>
  <c r="G3711" i="6"/>
  <c r="H3711" i="6" s="1"/>
  <c r="I3711" i="6" s="1"/>
  <c r="G4625" i="6"/>
  <c r="H4625" i="6" s="1"/>
  <c r="I4625" i="6" s="1"/>
  <c r="G3757" i="6"/>
  <c r="H3757" i="6" s="1"/>
  <c r="I3757" i="6" s="1"/>
  <c r="G4141" i="6"/>
  <c r="H4141" i="6" s="1"/>
  <c r="I4141" i="6" s="1"/>
  <c r="G4126" i="6"/>
  <c r="H4126" i="6" s="1"/>
  <c r="I4126" i="6" s="1"/>
  <c r="G3994" i="6"/>
  <c r="H3994" i="6" s="1"/>
  <c r="I3994" i="6" s="1"/>
  <c r="G4743" i="6"/>
  <c r="H4743" i="6" s="1"/>
  <c r="I4743" i="6" s="1"/>
  <c r="G3815" i="6"/>
  <c r="H3815" i="6" s="1"/>
  <c r="I3815" i="6" s="1"/>
  <c r="G3740" i="6"/>
  <c r="H3740" i="6" s="1"/>
  <c r="I3740" i="6" s="1"/>
  <c r="G3719" i="6"/>
  <c r="H3719" i="6" s="1"/>
  <c r="I3719" i="6" s="1"/>
  <c r="G4719" i="6"/>
  <c r="H4719" i="6" s="1"/>
  <c r="I4719" i="6" s="1"/>
  <c r="G4710" i="6"/>
  <c r="H4710" i="6" s="1"/>
  <c r="I4710" i="6" s="1"/>
  <c r="G4671" i="6"/>
  <c r="H4671" i="6" s="1"/>
  <c r="I4671" i="6" s="1"/>
  <c r="G4049" i="6"/>
  <c r="H4049" i="6" s="1"/>
  <c r="I4049" i="6" s="1"/>
  <c r="G3805" i="6"/>
  <c r="H3805" i="6" s="1"/>
  <c r="I3805" i="6" s="1"/>
  <c r="G3745" i="6"/>
  <c r="H3745" i="6" s="1"/>
  <c r="I3745" i="6" s="1"/>
  <c r="G3701" i="6"/>
  <c r="H3701" i="6" s="1"/>
  <c r="I3701" i="6" s="1"/>
  <c r="G4117" i="6"/>
  <c r="H4117" i="6" s="1"/>
  <c r="I4117" i="6" s="1"/>
  <c r="G3841" i="6"/>
  <c r="H3841" i="6" s="1"/>
  <c r="I3841" i="6" s="1"/>
  <c r="G3829" i="6"/>
  <c r="H3829" i="6" s="1"/>
  <c r="I3829" i="6" s="1"/>
  <c r="G3708" i="6"/>
  <c r="H3708" i="6" s="1"/>
  <c r="I3708" i="6" s="1"/>
  <c r="G3991" i="6"/>
  <c r="H3991" i="6" s="1"/>
  <c r="I3991" i="6" s="1"/>
  <c r="G4661" i="6"/>
  <c r="H4661" i="6" s="1"/>
  <c r="I4661" i="6" s="1"/>
  <c r="G4645" i="6"/>
  <c r="H4645" i="6" s="1"/>
  <c r="I4645" i="6" s="1"/>
  <c r="G4496" i="6"/>
  <c r="H4496" i="6" s="1"/>
  <c r="I4496" i="6" s="1"/>
  <c r="G4452" i="6"/>
  <c r="H4452" i="6" s="1"/>
  <c r="I4452" i="6" s="1"/>
  <c r="G3889" i="6"/>
  <c r="H3889" i="6" s="1"/>
  <c r="I3889" i="6" s="1"/>
  <c r="G3716" i="6"/>
  <c r="H3716" i="6" s="1"/>
  <c r="I3716" i="6" s="1"/>
  <c r="G4792" i="6"/>
  <c r="H4792" i="6" s="1"/>
  <c r="I4792" i="6" s="1"/>
  <c r="G4770" i="6"/>
  <c r="H4770" i="6" s="1"/>
  <c r="I4770" i="6" s="1"/>
  <c r="G4725" i="6"/>
  <c r="H4725" i="6" s="1"/>
  <c r="I4725" i="6" s="1"/>
  <c r="G4701" i="6"/>
  <c r="H4701" i="6" s="1"/>
  <c r="I4701" i="6" s="1"/>
  <c r="G4652" i="6"/>
  <c r="H4652" i="6" s="1"/>
  <c r="I4652" i="6" s="1"/>
  <c r="G4594" i="6"/>
  <c r="H4594" i="6" s="1"/>
  <c r="I4594" i="6" s="1"/>
  <c r="G4093" i="6"/>
  <c r="H4093" i="6" s="1"/>
  <c r="I4093" i="6" s="1"/>
  <c r="G4013" i="6"/>
  <c r="H4013" i="6" s="1"/>
  <c r="I4013" i="6" s="1"/>
  <c r="G3905" i="6"/>
  <c r="H3905" i="6" s="1"/>
  <c r="I3905" i="6" s="1"/>
  <c r="G3811" i="6"/>
  <c r="H3811" i="6" s="1"/>
  <c r="I3811" i="6" s="1"/>
  <c r="G3802" i="6"/>
  <c r="H3802" i="6" s="1"/>
  <c r="I3802" i="6" s="1"/>
  <c r="G3778" i="6"/>
  <c r="H3778" i="6" s="1"/>
  <c r="I3778" i="6" s="1"/>
  <c r="G3769" i="6"/>
  <c r="H3769" i="6" s="1"/>
  <c r="I3769" i="6" s="1"/>
  <c r="G3764" i="6"/>
  <c r="H3764" i="6" s="1"/>
  <c r="I3764" i="6" s="1"/>
  <c r="G3751" i="6"/>
  <c r="H3751" i="6" s="1"/>
  <c r="I3751" i="6" s="1"/>
  <c r="G3737" i="6"/>
  <c r="H3737" i="6" s="1"/>
  <c r="I3737" i="6" s="1"/>
  <c r="G4825" i="6"/>
  <c r="H4825" i="6" s="1"/>
  <c r="I4825" i="6" s="1"/>
  <c r="G4707" i="6"/>
  <c r="H4707" i="6" s="1"/>
  <c r="I4707" i="6" s="1"/>
  <c r="G4601" i="6"/>
  <c r="H4601" i="6" s="1"/>
  <c r="I4601" i="6" s="1"/>
  <c r="G4129" i="6"/>
  <c r="H4129" i="6" s="1"/>
  <c r="I4129" i="6" s="1"/>
  <c r="G4114" i="6"/>
  <c r="H4114" i="6" s="1"/>
  <c r="I4114" i="6" s="1"/>
  <c r="G4057" i="6"/>
  <c r="H4057" i="6" s="1"/>
  <c r="I4057" i="6" s="1"/>
  <c r="G3989" i="6"/>
  <c r="H3989" i="6" s="1"/>
  <c r="I3989" i="6" s="1"/>
  <c r="G3817" i="6"/>
  <c r="H3817" i="6" s="1"/>
  <c r="I3817" i="6" s="1"/>
  <c r="G3742" i="6"/>
  <c r="H3742" i="6" s="1"/>
  <c r="I3742" i="6" s="1"/>
  <c r="G3722" i="6"/>
  <c r="H3722" i="6" s="1"/>
  <c r="I3722" i="6" s="1"/>
  <c r="G4838" i="6"/>
  <c r="H4838" i="6" s="1"/>
  <c r="I4838" i="6" s="1"/>
  <c r="G4761" i="6"/>
  <c r="H4761" i="6" s="1"/>
  <c r="I4761" i="6" s="1"/>
  <c r="G4690" i="6"/>
  <c r="H4690" i="6" s="1"/>
  <c r="I4690" i="6" s="1"/>
  <c r="G4635" i="6"/>
  <c r="H4635" i="6" s="1"/>
  <c r="I4635" i="6" s="1"/>
  <c r="G4555" i="6"/>
  <c r="H4555" i="6" s="1"/>
  <c r="I4555" i="6" s="1"/>
  <c r="G4505" i="6"/>
  <c r="H4505" i="6" s="1"/>
  <c r="I4505" i="6" s="1"/>
  <c r="G5259" i="6"/>
  <c r="H5259" i="6" s="1"/>
  <c r="I5259" i="6" s="1"/>
  <c r="G5258" i="6"/>
  <c r="H5258" i="6" s="1"/>
  <c r="I5258" i="6" s="1"/>
  <c r="G5493" i="6"/>
  <c r="H5493" i="6" s="1"/>
  <c r="I5493" i="6" s="1"/>
  <c r="G5492" i="6"/>
  <c r="H5492" i="6" s="1"/>
  <c r="I5492" i="6" s="1"/>
  <c r="G5782" i="6"/>
  <c r="H5782" i="6" s="1"/>
  <c r="I5782" i="6" s="1"/>
  <c r="G5759" i="6"/>
  <c r="H5759" i="6" s="1"/>
  <c r="I5759" i="6" s="1"/>
  <c r="G5746" i="6"/>
  <c r="H5746" i="6" s="1"/>
  <c r="I5746" i="6" s="1"/>
  <c r="G5723" i="6"/>
  <c r="H5723" i="6" s="1"/>
  <c r="I5723" i="6" s="1"/>
  <c r="G5710" i="6"/>
  <c r="H5710" i="6" s="1"/>
  <c r="I5710" i="6" s="1"/>
  <c r="G5700" i="6"/>
  <c r="H5700" i="6" s="1"/>
  <c r="I5700" i="6" s="1"/>
  <c r="G5687" i="6"/>
  <c r="H5687" i="6" s="1"/>
  <c r="I5687" i="6" s="1"/>
  <c r="G5664" i="6"/>
  <c r="H5664" i="6" s="1"/>
  <c r="I5664" i="6" s="1"/>
  <c r="G5444" i="6"/>
  <c r="H5444" i="6" s="1"/>
  <c r="I5444" i="6" s="1"/>
  <c r="G5443" i="6"/>
  <c r="H5443" i="6" s="1"/>
  <c r="I5443" i="6" s="1"/>
  <c r="G5393" i="6"/>
  <c r="H5393" i="6" s="1"/>
  <c r="I5393" i="6" s="1"/>
  <c r="G5554" i="6"/>
  <c r="H5554" i="6" s="1"/>
  <c r="I5554" i="6" s="1"/>
  <c r="G5518" i="6"/>
  <c r="H5518" i="6" s="1"/>
  <c r="I5518" i="6" s="1"/>
  <c r="G5423" i="6"/>
  <c r="H5423" i="6" s="1"/>
  <c r="I5423" i="6" s="1"/>
  <c r="G5457" i="6"/>
  <c r="H5457" i="6" s="1"/>
  <c r="I5457" i="6" s="1"/>
  <c r="G5456" i="6"/>
  <c r="H5456" i="6" s="1"/>
  <c r="I5456" i="6" s="1"/>
  <c r="G5295" i="6"/>
  <c r="H5295" i="6" s="1"/>
  <c r="I5295" i="6" s="1"/>
  <c r="G5294" i="6"/>
  <c r="H5294" i="6" s="1"/>
  <c r="I5294" i="6" s="1"/>
  <c r="G5559" i="6"/>
  <c r="H5559" i="6" s="1"/>
  <c r="I5559" i="6" s="1"/>
  <c r="G5531" i="6"/>
  <c r="H5531" i="6" s="1"/>
  <c r="I5531" i="6" s="1"/>
  <c r="G5408" i="6"/>
  <c r="H5408" i="6" s="1"/>
  <c r="I5408" i="6" s="1"/>
  <c r="G5407" i="6"/>
  <c r="H5407" i="6" s="1"/>
  <c r="I5407" i="6" s="1"/>
  <c r="G5480" i="6"/>
  <c r="H5480" i="6" s="1"/>
  <c r="I5480" i="6" s="1"/>
  <c r="G5479" i="6"/>
  <c r="H5479" i="6" s="1"/>
  <c r="I5479" i="6" s="1"/>
  <c r="G5676" i="6"/>
  <c r="H5676" i="6" s="1"/>
  <c r="I5676" i="6" s="1"/>
  <c r="G5650" i="6"/>
  <c r="H5650" i="6" s="1"/>
  <c r="I5650" i="6" s="1"/>
  <c r="G5524" i="6"/>
  <c r="H5524" i="6" s="1"/>
  <c r="I5524" i="6" s="1"/>
  <c r="G5525" i="6"/>
  <c r="H5525" i="6" s="1"/>
  <c r="I5525" i="6" s="1"/>
  <c r="G5482" i="6"/>
  <c r="H5482" i="6" s="1"/>
  <c r="I5482" i="6" s="1"/>
  <c r="G5375" i="6"/>
  <c r="H5375" i="6" s="1"/>
  <c r="I5375" i="6" s="1"/>
  <c r="G5653" i="6"/>
  <c r="H5653" i="6" s="1"/>
  <c r="I5653" i="6" s="1"/>
  <c r="G5421" i="6"/>
  <c r="H5421" i="6" s="1"/>
  <c r="I5421" i="6" s="1"/>
  <c r="G5420" i="6"/>
  <c r="H5420" i="6" s="1"/>
  <c r="I5420" i="6" s="1"/>
  <c r="G5516" i="6"/>
  <c r="H5516" i="6" s="1"/>
  <c r="I5516" i="6" s="1"/>
  <c r="G5515" i="6"/>
  <c r="H5515" i="6" s="1"/>
  <c r="I5515" i="6" s="1"/>
  <c r="G5567" i="6"/>
  <c r="H5567" i="6" s="1"/>
  <c r="I5567" i="6" s="1"/>
  <c r="G5546" i="6"/>
  <c r="H5546" i="6" s="1"/>
  <c r="I5546" i="6" s="1"/>
  <c r="G5495" i="6"/>
  <c r="H5495" i="6" s="1"/>
  <c r="I5495" i="6" s="1"/>
  <c r="G5446" i="6"/>
  <c r="H5446" i="6" s="1"/>
  <c r="I5446" i="6" s="1"/>
  <c r="G5568" i="6"/>
  <c r="H5568" i="6" s="1"/>
  <c r="I5568" i="6" s="1"/>
  <c r="G5552" i="6"/>
  <c r="H5552" i="6" s="1"/>
  <c r="I5552" i="6" s="1"/>
  <c r="G5551" i="6"/>
  <c r="H5551" i="6" s="1"/>
  <c r="I5551" i="6" s="1"/>
  <c r="G5529" i="6"/>
  <c r="H5529" i="6" s="1"/>
  <c r="I5529" i="6" s="1"/>
  <c r="G5528" i="6"/>
  <c r="H5528" i="6" s="1"/>
  <c r="I5528" i="6" s="1"/>
  <c r="G5489" i="6"/>
  <c r="H5489" i="6" s="1"/>
  <c r="I5489" i="6" s="1"/>
  <c r="G5453" i="6"/>
  <c r="H5453" i="6" s="1"/>
  <c r="I5453" i="6" s="1"/>
  <c r="G5417" i="6"/>
  <c r="H5417" i="6" s="1"/>
  <c r="I5417" i="6" s="1"/>
  <c r="G5390" i="6"/>
  <c r="H5390" i="6" s="1"/>
  <c r="I5390" i="6" s="1"/>
  <c r="G5372" i="6"/>
  <c r="H5372" i="6" s="1"/>
  <c r="I5372" i="6" s="1"/>
  <c r="G5354" i="6"/>
  <c r="H5354" i="6" s="1"/>
  <c r="I5354" i="6" s="1"/>
  <c r="G5336" i="6"/>
  <c r="H5336" i="6" s="1"/>
  <c r="I5336" i="6" s="1"/>
  <c r="G5301" i="6"/>
  <c r="H5301" i="6" s="1"/>
  <c r="I5301" i="6" s="1"/>
  <c r="G5300" i="6"/>
  <c r="H5300" i="6" s="1"/>
  <c r="I5300" i="6" s="1"/>
  <c r="G5265" i="6"/>
  <c r="H5265" i="6" s="1"/>
  <c r="I5265" i="6" s="1"/>
  <c r="G5264" i="6"/>
  <c r="H5264" i="6" s="1"/>
  <c r="I5264" i="6" s="1"/>
  <c r="G5280" i="6"/>
  <c r="H5280" i="6" s="1"/>
  <c r="I5280" i="6" s="1"/>
  <c r="G5279" i="6"/>
  <c r="H5279" i="6" s="1"/>
  <c r="I5279" i="6" s="1"/>
  <c r="G5244" i="6"/>
  <c r="H5244" i="6" s="1"/>
  <c r="I5244" i="6" s="1"/>
  <c r="G5243" i="6"/>
  <c r="H5243" i="6" s="1"/>
  <c r="I5243" i="6" s="1"/>
  <c r="G5238" i="6"/>
  <c r="H5238" i="6" s="1"/>
  <c r="I5238" i="6" s="1"/>
  <c r="G5237" i="6"/>
  <c r="H5237" i="6" s="1"/>
  <c r="I5237" i="6" s="1"/>
  <c r="G5537" i="6"/>
  <c r="H5537" i="6" s="1"/>
  <c r="I5537" i="6" s="1"/>
  <c r="G5501" i="6"/>
  <c r="H5501" i="6" s="1"/>
  <c r="I5501" i="6" s="1"/>
  <c r="G5465" i="6"/>
  <c r="H5465" i="6" s="1"/>
  <c r="I5465" i="6" s="1"/>
  <c r="G5429" i="6"/>
  <c r="H5429" i="6" s="1"/>
  <c r="I5429" i="6" s="1"/>
  <c r="G5396" i="6"/>
  <c r="H5396" i="6" s="1"/>
  <c r="I5396" i="6" s="1"/>
  <c r="G5378" i="6"/>
  <c r="H5378" i="6" s="1"/>
  <c r="I5378" i="6" s="1"/>
  <c r="G5360" i="6"/>
  <c r="H5360" i="6" s="1"/>
  <c r="I5360" i="6" s="1"/>
  <c r="G5342" i="6"/>
  <c r="H5342" i="6" s="1"/>
  <c r="I5342" i="6" s="1"/>
  <c r="G5324" i="6"/>
  <c r="H5324" i="6" s="1"/>
  <c r="I5324" i="6" s="1"/>
  <c r="G5315" i="6"/>
  <c r="H5315" i="6" s="1"/>
  <c r="I5315" i="6" s="1"/>
  <c r="G5289" i="6"/>
  <c r="H5289" i="6" s="1"/>
  <c r="I5289" i="6" s="1"/>
  <c r="G5288" i="6"/>
  <c r="H5288" i="6" s="1"/>
  <c r="I5288" i="6" s="1"/>
  <c r="G5253" i="6"/>
  <c r="H5253" i="6" s="1"/>
  <c r="I5253" i="6" s="1"/>
  <c r="G5252" i="6"/>
  <c r="H5252" i="6" s="1"/>
  <c r="I5252" i="6" s="1"/>
  <c r="G5543" i="6"/>
  <c r="H5543" i="6" s="1"/>
  <c r="I5543" i="6" s="1"/>
  <c r="G5507" i="6"/>
  <c r="H5507" i="6" s="1"/>
  <c r="I5507" i="6" s="1"/>
  <c r="G5471" i="6"/>
  <c r="H5471" i="6" s="1"/>
  <c r="I5471" i="6" s="1"/>
  <c r="G5435" i="6"/>
  <c r="H5435" i="6" s="1"/>
  <c r="I5435" i="6" s="1"/>
  <c r="G5399" i="6"/>
  <c r="H5399" i="6" s="1"/>
  <c r="I5399" i="6" s="1"/>
  <c r="G5381" i="6"/>
  <c r="H5381" i="6" s="1"/>
  <c r="I5381" i="6" s="1"/>
  <c r="G5363" i="6"/>
  <c r="H5363" i="6" s="1"/>
  <c r="I5363" i="6" s="1"/>
  <c r="G5345" i="6"/>
  <c r="H5345" i="6" s="1"/>
  <c r="I5345" i="6" s="1"/>
  <c r="G5283" i="6"/>
  <c r="H5283" i="6" s="1"/>
  <c r="I5283" i="6" s="1"/>
  <c r="G5282" i="6"/>
  <c r="H5282" i="6" s="1"/>
  <c r="I5282" i="6" s="1"/>
  <c r="G5247" i="6"/>
  <c r="H5247" i="6" s="1"/>
  <c r="I5247" i="6" s="1"/>
  <c r="G5246" i="6"/>
  <c r="H5246" i="6" s="1"/>
  <c r="I5246" i="6" s="1"/>
  <c r="G5127" i="6"/>
  <c r="H5127" i="6" s="1"/>
  <c r="I5127" i="6" s="1"/>
  <c r="G5126" i="6"/>
  <c r="H5126" i="6" s="1"/>
  <c r="I5126" i="6" s="1"/>
  <c r="G5309" i="6"/>
  <c r="H5309" i="6" s="1"/>
  <c r="I5309" i="6" s="1"/>
  <c r="G5298" i="6"/>
  <c r="H5298" i="6" s="1"/>
  <c r="I5298" i="6" s="1"/>
  <c r="G5297" i="6"/>
  <c r="H5297" i="6" s="1"/>
  <c r="I5297" i="6" s="1"/>
  <c r="G5273" i="6"/>
  <c r="H5273" i="6" s="1"/>
  <c r="I5273" i="6" s="1"/>
  <c r="G5262" i="6"/>
  <c r="H5262" i="6" s="1"/>
  <c r="I5262" i="6" s="1"/>
  <c r="G5261" i="6"/>
  <c r="H5261" i="6" s="1"/>
  <c r="I5261" i="6" s="1"/>
  <c r="G5327" i="6"/>
  <c r="H5327" i="6" s="1"/>
  <c r="I5327" i="6" s="1"/>
  <c r="G5318" i="6"/>
  <c r="H5318" i="6" s="1"/>
  <c r="I5318" i="6" s="1"/>
  <c r="G5277" i="6"/>
  <c r="H5277" i="6" s="1"/>
  <c r="I5277" i="6" s="1"/>
  <c r="G5276" i="6"/>
  <c r="H5276" i="6" s="1"/>
  <c r="I5276" i="6" s="1"/>
  <c r="G5241" i="6"/>
  <c r="H5241" i="6" s="1"/>
  <c r="I5241" i="6" s="1"/>
  <c r="G5240" i="6"/>
  <c r="H5240" i="6" s="1"/>
  <c r="I5240" i="6" s="1"/>
  <c r="G5303" i="6"/>
  <c r="H5303" i="6" s="1"/>
  <c r="I5303" i="6" s="1"/>
  <c r="G5267" i="6"/>
  <c r="H5267" i="6" s="1"/>
  <c r="I5267" i="6" s="1"/>
  <c r="G5256" i="6"/>
  <c r="H5256" i="6" s="1"/>
  <c r="I5256" i="6" s="1"/>
  <c r="G5255" i="6"/>
  <c r="H5255" i="6" s="1"/>
  <c r="I5255" i="6" s="1"/>
  <c r="G5153" i="6"/>
  <c r="H5153" i="6" s="1"/>
  <c r="I5153" i="6" s="1"/>
  <c r="G5152" i="6"/>
  <c r="H5152" i="6" s="1"/>
  <c r="I5152" i="6" s="1"/>
  <c r="G5139" i="6"/>
  <c r="H5139" i="6" s="1"/>
  <c r="I5139" i="6" s="1"/>
  <c r="G5138" i="6"/>
  <c r="H5138" i="6" s="1"/>
  <c r="I5138" i="6" s="1"/>
  <c r="G5250" i="6"/>
  <c r="H5250" i="6" s="1"/>
  <c r="I5250" i="6" s="1"/>
  <c r="G5249" i="6"/>
  <c r="H5249" i="6" s="1"/>
  <c r="I5249" i="6" s="1"/>
  <c r="G4810" i="6"/>
  <c r="H4810" i="6" s="1"/>
  <c r="I4810" i="6" s="1"/>
  <c r="G4809" i="6"/>
  <c r="H4809" i="6" s="1"/>
  <c r="I4809" i="6" s="1"/>
  <c r="G5234" i="6"/>
  <c r="H5234" i="6" s="1"/>
  <c r="I5234" i="6" s="1"/>
  <c r="G5231" i="6"/>
  <c r="H5231" i="6" s="1"/>
  <c r="I5231" i="6" s="1"/>
  <c r="G5228" i="6"/>
  <c r="H5228" i="6" s="1"/>
  <c r="I5228" i="6" s="1"/>
  <c r="G5225" i="6"/>
  <c r="H5225" i="6" s="1"/>
  <c r="I5225" i="6" s="1"/>
  <c r="G5222" i="6"/>
  <c r="H5222" i="6" s="1"/>
  <c r="I5222" i="6" s="1"/>
  <c r="G5213" i="6"/>
  <c r="H5213" i="6" s="1"/>
  <c r="I5213" i="6" s="1"/>
  <c r="G5210" i="6"/>
  <c r="H5210" i="6" s="1"/>
  <c r="I5210" i="6" s="1"/>
  <c r="G5207" i="6"/>
  <c r="H5207" i="6" s="1"/>
  <c r="I5207" i="6" s="1"/>
  <c r="G5204" i="6"/>
  <c r="H5204" i="6" s="1"/>
  <c r="I5204" i="6" s="1"/>
  <c r="G5201" i="6"/>
  <c r="H5201" i="6" s="1"/>
  <c r="I5201" i="6" s="1"/>
  <c r="G5198" i="6"/>
  <c r="H5198" i="6" s="1"/>
  <c r="I5198" i="6" s="1"/>
  <c r="G5072" i="6"/>
  <c r="H5072" i="6" s="1"/>
  <c r="I5072" i="6" s="1"/>
  <c r="G5066" i="6"/>
  <c r="H5066" i="6" s="1"/>
  <c r="I5066" i="6" s="1"/>
  <c r="G5060" i="6"/>
  <c r="H5060" i="6" s="1"/>
  <c r="I5060" i="6" s="1"/>
  <c r="G5054" i="6"/>
  <c r="H5054" i="6" s="1"/>
  <c r="I5054" i="6" s="1"/>
  <c r="G5048" i="6"/>
  <c r="H5048" i="6" s="1"/>
  <c r="I5048" i="6" s="1"/>
  <c r="G5042" i="6"/>
  <c r="H5042" i="6" s="1"/>
  <c r="I5042" i="6" s="1"/>
  <c r="G5036" i="6"/>
  <c r="H5036" i="6" s="1"/>
  <c r="I5036" i="6" s="1"/>
  <c r="G5030" i="6"/>
  <c r="H5030" i="6" s="1"/>
  <c r="I5030" i="6" s="1"/>
  <c r="G5024" i="6"/>
  <c r="H5024" i="6" s="1"/>
  <c r="I5024" i="6" s="1"/>
  <c r="G5018" i="6"/>
  <c r="H5018" i="6" s="1"/>
  <c r="I5018" i="6" s="1"/>
  <c r="G5012" i="6"/>
  <c r="H5012" i="6" s="1"/>
  <c r="I5012" i="6" s="1"/>
  <c r="G5006" i="6"/>
  <c r="H5006" i="6" s="1"/>
  <c r="I5006" i="6" s="1"/>
  <c r="G4929" i="6"/>
  <c r="H4929" i="6" s="1"/>
  <c r="I4929" i="6" s="1"/>
  <c r="G4963" i="6"/>
  <c r="H4963" i="6" s="1"/>
  <c r="I4963" i="6" s="1"/>
  <c r="G4962" i="6"/>
  <c r="H4962" i="6" s="1"/>
  <c r="I4962" i="6" s="1"/>
  <c r="G4903" i="6"/>
  <c r="H4903" i="6" s="1"/>
  <c r="I4903" i="6" s="1"/>
  <c r="G4904" i="6"/>
  <c r="H4904" i="6" s="1"/>
  <c r="I4904" i="6" s="1"/>
  <c r="G4787" i="6"/>
  <c r="H4787" i="6" s="1"/>
  <c r="I4787" i="6" s="1"/>
  <c r="G4786" i="6"/>
  <c r="H4786" i="6" s="1"/>
  <c r="I4786" i="6" s="1"/>
  <c r="G4880" i="6"/>
  <c r="H4880" i="6" s="1"/>
  <c r="I4880" i="6" s="1"/>
  <c r="G4879" i="6"/>
  <c r="H4879" i="6" s="1"/>
  <c r="I4879" i="6" s="1"/>
  <c r="G4927" i="6"/>
  <c r="H4927" i="6" s="1"/>
  <c r="I4927" i="6" s="1"/>
  <c r="G4926" i="6"/>
  <c r="H4926" i="6" s="1"/>
  <c r="I4926" i="6" s="1"/>
  <c r="G5069" i="6"/>
  <c r="H5069" i="6" s="1"/>
  <c r="I5069" i="6" s="1"/>
  <c r="G5063" i="6"/>
  <c r="H5063" i="6" s="1"/>
  <c r="I5063" i="6" s="1"/>
  <c r="G5057" i="6"/>
  <c r="H5057" i="6" s="1"/>
  <c r="I5057" i="6" s="1"/>
  <c r="G5051" i="6"/>
  <c r="H5051" i="6" s="1"/>
  <c r="I5051" i="6" s="1"/>
  <c r="G5045" i="6"/>
  <c r="H5045" i="6" s="1"/>
  <c r="I5045" i="6" s="1"/>
  <c r="G5039" i="6"/>
  <c r="H5039" i="6" s="1"/>
  <c r="I5039" i="6" s="1"/>
  <c r="G5033" i="6"/>
  <c r="H5033" i="6" s="1"/>
  <c r="I5033" i="6" s="1"/>
  <c r="G5027" i="6"/>
  <c r="H5027" i="6" s="1"/>
  <c r="I5027" i="6" s="1"/>
  <c r="G5021" i="6"/>
  <c r="H5021" i="6" s="1"/>
  <c r="I5021" i="6" s="1"/>
  <c r="G5015" i="6"/>
  <c r="H5015" i="6" s="1"/>
  <c r="I5015" i="6" s="1"/>
  <c r="G5009" i="6"/>
  <c r="H5009" i="6" s="1"/>
  <c r="I5009" i="6" s="1"/>
  <c r="G5003" i="6"/>
  <c r="H5003" i="6" s="1"/>
  <c r="I5003" i="6" s="1"/>
  <c r="G4862" i="6"/>
  <c r="H4862" i="6" s="1"/>
  <c r="I4862" i="6" s="1"/>
  <c r="G4861" i="6"/>
  <c r="H4861" i="6" s="1"/>
  <c r="I4861" i="6" s="1"/>
  <c r="G4799" i="6"/>
  <c r="H4799" i="6" s="1"/>
  <c r="I4799" i="6" s="1"/>
  <c r="G4798" i="6"/>
  <c r="H4798" i="6" s="1"/>
  <c r="I4798" i="6" s="1"/>
  <c r="G4965" i="6"/>
  <c r="H4965" i="6" s="1"/>
  <c r="I4965" i="6" s="1"/>
  <c r="G4956" i="6"/>
  <c r="H4956" i="6" s="1"/>
  <c r="I4956" i="6" s="1"/>
  <c r="G4920" i="6"/>
  <c r="H4920" i="6" s="1"/>
  <c r="I4920" i="6" s="1"/>
  <c r="G4897" i="6"/>
  <c r="H4897" i="6" s="1"/>
  <c r="I4897" i="6" s="1"/>
  <c r="G4876" i="6"/>
  <c r="H4876" i="6" s="1"/>
  <c r="I4876" i="6" s="1"/>
  <c r="G4858" i="6"/>
  <c r="H4858" i="6" s="1"/>
  <c r="I4858" i="6" s="1"/>
  <c r="G4839" i="6"/>
  <c r="H4839" i="6" s="1"/>
  <c r="I4839" i="6" s="1"/>
  <c r="G4694" i="6"/>
  <c r="H4694" i="6" s="1"/>
  <c r="I4694" i="6" s="1"/>
  <c r="G4693" i="6"/>
  <c r="H4693" i="6" s="1"/>
  <c r="I4693" i="6" s="1"/>
  <c r="G4975" i="6"/>
  <c r="H4975" i="6" s="1"/>
  <c r="I4975" i="6" s="1"/>
  <c r="G4939" i="6"/>
  <c r="H4939" i="6" s="1"/>
  <c r="I4939" i="6" s="1"/>
  <c r="G4603" i="6"/>
  <c r="H4603" i="6" s="1"/>
  <c r="I4603" i="6" s="1"/>
  <c r="G4602" i="6"/>
  <c r="H4602" i="6" s="1"/>
  <c r="I4602" i="6" s="1"/>
  <c r="G4987" i="6"/>
  <c r="H4987" i="6" s="1"/>
  <c r="I4987" i="6" s="1"/>
  <c r="G4951" i="6"/>
  <c r="H4951" i="6" s="1"/>
  <c r="I4951" i="6" s="1"/>
  <c r="G4885" i="6"/>
  <c r="H4885" i="6" s="1"/>
  <c r="I4885" i="6" s="1"/>
  <c r="G4867" i="6"/>
  <c r="H4867" i="6" s="1"/>
  <c r="I4867" i="6" s="1"/>
  <c r="G4849" i="6"/>
  <c r="H4849" i="6" s="1"/>
  <c r="I4849" i="6" s="1"/>
  <c r="G4713" i="6"/>
  <c r="H4713" i="6" s="1"/>
  <c r="I4713" i="6" s="1"/>
  <c r="G4714" i="6"/>
  <c r="H4714" i="6" s="1"/>
  <c r="I4714" i="6" s="1"/>
  <c r="G4573" i="6"/>
  <c r="H4573" i="6" s="1"/>
  <c r="I4573" i="6" s="1"/>
  <c r="G4574" i="6"/>
  <c r="H4574" i="6" s="1"/>
  <c r="I4574" i="6" s="1"/>
  <c r="G4888" i="6"/>
  <c r="H4888" i="6" s="1"/>
  <c r="I4888" i="6" s="1"/>
  <c r="G4870" i="6"/>
  <c r="H4870" i="6" s="1"/>
  <c r="I4870" i="6" s="1"/>
  <c r="G4852" i="6"/>
  <c r="H4852" i="6" s="1"/>
  <c r="I4852" i="6" s="1"/>
  <c r="G4827" i="6"/>
  <c r="H4827" i="6" s="1"/>
  <c r="I4827" i="6" s="1"/>
  <c r="G4634" i="6"/>
  <c r="H4634" i="6" s="1"/>
  <c r="I4634" i="6" s="1"/>
  <c r="G4633" i="6"/>
  <c r="H4633" i="6" s="1"/>
  <c r="I4633" i="6" s="1"/>
  <c r="G4820" i="6"/>
  <c r="H4820" i="6" s="1"/>
  <c r="I4820" i="6" s="1"/>
  <c r="G4816" i="6"/>
  <c r="H4816" i="6" s="1"/>
  <c r="I4816" i="6" s="1"/>
  <c r="G4806" i="6"/>
  <c r="H4806" i="6" s="1"/>
  <c r="I4806" i="6" s="1"/>
  <c r="G4873" i="6"/>
  <c r="H4873" i="6" s="1"/>
  <c r="I4873" i="6" s="1"/>
  <c r="G4855" i="6"/>
  <c r="H4855" i="6" s="1"/>
  <c r="I4855" i="6" s="1"/>
  <c r="G4830" i="6"/>
  <c r="H4830" i="6" s="1"/>
  <c r="I4830" i="6" s="1"/>
  <c r="G4783" i="6"/>
  <c r="H4783" i="6" s="1"/>
  <c r="I4783" i="6" s="1"/>
  <c r="G4782" i="6"/>
  <c r="H4782" i="6" s="1"/>
  <c r="I4782" i="6" s="1"/>
  <c r="G4399" i="6"/>
  <c r="H4399" i="6" s="1"/>
  <c r="I4399" i="6" s="1"/>
  <c r="G4398" i="6"/>
  <c r="H4398" i="6" s="1"/>
  <c r="I4398" i="6" s="1"/>
  <c r="G4566" i="6"/>
  <c r="H4566" i="6" s="1"/>
  <c r="I4566" i="6" s="1"/>
  <c r="G4565" i="6"/>
  <c r="H4565" i="6" s="1"/>
  <c r="I4565" i="6" s="1"/>
  <c r="G4514" i="6"/>
  <c r="H4514" i="6" s="1"/>
  <c r="I4514" i="6" s="1"/>
  <c r="G4478" i="6"/>
  <c r="H4478" i="6" s="1"/>
  <c r="I4478" i="6" s="1"/>
  <c r="G4381" i="6"/>
  <c r="H4381" i="6" s="1"/>
  <c r="I4381" i="6" s="1"/>
  <c r="G4380" i="6"/>
  <c r="H4380" i="6" s="1"/>
  <c r="I4380" i="6" s="1"/>
  <c r="G4557" i="6"/>
  <c r="H4557" i="6" s="1"/>
  <c r="I4557" i="6" s="1"/>
  <c r="G4556" i="6"/>
  <c r="H4556" i="6" s="1"/>
  <c r="I4556" i="6" s="1"/>
  <c r="G4503" i="6"/>
  <c r="H4503" i="6" s="1"/>
  <c r="I4503" i="6" s="1"/>
  <c r="G4502" i="6"/>
  <c r="H4502" i="6" s="1"/>
  <c r="I4502" i="6" s="1"/>
  <c r="G4468" i="6"/>
  <c r="H4468" i="6" s="1"/>
  <c r="I4468" i="6" s="1"/>
  <c r="G4717" i="6"/>
  <c r="H4717" i="6" s="1"/>
  <c r="I4717" i="6" s="1"/>
  <c r="G4681" i="6"/>
  <c r="H4681" i="6" s="1"/>
  <c r="I4681" i="6" s="1"/>
  <c r="G4548" i="6"/>
  <c r="H4548" i="6" s="1"/>
  <c r="I4548" i="6" s="1"/>
  <c r="G4547" i="6"/>
  <c r="H4547" i="6" s="1"/>
  <c r="I4547" i="6" s="1"/>
  <c r="G4696" i="6"/>
  <c r="H4696" i="6" s="1"/>
  <c r="I4696" i="6" s="1"/>
  <c r="G4659" i="6"/>
  <c r="H4659" i="6" s="1"/>
  <c r="I4659" i="6" s="1"/>
  <c r="G4653" i="6"/>
  <c r="H4653" i="6" s="1"/>
  <c r="I4653" i="6" s="1"/>
  <c r="G4627" i="6"/>
  <c r="H4627" i="6" s="1"/>
  <c r="I4627" i="6" s="1"/>
  <c r="G4614" i="6"/>
  <c r="H4614" i="6" s="1"/>
  <c r="I4614" i="6" s="1"/>
  <c r="G4606" i="6"/>
  <c r="H4606" i="6" s="1"/>
  <c r="I4606" i="6" s="1"/>
  <c r="G4599" i="6"/>
  <c r="H4599" i="6" s="1"/>
  <c r="I4599" i="6" s="1"/>
  <c r="G4592" i="6"/>
  <c r="H4592" i="6" s="1"/>
  <c r="I4592" i="6" s="1"/>
  <c r="G4539" i="6"/>
  <c r="H4539" i="6" s="1"/>
  <c r="I4539" i="6" s="1"/>
  <c r="G4538" i="6"/>
  <c r="H4538" i="6" s="1"/>
  <c r="I4538" i="6" s="1"/>
  <c r="G4771" i="6"/>
  <c r="H4771" i="6" s="1"/>
  <c r="I4771" i="6" s="1"/>
  <c r="G4762" i="6"/>
  <c r="H4762" i="6" s="1"/>
  <c r="I4762" i="6" s="1"/>
  <c r="G4753" i="6"/>
  <c r="H4753" i="6" s="1"/>
  <c r="I4753" i="6" s="1"/>
  <c r="G4744" i="6"/>
  <c r="H4744" i="6" s="1"/>
  <c r="I4744" i="6" s="1"/>
  <c r="G4735" i="6"/>
  <c r="H4735" i="6" s="1"/>
  <c r="I4735" i="6" s="1"/>
  <c r="G4553" i="6"/>
  <c r="H4553" i="6" s="1"/>
  <c r="I4553" i="6" s="1"/>
  <c r="G4720" i="6"/>
  <c r="H4720" i="6" s="1"/>
  <c r="I4720" i="6" s="1"/>
  <c r="G4684" i="6"/>
  <c r="H4684" i="6" s="1"/>
  <c r="I4684" i="6" s="1"/>
  <c r="G4617" i="6"/>
  <c r="H4617" i="6" s="1"/>
  <c r="I4617" i="6" s="1"/>
  <c r="G4610" i="6"/>
  <c r="H4610" i="6" s="1"/>
  <c r="I4610" i="6" s="1"/>
  <c r="G4585" i="6"/>
  <c r="H4585" i="6" s="1"/>
  <c r="I4585" i="6" s="1"/>
  <c r="G4584" i="6"/>
  <c r="H4584" i="6" s="1"/>
  <c r="I4584" i="6" s="1"/>
  <c r="G4544" i="6"/>
  <c r="H4544" i="6" s="1"/>
  <c r="I4544" i="6" s="1"/>
  <c r="G4463" i="6"/>
  <c r="H4463" i="6" s="1"/>
  <c r="I4463" i="6" s="1"/>
  <c r="G4462" i="6"/>
  <c r="H4462" i="6" s="1"/>
  <c r="I4462" i="6" s="1"/>
  <c r="G4699" i="6"/>
  <c r="H4699" i="6" s="1"/>
  <c r="I4699" i="6" s="1"/>
  <c r="G4623" i="6"/>
  <c r="H4623" i="6" s="1"/>
  <c r="I4623" i="6" s="1"/>
  <c r="G4408" i="6"/>
  <c r="H4408" i="6" s="1"/>
  <c r="I4408" i="6" s="1"/>
  <c r="G4407" i="6"/>
  <c r="H4407" i="6" s="1"/>
  <c r="I4407" i="6" s="1"/>
  <c r="G4581" i="6"/>
  <c r="H4581" i="6" s="1"/>
  <c r="I4581" i="6" s="1"/>
  <c r="G4570" i="6"/>
  <c r="H4570" i="6" s="1"/>
  <c r="I4570" i="6" s="1"/>
  <c r="G4472" i="6"/>
  <c r="H4472" i="6" s="1"/>
  <c r="I4472" i="6" s="1"/>
  <c r="G4467" i="6"/>
  <c r="H4467" i="6" s="1"/>
  <c r="I4467" i="6" s="1"/>
  <c r="G4436" i="6"/>
  <c r="H4436" i="6" s="1"/>
  <c r="I4436" i="6" s="1"/>
  <c r="G4431" i="6"/>
  <c r="H4431" i="6" s="1"/>
  <c r="I4431" i="6" s="1"/>
  <c r="G4519" i="6"/>
  <c r="H4519" i="6" s="1"/>
  <c r="I4519" i="6" s="1"/>
  <c r="G4483" i="6"/>
  <c r="H4483" i="6" s="1"/>
  <c r="I4483" i="6" s="1"/>
  <c r="G4156" i="6"/>
  <c r="H4156" i="6" s="1"/>
  <c r="I4156" i="6" s="1"/>
  <c r="G4157" i="6"/>
  <c r="H4157" i="6" s="1"/>
  <c r="I4157" i="6" s="1"/>
  <c r="G4534" i="6"/>
  <c r="H4534" i="6" s="1"/>
  <c r="I4534" i="6" s="1"/>
  <c r="G4524" i="6"/>
  <c r="H4524" i="6" s="1"/>
  <c r="I4524" i="6" s="1"/>
  <c r="G4498" i="6"/>
  <c r="H4498" i="6" s="1"/>
  <c r="I4498" i="6" s="1"/>
  <c r="G4528" i="6"/>
  <c r="H4528" i="6" s="1"/>
  <c r="I4528" i="6" s="1"/>
  <c r="G4518" i="6"/>
  <c r="H4518" i="6" s="1"/>
  <c r="I4518" i="6" s="1"/>
  <c r="G4492" i="6"/>
  <c r="H4492" i="6" s="1"/>
  <c r="I4492" i="6" s="1"/>
  <c r="G4465" i="6"/>
  <c r="H4465" i="6" s="1"/>
  <c r="I4465" i="6" s="1"/>
  <c r="G4533" i="6"/>
  <c r="H4533" i="6" s="1"/>
  <c r="I4533" i="6" s="1"/>
  <c r="G4507" i="6"/>
  <c r="H4507" i="6" s="1"/>
  <c r="I4507" i="6" s="1"/>
  <c r="G4497" i="6"/>
  <c r="H4497" i="6" s="1"/>
  <c r="I4497" i="6" s="1"/>
  <c r="G4475" i="6"/>
  <c r="H4475" i="6" s="1"/>
  <c r="I4475" i="6" s="1"/>
  <c r="G4455" i="6"/>
  <c r="H4455" i="6" s="1"/>
  <c r="I4455" i="6" s="1"/>
  <c r="G4449" i="6"/>
  <c r="H4449" i="6" s="1"/>
  <c r="I4449" i="6" s="1"/>
  <c r="G4446" i="6"/>
  <c r="H4446" i="6" s="1"/>
  <c r="I4446" i="6" s="1"/>
  <c r="G4439" i="6"/>
  <c r="H4439" i="6" s="1"/>
  <c r="I4439" i="6" s="1"/>
  <c r="G4512" i="6"/>
  <c r="H4512" i="6" s="1"/>
  <c r="I4512" i="6" s="1"/>
  <c r="G4560" i="6"/>
  <c r="H4560" i="6" s="1"/>
  <c r="I4560" i="6" s="1"/>
  <c r="G4551" i="6"/>
  <c r="H4551" i="6" s="1"/>
  <c r="I4551" i="6" s="1"/>
  <c r="G4542" i="6"/>
  <c r="H4542" i="6" s="1"/>
  <c r="I4542" i="6" s="1"/>
  <c r="G4537" i="6"/>
  <c r="H4537" i="6" s="1"/>
  <c r="I4537" i="6" s="1"/>
  <c r="G4527" i="6"/>
  <c r="H4527" i="6" s="1"/>
  <c r="I4527" i="6" s="1"/>
  <c r="G4501" i="6"/>
  <c r="H4501" i="6" s="1"/>
  <c r="I4501" i="6" s="1"/>
  <c r="G4422" i="6"/>
  <c r="H4422" i="6" s="1"/>
  <c r="I4422" i="6" s="1"/>
  <c r="G4417" i="6"/>
  <c r="H4417" i="6" s="1"/>
  <c r="I4417" i="6" s="1"/>
  <c r="G4416" i="6"/>
  <c r="H4416" i="6" s="1"/>
  <c r="I4416" i="6" s="1"/>
  <c r="G4390" i="6"/>
  <c r="H4390" i="6" s="1"/>
  <c r="I4390" i="6" s="1"/>
  <c r="G4389" i="6"/>
  <c r="H4389" i="6" s="1"/>
  <c r="I4389" i="6" s="1"/>
  <c r="G4516" i="6"/>
  <c r="H4516" i="6" s="1"/>
  <c r="I4516" i="6" s="1"/>
  <c r="G4506" i="6"/>
  <c r="H4506" i="6" s="1"/>
  <c r="I4506" i="6" s="1"/>
  <c r="G4480" i="6"/>
  <c r="H4480" i="6" s="1"/>
  <c r="I4480" i="6" s="1"/>
  <c r="G4531" i="6"/>
  <c r="H4531" i="6" s="1"/>
  <c r="I4531" i="6" s="1"/>
  <c r="G4521" i="6"/>
  <c r="H4521" i="6" s="1"/>
  <c r="I4521" i="6" s="1"/>
  <c r="G4495" i="6"/>
  <c r="H4495" i="6" s="1"/>
  <c r="I4495" i="6" s="1"/>
  <c r="G4464" i="6"/>
  <c r="H4464" i="6" s="1"/>
  <c r="I4464" i="6" s="1"/>
  <c r="G4428" i="6"/>
  <c r="H4428" i="6" s="1"/>
  <c r="I4428" i="6" s="1"/>
  <c r="G4536" i="6"/>
  <c r="H4536" i="6" s="1"/>
  <c r="I4536" i="6" s="1"/>
  <c r="G4510" i="6"/>
  <c r="H4510" i="6" s="1"/>
  <c r="I4510" i="6" s="1"/>
  <c r="G4500" i="6"/>
  <c r="H4500" i="6" s="1"/>
  <c r="I4500" i="6" s="1"/>
  <c r="G4459" i="6"/>
  <c r="H4459" i="6" s="1"/>
  <c r="I4459" i="6" s="1"/>
  <c r="G4364" i="6"/>
  <c r="H4364" i="6" s="1"/>
  <c r="I4364" i="6" s="1"/>
  <c r="G4409" i="6"/>
  <c r="H4409" i="6" s="1"/>
  <c r="I4409" i="6" s="1"/>
  <c r="G4400" i="6"/>
  <c r="H4400" i="6" s="1"/>
  <c r="I4400" i="6" s="1"/>
  <c r="G4391" i="6"/>
  <c r="H4391" i="6" s="1"/>
  <c r="I4391" i="6" s="1"/>
  <c r="G4382" i="6"/>
  <c r="H4382" i="6" s="1"/>
  <c r="I4382" i="6" s="1"/>
  <c r="G4373" i="6"/>
  <c r="H4373" i="6" s="1"/>
  <c r="I4373" i="6" s="1"/>
  <c r="G4353" i="6"/>
  <c r="H4353" i="6" s="1"/>
  <c r="I4353" i="6" s="1"/>
  <c r="G4347" i="6"/>
  <c r="H4347" i="6" s="1"/>
  <c r="I4347" i="6" s="1"/>
  <c r="G4341" i="6"/>
  <c r="H4341" i="6" s="1"/>
  <c r="I4341" i="6" s="1"/>
  <c r="G4335" i="6"/>
  <c r="H4335" i="6" s="1"/>
  <c r="I4335" i="6" s="1"/>
  <c r="G4329" i="6"/>
  <c r="H4329" i="6" s="1"/>
  <c r="I4329" i="6" s="1"/>
  <c r="G4323" i="6"/>
  <c r="H4323" i="6" s="1"/>
  <c r="I4323" i="6" s="1"/>
  <c r="G4286" i="6"/>
  <c r="H4286" i="6" s="1"/>
  <c r="I4286" i="6" s="1"/>
  <c r="G3986" i="6"/>
  <c r="H3986" i="6" s="1"/>
  <c r="I3986" i="6" s="1"/>
  <c r="G3985" i="6"/>
  <c r="H3985" i="6" s="1"/>
  <c r="I3985" i="6" s="1"/>
  <c r="G4257" i="6"/>
  <c r="H4257" i="6" s="1"/>
  <c r="I4257" i="6" s="1"/>
  <c r="G4371" i="6"/>
  <c r="H4371" i="6" s="1"/>
  <c r="I4371" i="6" s="1"/>
  <c r="G4277" i="6"/>
  <c r="H4277" i="6" s="1"/>
  <c r="I4277" i="6" s="1"/>
  <c r="G4262" i="6"/>
  <c r="H4262" i="6" s="1"/>
  <c r="I4262" i="6" s="1"/>
  <c r="G4162" i="6"/>
  <c r="H4162" i="6" s="1"/>
  <c r="I4162" i="6" s="1"/>
  <c r="G4163" i="6"/>
  <c r="H4163" i="6" s="1"/>
  <c r="I4163" i="6" s="1"/>
  <c r="G4361" i="6"/>
  <c r="H4361" i="6" s="1"/>
  <c r="I4361" i="6" s="1"/>
  <c r="G4356" i="6"/>
  <c r="H4356" i="6" s="1"/>
  <c r="I4356" i="6" s="1"/>
  <c r="G4350" i="6"/>
  <c r="H4350" i="6" s="1"/>
  <c r="I4350" i="6" s="1"/>
  <c r="G4344" i="6"/>
  <c r="H4344" i="6" s="1"/>
  <c r="I4344" i="6" s="1"/>
  <c r="G4338" i="6"/>
  <c r="H4338" i="6" s="1"/>
  <c r="I4338" i="6" s="1"/>
  <c r="G4332" i="6"/>
  <c r="H4332" i="6" s="1"/>
  <c r="I4332" i="6" s="1"/>
  <c r="G4326" i="6"/>
  <c r="H4326" i="6" s="1"/>
  <c r="I4326" i="6" s="1"/>
  <c r="G4268" i="6"/>
  <c r="H4268" i="6" s="1"/>
  <c r="I4268" i="6" s="1"/>
  <c r="G4355" i="6"/>
  <c r="H4355" i="6" s="1"/>
  <c r="I4355" i="6" s="1"/>
  <c r="G4349" i="6"/>
  <c r="H4349" i="6" s="1"/>
  <c r="I4349" i="6" s="1"/>
  <c r="G4343" i="6"/>
  <c r="H4343" i="6" s="1"/>
  <c r="I4343" i="6" s="1"/>
  <c r="G4337" i="6"/>
  <c r="H4337" i="6" s="1"/>
  <c r="I4337" i="6" s="1"/>
  <c r="G4331" i="6"/>
  <c r="H4331" i="6" s="1"/>
  <c r="I4331" i="6" s="1"/>
  <c r="G4248" i="6"/>
  <c r="H4248" i="6" s="1"/>
  <c r="I4248" i="6" s="1"/>
  <c r="G4420" i="6"/>
  <c r="H4420" i="6" s="1"/>
  <c r="I4420" i="6" s="1"/>
  <c r="G4411" i="6"/>
  <c r="H4411" i="6" s="1"/>
  <c r="I4411" i="6" s="1"/>
  <c r="G4274" i="6"/>
  <c r="H4274" i="6" s="1"/>
  <c r="I4274" i="6" s="1"/>
  <c r="G4150" i="6"/>
  <c r="H4150" i="6" s="1"/>
  <c r="I4150" i="6" s="1"/>
  <c r="G4151" i="6"/>
  <c r="H4151" i="6" s="1"/>
  <c r="I4151" i="6" s="1"/>
  <c r="G4000" i="6"/>
  <c r="H4000" i="6" s="1"/>
  <c r="I4000" i="6" s="1"/>
  <c r="G4260" i="6"/>
  <c r="H4260" i="6" s="1"/>
  <c r="I4260" i="6" s="1"/>
  <c r="G4031" i="6"/>
  <c r="H4031" i="6" s="1"/>
  <c r="I4031" i="6" s="1"/>
  <c r="G4030" i="6"/>
  <c r="H4030" i="6" s="1"/>
  <c r="I4030" i="6" s="1"/>
  <c r="G3950" i="6"/>
  <c r="H3950" i="6" s="1"/>
  <c r="I3950" i="6" s="1"/>
  <c r="G3949" i="6"/>
  <c r="H3949" i="6" s="1"/>
  <c r="I3949" i="6" s="1"/>
  <c r="G4159" i="6"/>
  <c r="H4159" i="6" s="1"/>
  <c r="I4159" i="6" s="1"/>
  <c r="G4160" i="6"/>
  <c r="H4160" i="6" s="1"/>
  <c r="I4160" i="6" s="1"/>
  <c r="G4153" i="6"/>
  <c r="H4153" i="6" s="1"/>
  <c r="I4153" i="6" s="1"/>
  <c r="G4154" i="6"/>
  <c r="H4154" i="6" s="1"/>
  <c r="I4154" i="6" s="1"/>
  <c r="G4147" i="6"/>
  <c r="H4147" i="6" s="1"/>
  <c r="I4147" i="6" s="1"/>
  <c r="G4148" i="6"/>
  <c r="H4148" i="6" s="1"/>
  <c r="I4148" i="6" s="1"/>
  <c r="G4067" i="6"/>
  <c r="H4067" i="6" s="1"/>
  <c r="I4067" i="6" s="1"/>
  <c r="G4066" i="6"/>
  <c r="H4066" i="6" s="1"/>
  <c r="I4066" i="6" s="1"/>
  <c r="G4079" i="6"/>
  <c r="H4079" i="6" s="1"/>
  <c r="I4079" i="6" s="1"/>
  <c r="G3981" i="6"/>
  <c r="H3981" i="6" s="1"/>
  <c r="I3981" i="6" s="1"/>
  <c r="G3980" i="6"/>
  <c r="H3980" i="6" s="1"/>
  <c r="I3980" i="6" s="1"/>
  <c r="G3965" i="6"/>
  <c r="H3965" i="6" s="1"/>
  <c r="I3965" i="6" s="1"/>
  <c r="G3964" i="6"/>
  <c r="H3964" i="6" s="1"/>
  <c r="I3964" i="6" s="1"/>
  <c r="G4103" i="6"/>
  <c r="H4103" i="6" s="1"/>
  <c r="I4103" i="6" s="1"/>
  <c r="G4102" i="6"/>
  <c r="H4102" i="6" s="1"/>
  <c r="I4102" i="6" s="1"/>
  <c r="G4145" i="6"/>
  <c r="H4145" i="6" s="1"/>
  <c r="I4145" i="6" s="1"/>
  <c r="G4142" i="6"/>
  <c r="H4142" i="6" s="1"/>
  <c r="I4142" i="6" s="1"/>
  <c r="G4139" i="6"/>
  <c r="H4139" i="6" s="1"/>
  <c r="I4139" i="6" s="1"/>
  <c r="G4136" i="6"/>
  <c r="H4136" i="6" s="1"/>
  <c r="I4136" i="6" s="1"/>
  <c r="G4133" i="6"/>
  <c r="H4133" i="6" s="1"/>
  <c r="I4133" i="6" s="1"/>
  <c r="G4130" i="6"/>
  <c r="H4130" i="6" s="1"/>
  <c r="I4130" i="6" s="1"/>
  <c r="G4127" i="6"/>
  <c r="H4127" i="6" s="1"/>
  <c r="I4127" i="6" s="1"/>
  <c r="G4124" i="6"/>
  <c r="H4124" i="6" s="1"/>
  <c r="I4124" i="6" s="1"/>
  <c r="G4121" i="6"/>
  <c r="H4121" i="6" s="1"/>
  <c r="I4121" i="6" s="1"/>
  <c r="G4118" i="6"/>
  <c r="H4118" i="6" s="1"/>
  <c r="I4118" i="6" s="1"/>
  <c r="G4115" i="6"/>
  <c r="H4115" i="6" s="1"/>
  <c r="I4115" i="6" s="1"/>
  <c r="G4112" i="6"/>
  <c r="H4112" i="6" s="1"/>
  <c r="I4112" i="6" s="1"/>
  <c r="G4099" i="6"/>
  <c r="H4099" i="6" s="1"/>
  <c r="I4099" i="6" s="1"/>
  <c r="G4050" i="6"/>
  <c r="H4050" i="6" s="1"/>
  <c r="I4050" i="6" s="1"/>
  <c r="G4014" i="6"/>
  <c r="H4014" i="6" s="1"/>
  <c r="I4014" i="6" s="1"/>
  <c r="G3970" i="6"/>
  <c r="H3970" i="6" s="1"/>
  <c r="I3970" i="6" s="1"/>
  <c r="G3959" i="6"/>
  <c r="H3959" i="6" s="1"/>
  <c r="I3959" i="6" s="1"/>
  <c r="G3958" i="6"/>
  <c r="H3958" i="6" s="1"/>
  <c r="I3958" i="6" s="1"/>
  <c r="G3864" i="6"/>
  <c r="H3864" i="6" s="1"/>
  <c r="I3864" i="6" s="1"/>
  <c r="G3863" i="6"/>
  <c r="H3863" i="6" s="1"/>
  <c r="I3863" i="6" s="1"/>
  <c r="G4076" i="6"/>
  <c r="H4076" i="6" s="1"/>
  <c r="I4076" i="6" s="1"/>
  <c r="G4040" i="6"/>
  <c r="H4040" i="6" s="1"/>
  <c r="I4040" i="6" s="1"/>
  <c r="G3944" i="6"/>
  <c r="H3944" i="6" s="1"/>
  <c r="I3944" i="6" s="1"/>
  <c r="G3943" i="6"/>
  <c r="H3943" i="6" s="1"/>
  <c r="I3943" i="6" s="1"/>
  <c r="G3929" i="6"/>
  <c r="H3929" i="6" s="1"/>
  <c r="I3929" i="6" s="1"/>
  <c r="G3928" i="6"/>
  <c r="H3928" i="6" s="1"/>
  <c r="I3928" i="6" s="1"/>
  <c r="G3920" i="6"/>
  <c r="H3920" i="6" s="1"/>
  <c r="I3920" i="6" s="1"/>
  <c r="G3919" i="6"/>
  <c r="H3919" i="6" s="1"/>
  <c r="I3919" i="6" s="1"/>
  <c r="G3911" i="6"/>
  <c r="H3911" i="6" s="1"/>
  <c r="I3911" i="6" s="1"/>
  <c r="G3910" i="6"/>
  <c r="H3910" i="6" s="1"/>
  <c r="I3910" i="6" s="1"/>
  <c r="G3873" i="6"/>
  <c r="H3873" i="6" s="1"/>
  <c r="I3873" i="6" s="1"/>
  <c r="G3872" i="6"/>
  <c r="H3872" i="6" s="1"/>
  <c r="I3872" i="6" s="1"/>
  <c r="G4085" i="6"/>
  <c r="H4085" i="6" s="1"/>
  <c r="I4085" i="6" s="1"/>
  <c r="G3935" i="6"/>
  <c r="H3935" i="6" s="1"/>
  <c r="I3935" i="6" s="1"/>
  <c r="G3934" i="6"/>
  <c r="H3934" i="6" s="1"/>
  <c r="I3934" i="6" s="1"/>
  <c r="G3860" i="6"/>
  <c r="H3860" i="6" s="1"/>
  <c r="I3860" i="6" s="1"/>
  <c r="G3861" i="6"/>
  <c r="H3861" i="6" s="1"/>
  <c r="I3861" i="6" s="1"/>
  <c r="G3956" i="6"/>
  <c r="H3956" i="6" s="1"/>
  <c r="I3956" i="6" s="1"/>
  <c r="G3955" i="6"/>
  <c r="H3955" i="6" s="1"/>
  <c r="I3955" i="6" s="1"/>
  <c r="G3926" i="6"/>
  <c r="H3926" i="6" s="1"/>
  <c r="I3926" i="6" s="1"/>
  <c r="G3925" i="6"/>
  <c r="H3925" i="6" s="1"/>
  <c r="I3925" i="6" s="1"/>
  <c r="G3917" i="6"/>
  <c r="H3917" i="6" s="1"/>
  <c r="I3917" i="6" s="1"/>
  <c r="G3916" i="6"/>
  <c r="H3916" i="6" s="1"/>
  <c r="I3916" i="6" s="1"/>
  <c r="G3908" i="6"/>
  <c r="H3908" i="6" s="1"/>
  <c r="I3908" i="6" s="1"/>
  <c r="G3869" i="6"/>
  <c r="H3869" i="6" s="1"/>
  <c r="I3869" i="6" s="1"/>
  <c r="G3870" i="6"/>
  <c r="H3870" i="6" s="1"/>
  <c r="I3870" i="6" s="1"/>
  <c r="G3941" i="6"/>
  <c r="H3941" i="6" s="1"/>
  <c r="I3941" i="6" s="1"/>
  <c r="G3940" i="6"/>
  <c r="H3940" i="6" s="1"/>
  <c r="I3940" i="6" s="1"/>
  <c r="G3878" i="6"/>
  <c r="H3878" i="6" s="1"/>
  <c r="I3878" i="6" s="1"/>
  <c r="G3879" i="6"/>
  <c r="H3879" i="6" s="1"/>
  <c r="I3879" i="6" s="1"/>
  <c r="G3858" i="6"/>
  <c r="H3858" i="6" s="1"/>
  <c r="I3858" i="6" s="1"/>
  <c r="G3859" i="6"/>
  <c r="H3859" i="6" s="1"/>
  <c r="I3859" i="6" s="1"/>
  <c r="G4094" i="6"/>
  <c r="H4094" i="6" s="1"/>
  <c r="I4094" i="6" s="1"/>
  <c r="G4058" i="6"/>
  <c r="H4058" i="6" s="1"/>
  <c r="I4058" i="6" s="1"/>
  <c r="G4022" i="6"/>
  <c r="H4022" i="6" s="1"/>
  <c r="I4022" i="6" s="1"/>
  <c r="G3962" i="6"/>
  <c r="H3962" i="6" s="1"/>
  <c r="I3962" i="6" s="1"/>
  <c r="G3961" i="6"/>
  <c r="H3961" i="6" s="1"/>
  <c r="I3961" i="6" s="1"/>
  <c r="G3867" i="6"/>
  <c r="H3867" i="6" s="1"/>
  <c r="I3867" i="6" s="1"/>
  <c r="G3868" i="6"/>
  <c r="H3868" i="6" s="1"/>
  <c r="I3868" i="6" s="1"/>
  <c r="G4097" i="6"/>
  <c r="H4097" i="6" s="1"/>
  <c r="I4097" i="6" s="1"/>
  <c r="G4061" i="6"/>
  <c r="H4061" i="6" s="1"/>
  <c r="I4061" i="6" s="1"/>
  <c r="G4025" i="6"/>
  <c r="H4025" i="6" s="1"/>
  <c r="I4025" i="6" s="1"/>
  <c r="G3947" i="6"/>
  <c r="H3947" i="6" s="1"/>
  <c r="I3947" i="6" s="1"/>
  <c r="G3946" i="6"/>
  <c r="H3946" i="6" s="1"/>
  <c r="I3946" i="6" s="1"/>
  <c r="G3876" i="6"/>
  <c r="H3876" i="6" s="1"/>
  <c r="I3876" i="6" s="1"/>
  <c r="G3877" i="6"/>
  <c r="H3877" i="6" s="1"/>
  <c r="I3877" i="6" s="1"/>
  <c r="G3992" i="6"/>
  <c r="H3992" i="6" s="1"/>
  <c r="I3992" i="6" s="1"/>
  <c r="G3932" i="6"/>
  <c r="H3932" i="6" s="1"/>
  <c r="I3932" i="6" s="1"/>
  <c r="G3931" i="6"/>
  <c r="H3931" i="6" s="1"/>
  <c r="I3931" i="6" s="1"/>
  <c r="G3923" i="6"/>
  <c r="H3923" i="6" s="1"/>
  <c r="I3923" i="6" s="1"/>
  <c r="G3922" i="6"/>
  <c r="H3922" i="6" s="1"/>
  <c r="I3922" i="6" s="1"/>
  <c r="G3914" i="6"/>
  <c r="H3914" i="6" s="1"/>
  <c r="I3914" i="6" s="1"/>
  <c r="G3913" i="6"/>
  <c r="H3913" i="6" s="1"/>
  <c r="I3913" i="6" s="1"/>
  <c r="G3953" i="6"/>
  <c r="H3953" i="6" s="1"/>
  <c r="I3953" i="6" s="1"/>
  <c r="G3952" i="6"/>
  <c r="H3952" i="6" s="1"/>
  <c r="I3952" i="6" s="1"/>
  <c r="G3884" i="6"/>
  <c r="H3884" i="6" s="1"/>
  <c r="I3884" i="6" s="1"/>
  <c r="G3855" i="6"/>
  <c r="H3855" i="6" s="1"/>
  <c r="I3855" i="6" s="1"/>
  <c r="G3856" i="6"/>
  <c r="H3856" i="6" s="1"/>
  <c r="I3856" i="6" s="1"/>
  <c r="G3938" i="6"/>
  <c r="H3938" i="6" s="1"/>
  <c r="I3938" i="6" s="1"/>
  <c r="G3937" i="6"/>
  <c r="H3937" i="6" s="1"/>
  <c r="I3937" i="6" s="1"/>
  <c r="G3898" i="6"/>
  <c r="H3898" i="6" s="1"/>
  <c r="I3898" i="6" s="1"/>
  <c r="G3897" i="6"/>
  <c r="H3897" i="6" s="1"/>
  <c r="I3897" i="6" s="1"/>
  <c r="G3906" i="6"/>
  <c r="H3906" i="6" s="1"/>
  <c r="I3906" i="6" s="1"/>
  <c r="G3893" i="6"/>
  <c r="H3893" i="6" s="1"/>
  <c r="I3893" i="6" s="1"/>
  <c r="G3845" i="6"/>
  <c r="H3845" i="6" s="1"/>
  <c r="I3845" i="6" s="1"/>
  <c r="G3812" i="6"/>
  <c r="H3812" i="6" s="1"/>
  <c r="I3812" i="6" s="1"/>
  <c r="G3809" i="6"/>
  <c r="H3809" i="6" s="1"/>
  <c r="I3809" i="6" s="1"/>
  <c r="G3806" i="6"/>
  <c r="H3806" i="6" s="1"/>
  <c r="I3806" i="6" s="1"/>
  <c r="G3803" i="6"/>
  <c r="H3803" i="6" s="1"/>
  <c r="I3803" i="6" s="1"/>
  <c r="G3791" i="6"/>
  <c r="H3791" i="6" s="1"/>
  <c r="I3791" i="6" s="1"/>
  <c r="G3779" i="6"/>
  <c r="H3779" i="6" s="1"/>
  <c r="I3779" i="6" s="1"/>
  <c r="G3773" i="6"/>
  <c r="H3773" i="6" s="1"/>
  <c r="I3773" i="6" s="1"/>
  <c r="G3770" i="6"/>
  <c r="H3770" i="6" s="1"/>
  <c r="I3770" i="6" s="1"/>
  <c r="G3755" i="6"/>
  <c r="H3755" i="6" s="1"/>
  <c r="I3755" i="6" s="1"/>
  <c r="G3752" i="6"/>
  <c r="H3752" i="6" s="1"/>
  <c r="I3752" i="6" s="1"/>
  <c r="G3749" i="6"/>
  <c r="H3749" i="6" s="1"/>
  <c r="I3749" i="6" s="1"/>
  <c r="G3746" i="6"/>
  <c r="H3746" i="6" s="1"/>
  <c r="I3746" i="6" s="1"/>
  <c r="G3656" i="6"/>
  <c r="H3656" i="6" s="1"/>
  <c r="I3656" i="6" s="1"/>
  <c r="L14" i="7"/>
  <c r="K14" i="7"/>
  <c r="J28" i="7"/>
  <c r="Z2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P123" i="7" s="1"/>
  <c r="O5" i="7"/>
  <c r="O6" i="7"/>
  <c r="O7" i="7"/>
  <c r="O8" i="7"/>
  <c r="O9" i="7"/>
  <c r="O10" i="7"/>
  <c r="O11" i="7"/>
  <c r="O12" i="7"/>
  <c r="O13" i="7"/>
  <c r="O14" i="7"/>
  <c r="O15" i="7"/>
  <c r="O4" i="7"/>
  <c r="T18" i="7"/>
  <c r="T20" i="7"/>
  <c r="G13" i="7"/>
  <c r="M4" i="2"/>
  <c r="T21" i="7" l="1"/>
  <c r="T22" i="7" l="1"/>
  <c r="T23" i="7" l="1"/>
  <c r="K18" i="6"/>
  <c r="K17" i="6"/>
  <c r="K16" i="6"/>
  <c r="K15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G3655" i="6" s="1"/>
  <c r="H3655" i="6" s="1"/>
  <c r="I3655" i="6" s="1"/>
  <c r="F2" i="6"/>
  <c r="T24" i="7" l="1"/>
  <c r="T25" i="7" s="1"/>
  <c r="T26" i="7" s="1"/>
  <c r="T27" i="7" s="1"/>
  <c r="O17" i="6"/>
  <c r="O15" i="6"/>
  <c r="O16" i="6"/>
  <c r="O18" i="6"/>
  <c r="G58" i="6"/>
  <c r="H58" i="6" s="1"/>
  <c r="I58" i="6" s="1"/>
  <c r="G162" i="6"/>
  <c r="H162" i="6" s="1"/>
  <c r="I162" i="6" s="1"/>
  <c r="G178" i="6"/>
  <c r="H178" i="6" s="1"/>
  <c r="I178" i="6" s="1"/>
  <c r="G194" i="6"/>
  <c r="H194" i="6" s="1"/>
  <c r="I194" i="6" s="1"/>
  <c r="G210" i="6"/>
  <c r="H210" i="6" s="1"/>
  <c r="I210" i="6" s="1"/>
  <c r="G226" i="6"/>
  <c r="H226" i="6" s="1"/>
  <c r="I226" i="6" s="1"/>
  <c r="G242" i="6"/>
  <c r="H242" i="6" s="1"/>
  <c r="I242" i="6" s="1"/>
  <c r="G258" i="6"/>
  <c r="H258" i="6" s="1"/>
  <c r="I258" i="6" s="1"/>
  <c r="G290" i="6"/>
  <c r="H290" i="6" s="1"/>
  <c r="I290" i="6" s="1"/>
  <c r="G306" i="6"/>
  <c r="H306" i="6" s="1"/>
  <c r="I306" i="6" s="1"/>
  <c r="G338" i="6"/>
  <c r="H338" i="6" s="1"/>
  <c r="I338" i="6" s="1"/>
  <c r="G354" i="6"/>
  <c r="H354" i="6" s="1"/>
  <c r="I354" i="6" s="1"/>
  <c r="G370" i="6"/>
  <c r="H370" i="6" s="1"/>
  <c r="I370" i="6" s="1"/>
  <c r="G386" i="6"/>
  <c r="H386" i="6" s="1"/>
  <c r="I386" i="6" s="1"/>
  <c r="G402" i="6"/>
  <c r="H402" i="6" s="1"/>
  <c r="I402" i="6" s="1"/>
  <c r="G418" i="6"/>
  <c r="H418" i="6" s="1"/>
  <c r="I418" i="6" s="1"/>
  <c r="G434" i="6"/>
  <c r="H434" i="6" s="1"/>
  <c r="I434" i="6" s="1"/>
  <c r="G450" i="6"/>
  <c r="H450" i="6" s="1"/>
  <c r="I450" i="6" s="1"/>
  <c r="G466" i="6"/>
  <c r="H466" i="6" s="1"/>
  <c r="I466" i="6" s="1"/>
  <c r="G482" i="6"/>
  <c r="H482" i="6" s="1"/>
  <c r="I482" i="6" s="1"/>
  <c r="G498" i="6"/>
  <c r="H498" i="6" s="1"/>
  <c r="I498" i="6" s="1"/>
  <c r="G514" i="6"/>
  <c r="H514" i="6" s="1"/>
  <c r="I514" i="6" s="1"/>
  <c r="G530" i="6"/>
  <c r="H530" i="6" s="1"/>
  <c r="I530" i="6" s="1"/>
  <c r="G546" i="6"/>
  <c r="H546" i="6" s="1"/>
  <c r="I546" i="6" s="1"/>
  <c r="G562" i="6"/>
  <c r="H562" i="6" s="1"/>
  <c r="I562" i="6" s="1"/>
  <c r="G578" i="6"/>
  <c r="H578" i="6" s="1"/>
  <c r="I578" i="6" s="1"/>
  <c r="G594" i="6"/>
  <c r="H594" i="6" s="1"/>
  <c r="I594" i="6" s="1"/>
  <c r="G610" i="6"/>
  <c r="H610" i="6" s="1"/>
  <c r="I610" i="6" s="1"/>
  <c r="G626" i="6"/>
  <c r="H626" i="6" s="1"/>
  <c r="I626" i="6" s="1"/>
  <c r="G658" i="6"/>
  <c r="H658" i="6" s="1"/>
  <c r="I658" i="6" s="1"/>
  <c r="G674" i="6"/>
  <c r="H674" i="6" s="1"/>
  <c r="I674" i="6" s="1"/>
  <c r="G690" i="6"/>
  <c r="H690" i="6" s="1"/>
  <c r="I690" i="6" s="1"/>
  <c r="G706" i="6"/>
  <c r="H706" i="6" s="1"/>
  <c r="I706" i="6" s="1"/>
  <c r="G3" i="6"/>
  <c r="H3" i="6" s="1"/>
  <c r="I3" i="6" s="1"/>
  <c r="A9" i="5"/>
  <c r="B8" i="5"/>
  <c r="D10" i="2"/>
  <c r="C3655" i="2"/>
  <c r="C3656" i="2"/>
  <c r="C3651" i="2"/>
  <c r="C3652" i="2"/>
  <c r="C3653" i="2"/>
  <c r="C3654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E9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9" i="2"/>
  <c r="C10" i="2"/>
  <c r="C11" i="2"/>
  <c r="C12" i="2"/>
  <c r="C13" i="2"/>
  <c r="C14" i="2"/>
  <c r="C15" i="2"/>
  <c r="C16" i="2"/>
  <c r="C17" i="2"/>
  <c r="C18" i="2"/>
  <c r="C8" i="2"/>
  <c r="C7" i="2"/>
  <c r="T28" i="7" l="1"/>
  <c r="T29" i="7" s="1"/>
  <c r="G642" i="6"/>
  <c r="H642" i="6" s="1"/>
  <c r="I642" i="6" s="1"/>
  <c r="G274" i="6"/>
  <c r="H274" i="6" s="1"/>
  <c r="I274" i="6" s="1"/>
  <c r="G122" i="6"/>
  <c r="H122" i="6" s="1"/>
  <c r="I122" i="6" s="1"/>
  <c r="G322" i="6"/>
  <c r="H322" i="6" s="1"/>
  <c r="I322" i="6" s="1"/>
  <c r="G3653" i="6"/>
  <c r="H3653" i="6" s="1"/>
  <c r="I3653" i="6" s="1"/>
  <c r="G3649" i="6"/>
  <c r="H3649" i="6" s="1"/>
  <c r="I3649" i="6" s="1"/>
  <c r="G3645" i="6"/>
  <c r="H3645" i="6" s="1"/>
  <c r="I3645" i="6" s="1"/>
  <c r="G3641" i="6"/>
  <c r="H3641" i="6" s="1"/>
  <c r="I3641" i="6" s="1"/>
  <c r="G3637" i="6"/>
  <c r="H3637" i="6" s="1"/>
  <c r="I3637" i="6" s="1"/>
  <c r="G3633" i="6"/>
  <c r="H3633" i="6" s="1"/>
  <c r="I3633" i="6" s="1"/>
  <c r="G3629" i="6"/>
  <c r="H3629" i="6" s="1"/>
  <c r="I3629" i="6" s="1"/>
  <c r="G3625" i="6"/>
  <c r="H3625" i="6" s="1"/>
  <c r="I3625" i="6" s="1"/>
  <c r="G3621" i="6"/>
  <c r="H3621" i="6" s="1"/>
  <c r="I3621" i="6" s="1"/>
  <c r="G3617" i="6"/>
  <c r="H3617" i="6" s="1"/>
  <c r="I3617" i="6" s="1"/>
  <c r="G3613" i="6"/>
  <c r="H3613" i="6" s="1"/>
  <c r="I3613" i="6" s="1"/>
  <c r="G3609" i="6"/>
  <c r="H3609" i="6" s="1"/>
  <c r="I3609" i="6" s="1"/>
  <c r="G3605" i="6"/>
  <c r="H3605" i="6" s="1"/>
  <c r="I3605" i="6" s="1"/>
  <c r="G3601" i="6"/>
  <c r="H3601" i="6" s="1"/>
  <c r="I3601" i="6" s="1"/>
  <c r="G3597" i="6"/>
  <c r="H3597" i="6" s="1"/>
  <c r="I3597" i="6" s="1"/>
  <c r="G3593" i="6"/>
  <c r="H3593" i="6" s="1"/>
  <c r="I3593" i="6" s="1"/>
  <c r="G3589" i="6"/>
  <c r="H3589" i="6" s="1"/>
  <c r="I3589" i="6" s="1"/>
  <c r="G3585" i="6"/>
  <c r="H3585" i="6" s="1"/>
  <c r="I3585" i="6" s="1"/>
  <c r="G3581" i="6"/>
  <c r="H3581" i="6" s="1"/>
  <c r="I3581" i="6" s="1"/>
  <c r="G3577" i="6"/>
  <c r="H3577" i="6" s="1"/>
  <c r="I3577" i="6" s="1"/>
  <c r="G3573" i="6"/>
  <c r="H3573" i="6" s="1"/>
  <c r="I3573" i="6" s="1"/>
  <c r="G3569" i="6"/>
  <c r="H3569" i="6" s="1"/>
  <c r="I3569" i="6" s="1"/>
  <c r="G3565" i="6"/>
  <c r="H3565" i="6" s="1"/>
  <c r="I3565" i="6" s="1"/>
  <c r="G3561" i="6"/>
  <c r="H3561" i="6" s="1"/>
  <c r="I3561" i="6" s="1"/>
  <c r="G3557" i="6"/>
  <c r="H3557" i="6" s="1"/>
  <c r="I3557" i="6" s="1"/>
  <c r="G3553" i="6"/>
  <c r="H3553" i="6" s="1"/>
  <c r="I3553" i="6" s="1"/>
  <c r="G3549" i="6"/>
  <c r="H3549" i="6" s="1"/>
  <c r="I3549" i="6" s="1"/>
  <c r="G3545" i="6"/>
  <c r="H3545" i="6" s="1"/>
  <c r="I3545" i="6" s="1"/>
  <c r="G3541" i="6"/>
  <c r="H3541" i="6" s="1"/>
  <c r="I3541" i="6" s="1"/>
  <c r="G3537" i="6"/>
  <c r="H3537" i="6" s="1"/>
  <c r="I3537" i="6" s="1"/>
  <c r="G3533" i="6"/>
  <c r="H3533" i="6" s="1"/>
  <c r="I3533" i="6" s="1"/>
  <c r="G3529" i="6"/>
  <c r="H3529" i="6" s="1"/>
  <c r="I3529" i="6" s="1"/>
  <c r="G3525" i="6"/>
  <c r="H3525" i="6" s="1"/>
  <c r="I3525" i="6" s="1"/>
  <c r="G3521" i="6"/>
  <c r="H3521" i="6" s="1"/>
  <c r="I3521" i="6" s="1"/>
  <c r="G3517" i="6"/>
  <c r="H3517" i="6" s="1"/>
  <c r="I3517" i="6" s="1"/>
  <c r="G3513" i="6"/>
  <c r="H3513" i="6" s="1"/>
  <c r="I3513" i="6" s="1"/>
  <c r="G3509" i="6"/>
  <c r="H3509" i="6" s="1"/>
  <c r="I3509" i="6" s="1"/>
  <c r="G3505" i="6"/>
  <c r="H3505" i="6" s="1"/>
  <c r="I3505" i="6" s="1"/>
  <c r="G3501" i="6"/>
  <c r="H3501" i="6" s="1"/>
  <c r="I3501" i="6" s="1"/>
  <c r="G3497" i="6"/>
  <c r="H3497" i="6" s="1"/>
  <c r="I3497" i="6" s="1"/>
  <c r="G3493" i="6"/>
  <c r="H3493" i="6" s="1"/>
  <c r="I3493" i="6" s="1"/>
  <c r="G3489" i="6"/>
  <c r="H3489" i="6" s="1"/>
  <c r="I3489" i="6" s="1"/>
  <c r="G3485" i="6"/>
  <c r="H3485" i="6" s="1"/>
  <c r="I3485" i="6" s="1"/>
  <c r="G3481" i="6"/>
  <c r="H3481" i="6" s="1"/>
  <c r="I3481" i="6" s="1"/>
  <c r="G3477" i="6"/>
  <c r="H3477" i="6" s="1"/>
  <c r="I3477" i="6" s="1"/>
  <c r="G3473" i="6"/>
  <c r="H3473" i="6" s="1"/>
  <c r="I3473" i="6" s="1"/>
  <c r="G3469" i="6"/>
  <c r="H3469" i="6" s="1"/>
  <c r="I3469" i="6" s="1"/>
  <c r="G3465" i="6"/>
  <c r="H3465" i="6" s="1"/>
  <c r="I3465" i="6" s="1"/>
  <c r="G3461" i="6"/>
  <c r="H3461" i="6" s="1"/>
  <c r="I3461" i="6" s="1"/>
  <c r="G3457" i="6"/>
  <c r="H3457" i="6" s="1"/>
  <c r="I3457" i="6" s="1"/>
  <c r="G3453" i="6"/>
  <c r="H3453" i="6" s="1"/>
  <c r="I3453" i="6" s="1"/>
  <c r="G3449" i="6"/>
  <c r="H3449" i="6" s="1"/>
  <c r="I3449" i="6" s="1"/>
  <c r="G3445" i="6"/>
  <c r="H3445" i="6" s="1"/>
  <c r="I3445" i="6" s="1"/>
  <c r="G3441" i="6"/>
  <c r="H3441" i="6" s="1"/>
  <c r="I3441" i="6" s="1"/>
  <c r="G3437" i="6"/>
  <c r="H3437" i="6" s="1"/>
  <c r="I3437" i="6" s="1"/>
  <c r="G3433" i="6"/>
  <c r="H3433" i="6" s="1"/>
  <c r="I3433" i="6" s="1"/>
  <c r="G3429" i="6"/>
  <c r="H3429" i="6" s="1"/>
  <c r="I3429" i="6" s="1"/>
  <c r="G3425" i="6"/>
  <c r="H3425" i="6" s="1"/>
  <c r="I3425" i="6" s="1"/>
  <c r="G3421" i="6"/>
  <c r="H3421" i="6" s="1"/>
  <c r="I3421" i="6" s="1"/>
  <c r="G3417" i="6"/>
  <c r="H3417" i="6" s="1"/>
  <c r="I3417" i="6" s="1"/>
  <c r="G3413" i="6"/>
  <c r="H3413" i="6" s="1"/>
  <c r="I3413" i="6" s="1"/>
  <c r="G3409" i="6"/>
  <c r="H3409" i="6" s="1"/>
  <c r="I3409" i="6" s="1"/>
  <c r="G3405" i="6"/>
  <c r="H3405" i="6" s="1"/>
  <c r="I3405" i="6" s="1"/>
  <c r="G3401" i="6"/>
  <c r="H3401" i="6" s="1"/>
  <c r="I3401" i="6" s="1"/>
  <c r="G3397" i="6"/>
  <c r="H3397" i="6" s="1"/>
  <c r="I3397" i="6" s="1"/>
  <c r="G3393" i="6"/>
  <c r="H3393" i="6" s="1"/>
  <c r="I3393" i="6" s="1"/>
  <c r="G3389" i="6"/>
  <c r="H3389" i="6" s="1"/>
  <c r="I3389" i="6" s="1"/>
  <c r="G3385" i="6"/>
  <c r="H3385" i="6" s="1"/>
  <c r="I3385" i="6" s="1"/>
  <c r="G3381" i="6"/>
  <c r="H3381" i="6" s="1"/>
  <c r="I3381" i="6" s="1"/>
  <c r="G3377" i="6"/>
  <c r="H3377" i="6" s="1"/>
  <c r="I3377" i="6" s="1"/>
  <c r="G3373" i="6"/>
  <c r="H3373" i="6" s="1"/>
  <c r="I3373" i="6" s="1"/>
  <c r="G3369" i="6"/>
  <c r="H3369" i="6" s="1"/>
  <c r="I3369" i="6" s="1"/>
  <c r="G3365" i="6"/>
  <c r="H3365" i="6" s="1"/>
  <c r="I3365" i="6" s="1"/>
  <c r="G3361" i="6"/>
  <c r="H3361" i="6" s="1"/>
  <c r="I3361" i="6" s="1"/>
  <c r="G3357" i="6"/>
  <c r="H3357" i="6" s="1"/>
  <c r="I3357" i="6" s="1"/>
  <c r="G3353" i="6"/>
  <c r="H3353" i="6" s="1"/>
  <c r="I3353" i="6" s="1"/>
  <c r="G3349" i="6"/>
  <c r="H3349" i="6" s="1"/>
  <c r="I3349" i="6" s="1"/>
  <c r="G3345" i="6"/>
  <c r="H3345" i="6" s="1"/>
  <c r="I3345" i="6" s="1"/>
  <c r="G3341" i="6"/>
  <c r="H3341" i="6" s="1"/>
  <c r="I3341" i="6" s="1"/>
  <c r="G3337" i="6"/>
  <c r="H3337" i="6" s="1"/>
  <c r="I3337" i="6" s="1"/>
  <c r="G3333" i="6"/>
  <c r="H3333" i="6" s="1"/>
  <c r="I3333" i="6" s="1"/>
  <c r="G3329" i="6"/>
  <c r="H3329" i="6" s="1"/>
  <c r="I3329" i="6" s="1"/>
  <c r="G3325" i="6"/>
  <c r="H3325" i="6" s="1"/>
  <c r="I3325" i="6" s="1"/>
  <c r="G3321" i="6"/>
  <c r="H3321" i="6" s="1"/>
  <c r="I3321" i="6" s="1"/>
  <c r="G3317" i="6"/>
  <c r="H3317" i="6" s="1"/>
  <c r="I3317" i="6" s="1"/>
  <c r="G3313" i="6"/>
  <c r="H3313" i="6" s="1"/>
  <c r="I3313" i="6" s="1"/>
  <c r="G3309" i="6"/>
  <c r="H3309" i="6" s="1"/>
  <c r="I3309" i="6" s="1"/>
  <c r="G3305" i="6"/>
  <c r="H3305" i="6" s="1"/>
  <c r="I3305" i="6" s="1"/>
  <c r="G3301" i="6"/>
  <c r="H3301" i="6" s="1"/>
  <c r="I3301" i="6" s="1"/>
  <c r="G3297" i="6"/>
  <c r="H3297" i="6" s="1"/>
  <c r="I3297" i="6" s="1"/>
  <c r="G3293" i="6"/>
  <c r="H3293" i="6" s="1"/>
  <c r="I3293" i="6" s="1"/>
  <c r="G3289" i="6"/>
  <c r="H3289" i="6" s="1"/>
  <c r="I3289" i="6" s="1"/>
  <c r="G3285" i="6"/>
  <c r="H3285" i="6" s="1"/>
  <c r="I3285" i="6" s="1"/>
  <c r="G3281" i="6"/>
  <c r="H3281" i="6" s="1"/>
  <c r="I3281" i="6" s="1"/>
  <c r="G3277" i="6"/>
  <c r="H3277" i="6" s="1"/>
  <c r="I3277" i="6" s="1"/>
  <c r="G3273" i="6"/>
  <c r="H3273" i="6" s="1"/>
  <c r="I3273" i="6" s="1"/>
  <c r="G3269" i="6"/>
  <c r="H3269" i="6" s="1"/>
  <c r="I3269" i="6" s="1"/>
  <c r="G3265" i="6"/>
  <c r="H3265" i="6" s="1"/>
  <c r="I3265" i="6" s="1"/>
  <c r="G3261" i="6"/>
  <c r="H3261" i="6" s="1"/>
  <c r="I3261" i="6" s="1"/>
  <c r="G3257" i="6"/>
  <c r="H3257" i="6" s="1"/>
  <c r="I3257" i="6" s="1"/>
  <c r="G3253" i="6"/>
  <c r="H3253" i="6" s="1"/>
  <c r="I3253" i="6" s="1"/>
  <c r="G3249" i="6"/>
  <c r="H3249" i="6" s="1"/>
  <c r="I3249" i="6" s="1"/>
  <c r="G3245" i="6"/>
  <c r="H3245" i="6" s="1"/>
  <c r="I3245" i="6" s="1"/>
  <c r="G3241" i="6"/>
  <c r="H3241" i="6" s="1"/>
  <c r="I3241" i="6" s="1"/>
  <c r="G3237" i="6"/>
  <c r="H3237" i="6" s="1"/>
  <c r="I3237" i="6" s="1"/>
  <c r="G3233" i="6"/>
  <c r="H3233" i="6" s="1"/>
  <c r="I3233" i="6" s="1"/>
  <c r="G3229" i="6"/>
  <c r="H3229" i="6" s="1"/>
  <c r="I3229" i="6" s="1"/>
  <c r="G3225" i="6"/>
  <c r="H3225" i="6" s="1"/>
  <c r="I3225" i="6" s="1"/>
  <c r="G3221" i="6"/>
  <c r="H3221" i="6" s="1"/>
  <c r="I3221" i="6" s="1"/>
  <c r="G3217" i="6"/>
  <c r="H3217" i="6" s="1"/>
  <c r="I3217" i="6" s="1"/>
  <c r="G3213" i="6"/>
  <c r="H3213" i="6" s="1"/>
  <c r="I3213" i="6" s="1"/>
  <c r="G3209" i="6"/>
  <c r="H3209" i="6" s="1"/>
  <c r="I3209" i="6" s="1"/>
  <c r="G3205" i="6"/>
  <c r="H3205" i="6" s="1"/>
  <c r="I3205" i="6" s="1"/>
  <c r="G3201" i="6"/>
  <c r="H3201" i="6" s="1"/>
  <c r="I3201" i="6" s="1"/>
  <c r="G3197" i="6"/>
  <c r="H3197" i="6" s="1"/>
  <c r="I3197" i="6" s="1"/>
  <c r="G3193" i="6"/>
  <c r="H3193" i="6" s="1"/>
  <c r="I3193" i="6" s="1"/>
  <c r="G3189" i="6"/>
  <c r="H3189" i="6" s="1"/>
  <c r="I3189" i="6" s="1"/>
  <c r="G3185" i="6"/>
  <c r="H3185" i="6" s="1"/>
  <c r="I3185" i="6" s="1"/>
  <c r="G3181" i="6"/>
  <c r="H3181" i="6" s="1"/>
  <c r="I3181" i="6" s="1"/>
  <c r="G3177" i="6"/>
  <c r="H3177" i="6" s="1"/>
  <c r="I3177" i="6" s="1"/>
  <c r="G3173" i="6"/>
  <c r="H3173" i="6" s="1"/>
  <c r="I3173" i="6" s="1"/>
  <c r="G3169" i="6"/>
  <c r="H3169" i="6" s="1"/>
  <c r="I3169" i="6" s="1"/>
  <c r="G3165" i="6"/>
  <c r="H3165" i="6" s="1"/>
  <c r="I3165" i="6" s="1"/>
  <c r="G3161" i="6"/>
  <c r="H3161" i="6" s="1"/>
  <c r="I3161" i="6" s="1"/>
  <c r="G3157" i="6"/>
  <c r="H3157" i="6" s="1"/>
  <c r="I3157" i="6" s="1"/>
  <c r="G3153" i="6"/>
  <c r="H3153" i="6" s="1"/>
  <c r="I3153" i="6" s="1"/>
  <c r="G3149" i="6"/>
  <c r="H3149" i="6" s="1"/>
  <c r="I3149" i="6" s="1"/>
  <c r="G3145" i="6"/>
  <c r="H3145" i="6" s="1"/>
  <c r="I3145" i="6" s="1"/>
  <c r="G3141" i="6"/>
  <c r="H3141" i="6" s="1"/>
  <c r="I3141" i="6" s="1"/>
  <c r="G3137" i="6"/>
  <c r="H3137" i="6" s="1"/>
  <c r="I3137" i="6" s="1"/>
  <c r="G3133" i="6"/>
  <c r="H3133" i="6" s="1"/>
  <c r="I3133" i="6" s="1"/>
  <c r="G3129" i="6"/>
  <c r="H3129" i="6" s="1"/>
  <c r="I3129" i="6" s="1"/>
  <c r="G3125" i="6"/>
  <c r="H3125" i="6" s="1"/>
  <c r="I3125" i="6" s="1"/>
  <c r="G3121" i="6"/>
  <c r="H3121" i="6" s="1"/>
  <c r="I3121" i="6" s="1"/>
  <c r="G3117" i="6"/>
  <c r="H3117" i="6" s="1"/>
  <c r="I3117" i="6" s="1"/>
  <c r="G3113" i="6"/>
  <c r="H3113" i="6" s="1"/>
  <c r="I3113" i="6" s="1"/>
  <c r="G3109" i="6"/>
  <c r="H3109" i="6" s="1"/>
  <c r="I3109" i="6" s="1"/>
  <c r="G3105" i="6"/>
  <c r="H3105" i="6" s="1"/>
  <c r="I3105" i="6" s="1"/>
  <c r="G3101" i="6"/>
  <c r="H3101" i="6" s="1"/>
  <c r="I3101" i="6" s="1"/>
  <c r="G3097" i="6"/>
  <c r="H3097" i="6" s="1"/>
  <c r="I3097" i="6" s="1"/>
  <c r="G3093" i="6"/>
  <c r="H3093" i="6" s="1"/>
  <c r="I3093" i="6" s="1"/>
  <c r="G3089" i="6"/>
  <c r="H3089" i="6" s="1"/>
  <c r="I3089" i="6" s="1"/>
  <c r="G3085" i="6"/>
  <c r="H3085" i="6" s="1"/>
  <c r="I3085" i="6" s="1"/>
  <c r="G3081" i="6"/>
  <c r="H3081" i="6" s="1"/>
  <c r="I3081" i="6" s="1"/>
  <c r="G3077" i="6"/>
  <c r="H3077" i="6" s="1"/>
  <c r="I3077" i="6" s="1"/>
  <c r="G3073" i="6"/>
  <c r="H3073" i="6" s="1"/>
  <c r="I3073" i="6" s="1"/>
  <c r="G3069" i="6"/>
  <c r="H3069" i="6" s="1"/>
  <c r="I3069" i="6" s="1"/>
  <c r="G3065" i="6"/>
  <c r="H3065" i="6" s="1"/>
  <c r="I3065" i="6" s="1"/>
  <c r="G3061" i="6"/>
  <c r="H3061" i="6" s="1"/>
  <c r="I3061" i="6" s="1"/>
  <c r="G3057" i="6"/>
  <c r="H3057" i="6" s="1"/>
  <c r="I3057" i="6" s="1"/>
  <c r="G3053" i="6"/>
  <c r="H3053" i="6" s="1"/>
  <c r="I3053" i="6" s="1"/>
  <c r="G3049" i="6"/>
  <c r="H3049" i="6" s="1"/>
  <c r="I3049" i="6" s="1"/>
  <c r="G3045" i="6"/>
  <c r="H3045" i="6" s="1"/>
  <c r="I3045" i="6" s="1"/>
  <c r="G3041" i="6"/>
  <c r="H3041" i="6" s="1"/>
  <c r="I3041" i="6" s="1"/>
  <c r="G3037" i="6"/>
  <c r="H3037" i="6" s="1"/>
  <c r="I3037" i="6" s="1"/>
  <c r="G3033" i="6"/>
  <c r="H3033" i="6" s="1"/>
  <c r="I3033" i="6" s="1"/>
  <c r="G3029" i="6"/>
  <c r="H3029" i="6" s="1"/>
  <c r="I3029" i="6" s="1"/>
  <c r="G3025" i="6"/>
  <c r="H3025" i="6" s="1"/>
  <c r="I3025" i="6" s="1"/>
  <c r="G3021" i="6"/>
  <c r="H3021" i="6" s="1"/>
  <c r="I3021" i="6" s="1"/>
  <c r="G3017" i="6"/>
  <c r="H3017" i="6" s="1"/>
  <c r="I3017" i="6" s="1"/>
  <c r="G3013" i="6"/>
  <c r="H3013" i="6" s="1"/>
  <c r="I3013" i="6" s="1"/>
  <c r="G3009" i="6"/>
  <c r="H3009" i="6" s="1"/>
  <c r="I3009" i="6" s="1"/>
  <c r="G3005" i="6"/>
  <c r="H3005" i="6" s="1"/>
  <c r="I3005" i="6" s="1"/>
  <c r="G3001" i="6"/>
  <c r="H3001" i="6" s="1"/>
  <c r="I3001" i="6" s="1"/>
  <c r="G2997" i="6"/>
  <c r="H2997" i="6" s="1"/>
  <c r="I2997" i="6" s="1"/>
  <c r="G2993" i="6"/>
  <c r="H2993" i="6" s="1"/>
  <c r="I2993" i="6" s="1"/>
  <c r="G2989" i="6"/>
  <c r="H2989" i="6" s="1"/>
  <c r="I2989" i="6" s="1"/>
  <c r="G2985" i="6"/>
  <c r="H2985" i="6" s="1"/>
  <c r="I2985" i="6" s="1"/>
  <c r="G2981" i="6"/>
  <c r="H2981" i="6" s="1"/>
  <c r="I2981" i="6" s="1"/>
  <c r="G2977" i="6"/>
  <c r="H2977" i="6" s="1"/>
  <c r="I2977" i="6" s="1"/>
  <c r="G2973" i="6"/>
  <c r="H2973" i="6" s="1"/>
  <c r="I2973" i="6" s="1"/>
  <c r="G2969" i="6"/>
  <c r="H2969" i="6" s="1"/>
  <c r="I2969" i="6" s="1"/>
  <c r="G2965" i="6"/>
  <c r="H2965" i="6" s="1"/>
  <c r="I2965" i="6" s="1"/>
  <c r="G2961" i="6"/>
  <c r="H2961" i="6" s="1"/>
  <c r="I2961" i="6" s="1"/>
  <c r="G2957" i="6"/>
  <c r="H2957" i="6" s="1"/>
  <c r="I2957" i="6" s="1"/>
  <c r="G2953" i="6"/>
  <c r="H2953" i="6" s="1"/>
  <c r="I2953" i="6" s="1"/>
  <c r="G2949" i="6"/>
  <c r="H2949" i="6" s="1"/>
  <c r="I2949" i="6" s="1"/>
  <c r="G2945" i="6"/>
  <c r="H2945" i="6" s="1"/>
  <c r="I2945" i="6" s="1"/>
  <c r="G2941" i="6"/>
  <c r="H2941" i="6" s="1"/>
  <c r="I2941" i="6" s="1"/>
  <c r="G2937" i="6"/>
  <c r="H2937" i="6" s="1"/>
  <c r="I2937" i="6" s="1"/>
  <c r="G2933" i="6"/>
  <c r="H2933" i="6" s="1"/>
  <c r="I2933" i="6" s="1"/>
  <c r="G2929" i="6"/>
  <c r="H2929" i="6" s="1"/>
  <c r="I2929" i="6" s="1"/>
  <c r="G2925" i="6"/>
  <c r="H2925" i="6" s="1"/>
  <c r="I2925" i="6" s="1"/>
  <c r="G2921" i="6"/>
  <c r="H2921" i="6" s="1"/>
  <c r="I2921" i="6" s="1"/>
  <c r="G2917" i="6"/>
  <c r="H2917" i="6" s="1"/>
  <c r="I2917" i="6" s="1"/>
  <c r="G2913" i="6"/>
  <c r="H2913" i="6" s="1"/>
  <c r="I2913" i="6" s="1"/>
  <c r="G2909" i="6"/>
  <c r="H2909" i="6" s="1"/>
  <c r="I2909" i="6" s="1"/>
  <c r="G2905" i="6"/>
  <c r="H2905" i="6" s="1"/>
  <c r="I2905" i="6" s="1"/>
  <c r="G2901" i="6"/>
  <c r="H2901" i="6" s="1"/>
  <c r="I2901" i="6" s="1"/>
  <c r="G2897" i="6"/>
  <c r="H2897" i="6" s="1"/>
  <c r="I2897" i="6" s="1"/>
  <c r="G2893" i="6"/>
  <c r="H2893" i="6" s="1"/>
  <c r="I2893" i="6" s="1"/>
  <c r="G2889" i="6"/>
  <c r="H2889" i="6" s="1"/>
  <c r="I2889" i="6" s="1"/>
  <c r="G2885" i="6"/>
  <c r="H2885" i="6" s="1"/>
  <c r="I2885" i="6" s="1"/>
  <c r="G2881" i="6"/>
  <c r="H2881" i="6" s="1"/>
  <c r="I2881" i="6" s="1"/>
  <c r="G2877" i="6"/>
  <c r="H2877" i="6" s="1"/>
  <c r="I2877" i="6" s="1"/>
  <c r="G2873" i="6"/>
  <c r="H2873" i="6" s="1"/>
  <c r="I2873" i="6" s="1"/>
  <c r="G2869" i="6"/>
  <c r="H2869" i="6" s="1"/>
  <c r="I2869" i="6" s="1"/>
  <c r="G2865" i="6"/>
  <c r="H2865" i="6" s="1"/>
  <c r="I2865" i="6" s="1"/>
  <c r="G2861" i="6"/>
  <c r="H2861" i="6" s="1"/>
  <c r="I2861" i="6" s="1"/>
  <c r="G2857" i="6"/>
  <c r="H2857" i="6" s="1"/>
  <c r="I2857" i="6" s="1"/>
  <c r="G2853" i="6"/>
  <c r="H2853" i="6" s="1"/>
  <c r="I2853" i="6" s="1"/>
  <c r="G2849" i="6"/>
  <c r="H2849" i="6" s="1"/>
  <c r="I2849" i="6" s="1"/>
  <c r="G2845" i="6"/>
  <c r="H2845" i="6" s="1"/>
  <c r="I2845" i="6" s="1"/>
  <c r="G2841" i="6"/>
  <c r="H2841" i="6" s="1"/>
  <c r="I2841" i="6" s="1"/>
  <c r="G2837" i="6"/>
  <c r="H2837" i="6" s="1"/>
  <c r="I2837" i="6" s="1"/>
  <c r="G2833" i="6"/>
  <c r="H2833" i="6" s="1"/>
  <c r="I2833" i="6" s="1"/>
  <c r="G2829" i="6"/>
  <c r="H2829" i="6" s="1"/>
  <c r="I2829" i="6" s="1"/>
  <c r="G2825" i="6"/>
  <c r="H2825" i="6" s="1"/>
  <c r="I2825" i="6" s="1"/>
  <c r="G2821" i="6"/>
  <c r="H2821" i="6" s="1"/>
  <c r="I2821" i="6" s="1"/>
  <c r="G2817" i="6"/>
  <c r="H2817" i="6" s="1"/>
  <c r="I2817" i="6" s="1"/>
  <c r="G2813" i="6"/>
  <c r="H2813" i="6" s="1"/>
  <c r="I2813" i="6" s="1"/>
  <c r="G2809" i="6"/>
  <c r="H2809" i="6" s="1"/>
  <c r="I2809" i="6" s="1"/>
  <c r="G2805" i="6"/>
  <c r="H2805" i="6" s="1"/>
  <c r="I2805" i="6" s="1"/>
  <c r="G2801" i="6"/>
  <c r="H2801" i="6" s="1"/>
  <c r="I2801" i="6" s="1"/>
  <c r="G2797" i="6"/>
  <c r="H2797" i="6" s="1"/>
  <c r="I2797" i="6" s="1"/>
  <c r="G2793" i="6"/>
  <c r="H2793" i="6" s="1"/>
  <c r="I2793" i="6" s="1"/>
  <c r="G2789" i="6"/>
  <c r="H2789" i="6" s="1"/>
  <c r="I2789" i="6" s="1"/>
  <c r="G2785" i="6"/>
  <c r="H2785" i="6" s="1"/>
  <c r="I2785" i="6" s="1"/>
  <c r="G2781" i="6"/>
  <c r="H2781" i="6" s="1"/>
  <c r="I2781" i="6" s="1"/>
  <c r="G2777" i="6"/>
  <c r="H2777" i="6" s="1"/>
  <c r="I2777" i="6" s="1"/>
  <c r="G2773" i="6"/>
  <c r="H2773" i="6" s="1"/>
  <c r="I2773" i="6" s="1"/>
  <c r="G2769" i="6"/>
  <c r="H2769" i="6" s="1"/>
  <c r="I2769" i="6" s="1"/>
  <c r="G2765" i="6"/>
  <c r="H2765" i="6" s="1"/>
  <c r="I2765" i="6" s="1"/>
  <c r="G2761" i="6"/>
  <c r="H2761" i="6" s="1"/>
  <c r="I2761" i="6" s="1"/>
  <c r="G2757" i="6"/>
  <c r="H2757" i="6" s="1"/>
  <c r="I2757" i="6" s="1"/>
  <c r="G2753" i="6"/>
  <c r="H2753" i="6" s="1"/>
  <c r="I2753" i="6" s="1"/>
  <c r="G2749" i="6"/>
  <c r="H2749" i="6" s="1"/>
  <c r="I2749" i="6" s="1"/>
  <c r="G2745" i="6"/>
  <c r="H2745" i="6" s="1"/>
  <c r="I2745" i="6" s="1"/>
  <c r="G2741" i="6"/>
  <c r="H2741" i="6" s="1"/>
  <c r="I2741" i="6" s="1"/>
  <c r="G2737" i="6"/>
  <c r="H2737" i="6" s="1"/>
  <c r="I2737" i="6" s="1"/>
  <c r="G2733" i="6"/>
  <c r="H2733" i="6" s="1"/>
  <c r="I2733" i="6" s="1"/>
  <c r="G2729" i="6"/>
  <c r="H2729" i="6" s="1"/>
  <c r="I2729" i="6" s="1"/>
  <c r="G2725" i="6"/>
  <c r="H2725" i="6" s="1"/>
  <c r="I2725" i="6" s="1"/>
  <c r="G2721" i="6"/>
  <c r="H2721" i="6" s="1"/>
  <c r="I2721" i="6" s="1"/>
  <c r="G2717" i="6"/>
  <c r="H2717" i="6" s="1"/>
  <c r="I2717" i="6" s="1"/>
  <c r="G2713" i="6"/>
  <c r="H2713" i="6" s="1"/>
  <c r="I2713" i="6" s="1"/>
  <c r="G2709" i="6"/>
  <c r="H2709" i="6" s="1"/>
  <c r="I2709" i="6" s="1"/>
  <c r="G2705" i="6"/>
  <c r="H2705" i="6" s="1"/>
  <c r="I2705" i="6" s="1"/>
  <c r="G2701" i="6"/>
  <c r="H2701" i="6" s="1"/>
  <c r="I2701" i="6" s="1"/>
  <c r="G2697" i="6"/>
  <c r="H2697" i="6" s="1"/>
  <c r="I2697" i="6" s="1"/>
  <c r="G2693" i="6"/>
  <c r="H2693" i="6" s="1"/>
  <c r="I2693" i="6" s="1"/>
  <c r="G2689" i="6"/>
  <c r="H2689" i="6" s="1"/>
  <c r="I2689" i="6" s="1"/>
  <c r="G2685" i="6"/>
  <c r="H2685" i="6" s="1"/>
  <c r="I2685" i="6" s="1"/>
  <c r="G2681" i="6"/>
  <c r="H2681" i="6" s="1"/>
  <c r="I2681" i="6" s="1"/>
  <c r="G2677" i="6"/>
  <c r="H2677" i="6" s="1"/>
  <c r="I2677" i="6" s="1"/>
  <c r="G2673" i="6"/>
  <c r="H2673" i="6" s="1"/>
  <c r="I2673" i="6" s="1"/>
  <c r="G2669" i="6"/>
  <c r="H2669" i="6" s="1"/>
  <c r="I2669" i="6" s="1"/>
  <c r="G2665" i="6"/>
  <c r="H2665" i="6" s="1"/>
  <c r="I2665" i="6" s="1"/>
  <c r="G2661" i="6"/>
  <c r="H2661" i="6" s="1"/>
  <c r="I2661" i="6" s="1"/>
  <c r="G2657" i="6"/>
  <c r="H2657" i="6" s="1"/>
  <c r="I2657" i="6" s="1"/>
  <c r="G2653" i="6"/>
  <c r="H2653" i="6" s="1"/>
  <c r="I2653" i="6" s="1"/>
  <c r="G2649" i="6"/>
  <c r="H2649" i="6" s="1"/>
  <c r="I2649" i="6" s="1"/>
  <c r="G2645" i="6"/>
  <c r="H2645" i="6" s="1"/>
  <c r="I2645" i="6" s="1"/>
  <c r="G2641" i="6"/>
  <c r="H2641" i="6" s="1"/>
  <c r="I2641" i="6" s="1"/>
  <c r="G2637" i="6"/>
  <c r="H2637" i="6" s="1"/>
  <c r="I2637" i="6" s="1"/>
  <c r="G2633" i="6"/>
  <c r="H2633" i="6" s="1"/>
  <c r="I2633" i="6" s="1"/>
  <c r="G2629" i="6"/>
  <c r="H2629" i="6" s="1"/>
  <c r="I2629" i="6" s="1"/>
  <c r="G2625" i="6"/>
  <c r="H2625" i="6" s="1"/>
  <c r="I2625" i="6" s="1"/>
  <c r="G2621" i="6"/>
  <c r="H2621" i="6" s="1"/>
  <c r="I2621" i="6" s="1"/>
  <c r="G2617" i="6"/>
  <c r="H2617" i="6" s="1"/>
  <c r="I2617" i="6" s="1"/>
  <c r="G2613" i="6"/>
  <c r="H2613" i="6" s="1"/>
  <c r="I2613" i="6" s="1"/>
  <c r="G2609" i="6"/>
  <c r="H2609" i="6" s="1"/>
  <c r="I2609" i="6" s="1"/>
  <c r="G2605" i="6"/>
  <c r="H2605" i="6" s="1"/>
  <c r="I2605" i="6" s="1"/>
  <c r="G2601" i="6"/>
  <c r="H2601" i="6" s="1"/>
  <c r="I2601" i="6" s="1"/>
  <c r="G2597" i="6"/>
  <c r="H2597" i="6" s="1"/>
  <c r="I2597" i="6" s="1"/>
  <c r="G2593" i="6"/>
  <c r="H2593" i="6" s="1"/>
  <c r="I2593" i="6" s="1"/>
  <c r="G2589" i="6"/>
  <c r="H2589" i="6" s="1"/>
  <c r="I2589" i="6" s="1"/>
  <c r="G2585" i="6"/>
  <c r="H2585" i="6" s="1"/>
  <c r="I2585" i="6" s="1"/>
  <c r="G2581" i="6"/>
  <c r="H2581" i="6" s="1"/>
  <c r="I2581" i="6" s="1"/>
  <c r="G2577" i="6"/>
  <c r="H2577" i="6" s="1"/>
  <c r="I2577" i="6" s="1"/>
  <c r="G2573" i="6"/>
  <c r="H2573" i="6" s="1"/>
  <c r="I2573" i="6" s="1"/>
  <c r="G2569" i="6"/>
  <c r="H2569" i="6" s="1"/>
  <c r="I2569" i="6" s="1"/>
  <c r="G2565" i="6"/>
  <c r="H2565" i="6" s="1"/>
  <c r="I2565" i="6" s="1"/>
  <c r="G2561" i="6"/>
  <c r="H2561" i="6" s="1"/>
  <c r="I2561" i="6" s="1"/>
  <c r="G2557" i="6"/>
  <c r="H2557" i="6" s="1"/>
  <c r="I2557" i="6" s="1"/>
  <c r="G2553" i="6"/>
  <c r="H2553" i="6" s="1"/>
  <c r="I2553" i="6" s="1"/>
  <c r="G2549" i="6"/>
  <c r="H2549" i="6" s="1"/>
  <c r="I2549" i="6" s="1"/>
  <c r="G2545" i="6"/>
  <c r="H2545" i="6" s="1"/>
  <c r="I2545" i="6" s="1"/>
  <c r="G2541" i="6"/>
  <c r="H2541" i="6" s="1"/>
  <c r="I2541" i="6" s="1"/>
  <c r="G2537" i="6"/>
  <c r="H2537" i="6" s="1"/>
  <c r="I2537" i="6" s="1"/>
  <c r="G2533" i="6"/>
  <c r="H2533" i="6" s="1"/>
  <c r="I2533" i="6" s="1"/>
  <c r="G2529" i="6"/>
  <c r="H2529" i="6" s="1"/>
  <c r="I2529" i="6" s="1"/>
  <c r="G2525" i="6"/>
  <c r="H2525" i="6" s="1"/>
  <c r="I2525" i="6" s="1"/>
  <c r="G2521" i="6"/>
  <c r="H2521" i="6" s="1"/>
  <c r="I2521" i="6" s="1"/>
  <c r="G2517" i="6"/>
  <c r="H2517" i="6" s="1"/>
  <c r="I2517" i="6" s="1"/>
  <c r="G2513" i="6"/>
  <c r="H2513" i="6" s="1"/>
  <c r="I2513" i="6" s="1"/>
  <c r="G2509" i="6"/>
  <c r="H2509" i="6" s="1"/>
  <c r="I2509" i="6" s="1"/>
  <c r="G2505" i="6"/>
  <c r="H2505" i="6" s="1"/>
  <c r="I2505" i="6" s="1"/>
  <c r="G2501" i="6"/>
  <c r="H2501" i="6" s="1"/>
  <c r="I2501" i="6" s="1"/>
  <c r="G2497" i="6"/>
  <c r="H2497" i="6" s="1"/>
  <c r="I2497" i="6" s="1"/>
  <c r="G2493" i="6"/>
  <c r="H2493" i="6" s="1"/>
  <c r="I2493" i="6" s="1"/>
  <c r="G2489" i="6"/>
  <c r="H2489" i="6" s="1"/>
  <c r="I2489" i="6" s="1"/>
  <c r="G2485" i="6"/>
  <c r="H2485" i="6" s="1"/>
  <c r="I2485" i="6" s="1"/>
  <c r="G2481" i="6"/>
  <c r="H2481" i="6" s="1"/>
  <c r="I2481" i="6" s="1"/>
  <c r="G2477" i="6"/>
  <c r="H2477" i="6" s="1"/>
  <c r="I2477" i="6" s="1"/>
  <c r="G2473" i="6"/>
  <c r="H2473" i="6" s="1"/>
  <c r="I2473" i="6" s="1"/>
  <c r="G2469" i="6"/>
  <c r="H2469" i="6" s="1"/>
  <c r="I2469" i="6" s="1"/>
  <c r="G2465" i="6"/>
  <c r="H2465" i="6" s="1"/>
  <c r="I2465" i="6" s="1"/>
  <c r="G2461" i="6"/>
  <c r="H2461" i="6" s="1"/>
  <c r="I2461" i="6" s="1"/>
  <c r="G2457" i="6"/>
  <c r="H2457" i="6" s="1"/>
  <c r="I2457" i="6" s="1"/>
  <c r="G2453" i="6"/>
  <c r="H2453" i="6" s="1"/>
  <c r="I2453" i="6" s="1"/>
  <c r="G2449" i="6"/>
  <c r="H2449" i="6" s="1"/>
  <c r="I2449" i="6" s="1"/>
  <c r="G2445" i="6"/>
  <c r="H2445" i="6" s="1"/>
  <c r="I2445" i="6" s="1"/>
  <c r="G2441" i="6"/>
  <c r="H2441" i="6" s="1"/>
  <c r="I2441" i="6" s="1"/>
  <c r="G2437" i="6"/>
  <c r="H2437" i="6" s="1"/>
  <c r="I2437" i="6" s="1"/>
  <c r="G2433" i="6"/>
  <c r="H2433" i="6" s="1"/>
  <c r="I2433" i="6" s="1"/>
  <c r="G2429" i="6"/>
  <c r="H2429" i="6" s="1"/>
  <c r="I2429" i="6" s="1"/>
  <c r="G2425" i="6"/>
  <c r="H2425" i="6" s="1"/>
  <c r="I2425" i="6" s="1"/>
  <c r="G2421" i="6"/>
  <c r="H2421" i="6" s="1"/>
  <c r="I2421" i="6" s="1"/>
  <c r="G2417" i="6"/>
  <c r="H2417" i="6" s="1"/>
  <c r="I2417" i="6" s="1"/>
  <c r="G2413" i="6"/>
  <c r="H2413" i="6" s="1"/>
  <c r="I2413" i="6" s="1"/>
  <c r="G2409" i="6"/>
  <c r="H2409" i="6" s="1"/>
  <c r="I2409" i="6" s="1"/>
  <c r="G2405" i="6"/>
  <c r="H2405" i="6" s="1"/>
  <c r="I2405" i="6" s="1"/>
  <c r="G2401" i="6"/>
  <c r="H2401" i="6" s="1"/>
  <c r="I2401" i="6" s="1"/>
  <c r="G2397" i="6"/>
  <c r="H2397" i="6" s="1"/>
  <c r="I2397" i="6" s="1"/>
  <c r="G2393" i="6"/>
  <c r="H2393" i="6" s="1"/>
  <c r="I2393" i="6" s="1"/>
  <c r="G2389" i="6"/>
  <c r="H2389" i="6" s="1"/>
  <c r="I2389" i="6" s="1"/>
  <c r="G2385" i="6"/>
  <c r="H2385" i="6" s="1"/>
  <c r="I2385" i="6" s="1"/>
  <c r="G2381" i="6"/>
  <c r="H2381" i="6" s="1"/>
  <c r="I2381" i="6" s="1"/>
  <c r="G2377" i="6"/>
  <c r="H2377" i="6" s="1"/>
  <c r="I2377" i="6" s="1"/>
  <c r="G2373" i="6"/>
  <c r="H2373" i="6" s="1"/>
  <c r="I2373" i="6" s="1"/>
  <c r="G2369" i="6"/>
  <c r="H2369" i="6" s="1"/>
  <c r="I2369" i="6" s="1"/>
  <c r="G2365" i="6"/>
  <c r="H2365" i="6" s="1"/>
  <c r="I2365" i="6" s="1"/>
  <c r="G2361" i="6"/>
  <c r="H2361" i="6" s="1"/>
  <c r="I2361" i="6" s="1"/>
  <c r="G2357" i="6"/>
  <c r="H2357" i="6" s="1"/>
  <c r="I2357" i="6" s="1"/>
  <c r="G2353" i="6"/>
  <c r="H2353" i="6" s="1"/>
  <c r="I2353" i="6" s="1"/>
  <c r="G2349" i="6"/>
  <c r="H2349" i="6" s="1"/>
  <c r="I2349" i="6" s="1"/>
  <c r="G2345" i="6"/>
  <c r="H2345" i="6" s="1"/>
  <c r="I2345" i="6" s="1"/>
  <c r="G2341" i="6"/>
  <c r="H2341" i="6" s="1"/>
  <c r="I2341" i="6" s="1"/>
  <c r="G2337" i="6"/>
  <c r="H2337" i="6" s="1"/>
  <c r="I2337" i="6" s="1"/>
  <c r="G2333" i="6"/>
  <c r="H2333" i="6" s="1"/>
  <c r="I2333" i="6" s="1"/>
  <c r="G2329" i="6"/>
  <c r="H2329" i="6" s="1"/>
  <c r="I2329" i="6" s="1"/>
  <c r="G2325" i="6"/>
  <c r="H2325" i="6" s="1"/>
  <c r="I2325" i="6" s="1"/>
  <c r="G2321" i="6"/>
  <c r="H2321" i="6" s="1"/>
  <c r="I2321" i="6" s="1"/>
  <c r="G2317" i="6"/>
  <c r="H2317" i="6" s="1"/>
  <c r="I2317" i="6" s="1"/>
  <c r="G2313" i="6"/>
  <c r="H2313" i="6" s="1"/>
  <c r="I2313" i="6" s="1"/>
  <c r="G2309" i="6"/>
  <c r="H2309" i="6" s="1"/>
  <c r="I2309" i="6" s="1"/>
  <c r="G2305" i="6"/>
  <c r="H2305" i="6" s="1"/>
  <c r="I2305" i="6" s="1"/>
  <c r="G2301" i="6"/>
  <c r="H2301" i="6" s="1"/>
  <c r="I2301" i="6" s="1"/>
  <c r="G2297" i="6"/>
  <c r="H2297" i="6" s="1"/>
  <c r="I2297" i="6" s="1"/>
  <c r="G2293" i="6"/>
  <c r="H2293" i="6" s="1"/>
  <c r="I2293" i="6" s="1"/>
  <c r="G2289" i="6"/>
  <c r="H2289" i="6" s="1"/>
  <c r="I2289" i="6" s="1"/>
  <c r="G2285" i="6"/>
  <c r="H2285" i="6" s="1"/>
  <c r="I2285" i="6" s="1"/>
  <c r="G2281" i="6"/>
  <c r="H2281" i="6" s="1"/>
  <c r="I2281" i="6" s="1"/>
  <c r="G2277" i="6"/>
  <c r="H2277" i="6" s="1"/>
  <c r="I2277" i="6" s="1"/>
  <c r="G2273" i="6"/>
  <c r="H2273" i="6" s="1"/>
  <c r="I2273" i="6" s="1"/>
  <c r="G2269" i="6"/>
  <c r="H2269" i="6" s="1"/>
  <c r="I2269" i="6" s="1"/>
  <c r="G2265" i="6"/>
  <c r="H2265" i="6" s="1"/>
  <c r="I2265" i="6" s="1"/>
  <c r="G2261" i="6"/>
  <c r="H2261" i="6" s="1"/>
  <c r="I2261" i="6" s="1"/>
  <c r="G2257" i="6"/>
  <c r="H2257" i="6" s="1"/>
  <c r="I2257" i="6" s="1"/>
  <c r="G2253" i="6"/>
  <c r="H2253" i="6" s="1"/>
  <c r="I2253" i="6" s="1"/>
  <c r="G2249" i="6"/>
  <c r="H2249" i="6" s="1"/>
  <c r="I2249" i="6" s="1"/>
  <c r="G2245" i="6"/>
  <c r="H2245" i="6" s="1"/>
  <c r="I2245" i="6" s="1"/>
  <c r="G2241" i="6"/>
  <c r="H2241" i="6" s="1"/>
  <c r="I2241" i="6" s="1"/>
  <c r="G2237" i="6"/>
  <c r="H2237" i="6" s="1"/>
  <c r="I2237" i="6" s="1"/>
  <c r="G2233" i="6"/>
  <c r="H2233" i="6" s="1"/>
  <c r="I2233" i="6" s="1"/>
  <c r="G2229" i="6"/>
  <c r="H2229" i="6" s="1"/>
  <c r="I2229" i="6" s="1"/>
  <c r="G2225" i="6"/>
  <c r="H2225" i="6" s="1"/>
  <c r="I2225" i="6" s="1"/>
  <c r="G2221" i="6"/>
  <c r="H2221" i="6" s="1"/>
  <c r="I2221" i="6" s="1"/>
  <c r="G2217" i="6"/>
  <c r="H2217" i="6" s="1"/>
  <c r="I2217" i="6" s="1"/>
  <c r="G2213" i="6"/>
  <c r="H2213" i="6" s="1"/>
  <c r="I2213" i="6" s="1"/>
  <c r="G2209" i="6"/>
  <c r="H2209" i="6" s="1"/>
  <c r="I2209" i="6" s="1"/>
  <c r="G2205" i="6"/>
  <c r="H2205" i="6" s="1"/>
  <c r="I2205" i="6" s="1"/>
  <c r="G2201" i="6"/>
  <c r="H2201" i="6" s="1"/>
  <c r="I2201" i="6" s="1"/>
  <c r="G2197" i="6"/>
  <c r="H2197" i="6" s="1"/>
  <c r="I2197" i="6" s="1"/>
  <c r="G2193" i="6"/>
  <c r="H2193" i="6" s="1"/>
  <c r="I2193" i="6" s="1"/>
  <c r="G2189" i="6"/>
  <c r="H2189" i="6" s="1"/>
  <c r="I2189" i="6" s="1"/>
  <c r="G2185" i="6"/>
  <c r="H2185" i="6" s="1"/>
  <c r="I2185" i="6" s="1"/>
  <c r="G2181" i="6"/>
  <c r="H2181" i="6" s="1"/>
  <c r="I2181" i="6" s="1"/>
  <c r="G2177" i="6"/>
  <c r="H2177" i="6" s="1"/>
  <c r="I2177" i="6" s="1"/>
  <c r="G2173" i="6"/>
  <c r="H2173" i="6" s="1"/>
  <c r="I2173" i="6" s="1"/>
  <c r="G2169" i="6"/>
  <c r="H2169" i="6" s="1"/>
  <c r="I2169" i="6" s="1"/>
  <c r="G2165" i="6"/>
  <c r="H2165" i="6" s="1"/>
  <c r="I2165" i="6" s="1"/>
  <c r="G2161" i="6"/>
  <c r="H2161" i="6" s="1"/>
  <c r="I2161" i="6" s="1"/>
  <c r="G2157" i="6"/>
  <c r="H2157" i="6" s="1"/>
  <c r="I2157" i="6" s="1"/>
  <c r="G2153" i="6"/>
  <c r="H2153" i="6" s="1"/>
  <c r="I2153" i="6" s="1"/>
  <c r="G2149" i="6"/>
  <c r="H2149" i="6" s="1"/>
  <c r="I2149" i="6" s="1"/>
  <c r="G2145" i="6"/>
  <c r="H2145" i="6" s="1"/>
  <c r="I2145" i="6" s="1"/>
  <c r="G2141" i="6"/>
  <c r="H2141" i="6" s="1"/>
  <c r="I2141" i="6" s="1"/>
  <c r="G2137" i="6"/>
  <c r="H2137" i="6" s="1"/>
  <c r="I2137" i="6" s="1"/>
  <c r="G2133" i="6"/>
  <c r="H2133" i="6" s="1"/>
  <c r="I2133" i="6" s="1"/>
  <c r="G2129" i="6"/>
  <c r="H2129" i="6" s="1"/>
  <c r="I2129" i="6" s="1"/>
  <c r="G2125" i="6"/>
  <c r="H2125" i="6" s="1"/>
  <c r="I2125" i="6" s="1"/>
  <c r="G2121" i="6"/>
  <c r="H2121" i="6" s="1"/>
  <c r="I2121" i="6" s="1"/>
  <c r="G2117" i="6"/>
  <c r="H2117" i="6" s="1"/>
  <c r="I2117" i="6" s="1"/>
  <c r="G2113" i="6"/>
  <c r="H2113" i="6" s="1"/>
  <c r="I2113" i="6" s="1"/>
  <c r="G2109" i="6"/>
  <c r="H2109" i="6" s="1"/>
  <c r="I2109" i="6" s="1"/>
  <c r="G2105" i="6"/>
  <c r="H2105" i="6" s="1"/>
  <c r="I2105" i="6" s="1"/>
  <c r="G2101" i="6"/>
  <c r="H2101" i="6" s="1"/>
  <c r="I2101" i="6" s="1"/>
  <c r="G2097" i="6"/>
  <c r="H2097" i="6" s="1"/>
  <c r="I2097" i="6" s="1"/>
  <c r="G2093" i="6"/>
  <c r="H2093" i="6" s="1"/>
  <c r="I2093" i="6" s="1"/>
  <c r="G2089" i="6"/>
  <c r="H2089" i="6" s="1"/>
  <c r="I2089" i="6" s="1"/>
  <c r="G2085" i="6"/>
  <c r="H2085" i="6" s="1"/>
  <c r="I2085" i="6" s="1"/>
  <c r="G2081" i="6"/>
  <c r="H2081" i="6" s="1"/>
  <c r="I2081" i="6" s="1"/>
  <c r="G2077" i="6"/>
  <c r="H2077" i="6" s="1"/>
  <c r="I2077" i="6" s="1"/>
  <c r="G2073" i="6"/>
  <c r="H2073" i="6" s="1"/>
  <c r="I2073" i="6" s="1"/>
  <c r="G2069" i="6"/>
  <c r="H2069" i="6" s="1"/>
  <c r="I2069" i="6" s="1"/>
  <c r="G2065" i="6"/>
  <c r="H2065" i="6" s="1"/>
  <c r="I2065" i="6" s="1"/>
  <c r="G2061" i="6"/>
  <c r="H2061" i="6" s="1"/>
  <c r="I2061" i="6" s="1"/>
  <c r="G2057" i="6"/>
  <c r="H2057" i="6" s="1"/>
  <c r="I2057" i="6" s="1"/>
  <c r="G2053" i="6"/>
  <c r="H2053" i="6" s="1"/>
  <c r="I2053" i="6" s="1"/>
  <c r="G2049" i="6"/>
  <c r="H2049" i="6" s="1"/>
  <c r="I2049" i="6" s="1"/>
  <c r="G2045" i="6"/>
  <c r="H2045" i="6" s="1"/>
  <c r="I2045" i="6" s="1"/>
  <c r="G2041" i="6"/>
  <c r="H2041" i="6" s="1"/>
  <c r="I2041" i="6" s="1"/>
  <c r="G2037" i="6"/>
  <c r="H2037" i="6" s="1"/>
  <c r="I2037" i="6" s="1"/>
  <c r="G2033" i="6"/>
  <c r="H2033" i="6" s="1"/>
  <c r="I2033" i="6" s="1"/>
  <c r="G3447" i="6"/>
  <c r="H3447" i="6" s="1"/>
  <c r="I3447" i="6" s="1"/>
  <c r="G3431" i="6"/>
  <c r="H3431" i="6" s="1"/>
  <c r="I3431" i="6" s="1"/>
  <c r="G3415" i="6"/>
  <c r="H3415" i="6" s="1"/>
  <c r="I3415" i="6" s="1"/>
  <c r="G3383" i="6"/>
  <c r="H3383" i="6" s="1"/>
  <c r="I3383" i="6" s="1"/>
  <c r="G3367" i="6"/>
  <c r="H3367" i="6" s="1"/>
  <c r="I3367" i="6" s="1"/>
  <c r="G3351" i="6"/>
  <c r="H3351" i="6" s="1"/>
  <c r="I3351" i="6" s="1"/>
  <c r="G3319" i="6"/>
  <c r="H3319" i="6" s="1"/>
  <c r="I3319" i="6" s="1"/>
  <c r="G3303" i="6"/>
  <c r="H3303" i="6" s="1"/>
  <c r="I3303" i="6" s="1"/>
  <c r="G3287" i="6"/>
  <c r="H3287" i="6" s="1"/>
  <c r="I3287" i="6" s="1"/>
  <c r="G3255" i="6"/>
  <c r="H3255" i="6" s="1"/>
  <c r="I3255" i="6" s="1"/>
  <c r="G3239" i="6"/>
  <c r="H3239" i="6" s="1"/>
  <c r="I3239" i="6" s="1"/>
  <c r="G3223" i="6"/>
  <c r="H3223" i="6" s="1"/>
  <c r="I3223" i="6" s="1"/>
  <c r="G3191" i="6"/>
  <c r="H3191" i="6" s="1"/>
  <c r="I3191" i="6" s="1"/>
  <c r="G3175" i="6"/>
  <c r="H3175" i="6" s="1"/>
  <c r="I3175" i="6" s="1"/>
  <c r="G3159" i="6"/>
  <c r="H3159" i="6" s="1"/>
  <c r="I3159" i="6" s="1"/>
  <c r="G3127" i="6"/>
  <c r="H3127" i="6" s="1"/>
  <c r="I3127" i="6" s="1"/>
  <c r="G3111" i="6"/>
  <c r="H3111" i="6" s="1"/>
  <c r="I3111" i="6" s="1"/>
  <c r="G3095" i="6"/>
  <c r="H3095" i="6" s="1"/>
  <c r="I3095" i="6" s="1"/>
  <c r="G3063" i="6"/>
  <c r="H3063" i="6" s="1"/>
  <c r="I3063" i="6" s="1"/>
  <c r="G3047" i="6"/>
  <c r="H3047" i="6" s="1"/>
  <c r="I3047" i="6" s="1"/>
  <c r="G3031" i="6"/>
  <c r="H3031" i="6" s="1"/>
  <c r="I3031" i="6" s="1"/>
  <c r="G2999" i="6"/>
  <c r="H2999" i="6" s="1"/>
  <c r="I2999" i="6" s="1"/>
  <c r="G2983" i="6"/>
  <c r="H2983" i="6" s="1"/>
  <c r="I2983" i="6" s="1"/>
  <c r="G2967" i="6"/>
  <c r="H2967" i="6" s="1"/>
  <c r="I2967" i="6" s="1"/>
  <c r="G2935" i="6"/>
  <c r="H2935" i="6" s="1"/>
  <c r="I2935" i="6" s="1"/>
  <c r="G2919" i="6"/>
  <c r="H2919" i="6" s="1"/>
  <c r="I2919" i="6" s="1"/>
  <c r="G2903" i="6"/>
  <c r="H2903" i="6" s="1"/>
  <c r="I2903" i="6" s="1"/>
  <c r="G2871" i="6"/>
  <c r="H2871" i="6" s="1"/>
  <c r="I2871" i="6" s="1"/>
  <c r="G2855" i="6"/>
  <c r="H2855" i="6" s="1"/>
  <c r="I2855" i="6" s="1"/>
  <c r="G2839" i="6"/>
  <c r="H2839" i="6" s="1"/>
  <c r="I2839" i="6" s="1"/>
  <c r="G2807" i="6"/>
  <c r="H2807" i="6" s="1"/>
  <c r="I2807" i="6" s="1"/>
  <c r="G2791" i="6"/>
  <c r="H2791" i="6" s="1"/>
  <c r="I2791" i="6" s="1"/>
  <c r="G2775" i="6"/>
  <c r="H2775" i="6" s="1"/>
  <c r="I2775" i="6" s="1"/>
  <c r="G2743" i="6"/>
  <c r="H2743" i="6" s="1"/>
  <c r="I2743" i="6" s="1"/>
  <c r="G2727" i="6"/>
  <c r="H2727" i="6" s="1"/>
  <c r="I2727" i="6" s="1"/>
  <c r="G2711" i="6"/>
  <c r="H2711" i="6" s="1"/>
  <c r="I2711" i="6" s="1"/>
  <c r="G2679" i="6"/>
  <c r="H2679" i="6" s="1"/>
  <c r="I2679" i="6" s="1"/>
  <c r="G2663" i="6"/>
  <c r="H2663" i="6" s="1"/>
  <c r="I2663" i="6" s="1"/>
  <c r="G2647" i="6"/>
  <c r="H2647" i="6" s="1"/>
  <c r="I2647" i="6" s="1"/>
  <c r="G2615" i="6"/>
  <c r="H2615" i="6" s="1"/>
  <c r="I2615" i="6" s="1"/>
  <c r="G2599" i="6"/>
  <c r="H2599" i="6" s="1"/>
  <c r="I2599" i="6" s="1"/>
  <c r="G2583" i="6"/>
  <c r="H2583" i="6" s="1"/>
  <c r="I2583" i="6" s="1"/>
  <c r="G2551" i="6"/>
  <c r="H2551" i="6" s="1"/>
  <c r="I2551" i="6" s="1"/>
  <c r="G2535" i="6"/>
  <c r="H2535" i="6" s="1"/>
  <c r="I2535" i="6" s="1"/>
  <c r="G2029" i="6"/>
  <c r="H2029" i="6" s="1"/>
  <c r="I2029" i="6" s="1"/>
  <c r="G2025" i="6"/>
  <c r="H2025" i="6" s="1"/>
  <c r="I2025" i="6" s="1"/>
  <c r="G2021" i="6"/>
  <c r="H2021" i="6" s="1"/>
  <c r="I2021" i="6" s="1"/>
  <c r="G2017" i="6"/>
  <c r="H2017" i="6" s="1"/>
  <c r="I2017" i="6" s="1"/>
  <c r="G2013" i="6"/>
  <c r="H2013" i="6" s="1"/>
  <c r="I2013" i="6" s="1"/>
  <c r="G2009" i="6"/>
  <c r="H2009" i="6" s="1"/>
  <c r="I2009" i="6" s="1"/>
  <c r="G2005" i="6"/>
  <c r="H2005" i="6" s="1"/>
  <c r="I2005" i="6" s="1"/>
  <c r="G2001" i="6"/>
  <c r="H2001" i="6" s="1"/>
  <c r="I2001" i="6" s="1"/>
  <c r="G1997" i="6"/>
  <c r="H1997" i="6" s="1"/>
  <c r="I1997" i="6" s="1"/>
  <c r="G1993" i="6"/>
  <c r="H1993" i="6" s="1"/>
  <c r="I1993" i="6" s="1"/>
  <c r="G1989" i="6"/>
  <c r="H1989" i="6" s="1"/>
  <c r="I1989" i="6" s="1"/>
  <c r="G1985" i="6"/>
  <c r="H1985" i="6" s="1"/>
  <c r="I1985" i="6" s="1"/>
  <c r="G1981" i="6"/>
  <c r="H1981" i="6" s="1"/>
  <c r="I1981" i="6" s="1"/>
  <c r="G1977" i="6"/>
  <c r="H1977" i="6" s="1"/>
  <c r="I1977" i="6" s="1"/>
  <c r="G1973" i="6"/>
  <c r="H1973" i="6" s="1"/>
  <c r="I1973" i="6" s="1"/>
  <c r="G1969" i="6"/>
  <c r="H1969" i="6" s="1"/>
  <c r="I1969" i="6" s="1"/>
  <c r="G1965" i="6"/>
  <c r="H1965" i="6" s="1"/>
  <c r="I1965" i="6" s="1"/>
  <c r="G1961" i="6"/>
  <c r="H1961" i="6" s="1"/>
  <c r="I1961" i="6" s="1"/>
  <c r="G1957" i="6"/>
  <c r="H1957" i="6" s="1"/>
  <c r="I1957" i="6" s="1"/>
  <c r="G1953" i="6"/>
  <c r="H1953" i="6" s="1"/>
  <c r="I1953" i="6" s="1"/>
  <c r="G1949" i="6"/>
  <c r="H1949" i="6" s="1"/>
  <c r="I1949" i="6" s="1"/>
  <c r="G1945" i="6"/>
  <c r="H1945" i="6" s="1"/>
  <c r="I1945" i="6" s="1"/>
  <c r="G1941" i="6"/>
  <c r="H1941" i="6" s="1"/>
  <c r="I1941" i="6" s="1"/>
  <c r="G1937" i="6"/>
  <c r="H1937" i="6" s="1"/>
  <c r="I1937" i="6" s="1"/>
  <c r="G1933" i="6"/>
  <c r="H1933" i="6" s="1"/>
  <c r="I1933" i="6" s="1"/>
  <c r="G1929" i="6"/>
  <c r="H1929" i="6" s="1"/>
  <c r="I1929" i="6" s="1"/>
  <c r="G1925" i="6"/>
  <c r="H1925" i="6" s="1"/>
  <c r="I1925" i="6" s="1"/>
  <c r="G1921" i="6"/>
  <c r="H1921" i="6" s="1"/>
  <c r="I1921" i="6" s="1"/>
  <c r="G1917" i="6"/>
  <c r="H1917" i="6" s="1"/>
  <c r="I1917" i="6" s="1"/>
  <c r="G1913" i="6"/>
  <c r="H1913" i="6" s="1"/>
  <c r="I1913" i="6" s="1"/>
  <c r="G1909" i="6"/>
  <c r="H1909" i="6" s="1"/>
  <c r="I1909" i="6" s="1"/>
  <c r="G1905" i="6"/>
  <c r="H1905" i="6" s="1"/>
  <c r="I1905" i="6" s="1"/>
  <c r="G1901" i="6"/>
  <c r="H1901" i="6" s="1"/>
  <c r="I1901" i="6" s="1"/>
  <c r="G1897" i="6"/>
  <c r="H1897" i="6" s="1"/>
  <c r="I1897" i="6" s="1"/>
  <c r="G1893" i="6"/>
  <c r="H1893" i="6" s="1"/>
  <c r="I1893" i="6" s="1"/>
  <c r="G1889" i="6"/>
  <c r="H1889" i="6" s="1"/>
  <c r="I1889" i="6" s="1"/>
  <c r="G1885" i="6"/>
  <c r="H1885" i="6" s="1"/>
  <c r="I1885" i="6" s="1"/>
  <c r="G1881" i="6"/>
  <c r="H1881" i="6" s="1"/>
  <c r="I1881" i="6" s="1"/>
  <c r="G1877" i="6"/>
  <c r="H1877" i="6" s="1"/>
  <c r="I1877" i="6" s="1"/>
  <c r="G1873" i="6"/>
  <c r="H1873" i="6" s="1"/>
  <c r="I1873" i="6" s="1"/>
  <c r="G1869" i="6"/>
  <c r="H1869" i="6" s="1"/>
  <c r="I1869" i="6" s="1"/>
  <c r="G1865" i="6"/>
  <c r="H1865" i="6" s="1"/>
  <c r="I1865" i="6" s="1"/>
  <c r="G1861" i="6"/>
  <c r="H1861" i="6" s="1"/>
  <c r="I1861" i="6" s="1"/>
  <c r="G1857" i="6"/>
  <c r="H1857" i="6" s="1"/>
  <c r="I1857" i="6" s="1"/>
  <c r="G1853" i="6"/>
  <c r="H1853" i="6" s="1"/>
  <c r="I1853" i="6" s="1"/>
  <c r="G1849" i="6"/>
  <c r="H1849" i="6" s="1"/>
  <c r="I1849" i="6" s="1"/>
  <c r="G1845" i="6"/>
  <c r="H1845" i="6" s="1"/>
  <c r="I1845" i="6" s="1"/>
  <c r="G1841" i="6"/>
  <c r="H1841" i="6" s="1"/>
  <c r="I1841" i="6" s="1"/>
  <c r="G1837" i="6"/>
  <c r="H1837" i="6" s="1"/>
  <c r="I1837" i="6" s="1"/>
  <c r="G1833" i="6"/>
  <c r="H1833" i="6" s="1"/>
  <c r="I1833" i="6" s="1"/>
  <c r="G1829" i="6"/>
  <c r="H1829" i="6" s="1"/>
  <c r="I1829" i="6" s="1"/>
  <c r="G1825" i="6"/>
  <c r="H1825" i="6" s="1"/>
  <c r="I1825" i="6" s="1"/>
  <c r="G1821" i="6"/>
  <c r="H1821" i="6" s="1"/>
  <c r="I1821" i="6" s="1"/>
  <c r="G1817" i="6"/>
  <c r="H1817" i="6" s="1"/>
  <c r="I1817" i="6" s="1"/>
  <c r="G1813" i="6"/>
  <c r="H1813" i="6" s="1"/>
  <c r="I1813" i="6" s="1"/>
  <c r="G1809" i="6"/>
  <c r="H1809" i="6" s="1"/>
  <c r="I1809" i="6" s="1"/>
  <c r="G1805" i="6"/>
  <c r="H1805" i="6" s="1"/>
  <c r="I1805" i="6" s="1"/>
  <c r="G1801" i="6"/>
  <c r="H1801" i="6" s="1"/>
  <c r="I1801" i="6" s="1"/>
  <c r="G1797" i="6"/>
  <c r="H1797" i="6" s="1"/>
  <c r="I1797" i="6" s="1"/>
  <c r="G1793" i="6"/>
  <c r="H1793" i="6" s="1"/>
  <c r="I1793" i="6" s="1"/>
  <c r="G1789" i="6"/>
  <c r="H1789" i="6" s="1"/>
  <c r="I1789" i="6" s="1"/>
  <c r="G1785" i="6"/>
  <c r="H1785" i="6" s="1"/>
  <c r="I1785" i="6" s="1"/>
  <c r="G1781" i="6"/>
  <c r="H1781" i="6" s="1"/>
  <c r="I1781" i="6" s="1"/>
  <c r="G1777" i="6"/>
  <c r="H1777" i="6" s="1"/>
  <c r="I1777" i="6" s="1"/>
  <c r="G1773" i="6"/>
  <c r="H1773" i="6" s="1"/>
  <c r="I1773" i="6" s="1"/>
  <c r="G1769" i="6"/>
  <c r="H1769" i="6" s="1"/>
  <c r="I1769" i="6" s="1"/>
  <c r="G1765" i="6"/>
  <c r="H1765" i="6" s="1"/>
  <c r="I1765" i="6" s="1"/>
  <c r="G1761" i="6"/>
  <c r="H1761" i="6" s="1"/>
  <c r="I1761" i="6" s="1"/>
  <c r="G1757" i="6"/>
  <c r="H1757" i="6" s="1"/>
  <c r="I1757" i="6" s="1"/>
  <c r="G1753" i="6"/>
  <c r="H1753" i="6" s="1"/>
  <c r="I1753" i="6" s="1"/>
  <c r="G1749" i="6"/>
  <c r="H1749" i="6" s="1"/>
  <c r="I1749" i="6" s="1"/>
  <c r="G1745" i="6"/>
  <c r="H1745" i="6" s="1"/>
  <c r="I1745" i="6" s="1"/>
  <c r="G1741" i="6"/>
  <c r="H1741" i="6" s="1"/>
  <c r="I1741" i="6" s="1"/>
  <c r="G1737" i="6"/>
  <c r="H1737" i="6" s="1"/>
  <c r="I1737" i="6" s="1"/>
  <c r="G1733" i="6"/>
  <c r="H1733" i="6" s="1"/>
  <c r="I1733" i="6" s="1"/>
  <c r="G1729" i="6"/>
  <c r="H1729" i="6" s="1"/>
  <c r="I1729" i="6" s="1"/>
  <c r="G1725" i="6"/>
  <c r="H1725" i="6" s="1"/>
  <c r="I1725" i="6" s="1"/>
  <c r="G1721" i="6"/>
  <c r="H1721" i="6" s="1"/>
  <c r="I1721" i="6" s="1"/>
  <c r="G1717" i="6"/>
  <c r="H1717" i="6" s="1"/>
  <c r="I1717" i="6" s="1"/>
  <c r="G1713" i="6"/>
  <c r="H1713" i="6" s="1"/>
  <c r="I1713" i="6" s="1"/>
  <c r="G1709" i="6"/>
  <c r="H1709" i="6" s="1"/>
  <c r="I1709" i="6" s="1"/>
  <c r="G1705" i="6"/>
  <c r="H1705" i="6" s="1"/>
  <c r="I1705" i="6" s="1"/>
  <c r="G1701" i="6"/>
  <c r="H1701" i="6" s="1"/>
  <c r="I1701" i="6" s="1"/>
  <c r="G1697" i="6"/>
  <c r="H1697" i="6" s="1"/>
  <c r="I1697" i="6" s="1"/>
  <c r="G1693" i="6"/>
  <c r="H1693" i="6" s="1"/>
  <c r="I1693" i="6" s="1"/>
  <c r="G1689" i="6"/>
  <c r="H1689" i="6" s="1"/>
  <c r="I1689" i="6" s="1"/>
  <c r="G1685" i="6"/>
  <c r="H1685" i="6" s="1"/>
  <c r="I1685" i="6" s="1"/>
  <c r="G1681" i="6"/>
  <c r="H1681" i="6" s="1"/>
  <c r="I1681" i="6" s="1"/>
  <c r="G1677" i="6"/>
  <c r="H1677" i="6" s="1"/>
  <c r="I1677" i="6" s="1"/>
  <c r="G1673" i="6"/>
  <c r="H1673" i="6" s="1"/>
  <c r="I1673" i="6" s="1"/>
  <c r="G1669" i="6"/>
  <c r="H1669" i="6" s="1"/>
  <c r="I1669" i="6" s="1"/>
  <c r="G1665" i="6"/>
  <c r="H1665" i="6" s="1"/>
  <c r="I1665" i="6" s="1"/>
  <c r="G1661" i="6"/>
  <c r="H1661" i="6" s="1"/>
  <c r="I1661" i="6" s="1"/>
  <c r="G1657" i="6"/>
  <c r="H1657" i="6" s="1"/>
  <c r="I1657" i="6" s="1"/>
  <c r="G1653" i="6"/>
  <c r="H1653" i="6" s="1"/>
  <c r="I1653" i="6" s="1"/>
  <c r="G1649" i="6"/>
  <c r="H1649" i="6" s="1"/>
  <c r="I1649" i="6" s="1"/>
  <c r="G1645" i="6"/>
  <c r="H1645" i="6" s="1"/>
  <c r="I1645" i="6" s="1"/>
  <c r="G1641" i="6"/>
  <c r="H1641" i="6" s="1"/>
  <c r="I1641" i="6" s="1"/>
  <c r="G1637" i="6"/>
  <c r="H1637" i="6" s="1"/>
  <c r="I1637" i="6" s="1"/>
  <c r="G1633" i="6"/>
  <c r="H1633" i="6" s="1"/>
  <c r="I1633" i="6" s="1"/>
  <c r="G1629" i="6"/>
  <c r="H1629" i="6" s="1"/>
  <c r="I1629" i="6" s="1"/>
  <c r="G1625" i="6"/>
  <c r="H1625" i="6" s="1"/>
  <c r="I1625" i="6" s="1"/>
  <c r="G1621" i="6"/>
  <c r="H1621" i="6" s="1"/>
  <c r="I1621" i="6" s="1"/>
  <c r="G1617" i="6"/>
  <c r="H1617" i="6" s="1"/>
  <c r="I1617" i="6" s="1"/>
  <c r="G1613" i="6"/>
  <c r="H1613" i="6" s="1"/>
  <c r="I1613" i="6" s="1"/>
  <c r="G1609" i="6"/>
  <c r="H1609" i="6" s="1"/>
  <c r="I1609" i="6" s="1"/>
  <c r="G1605" i="6"/>
  <c r="H1605" i="6" s="1"/>
  <c r="I1605" i="6" s="1"/>
  <c r="G1601" i="6"/>
  <c r="H1601" i="6" s="1"/>
  <c r="I1601" i="6" s="1"/>
  <c r="G1597" i="6"/>
  <c r="H1597" i="6" s="1"/>
  <c r="I1597" i="6" s="1"/>
  <c r="G1593" i="6"/>
  <c r="H1593" i="6" s="1"/>
  <c r="I1593" i="6" s="1"/>
  <c r="G1589" i="6"/>
  <c r="H1589" i="6" s="1"/>
  <c r="I1589" i="6" s="1"/>
  <c r="G1585" i="6"/>
  <c r="H1585" i="6" s="1"/>
  <c r="I1585" i="6" s="1"/>
  <c r="G1581" i="6"/>
  <c r="H1581" i="6" s="1"/>
  <c r="I1581" i="6" s="1"/>
  <c r="G1577" i="6"/>
  <c r="H1577" i="6" s="1"/>
  <c r="I1577" i="6" s="1"/>
  <c r="G1573" i="6"/>
  <c r="H1573" i="6" s="1"/>
  <c r="I1573" i="6" s="1"/>
  <c r="G1569" i="6"/>
  <c r="H1569" i="6" s="1"/>
  <c r="I1569" i="6" s="1"/>
  <c r="G1565" i="6"/>
  <c r="H1565" i="6" s="1"/>
  <c r="I1565" i="6" s="1"/>
  <c r="G1561" i="6"/>
  <c r="H1561" i="6" s="1"/>
  <c r="I1561" i="6" s="1"/>
  <c r="G1557" i="6"/>
  <c r="H1557" i="6" s="1"/>
  <c r="I1557" i="6" s="1"/>
  <c r="G1553" i="6"/>
  <c r="H1553" i="6" s="1"/>
  <c r="I1553" i="6" s="1"/>
  <c r="G1549" i="6"/>
  <c r="H1549" i="6" s="1"/>
  <c r="I1549" i="6" s="1"/>
  <c r="G1545" i="6"/>
  <c r="H1545" i="6" s="1"/>
  <c r="I1545" i="6" s="1"/>
  <c r="G1541" i="6"/>
  <c r="H1541" i="6" s="1"/>
  <c r="I1541" i="6" s="1"/>
  <c r="G1537" i="6"/>
  <c r="H1537" i="6" s="1"/>
  <c r="I1537" i="6" s="1"/>
  <c r="G1533" i="6"/>
  <c r="H1533" i="6" s="1"/>
  <c r="I1533" i="6" s="1"/>
  <c r="G1529" i="6"/>
  <c r="H1529" i="6" s="1"/>
  <c r="I1529" i="6" s="1"/>
  <c r="G1525" i="6"/>
  <c r="H1525" i="6" s="1"/>
  <c r="I1525" i="6" s="1"/>
  <c r="G1521" i="6"/>
  <c r="H1521" i="6" s="1"/>
  <c r="I1521" i="6" s="1"/>
  <c r="G1517" i="6"/>
  <c r="H1517" i="6" s="1"/>
  <c r="I1517" i="6" s="1"/>
  <c r="G1513" i="6"/>
  <c r="H1513" i="6" s="1"/>
  <c r="I1513" i="6" s="1"/>
  <c r="G1509" i="6"/>
  <c r="H1509" i="6" s="1"/>
  <c r="I1509" i="6" s="1"/>
  <c r="G1505" i="6"/>
  <c r="H1505" i="6" s="1"/>
  <c r="I1505" i="6" s="1"/>
  <c r="G1501" i="6"/>
  <c r="H1501" i="6" s="1"/>
  <c r="I1501" i="6" s="1"/>
  <c r="G1497" i="6"/>
  <c r="H1497" i="6" s="1"/>
  <c r="I1497" i="6" s="1"/>
  <c r="G1493" i="6"/>
  <c r="H1493" i="6" s="1"/>
  <c r="I1493" i="6" s="1"/>
  <c r="G1489" i="6"/>
  <c r="H1489" i="6" s="1"/>
  <c r="I1489" i="6" s="1"/>
  <c r="G1485" i="6"/>
  <c r="H1485" i="6" s="1"/>
  <c r="I1485" i="6" s="1"/>
  <c r="G1481" i="6"/>
  <c r="H1481" i="6" s="1"/>
  <c r="I1481" i="6" s="1"/>
  <c r="G1477" i="6"/>
  <c r="H1477" i="6" s="1"/>
  <c r="I1477" i="6" s="1"/>
  <c r="G1473" i="6"/>
  <c r="H1473" i="6" s="1"/>
  <c r="I1473" i="6" s="1"/>
  <c r="G1469" i="6"/>
  <c r="H1469" i="6" s="1"/>
  <c r="I1469" i="6" s="1"/>
  <c r="G1465" i="6"/>
  <c r="H1465" i="6" s="1"/>
  <c r="I1465" i="6" s="1"/>
  <c r="G1461" i="6"/>
  <c r="H1461" i="6" s="1"/>
  <c r="I1461" i="6" s="1"/>
  <c r="G1457" i="6"/>
  <c r="H1457" i="6" s="1"/>
  <c r="I1457" i="6" s="1"/>
  <c r="G1453" i="6"/>
  <c r="H1453" i="6" s="1"/>
  <c r="I1453" i="6" s="1"/>
  <c r="G1449" i="6"/>
  <c r="H1449" i="6" s="1"/>
  <c r="I1449" i="6" s="1"/>
  <c r="G1445" i="6"/>
  <c r="H1445" i="6" s="1"/>
  <c r="I1445" i="6" s="1"/>
  <c r="G1441" i="6"/>
  <c r="H1441" i="6" s="1"/>
  <c r="I1441" i="6" s="1"/>
  <c r="G1437" i="6"/>
  <c r="H1437" i="6" s="1"/>
  <c r="I1437" i="6" s="1"/>
  <c r="G1433" i="6"/>
  <c r="H1433" i="6" s="1"/>
  <c r="I1433" i="6" s="1"/>
  <c r="G1429" i="6"/>
  <c r="H1429" i="6" s="1"/>
  <c r="I1429" i="6" s="1"/>
  <c r="G1425" i="6"/>
  <c r="H1425" i="6" s="1"/>
  <c r="I1425" i="6" s="1"/>
  <c r="G1421" i="6"/>
  <c r="H1421" i="6" s="1"/>
  <c r="I1421" i="6" s="1"/>
  <c r="G1417" i="6"/>
  <c r="H1417" i="6" s="1"/>
  <c r="I1417" i="6" s="1"/>
  <c r="G1413" i="6"/>
  <c r="H1413" i="6" s="1"/>
  <c r="I1413" i="6" s="1"/>
  <c r="G1409" i="6"/>
  <c r="H1409" i="6" s="1"/>
  <c r="I1409" i="6" s="1"/>
  <c r="G1405" i="6"/>
  <c r="H1405" i="6" s="1"/>
  <c r="I1405" i="6" s="1"/>
  <c r="G1401" i="6"/>
  <c r="H1401" i="6" s="1"/>
  <c r="I1401" i="6" s="1"/>
  <c r="G1397" i="6"/>
  <c r="H1397" i="6" s="1"/>
  <c r="I1397" i="6" s="1"/>
  <c r="G1393" i="6"/>
  <c r="H1393" i="6" s="1"/>
  <c r="I1393" i="6" s="1"/>
  <c r="G1389" i="6"/>
  <c r="H1389" i="6" s="1"/>
  <c r="I1389" i="6" s="1"/>
  <c r="G1385" i="6"/>
  <c r="H1385" i="6" s="1"/>
  <c r="I1385" i="6" s="1"/>
  <c r="G1381" i="6"/>
  <c r="H1381" i="6" s="1"/>
  <c r="I1381" i="6" s="1"/>
  <c r="G1377" i="6"/>
  <c r="H1377" i="6" s="1"/>
  <c r="I1377" i="6" s="1"/>
  <c r="G1373" i="6"/>
  <c r="H1373" i="6" s="1"/>
  <c r="I1373" i="6" s="1"/>
  <c r="G1369" i="6"/>
  <c r="H1369" i="6" s="1"/>
  <c r="I1369" i="6" s="1"/>
  <c r="G1365" i="6"/>
  <c r="H1365" i="6" s="1"/>
  <c r="I1365" i="6" s="1"/>
  <c r="G1361" i="6"/>
  <c r="H1361" i="6" s="1"/>
  <c r="I1361" i="6" s="1"/>
  <c r="G1357" i="6"/>
  <c r="H1357" i="6" s="1"/>
  <c r="I1357" i="6" s="1"/>
  <c r="G1353" i="6"/>
  <c r="H1353" i="6" s="1"/>
  <c r="I1353" i="6" s="1"/>
  <c r="G1567" i="6"/>
  <c r="H1567" i="6" s="1"/>
  <c r="I1567" i="6" s="1"/>
  <c r="G1563" i="6"/>
  <c r="H1563" i="6" s="1"/>
  <c r="I1563" i="6" s="1"/>
  <c r="G1559" i="6"/>
  <c r="H1559" i="6" s="1"/>
  <c r="I1559" i="6" s="1"/>
  <c r="G1555" i="6"/>
  <c r="H1555" i="6" s="1"/>
  <c r="I1555" i="6" s="1"/>
  <c r="G1551" i="6"/>
  <c r="H1551" i="6" s="1"/>
  <c r="I1551" i="6" s="1"/>
  <c r="G1547" i="6"/>
  <c r="H1547" i="6" s="1"/>
  <c r="I1547" i="6" s="1"/>
  <c r="G1543" i="6"/>
  <c r="H1543" i="6" s="1"/>
  <c r="I1543" i="6" s="1"/>
  <c r="G1539" i="6"/>
  <c r="H1539" i="6" s="1"/>
  <c r="I1539" i="6" s="1"/>
  <c r="G1535" i="6"/>
  <c r="H1535" i="6" s="1"/>
  <c r="I1535" i="6" s="1"/>
  <c r="G1531" i="6"/>
  <c r="H1531" i="6" s="1"/>
  <c r="I1531" i="6" s="1"/>
  <c r="G1527" i="6"/>
  <c r="H1527" i="6" s="1"/>
  <c r="I1527" i="6" s="1"/>
  <c r="G1523" i="6"/>
  <c r="H1523" i="6" s="1"/>
  <c r="I1523" i="6" s="1"/>
  <c r="G1519" i="6"/>
  <c r="H1519" i="6" s="1"/>
  <c r="I1519" i="6" s="1"/>
  <c r="G1515" i="6"/>
  <c r="H1515" i="6" s="1"/>
  <c r="I1515" i="6" s="1"/>
  <c r="G1511" i="6"/>
  <c r="H1511" i="6" s="1"/>
  <c r="I1511" i="6" s="1"/>
  <c r="G1507" i="6"/>
  <c r="H1507" i="6" s="1"/>
  <c r="I1507" i="6" s="1"/>
  <c r="G1503" i="6"/>
  <c r="H1503" i="6" s="1"/>
  <c r="I1503" i="6" s="1"/>
  <c r="G1499" i="6"/>
  <c r="H1499" i="6" s="1"/>
  <c r="I1499" i="6" s="1"/>
  <c r="G1495" i="6"/>
  <c r="H1495" i="6" s="1"/>
  <c r="I1495" i="6" s="1"/>
  <c r="G1491" i="6"/>
  <c r="H1491" i="6" s="1"/>
  <c r="I1491" i="6" s="1"/>
  <c r="G1487" i="6"/>
  <c r="H1487" i="6" s="1"/>
  <c r="I1487" i="6" s="1"/>
  <c r="G1483" i="6"/>
  <c r="H1483" i="6" s="1"/>
  <c r="I1483" i="6" s="1"/>
  <c r="G1479" i="6"/>
  <c r="H1479" i="6" s="1"/>
  <c r="I1479" i="6" s="1"/>
  <c r="G1475" i="6"/>
  <c r="H1475" i="6" s="1"/>
  <c r="I1475" i="6" s="1"/>
  <c r="G1471" i="6"/>
  <c r="H1471" i="6" s="1"/>
  <c r="I1471" i="6" s="1"/>
  <c r="G1467" i="6"/>
  <c r="H1467" i="6" s="1"/>
  <c r="I1467" i="6" s="1"/>
  <c r="G1463" i="6"/>
  <c r="H1463" i="6" s="1"/>
  <c r="I1463" i="6" s="1"/>
  <c r="G1459" i="6"/>
  <c r="H1459" i="6" s="1"/>
  <c r="I1459" i="6" s="1"/>
  <c r="G1455" i="6"/>
  <c r="H1455" i="6" s="1"/>
  <c r="I1455" i="6" s="1"/>
  <c r="G1451" i="6"/>
  <c r="H1451" i="6" s="1"/>
  <c r="I1451" i="6" s="1"/>
  <c r="G1447" i="6"/>
  <c r="H1447" i="6" s="1"/>
  <c r="I1447" i="6" s="1"/>
  <c r="G1443" i="6"/>
  <c r="H1443" i="6" s="1"/>
  <c r="I1443" i="6" s="1"/>
  <c r="G1439" i="6"/>
  <c r="H1439" i="6" s="1"/>
  <c r="I1439" i="6" s="1"/>
  <c r="G1435" i="6"/>
  <c r="H1435" i="6" s="1"/>
  <c r="I1435" i="6" s="1"/>
  <c r="G1431" i="6"/>
  <c r="H1431" i="6" s="1"/>
  <c r="I1431" i="6" s="1"/>
  <c r="G1427" i="6"/>
  <c r="H1427" i="6" s="1"/>
  <c r="I1427" i="6" s="1"/>
  <c r="G1423" i="6"/>
  <c r="H1423" i="6" s="1"/>
  <c r="I1423" i="6" s="1"/>
  <c r="G1419" i="6"/>
  <c r="H1419" i="6" s="1"/>
  <c r="I1419" i="6" s="1"/>
  <c r="G1415" i="6"/>
  <c r="H1415" i="6" s="1"/>
  <c r="I1415" i="6" s="1"/>
  <c r="G1411" i="6"/>
  <c r="H1411" i="6" s="1"/>
  <c r="I1411" i="6" s="1"/>
  <c r="G1407" i="6"/>
  <c r="H1407" i="6" s="1"/>
  <c r="I1407" i="6" s="1"/>
  <c r="G1403" i="6"/>
  <c r="H1403" i="6" s="1"/>
  <c r="I1403" i="6" s="1"/>
  <c r="G1399" i="6"/>
  <c r="H1399" i="6" s="1"/>
  <c r="I1399" i="6" s="1"/>
  <c r="G1395" i="6"/>
  <c r="H1395" i="6" s="1"/>
  <c r="I1395" i="6" s="1"/>
  <c r="G1391" i="6"/>
  <c r="H1391" i="6" s="1"/>
  <c r="I1391" i="6" s="1"/>
  <c r="G1387" i="6"/>
  <c r="H1387" i="6" s="1"/>
  <c r="I1387" i="6" s="1"/>
  <c r="G1383" i="6"/>
  <c r="H1383" i="6" s="1"/>
  <c r="I1383" i="6" s="1"/>
  <c r="G1379" i="6"/>
  <c r="H1379" i="6" s="1"/>
  <c r="I1379" i="6" s="1"/>
  <c r="G1375" i="6"/>
  <c r="H1375" i="6" s="1"/>
  <c r="I1375" i="6" s="1"/>
  <c r="G1371" i="6"/>
  <c r="H1371" i="6" s="1"/>
  <c r="I1371" i="6" s="1"/>
  <c r="G1367" i="6"/>
  <c r="H1367" i="6" s="1"/>
  <c r="I1367" i="6" s="1"/>
  <c r="G1363" i="6"/>
  <c r="H1363" i="6" s="1"/>
  <c r="I1363" i="6" s="1"/>
  <c r="G1359" i="6"/>
  <c r="H1359" i="6" s="1"/>
  <c r="I1359" i="6" s="1"/>
  <c r="G1355" i="6"/>
  <c r="H1355" i="6" s="1"/>
  <c r="I1355" i="6" s="1"/>
  <c r="G1351" i="6"/>
  <c r="H1351" i="6" s="1"/>
  <c r="I1351" i="6" s="1"/>
  <c r="G1347" i="6"/>
  <c r="H1347" i="6" s="1"/>
  <c r="I1347" i="6" s="1"/>
  <c r="G1343" i="6"/>
  <c r="H1343" i="6" s="1"/>
  <c r="I1343" i="6" s="1"/>
  <c r="G1339" i="6"/>
  <c r="H1339" i="6" s="1"/>
  <c r="I1339" i="6" s="1"/>
  <c r="G1335" i="6"/>
  <c r="H1335" i="6" s="1"/>
  <c r="I1335" i="6" s="1"/>
  <c r="G1331" i="6"/>
  <c r="H1331" i="6" s="1"/>
  <c r="I1331" i="6" s="1"/>
  <c r="G1327" i="6"/>
  <c r="H1327" i="6" s="1"/>
  <c r="I1327" i="6" s="1"/>
  <c r="G1323" i="6"/>
  <c r="H1323" i="6" s="1"/>
  <c r="I1323" i="6" s="1"/>
  <c r="G1319" i="6"/>
  <c r="H1319" i="6" s="1"/>
  <c r="I1319" i="6" s="1"/>
  <c r="G1315" i="6"/>
  <c r="H1315" i="6" s="1"/>
  <c r="I1315" i="6" s="1"/>
  <c r="G1311" i="6"/>
  <c r="H1311" i="6" s="1"/>
  <c r="I1311" i="6" s="1"/>
  <c r="G1307" i="6"/>
  <c r="H1307" i="6" s="1"/>
  <c r="I1307" i="6" s="1"/>
  <c r="G1303" i="6"/>
  <c r="H1303" i="6" s="1"/>
  <c r="I1303" i="6" s="1"/>
  <c r="G1299" i="6"/>
  <c r="H1299" i="6" s="1"/>
  <c r="I1299" i="6" s="1"/>
  <c r="G1295" i="6"/>
  <c r="H1295" i="6" s="1"/>
  <c r="I1295" i="6" s="1"/>
  <c r="G1291" i="6"/>
  <c r="H1291" i="6" s="1"/>
  <c r="I1291" i="6" s="1"/>
  <c r="G1287" i="6"/>
  <c r="H1287" i="6" s="1"/>
  <c r="I1287" i="6" s="1"/>
  <c r="G1283" i="6"/>
  <c r="H1283" i="6" s="1"/>
  <c r="I1283" i="6" s="1"/>
  <c r="G1279" i="6"/>
  <c r="H1279" i="6" s="1"/>
  <c r="I1279" i="6" s="1"/>
  <c r="G1275" i="6"/>
  <c r="H1275" i="6" s="1"/>
  <c r="I1275" i="6" s="1"/>
  <c r="G1271" i="6"/>
  <c r="H1271" i="6" s="1"/>
  <c r="I1271" i="6" s="1"/>
  <c r="G1267" i="6"/>
  <c r="H1267" i="6" s="1"/>
  <c r="I1267" i="6" s="1"/>
  <c r="G1263" i="6"/>
  <c r="H1263" i="6" s="1"/>
  <c r="I1263" i="6" s="1"/>
  <c r="G1259" i="6"/>
  <c r="H1259" i="6" s="1"/>
  <c r="I1259" i="6" s="1"/>
  <c r="G1255" i="6"/>
  <c r="H1255" i="6" s="1"/>
  <c r="I1255" i="6" s="1"/>
  <c r="G1251" i="6"/>
  <c r="H1251" i="6" s="1"/>
  <c r="I1251" i="6" s="1"/>
  <c r="G1247" i="6"/>
  <c r="H1247" i="6" s="1"/>
  <c r="I1247" i="6" s="1"/>
  <c r="G1243" i="6"/>
  <c r="H1243" i="6" s="1"/>
  <c r="I1243" i="6" s="1"/>
  <c r="G1239" i="6"/>
  <c r="H1239" i="6" s="1"/>
  <c r="I1239" i="6" s="1"/>
  <c r="G1235" i="6"/>
  <c r="H1235" i="6" s="1"/>
  <c r="I1235" i="6" s="1"/>
  <c r="G1231" i="6"/>
  <c r="H1231" i="6" s="1"/>
  <c r="I1231" i="6" s="1"/>
  <c r="G1227" i="6"/>
  <c r="H1227" i="6" s="1"/>
  <c r="I1227" i="6" s="1"/>
  <c r="G1223" i="6"/>
  <c r="H1223" i="6" s="1"/>
  <c r="I1223" i="6" s="1"/>
  <c r="G1219" i="6"/>
  <c r="H1219" i="6" s="1"/>
  <c r="I1219" i="6" s="1"/>
  <c r="G1215" i="6"/>
  <c r="H1215" i="6" s="1"/>
  <c r="I1215" i="6" s="1"/>
  <c r="G1211" i="6"/>
  <c r="H1211" i="6" s="1"/>
  <c r="I1211" i="6" s="1"/>
  <c r="G1207" i="6"/>
  <c r="H1207" i="6" s="1"/>
  <c r="I1207" i="6" s="1"/>
  <c r="G1203" i="6"/>
  <c r="H1203" i="6" s="1"/>
  <c r="I1203" i="6" s="1"/>
  <c r="G1199" i="6"/>
  <c r="H1199" i="6" s="1"/>
  <c r="I1199" i="6" s="1"/>
  <c r="G1195" i="6"/>
  <c r="H1195" i="6" s="1"/>
  <c r="I1195" i="6" s="1"/>
  <c r="G1191" i="6"/>
  <c r="H1191" i="6" s="1"/>
  <c r="I1191" i="6" s="1"/>
  <c r="G1187" i="6"/>
  <c r="H1187" i="6" s="1"/>
  <c r="I1187" i="6" s="1"/>
  <c r="G1183" i="6"/>
  <c r="H1183" i="6" s="1"/>
  <c r="I1183" i="6" s="1"/>
  <c r="G1179" i="6"/>
  <c r="H1179" i="6" s="1"/>
  <c r="I1179" i="6" s="1"/>
  <c r="G1175" i="6"/>
  <c r="H1175" i="6" s="1"/>
  <c r="I1175" i="6" s="1"/>
  <c r="G1171" i="6"/>
  <c r="H1171" i="6" s="1"/>
  <c r="I1171" i="6" s="1"/>
  <c r="G1167" i="6"/>
  <c r="H1167" i="6" s="1"/>
  <c r="I1167" i="6" s="1"/>
  <c r="G1163" i="6"/>
  <c r="H1163" i="6" s="1"/>
  <c r="I1163" i="6" s="1"/>
  <c r="G1159" i="6"/>
  <c r="H1159" i="6" s="1"/>
  <c r="I1159" i="6" s="1"/>
  <c r="G1155" i="6"/>
  <c r="H1155" i="6" s="1"/>
  <c r="I1155" i="6" s="1"/>
  <c r="G1151" i="6"/>
  <c r="H1151" i="6" s="1"/>
  <c r="I1151" i="6" s="1"/>
  <c r="G1147" i="6"/>
  <c r="H1147" i="6" s="1"/>
  <c r="I1147" i="6" s="1"/>
  <c r="G1143" i="6"/>
  <c r="H1143" i="6" s="1"/>
  <c r="I1143" i="6" s="1"/>
  <c r="G1139" i="6"/>
  <c r="H1139" i="6" s="1"/>
  <c r="I1139" i="6" s="1"/>
  <c r="G1135" i="6"/>
  <c r="H1135" i="6" s="1"/>
  <c r="I1135" i="6" s="1"/>
  <c r="G1131" i="6"/>
  <c r="H1131" i="6" s="1"/>
  <c r="I1131" i="6" s="1"/>
  <c r="G1127" i="6"/>
  <c r="H1127" i="6" s="1"/>
  <c r="I1127" i="6" s="1"/>
  <c r="G1123" i="6"/>
  <c r="H1123" i="6" s="1"/>
  <c r="I1123" i="6" s="1"/>
  <c r="G1119" i="6"/>
  <c r="H1119" i="6" s="1"/>
  <c r="I1119" i="6" s="1"/>
  <c r="G1115" i="6"/>
  <c r="H1115" i="6" s="1"/>
  <c r="I1115" i="6" s="1"/>
  <c r="G1111" i="6"/>
  <c r="H1111" i="6" s="1"/>
  <c r="I1111" i="6" s="1"/>
  <c r="G1107" i="6"/>
  <c r="H1107" i="6" s="1"/>
  <c r="I1107" i="6" s="1"/>
  <c r="G1103" i="6"/>
  <c r="H1103" i="6" s="1"/>
  <c r="I1103" i="6" s="1"/>
  <c r="G1099" i="6"/>
  <c r="H1099" i="6" s="1"/>
  <c r="I1099" i="6" s="1"/>
  <c r="G1095" i="6"/>
  <c r="H1095" i="6" s="1"/>
  <c r="I1095" i="6" s="1"/>
  <c r="G1091" i="6"/>
  <c r="H1091" i="6" s="1"/>
  <c r="I1091" i="6" s="1"/>
  <c r="G1087" i="6"/>
  <c r="H1087" i="6" s="1"/>
  <c r="I1087" i="6" s="1"/>
  <c r="G1083" i="6"/>
  <c r="H1083" i="6" s="1"/>
  <c r="I1083" i="6" s="1"/>
  <c r="G1079" i="6"/>
  <c r="H1079" i="6" s="1"/>
  <c r="I1079" i="6" s="1"/>
  <c r="G1075" i="6"/>
  <c r="H1075" i="6" s="1"/>
  <c r="I1075" i="6" s="1"/>
  <c r="G1071" i="6"/>
  <c r="H1071" i="6" s="1"/>
  <c r="I1071" i="6" s="1"/>
  <c r="G1067" i="6"/>
  <c r="H1067" i="6" s="1"/>
  <c r="I1067" i="6" s="1"/>
  <c r="G1063" i="6"/>
  <c r="H1063" i="6" s="1"/>
  <c r="I1063" i="6" s="1"/>
  <c r="G1059" i="6"/>
  <c r="H1059" i="6" s="1"/>
  <c r="I1059" i="6" s="1"/>
  <c r="G1055" i="6"/>
  <c r="H1055" i="6" s="1"/>
  <c r="I1055" i="6" s="1"/>
  <c r="G1051" i="6"/>
  <c r="H1051" i="6" s="1"/>
  <c r="I1051" i="6" s="1"/>
  <c r="G1047" i="6"/>
  <c r="H1047" i="6" s="1"/>
  <c r="I1047" i="6" s="1"/>
  <c r="G1349" i="6"/>
  <c r="H1349" i="6" s="1"/>
  <c r="I1349" i="6" s="1"/>
  <c r="G1345" i="6"/>
  <c r="H1345" i="6" s="1"/>
  <c r="I1345" i="6" s="1"/>
  <c r="G1341" i="6"/>
  <c r="H1341" i="6" s="1"/>
  <c r="I1341" i="6" s="1"/>
  <c r="G1337" i="6"/>
  <c r="H1337" i="6" s="1"/>
  <c r="I1337" i="6" s="1"/>
  <c r="G1333" i="6"/>
  <c r="H1333" i="6" s="1"/>
  <c r="I1333" i="6" s="1"/>
  <c r="G1329" i="6"/>
  <c r="H1329" i="6" s="1"/>
  <c r="I1329" i="6" s="1"/>
  <c r="G1325" i="6"/>
  <c r="H1325" i="6" s="1"/>
  <c r="I1325" i="6" s="1"/>
  <c r="G1321" i="6"/>
  <c r="H1321" i="6" s="1"/>
  <c r="I1321" i="6" s="1"/>
  <c r="G1317" i="6"/>
  <c r="H1317" i="6" s="1"/>
  <c r="I1317" i="6" s="1"/>
  <c r="G1313" i="6"/>
  <c r="H1313" i="6" s="1"/>
  <c r="I1313" i="6" s="1"/>
  <c r="G1309" i="6"/>
  <c r="H1309" i="6" s="1"/>
  <c r="I1309" i="6" s="1"/>
  <c r="G1305" i="6"/>
  <c r="H1305" i="6" s="1"/>
  <c r="I1305" i="6" s="1"/>
  <c r="G1301" i="6"/>
  <c r="H1301" i="6" s="1"/>
  <c r="I1301" i="6" s="1"/>
  <c r="G1297" i="6"/>
  <c r="H1297" i="6" s="1"/>
  <c r="I1297" i="6" s="1"/>
  <c r="G1293" i="6"/>
  <c r="H1293" i="6" s="1"/>
  <c r="I1293" i="6" s="1"/>
  <c r="G1289" i="6"/>
  <c r="H1289" i="6" s="1"/>
  <c r="I1289" i="6" s="1"/>
  <c r="G1285" i="6"/>
  <c r="H1285" i="6" s="1"/>
  <c r="I1285" i="6" s="1"/>
  <c r="G1281" i="6"/>
  <c r="H1281" i="6" s="1"/>
  <c r="I1281" i="6" s="1"/>
  <c r="G1277" i="6"/>
  <c r="H1277" i="6" s="1"/>
  <c r="I1277" i="6" s="1"/>
  <c r="G1273" i="6"/>
  <c r="H1273" i="6" s="1"/>
  <c r="I1273" i="6" s="1"/>
  <c r="G1269" i="6"/>
  <c r="H1269" i="6" s="1"/>
  <c r="I1269" i="6" s="1"/>
  <c r="G1265" i="6"/>
  <c r="H1265" i="6" s="1"/>
  <c r="I1265" i="6" s="1"/>
  <c r="G1261" i="6"/>
  <c r="H1261" i="6" s="1"/>
  <c r="I1261" i="6" s="1"/>
  <c r="G1257" i="6"/>
  <c r="H1257" i="6" s="1"/>
  <c r="I1257" i="6" s="1"/>
  <c r="G1253" i="6"/>
  <c r="H1253" i="6" s="1"/>
  <c r="I1253" i="6" s="1"/>
  <c r="G1249" i="6"/>
  <c r="H1249" i="6" s="1"/>
  <c r="I1249" i="6" s="1"/>
  <c r="G1245" i="6"/>
  <c r="H1245" i="6" s="1"/>
  <c r="I1245" i="6" s="1"/>
  <c r="G1241" i="6"/>
  <c r="H1241" i="6" s="1"/>
  <c r="I1241" i="6" s="1"/>
  <c r="G1237" i="6"/>
  <c r="H1237" i="6" s="1"/>
  <c r="I1237" i="6" s="1"/>
  <c r="G1233" i="6"/>
  <c r="H1233" i="6" s="1"/>
  <c r="I1233" i="6" s="1"/>
  <c r="G1229" i="6"/>
  <c r="H1229" i="6" s="1"/>
  <c r="I1229" i="6" s="1"/>
  <c r="G1225" i="6"/>
  <c r="H1225" i="6" s="1"/>
  <c r="I1225" i="6" s="1"/>
  <c r="G1221" i="6"/>
  <c r="H1221" i="6" s="1"/>
  <c r="I1221" i="6" s="1"/>
  <c r="G1217" i="6"/>
  <c r="H1217" i="6" s="1"/>
  <c r="I1217" i="6" s="1"/>
  <c r="G1213" i="6"/>
  <c r="H1213" i="6" s="1"/>
  <c r="I1213" i="6" s="1"/>
  <c r="G1209" i="6"/>
  <c r="H1209" i="6" s="1"/>
  <c r="I1209" i="6" s="1"/>
  <c r="G1205" i="6"/>
  <c r="H1205" i="6" s="1"/>
  <c r="I1205" i="6" s="1"/>
  <c r="G1201" i="6"/>
  <c r="H1201" i="6" s="1"/>
  <c r="I1201" i="6" s="1"/>
  <c r="G1197" i="6"/>
  <c r="H1197" i="6" s="1"/>
  <c r="I1197" i="6" s="1"/>
  <c r="G1193" i="6"/>
  <c r="H1193" i="6" s="1"/>
  <c r="I1193" i="6" s="1"/>
  <c r="G1189" i="6"/>
  <c r="H1189" i="6" s="1"/>
  <c r="I1189" i="6" s="1"/>
  <c r="G1185" i="6"/>
  <c r="H1185" i="6" s="1"/>
  <c r="I1185" i="6" s="1"/>
  <c r="G1181" i="6"/>
  <c r="H1181" i="6" s="1"/>
  <c r="I1181" i="6" s="1"/>
  <c r="G1177" i="6"/>
  <c r="H1177" i="6" s="1"/>
  <c r="I1177" i="6" s="1"/>
  <c r="G1173" i="6"/>
  <c r="H1173" i="6" s="1"/>
  <c r="I1173" i="6" s="1"/>
  <c r="G1169" i="6"/>
  <c r="H1169" i="6" s="1"/>
  <c r="I1169" i="6" s="1"/>
  <c r="G1165" i="6"/>
  <c r="H1165" i="6" s="1"/>
  <c r="I1165" i="6" s="1"/>
  <c r="G1161" i="6"/>
  <c r="H1161" i="6" s="1"/>
  <c r="I1161" i="6" s="1"/>
  <c r="G1157" i="6"/>
  <c r="H1157" i="6" s="1"/>
  <c r="I1157" i="6" s="1"/>
  <c r="G1153" i="6"/>
  <c r="H1153" i="6" s="1"/>
  <c r="I1153" i="6" s="1"/>
  <c r="G1149" i="6"/>
  <c r="H1149" i="6" s="1"/>
  <c r="I1149" i="6" s="1"/>
  <c r="G1145" i="6"/>
  <c r="H1145" i="6" s="1"/>
  <c r="I1145" i="6" s="1"/>
  <c r="G1141" i="6"/>
  <c r="H1141" i="6" s="1"/>
  <c r="I1141" i="6" s="1"/>
  <c r="G1137" i="6"/>
  <c r="H1137" i="6" s="1"/>
  <c r="I1137" i="6" s="1"/>
  <c r="G1133" i="6"/>
  <c r="H1133" i="6" s="1"/>
  <c r="I1133" i="6" s="1"/>
  <c r="G1129" i="6"/>
  <c r="H1129" i="6" s="1"/>
  <c r="I1129" i="6" s="1"/>
  <c r="G1125" i="6"/>
  <c r="H1125" i="6" s="1"/>
  <c r="I1125" i="6" s="1"/>
  <c r="G1121" i="6"/>
  <c r="H1121" i="6" s="1"/>
  <c r="I1121" i="6" s="1"/>
  <c r="G1117" i="6"/>
  <c r="H1117" i="6" s="1"/>
  <c r="I1117" i="6" s="1"/>
  <c r="G1113" i="6"/>
  <c r="H1113" i="6" s="1"/>
  <c r="I1113" i="6" s="1"/>
  <c r="G1109" i="6"/>
  <c r="H1109" i="6" s="1"/>
  <c r="I1109" i="6" s="1"/>
  <c r="G1105" i="6"/>
  <c r="H1105" i="6" s="1"/>
  <c r="I1105" i="6" s="1"/>
  <c r="G1101" i="6"/>
  <c r="H1101" i="6" s="1"/>
  <c r="I1101" i="6" s="1"/>
  <c r="G1097" i="6"/>
  <c r="H1097" i="6" s="1"/>
  <c r="I1097" i="6" s="1"/>
  <c r="G1093" i="6"/>
  <c r="H1093" i="6" s="1"/>
  <c r="I1093" i="6" s="1"/>
  <c r="G1089" i="6"/>
  <c r="H1089" i="6" s="1"/>
  <c r="I1089" i="6" s="1"/>
  <c r="G1085" i="6"/>
  <c r="H1085" i="6" s="1"/>
  <c r="I1085" i="6" s="1"/>
  <c r="G1081" i="6"/>
  <c r="H1081" i="6" s="1"/>
  <c r="I1081" i="6" s="1"/>
  <c r="G1077" i="6"/>
  <c r="H1077" i="6" s="1"/>
  <c r="I1077" i="6" s="1"/>
  <c r="G1073" i="6"/>
  <c r="H1073" i="6" s="1"/>
  <c r="I1073" i="6" s="1"/>
  <c r="G1069" i="6"/>
  <c r="H1069" i="6" s="1"/>
  <c r="I1069" i="6" s="1"/>
  <c r="G1065" i="6"/>
  <c r="H1065" i="6" s="1"/>
  <c r="I1065" i="6" s="1"/>
  <c r="G1061" i="6"/>
  <c r="H1061" i="6" s="1"/>
  <c r="I1061" i="6" s="1"/>
  <c r="G1057" i="6"/>
  <c r="H1057" i="6" s="1"/>
  <c r="I1057" i="6" s="1"/>
  <c r="G1053" i="6"/>
  <c r="H1053" i="6" s="1"/>
  <c r="I1053" i="6" s="1"/>
  <c r="G1049" i="6"/>
  <c r="H1049" i="6" s="1"/>
  <c r="I1049" i="6" s="1"/>
  <c r="G1045" i="6"/>
  <c r="H1045" i="6" s="1"/>
  <c r="I1045" i="6" s="1"/>
  <c r="G1041" i="6"/>
  <c r="H1041" i="6" s="1"/>
  <c r="I1041" i="6" s="1"/>
  <c r="G1037" i="6"/>
  <c r="H1037" i="6" s="1"/>
  <c r="I1037" i="6" s="1"/>
  <c r="G1033" i="6"/>
  <c r="H1033" i="6" s="1"/>
  <c r="I1033" i="6" s="1"/>
  <c r="G1029" i="6"/>
  <c r="H1029" i="6" s="1"/>
  <c r="I1029" i="6" s="1"/>
  <c r="G1025" i="6"/>
  <c r="H1025" i="6" s="1"/>
  <c r="I1025" i="6" s="1"/>
  <c r="G1021" i="6"/>
  <c r="H1021" i="6" s="1"/>
  <c r="I1021" i="6" s="1"/>
  <c r="G1017" i="6"/>
  <c r="H1017" i="6" s="1"/>
  <c r="I1017" i="6" s="1"/>
  <c r="G1013" i="6"/>
  <c r="H1013" i="6" s="1"/>
  <c r="I1013" i="6" s="1"/>
  <c r="G1064" i="6"/>
  <c r="H1064" i="6" s="1"/>
  <c r="I1064" i="6" s="1"/>
  <c r="G1048" i="6"/>
  <c r="H1048" i="6" s="1"/>
  <c r="I1048" i="6" s="1"/>
  <c r="G1032" i="6"/>
  <c r="H1032" i="6" s="1"/>
  <c r="I1032" i="6" s="1"/>
  <c r="G1016" i="6"/>
  <c r="H1016" i="6" s="1"/>
  <c r="I1016" i="6" s="1"/>
  <c r="G1000" i="6"/>
  <c r="H1000" i="6" s="1"/>
  <c r="I1000" i="6" s="1"/>
  <c r="G984" i="6"/>
  <c r="H984" i="6" s="1"/>
  <c r="I984" i="6" s="1"/>
  <c r="G968" i="6"/>
  <c r="H968" i="6" s="1"/>
  <c r="I968" i="6" s="1"/>
  <c r="G936" i="6"/>
  <c r="H936" i="6" s="1"/>
  <c r="I936" i="6" s="1"/>
  <c r="G920" i="6"/>
  <c r="H920" i="6" s="1"/>
  <c r="I920" i="6" s="1"/>
  <c r="G904" i="6"/>
  <c r="H904" i="6" s="1"/>
  <c r="I904" i="6" s="1"/>
  <c r="G1043" i="6"/>
  <c r="H1043" i="6" s="1"/>
  <c r="I1043" i="6" s="1"/>
  <c r="G1039" i="6"/>
  <c r="H1039" i="6" s="1"/>
  <c r="I1039" i="6" s="1"/>
  <c r="G1035" i="6"/>
  <c r="H1035" i="6" s="1"/>
  <c r="I1035" i="6" s="1"/>
  <c r="G1031" i="6"/>
  <c r="H1031" i="6" s="1"/>
  <c r="I1031" i="6" s="1"/>
  <c r="G1027" i="6"/>
  <c r="H1027" i="6" s="1"/>
  <c r="I1027" i="6" s="1"/>
  <c r="G1023" i="6"/>
  <c r="H1023" i="6" s="1"/>
  <c r="I1023" i="6" s="1"/>
  <c r="G1019" i="6"/>
  <c r="H1019" i="6" s="1"/>
  <c r="I1019" i="6" s="1"/>
  <c r="G1015" i="6"/>
  <c r="H1015" i="6" s="1"/>
  <c r="I1015" i="6" s="1"/>
  <c r="G1011" i="6"/>
  <c r="H1011" i="6" s="1"/>
  <c r="I1011" i="6" s="1"/>
  <c r="G1007" i="6"/>
  <c r="H1007" i="6" s="1"/>
  <c r="I1007" i="6" s="1"/>
  <c r="G1003" i="6"/>
  <c r="H1003" i="6" s="1"/>
  <c r="I1003" i="6" s="1"/>
  <c r="G999" i="6"/>
  <c r="H999" i="6" s="1"/>
  <c r="I999" i="6" s="1"/>
  <c r="G995" i="6"/>
  <c r="H995" i="6" s="1"/>
  <c r="I995" i="6" s="1"/>
  <c r="G991" i="6"/>
  <c r="H991" i="6" s="1"/>
  <c r="I991" i="6" s="1"/>
  <c r="G987" i="6"/>
  <c r="H987" i="6" s="1"/>
  <c r="I987" i="6" s="1"/>
  <c r="G983" i="6"/>
  <c r="H983" i="6" s="1"/>
  <c r="I983" i="6" s="1"/>
  <c r="G979" i="6"/>
  <c r="H979" i="6" s="1"/>
  <c r="I979" i="6" s="1"/>
  <c r="G975" i="6"/>
  <c r="H975" i="6" s="1"/>
  <c r="I975" i="6" s="1"/>
  <c r="G971" i="6"/>
  <c r="H971" i="6" s="1"/>
  <c r="I971" i="6" s="1"/>
  <c r="G967" i="6"/>
  <c r="H967" i="6" s="1"/>
  <c r="I967" i="6" s="1"/>
  <c r="G963" i="6"/>
  <c r="H963" i="6" s="1"/>
  <c r="I963" i="6" s="1"/>
  <c r="G959" i="6"/>
  <c r="H959" i="6" s="1"/>
  <c r="I959" i="6" s="1"/>
  <c r="G955" i="6"/>
  <c r="H955" i="6" s="1"/>
  <c r="I955" i="6" s="1"/>
  <c r="G951" i="6"/>
  <c r="H951" i="6" s="1"/>
  <c r="I951" i="6" s="1"/>
  <c r="G947" i="6"/>
  <c r="H947" i="6" s="1"/>
  <c r="I947" i="6" s="1"/>
  <c r="G943" i="6"/>
  <c r="H943" i="6" s="1"/>
  <c r="I943" i="6" s="1"/>
  <c r="G939" i="6"/>
  <c r="H939" i="6" s="1"/>
  <c r="I939" i="6" s="1"/>
  <c r="G935" i="6"/>
  <c r="H935" i="6" s="1"/>
  <c r="I935" i="6" s="1"/>
  <c r="G931" i="6"/>
  <c r="H931" i="6" s="1"/>
  <c r="I931" i="6" s="1"/>
  <c r="G927" i="6"/>
  <c r="H927" i="6" s="1"/>
  <c r="I927" i="6" s="1"/>
  <c r="G923" i="6"/>
  <c r="H923" i="6" s="1"/>
  <c r="I923" i="6" s="1"/>
  <c r="G919" i="6"/>
  <c r="H919" i="6" s="1"/>
  <c r="I919" i="6" s="1"/>
  <c r="G915" i="6"/>
  <c r="H915" i="6" s="1"/>
  <c r="I915" i="6" s="1"/>
  <c r="G911" i="6"/>
  <c r="H911" i="6" s="1"/>
  <c r="I911" i="6" s="1"/>
  <c r="G907" i="6"/>
  <c r="H907" i="6" s="1"/>
  <c r="I907" i="6" s="1"/>
  <c r="G903" i="6"/>
  <c r="H903" i="6" s="1"/>
  <c r="I903" i="6" s="1"/>
  <c r="G899" i="6"/>
  <c r="H899" i="6" s="1"/>
  <c r="I899" i="6" s="1"/>
  <c r="G895" i="6"/>
  <c r="H895" i="6" s="1"/>
  <c r="I895" i="6" s="1"/>
  <c r="G891" i="6"/>
  <c r="H891" i="6" s="1"/>
  <c r="I891" i="6" s="1"/>
  <c r="G887" i="6"/>
  <c r="H887" i="6" s="1"/>
  <c r="I887" i="6" s="1"/>
  <c r="G883" i="6"/>
  <c r="H883" i="6" s="1"/>
  <c r="I883" i="6" s="1"/>
  <c r="G879" i="6"/>
  <c r="H879" i="6" s="1"/>
  <c r="I879" i="6" s="1"/>
  <c r="G875" i="6"/>
  <c r="H875" i="6" s="1"/>
  <c r="I875" i="6" s="1"/>
  <c r="G871" i="6"/>
  <c r="H871" i="6" s="1"/>
  <c r="I871" i="6" s="1"/>
  <c r="G867" i="6"/>
  <c r="H867" i="6" s="1"/>
  <c r="I867" i="6" s="1"/>
  <c r="G863" i="6"/>
  <c r="H863" i="6" s="1"/>
  <c r="I863" i="6" s="1"/>
  <c r="G859" i="6"/>
  <c r="H859" i="6" s="1"/>
  <c r="I859" i="6" s="1"/>
  <c r="G855" i="6"/>
  <c r="H855" i="6" s="1"/>
  <c r="I855" i="6" s="1"/>
  <c r="G851" i="6"/>
  <c r="H851" i="6" s="1"/>
  <c r="I851" i="6" s="1"/>
  <c r="G847" i="6"/>
  <c r="H847" i="6" s="1"/>
  <c r="I847" i="6" s="1"/>
  <c r="G843" i="6"/>
  <c r="H843" i="6" s="1"/>
  <c r="I843" i="6" s="1"/>
  <c r="G839" i="6"/>
  <c r="H839" i="6" s="1"/>
  <c r="I839" i="6" s="1"/>
  <c r="G835" i="6"/>
  <c r="H835" i="6" s="1"/>
  <c r="I835" i="6" s="1"/>
  <c r="G831" i="6"/>
  <c r="H831" i="6" s="1"/>
  <c r="I831" i="6" s="1"/>
  <c r="G827" i="6"/>
  <c r="H827" i="6" s="1"/>
  <c r="I827" i="6" s="1"/>
  <c r="G823" i="6"/>
  <c r="H823" i="6" s="1"/>
  <c r="I823" i="6" s="1"/>
  <c r="G819" i="6"/>
  <c r="H819" i="6" s="1"/>
  <c r="I819" i="6" s="1"/>
  <c r="G815" i="6"/>
  <c r="H815" i="6" s="1"/>
  <c r="I815" i="6" s="1"/>
  <c r="G811" i="6"/>
  <c r="H811" i="6" s="1"/>
  <c r="I811" i="6" s="1"/>
  <c r="G807" i="6"/>
  <c r="H807" i="6" s="1"/>
  <c r="I807" i="6" s="1"/>
  <c r="G803" i="6"/>
  <c r="H803" i="6" s="1"/>
  <c r="I803" i="6" s="1"/>
  <c r="G799" i="6"/>
  <c r="H799" i="6" s="1"/>
  <c r="I799" i="6" s="1"/>
  <c r="G795" i="6"/>
  <c r="H795" i="6" s="1"/>
  <c r="I795" i="6" s="1"/>
  <c r="G791" i="6"/>
  <c r="H791" i="6" s="1"/>
  <c r="I791" i="6" s="1"/>
  <c r="G787" i="6"/>
  <c r="H787" i="6" s="1"/>
  <c r="I787" i="6" s="1"/>
  <c r="G783" i="6"/>
  <c r="H783" i="6" s="1"/>
  <c r="I783" i="6" s="1"/>
  <c r="G779" i="6"/>
  <c r="H779" i="6" s="1"/>
  <c r="I779" i="6" s="1"/>
  <c r="G775" i="6"/>
  <c r="H775" i="6" s="1"/>
  <c r="I775" i="6" s="1"/>
  <c r="G771" i="6"/>
  <c r="H771" i="6" s="1"/>
  <c r="I771" i="6" s="1"/>
  <c r="G767" i="6"/>
  <c r="H767" i="6" s="1"/>
  <c r="I767" i="6" s="1"/>
  <c r="G763" i="6"/>
  <c r="H763" i="6" s="1"/>
  <c r="I763" i="6" s="1"/>
  <c r="G759" i="6"/>
  <c r="H759" i="6" s="1"/>
  <c r="I759" i="6" s="1"/>
  <c r="G755" i="6"/>
  <c r="H755" i="6" s="1"/>
  <c r="I755" i="6" s="1"/>
  <c r="G751" i="6"/>
  <c r="H751" i="6" s="1"/>
  <c r="I751" i="6" s="1"/>
  <c r="G747" i="6"/>
  <c r="H747" i="6" s="1"/>
  <c r="I747" i="6" s="1"/>
  <c r="G743" i="6"/>
  <c r="H743" i="6" s="1"/>
  <c r="I743" i="6" s="1"/>
  <c r="G739" i="6"/>
  <c r="H739" i="6" s="1"/>
  <c r="I739" i="6" s="1"/>
  <c r="G735" i="6"/>
  <c r="H735" i="6" s="1"/>
  <c r="I735" i="6" s="1"/>
  <c r="G731" i="6"/>
  <c r="H731" i="6" s="1"/>
  <c r="I731" i="6" s="1"/>
  <c r="G727" i="6"/>
  <c r="H727" i="6" s="1"/>
  <c r="I727" i="6" s="1"/>
  <c r="G723" i="6"/>
  <c r="H723" i="6" s="1"/>
  <c r="I723" i="6" s="1"/>
  <c r="G719" i="6"/>
  <c r="H719" i="6" s="1"/>
  <c r="I719" i="6" s="1"/>
  <c r="G695" i="6"/>
  <c r="H695" i="6" s="1"/>
  <c r="I695" i="6" s="1"/>
  <c r="G691" i="6"/>
  <c r="H691" i="6" s="1"/>
  <c r="I691" i="6" s="1"/>
  <c r="G687" i="6"/>
  <c r="H687" i="6" s="1"/>
  <c r="I687" i="6" s="1"/>
  <c r="G144" i="6"/>
  <c r="H144" i="6" s="1"/>
  <c r="I144" i="6" s="1"/>
  <c r="G16" i="6"/>
  <c r="H16" i="6" s="1"/>
  <c r="I16" i="6" s="1"/>
  <c r="G3458" i="6"/>
  <c r="H3458" i="6" s="1"/>
  <c r="I3458" i="6" s="1"/>
  <c r="G3442" i="6"/>
  <c r="H3442" i="6" s="1"/>
  <c r="I3442" i="6" s="1"/>
  <c r="G3426" i="6"/>
  <c r="H3426" i="6" s="1"/>
  <c r="I3426" i="6" s="1"/>
  <c r="G3410" i="6"/>
  <c r="H3410" i="6" s="1"/>
  <c r="I3410" i="6" s="1"/>
  <c r="G3394" i="6"/>
  <c r="H3394" i="6" s="1"/>
  <c r="I3394" i="6" s="1"/>
  <c r="G3378" i="6"/>
  <c r="H3378" i="6" s="1"/>
  <c r="I3378" i="6" s="1"/>
  <c r="G3362" i="6"/>
  <c r="H3362" i="6" s="1"/>
  <c r="I3362" i="6" s="1"/>
  <c r="G3346" i="6"/>
  <c r="H3346" i="6" s="1"/>
  <c r="I3346" i="6" s="1"/>
  <c r="G3330" i="6"/>
  <c r="H3330" i="6" s="1"/>
  <c r="I3330" i="6" s="1"/>
  <c r="G3314" i="6"/>
  <c r="H3314" i="6" s="1"/>
  <c r="I3314" i="6" s="1"/>
  <c r="G3298" i="6"/>
  <c r="H3298" i="6" s="1"/>
  <c r="I3298" i="6" s="1"/>
  <c r="G3282" i="6"/>
  <c r="H3282" i="6" s="1"/>
  <c r="I3282" i="6" s="1"/>
  <c r="G3266" i="6"/>
  <c r="H3266" i="6" s="1"/>
  <c r="I3266" i="6" s="1"/>
  <c r="G3250" i="6"/>
  <c r="H3250" i="6" s="1"/>
  <c r="I3250" i="6" s="1"/>
  <c r="G3234" i="6"/>
  <c r="H3234" i="6" s="1"/>
  <c r="I3234" i="6" s="1"/>
  <c r="G3218" i="6"/>
  <c r="H3218" i="6" s="1"/>
  <c r="I3218" i="6" s="1"/>
  <c r="G3202" i="6"/>
  <c r="H3202" i="6" s="1"/>
  <c r="I3202" i="6" s="1"/>
  <c r="G3186" i="6"/>
  <c r="H3186" i="6" s="1"/>
  <c r="I3186" i="6" s="1"/>
  <c r="G3170" i="6"/>
  <c r="H3170" i="6" s="1"/>
  <c r="I3170" i="6" s="1"/>
  <c r="G3154" i="6"/>
  <c r="H3154" i="6" s="1"/>
  <c r="I3154" i="6" s="1"/>
  <c r="G3271" i="6"/>
  <c r="H3271" i="6" s="1"/>
  <c r="I3271" i="6" s="1"/>
  <c r="G3143" i="6"/>
  <c r="H3143" i="6" s="1"/>
  <c r="I3143" i="6" s="1"/>
  <c r="G3015" i="6"/>
  <c r="H3015" i="6" s="1"/>
  <c r="I3015" i="6" s="1"/>
  <c r="G2887" i="6"/>
  <c r="H2887" i="6" s="1"/>
  <c r="I2887" i="6" s="1"/>
  <c r="G2695" i="6"/>
  <c r="H2695" i="6" s="1"/>
  <c r="I2695" i="6" s="1"/>
  <c r="G2660" i="6"/>
  <c r="H2660" i="6" s="1"/>
  <c r="I2660" i="6" s="1"/>
  <c r="G2656" i="6"/>
  <c r="H2656" i="6" s="1"/>
  <c r="I2656" i="6" s="1"/>
  <c r="G2652" i="6"/>
  <c r="H2652" i="6" s="1"/>
  <c r="I2652" i="6" s="1"/>
  <c r="G2648" i="6"/>
  <c r="H2648" i="6" s="1"/>
  <c r="I2648" i="6" s="1"/>
  <c r="G2644" i="6"/>
  <c r="H2644" i="6" s="1"/>
  <c r="I2644" i="6" s="1"/>
  <c r="G2640" i="6"/>
  <c r="H2640" i="6" s="1"/>
  <c r="I2640" i="6" s="1"/>
  <c r="G2636" i="6"/>
  <c r="H2636" i="6" s="1"/>
  <c r="I2636" i="6" s="1"/>
  <c r="G2632" i="6"/>
  <c r="H2632" i="6" s="1"/>
  <c r="I2632" i="6" s="1"/>
  <c r="G2628" i="6"/>
  <c r="H2628" i="6" s="1"/>
  <c r="I2628" i="6" s="1"/>
  <c r="G2624" i="6"/>
  <c r="H2624" i="6" s="1"/>
  <c r="I2624" i="6" s="1"/>
  <c r="G2620" i="6"/>
  <c r="H2620" i="6" s="1"/>
  <c r="I2620" i="6" s="1"/>
  <c r="G2616" i="6"/>
  <c r="H2616" i="6" s="1"/>
  <c r="I2616" i="6" s="1"/>
  <c r="G2612" i="6"/>
  <c r="H2612" i="6" s="1"/>
  <c r="I2612" i="6" s="1"/>
  <c r="G2608" i="6"/>
  <c r="H2608" i="6" s="1"/>
  <c r="I2608" i="6" s="1"/>
  <c r="G2604" i="6"/>
  <c r="H2604" i="6" s="1"/>
  <c r="I2604" i="6" s="1"/>
  <c r="G2600" i="6"/>
  <c r="H2600" i="6" s="1"/>
  <c r="I2600" i="6" s="1"/>
  <c r="G2596" i="6"/>
  <c r="H2596" i="6" s="1"/>
  <c r="I2596" i="6" s="1"/>
  <c r="G2592" i="6"/>
  <c r="H2592" i="6" s="1"/>
  <c r="I2592" i="6" s="1"/>
  <c r="G2588" i="6"/>
  <c r="H2588" i="6" s="1"/>
  <c r="I2588" i="6" s="1"/>
  <c r="G2584" i="6"/>
  <c r="H2584" i="6" s="1"/>
  <c r="I2584" i="6" s="1"/>
  <c r="G2580" i="6"/>
  <c r="H2580" i="6" s="1"/>
  <c r="I2580" i="6" s="1"/>
  <c r="G2576" i="6"/>
  <c r="H2576" i="6" s="1"/>
  <c r="I2576" i="6" s="1"/>
  <c r="G2572" i="6"/>
  <c r="H2572" i="6" s="1"/>
  <c r="I2572" i="6" s="1"/>
  <c r="G2568" i="6"/>
  <c r="H2568" i="6" s="1"/>
  <c r="I2568" i="6" s="1"/>
  <c r="G2564" i="6"/>
  <c r="H2564" i="6" s="1"/>
  <c r="I2564" i="6" s="1"/>
  <c r="G2560" i="6"/>
  <c r="H2560" i="6" s="1"/>
  <c r="I2560" i="6" s="1"/>
  <c r="G2556" i="6"/>
  <c r="H2556" i="6" s="1"/>
  <c r="I2556" i="6" s="1"/>
  <c r="G2552" i="6"/>
  <c r="H2552" i="6" s="1"/>
  <c r="I2552" i="6" s="1"/>
  <c r="G2548" i="6"/>
  <c r="H2548" i="6" s="1"/>
  <c r="I2548" i="6" s="1"/>
  <c r="G2544" i="6"/>
  <c r="H2544" i="6" s="1"/>
  <c r="I2544" i="6" s="1"/>
  <c r="G2540" i="6"/>
  <c r="H2540" i="6" s="1"/>
  <c r="I2540" i="6" s="1"/>
  <c r="G2536" i="6"/>
  <c r="H2536" i="6" s="1"/>
  <c r="I2536" i="6" s="1"/>
  <c r="G2532" i="6"/>
  <c r="H2532" i="6" s="1"/>
  <c r="I2532" i="6" s="1"/>
  <c r="G2528" i="6"/>
  <c r="H2528" i="6" s="1"/>
  <c r="I2528" i="6" s="1"/>
  <c r="G2524" i="6"/>
  <c r="H2524" i="6" s="1"/>
  <c r="I2524" i="6" s="1"/>
  <c r="G2520" i="6"/>
  <c r="H2520" i="6" s="1"/>
  <c r="I2520" i="6" s="1"/>
  <c r="G2516" i="6"/>
  <c r="H2516" i="6" s="1"/>
  <c r="I2516" i="6" s="1"/>
  <c r="G2512" i="6"/>
  <c r="H2512" i="6" s="1"/>
  <c r="I2512" i="6" s="1"/>
  <c r="G2508" i="6"/>
  <c r="H2508" i="6" s="1"/>
  <c r="I2508" i="6" s="1"/>
  <c r="G2504" i="6"/>
  <c r="H2504" i="6" s="1"/>
  <c r="I2504" i="6" s="1"/>
  <c r="G2500" i="6"/>
  <c r="H2500" i="6" s="1"/>
  <c r="I2500" i="6" s="1"/>
  <c r="G2496" i="6"/>
  <c r="H2496" i="6" s="1"/>
  <c r="I2496" i="6" s="1"/>
  <c r="G2492" i="6"/>
  <c r="H2492" i="6" s="1"/>
  <c r="I2492" i="6" s="1"/>
  <c r="G2488" i="6"/>
  <c r="H2488" i="6" s="1"/>
  <c r="I2488" i="6" s="1"/>
  <c r="G2484" i="6"/>
  <c r="H2484" i="6" s="1"/>
  <c r="I2484" i="6" s="1"/>
  <c r="G2480" i="6"/>
  <c r="H2480" i="6" s="1"/>
  <c r="I2480" i="6" s="1"/>
  <c r="G2476" i="6"/>
  <c r="H2476" i="6" s="1"/>
  <c r="I2476" i="6" s="1"/>
  <c r="G2472" i="6"/>
  <c r="H2472" i="6" s="1"/>
  <c r="I2472" i="6" s="1"/>
  <c r="G2468" i="6"/>
  <c r="H2468" i="6" s="1"/>
  <c r="I2468" i="6" s="1"/>
  <c r="G2464" i="6"/>
  <c r="H2464" i="6" s="1"/>
  <c r="I2464" i="6" s="1"/>
  <c r="G2460" i="6"/>
  <c r="H2460" i="6" s="1"/>
  <c r="I2460" i="6" s="1"/>
  <c r="G2456" i="6"/>
  <c r="H2456" i="6" s="1"/>
  <c r="I2456" i="6" s="1"/>
  <c r="G2452" i="6"/>
  <c r="H2452" i="6" s="1"/>
  <c r="I2452" i="6" s="1"/>
  <c r="G2448" i="6"/>
  <c r="H2448" i="6" s="1"/>
  <c r="I2448" i="6" s="1"/>
  <c r="G2444" i="6"/>
  <c r="H2444" i="6" s="1"/>
  <c r="I2444" i="6" s="1"/>
  <c r="G2440" i="6"/>
  <c r="H2440" i="6" s="1"/>
  <c r="I2440" i="6" s="1"/>
  <c r="G2436" i="6"/>
  <c r="H2436" i="6" s="1"/>
  <c r="I2436" i="6" s="1"/>
  <c r="G2432" i="6"/>
  <c r="H2432" i="6" s="1"/>
  <c r="I2432" i="6" s="1"/>
  <c r="G2428" i="6"/>
  <c r="H2428" i="6" s="1"/>
  <c r="I2428" i="6" s="1"/>
  <c r="G2424" i="6"/>
  <c r="H2424" i="6" s="1"/>
  <c r="I2424" i="6" s="1"/>
  <c r="G2420" i="6"/>
  <c r="H2420" i="6" s="1"/>
  <c r="I2420" i="6" s="1"/>
  <c r="G2416" i="6"/>
  <c r="H2416" i="6" s="1"/>
  <c r="I2416" i="6" s="1"/>
  <c r="G2412" i="6"/>
  <c r="H2412" i="6" s="1"/>
  <c r="I2412" i="6" s="1"/>
  <c r="G2408" i="6"/>
  <c r="H2408" i="6" s="1"/>
  <c r="I2408" i="6" s="1"/>
  <c r="G2404" i="6"/>
  <c r="H2404" i="6" s="1"/>
  <c r="I2404" i="6" s="1"/>
  <c r="G2400" i="6"/>
  <c r="H2400" i="6" s="1"/>
  <c r="I2400" i="6" s="1"/>
  <c r="G2396" i="6"/>
  <c r="H2396" i="6" s="1"/>
  <c r="I2396" i="6" s="1"/>
  <c r="G2392" i="6"/>
  <c r="H2392" i="6" s="1"/>
  <c r="I2392" i="6" s="1"/>
  <c r="G2388" i="6"/>
  <c r="H2388" i="6" s="1"/>
  <c r="I2388" i="6" s="1"/>
  <c r="G2384" i="6"/>
  <c r="H2384" i="6" s="1"/>
  <c r="I2384" i="6" s="1"/>
  <c r="G2380" i="6"/>
  <c r="H2380" i="6" s="1"/>
  <c r="I2380" i="6" s="1"/>
  <c r="G2376" i="6"/>
  <c r="H2376" i="6" s="1"/>
  <c r="I2376" i="6" s="1"/>
  <c r="G2372" i="6"/>
  <c r="H2372" i="6" s="1"/>
  <c r="I2372" i="6" s="1"/>
  <c r="G2368" i="6"/>
  <c r="H2368" i="6" s="1"/>
  <c r="I2368" i="6" s="1"/>
  <c r="G2364" i="6"/>
  <c r="H2364" i="6" s="1"/>
  <c r="I2364" i="6" s="1"/>
  <c r="G2360" i="6"/>
  <c r="H2360" i="6" s="1"/>
  <c r="I2360" i="6" s="1"/>
  <c r="G2356" i="6"/>
  <c r="H2356" i="6" s="1"/>
  <c r="I2356" i="6" s="1"/>
  <c r="G2352" i="6"/>
  <c r="H2352" i="6" s="1"/>
  <c r="I2352" i="6" s="1"/>
  <c r="G2348" i="6"/>
  <c r="H2348" i="6" s="1"/>
  <c r="I2348" i="6" s="1"/>
  <c r="G2344" i="6"/>
  <c r="H2344" i="6" s="1"/>
  <c r="I2344" i="6" s="1"/>
  <c r="G2340" i="6"/>
  <c r="H2340" i="6" s="1"/>
  <c r="I2340" i="6" s="1"/>
  <c r="G2336" i="6"/>
  <c r="H2336" i="6" s="1"/>
  <c r="I2336" i="6" s="1"/>
  <c r="G2332" i="6"/>
  <c r="H2332" i="6" s="1"/>
  <c r="I2332" i="6" s="1"/>
  <c r="G2328" i="6"/>
  <c r="H2328" i="6" s="1"/>
  <c r="I2328" i="6" s="1"/>
  <c r="G2324" i="6"/>
  <c r="H2324" i="6" s="1"/>
  <c r="I2324" i="6" s="1"/>
  <c r="G2320" i="6"/>
  <c r="H2320" i="6" s="1"/>
  <c r="I2320" i="6" s="1"/>
  <c r="G2316" i="6"/>
  <c r="H2316" i="6" s="1"/>
  <c r="I2316" i="6" s="1"/>
  <c r="G2312" i="6"/>
  <c r="H2312" i="6" s="1"/>
  <c r="I2312" i="6" s="1"/>
  <c r="G2308" i="6"/>
  <c r="H2308" i="6" s="1"/>
  <c r="I2308" i="6" s="1"/>
  <c r="G2304" i="6"/>
  <c r="H2304" i="6" s="1"/>
  <c r="I2304" i="6" s="1"/>
  <c r="G2300" i="6"/>
  <c r="H2300" i="6" s="1"/>
  <c r="I2300" i="6" s="1"/>
  <c r="G2296" i="6"/>
  <c r="H2296" i="6" s="1"/>
  <c r="I2296" i="6" s="1"/>
  <c r="G2292" i="6"/>
  <c r="H2292" i="6" s="1"/>
  <c r="I2292" i="6" s="1"/>
  <c r="G2288" i="6"/>
  <c r="H2288" i="6" s="1"/>
  <c r="I2288" i="6" s="1"/>
  <c r="G2284" i="6"/>
  <c r="H2284" i="6" s="1"/>
  <c r="I2284" i="6" s="1"/>
  <c r="G2280" i="6"/>
  <c r="H2280" i="6" s="1"/>
  <c r="I2280" i="6" s="1"/>
  <c r="G2276" i="6"/>
  <c r="H2276" i="6" s="1"/>
  <c r="I2276" i="6" s="1"/>
  <c r="G2272" i="6"/>
  <c r="H2272" i="6" s="1"/>
  <c r="I2272" i="6" s="1"/>
  <c r="G2268" i="6"/>
  <c r="H2268" i="6" s="1"/>
  <c r="I2268" i="6" s="1"/>
  <c r="G2264" i="6"/>
  <c r="H2264" i="6" s="1"/>
  <c r="I2264" i="6" s="1"/>
  <c r="G2260" i="6"/>
  <c r="H2260" i="6" s="1"/>
  <c r="I2260" i="6" s="1"/>
  <c r="G2256" i="6"/>
  <c r="H2256" i="6" s="1"/>
  <c r="I2256" i="6" s="1"/>
  <c r="G2252" i="6"/>
  <c r="H2252" i="6" s="1"/>
  <c r="I2252" i="6" s="1"/>
  <c r="G2248" i="6"/>
  <c r="H2248" i="6" s="1"/>
  <c r="I2248" i="6" s="1"/>
  <c r="G2244" i="6"/>
  <c r="H2244" i="6" s="1"/>
  <c r="I2244" i="6" s="1"/>
  <c r="G2240" i="6"/>
  <c r="H2240" i="6" s="1"/>
  <c r="I2240" i="6" s="1"/>
  <c r="G2236" i="6"/>
  <c r="H2236" i="6" s="1"/>
  <c r="I2236" i="6" s="1"/>
  <c r="G2232" i="6"/>
  <c r="H2232" i="6" s="1"/>
  <c r="I2232" i="6" s="1"/>
  <c r="G2228" i="6"/>
  <c r="H2228" i="6" s="1"/>
  <c r="I2228" i="6" s="1"/>
  <c r="G2224" i="6"/>
  <c r="H2224" i="6" s="1"/>
  <c r="I2224" i="6" s="1"/>
  <c r="G2220" i="6"/>
  <c r="H2220" i="6" s="1"/>
  <c r="I2220" i="6" s="1"/>
  <c r="G2216" i="6"/>
  <c r="H2216" i="6" s="1"/>
  <c r="I2216" i="6" s="1"/>
  <c r="G2212" i="6"/>
  <c r="H2212" i="6" s="1"/>
  <c r="I2212" i="6" s="1"/>
  <c r="G2208" i="6"/>
  <c r="H2208" i="6" s="1"/>
  <c r="I2208" i="6" s="1"/>
  <c r="G2204" i="6"/>
  <c r="H2204" i="6" s="1"/>
  <c r="I2204" i="6" s="1"/>
  <c r="G2200" i="6"/>
  <c r="H2200" i="6" s="1"/>
  <c r="I2200" i="6" s="1"/>
  <c r="G2196" i="6"/>
  <c r="H2196" i="6" s="1"/>
  <c r="I2196" i="6" s="1"/>
  <c r="G2192" i="6"/>
  <c r="H2192" i="6" s="1"/>
  <c r="I2192" i="6" s="1"/>
  <c r="G2188" i="6"/>
  <c r="H2188" i="6" s="1"/>
  <c r="I2188" i="6" s="1"/>
  <c r="G2184" i="6"/>
  <c r="H2184" i="6" s="1"/>
  <c r="I2184" i="6" s="1"/>
  <c r="G2180" i="6"/>
  <c r="H2180" i="6" s="1"/>
  <c r="I2180" i="6" s="1"/>
  <c r="G2176" i="6"/>
  <c r="H2176" i="6" s="1"/>
  <c r="I2176" i="6" s="1"/>
  <c r="G2172" i="6"/>
  <c r="H2172" i="6" s="1"/>
  <c r="I2172" i="6" s="1"/>
  <c r="G2168" i="6"/>
  <c r="H2168" i="6" s="1"/>
  <c r="I2168" i="6" s="1"/>
  <c r="G2164" i="6"/>
  <c r="H2164" i="6" s="1"/>
  <c r="I2164" i="6" s="1"/>
  <c r="G2160" i="6"/>
  <c r="H2160" i="6" s="1"/>
  <c r="I2160" i="6" s="1"/>
  <c r="G2156" i="6"/>
  <c r="H2156" i="6" s="1"/>
  <c r="I2156" i="6" s="1"/>
  <c r="G2152" i="6"/>
  <c r="H2152" i="6" s="1"/>
  <c r="I2152" i="6" s="1"/>
  <c r="G3138" i="6"/>
  <c r="H3138" i="6" s="1"/>
  <c r="I3138" i="6" s="1"/>
  <c r="G3122" i="6"/>
  <c r="H3122" i="6" s="1"/>
  <c r="I3122" i="6" s="1"/>
  <c r="G3106" i="6"/>
  <c r="H3106" i="6" s="1"/>
  <c r="I3106" i="6" s="1"/>
  <c r="G3090" i="6"/>
  <c r="H3090" i="6" s="1"/>
  <c r="I3090" i="6" s="1"/>
  <c r="G3074" i="6"/>
  <c r="H3074" i="6" s="1"/>
  <c r="I3074" i="6" s="1"/>
  <c r="G3058" i="6"/>
  <c r="H3058" i="6" s="1"/>
  <c r="I3058" i="6" s="1"/>
  <c r="G3042" i="6"/>
  <c r="H3042" i="6" s="1"/>
  <c r="I3042" i="6" s="1"/>
  <c r="G3026" i="6"/>
  <c r="H3026" i="6" s="1"/>
  <c r="I3026" i="6" s="1"/>
  <c r="G3010" i="6"/>
  <c r="H3010" i="6" s="1"/>
  <c r="I3010" i="6" s="1"/>
  <c r="G2994" i="6"/>
  <c r="H2994" i="6" s="1"/>
  <c r="I2994" i="6" s="1"/>
  <c r="G2978" i="6"/>
  <c r="H2978" i="6" s="1"/>
  <c r="I2978" i="6" s="1"/>
  <c r="G2962" i="6"/>
  <c r="H2962" i="6" s="1"/>
  <c r="I2962" i="6" s="1"/>
  <c r="G2946" i="6"/>
  <c r="H2946" i="6" s="1"/>
  <c r="I2946" i="6" s="1"/>
  <c r="G2930" i="6"/>
  <c r="H2930" i="6" s="1"/>
  <c r="I2930" i="6" s="1"/>
  <c r="G2914" i="6"/>
  <c r="H2914" i="6" s="1"/>
  <c r="I2914" i="6" s="1"/>
  <c r="G2898" i="6"/>
  <c r="H2898" i="6" s="1"/>
  <c r="I2898" i="6" s="1"/>
  <c r="G2882" i="6"/>
  <c r="H2882" i="6" s="1"/>
  <c r="I2882" i="6" s="1"/>
  <c r="G2866" i="6"/>
  <c r="H2866" i="6" s="1"/>
  <c r="I2866" i="6" s="1"/>
  <c r="G2850" i="6"/>
  <c r="H2850" i="6" s="1"/>
  <c r="I2850" i="6" s="1"/>
  <c r="G2834" i="6"/>
  <c r="H2834" i="6" s="1"/>
  <c r="I2834" i="6" s="1"/>
  <c r="G2818" i="6"/>
  <c r="H2818" i="6" s="1"/>
  <c r="I2818" i="6" s="1"/>
  <c r="G2802" i="6"/>
  <c r="H2802" i="6" s="1"/>
  <c r="I2802" i="6" s="1"/>
  <c r="G2786" i="6"/>
  <c r="H2786" i="6" s="1"/>
  <c r="I2786" i="6" s="1"/>
  <c r="G2770" i="6"/>
  <c r="H2770" i="6" s="1"/>
  <c r="I2770" i="6" s="1"/>
  <c r="G2754" i="6"/>
  <c r="H2754" i="6" s="1"/>
  <c r="I2754" i="6" s="1"/>
  <c r="G2738" i="6"/>
  <c r="H2738" i="6" s="1"/>
  <c r="I2738" i="6" s="1"/>
  <c r="G2722" i="6"/>
  <c r="H2722" i="6" s="1"/>
  <c r="I2722" i="6" s="1"/>
  <c r="G2706" i="6"/>
  <c r="H2706" i="6" s="1"/>
  <c r="I2706" i="6" s="1"/>
  <c r="G2690" i="6"/>
  <c r="H2690" i="6" s="1"/>
  <c r="I2690" i="6" s="1"/>
  <c r="G2674" i="6"/>
  <c r="H2674" i="6" s="1"/>
  <c r="I2674" i="6" s="1"/>
  <c r="G2658" i="6"/>
  <c r="H2658" i="6" s="1"/>
  <c r="I2658" i="6" s="1"/>
  <c r="G2642" i="6"/>
  <c r="H2642" i="6" s="1"/>
  <c r="I2642" i="6" s="1"/>
  <c r="G2626" i="6"/>
  <c r="H2626" i="6" s="1"/>
  <c r="I2626" i="6" s="1"/>
  <c r="G2610" i="6"/>
  <c r="H2610" i="6" s="1"/>
  <c r="I2610" i="6" s="1"/>
  <c r="G2594" i="6"/>
  <c r="H2594" i="6" s="1"/>
  <c r="I2594" i="6" s="1"/>
  <c r="G2578" i="6"/>
  <c r="H2578" i="6" s="1"/>
  <c r="I2578" i="6" s="1"/>
  <c r="G2562" i="6"/>
  <c r="H2562" i="6" s="1"/>
  <c r="I2562" i="6" s="1"/>
  <c r="G2546" i="6"/>
  <c r="H2546" i="6" s="1"/>
  <c r="I2546" i="6" s="1"/>
  <c r="G2530" i="6"/>
  <c r="H2530" i="6" s="1"/>
  <c r="I2530" i="6" s="1"/>
  <c r="G1698" i="6"/>
  <c r="H1698" i="6" s="1"/>
  <c r="I1698" i="6" s="1"/>
  <c r="G1442" i="6"/>
  <c r="H1442" i="6" s="1"/>
  <c r="I1442" i="6" s="1"/>
  <c r="G1186" i="6"/>
  <c r="H1186" i="6" s="1"/>
  <c r="I1186" i="6" s="1"/>
  <c r="G978" i="6"/>
  <c r="H978" i="6" s="1"/>
  <c r="I978" i="6" s="1"/>
  <c r="G962" i="6"/>
  <c r="H962" i="6" s="1"/>
  <c r="I962" i="6" s="1"/>
  <c r="G946" i="6"/>
  <c r="H946" i="6" s="1"/>
  <c r="I946" i="6" s="1"/>
  <c r="G930" i="6"/>
  <c r="H930" i="6" s="1"/>
  <c r="I930" i="6" s="1"/>
  <c r="G914" i="6"/>
  <c r="H914" i="6" s="1"/>
  <c r="I914" i="6" s="1"/>
  <c r="G898" i="6"/>
  <c r="H898" i="6" s="1"/>
  <c r="I898" i="6" s="1"/>
  <c r="G882" i="6"/>
  <c r="H882" i="6" s="1"/>
  <c r="I882" i="6" s="1"/>
  <c r="G850" i="6"/>
  <c r="H850" i="6" s="1"/>
  <c r="I850" i="6" s="1"/>
  <c r="G834" i="6"/>
  <c r="H834" i="6" s="1"/>
  <c r="I834" i="6" s="1"/>
  <c r="G818" i="6"/>
  <c r="H818" i="6" s="1"/>
  <c r="I818" i="6" s="1"/>
  <c r="G786" i="6"/>
  <c r="H786" i="6" s="1"/>
  <c r="I786" i="6" s="1"/>
  <c r="G770" i="6"/>
  <c r="H770" i="6" s="1"/>
  <c r="I770" i="6" s="1"/>
  <c r="G754" i="6"/>
  <c r="H754" i="6" s="1"/>
  <c r="I754" i="6" s="1"/>
  <c r="G738" i="6"/>
  <c r="H738" i="6" s="1"/>
  <c r="I738" i="6" s="1"/>
  <c r="G722" i="6"/>
  <c r="H722" i="6" s="1"/>
  <c r="I722" i="6" s="1"/>
  <c r="G1009" i="6"/>
  <c r="H1009" i="6" s="1"/>
  <c r="I1009" i="6" s="1"/>
  <c r="G1005" i="6"/>
  <c r="H1005" i="6" s="1"/>
  <c r="I1005" i="6" s="1"/>
  <c r="G1001" i="6"/>
  <c r="H1001" i="6" s="1"/>
  <c r="I1001" i="6" s="1"/>
  <c r="G997" i="6"/>
  <c r="H997" i="6" s="1"/>
  <c r="I997" i="6" s="1"/>
  <c r="G993" i="6"/>
  <c r="H993" i="6" s="1"/>
  <c r="I993" i="6" s="1"/>
  <c r="G989" i="6"/>
  <c r="H989" i="6" s="1"/>
  <c r="I989" i="6" s="1"/>
  <c r="G985" i="6"/>
  <c r="H985" i="6" s="1"/>
  <c r="I985" i="6" s="1"/>
  <c r="G981" i="6"/>
  <c r="H981" i="6" s="1"/>
  <c r="I981" i="6" s="1"/>
  <c r="G2148" i="6"/>
  <c r="H2148" i="6" s="1"/>
  <c r="I2148" i="6" s="1"/>
  <c r="G2144" i="6"/>
  <c r="H2144" i="6" s="1"/>
  <c r="I2144" i="6" s="1"/>
  <c r="G2140" i="6"/>
  <c r="H2140" i="6" s="1"/>
  <c r="I2140" i="6" s="1"/>
  <c r="G2136" i="6"/>
  <c r="H2136" i="6" s="1"/>
  <c r="I2136" i="6" s="1"/>
  <c r="G2132" i="6"/>
  <c r="H2132" i="6" s="1"/>
  <c r="I2132" i="6" s="1"/>
  <c r="G2128" i="6"/>
  <c r="H2128" i="6" s="1"/>
  <c r="I2128" i="6" s="1"/>
  <c r="G2124" i="6"/>
  <c r="H2124" i="6" s="1"/>
  <c r="I2124" i="6" s="1"/>
  <c r="G2120" i="6"/>
  <c r="H2120" i="6" s="1"/>
  <c r="I2120" i="6" s="1"/>
  <c r="G2116" i="6"/>
  <c r="H2116" i="6" s="1"/>
  <c r="I2116" i="6" s="1"/>
  <c r="G2112" i="6"/>
  <c r="H2112" i="6" s="1"/>
  <c r="I2112" i="6" s="1"/>
  <c r="G2108" i="6"/>
  <c r="H2108" i="6" s="1"/>
  <c r="I2108" i="6" s="1"/>
  <c r="G2104" i="6"/>
  <c r="H2104" i="6" s="1"/>
  <c r="I2104" i="6" s="1"/>
  <c r="G2100" i="6"/>
  <c r="H2100" i="6" s="1"/>
  <c r="I2100" i="6" s="1"/>
  <c r="G2096" i="6"/>
  <c r="H2096" i="6" s="1"/>
  <c r="I2096" i="6" s="1"/>
  <c r="G2092" i="6"/>
  <c r="H2092" i="6" s="1"/>
  <c r="I2092" i="6" s="1"/>
  <c r="G2088" i="6"/>
  <c r="H2088" i="6" s="1"/>
  <c r="I2088" i="6" s="1"/>
  <c r="G2084" i="6"/>
  <c r="H2084" i="6" s="1"/>
  <c r="I2084" i="6" s="1"/>
  <c r="G2080" i="6"/>
  <c r="H2080" i="6" s="1"/>
  <c r="I2080" i="6" s="1"/>
  <c r="G2076" i="6"/>
  <c r="H2076" i="6" s="1"/>
  <c r="I2076" i="6" s="1"/>
  <c r="G2072" i="6"/>
  <c r="H2072" i="6" s="1"/>
  <c r="I2072" i="6" s="1"/>
  <c r="G2068" i="6"/>
  <c r="H2068" i="6" s="1"/>
  <c r="I2068" i="6" s="1"/>
  <c r="G2064" i="6"/>
  <c r="H2064" i="6" s="1"/>
  <c r="I2064" i="6" s="1"/>
  <c r="G2060" i="6"/>
  <c r="H2060" i="6" s="1"/>
  <c r="I2060" i="6" s="1"/>
  <c r="G2056" i="6"/>
  <c r="H2056" i="6" s="1"/>
  <c r="I2056" i="6" s="1"/>
  <c r="G2052" i="6"/>
  <c r="H2052" i="6" s="1"/>
  <c r="I2052" i="6" s="1"/>
  <c r="G2048" i="6"/>
  <c r="H2048" i="6" s="1"/>
  <c r="I2048" i="6" s="1"/>
  <c r="G2044" i="6"/>
  <c r="H2044" i="6" s="1"/>
  <c r="I2044" i="6" s="1"/>
  <c r="G2040" i="6"/>
  <c r="H2040" i="6" s="1"/>
  <c r="I2040" i="6" s="1"/>
  <c r="G2036" i="6"/>
  <c r="H2036" i="6" s="1"/>
  <c r="I2036" i="6" s="1"/>
  <c r="G2032" i="6"/>
  <c r="H2032" i="6" s="1"/>
  <c r="I2032" i="6" s="1"/>
  <c r="G2028" i="6"/>
  <c r="H2028" i="6" s="1"/>
  <c r="I2028" i="6" s="1"/>
  <c r="G2024" i="6"/>
  <c r="H2024" i="6" s="1"/>
  <c r="I2024" i="6" s="1"/>
  <c r="G2020" i="6"/>
  <c r="H2020" i="6" s="1"/>
  <c r="I2020" i="6" s="1"/>
  <c r="G2016" i="6"/>
  <c r="H2016" i="6" s="1"/>
  <c r="I2016" i="6" s="1"/>
  <c r="G2012" i="6"/>
  <c r="H2012" i="6" s="1"/>
  <c r="I2012" i="6" s="1"/>
  <c r="G2008" i="6"/>
  <c r="H2008" i="6" s="1"/>
  <c r="I2008" i="6" s="1"/>
  <c r="G2004" i="6"/>
  <c r="H2004" i="6" s="1"/>
  <c r="I2004" i="6" s="1"/>
  <c r="G2000" i="6"/>
  <c r="H2000" i="6" s="1"/>
  <c r="I2000" i="6" s="1"/>
  <c r="G1996" i="6"/>
  <c r="H1996" i="6" s="1"/>
  <c r="I1996" i="6" s="1"/>
  <c r="G1992" i="6"/>
  <c r="H1992" i="6" s="1"/>
  <c r="I1992" i="6" s="1"/>
  <c r="G1988" i="6"/>
  <c r="H1988" i="6" s="1"/>
  <c r="I1988" i="6" s="1"/>
  <c r="G1984" i="6"/>
  <c r="H1984" i="6" s="1"/>
  <c r="I1984" i="6" s="1"/>
  <c r="G1980" i="6"/>
  <c r="H1980" i="6" s="1"/>
  <c r="I1980" i="6" s="1"/>
  <c r="G1976" i="6"/>
  <c r="H1976" i="6" s="1"/>
  <c r="I1976" i="6" s="1"/>
  <c r="G1972" i="6"/>
  <c r="H1972" i="6" s="1"/>
  <c r="I1972" i="6" s="1"/>
  <c r="G1968" i="6"/>
  <c r="H1968" i="6" s="1"/>
  <c r="I1968" i="6" s="1"/>
  <c r="G1964" i="6"/>
  <c r="H1964" i="6" s="1"/>
  <c r="I1964" i="6" s="1"/>
  <c r="G1960" i="6"/>
  <c r="H1960" i="6" s="1"/>
  <c r="I1960" i="6" s="1"/>
  <c r="G1956" i="6"/>
  <c r="H1956" i="6" s="1"/>
  <c r="I1956" i="6" s="1"/>
  <c r="G1952" i="6"/>
  <c r="H1952" i="6" s="1"/>
  <c r="I1952" i="6" s="1"/>
  <c r="G1948" i="6"/>
  <c r="H1948" i="6" s="1"/>
  <c r="I1948" i="6" s="1"/>
  <c r="G1944" i="6"/>
  <c r="H1944" i="6" s="1"/>
  <c r="I1944" i="6" s="1"/>
  <c r="G1940" i="6"/>
  <c r="H1940" i="6" s="1"/>
  <c r="I1940" i="6" s="1"/>
  <c r="G1936" i="6"/>
  <c r="H1936" i="6" s="1"/>
  <c r="I1936" i="6" s="1"/>
  <c r="G1932" i="6"/>
  <c r="H1932" i="6" s="1"/>
  <c r="I1932" i="6" s="1"/>
  <c r="G1928" i="6"/>
  <c r="H1928" i="6" s="1"/>
  <c r="I1928" i="6" s="1"/>
  <c r="G1924" i="6"/>
  <c r="H1924" i="6" s="1"/>
  <c r="I1924" i="6" s="1"/>
  <c r="G1920" i="6"/>
  <c r="H1920" i="6" s="1"/>
  <c r="I1920" i="6" s="1"/>
  <c r="G1916" i="6"/>
  <c r="H1916" i="6" s="1"/>
  <c r="I1916" i="6" s="1"/>
  <c r="G1912" i="6"/>
  <c r="H1912" i="6" s="1"/>
  <c r="I1912" i="6" s="1"/>
  <c r="G1908" i="6"/>
  <c r="H1908" i="6" s="1"/>
  <c r="I1908" i="6" s="1"/>
  <c r="G1904" i="6"/>
  <c r="H1904" i="6" s="1"/>
  <c r="I1904" i="6" s="1"/>
  <c r="G1900" i="6"/>
  <c r="H1900" i="6" s="1"/>
  <c r="I1900" i="6" s="1"/>
  <c r="G1896" i="6"/>
  <c r="H1896" i="6" s="1"/>
  <c r="I1896" i="6" s="1"/>
  <c r="G1892" i="6"/>
  <c r="H1892" i="6" s="1"/>
  <c r="I1892" i="6" s="1"/>
  <c r="G1888" i="6"/>
  <c r="H1888" i="6" s="1"/>
  <c r="I1888" i="6" s="1"/>
  <c r="G1884" i="6"/>
  <c r="H1884" i="6" s="1"/>
  <c r="I1884" i="6" s="1"/>
  <c r="G1880" i="6"/>
  <c r="H1880" i="6" s="1"/>
  <c r="I1880" i="6" s="1"/>
  <c r="G1876" i="6"/>
  <c r="H1876" i="6" s="1"/>
  <c r="I1876" i="6" s="1"/>
  <c r="G1872" i="6"/>
  <c r="H1872" i="6" s="1"/>
  <c r="I1872" i="6" s="1"/>
  <c r="G1868" i="6"/>
  <c r="H1868" i="6" s="1"/>
  <c r="I1868" i="6" s="1"/>
  <c r="G1864" i="6"/>
  <c r="H1864" i="6" s="1"/>
  <c r="I1864" i="6" s="1"/>
  <c r="G1860" i="6"/>
  <c r="H1860" i="6" s="1"/>
  <c r="I1860" i="6" s="1"/>
  <c r="G1856" i="6"/>
  <c r="H1856" i="6" s="1"/>
  <c r="I1856" i="6" s="1"/>
  <c r="G1852" i="6"/>
  <c r="H1852" i="6" s="1"/>
  <c r="I1852" i="6" s="1"/>
  <c r="G1848" i="6"/>
  <c r="H1848" i="6" s="1"/>
  <c r="I1848" i="6" s="1"/>
  <c r="G1844" i="6"/>
  <c r="H1844" i="6" s="1"/>
  <c r="I1844" i="6" s="1"/>
  <c r="G1840" i="6"/>
  <c r="H1840" i="6" s="1"/>
  <c r="I1840" i="6" s="1"/>
  <c r="G1836" i="6"/>
  <c r="H1836" i="6" s="1"/>
  <c r="I1836" i="6" s="1"/>
  <c r="G1832" i="6"/>
  <c r="H1832" i="6" s="1"/>
  <c r="I1832" i="6" s="1"/>
  <c r="G1828" i="6"/>
  <c r="H1828" i="6" s="1"/>
  <c r="I1828" i="6" s="1"/>
  <c r="G1824" i="6"/>
  <c r="H1824" i="6" s="1"/>
  <c r="I1824" i="6" s="1"/>
  <c r="G1820" i="6"/>
  <c r="H1820" i="6" s="1"/>
  <c r="I1820" i="6" s="1"/>
  <c r="G1816" i="6"/>
  <c r="H1816" i="6" s="1"/>
  <c r="I1816" i="6" s="1"/>
  <c r="G1812" i="6"/>
  <c r="H1812" i="6" s="1"/>
  <c r="I1812" i="6" s="1"/>
  <c r="G1808" i="6"/>
  <c r="H1808" i="6" s="1"/>
  <c r="I1808" i="6" s="1"/>
  <c r="G1804" i="6"/>
  <c r="H1804" i="6" s="1"/>
  <c r="I1804" i="6" s="1"/>
  <c r="G1800" i="6"/>
  <c r="H1800" i="6" s="1"/>
  <c r="I1800" i="6" s="1"/>
  <c r="G1796" i="6"/>
  <c r="H1796" i="6" s="1"/>
  <c r="I1796" i="6" s="1"/>
  <c r="G1792" i="6"/>
  <c r="H1792" i="6" s="1"/>
  <c r="I1792" i="6" s="1"/>
  <c r="G1788" i="6"/>
  <c r="H1788" i="6" s="1"/>
  <c r="I1788" i="6" s="1"/>
  <c r="G1784" i="6"/>
  <c r="H1784" i="6" s="1"/>
  <c r="I1784" i="6" s="1"/>
  <c r="G1780" i="6"/>
  <c r="H1780" i="6" s="1"/>
  <c r="I1780" i="6" s="1"/>
  <c r="G1776" i="6"/>
  <c r="H1776" i="6" s="1"/>
  <c r="I1776" i="6" s="1"/>
  <c r="G1772" i="6"/>
  <c r="H1772" i="6" s="1"/>
  <c r="I1772" i="6" s="1"/>
  <c r="G1768" i="6"/>
  <c r="H1768" i="6" s="1"/>
  <c r="I1768" i="6" s="1"/>
  <c r="G1764" i="6"/>
  <c r="H1764" i="6" s="1"/>
  <c r="I1764" i="6" s="1"/>
  <c r="G1760" i="6"/>
  <c r="H1760" i="6" s="1"/>
  <c r="I1760" i="6" s="1"/>
  <c r="G1756" i="6"/>
  <c r="H1756" i="6" s="1"/>
  <c r="I1756" i="6" s="1"/>
  <c r="G1752" i="6"/>
  <c r="H1752" i="6" s="1"/>
  <c r="I1752" i="6" s="1"/>
  <c r="G1748" i="6"/>
  <c r="H1748" i="6" s="1"/>
  <c r="I1748" i="6" s="1"/>
  <c r="G1744" i="6"/>
  <c r="H1744" i="6" s="1"/>
  <c r="I1744" i="6" s="1"/>
  <c r="G1740" i="6"/>
  <c r="H1740" i="6" s="1"/>
  <c r="I1740" i="6" s="1"/>
  <c r="G1736" i="6"/>
  <c r="H1736" i="6" s="1"/>
  <c r="I1736" i="6" s="1"/>
  <c r="G1732" i="6"/>
  <c r="H1732" i="6" s="1"/>
  <c r="I1732" i="6" s="1"/>
  <c r="G1728" i="6"/>
  <c r="H1728" i="6" s="1"/>
  <c r="I1728" i="6" s="1"/>
  <c r="G1724" i="6"/>
  <c r="H1724" i="6" s="1"/>
  <c r="I1724" i="6" s="1"/>
  <c r="G1720" i="6"/>
  <c r="H1720" i="6" s="1"/>
  <c r="I1720" i="6" s="1"/>
  <c r="G1716" i="6"/>
  <c r="H1716" i="6" s="1"/>
  <c r="I1716" i="6" s="1"/>
  <c r="G1712" i="6"/>
  <c r="H1712" i="6" s="1"/>
  <c r="I1712" i="6" s="1"/>
  <c r="G1708" i="6"/>
  <c r="H1708" i="6" s="1"/>
  <c r="I1708" i="6" s="1"/>
  <c r="G1704" i="6"/>
  <c r="H1704" i="6" s="1"/>
  <c r="I1704" i="6" s="1"/>
  <c r="G1700" i="6"/>
  <c r="H1700" i="6" s="1"/>
  <c r="I1700" i="6" s="1"/>
  <c r="G1696" i="6"/>
  <c r="H1696" i="6" s="1"/>
  <c r="I1696" i="6" s="1"/>
  <c r="G1692" i="6"/>
  <c r="H1692" i="6" s="1"/>
  <c r="I1692" i="6" s="1"/>
  <c r="G1688" i="6"/>
  <c r="H1688" i="6" s="1"/>
  <c r="I1688" i="6" s="1"/>
  <c r="G1684" i="6"/>
  <c r="H1684" i="6" s="1"/>
  <c r="I1684" i="6" s="1"/>
  <c r="G1680" i="6"/>
  <c r="H1680" i="6" s="1"/>
  <c r="I1680" i="6" s="1"/>
  <c r="G1676" i="6"/>
  <c r="H1676" i="6" s="1"/>
  <c r="I1676" i="6" s="1"/>
  <c r="G1672" i="6"/>
  <c r="H1672" i="6" s="1"/>
  <c r="I1672" i="6" s="1"/>
  <c r="G1668" i="6"/>
  <c r="H1668" i="6" s="1"/>
  <c r="I1668" i="6" s="1"/>
  <c r="G1664" i="6"/>
  <c r="H1664" i="6" s="1"/>
  <c r="I1664" i="6" s="1"/>
  <c r="G1660" i="6"/>
  <c r="H1660" i="6" s="1"/>
  <c r="I1660" i="6" s="1"/>
  <c r="G1656" i="6"/>
  <c r="H1656" i="6" s="1"/>
  <c r="I1656" i="6" s="1"/>
  <c r="G1652" i="6"/>
  <c r="H1652" i="6" s="1"/>
  <c r="I1652" i="6" s="1"/>
  <c r="G1648" i="6"/>
  <c r="H1648" i="6" s="1"/>
  <c r="I1648" i="6" s="1"/>
  <c r="G1644" i="6"/>
  <c r="H1644" i="6" s="1"/>
  <c r="I1644" i="6" s="1"/>
  <c r="G1640" i="6"/>
  <c r="H1640" i="6" s="1"/>
  <c r="I1640" i="6" s="1"/>
  <c r="G1636" i="6"/>
  <c r="H1636" i="6" s="1"/>
  <c r="I1636" i="6" s="1"/>
  <c r="G1632" i="6"/>
  <c r="H1632" i="6" s="1"/>
  <c r="I1632" i="6" s="1"/>
  <c r="G1628" i="6"/>
  <c r="H1628" i="6" s="1"/>
  <c r="I1628" i="6" s="1"/>
  <c r="G1624" i="6"/>
  <c r="H1624" i="6" s="1"/>
  <c r="I1624" i="6" s="1"/>
  <c r="G1620" i="6"/>
  <c r="H1620" i="6" s="1"/>
  <c r="I1620" i="6" s="1"/>
  <c r="G1616" i="6"/>
  <c r="H1616" i="6" s="1"/>
  <c r="I1616" i="6" s="1"/>
  <c r="G1612" i="6"/>
  <c r="H1612" i="6" s="1"/>
  <c r="I1612" i="6" s="1"/>
  <c r="G1608" i="6"/>
  <c r="H1608" i="6" s="1"/>
  <c r="I1608" i="6" s="1"/>
  <c r="G1604" i="6"/>
  <c r="H1604" i="6" s="1"/>
  <c r="I1604" i="6" s="1"/>
  <c r="G1600" i="6"/>
  <c r="H1600" i="6" s="1"/>
  <c r="I1600" i="6" s="1"/>
  <c r="G1596" i="6"/>
  <c r="H1596" i="6" s="1"/>
  <c r="I1596" i="6" s="1"/>
  <c r="G1592" i="6"/>
  <c r="H1592" i="6" s="1"/>
  <c r="I1592" i="6" s="1"/>
  <c r="G1588" i="6"/>
  <c r="H1588" i="6" s="1"/>
  <c r="I1588" i="6" s="1"/>
  <c r="G1584" i="6"/>
  <c r="H1584" i="6" s="1"/>
  <c r="I1584" i="6" s="1"/>
  <c r="G1580" i="6"/>
  <c r="H1580" i="6" s="1"/>
  <c r="I1580" i="6" s="1"/>
  <c r="G1576" i="6"/>
  <c r="H1576" i="6" s="1"/>
  <c r="I1576" i="6" s="1"/>
  <c r="G1572" i="6"/>
  <c r="H1572" i="6" s="1"/>
  <c r="I1572" i="6" s="1"/>
  <c r="G1560" i="6"/>
  <c r="H1560" i="6" s="1"/>
  <c r="I1560" i="6" s="1"/>
  <c r="G1544" i="6"/>
  <c r="H1544" i="6" s="1"/>
  <c r="I1544" i="6" s="1"/>
  <c r="G1528" i="6"/>
  <c r="H1528" i="6" s="1"/>
  <c r="I1528" i="6" s="1"/>
  <c r="G1512" i="6"/>
  <c r="H1512" i="6" s="1"/>
  <c r="I1512" i="6" s="1"/>
  <c r="G1496" i="6"/>
  <c r="H1496" i="6" s="1"/>
  <c r="I1496" i="6" s="1"/>
  <c r="G1480" i="6"/>
  <c r="H1480" i="6" s="1"/>
  <c r="I1480" i="6" s="1"/>
  <c r="G1448" i="6"/>
  <c r="H1448" i="6" s="1"/>
  <c r="I1448" i="6" s="1"/>
  <c r="G1432" i="6"/>
  <c r="H1432" i="6" s="1"/>
  <c r="I1432" i="6" s="1"/>
  <c r="G1416" i="6"/>
  <c r="H1416" i="6" s="1"/>
  <c r="I1416" i="6" s="1"/>
  <c r="G1384" i="6"/>
  <c r="H1384" i="6" s="1"/>
  <c r="I1384" i="6" s="1"/>
  <c r="G1368" i="6"/>
  <c r="H1368" i="6" s="1"/>
  <c r="I1368" i="6" s="1"/>
  <c r="G1352" i="6"/>
  <c r="H1352" i="6" s="1"/>
  <c r="I1352" i="6" s="1"/>
  <c r="G1320" i="6"/>
  <c r="H1320" i="6" s="1"/>
  <c r="I1320" i="6" s="1"/>
  <c r="G1304" i="6"/>
  <c r="H1304" i="6" s="1"/>
  <c r="I1304" i="6" s="1"/>
  <c r="G1288" i="6"/>
  <c r="H1288" i="6" s="1"/>
  <c r="I1288" i="6" s="1"/>
  <c r="G1272" i="6"/>
  <c r="H1272" i="6" s="1"/>
  <c r="I1272" i="6" s="1"/>
  <c r="G1256" i="6"/>
  <c r="H1256" i="6" s="1"/>
  <c r="I1256" i="6" s="1"/>
  <c r="G1240" i="6"/>
  <c r="H1240" i="6" s="1"/>
  <c r="I1240" i="6" s="1"/>
  <c r="G1224" i="6"/>
  <c r="H1224" i="6" s="1"/>
  <c r="I1224" i="6" s="1"/>
  <c r="G1192" i="6"/>
  <c r="H1192" i="6" s="1"/>
  <c r="I1192" i="6" s="1"/>
  <c r="G1176" i="6"/>
  <c r="H1176" i="6" s="1"/>
  <c r="I1176" i="6" s="1"/>
  <c r="G1160" i="6"/>
  <c r="H1160" i="6" s="1"/>
  <c r="I1160" i="6" s="1"/>
  <c r="G1128" i="6"/>
  <c r="H1128" i="6" s="1"/>
  <c r="I1128" i="6" s="1"/>
  <c r="G1112" i="6"/>
  <c r="H1112" i="6" s="1"/>
  <c r="I1112" i="6" s="1"/>
  <c r="G1096" i="6"/>
  <c r="H1096" i="6" s="1"/>
  <c r="I1096" i="6" s="1"/>
  <c r="G977" i="6"/>
  <c r="H977" i="6" s="1"/>
  <c r="I977" i="6" s="1"/>
  <c r="G973" i="6"/>
  <c r="H973" i="6" s="1"/>
  <c r="I973" i="6" s="1"/>
  <c r="G969" i="6"/>
  <c r="H969" i="6" s="1"/>
  <c r="I969" i="6" s="1"/>
  <c r="G965" i="6"/>
  <c r="H965" i="6" s="1"/>
  <c r="I965" i="6" s="1"/>
  <c r="G961" i="6"/>
  <c r="H961" i="6" s="1"/>
  <c r="I961" i="6" s="1"/>
  <c r="G957" i="6"/>
  <c r="H957" i="6" s="1"/>
  <c r="I957" i="6" s="1"/>
  <c r="G953" i="6"/>
  <c r="H953" i="6" s="1"/>
  <c r="I953" i="6" s="1"/>
  <c r="G949" i="6"/>
  <c r="H949" i="6" s="1"/>
  <c r="I949" i="6" s="1"/>
  <c r="G945" i="6"/>
  <c r="H945" i="6" s="1"/>
  <c r="I945" i="6" s="1"/>
  <c r="G941" i="6"/>
  <c r="H941" i="6" s="1"/>
  <c r="I941" i="6" s="1"/>
  <c r="G937" i="6"/>
  <c r="H937" i="6" s="1"/>
  <c r="I937" i="6" s="1"/>
  <c r="G933" i="6"/>
  <c r="H933" i="6" s="1"/>
  <c r="I933" i="6" s="1"/>
  <c r="G929" i="6"/>
  <c r="H929" i="6" s="1"/>
  <c r="I929" i="6" s="1"/>
  <c r="G925" i="6"/>
  <c r="H925" i="6" s="1"/>
  <c r="I925" i="6" s="1"/>
  <c r="G921" i="6"/>
  <c r="H921" i="6" s="1"/>
  <c r="I921" i="6" s="1"/>
  <c r="G917" i="6"/>
  <c r="H917" i="6" s="1"/>
  <c r="I917" i="6" s="1"/>
  <c r="G913" i="6"/>
  <c r="H913" i="6" s="1"/>
  <c r="I913" i="6" s="1"/>
  <c r="G909" i="6"/>
  <c r="H909" i="6" s="1"/>
  <c r="I909" i="6" s="1"/>
  <c r="G905" i="6"/>
  <c r="H905" i="6" s="1"/>
  <c r="I905" i="6" s="1"/>
  <c r="G901" i="6"/>
  <c r="H901" i="6" s="1"/>
  <c r="I901" i="6" s="1"/>
  <c r="G897" i="6"/>
  <c r="H897" i="6" s="1"/>
  <c r="I897" i="6" s="1"/>
  <c r="G893" i="6"/>
  <c r="H893" i="6" s="1"/>
  <c r="I893" i="6" s="1"/>
  <c r="G889" i="6"/>
  <c r="H889" i="6" s="1"/>
  <c r="I889" i="6" s="1"/>
  <c r="G885" i="6"/>
  <c r="H885" i="6" s="1"/>
  <c r="I885" i="6" s="1"/>
  <c r="G881" i="6"/>
  <c r="H881" i="6" s="1"/>
  <c r="I881" i="6" s="1"/>
  <c r="G877" i="6"/>
  <c r="H877" i="6" s="1"/>
  <c r="I877" i="6" s="1"/>
  <c r="G873" i="6"/>
  <c r="H873" i="6" s="1"/>
  <c r="I873" i="6" s="1"/>
  <c r="G869" i="6"/>
  <c r="H869" i="6" s="1"/>
  <c r="I869" i="6" s="1"/>
  <c r="G865" i="6"/>
  <c r="H865" i="6" s="1"/>
  <c r="I865" i="6" s="1"/>
  <c r="G861" i="6"/>
  <c r="H861" i="6" s="1"/>
  <c r="I861" i="6" s="1"/>
  <c r="G857" i="6"/>
  <c r="H857" i="6" s="1"/>
  <c r="I857" i="6" s="1"/>
  <c r="G853" i="6"/>
  <c r="H853" i="6" s="1"/>
  <c r="I853" i="6" s="1"/>
  <c r="G849" i="6"/>
  <c r="H849" i="6" s="1"/>
  <c r="I849" i="6" s="1"/>
  <c r="G845" i="6"/>
  <c r="H845" i="6" s="1"/>
  <c r="I845" i="6" s="1"/>
  <c r="G841" i="6"/>
  <c r="H841" i="6" s="1"/>
  <c r="I841" i="6" s="1"/>
  <c r="G837" i="6"/>
  <c r="H837" i="6" s="1"/>
  <c r="I837" i="6" s="1"/>
  <c r="G833" i="6"/>
  <c r="H833" i="6" s="1"/>
  <c r="I833" i="6" s="1"/>
  <c r="G829" i="6"/>
  <c r="H829" i="6" s="1"/>
  <c r="I829" i="6" s="1"/>
  <c r="G825" i="6"/>
  <c r="H825" i="6" s="1"/>
  <c r="I825" i="6" s="1"/>
  <c r="G821" i="6"/>
  <c r="H821" i="6" s="1"/>
  <c r="I821" i="6" s="1"/>
  <c r="G817" i="6"/>
  <c r="H817" i="6" s="1"/>
  <c r="I817" i="6" s="1"/>
  <c r="G813" i="6"/>
  <c r="H813" i="6" s="1"/>
  <c r="I813" i="6" s="1"/>
  <c r="G809" i="6"/>
  <c r="H809" i="6" s="1"/>
  <c r="I809" i="6" s="1"/>
  <c r="G805" i="6"/>
  <c r="H805" i="6" s="1"/>
  <c r="I805" i="6" s="1"/>
  <c r="G801" i="6"/>
  <c r="H801" i="6" s="1"/>
  <c r="I801" i="6" s="1"/>
  <c r="G797" i="6"/>
  <c r="H797" i="6" s="1"/>
  <c r="I797" i="6" s="1"/>
  <c r="G793" i="6"/>
  <c r="H793" i="6" s="1"/>
  <c r="I793" i="6" s="1"/>
  <c r="G789" i="6"/>
  <c r="H789" i="6" s="1"/>
  <c r="I789" i="6" s="1"/>
  <c r="G785" i="6"/>
  <c r="H785" i="6" s="1"/>
  <c r="I785" i="6" s="1"/>
  <c r="G781" i="6"/>
  <c r="H781" i="6" s="1"/>
  <c r="I781" i="6" s="1"/>
  <c r="G777" i="6"/>
  <c r="H777" i="6" s="1"/>
  <c r="I777" i="6" s="1"/>
  <c r="G773" i="6"/>
  <c r="H773" i="6" s="1"/>
  <c r="I773" i="6" s="1"/>
  <c r="G769" i="6"/>
  <c r="H769" i="6" s="1"/>
  <c r="I769" i="6" s="1"/>
  <c r="G765" i="6"/>
  <c r="H765" i="6" s="1"/>
  <c r="I765" i="6" s="1"/>
  <c r="G761" i="6"/>
  <c r="H761" i="6" s="1"/>
  <c r="I761" i="6" s="1"/>
  <c r="G757" i="6"/>
  <c r="H757" i="6" s="1"/>
  <c r="I757" i="6" s="1"/>
  <c r="G753" i="6"/>
  <c r="H753" i="6" s="1"/>
  <c r="I753" i="6" s="1"/>
  <c r="G749" i="6"/>
  <c r="H749" i="6" s="1"/>
  <c r="I749" i="6" s="1"/>
  <c r="G745" i="6"/>
  <c r="H745" i="6" s="1"/>
  <c r="I745" i="6" s="1"/>
  <c r="G741" i="6"/>
  <c r="H741" i="6" s="1"/>
  <c r="I741" i="6" s="1"/>
  <c r="G737" i="6"/>
  <c r="H737" i="6" s="1"/>
  <c r="I737" i="6" s="1"/>
  <c r="G733" i="6"/>
  <c r="H733" i="6" s="1"/>
  <c r="I733" i="6" s="1"/>
  <c r="G729" i="6"/>
  <c r="H729" i="6" s="1"/>
  <c r="I729" i="6" s="1"/>
  <c r="G725" i="6"/>
  <c r="H725" i="6" s="1"/>
  <c r="I725" i="6" s="1"/>
  <c r="G721" i="6"/>
  <c r="H721" i="6" s="1"/>
  <c r="I721" i="6" s="1"/>
  <c r="G717" i="6"/>
  <c r="H717" i="6" s="1"/>
  <c r="I717" i="6" s="1"/>
  <c r="G713" i="6"/>
  <c r="H713" i="6" s="1"/>
  <c r="I713" i="6" s="1"/>
  <c r="G709" i="6"/>
  <c r="H709" i="6" s="1"/>
  <c r="I709" i="6" s="1"/>
  <c r="G705" i="6"/>
  <c r="H705" i="6" s="1"/>
  <c r="I705" i="6" s="1"/>
  <c r="G701" i="6"/>
  <c r="H701" i="6" s="1"/>
  <c r="I701" i="6" s="1"/>
  <c r="G697" i="6"/>
  <c r="H697" i="6" s="1"/>
  <c r="I697" i="6" s="1"/>
  <c r="G693" i="6"/>
  <c r="H693" i="6" s="1"/>
  <c r="I693" i="6" s="1"/>
  <c r="G689" i="6"/>
  <c r="H689" i="6" s="1"/>
  <c r="I689" i="6" s="1"/>
  <c r="G685" i="6"/>
  <c r="H685" i="6" s="1"/>
  <c r="I685" i="6" s="1"/>
  <c r="G681" i="6"/>
  <c r="H681" i="6" s="1"/>
  <c r="I681" i="6" s="1"/>
  <c r="G677" i="6"/>
  <c r="H677" i="6" s="1"/>
  <c r="I677" i="6" s="1"/>
  <c r="G673" i="6"/>
  <c r="H673" i="6" s="1"/>
  <c r="I673" i="6" s="1"/>
  <c r="G669" i="6"/>
  <c r="H669" i="6" s="1"/>
  <c r="I669" i="6" s="1"/>
  <c r="G665" i="6"/>
  <c r="H665" i="6" s="1"/>
  <c r="I665" i="6" s="1"/>
  <c r="G661" i="6"/>
  <c r="H661" i="6" s="1"/>
  <c r="I661" i="6" s="1"/>
  <c r="G657" i="6"/>
  <c r="H657" i="6" s="1"/>
  <c r="I657" i="6" s="1"/>
  <c r="G653" i="6"/>
  <c r="H653" i="6" s="1"/>
  <c r="I653" i="6" s="1"/>
  <c r="G649" i="6"/>
  <c r="H649" i="6" s="1"/>
  <c r="I649" i="6" s="1"/>
  <c r="G645" i="6"/>
  <c r="H645" i="6" s="1"/>
  <c r="I645" i="6" s="1"/>
  <c r="G641" i="6"/>
  <c r="H641" i="6" s="1"/>
  <c r="I641" i="6" s="1"/>
  <c r="G715" i="6"/>
  <c r="H715" i="6" s="1"/>
  <c r="I715" i="6" s="1"/>
  <c r="G711" i="6"/>
  <c r="H711" i="6" s="1"/>
  <c r="I711" i="6" s="1"/>
  <c r="G707" i="6"/>
  <c r="H707" i="6" s="1"/>
  <c r="I707" i="6" s="1"/>
  <c r="G703" i="6"/>
  <c r="H703" i="6" s="1"/>
  <c r="I703" i="6" s="1"/>
  <c r="G699" i="6"/>
  <c r="H699" i="6" s="1"/>
  <c r="I699" i="6" s="1"/>
  <c r="G637" i="6"/>
  <c r="H637" i="6" s="1"/>
  <c r="I637" i="6" s="1"/>
  <c r="G633" i="6"/>
  <c r="H633" i="6" s="1"/>
  <c r="I633" i="6" s="1"/>
  <c r="G629" i="6"/>
  <c r="H629" i="6" s="1"/>
  <c r="I629" i="6" s="1"/>
  <c r="G625" i="6"/>
  <c r="H625" i="6" s="1"/>
  <c r="I625" i="6" s="1"/>
  <c r="G621" i="6"/>
  <c r="H621" i="6" s="1"/>
  <c r="I621" i="6" s="1"/>
  <c r="G617" i="6"/>
  <c r="H617" i="6" s="1"/>
  <c r="I617" i="6" s="1"/>
  <c r="G613" i="6"/>
  <c r="H613" i="6" s="1"/>
  <c r="I613" i="6" s="1"/>
  <c r="G609" i="6"/>
  <c r="H609" i="6" s="1"/>
  <c r="I609" i="6" s="1"/>
  <c r="G605" i="6"/>
  <c r="H605" i="6" s="1"/>
  <c r="I605" i="6" s="1"/>
  <c r="G601" i="6"/>
  <c r="H601" i="6" s="1"/>
  <c r="I601" i="6" s="1"/>
  <c r="G597" i="6"/>
  <c r="H597" i="6" s="1"/>
  <c r="I597" i="6" s="1"/>
  <c r="G593" i="6"/>
  <c r="H593" i="6" s="1"/>
  <c r="I593" i="6" s="1"/>
  <c r="G589" i="6"/>
  <c r="H589" i="6" s="1"/>
  <c r="I589" i="6" s="1"/>
  <c r="G585" i="6"/>
  <c r="H585" i="6" s="1"/>
  <c r="I585" i="6" s="1"/>
  <c r="G581" i="6"/>
  <c r="H581" i="6" s="1"/>
  <c r="I581" i="6" s="1"/>
  <c r="G577" i="6"/>
  <c r="H577" i="6" s="1"/>
  <c r="I577" i="6" s="1"/>
  <c r="G573" i="6"/>
  <c r="H573" i="6" s="1"/>
  <c r="I573" i="6" s="1"/>
  <c r="G569" i="6"/>
  <c r="H569" i="6" s="1"/>
  <c r="I569" i="6" s="1"/>
  <c r="G565" i="6"/>
  <c r="H565" i="6" s="1"/>
  <c r="I565" i="6" s="1"/>
  <c r="G561" i="6"/>
  <c r="H561" i="6" s="1"/>
  <c r="I561" i="6" s="1"/>
  <c r="G557" i="6"/>
  <c r="H557" i="6" s="1"/>
  <c r="I557" i="6" s="1"/>
  <c r="G553" i="6"/>
  <c r="H553" i="6" s="1"/>
  <c r="I553" i="6" s="1"/>
  <c r="G549" i="6"/>
  <c r="H549" i="6" s="1"/>
  <c r="I549" i="6" s="1"/>
  <c r="G545" i="6"/>
  <c r="H545" i="6" s="1"/>
  <c r="I545" i="6" s="1"/>
  <c r="G541" i="6"/>
  <c r="H541" i="6" s="1"/>
  <c r="I541" i="6" s="1"/>
  <c r="G537" i="6"/>
  <c r="H537" i="6" s="1"/>
  <c r="I537" i="6" s="1"/>
  <c r="G533" i="6"/>
  <c r="H533" i="6" s="1"/>
  <c r="I533" i="6" s="1"/>
  <c r="G529" i="6"/>
  <c r="H529" i="6" s="1"/>
  <c r="I529" i="6" s="1"/>
  <c r="G525" i="6"/>
  <c r="H525" i="6" s="1"/>
  <c r="I525" i="6" s="1"/>
  <c r="G521" i="6"/>
  <c r="H521" i="6" s="1"/>
  <c r="I521" i="6" s="1"/>
  <c r="G517" i="6"/>
  <c r="H517" i="6" s="1"/>
  <c r="I517" i="6" s="1"/>
  <c r="G513" i="6"/>
  <c r="H513" i="6" s="1"/>
  <c r="I513" i="6" s="1"/>
  <c r="G509" i="6"/>
  <c r="H509" i="6" s="1"/>
  <c r="I509" i="6" s="1"/>
  <c r="G505" i="6"/>
  <c r="H505" i="6" s="1"/>
  <c r="I505" i="6" s="1"/>
  <c r="G501" i="6"/>
  <c r="H501" i="6" s="1"/>
  <c r="I501" i="6" s="1"/>
  <c r="G497" i="6"/>
  <c r="H497" i="6" s="1"/>
  <c r="I497" i="6" s="1"/>
  <c r="G493" i="6"/>
  <c r="H493" i="6" s="1"/>
  <c r="I493" i="6" s="1"/>
  <c r="G489" i="6"/>
  <c r="H489" i="6" s="1"/>
  <c r="I489" i="6" s="1"/>
  <c r="G485" i="6"/>
  <c r="H485" i="6" s="1"/>
  <c r="I485" i="6" s="1"/>
  <c r="G481" i="6"/>
  <c r="H481" i="6" s="1"/>
  <c r="I481" i="6" s="1"/>
  <c r="G477" i="6"/>
  <c r="H477" i="6" s="1"/>
  <c r="I477" i="6" s="1"/>
  <c r="G473" i="6"/>
  <c r="H473" i="6" s="1"/>
  <c r="I473" i="6" s="1"/>
  <c r="G469" i="6"/>
  <c r="H469" i="6" s="1"/>
  <c r="I469" i="6" s="1"/>
  <c r="G465" i="6"/>
  <c r="H465" i="6" s="1"/>
  <c r="I465" i="6" s="1"/>
  <c r="G461" i="6"/>
  <c r="H461" i="6" s="1"/>
  <c r="I461" i="6" s="1"/>
  <c r="G457" i="6"/>
  <c r="H457" i="6" s="1"/>
  <c r="I457" i="6" s="1"/>
  <c r="G453" i="6"/>
  <c r="H453" i="6" s="1"/>
  <c r="I453" i="6" s="1"/>
  <c r="G449" i="6"/>
  <c r="H449" i="6" s="1"/>
  <c r="I449" i="6" s="1"/>
  <c r="G445" i="6"/>
  <c r="H445" i="6" s="1"/>
  <c r="I445" i="6" s="1"/>
  <c r="G441" i="6"/>
  <c r="H441" i="6" s="1"/>
  <c r="I441" i="6" s="1"/>
  <c r="G437" i="6"/>
  <c r="H437" i="6" s="1"/>
  <c r="I437" i="6" s="1"/>
  <c r="G433" i="6"/>
  <c r="H433" i="6" s="1"/>
  <c r="I433" i="6" s="1"/>
  <c r="G429" i="6"/>
  <c r="H429" i="6" s="1"/>
  <c r="I429" i="6" s="1"/>
  <c r="G425" i="6"/>
  <c r="H425" i="6" s="1"/>
  <c r="I425" i="6" s="1"/>
  <c r="G421" i="6"/>
  <c r="H421" i="6" s="1"/>
  <c r="I421" i="6" s="1"/>
  <c r="G417" i="6"/>
  <c r="H417" i="6" s="1"/>
  <c r="I417" i="6" s="1"/>
  <c r="G413" i="6"/>
  <c r="H413" i="6" s="1"/>
  <c r="I413" i="6" s="1"/>
  <c r="G409" i="6"/>
  <c r="H409" i="6" s="1"/>
  <c r="I409" i="6" s="1"/>
  <c r="G405" i="6"/>
  <c r="H405" i="6" s="1"/>
  <c r="I405" i="6" s="1"/>
  <c r="G401" i="6"/>
  <c r="H401" i="6" s="1"/>
  <c r="I401" i="6" s="1"/>
  <c r="G397" i="6"/>
  <c r="H397" i="6" s="1"/>
  <c r="I397" i="6" s="1"/>
  <c r="G393" i="6"/>
  <c r="H393" i="6" s="1"/>
  <c r="I393" i="6" s="1"/>
  <c r="G389" i="6"/>
  <c r="H389" i="6" s="1"/>
  <c r="I389" i="6" s="1"/>
  <c r="G385" i="6"/>
  <c r="H385" i="6" s="1"/>
  <c r="I385" i="6" s="1"/>
  <c r="G381" i="6"/>
  <c r="H381" i="6" s="1"/>
  <c r="I381" i="6" s="1"/>
  <c r="G377" i="6"/>
  <c r="H377" i="6" s="1"/>
  <c r="I377" i="6" s="1"/>
  <c r="G373" i="6"/>
  <c r="H373" i="6" s="1"/>
  <c r="I373" i="6" s="1"/>
  <c r="G369" i="6"/>
  <c r="H369" i="6" s="1"/>
  <c r="I369" i="6" s="1"/>
  <c r="G365" i="6"/>
  <c r="H365" i="6" s="1"/>
  <c r="I365" i="6" s="1"/>
  <c r="G361" i="6"/>
  <c r="H361" i="6" s="1"/>
  <c r="I361" i="6" s="1"/>
  <c r="G357" i="6"/>
  <c r="H357" i="6" s="1"/>
  <c r="I357" i="6" s="1"/>
  <c r="G353" i="6"/>
  <c r="H353" i="6" s="1"/>
  <c r="I353" i="6" s="1"/>
  <c r="G349" i="6"/>
  <c r="H349" i="6" s="1"/>
  <c r="I349" i="6" s="1"/>
  <c r="G345" i="6"/>
  <c r="H345" i="6" s="1"/>
  <c r="I345" i="6" s="1"/>
  <c r="G341" i="6"/>
  <c r="H341" i="6" s="1"/>
  <c r="I341" i="6" s="1"/>
  <c r="G337" i="6"/>
  <c r="H337" i="6" s="1"/>
  <c r="I337" i="6" s="1"/>
  <c r="G333" i="6"/>
  <c r="H333" i="6" s="1"/>
  <c r="I333" i="6" s="1"/>
  <c r="G329" i="6"/>
  <c r="H329" i="6" s="1"/>
  <c r="I329" i="6" s="1"/>
  <c r="G325" i="6"/>
  <c r="H325" i="6" s="1"/>
  <c r="I325" i="6" s="1"/>
  <c r="G321" i="6"/>
  <c r="H321" i="6" s="1"/>
  <c r="I321" i="6" s="1"/>
  <c r="G317" i="6"/>
  <c r="H317" i="6" s="1"/>
  <c r="I317" i="6" s="1"/>
  <c r="G313" i="6"/>
  <c r="H313" i="6" s="1"/>
  <c r="I313" i="6" s="1"/>
  <c r="G309" i="6"/>
  <c r="H309" i="6" s="1"/>
  <c r="I309" i="6" s="1"/>
  <c r="G683" i="6"/>
  <c r="H683" i="6" s="1"/>
  <c r="I683" i="6" s="1"/>
  <c r="G679" i="6"/>
  <c r="H679" i="6" s="1"/>
  <c r="I679" i="6" s="1"/>
  <c r="G675" i="6"/>
  <c r="H675" i="6" s="1"/>
  <c r="I675" i="6" s="1"/>
  <c r="G671" i="6"/>
  <c r="H671" i="6" s="1"/>
  <c r="I671" i="6" s="1"/>
  <c r="G667" i="6"/>
  <c r="H667" i="6" s="1"/>
  <c r="I667" i="6" s="1"/>
  <c r="G663" i="6"/>
  <c r="H663" i="6" s="1"/>
  <c r="I663" i="6" s="1"/>
  <c r="G659" i="6"/>
  <c r="H659" i="6" s="1"/>
  <c r="I659" i="6" s="1"/>
  <c r="G655" i="6"/>
  <c r="H655" i="6" s="1"/>
  <c r="I655" i="6" s="1"/>
  <c r="G651" i="6"/>
  <c r="H651" i="6" s="1"/>
  <c r="I651" i="6" s="1"/>
  <c r="G647" i="6"/>
  <c r="H647" i="6" s="1"/>
  <c r="I647" i="6" s="1"/>
  <c r="G643" i="6"/>
  <c r="H643" i="6" s="1"/>
  <c r="I643" i="6" s="1"/>
  <c r="G639" i="6"/>
  <c r="H639" i="6" s="1"/>
  <c r="I639" i="6" s="1"/>
  <c r="G635" i="6"/>
  <c r="H635" i="6" s="1"/>
  <c r="I635" i="6" s="1"/>
  <c r="G631" i="6"/>
  <c r="H631" i="6" s="1"/>
  <c r="I631" i="6" s="1"/>
  <c r="G627" i="6"/>
  <c r="H627" i="6" s="1"/>
  <c r="I627" i="6" s="1"/>
  <c r="G623" i="6"/>
  <c r="H623" i="6" s="1"/>
  <c r="I623" i="6" s="1"/>
  <c r="G619" i="6"/>
  <c r="H619" i="6" s="1"/>
  <c r="I619" i="6" s="1"/>
  <c r="G615" i="6"/>
  <c r="H615" i="6" s="1"/>
  <c r="I615" i="6" s="1"/>
  <c r="G611" i="6"/>
  <c r="H611" i="6" s="1"/>
  <c r="I611" i="6" s="1"/>
  <c r="G607" i="6"/>
  <c r="H607" i="6" s="1"/>
  <c r="I607" i="6" s="1"/>
  <c r="G603" i="6"/>
  <c r="H603" i="6" s="1"/>
  <c r="I603" i="6" s="1"/>
  <c r="G305" i="6"/>
  <c r="H305" i="6" s="1"/>
  <c r="I305" i="6" s="1"/>
  <c r="G301" i="6"/>
  <c r="H301" i="6" s="1"/>
  <c r="I301" i="6" s="1"/>
  <c r="G297" i="6"/>
  <c r="H297" i="6" s="1"/>
  <c r="I297" i="6" s="1"/>
  <c r="G293" i="6"/>
  <c r="H293" i="6" s="1"/>
  <c r="I293" i="6" s="1"/>
  <c r="G289" i="6"/>
  <c r="H289" i="6" s="1"/>
  <c r="I289" i="6" s="1"/>
  <c r="G285" i="6"/>
  <c r="H285" i="6" s="1"/>
  <c r="I285" i="6" s="1"/>
  <c r="G281" i="6"/>
  <c r="H281" i="6" s="1"/>
  <c r="I281" i="6" s="1"/>
  <c r="G277" i="6"/>
  <c r="H277" i="6" s="1"/>
  <c r="I277" i="6" s="1"/>
  <c r="G273" i="6"/>
  <c r="H273" i="6" s="1"/>
  <c r="I273" i="6" s="1"/>
  <c r="G269" i="6"/>
  <c r="H269" i="6" s="1"/>
  <c r="I269" i="6" s="1"/>
  <c r="G265" i="6"/>
  <c r="H265" i="6" s="1"/>
  <c r="I265" i="6" s="1"/>
  <c r="G261" i="6"/>
  <c r="H261" i="6" s="1"/>
  <c r="I261" i="6" s="1"/>
  <c r="G257" i="6"/>
  <c r="H257" i="6" s="1"/>
  <c r="I257" i="6" s="1"/>
  <c r="G253" i="6"/>
  <c r="H253" i="6" s="1"/>
  <c r="I253" i="6" s="1"/>
  <c r="G249" i="6"/>
  <c r="H249" i="6" s="1"/>
  <c r="I249" i="6" s="1"/>
  <c r="G245" i="6"/>
  <c r="H245" i="6" s="1"/>
  <c r="I245" i="6" s="1"/>
  <c r="G241" i="6"/>
  <c r="H241" i="6" s="1"/>
  <c r="I241" i="6" s="1"/>
  <c r="G237" i="6"/>
  <c r="H237" i="6" s="1"/>
  <c r="I237" i="6" s="1"/>
  <c r="G233" i="6"/>
  <c r="H233" i="6" s="1"/>
  <c r="I233" i="6" s="1"/>
  <c r="G229" i="6"/>
  <c r="H229" i="6" s="1"/>
  <c r="I229" i="6" s="1"/>
  <c r="G225" i="6"/>
  <c r="H225" i="6" s="1"/>
  <c r="I225" i="6" s="1"/>
  <c r="G221" i="6"/>
  <c r="H221" i="6" s="1"/>
  <c r="I221" i="6" s="1"/>
  <c r="G217" i="6"/>
  <c r="H217" i="6" s="1"/>
  <c r="I217" i="6" s="1"/>
  <c r="G213" i="6"/>
  <c r="H213" i="6" s="1"/>
  <c r="I213" i="6" s="1"/>
  <c r="G209" i="6"/>
  <c r="H209" i="6" s="1"/>
  <c r="I209" i="6" s="1"/>
  <c r="G205" i="6"/>
  <c r="H205" i="6" s="1"/>
  <c r="I205" i="6" s="1"/>
  <c r="G201" i="6"/>
  <c r="H201" i="6" s="1"/>
  <c r="I201" i="6" s="1"/>
  <c r="G197" i="6"/>
  <c r="H197" i="6" s="1"/>
  <c r="I197" i="6" s="1"/>
  <c r="G193" i="6"/>
  <c r="H193" i="6" s="1"/>
  <c r="I193" i="6" s="1"/>
  <c r="G189" i="6"/>
  <c r="H189" i="6" s="1"/>
  <c r="I189" i="6" s="1"/>
  <c r="G185" i="6"/>
  <c r="H185" i="6" s="1"/>
  <c r="I185" i="6" s="1"/>
  <c r="G181" i="6"/>
  <c r="H181" i="6" s="1"/>
  <c r="I181" i="6" s="1"/>
  <c r="G177" i="6"/>
  <c r="H177" i="6" s="1"/>
  <c r="I177" i="6" s="1"/>
  <c r="G173" i="6"/>
  <c r="H173" i="6" s="1"/>
  <c r="I173" i="6" s="1"/>
  <c r="G169" i="6"/>
  <c r="H169" i="6" s="1"/>
  <c r="I169" i="6" s="1"/>
  <c r="G165" i="6"/>
  <c r="H165" i="6" s="1"/>
  <c r="I165" i="6" s="1"/>
  <c r="G161" i="6"/>
  <c r="H161" i="6" s="1"/>
  <c r="I161" i="6" s="1"/>
  <c r="G157" i="6"/>
  <c r="H157" i="6" s="1"/>
  <c r="I157" i="6" s="1"/>
  <c r="G153" i="6"/>
  <c r="H153" i="6" s="1"/>
  <c r="I153" i="6" s="1"/>
  <c r="G149" i="6"/>
  <c r="H149" i="6" s="1"/>
  <c r="I149" i="6" s="1"/>
  <c r="G145" i="6"/>
  <c r="H145" i="6" s="1"/>
  <c r="I145" i="6" s="1"/>
  <c r="G141" i="6"/>
  <c r="H141" i="6" s="1"/>
  <c r="I141" i="6" s="1"/>
  <c r="G137" i="6"/>
  <c r="H137" i="6" s="1"/>
  <c r="I137" i="6" s="1"/>
  <c r="G133" i="6"/>
  <c r="H133" i="6" s="1"/>
  <c r="I133" i="6" s="1"/>
  <c r="G129" i="6"/>
  <c r="H129" i="6" s="1"/>
  <c r="I129" i="6" s="1"/>
  <c r="G125" i="6"/>
  <c r="H125" i="6" s="1"/>
  <c r="I125" i="6" s="1"/>
  <c r="G121" i="6"/>
  <c r="H121" i="6" s="1"/>
  <c r="I121" i="6" s="1"/>
  <c r="G117" i="6"/>
  <c r="H117" i="6" s="1"/>
  <c r="I117" i="6" s="1"/>
  <c r="G113" i="6"/>
  <c r="H113" i="6" s="1"/>
  <c r="I113" i="6" s="1"/>
  <c r="G109" i="6"/>
  <c r="H109" i="6" s="1"/>
  <c r="I109" i="6" s="1"/>
  <c r="G105" i="6"/>
  <c r="H105" i="6" s="1"/>
  <c r="I105" i="6" s="1"/>
  <c r="G101" i="6"/>
  <c r="H101" i="6" s="1"/>
  <c r="I101" i="6" s="1"/>
  <c r="G97" i="6"/>
  <c r="H97" i="6" s="1"/>
  <c r="I97" i="6" s="1"/>
  <c r="G93" i="6"/>
  <c r="H93" i="6" s="1"/>
  <c r="I93" i="6" s="1"/>
  <c r="G89" i="6"/>
  <c r="H89" i="6" s="1"/>
  <c r="I89" i="6" s="1"/>
  <c r="G85" i="6"/>
  <c r="H85" i="6" s="1"/>
  <c r="I85" i="6" s="1"/>
  <c r="G81" i="6"/>
  <c r="H81" i="6" s="1"/>
  <c r="I81" i="6" s="1"/>
  <c r="G77" i="6"/>
  <c r="H77" i="6" s="1"/>
  <c r="I77" i="6" s="1"/>
  <c r="G73" i="6"/>
  <c r="H73" i="6" s="1"/>
  <c r="I73" i="6" s="1"/>
  <c r="G69" i="6"/>
  <c r="H69" i="6" s="1"/>
  <c r="I69" i="6" s="1"/>
  <c r="G65" i="6"/>
  <c r="H65" i="6" s="1"/>
  <c r="I65" i="6" s="1"/>
  <c r="G61" i="6"/>
  <c r="H61" i="6" s="1"/>
  <c r="I61" i="6" s="1"/>
  <c r="G57" i="6"/>
  <c r="H57" i="6" s="1"/>
  <c r="I57" i="6" s="1"/>
  <c r="G53" i="6"/>
  <c r="H53" i="6" s="1"/>
  <c r="I53" i="6" s="1"/>
  <c r="G49" i="6"/>
  <c r="H49" i="6" s="1"/>
  <c r="I49" i="6" s="1"/>
  <c r="G45" i="6"/>
  <c r="H45" i="6" s="1"/>
  <c r="I45" i="6" s="1"/>
  <c r="G41" i="6"/>
  <c r="H41" i="6" s="1"/>
  <c r="I41" i="6" s="1"/>
  <c r="G37" i="6"/>
  <c r="H37" i="6" s="1"/>
  <c r="I37" i="6" s="1"/>
  <c r="G33" i="6"/>
  <c r="H33" i="6" s="1"/>
  <c r="I33" i="6" s="1"/>
  <c r="G29" i="6"/>
  <c r="H29" i="6" s="1"/>
  <c r="I29" i="6" s="1"/>
  <c r="G25" i="6"/>
  <c r="H25" i="6" s="1"/>
  <c r="I25" i="6" s="1"/>
  <c r="G21" i="6"/>
  <c r="H21" i="6" s="1"/>
  <c r="I21" i="6" s="1"/>
  <c r="G17" i="6"/>
  <c r="H17" i="6" s="1"/>
  <c r="I17" i="6" s="1"/>
  <c r="G13" i="6"/>
  <c r="H13" i="6" s="1"/>
  <c r="I13" i="6" s="1"/>
  <c r="G9" i="6"/>
  <c r="H9" i="6" s="1"/>
  <c r="I9" i="6" s="1"/>
  <c r="G5" i="6"/>
  <c r="H5" i="6" s="1"/>
  <c r="I5" i="6" s="1"/>
  <c r="G3652" i="6"/>
  <c r="H3652" i="6" s="1"/>
  <c r="I3652" i="6" s="1"/>
  <c r="G3644" i="6"/>
  <c r="H3644" i="6" s="1"/>
  <c r="I3644" i="6" s="1"/>
  <c r="G3636" i="6"/>
  <c r="H3636" i="6" s="1"/>
  <c r="I3636" i="6" s="1"/>
  <c r="G3628" i="6"/>
  <c r="H3628" i="6" s="1"/>
  <c r="I3628" i="6" s="1"/>
  <c r="G3620" i="6"/>
  <c r="H3620" i="6" s="1"/>
  <c r="I3620" i="6" s="1"/>
  <c r="G3612" i="6"/>
  <c r="H3612" i="6" s="1"/>
  <c r="I3612" i="6" s="1"/>
  <c r="G3604" i="6"/>
  <c r="H3604" i="6" s="1"/>
  <c r="I3604" i="6" s="1"/>
  <c r="G3596" i="6"/>
  <c r="H3596" i="6" s="1"/>
  <c r="I3596" i="6" s="1"/>
  <c r="G3588" i="6"/>
  <c r="H3588" i="6" s="1"/>
  <c r="I3588" i="6" s="1"/>
  <c r="G3580" i="6"/>
  <c r="H3580" i="6" s="1"/>
  <c r="I3580" i="6" s="1"/>
  <c r="G3572" i="6"/>
  <c r="H3572" i="6" s="1"/>
  <c r="I3572" i="6" s="1"/>
  <c r="G3564" i="6"/>
  <c r="H3564" i="6" s="1"/>
  <c r="I3564" i="6" s="1"/>
  <c r="G3556" i="6"/>
  <c r="H3556" i="6" s="1"/>
  <c r="I3556" i="6" s="1"/>
  <c r="G3548" i="6"/>
  <c r="H3548" i="6" s="1"/>
  <c r="I3548" i="6" s="1"/>
  <c r="G3544" i="6"/>
  <c r="H3544" i="6" s="1"/>
  <c r="I3544" i="6" s="1"/>
  <c r="G3536" i="6"/>
  <c r="H3536" i="6" s="1"/>
  <c r="I3536" i="6" s="1"/>
  <c r="G3528" i="6"/>
  <c r="H3528" i="6" s="1"/>
  <c r="I3528" i="6" s="1"/>
  <c r="G3520" i="6"/>
  <c r="H3520" i="6" s="1"/>
  <c r="I3520" i="6" s="1"/>
  <c r="G3512" i="6"/>
  <c r="H3512" i="6" s="1"/>
  <c r="I3512" i="6" s="1"/>
  <c r="G3504" i="6"/>
  <c r="H3504" i="6" s="1"/>
  <c r="I3504" i="6" s="1"/>
  <c r="G3496" i="6"/>
  <c r="H3496" i="6" s="1"/>
  <c r="I3496" i="6" s="1"/>
  <c r="G3488" i="6"/>
  <c r="H3488" i="6" s="1"/>
  <c r="I3488" i="6" s="1"/>
  <c r="G3480" i="6"/>
  <c r="H3480" i="6" s="1"/>
  <c r="I3480" i="6" s="1"/>
  <c r="G3472" i="6"/>
  <c r="H3472" i="6" s="1"/>
  <c r="I3472" i="6" s="1"/>
  <c r="G3464" i="6"/>
  <c r="H3464" i="6" s="1"/>
  <c r="I3464" i="6" s="1"/>
  <c r="G3456" i="6"/>
  <c r="H3456" i="6" s="1"/>
  <c r="I3456" i="6" s="1"/>
  <c r="G3448" i="6"/>
  <c r="H3448" i="6" s="1"/>
  <c r="I3448" i="6" s="1"/>
  <c r="G3440" i="6"/>
  <c r="H3440" i="6" s="1"/>
  <c r="I3440" i="6" s="1"/>
  <c r="G3432" i="6"/>
  <c r="H3432" i="6" s="1"/>
  <c r="I3432" i="6" s="1"/>
  <c r="G3428" i="6"/>
  <c r="H3428" i="6" s="1"/>
  <c r="I3428" i="6" s="1"/>
  <c r="G3420" i="6"/>
  <c r="H3420" i="6" s="1"/>
  <c r="I3420" i="6" s="1"/>
  <c r="G3412" i="6"/>
  <c r="H3412" i="6" s="1"/>
  <c r="I3412" i="6" s="1"/>
  <c r="G3404" i="6"/>
  <c r="H3404" i="6" s="1"/>
  <c r="I3404" i="6" s="1"/>
  <c r="G3400" i="6"/>
  <c r="H3400" i="6" s="1"/>
  <c r="I3400" i="6" s="1"/>
  <c r="G3392" i="6"/>
  <c r="H3392" i="6" s="1"/>
  <c r="I3392" i="6" s="1"/>
  <c r="G3384" i="6"/>
  <c r="H3384" i="6" s="1"/>
  <c r="I3384" i="6" s="1"/>
  <c r="G3376" i="6"/>
  <c r="H3376" i="6" s="1"/>
  <c r="I3376" i="6" s="1"/>
  <c r="G3368" i="6"/>
  <c r="H3368" i="6" s="1"/>
  <c r="I3368" i="6" s="1"/>
  <c r="G3356" i="6"/>
  <c r="H3356" i="6" s="1"/>
  <c r="I3356" i="6" s="1"/>
  <c r="G3348" i="6"/>
  <c r="H3348" i="6" s="1"/>
  <c r="I3348" i="6" s="1"/>
  <c r="G3340" i="6"/>
  <c r="H3340" i="6" s="1"/>
  <c r="I3340" i="6" s="1"/>
  <c r="G3332" i="6"/>
  <c r="H3332" i="6" s="1"/>
  <c r="I3332" i="6" s="1"/>
  <c r="G3324" i="6"/>
  <c r="H3324" i="6" s="1"/>
  <c r="I3324" i="6" s="1"/>
  <c r="G3316" i="6"/>
  <c r="H3316" i="6" s="1"/>
  <c r="I3316" i="6" s="1"/>
  <c r="G3308" i="6"/>
  <c r="H3308" i="6" s="1"/>
  <c r="I3308" i="6" s="1"/>
  <c r="G3300" i="6"/>
  <c r="H3300" i="6" s="1"/>
  <c r="I3300" i="6" s="1"/>
  <c r="G3292" i="6"/>
  <c r="H3292" i="6" s="1"/>
  <c r="I3292" i="6" s="1"/>
  <c r="G3284" i="6"/>
  <c r="H3284" i="6" s="1"/>
  <c r="I3284" i="6" s="1"/>
  <c r="G3276" i="6"/>
  <c r="H3276" i="6" s="1"/>
  <c r="I3276" i="6" s="1"/>
  <c r="G3264" i="6"/>
  <c r="H3264" i="6" s="1"/>
  <c r="I3264" i="6" s="1"/>
  <c r="G3248" i="6"/>
  <c r="H3248" i="6" s="1"/>
  <c r="I3248" i="6" s="1"/>
  <c r="G3240" i="6"/>
  <c r="H3240" i="6" s="1"/>
  <c r="I3240" i="6" s="1"/>
  <c r="G3232" i="6"/>
  <c r="H3232" i="6" s="1"/>
  <c r="I3232" i="6" s="1"/>
  <c r="G3224" i="6"/>
  <c r="H3224" i="6" s="1"/>
  <c r="I3224" i="6" s="1"/>
  <c r="G3216" i="6"/>
  <c r="H3216" i="6" s="1"/>
  <c r="I3216" i="6" s="1"/>
  <c r="G3212" i="6"/>
  <c r="H3212" i="6" s="1"/>
  <c r="I3212" i="6" s="1"/>
  <c r="G3204" i="6"/>
  <c r="H3204" i="6" s="1"/>
  <c r="I3204" i="6" s="1"/>
  <c r="G3196" i="6"/>
  <c r="H3196" i="6" s="1"/>
  <c r="I3196" i="6" s="1"/>
  <c r="G3188" i="6"/>
  <c r="H3188" i="6" s="1"/>
  <c r="I3188" i="6" s="1"/>
  <c r="G3180" i="6"/>
  <c r="H3180" i="6" s="1"/>
  <c r="I3180" i="6" s="1"/>
  <c r="G3172" i="6"/>
  <c r="H3172" i="6" s="1"/>
  <c r="I3172" i="6" s="1"/>
  <c r="G3164" i="6"/>
  <c r="H3164" i="6" s="1"/>
  <c r="I3164" i="6" s="1"/>
  <c r="G3156" i="6"/>
  <c r="H3156" i="6" s="1"/>
  <c r="I3156" i="6" s="1"/>
  <c r="G3148" i="6"/>
  <c r="H3148" i="6" s="1"/>
  <c r="I3148" i="6" s="1"/>
  <c r="G3140" i="6"/>
  <c r="H3140" i="6" s="1"/>
  <c r="I3140" i="6" s="1"/>
  <c r="G3136" i="6"/>
  <c r="H3136" i="6" s="1"/>
  <c r="I3136" i="6" s="1"/>
  <c r="G3128" i="6"/>
  <c r="H3128" i="6" s="1"/>
  <c r="I3128" i="6" s="1"/>
  <c r="G3120" i="6"/>
  <c r="H3120" i="6" s="1"/>
  <c r="I3120" i="6" s="1"/>
  <c r="G3108" i="6"/>
  <c r="H3108" i="6" s="1"/>
  <c r="I3108" i="6" s="1"/>
  <c r="G3100" i="6"/>
  <c r="H3100" i="6" s="1"/>
  <c r="I3100" i="6" s="1"/>
  <c r="G3092" i="6"/>
  <c r="H3092" i="6" s="1"/>
  <c r="I3092" i="6" s="1"/>
  <c r="G3084" i="6"/>
  <c r="H3084" i="6" s="1"/>
  <c r="I3084" i="6" s="1"/>
  <c r="G3076" i="6"/>
  <c r="H3076" i="6" s="1"/>
  <c r="I3076" i="6" s="1"/>
  <c r="G3072" i="6"/>
  <c r="H3072" i="6" s="1"/>
  <c r="I3072" i="6" s="1"/>
  <c r="G3064" i="6"/>
  <c r="H3064" i="6" s="1"/>
  <c r="I3064" i="6" s="1"/>
  <c r="G3060" i="6"/>
  <c r="H3060" i="6" s="1"/>
  <c r="I3060" i="6" s="1"/>
  <c r="G3056" i="6"/>
  <c r="H3056" i="6" s="1"/>
  <c r="I3056" i="6" s="1"/>
  <c r="G3052" i="6"/>
  <c r="H3052" i="6" s="1"/>
  <c r="I3052" i="6" s="1"/>
  <c r="G3048" i="6"/>
  <c r="H3048" i="6" s="1"/>
  <c r="I3048" i="6" s="1"/>
  <c r="G3044" i="6"/>
  <c r="H3044" i="6" s="1"/>
  <c r="I3044" i="6" s="1"/>
  <c r="G3036" i="6"/>
  <c r="H3036" i="6" s="1"/>
  <c r="I3036" i="6" s="1"/>
  <c r="G3028" i="6"/>
  <c r="H3028" i="6" s="1"/>
  <c r="I3028" i="6" s="1"/>
  <c r="G3020" i="6"/>
  <c r="H3020" i="6" s="1"/>
  <c r="I3020" i="6" s="1"/>
  <c r="G3012" i="6"/>
  <c r="H3012" i="6" s="1"/>
  <c r="I3012" i="6" s="1"/>
  <c r="G3004" i="6"/>
  <c r="H3004" i="6" s="1"/>
  <c r="I3004" i="6" s="1"/>
  <c r="G2996" i="6"/>
  <c r="H2996" i="6" s="1"/>
  <c r="I2996" i="6" s="1"/>
  <c r="G2988" i="6"/>
  <c r="H2988" i="6" s="1"/>
  <c r="I2988" i="6" s="1"/>
  <c r="G2980" i="6"/>
  <c r="H2980" i="6" s="1"/>
  <c r="I2980" i="6" s="1"/>
  <c r="G2972" i="6"/>
  <c r="H2972" i="6" s="1"/>
  <c r="I2972" i="6" s="1"/>
  <c r="G2964" i="6"/>
  <c r="H2964" i="6" s="1"/>
  <c r="I2964" i="6" s="1"/>
  <c r="G2956" i="6"/>
  <c r="H2956" i="6" s="1"/>
  <c r="I2956" i="6" s="1"/>
  <c r="G2948" i="6"/>
  <c r="H2948" i="6" s="1"/>
  <c r="I2948" i="6" s="1"/>
  <c r="G2940" i="6"/>
  <c r="H2940" i="6" s="1"/>
  <c r="I2940" i="6" s="1"/>
  <c r="G2932" i="6"/>
  <c r="H2932" i="6" s="1"/>
  <c r="I2932" i="6" s="1"/>
  <c r="G2924" i="6"/>
  <c r="H2924" i="6" s="1"/>
  <c r="I2924" i="6" s="1"/>
  <c r="G2916" i="6"/>
  <c r="H2916" i="6" s="1"/>
  <c r="I2916" i="6" s="1"/>
  <c r="G2908" i="6"/>
  <c r="H2908" i="6" s="1"/>
  <c r="I2908" i="6" s="1"/>
  <c r="G2900" i="6"/>
  <c r="H2900" i="6" s="1"/>
  <c r="I2900" i="6" s="1"/>
  <c r="G2892" i="6"/>
  <c r="H2892" i="6" s="1"/>
  <c r="I2892" i="6" s="1"/>
  <c r="G2884" i="6"/>
  <c r="H2884" i="6" s="1"/>
  <c r="I2884" i="6" s="1"/>
  <c r="G2876" i="6"/>
  <c r="H2876" i="6" s="1"/>
  <c r="I2876" i="6" s="1"/>
  <c r="G2868" i="6"/>
  <c r="H2868" i="6" s="1"/>
  <c r="I2868" i="6" s="1"/>
  <c r="G2860" i="6"/>
  <c r="H2860" i="6" s="1"/>
  <c r="I2860" i="6" s="1"/>
  <c r="G2856" i="6"/>
  <c r="H2856" i="6" s="1"/>
  <c r="I2856" i="6" s="1"/>
  <c r="G2848" i="6"/>
  <c r="H2848" i="6" s="1"/>
  <c r="I2848" i="6" s="1"/>
  <c r="G2840" i="6"/>
  <c r="H2840" i="6" s="1"/>
  <c r="I2840" i="6" s="1"/>
  <c r="G2832" i="6"/>
  <c r="H2832" i="6" s="1"/>
  <c r="I2832" i="6" s="1"/>
  <c r="G2824" i="6"/>
  <c r="H2824" i="6" s="1"/>
  <c r="I2824" i="6" s="1"/>
  <c r="G2816" i="6"/>
  <c r="H2816" i="6" s="1"/>
  <c r="I2816" i="6" s="1"/>
  <c r="G2808" i="6"/>
  <c r="H2808" i="6" s="1"/>
  <c r="I2808" i="6" s="1"/>
  <c r="G2800" i="6"/>
  <c r="H2800" i="6" s="1"/>
  <c r="I2800" i="6" s="1"/>
  <c r="G2788" i="6"/>
  <c r="H2788" i="6" s="1"/>
  <c r="I2788" i="6" s="1"/>
  <c r="G2780" i="6"/>
  <c r="H2780" i="6" s="1"/>
  <c r="I2780" i="6" s="1"/>
  <c r="G2776" i="6"/>
  <c r="H2776" i="6" s="1"/>
  <c r="I2776" i="6" s="1"/>
  <c r="G2768" i="6"/>
  <c r="H2768" i="6" s="1"/>
  <c r="I2768" i="6" s="1"/>
  <c r="G2760" i="6"/>
  <c r="H2760" i="6" s="1"/>
  <c r="I2760" i="6" s="1"/>
  <c r="G2752" i="6"/>
  <c r="H2752" i="6" s="1"/>
  <c r="I2752" i="6" s="1"/>
  <c r="G2744" i="6"/>
  <c r="H2744" i="6" s="1"/>
  <c r="I2744" i="6" s="1"/>
  <c r="G2736" i="6"/>
  <c r="H2736" i="6" s="1"/>
  <c r="I2736" i="6" s="1"/>
  <c r="G2728" i="6"/>
  <c r="H2728" i="6" s="1"/>
  <c r="I2728" i="6" s="1"/>
  <c r="G2724" i="6"/>
  <c r="H2724" i="6" s="1"/>
  <c r="I2724" i="6" s="1"/>
  <c r="G2716" i="6"/>
  <c r="H2716" i="6" s="1"/>
  <c r="I2716" i="6" s="1"/>
  <c r="G2708" i="6"/>
  <c r="H2708" i="6" s="1"/>
  <c r="I2708" i="6" s="1"/>
  <c r="G2700" i="6"/>
  <c r="H2700" i="6" s="1"/>
  <c r="I2700" i="6" s="1"/>
  <c r="G2688" i="6"/>
  <c r="H2688" i="6" s="1"/>
  <c r="I2688" i="6" s="1"/>
  <c r="G2684" i="6"/>
  <c r="H2684" i="6" s="1"/>
  <c r="I2684" i="6" s="1"/>
  <c r="G2676" i="6"/>
  <c r="H2676" i="6" s="1"/>
  <c r="I2676" i="6" s="1"/>
  <c r="G2668" i="6"/>
  <c r="H2668" i="6" s="1"/>
  <c r="I2668" i="6" s="1"/>
  <c r="G2664" i="6"/>
  <c r="H2664" i="6" s="1"/>
  <c r="I2664" i="6" s="1"/>
  <c r="G3463" i="6"/>
  <c r="H3463" i="6" s="1"/>
  <c r="I3463" i="6" s="1"/>
  <c r="G3399" i="6"/>
  <c r="H3399" i="6" s="1"/>
  <c r="I3399" i="6" s="1"/>
  <c r="G2631" i="6"/>
  <c r="H2631" i="6" s="1"/>
  <c r="I2631" i="6" s="1"/>
  <c r="G3647" i="6"/>
  <c r="H3647" i="6" s="1"/>
  <c r="I3647" i="6" s="1"/>
  <c r="G3639" i="6"/>
  <c r="H3639" i="6" s="1"/>
  <c r="I3639" i="6" s="1"/>
  <c r="G3635" i="6"/>
  <c r="H3635" i="6" s="1"/>
  <c r="I3635" i="6" s="1"/>
  <c r="G3627" i="6"/>
  <c r="H3627" i="6" s="1"/>
  <c r="I3627" i="6" s="1"/>
  <c r="G3623" i="6"/>
  <c r="H3623" i="6" s="1"/>
  <c r="I3623" i="6" s="1"/>
  <c r="G3619" i="6"/>
  <c r="H3619" i="6" s="1"/>
  <c r="I3619" i="6" s="1"/>
  <c r="G3615" i="6"/>
  <c r="H3615" i="6" s="1"/>
  <c r="I3615" i="6" s="1"/>
  <c r="G3611" i="6"/>
  <c r="H3611" i="6" s="1"/>
  <c r="I3611" i="6" s="1"/>
  <c r="G3607" i="6"/>
  <c r="H3607" i="6" s="1"/>
  <c r="I3607" i="6" s="1"/>
  <c r="G3599" i="6"/>
  <c r="H3599" i="6" s="1"/>
  <c r="I3599" i="6" s="1"/>
  <c r="G3595" i="6"/>
  <c r="H3595" i="6" s="1"/>
  <c r="I3595" i="6" s="1"/>
  <c r="G3591" i="6"/>
  <c r="H3591" i="6" s="1"/>
  <c r="I3591" i="6" s="1"/>
  <c r="G3587" i="6"/>
  <c r="H3587" i="6" s="1"/>
  <c r="I3587" i="6" s="1"/>
  <c r="G3583" i="6"/>
  <c r="H3583" i="6" s="1"/>
  <c r="I3583" i="6" s="1"/>
  <c r="G3579" i="6"/>
  <c r="H3579" i="6" s="1"/>
  <c r="I3579" i="6" s="1"/>
  <c r="G3575" i="6"/>
  <c r="H3575" i="6" s="1"/>
  <c r="I3575" i="6" s="1"/>
  <c r="G3571" i="6"/>
  <c r="H3571" i="6" s="1"/>
  <c r="I3571" i="6" s="1"/>
  <c r="G3567" i="6"/>
  <c r="H3567" i="6" s="1"/>
  <c r="I3567" i="6" s="1"/>
  <c r="G3563" i="6"/>
  <c r="H3563" i="6" s="1"/>
  <c r="I3563" i="6" s="1"/>
  <c r="G3559" i="6"/>
  <c r="H3559" i="6" s="1"/>
  <c r="I3559" i="6" s="1"/>
  <c r="G3555" i="6"/>
  <c r="H3555" i="6" s="1"/>
  <c r="I3555" i="6" s="1"/>
  <c r="G3551" i="6"/>
  <c r="H3551" i="6" s="1"/>
  <c r="I3551" i="6" s="1"/>
  <c r="G3547" i="6"/>
  <c r="H3547" i="6" s="1"/>
  <c r="I3547" i="6" s="1"/>
  <c r="G3543" i="6"/>
  <c r="H3543" i="6" s="1"/>
  <c r="I3543" i="6" s="1"/>
  <c r="G3539" i="6"/>
  <c r="H3539" i="6" s="1"/>
  <c r="I3539" i="6" s="1"/>
  <c r="G3535" i="6"/>
  <c r="H3535" i="6" s="1"/>
  <c r="I3535" i="6" s="1"/>
  <c r="G3531" i="6"/>
  <c r="H3531" i="6" s="1"/>
  <c r="I3531" i="6" s="1"/>
  <c r="G3527" i="6"/>
  <c r="H3527" i="6" s="1"/>
  <c r="I3527" i="6" s="1"/>
  <c r="G3523" i="6"/>
  <c r="H3523" i="6" s="1"/>
  <c r="I3523" i="6" s="1"/>
  <c r="G3519" i="6"/>
  <c r="H3519" i="6" s="1"/>
  <c r="I3519" i="6" s="1"/>
  <c r="G3515" i="6"/>
  <c r="H3515" i="6" s="1"/>
  <c r="I3515" i="6" s="1"/>
  <c r="G3511" i="6"/>
  <c r="H3511" i="6" s="1"/>
  <c r="I3511" i="6" s="1"/>
  <c r="G3507" i="6"/>
  <c r="H3507" i="6" s="1"/>
  <c r="I3507" i="6" s="1"/>
  <c r="G3503" i="6"/>
  <c r="H3503" i="6" s="1"/>
  <c r="I3503" i="6" s="1"/>
  <c r="G3499" i="6"/>
  <c r="H3499" i="6" s="1"/>
  <c r="I3499" i="6" s="1"/>
  <c r="G3495" i="6"/>
  <c r="H3495" i="6" s="1"/>
  <c r="I3495" i="6" s="1"/>
  <c r="G3491" i="6"/>
  <c r="H3491" i="6" s="1"/>
  <c r="I3491" i="6" s="1"/>
  <c r="G3487" i="6"/>
  <c r="H3487" i="6" s="1"/>
  <c r="I3487" i="6" s="1"/>
  <c r="G3483" i="6"/>
  <c r="H3483" i="6" s="1"/>
  <c r="I3483" i="6" s="1"/>
  <c r="G3479" i="6"/>
  <c r="H3479" i="6" s="1"/>
  <c r="I3479" i="6" s="1"/>
  <c r="G3475" i="6"/>
  <c r="H3475" i="6" s="1"/>
  <c r="I3475" i="6" s="1"/>
  <c r="G3471" i="6"/>
  <c r="H3471" i="6" s="1"/>
  <c r="I3471" i="6" s="1"/>
  <c r="G3467" i="6"/>
  <c r="H3467" i="6" s="1"/>
  <c r="I3467" i="6" s="1"/>
  <c r="G3459" i="6"/>
  <c r="H3459" i="6" s="1"/>
  <c r="I3459" i="6" s="1"/>
  <c r="G3455" i="6"/>
  <c r="H3455" i="6" s="1"/>
  <c r="I3455" i="6" s="1"/>
  <c r="G3451" i="6"/>
  <c r="H3451" i="6" s="1"/>
  <c r="I3451" i="6" s="1"/>
  <c r="G3443" i="6"/>
  <c r="H3443" i="6" s="1"/>
  <c r="I3443" i="6" s="1"/>
  <c r="G3439" i="6"/>
  <c r="H3439" i="6" s="1"/>
  <c r="I3439" i="6" s="1"/>
  <c r="G3435" i="6"/>
  <c r="H3435" i="6" s="1"/>
  <c r="I3435" i="6" s="1"/>
  <c r="G3427" i="6"/>
  <c r="H3427" i="6" s="1"/>
  <c r="I3427" i="6" s="1"/>
  <c r="G3423" i="6"/>
  <c r="H3423" i="6" s="1"/>
  <c r="I3423" i="6" s="1"/>
  <c r="G3419" i="6"/>
  <c r="H3419" i="6" s="1"/>
  <c r="I3419" i="6" s="1"/>
  <c r="G3411" i="6"/>
  <c r="H3411" i="6" s="1"/>
  <c r="I3411" i="6" s="1"/>
  <c r="G3407" i="6"/>
  <c r="H3407" i="6" s="1"/>
  <c r="I3407" i="6" s="1"/>
  <c r="G3403" i="6"/>
  <c r="H3403" i="6" s="1"/>
  <c r="I3403" i="6" s="1"/>
  <c r="G3395" i="6"/>
  <c r="H3395" i="6" s="1"/>
  <c r="I3395" i="6" s="1"/>
  <c r="G3391" i="6"/>
  <c r="H3391" i="6" s="1"/>
  <c r="I3391" i="6" s="1"/>
  <c r="G3387" i="6"/>
  <c r="H3387" i="6" s="1"/>
  <c r="I3387" i="6" s="1"/>
  <c r="G3379" i="6"/>
  <c r="H3379" i="6" s="1"/>
  <c r="I3379" i="6" s="1"/>
  <c r="G3375" i="6"/>
  <c r="H3375" i="6" s="1"/>
  <c r="I3375" i="6" s="1"/>
  <c r="G3371" i="6"/>
  <c r="H3371" i="6" s="1"/>
  <c r="I3371" i="6" s="1"/>
  <c r="G3363" i="6"/>
  <c r="H3363" i="6" s="1"/>
  <c r="I3363" i="6" s="1"/>
  <c r="G3359" i="6"/>
  <c r="H3359" i="6" s="1"/>
  <c r="I3359" i="6" s="1"/>
  <c r="G3355" i="6"/>
  <c r="H3355" i="6" s="1"/>
  <c r="I3355" i="6" s="1"/>
  <c r="G3347" i="6"/>
  <c r="H3347" i="6" s="1"/>
  <c r="I3347" i="6" s="1"/>
  <c r="G3343" i="6"/>
  <c r="H3343" i="6" s="1"/>
  <c r="I3343" i="6" s="1"/>
  <c r="G3339" i="6"/>
  <c r="H3339" i="6" s="1"/>
  <c r="I3339" i="6" s="1"/>
  <c r="G3331" i="6"/>
  <c r="H3331" i="6" s="1"/>
  <c r="I3331" i="6" s="1"/>
  <c r="G3327" i="6"/>
  <c r="H3327" i="6" s="1"/>
  <c r="I3327" i="6" s="1"/>
  <c r="G3323" i="6"/>
  <c r="H3323" i="6" s="1"/>
  <c r="I3323" i="6" s="1"/>
  <c r="G3315" i="6"/>
  <c r="H3315" i="6" s="1"/>
  <c r="I3315" i="6" s="1"/>
  <c r="G3311" i="6"/>
  <c r="H3311" i="6" s="1"/>
  <c r="I3311" i="6" s="1"/>
  <c r="G3307" i="6"/>
  <c r="H3307" i="6" s="1"/>
  <c r="I3307" i="6" s="1"/>
  <c r="G3299" i="6"/>
  <c r="H3299" i="6" s="1"/>
  <c r="I3299" i="6" s="1"/>
  <c r="G3295" i="6"/>
  <c r="H3295" i="6" s="1"/>
  <c r="I3295" i="6" s="1"/>
  <c r="G3291" i="6"/>
  <c r="H3291" i="6" s="1"/>
  <c r="I3291" i="6" s="1"/>
  <c r="G3283" i="6"/>
  <c r="H3283" i="6" s="1"/>
  <c r="I3283" i="6" s="1"/>
  <c r="G3279" i="6"/>
  <c r="H3279" i="6" s="1"/>
  <c r="I3279" i="6" s="1"/>
  <c r="G3275" i="6"/>
  <c r="H3275" i="6" s="1"/>
  <c r="I3275" i="6" s="1"/>
  <c r="G3267" i="6"/>
  <c r="H3267" i="6" s="1"/>
  <c r="I3267" i="6" s="1"/>
  <c r="G3263" i="6"/>
  <c r="H3263" i="6" s="1"/>
  <c r="I3263" i="6" s="1"/>
  <c r="G3259" i="6"/>
  <c r="H3259" i="6" s="1"/>
  <c r="I3259" i="6" s="1"/>
  <c r="G3251" i="6"/>
  <c r="H3251" i="6" s="1"/>
  <c r="I3251" i="6" s="1"/>
  <c r="G3247" i="6"/>
  <c r="H3247" i="6" s="1"/>
  <c r="I3247" i="6" s="1"/>
  <c r="G3243" i="6"/>
  <c r="H3243" i="6" s="1"/>
  <c r="I3243" i="6" s="1"/>
  <c r="G3235" i="6"/>
  <c r="H3235" i="6" s="1"/>
  <c r="I3235" i="6" s="1"/>
  <c r="G3231" i="6"/>
  <c r="H3231" i="6" s="1"/>
  <c r="I3231" i="6" s="1"/>
  <c r="G3227" i="6"/>
  <c r="H3227" i="6" s="1"/>
  <c r="I3227" i="6" s="1"/>
  <c r="G3219" i="6"/>
  <c r="H3219" i="6" s="1"/>
  <c r="I3219" i="6" s="1"/>
  <c r="G3215" i="6"/>
  <c r="H3215" i="6" s="1"/>
  <c r="I3215" i="6" s="1"/>
  <c r="G3211" i="6"/>
  <c r="H3211" i="6" s="1"/>
  <c r="I3211" i="6" s="1"/>
  <c r="G3203" i="6"/>
  <c r="H3203" i="6" s="1"/>
  <c r="I3203" i="6" s="1"/>
  <c r="G3199" i="6"/>
  <c r="H3199" i="6" s="1"/>
  <c r="I3199" i="6" s="1"/>
  <c r="G3195" i="6"/>
  <c r="H3195" i="6" s="1"/>
  <c r="I3195" i="6" s="1"/>
  <c r="G3187" i="6"/>
  <c r="H3187" i="6" s="1"/>
  <c r="I3187" i="6" s="1"/>
  <c r="G3179" i="6"/>
  <c r="H3179" i="6" s="1"/>
  <c r="I3179" i="6" s="1"/>
  <c r="G3171" i="6"/>
  <c r="H3171" i="6" s="1"/>
  <c r="I3171" i="6" s="1"/>
  <c r="G3167" i="6"/>
  <c r="H3167" i="6" s="1"/>
  <c r="I3167" i="6" s="1"/>
  <c r="G3163" i="6"/>
  <c r="H3163" i="6" s="1"/>
  <c r="I3163" i="6" s="1"/>
  <c r="G3155" i="6"/>
  <c r="H3155" i="6" s="1"/>
  <c r="I3155" i="6" s="1"/>
  <c r="G3151" i="6"/>
  <c r="H3151" i="6" s="1"/>
  <c r="I3151" i="6" s="1"/>
  <c r="G3147" i="6"/>
  <c r="H3147" i="6" s="1"/>
  <c r="I3147" i="6" s="1"/>
  <c r="G3139" i="6"/>
  <c r="H3139" i="6" s="1"/>
  <c r="I3139" i="6" s="1"/>
  <c r="G3135" i="6"/>
  <c r="H3135" i="6" s="1"/>
  <c r="I3135" i="6" s="1"/>
  <c r="G3131" i="6"/>
  <c r="H3131" i="6" s="1"/>
  <c r="I3131" i="6" s="1"/>
  <c r="G3123" i="6"/>
  <c r="H3123" i="6" s="1"/>
  <c r="I3123" i="6" s="1"/>
  <c r="G3119" i="6"/>
  <c r="H3119" i="6" s="1"/>
  <c r="I3119" i="6" s="1"/>
  <c r="G3115" i="6"/>
  <c r="H3115" i="6" s="1"/>
  <c r="I3115" i="6" s="1"/>
  <c r="G3107" i="6"/>
  <c r="H3107" i="6" s="1"/>
  <c r="I3107" i="6" s="1"/>
  <c r="G3103" i="6"/>
  <c r="H3103" i="6" s="1"/>
  <c r="I3103" i="6" s="1"/>
  <c r="G3099" i="6"/>
  <c r="H3099" i="6" s="1"/>
  <c r="I3099" i="6" s="1"/>
  <c r="G3091" i="6"/>
  <c r="H3091" i="6" s="1"/>
  <c r="I3091" i="6" s="1"/>
  <c r="G3087" i="6"/>
  <c r="H3087" i="6" s="1"/>
  <c r="I3087" i="6" s="1"/>
  <c r="G3083" i="6"/>
  <c r="H3083" i="6" s="1"/>
  <c r="I3083" i="6" s="1"/>
  <c r="G3075" i="6"/>
  <c r="H3075" i="6" s="1"/>
  <c r="I3075" i="6" s="1"/>
  <c r="G3071" i="6"/>
  <c r="H3071" i="6" s="1"/>
  <c r="I3071" i="6" s="1"/>
  <c r="G3067" i="6"/>
  <c r="H3067" i="6" s="1"/>
  <c r="I3067" i="6" s="1"/>
  <c r="G3059" i="6"/>
  <c r="H3059" i="6" s="1"/>
  <c r="I3059" i="6" s="1"/>
  <c r="G3055" i="6"/>
  <c r="H3055" i="6" s="1"/>
  <c r="I3055" i="6" s="1"/>
  <c r="G3051" i="6"/>
  <c r="H3051" i="6" s="1"/>
  <c r="I3051" i="6" s="1"/>
  <c r="G3043" i="6"/>
  <c r="H3043" i="6" s="1"/>
  <c r="I3043" i="6" s="1"/>
  <c r="G3039" i="6"/>
  <c r="H3039" i="6" s="1"/>
  <c r="I3039" i="6" s="1"/>
  <c r="G3035" i="6"/>
  <c r="H3035" i="6" s="1"/>
  <c r="I3035" i="6" s="1"/>
  <c r="G3027" i="6"/>
  <c r="H3027" i="6" s="1"/>
  <c r="I3027" i="6" s="1"/>
  <c r="G3023" i="6"/>
  <c r="H3023" i="6" s="1"/>
  <c r="I3023" i="6" s="1"/>
  <c r="G3019" i="6"/>
  <c r="H3019" i="6" s="1"/>
  <c r="I3019" i="6" s="1"/>
  <c r="G3011" i="6"/>
  <c r="H3011" i="6" s="1"/>
  <c r="I3011" i="6" s="1"/>
  <c r="G3007" i="6"/>
  <c r="H3007" i="6" s="1"/>
  <c r="I3007" i="6" s="1"/>
  <c r="G3003" i="6"/>
  <c r="H3003" i="6" s="1"/>
  <c r="I3003" i="6" s="1"/>
  <c r="G2995" i="6"/>
  <c r="H2995" i="6" s="1"/>
  <c r="I2995" i="6" s="1"/>
  <c r="G2991" i="6"/>
  <c r="H2991" i="6" s="1"/>
  <c r="I2991" i="6" s="1"/>
  <c r="G2987" i="6"/>
  <c r="H2987" i="6" s="1"/>
  <c r="I2987" i="6" s="1"/>
  <c r="G2979" i="6"/>
  <c r="H2979" i="6" s="1"/>
  <c r="I2979" i="6" s="1"/>
  <c r="G2975" i="6"/>
  <c r="H2975" i="6" s="1"/>
  <c r="I2975" i="6" s="1"/>
  <c r="G2971" i="6"/>
  <c r="H2971" i="6" s="1"/>
  <c r="I2971" i="6" s="1"/>
  <c r="G2963" i="6"/>
  <c r="H2963" i="6" s="1"/>
  <c r="I2963" i="6" s="1"/>
  <c r="G2959" i="6"/>
  <c r="H2959" i="6" s="1"/>
  <c r="I2959" i="6" s="1"/>
  <c r="G2955" i="6"/>
  <c r="H2955" i="6" s="1"/>
  <c r="I2955" i="6" s="1"/>
  <c r="G2947" i="6"/>
  <c r="H2947" i="6" s="1"/>
  <c r="I2947" i="6" s="1"/>
  <c r="G2943" i="6"/>
  <c r="H2943" i="6" s="1"/>
  <c r="I2943" i="6" s="1"/>
  <c r="G2939" i="6"/>
  <c r="H2939" i="6" s="1"/>
  <c r="I2939" i="6" s="1"/>
  <c r="G2931" i="6"/>
  <c r="H2931" i="6" s="1"/>
  <c r="I2931" i="6" s="1"/>
  <c r="G2927" i="6"/>
  <c r="H2927" i="6" s="1"/>
  <c r="I2927" i="6" s="1"/>
  <c r="G2923" i="6"/>
  <c r="H2923" i="6" s="1"/>
  <c r="I2923" i="6" s="1"/>
  <c r="G2915" i="6"/>
  <c r="H2915" i="6" s="1"/>
  <c r="I2915" i="6" s="1"/>
  <c r="G2911" i="6"/>
  <c r="H2911" i="6" s="1"/>
  <c r="I2911" i="6" s="1"/>
  <c r="G2907" i="6"/>
  <c r="H2907" i="6" s="1"/>
  <c r="I2907" i="6" s="1"/>
  <c r="G2899" i="6"/>
  <c r="H2899" i="6" s="1"/>
  <c r="I2899" i="6" s="1"/>
  <c r="G2895" i="6"/>
  <c r="H2895" i="6" s="1"/>
  <c r="I2895" i="6" s="1"/>
  <c r="G2891" i="6"/>
  <c r="H2891" i="6" s="1"/>
  <c r="I2891" i="6" s="1"/>
  <c r="G2883" i="6"/>
  <c r="H2883" i="6" s="1"/>
  <c r="I2883" i="6" s="1"/>
  <c r="G2879" i="6"/>
  <c r="H2879" i="6" s="1"/>
  <c r="I2879" i="6" s="1"/>
  <c r="G2875" i="6"/>
  <c r="H2875" i="6" s="1"/>
  <c r="I2875" i="6" s="1"/>
  <c r="G2867" i="6"/>
  <c r="H2867" i="6" s="1"/>
  <c r="I2867" i="6" s="1"/>
  <c r="G2863" i="6"/>
  <c r="H2863" i="6" s="1"/>
  <c r="I2863" i="6" s="1"/>
  <c r="G2859" i="6"/>
  <c r="H2859" i="6" s="1"/>
  <c r="I2859" i="6" s="1"/>
  <c r="G2851" i="6"/>
  <c r="H2851" i="6" s="1"/>
  <c r="I2851" i="6" s="1"/>
  <c r="G2847" i="6"/>
  <c r="H2847" i="6" s="1"/>
  <c r="I2847" i="6" s="1"/>
  <c r="G2843" i="6"/>
  <c r="H2843" i="6" s="1"/>
  <c r="I2843" i="6" s="1"/>
  <c r="G2835" i="6"/>
  <c r="H2835" i="6" s="1"/>
  <c r="I2835" i="6" s="1"/>
  <c r="G2831" i="6"/>
  <c r="H2831" i="6" s="1"/>
  <c r="I2831" i="6" s="1"/>
  <c r="G2827" i="6"/>
  <c r="H2827" i="6" s="1"/>
  <c r="I2827" i="6" s="1"/>
  <c r="G2819" i="6"/>
  <c r="H2819" i="6" s="1"/>
  <c r="I2819" i="6" s="1"/>
  <c r="G2815" i="6"/>
  <c r="H2815" i="6" s="1"/>
  <c r="I2815" i="6" s="1"/>
  <c r="G2811" i="6"/>
  <c r="H2811" i="6" s="1"/>
  <c r="I2811" i="6" s="1"/>
  <c r="G2803" i="6"/>
  <c r="H2803" i="6" s="1"/>
  <c r="I2803" i="6" s="1"/>
  <c r="G2799" i="6"/>
  <c r="H2799" i="6" s="1"/>
  <c r="I2799" i="6" s="1"/>
  <c r="G2795" i="6"/>
  <c r="H2795" i="6" s="1"/>
  <c r="I2795" i="6" s="1"/>
  <c r="G2787" i="6"/>
  <c r="H2787" i="6" s="1"/>
  <c r="I2787" i="6" s="1"/>
  <c r="G2783" i="6"/>
  <c r="H2783" i="6" s="1"/>
  <c r="I2783" i="6" s="1"/>
  <c r="G2779" i="6"/>
  <c r="H2779" i="6" s="1"/>
  <c r="I2779" i="6" s="1"/>
  <c r="G2771" i="6"/>
  <c r="H2771" i="6" s="1"/>
  <c r="I2771" i="6" s="1"/>
  <c r="G2767" i="6"/>
  <c r="H2767" i="6" s="1"/>
  <c r="I2767" i="6" s="1"/>
  <c r="G2763" i="6"/>
  <c r="H2763" i="6" s="1"/>
  <c r="I2763" i="6" s="1"/>
  <c r="G2755" i="6"/>
  <c r="H2755" i="6" s="1"/>
  <c r="I2755" i="6" s="1"/>
  <c r="G2751" i="6"/>
  <c r="H2751" i="6" s="1"/>
  <c r="I2751" i="6" s="1"/>
  <c r="G2747" i="6"/>
  <c r="H2747" i="6" s="1"/>
  <c r="I2747" i="6" s="1"/>
  <c r="G2739" i="6"/>
  <c r="H2739" i="6" s="1"/>
  <c r="I2739" i="6" s="1"/>
  <c r="G2735" i="6"/>
  <c r="H2735" i="6" s="1"/>
  <c r="I2735" i="6" s="1"/>
  <c r="G2731" i="6"/>
  <c r="H2731" i="6" s="1"/>
  <c r="I2731" i="6" s="1"/>
  <c r="G2723" i="6"/>
  <c r="H2723" i="6" s="1"/>
  <c r="I2723" i="6" s="1"/>
  <c r="G2719" i="6"/>
  <c r="H2719" i="6" s="1"/>
  <c r="I2719" i="6" s="1"/>
  <c r="G2715" i="6"/>
  <c r="H2715" i="6" s="1"/>
  <c r="I2715" i="6" s="1"/>
  <c r="G2707" i="6"/>
  <c r="H2707" i="6" s="1"/>
  <c r="I2707" i="6" s="1"/>
  <c r="G2703" i="6"/>
  <c r="H2703" i="6" s="1"/>
  <c r="I2703" i="6" s="1"/>
  <c r="G2699" i="6"/>
  <c r="H2699" i="6" s="1"/>
  <c r="I2699" i="6" s="1"/>
  <c r="G2691" i="6"/>
  <c r="H2691" i="6" s="1"/>
  <c r="I2691" i="6" s="1"/>
  <c r="G2687" i="6"/>
  <c r="H2687" i="6" s="1"/>
  <c r="I2687" i="6" s="1"/>
  <c r="G2683" i="6"/>
  <c r="H2683" i="6" s="1"/>
  <c r="I2683" i="6" s="1"/>
  <c r="G2675" i="6"/>
  <c r="H2675" i="6" s="1"/>
  <c r="I2675" i="6" s="1"/>
  <c r="G2671" i="6"/>
  <c r="H2671" i="6" s="1"/>
  <c r="I2671" i="6" s="1"/>
  <c r="G2667" i="6"/>
  <c r="H2667" i="6" s="1"/>
  <c r="I2667" i="6" s="1"/>
  <c r="G2659" i="6"/>
  <c r="H2659" i="6" s="1"/>
  <c r="I2659" i="6" s="1"/>
  <c r="G2655" i="6"/>
  <c r="H2655" i="6" s="1"/>
  <c r="I2655" i="6" s="1"/>
  <c r="G2651" i="6"/>
  <c r="H2651" i="6" s="1"/>
  <c r="I2651" i="6" s="1"/>
  <c r="G2643" i="6"/>
  <c r="H2643" i="6" s="1"/>
  <c r="I2643" i="6" s="1"/>
  <c r="G2639" i="6"/>
  <c r="H2639" i="6" s="1"/>
  <c r="I2639" i="6" s="1"/>
  <c r="G2635" i="6"/>
  <c r="H2635" i="6" s="1"/>
  <c r="I2635" i="6" s="1"/>
  <c r="G2627" i="6"/>
  <c r="H2627" i="6" s="1"/>
  <c r="I2627" i="6" s="1"/>
  <c r="G2623" i="6"/>
  <c r="H2623" i="6" s="1"/>
  <c r="I2623" i="6" s="1"/>
  <c r="G2619" i="6"/>
  <c r="H2619" i="6" s="1"/>
  <c r="I2619" i="6" s="1"/>
  <c r="G2611" i="6"/>
  <c r="H2611" i="6" s="1"/>
  <c r="I2611" i="6" s="1"/>
  <c r="G2607" i="6"/>
  <c r="H2607" i="6" s="1"/>
  <c r="I2607" i="6" s="1"/>
  <c r="G2603" i="6"/>
  <c r="H2603" i="6" s="1"/>
  <c r="I2603" i="6" s="1"/>
  <c r="G2595" i="6"/>
  <c r="H2595" i="6" s="1"/>
  <c r="I2595" i="6" s="1"/>
  <c r="G2591" i="6"/>
  <c r="H2591" i="6" s="1"/>
  <c r="I2591" i="6" s="1"/>
  <c r="G2587" i="6"/>
  <c r="H2587" i="6" s="1"/>
  <c r="I2587" i="6" s="1"/>
  <c r="G2579" i="6"/>
  <c r="H2579" i="6" s="1"/>
  <c r="I2579" i="6" s="1"/>
  <c r="G2575" i="6"/>
  <c r="H2575" i="6" s="1"/>
  <c r="I2575" i="6" s="1"/>
  <c r="G2571" i="6"/>
  <c r="H2571" i="6" s="1"/>
  <c r="I2571" i="6" s="1"/>
  <c r="G2563" i="6"/>
  <c r="H2563" i="6" s="1"/>
  <c r="I2563" i="6" s="1"/>
  <c r="G2559" i="6"/>
  <c r="H2559" i="6" s="1"/>
  <c r="I2559" i="6" s="1"/>
  <c r="G2555" i="6"/>
  <c r="H2555" i="6" s="1"/>
  <c r="I2555" i="6" s="1"/>
  <c r="G2547" i="6"/>
  <c r="H2547" i="6" s="1"/>
  <c r="I2547" i="6" s="1"/>
  <c r="G2543" i="6"/>
  <c r="H2543" i="6" s="1"/>
  <c r="I2543" i="6" s="1"/>
  <c r="G2539" i="6"/>
  <c r="H2539" i="6" s="1"/>
  <c r="I2539" i="6" s="1"/>
  <c r="G2531" i="6"/>
  <c r="H2531" i="6" s="1"/>
  <c r="I2531" i="6" s="1"/>
  <c r="G2527" i="6"/>
  <c r="H2527" i="6" s="1"/>
  <c r="I2527" i="6" s="1"/>
  <c r="G2523" i="6"/>
  <c r="H2523" i="6" s="1"/>
  <c r="I2523" i="6" s="1"/>
  <c r="G2519" i="6"/>
  <c r="H2519" i="6" s="1"/>
  <c r="I2519" i="6" s="1"/>
  <c r="G2515" i="6"/>
  <c r="H2515" i="6" s="1"/>
  <c r="I2515" i="6" s="1"/>
  <c r="G2511" i="6"/>
  <c r="H2511" i="6" s="1"/>
  <c r="I2511" i="6" s="1"/>
  <c r="G2507" i="6"/>
  <c r="H2507" i="6" s="1"/>
  <c r="I2507" i="6" s="1"/>
  <c r="G2503" i="6"/>
  <c r="H2503" i="6" s="1"/>
  <c r="I2503" i="6" s="1"/>
  <c r="G2499" i="6"/>
  <c r="H2499" i="6" s="1"/>
  <c r="I2499" i="6" s="1"/>
  <c r="G2495" i="6"/>
  <c r="H2495" i="6" s="1"/>
  <c r="I2495" i="6" s="1"/>
  <c r="G2491" i="6"/>
  <c r="H2491" i="6" s="1"/>
  <c r="I2491" i="6" s="1"/>
  <c r="G2487" i="6"/>
  <c r="H2487" i="6" s="1"/>
  <c r="I2487" i="6" s="1"/>
  <c r="G2483" i="6"/>
  <c r="H2483" i="6" s="1"/>
  <c r="I2483" i="6" s="1"/>
  <c r="G2479" i="6"/>
  <c r="H2479" i="6" s="1"/>
  <c r="I2479" i="6" s="1"/>
  <c r="G2475" i="6"/>
  <c r="H2475" i="6" s="1"/>
  <c r="I2475" i="6" s="1"/>
  <c r="G2471" i="6"/>
  <c r="H2471" i="6" s="1"/>
  <c r="I2471" i="6" s="1"/>
  <c r="G2467" i="6"/>
  <c r="H2467" i="6" s="1"/>
  <c r="I2467" i="6" s="1"/>
  <c r="G2463" i="6"/>
  <c r="H2463" i="6" s="1"/>
  <c r="I2463" i="6" s="1"/>
  <c r="G2459" i="6"/>
  <c r="H2459" i="6" s="1"/>
  <c r="I2459" i="6" s="1"/>
  <c r="G2455" i="6"/>
  <c r="H2455" i="6" s="1"/>
  <c r="I2455" i="6" s="1"/>
  <c r="G2451" i="6"/>
  <c r="H2451" i="6" s="1"/>
  <c r="I2451" i="6" s="1"/>
  <c r="G2447" i="6"/>
  <c r="H2447" i="6" s="1"/>
  <c r="I2447" i="6" s="1"/>
  <c r="G2443" i="6"/>
  <c r="H2443" i="6" s="1"/>
  <c r="I2443" i="6" s="1"/>
  <c r="G2439" i="6"/>
  <c r="H2439" i="6" s="1"/>
  <c r="I2439" i="6" s="1"/>
  <c r="G2435" i="6"/>
  <c r="H2435" i="6" s="1"/>
  <c r="I2435" i="6" s="1"/>
  <c r="G2431" i="6"/>
  <c r="H2431" i="6" s="1"/>
  <c r="I2431" i="6" s="1"/>
  <c r="G2427" i="6"/>
  <c r="H2427" i="6" s="1"/>
  <c r="I2427" i="6" s="1"/>
  <c r="G2423" i="6"/>
  <c r="H2423" i="6" s="1"/>
  <c r="I2423" i="6" s="1"/>
  <c r="G2419" i="6"/>
  <c r="H2419" i="6" s="1"/>
  <c r="I2419" i="6" s="1"/>
  <c r="G2415" i="6"/>
  <c r="H2415" i="6" s="1"/>
  <c r="I2415" i="6" s="1"/>
  <c r="G2411" i="6"/>
  <c r="H2411" i="6" s="1"/>
  <c r="I2411" i="6" s="1"/>
  <c r="G2407" i="6"/>
  <c r="H2407" i="6" s="1"/>
  <c r="I2407" i="6" s="1"/>
  <c r="G2403" i="6"/>
  <c r="H2403" i="6" s="1"/>
  <c r="I2403" i="6" s="1"/>
  <c r="G2399" i="6"/>
  <c r="H2399" i="6" s="1"/>
  <c r="I2399" i="6" s="1"/>
  <c r="G2395" i="6"/>
  <c r="H2395" i="6" s="1"/>
  <c r="I2395" i="6" s="1"/>
  <c r="G2391" i="6"/>
  <c r="H2391" i="6" s="1"/>
  <c r="I2391" i="6" s="1"/>
  <c r="G2387" i="6"/>
  <c r="H2387" i="6" s="1"/>
  <c r="I2387" i="6" s="1"/>
  <c r="G2383" i="6"/>
  <c r="H2383" i="6" s="1"/>
  <c r="I2383" i="6" s="1"/>
  <c r="G2379" i="6"/>
  <c r="H2379" i="6" s="1"/>
  <c r="I2379" i="6" s="1"/>
  <c r="G2375" i="6"/>
  <c r="H2375" i="6" s="1"/>
  <c r="I2375" i="6" s="1"/>
  <c r="G2371" i="6"/>
  <c r="H2371" i="6" s="1"/>
  <c r="I2371" i="6" s="1"/>
  <c r="G2367" i="6"/>
  <c r="H2367" i="6" s="1"/>
  <c r="I2367" i="6" s="1"/>
  <c r="G2363" i="6"/>
  <c r="H2363" i="6" s="1"/>
  <c r="I2363" i="6" s="1"/>
  <c r="G2359" i="6"/>
  <c r="H2359" i="6" s="1"/>
  <c r="I2359" i="6" s="1"/>
  <c r="G2355" i="6"/>
  <c r="H2355" i="6" s="1"/>
  <c r="I2355" i="6" s="1"/>
  <c r="G2351" i="6"/>
  <c r="H2351" i="6" s="1"/>
  <c r="I2351" i="6" s="1"/>
  <c r="G2347" i="6"/>
  <c r="H2347" i="6" s="1"/>
  <c r="I2347" i="6" s="1"/>
  <c r="G2343" i="6"/>
  <c r="H2343" i="6" s="1"/>
  <c r="I2343" i="6" s="1"/>
  <c r="G2339" i="6"/>
  <c r="H2339" i="6" s="1"/>
  <c r="I2339" i="6" s="1"/>
  <c r="G2335" i="6"/>
  <c r="H2335" i="6" s="1"/>
  <c r="I2335" i="6" s="1"/>
  <c r="G2331" i="6"/>
  <c r="H2331" i="6" s="1"/>
  <c r="I2331" i="6" s="1"/>
  <c r="G2327" i="6"/>
  <c r="H2327" i="6" s="1"/>
  <c r="I2327" i="6" s="1"/>
  <c r="G2323" i="6"/>
  <c r="H2323" i="6" s="1"/>
  <c r="I2323" i="6" s="1"/>
  <c r="G2319" i="6"/>
  <c r="H2319" i="6" s="1"/>
  <c r="I2319" i="6" s="1"/>
  <c r="G2315" i="6"/>
  <c r="H2315" i="6" s="1"/>
  <c r="I2315" i="6" s="1"/>
  <c r="G2311" i="6"/>
  <c r="H2311" i="6" s="1"/>
  <c r="I2311" i="6" s="1"/>
  <c r="G2307" i="6"/>
  <c r="H2307" i="6" s="1"/>
  <c r="I2307" i="6" s="1"/>
  <c r="G2303" i="6"/>
  <c r="H2303" i="6" s="1"/>
  <c r="I2303" i="6" s="1"/>
  <c r="G2299" i="6"/>
  <c r="H2299" i="6" s="1"/>
  <c r="I2299" i="6" s="1"/>
  <c r="G2295" i="6"/>
  <c r="H2295" i="6" s="1"/>
  <c r="I2295" i="6" s="1"/>
  <c r="G2291" i="6"/>
  <c r="H2291" i="6" s="1"/>
  <c r="I2291" i="6" s="1"/>
  <c r="G2287" i="6"/>
  <c r="H2287" i="6" s="1"/>
  <c r="I2287" i="6" s="1"/>
  <c r="G2283" i="6"/>
  <c r="H2283" i="6" s="1"/>
  <c r="I2283" i="6" s="1"/>
  <c r="G2279" i="6"/>
  <c r="H2279" i="6" s="1"/>
  <c r="I2279" i="6" s="1"/>
  <c r="G2275" i="6"/>
  <c r="H2275" i="6" s="1"/>
  <c r="I2275" i="6" s="1"/>
  <c r="G2271" i="6"/>
  <c r="H2271" i="6" s="1"/>
  <c r="I2271" i="6" s="1"/>
  <c r="G2267" i="6"/>
  <c r="H2267" i="6" s="1"/>
  <c r="I2267" i="6" s="1"/>
  <c r="G2263" i="6"/>
  <c r="H2263" i="6" s="1"/>
  <c r="I2263" i="6" s="1"/>
  <c r="G2259" i="6"/>
  <c r="H2259" i="6" s="1"/>
  <c r="I2259" i="6" s="1"/>
  <c r="G2255" i="6"/>
  <c r="H2255" i="6" s="1"/>
  <c r="I2255" i="6" s="1"/>
  <c r="G2251" i="6"/>
  <c r="H2251" i="6" s="1"/>
  <c r="I2251" i="6" s="1"/>
  <c r="G2247" i="6"/>
  <c r="H2247" i="6" s="1"/>
  <c r="I2247" i="6" s="1"/>
  <c r="G2243" i="6"/>
  <c r="H2243" i="6" s="1"/>
  <c r="I2243" i="6" s="1"/>
  <c r="G2239" i="6"/>
  <c r="H2239" i="6" s="1"/>
  <c r="I2239" i="6" s="1"/>
  <c r="G2235" i="6"/>
  <c r="H2235" i="6" s="1"/>
  <c r="I2235" i="6" s="1"/>
  <c r="G2231" i="6"/>
  <c r="H2231" i="6" s="1"/>
  <c r="I2231" i="6" s="1"/>
  <c r="G2227" i="6"/>
  <c r="H2227" i="6" s="1"/>
  <c r="I2227" i="6" s="1"/>
  <c r="G2223" i="6"/>
  <c r="H2223" i="6" s="1"/>
  <c r="I2223" i="6" s="1"/>
  <c r="G2219" i="6"/>
  <c r="H2219" i="6" s="1"/>
  <c r="I2219" i="6" s="1"/>
  <c r="G2215" i="6"/>
  <c r="H2215" i="6" s="1"/>
  <c r="I2215" i="6" s="1"/>
  <c r="G2211" i="6"/>
  <c r="H2211" i="6" s="1"/>
  <c r="I2211" i="6" s="1"/>
  <c r="G2207" i="6"/>
  <c r="H2207" i="6" s="1"/>
  <c r="I2207" i="6" s="1"/>
  <c r="G2203" i="6"/>
  <c r="H2203" i="6" s="1"/>
  <c r="I2203" i="6" s="1"/>
  <c r="G2199" i="6"/>
  <c r="H2199" i="6" s="1"/>
  <c r="I2199" i="6" s="1"/>
  <c r="G2195" i="6"/>
  <c r="H2195" i="6" s="1"/>
  <c r="I2195" i="6" s="1"/>
  <c r="G2191" i="6"/>
  <c r="H2191" i="6" s="1"/>
  <c r="I2191" i="6" s="1"/>
  <c r="G2187" i="6"/>
  <c r="H2187" i="6" s="1"/>
  <c r="I2187" i="6" s="1"/>
  <c r="G2183" i="6"/>
  <c r="H2183" i="6" s="1"/>
  <c r="I2183" i="6" s="1"/>
  <c r="G2179" i="6"/>
  <c r="H2179" i="6" s="1"/>
  <c r="I2179" i="6" s="1"/>
  <c r="G2175" i="6"/>
  <c r="H2175" i="6" s="1"/>
  <c r="I2175" i="6" s="1"/>
  <c r="G2171" i="6"/>
  <c r="H2171" i="6" s="1"/>
  <c r="I2171" i="6" s="1"/>
  <c r="G2167" i="6"/>
  <c r="H2167" i="6" s="1"/>
  <c r="I2167" i="6" s="1"/>
  <c r="G2163" i="6"/>
  <c r="H2163" i="6" s="1"/>
  <c r="I2163" i="6" s="1"/>
  <c r="G2159" i="6"/>
  <c r="H2159" i="6" s="1"/>
  <c r="I2159" i="6" s="1"/>
  <c r="G2155" i="6"/>
  <c r="H2155" i="6" s="1"/>
  <c r="I2155" i="6" s="1"/>
  <c r="G2151" i="6"/>
  <c r="H2151" i="6" s="1"/>
  <c r="I2151" i="6" s="1"/>
  <c r="G2147" i="6"/>
  <c r="H2147" i="6" s="1"/>
  <c r="I2147" i="6" s="1"/>
  <c r="G2143" i="6"/>
  <c r="H2143" i="6" s="1"/>
  <c r="I2143" i="6" s="1"/>
  <c r="G2139" i="6"/>
  <c r="H2139" i="6" s="1"/>
  <c r="I2139" i="6" s="1"/>
  <c r="G2135" i="6"/>
  <c r="H2135" i="6" s="1"/>
  <c r="I2135" i="6" s="1"/>
  <c r="G2131" i="6"/>
  <c r="H2131" i="6" s="1"/>
  <c r="I2131" i="6" s="1"/>
  <c r="G2127" i="6"/>
  <c r="H2127" i="6" s="1"/>
  <c r="I2127" i="6" s="1"/>
  <c r="G2123" i="6"/>
  <c r="H2123" i="6" s="1"/>
  <c r="I2123" i="6" s="1"/>
  <c r="G2119" i="6"/>
  <c r="H2119" i="6" s="1"/>
  <c r="I2119" i="6" s="1"/>
  <c r="G2115" i="6"/>
  <c r="H2115" i="6" s="1"/>
  <c r="I2115" i="6" s="1"/>
  <c r="G2111" i="6"/>
  <c r="H2111" i="6" s="1"/>
  <c r="I2111" i="6" s="1"/>
  <c r="G2107" i="6"/>
  <c r="H2107" i="6" s="1"/>
  <c r="I2107" i="6" s="1"/>
  <c r="G2103" i="6"/>
  <c r="H2103" i="6" s="1"/>
  <c r="I2103" i="6" s="1"/>
  <c r="G2099" i="6"/>
  <c r="H2099" i="6" s="1"/>
  <c r="I2099" i="6" s="1"/>
  <c r="G2095" i="6"/>
  <c r="H2095" i="6" s="1"/>
  <c r="I2095" i="6" s="1"/>
  <c r="G2091" i="6"/>
  <c r="H2091" i="6" s="1"/>
  <c r="I2091" i="6" s="1"/>
  <c r="G2087" i="6"/>
  <c r="H2087" i="6" s="1"/>
  <c r="I2087" i="6" s="1"/>
  <c r="G2083" i="6"/>
  <c r="H2083" i="6" s="1"/>
  <c r="I2083" i="6" s="1"/>
  <c r="G2079" i="6"/>
  <c r="H2079" i="6" s="1"/>
  <c r="I2079" i="6" s="1"/>
  <c r="G2075" i="6"/>
  <c r="H2075" i="6" s="1"/>
  <c r="I2075" i="6" s="1"/>
  <c r="G2071" i="6"/>
  <c r="H2071" i="6" s="1"/>
  <c r="I2071" i="6" s="1"/>
  <c r="G2067" i="6"/>
  <c r="H2067" i="6" s="1"/>
  <c r="I2067" i="6" s="1"/>
  <c r="G2063" i="6"/>
  <c r="H2063" i="6" s="1"/>
  <c r="I2063" i="6" s="1"/>
  <c r="G2059" i="6"/>
  <c r="H2059" i="6" s="1"/>
  <c r="I2059" i="6" s="1"/>
  <c r="G2055" i="6"/>
  <c r="H2055" i="6" s="1"/>
  <c r="I2055" i="6" s="1"/>
  <c r="G2051" i="6"/>
  <c r="H2051" i="6" s="1"/>
  <c r="I2051" i="6" s="1"/>
  <c r="G2047" i="6"/>
  <c r="H2047" i="6" s="1"/>
  <c r="I2047" i="6" s="1"/>
  <c r="G2043" i="6"/>
  <c r="H2043" i="6" s="1"/>
  <c r="I2043" i="6" s="1"/>
  <c r="G2039" i="6"/>
  <c r="H2039" i="6" s="1"/>
  <c r="I2039" i="6" s="1"/>
  <c r="G2035" i="6"/>
  <c r="H2035" i="6" s="1"/>
  <c r="I2035" i="6" s="1"/>
  <c r="G2031" i="6"/>
  <c r="H2031" i="6" s="1"/>
  <c r="I2031" i="6" s="1"/>
  <c r="G2027" i="6"/>
  <c r="H2027" i="6" s="1"/>
  <c r="I2027" i="6" s="1"/>
  <c r="G2023" i="6"/>
  <c r="H2023" i="6" s="1"/>
  <c r="I2023" i="6" s="1"/>
  <c r="G2019" i="6"/>
  <c r="H2019" i="6" s="1"/>
  <c r="I2019" i="6" s="1"/>
  <c r="G2015" i="6"/>
  <c r="H2015" i="6" s="1"/>
  <c r="I2015" i="6" s="1"/>
  <c r="G2011" i="6"/>
  <c r="H2011" i="6" s="1"/>
  <c r="I2011" i="6" s="1"/>
  <c r="G2007" i="6"/>
  <c r="H2007" i="6" s="1"/>
  <c r="I2007" i="6" s="1"/>
  <c r="G2003" i="6"/>
  <c r="H2003" i="6" s="1"/>
  <c r="I2003" i="6" s="1"/>
  <c r="G1999" i="6"/>
  <c r="H1999" i="6" s="1"/>
  <c r="I1999" i="6" s="1"/>
  <c r="G1995" i="6"/>
  <c r="H1995" i="6" s="1"/>
  <c r="I1995" i="6" s="1"/>
  <c r="G1991" i="6"/>
  <c r="H1991" i="6" s="1"/>
  <c r="I1991" i="6" s="1"/>
  <c r="G1987" i="6"/>
  <c r="H1987" i="6" s="1"/>
  <c r="I1987" i="6" s="1"/>
  <c r="G1983" i="6"/>
  <c r="H1983" i="6" s="1"/>
  <c r="I1983" i="6" s="1"/>
  <c r="G1979" i="6"/>
  <c r="H1979" i="6" s="1"/>
  <c r="I1979" i="6" s="1"/>
  <c r="G1975" i="6"/>
  <c r="H1975" i="6" s="1"/>
  <c r="I1975" i="6" s="1"/>
  <c r="G1971" i="6"/>
  <c r="H1971" i="6" s="1"/>
  <c r="I1971" i="6" s="1"/>
  <c r="G1967" i="6"/>
  <c r="H1967" i="6" s="1"/>
  <c r="I1967" i="6" s="1"/>
  <c r="G1963" i="6"/>
  <c r="H1963" i="6" s="1"/>
  <c r="I1963" i="6" s="1"/>
  <c r="G1959" i="6"/>
  <c r="H1959" i="6" s="1"/>
  <c r="I1959" i="6" s="1"/>
  <c r="G1955" i="6"/>
  <c r="H1955" i="6" s="1"/>
  <c r="I1955" i="6" s="1"/>
  <c r="G1951" i="6"/>
  <c r="H1951" i="6" s="1"/>
  <c r="I1951" i="6" s="1"/>
  <c r="G1947" i="6"/>
  <c r="H1947" i="6" s="1"/>
  <c r="I1947" i="6" s="1"/>
  <c r="G1943" i="6"/>
  <c r="H1943" i="6" s="1"/>
  <c r="I1943" i="6" s="1"/>
  <c r="G1939" i="6"/>
  <c r="H1939" i="6" s="1"/>
  <c r="I1939" i="6" s="1"/>
  <c r="G1935" i="6"/>
  <c r="H1935" i="6" s="1"/>
  <c r="I1935" i="6" s="1"/>
  <c r="G1931" i="6"/>
  <c r="H1931" i="6" s="1"/>
  <c r="I1931" i="6" s="1"/>
  <c r="G1927" i="6"/>
  <c r="H1927" i="6" s="1"/>
  <c r="I1927" i="6" s="1"/>
  <c r="G1923" i="6"/>
  <c r="H1923" i="6" s="1"/>
  <c r="I1923" i="6" s="1"/>
  <c r="G1919" i="6"/>
  <c r="H1919" i="6" s="1"/>
  <c r="I1919" i="6" s="1"/>
  <c r="G1915" i="6"/>
  <c r="H1915" i="6" s="1"/>
  <c r="I1915" i="6" s="1"/>
  <c r="G1911" i="6"/>
  <c r="H1911" i="6" s="1"/>
  <c r="I1911" i="6" s="1"/>
  <c r="G1907" i="6"/>
  <c r="H1907" i="6" s="1"/>
  <c r="I1907" i="6" s="1"/>
  <c r="G1903" i="6"/>
  <c r="H1903" i="6" s="1"/>
  <c r="I1903" i="6" s="1"/>
  <c r="G1899" i="6"/>
  <c r="H1899" i="6" s="1"/>
  <c r="I1899" i="6" s="1"/>
  <c r="G1895" i="6"/>
  <c r="H1895" i="6" s="1"/>
  <c r="I1895" i="6" s="1"/>
  <c r="G1891" i="6"/>
  <c r="H1891" i="6" s="1"/>
  <c r="I1891" i="6" s="1"/>
  <c r="G1887" i="6"/>
  <c r="H1887" i="6" s="1"/>
  <c r="I1887" i="6" s="1"/>
  <c r="G1883" i="6"/>
  <c r="H1883" i="6" s="1"/>
  <c r="I1883" i="6" s="1"/>
  <c r="G1879" i="6"/>
  <c r="H1879" i="6" s="1"/>
  <c r="I1879" i="6" s="1"/>
  <c r="G1875" i="6"/>
  <c r="H1875" i="6" s="1"/>
  <c r="I1875" i="6" s="1"/>
  <c r="G1871" i="6"/>
  <c r="H1871" i="6" s="1"/>
  <c r="I1871" i="6" s="1"/>
  <c r="G1867" i="6"/>
  <c r="H1867" i="6" s="1"/>
  <c r="I1867" i="6" s="1"/>
  <c r="G1863" i="6"/>
  <c r="H1863" i="6" s="1"/>
  <c r="I1863" i="6" s="1"/>
  <c r="G1859" i="6"/>
  <c r="H1859" i="6" s="1"/>
  <c r="I1859" i="6" s="1"/>
  <c r="G1855" i="6"/>
  <c r="H1855" i="6" s="1"/>
  <c r="I1855" i="6" s="1"/>
  <c r="G1851" i="6"/>
  <c r="H1851" i="6" s="1"/>
  <c r="I1851" i="6" s="1"/>
  <c r="G1847" i="6"/>
  <c r="H1847" i="6" s="1"/>
  <c r="I1847" i="6" s="1"/>
  <c r="G1843" i="6"/>
  <c r="H1843" i="6" s="1"/>
  <c r="I1843" i="6" s="1"/>
  <c r="G1839" i="6"/>
  <c r="H1839" i="6" s="1"/>
  <c r="I1839" i="6" s="1"/>
  <c r="G1835" i="6"/>
  <c r="H1835" i="6" s="1"/>
  <c r="I1835" i="6" s="1"/>
  <c r="G1831" i="6"/>
  <c r="H1831" i="6" s="1"/>
  <c r="I1831" i="6" s="1"/>
  <c r="G1827" i="6"/>
  <c r="H1827" i="6" s="1"/>
  <c r="I1827" i="6" s="1"/>
  <c r="G1823" i="6"/>
  <c r="H1823" i="6" s="1"/>
  <c r="I1823" i="6" s="1"/>
  <c r="G1819" i="6"/>
  <c r="H1819" i="6" s="1"/>
  <c r="I1819" i="6" s="1"/>
  <c r="G1815" i="6"/>
  <c r="H1815" i="6" s="1"/>
  <c r="I1815" i="6" s="1"/>
  <c r="G1811" i="6"/>
  <c r="H1811" i="6" s="1"/>
  <c r="I1811" i="6" s="1"/>
  <c r="G1807" i="6"/>
  <c r="H1807" i="6" s="1"/>
  <c r="I1807" i="6" s="1"/>
  <c r="G1803" i="6"/>
  <c r="H1803" i="6" s="1"/>
  <c r="I1803" i="6" s="1"/>
  <c r="G1799" i="6"/>
  <c r="H1799" i="6" s="1"/>
  <c r="I1799" i="6" s="1"/>
  <c r="G1795" i="6"/>
  <c r="H1795" i="6" s="1"/>
  <c r="I1795" i="6" s="1"/>
  <c r="G1791" i="6"/>
  <c r="H1791" i="6" s="1"/>
  <c r="I1791" i="6" s="1"/>
  <c r="G1787" i="6"/>
  <c r="H1787" i="6" s="1"/>
  <c r="I1787" i="6" s="1"/>
  <c r="G1783" i="6"/>
  <c r="H1783" i="6" s="1"/>
  <c r="I1783" i="6" s="1"/>
  <c r="G1779" i="6"/>
  <c r="H1779" i="6" s="1"/>
  <c r="I1779" i="6" s="1"/>
  <c r="G1775" i="6"/>
  <c r="H1775" i="6" s="1"/>
  <c r="I1775" i="6" s="1"/>
  <c r="G1771" i="6"/>
  <c r="H1771" i="6" s="1"/>
  <c r="I1771" i="6" s="1"/>
  <c r="G1767" i="6"/>
  <c r="H1767" i="6" s="1"/>
  <c r="I1767" i="6" s="1"/>
  <c r="G1763" i="6"/>
  <c r="H1763" i="6" s="1"/>
  <c r="I1763" i="6" s="1"/>
  <c r="G1759" i="6"/>
  <c r="H1759" i="6" s="1"/>
  <c r="I1759" i="6" s="1"/>
  <c r="G1755" i="6"/>
  <c r="H1755" i="6" s="1"/>
  <c r="I1755" i="6" s="1"/>
  <c r="G1751" i="6"/>
  <c r="H1751" i="6" s="1"/>
  <c r="I1751" i="6" s="1"/>
  <c r="G1747" i="6"/>
  <c r="H1747" i="6" s="1"/>
  <c r="I1747" i="6" s="1"/>
  <c r="G1743" i="6"/>
  <c r="H1743" i="6" s="1"/>
  <c r="I1743" i="6" s="1"/>
  <c r="G1739" i="6"/>
  <c r="H1739" i="6" s="1"/>
  <c r="I1739" i="6" s="1"/>
  <c r="G1735" i="6"/>
  <c r="H1735" i="6" s="1"/>
  <c r="I1735" i="6" s="1"/>
  <c r="G1731" i="6"/>
  <c r="H1731" i="6" s="1"/>
  <c r="I1731" i="6" s="1"/>
  <c r="G1727" i="6"/>
  <c r="H1727" i="6" s="1"/>
  <c r="I1727" i="6" s="1"/>
  <c r="G1723" i="6"/>
  <c r="H1723" i="6" s="1"/>
  <c r="I1723" i="6" s="1"/>
  <c r="G1719" i="6"/>
  <c r="H1719" i="6" s="1"/>
  <c r="I1719" i="6" s="1"/>
  <c r="G1715" i="6"/>
  <c r="H1715" i="6" s="1"/>
  <c r="I1715" i="6" s="1"/>
  <c r="G1711" i="6"/>
  <c r="H1711" i="6" s="1"/>
  <c r="I1711" i="6" s="1"/>
  <c r="G1707" i="6"/>
  <c r="H1707" i="6" s="1"/>
  <c r="I1707" i="6" s="1"/>
  <c r="G1703" i="6"/>
  <c r="H1703" i="6" s="1"/>
  <c r="I1703" i="6" s="1"/>
  <c r="G1699" i="6"/>
  <c r="H1699" i="6" s="1"/>
  <c r="I1699" i="6" s="1"/>
  <c r="G1695" i="6"/>
  <c r="H1695" i="6" s="1"/>
  <c r="I1695" i="6" s="1"/>
  <c r="G1691" i="6"/>
  <c r="H1691" i="6" s="1"/>
  <c r="I1691" i="6" s="1"/>
  <c r="G1687" i="6"/>
  <c r="H1687" i="6" s="1"/>
  <c r="I1687" i="6" s="1"/>
  <c r="G1683" i="6"/>
  <c r="H1683" i="6" s="1"/>
  <c r="I1683" i="6" s="1"/>
  <c r="G1679" i="6"/>
  <c r="H1679" i="6" s="1"/>
  <c r="I1679" i="6" s="1"/>
  <c r="G1675" i="6"/>
  <c r="H1675" i="6" s="1"/>
  <c r="I1675" i="6" s="1"/>
  <c r="G1671" i="6"/>
  <c r="H1671" i="6" s="1"/>
  <c r="I1671" i="6" s="1"/>
  <c r="G1667" i="6"/>
  <c r="H1667" i="6" s="1"/>
  <c r="I1667" i="6" s="1"/>
  <c r="G1663" i="6"/>
  <c r="H1663" i="6" s="1"/>
  <c r="I1663" i="6" s="1"/>
  <c r="G1659" i="6"/>
  <c r="H1659" i="6" s="1"/>
  <c r="I1659" i="6" s="1"/>
  <c r="G1655" i="6"/>
  <c r="H1655" i="6" s="1"/>
  <c r="I1655" i="6" s="1"/>
  <c r="G1651" i="6"/>
  <c r="H1651" i="6" s="1"/>
  <c r="I1651" i="6" s="1"/>
  <c r="G1647" i="6"/>
  <c r="H1647" i="6" s="1"/>
  <c r="I1647" i="6" s="1"/>
  <c r="G1643" i="6"/>
  <c r="H1643" i="6" s="1"/>
  <c r="I1643" i="6" s="1"/>
  <c r="G1639" i="6"/>
  <c r="H1639" i="6" s="1"/>
  <c r="I1639" i="6" s="1"/>
  <c r="G1635" i="6"/>
  <c r="H1635" i="6" s="1"/>
  <c r="I1635" i="6" s="1"/>
  <c r="G1631" i="6"/>
  <c r="H1631" i="6" s="1"/>
  <c r="I1631" i="6" s="1"/>
  <c r="G1627" i="6"/>
  <c r="H1627" i="6" s="1"/>
  <c r="I1627" i="6" s="1"/>
  <c r="G1623" i="6"/>
  <c r="H1623" i="6" s="1"/>
  <c r="I1623" i="6" s="1"/>
  <c r="G1619" i="6"/>
  <c r="H1619" i="6" s="1"/>
  <c r="I1619" i="6" s="1"/>
  <c r="G1615" i="6"/>
  <c r="H1615" i="6" s="1"/>
  <c r="I1615" i="6" s="1"/>
  <c r="G1611" i="6"/>
  <c r="H1611" i="6" s="1"/>
  <c r="I1611" i="6" s="1"/>
  <c r="G1607" i="6"/>
  <c r="H1607" i="6" s="1"/>
  <c r="I1607" i="6" s="1"/>
  <c r="G1603" i="6"/>
  <c r="H1603" i="6" s="1"/>
  <c r="I1603" i="6" s="1"/>
  <c r="G1599" i="6"/>
  <c r="H1599" i="6" s="1"/>
  <c r="I1599" i="6" s="1"/>
  <c r="G1595" i="6"/>
  <c r="H1595" i="6" s="1"/>
  <c r="I1595" i="6" s="1"/>
  <c r="G1591" i="6"/>
  <c r="H1591" i="6" s="1"/>
  <c r="I1591" i="6" s="1"/>
  <c r="G1587" i="6"/>
  <c r="H1587" i="6" s="1"/>
  <c r="I1587" i="6" s="1"/>
  <c r="G1583" i="6"/>
  <c r="H1583" i="6" s="1"/>
  <c r="I1583" i="6" s="1"/>
  <c r="G1579" i="6"/>
  <c r="H1579" i="6" s="1"/>
  <c r="I1579" i="6" s="1"/>
  <c r="G1575" i="6"/>
  <c r="H1575" i="6" s="1"/>
  <c r="I1575" i="6" s="1"/>
  <c r="G1571" i="6"/>
  <c r="H1571" i="6" s="1"/>
  <c r="I1571" i="6" s="1"/>
  <c r="G1762" i="6"/>
  <c r="H1762" i="6" s="1"/>
  <c r="I1762" i="6" s="1"/>
  <c r="G1506" i="6"/>
  <c r="H1506" i="6" s="1"/>
  <c r="I1506" i="6" s="1"/>
  <c r="G1336" i="6"/>
  <c r="H1336" i="6" s="1"/>
  <c r="I1336" i="6" s="1"/>
  <c r="G1250" i="6"/>
  <c r="H1250" i="6" s="1"/>
  <c r="I1250" i="6" s="1"/>
  <c r="G1080" i="6"/>
  <c r="H1080" i="6" s="1"/>
  <c r="I1080" i="6" s="1"/>
  <c r="G994" i="6"/>
  <c r="H994" i="6" s="1"/>
  <c r="I994" i="6" s="1"/>
  <c r="G3648" i="6"/>
  <c r="H3648" i="6" s="1"/>
  <c r="I3648" i="6" s="1"/>
  <c r="G3640" i="6"/>
  <c r="H3640" i="6" s="1"/>
  <c r="I3640" i="6" s="1"/>
  <c r="G3632" i="6"/>
  <c r="H3632" i="6" s="1"/>
  <c r="I3632" i="6" s="1"/>
  <c r="G3624" i="6"/>
  <c r="H3624" i="6" s="1"/>
  <c r="I3624" i="6" s="1"/>
  <c r="G3616" i="6"/>
  <c r="H3616" i="6" s="1"/>
  <c r="I3616" i="6" s="1"/>
  <c r="G3608" i="6"/>
  <c r="H3608" i="6" s="1"/>
  <c r="I3608" i="6" s="1"/>
  <c r="G3600" i="6"/>
  <c r="H3600" i="6" s="1"/>
  <c r="I3600" i="6" s="1"/>
  <c r="G3592" i="6"/>
  <c r="H3592" i="6" s="1"/>
  <c r="I3592" i="6" s="1"/>
  <c r="G3584" i="6"/>
  <c r="H3584" i="6" s="1"/>
  <c r="I3584" i="6" s="1"/>
  <c r="G3576" i="6"/>
  <c r="H3576" i="6" s="1"/>
  <c r="I3576" i="6" s="1"/>
  <c r="G3568" i="6"/>
  <c r="H3568" i="6" s="1"/>
  <c r="I3568" i="6" s="1"/>
  <c r="G3560" i="6"/>
  <c r="H3560" i="6" s="1"/>
  <c r="I3560" i="6" s="1"/>
  <c r="G3552" i="6"/>
  <c r="H3552" i="6" s="1"/>
  <c r="I3552" i="6" s="1"/>
  <c r="G3540" i="6"/>
  <c r="H3540" i="6" s="1"/>
  <c r="I3540" i="6" s="1"/>
  <c r="G3532" i="6"/>
  <c r="H3532" i="6" s="1"/>
  <c r="I3532" i="6" s="1"/>
  <c r="G3524" i="6"/>
  <c r="H3524" i="6" s="1"/>
  <c r="I3524" i="6" s="1"/>
  <c r="G3516" i="6"/>
  <c r="H3516" i="6" s="1"/>
  <c r="I3516" i="6" s="1"/>
  <c r="G3508" i="6"/>
  <c r="H3508" i="6" s="1"/>
  <c r="I3508" i="6" s="1"/>
  <c r="G3500" i="6"/>
  <c r="H3500" i="6" s="1"/>
  <c r="I3500" i="6" s="1"/>
  <c r="G3492" i="6"/>
  <c r="H3492" i="6" s="1"/>
  <c r="I3492" i="6" s="1"/>
  <c r="G3484" i="6"/>
  <c r="H3484" i="6" s="1"/>
  <c r="I3484" i="6" s="1"/>
  <c r="G3476" i="6"/>
  <c r="H3476" i="6" s="1"/>
  <c r="I3476" i="6" s="1"/>
  <c r="G3468" i="6"/>
  <c r="H3468" i="6" s="1"/>
  <c r="I3468" i="6" s="1"/>
  <c r="G3460" i="6"/>
  <c r="H3460" i="6" s="1"/>
  <c r="I3460" i="6" s="1"/>
  <c r="G3452" i="6"/>
  <c r="H3452" i="6" s="1"/>
  <c r="I3452" i="6" s="1"/>
  <c r="G3444" i="6"/>
  <c r="H3444" i="6" s="1"/>
  <c r="I3444" i="6" s="1"/>
  <c r="G3436" i="6"/>
  <c r="H3436" i="6" s="1"/>
  <c r="I3436" i="6" s="1"/>
  <c r="G3424" i="6"/>
  <c r="H3424" i="6" s="1"/>
  <c r="I3424" i="6" s="1"/>
  <c r="G3416" i="6"/>
  <c r="H3416" i="6" s="1"/>
  <c r="I3416" i="6" s="1"/>
  <c r="G3408" i="6"/>
  <c r="H3408" i="6" s="1"/>
  <c r="I3408" i="6" s="1"/>
  <c r="G3396" i="6"/>
  <c r="H3396" i="6" s="1"/>
  <c r="I3396" i="6" s="1"/>
  <c r="G3388" i="6"/>
  <c r="H3388" i="6" s="1"/>
  <c r="I3388" i="6" s="1"/>
  <c r="G3380" i="6"/>
  <c r="H3380" i="6" s="1"/>
  <c r="I3380" i="6" s="1"/>
  <c r="G3372" i="6"/>
  <c r="H3372" i="6" s="1"/>
  <c r="I3372" i="6" s="1"/>
  <c r="G3364" i="6"/>
  <c r="H3364" i="6" s="1"/>
  <c r="I3364" i="6" s="1"/>
  <c r="G3360" i="6"/>
  <c r="H3360" i="6" s="1"/>
  <c r="I3360" i="6" s="1"/>
  <c r="G3352" i="6"/>
  <c r="H3352" i="6" s="1"/>
  <c r="I3352" i="6" s="1"/>
  <c r="G3344" i="6"/>
  <c r="H3344" i="6" s="1"/>
  <c r="I3344" i="6" s="1"/>
  <c r="G3336" i="6"/>
  <c r="H3336" i="6" s="1"/>
  <c r="I3336" i="6" s="1"/>
  <c r="G3328" i="6"/>
  <c r="H3328" i="6" s="1"/>
  <c r="I3328" i="6" s="1"/>
  <c r="G3320" i="6"/>
  <c r="H3320" i="6" s="1"/>
  <c r="I3320" i="6" s="1"/>
  <c r="G3312" i="6"/>
  <c r="H3312" i="6" s="1"/>
  <c r="I3312" i="6" s="1"/>
  <c r="G3304" i="6"/>
  <c r="H3304" i="6" s="1"/>
  <c r="I3304" i="6" s="1"/>
  <c r="G3296" i="6"/>
  <c r="H3296" i="6" s="1"/>
  <c r="I3296" i="6" s="1"/>
  <c r="G3288" i="6"/>
  <c r="H3288" i="6" s="1"/>
  <c r="I3288" i="6" s="1"/>
  <c r="G3280" i="6"/>
  <c r="H3280" i="6" s="1"/>
  <c r="I3280" i="6" s="1"/>
  <c r="G3272" i="6"/>
  <c r="H3272" i="6" s="1"/>
  <c r="I3272" i="6" s="1"/>
  <c r="G3268" i="6"/>
  <c r="H3268" i="6" s="1"/>
  <c r="I3268" i="6" s="1"/>
  <c r="G3260" i="6"/>
  <c r="H3260" i="6" s="1"/>
  <c r="I3260" i="6" s="1"/>
  <c r="G3256" i="6"/>
  <c r="H3256" i="6" s="1"/>
  <c r="I3256" i="6" s="1"/>
  <c r="G3252" i="6"/>
  <c r="H3252" i="6" s="1"/>
  <c r="I3252" i="6" s="1"/>
  <c r="G3244" i="6"/>
  <c r="H3244" i="6" s="1"/>
  <c r="I3244" i="6" s="1"/>
  <c r="G3236" i="6"/>
  <c r="H3236" i="6" s="1"/>
  <c r="I3236" i="6" s="1"/>
  <c r="G3228" i="6"/>
  <c r="H3228" i="6" s="1"/>
  <c r="I3228" i="6" s="1"/>
  <c r="G3220" i="6"/>
  <c r="H3220" i="6" s="1"/>
  <c r="I3220" i="6" s="1"/>
  <c r="G3208" i="6"/>
  <c r="H3208" i="6" s="1"/>
  <c r="I3208" i="6" s="1"/>
  <c r="G3200" i="6"/>
  <c r="H3200" i="6" s="1"/>
  <c r="I3200" i="6" s="1"/>
  <c r="G3192" i="6"/>
  <c r="H3192" i="6" s="1"/>
  <c r="I3192" i="6" s="1"/>
  <c r="G3184" i="6"/>
  <c r="H3184" i="6" s="1"/>
  <c r="I3184" i="6" s="1"/>
  <c r="G3176" i="6"/>
  <c r="H3176" i="6" s="1"/>
  <c r="I3176" i="6" s="1"/>
  <c r="G3168" i="6"/>
  <c r="H3168" i="6" s="1"/>
  <c r="I3168" i="6" s="1"/>
  <c r="G3160" i="6"/>
  <c r="H3160" i="6" s="1"/>
  <c r="I3160" i="6" s="1"/>
  <c r="G3152" i="6"/>
  <c r="H3152" i="6" s="1"/>
  <c r="I3152" i="6" s="1"/>
  <c r="G3144" i="6"/>
  <c r="H3144" i="6" s="1"/>
  <c r="I3144" i="6" s="1"/>
  <c r="G3132" i="6"/>
  <c r="H3132" i="6" s="1"/>
  <c r="I3132" i="6" s="1"/>
  <c r="G3124" i="6"/>
  <c r="H3124" i="6" s="1"/>
  <c r="I3124" i="6" s="1"/>
  <c r="G3116" i="6"/>
  <c r="H3116" i="6" s="1"/>
  <c r="I3116" i="6" s="1"/>
  <c r="G3112" i="6"/>
  <c r="H3112" i="6" s="1"/>
  <c r="I3112" i="6" s="1"/>
  <c r="G3104" i="6"/>
  <c r="H3104" i="6" s="1"/>
  <c r="I3104" i="6" s="1"/>
  <c r="G3096" i="6"/>
  <c r="H3096" i="6" s="1"/>
  <c r="I3096" i="6" s="1"/>
  <c r="G3088" i="6"/>
  <c r="H3088" i="6" s="1"/>
  <c r="I3088" i="6" s="1"/>
  <c r="G3080" i="6"/>
  <c r="H3080" i="6" s="1"/>
  <c r="I3080" i="6" s="1"/>
  <c r="G3068" i="6"/>
  <c r="H3068" i="6" s="1"/>
  <c r="I3068" i="6" s="1"/>
  <c r="G3040" i="6"/>
  <c r="H3040" i="6" s="1"/>
  <c r="I3040" i="6" s="1"/>
  <c r="G3032" i="6"/>
  <c r="H3032" i="6" s="1"/>
  <c r="I3032" i="6" s="1"/>
  <c r="G3024" i="6"/>
  <c r="H3024" i="6" s="1"/>
  <c r="I3024" i="6" s="1"/>
  <c r="G3016" i="6"/>
  <c r="H3016" i="6" s="1"/>
  <c r="I3016" i="6" s="1"/>
  <c r="G3008" i="6"/>
  <c r="H3008" i="6" s="1"/>
  <c r="I3008" i="6" s="1"/>
  <c r="G3000" i="6"/>
  <c r="H3000" i="6" s="1"/>
  <c r="I3000" i="6" s="1"/>
  <c r="G2992" i="6"/>
  <c r="H2992" i="6" s="1"/>
  <c r="I2992" i="6" s="1"/>
  <c r="G2984" i="6"/>
  <c r="H2984" i="6" s="1"/>
  <c r="I2984" i="6" s="1"/>
  <c r="G2976" i="6"/>
  <c r="H2976" i="6" s="1"/>
  <c r="I2976" i="6" s="1"/>
  <c r="G2968" i="6"/>
  <c r="H2968" i="6" s="1"/>
  <c r="I2968" i="6" s="1"/>
  <c r="G2960" i="6"/>
  <c r="H2960" i="6" s="1"/>
  <c r="I2960" i="6" s="1"/>
  <c r="G2952" i="6"/>
  <c r="H2952" i="6" s="1"/>
  <c r="I2952" i="6" s="1"/>
  <c r="G2944" i="6"/>
  <c r="H2944" i="6" s="1"/>
  <c r="I2944" i="6" s="1"/>
  <c r="G2936" i="6"/>
  <c r="H2936" i="6" s="1"/>
  <c r="I2936" i="6" s="1"/>
  <c r="G2928" i="6"/>
  <c r="H2928" i="6" s="1"/>
  <c r="I2928" i="6" s="1"/>
  <c r="G2920" i="6"/>
  <c r="H2920" i="6" s="1"/>
  <c r="I2920" i="6" s="1"/>
  <c r="G2912" i="6"/>
  <c r="H2912" i="6" s="1"/>
  <c r="I2912" i="6" s="1"/>
  <c r="G2904" i="6"/>
  <c r="H2904" i="6" s="1"/>
  <c r="I2904" i="6" s="1"/>
  <c r="G2896" i="6"/>
  <c r="H2896" i="6" s="1"/>
  <c r="I2896" i="6" s="1"/>
  <c r="G2888" i="6"/>
  <c r="H2888" i="6" s="1"/>
  <c r="I2888" i="6" s="1"/>
  <c r="G2880" i="6"/>
  <c r="H2880" i="6" s="1"/>
  <c r="I2880" i="6" s="1"/>
  <c r="G2872" i="6"/>
  <c r="H2872" i="6" s="1"/>
  <c r="I2872" i="6" s="1"/>
  <c r="G2864" i="6"/>
  <c r="H2864" i="6" s="1"/>
  <c r="I2864" i="6" s="1"/>
  <c r="G2852" i="6"/>
  <c r="H2852" i="6" s="1"/>
  <c r="I2852" i="6" s="1"/>
  <c r="G2844" i="6"/>
  <c r="H2844" i="6" s="1"/>
  <c r="I2844" i="6" s="1"/>
  <c r="G2836" i="6"/>
  <c r="H2836" i="6" s="1"/>
  <c r="I2836" i="6" s="1"/>
  <c r="G2828" i="6"/>
  <c r="H2828" i="6" s="1"/>
  <c r="I2828" i="6" s="1"/>
  <c r="G2820" i="6"/>
  <c r="H2820" i="6" s="1"/>
  <c r="I2820" i="6" s="1"/>
  <c r="G2812" i="6"/>
  <c r="H2812" i="6" s="1"/>
  <c r="I2812" i="6" s="1"/>
  <c r="G2804" i="6"/>
  <c r="H2804" i="6" s="1"/>
  <c r="I2804" i="6" s="1"/>
  <c r="G2796" i="6"/>
  <c r="H2796" i="6" s="1"/>
  <c r="I2796" i="6" s="1"/>
  <c r="G2792" i="6"/>
  <c r="H2792" i="6" s="1"/>
  <c r="I2792" i="6" s="1"/>
  <c r="G2784" i="6"/>
  <c r="H2784" i="6" s="1"/>
  <c r="I2784" i="6" s="1"/>
  <c r="G2772" i="6"/>
  <c r="H2772" i="6" s="1"/>
  <c r="I2772" i="6" s="1"/>
  <c r="G2764" i="6"/>
  <c r="H2764" i="6" s="1"/>
  <c r="I2764" i="6" s="1"/>
  <c r="G2756" i="6"/>
  <c r="H2756" i="6" s="1"/>
  <c r="I2756" i="6" s="1"/>
  <c r="G2748" i="6"/>
  <c r="H2748" i="6" s="1"/>
  <c r="I2748" i="6" s="1"/>
  <c r="G2740" i="6"/>
  <c r="H2740" i="6" s="1"/>
  <c r="I2740" i="6" s="1"/>
  <c r="G2732" i="6"/>
  <c r="H2732" i="6" s="1"/>
  <c r="I2732" i="6" s="1"/>
  <c r="G2720" i="6"/>
  <c r="H2720" i="6" s="1"/>
  <c r="I2720" i="6" s="1"/>
  <c r="G2712" i="6"/>
  <c r="H2712" i="6" s="1"/>
  <c r="I2712" i="6" s="1"/>
  <c r="G2704" i="6"/>
  <c r="H2704" i="6" s="1"/>
  <c r="I2704" i="6" s="1"/>
  <c r="G2696" i="6"/>
  <c r="H2696" i="6" s="1"/>
  <c r="I2696" i="6" s="1"/>
  <c r="G2692" i="6"/>
  <c r="H2692" i="6" s="1"/>
  <c r="I2692" i="6" s="1"/>
  <c r="G2680" i="6"/>
  <c r="H2680" i="6" s="1"/>
  <c r="I2680" i="6" s="1"/>
  <c r="G2672" i="6"/>
  <c r="H2672" i="6" s="1"/>
  <c r="I2672" i="6" s="1"/>
  <c r="G3335" i="6"/>
  <c r="H3335" i="6" s="1"/>
  <c r="I3335" i="6" s="1"/>
  <c r="G3207" i="6"/>
  <c r="H3207" i="6" s="1"/>
  <c r="I3207" i="6" s="1"/>
  <c r="G3079" i="6"/>
  <c r="H3079" i="6" s="1"/>
  <c r="I3079" i="6" s="1"/>
  <c r="G2951" i="6"/>
  <c r="H2951" i="6" s="1"/>
  <c r="I2951" i="6" s="1"/>
  <c r="G2823" i="6"/>
  <c r="H2823" i="6" s="1"/>
  <c r="I2823" i="6" s="1"/>
  <c r="G2759" i="6"/>
  <c r="H2759" i="6" s="1"/>
  <c r="I2759" i="6" s="1"/>
  <c r="G2567" i="6"/>
  <c r="H2567" i="6" s="1"/>
  <c r="I2567" i="6" s="1"/>
  <c r="G3651" i="6"/>
  <c r="H3651" i="6" s="1"/>
  <c r="I3651" i="6" s="1"/>
  <c r="G3643" i="6"/>
  <c r="H3643" i="6" s="1"/>
  <c r="I3643" i="6" s="1"/>
  <c r="G3631" i="6"/>
  <c r="H3631" i="6" s="1"/>
  <c r="I3631" i="6" s="1"/>
  <c r="G3603" i="6"/>
  <c r="H3603" i="6" s="1"/>
  <c r="I3603" i="6" s="1"/>
  <c r="G3183" i="6"/>
  <c r="H3183" i="6" s="1"/>
  <c r="I3183" i="6" s="1"/>
  <c r="G3654" i="6"/>
  <c r="H3654" i="6" s="1"/>
  <c r="I3654" i="6" s="1"/>
  <c r="G3650" i="6"/>
  <c r="H3650" i="6" s="1"/>
  <c r="I3650" i="6" s="1"/>
  <c r="G3646" i="6"/>
  <c r="H3646" i="6" s="1"/>
  <c r="I3646" i="6" s="1"/>
  <c r="G3642" i="6"/>
  <c r="H3642" i="6" s="1"/>
  <c r="I3642" i="6" s="1"/>
  <c r="G3638" i="6"/>
  <c r="H3638" i="6" s="1"/>
  <c r="I3638" i="6" s="1"/>
  <c r="G3634" i="6"/>
  <c r="H3634" i="6" s="1"/>
  <c r="I3634" i="6" s="1"/>
  <c r="G3630" i="6"/>
  <c r="H3630" i="6" s="1"/>
  <c r="I3630" i="6" s="1"/>
  <c r="G3626" i="6"/>
  <c r="H3626" i="6" s="1"/>
  <c r="I3626" i="6" s="1"/>
  <c r="G3622" i="6"/>
  <c r="H3622" i="6" s="1"/>
  <c r="I3622" i="6" s="1"/>
  <c r="G3618" i="6"/>
  <c r="H3618" i="6" s="1"/>
  <c r="I3618" i="6" s="1"/>
  <c r="G3614" i="6"/>
  <c r="H3614" i="6" s="1"/>
  <c r="I3614" i="6" s="1"/>
  <c r="G3610" i="6"/>
  <c r="H3610" i="6" s="1"/>
  <c r="I3610" i="6" s="1"/>
  <c r="G3606" i="6"/>
  <c r="H3606" i="6" s="1"/>
  <c r="I3606" i="6" s="1"/>
  <c r="G3602" i="6"/>
  <c r="H3602" i="6" s="1"/>
  <c r="I3602" i="6" s="1"/>
  <c r="G3598" i="6"/>
  <c r="H3598" i="6" s="1"/>
  <c r="I3598" i="6" s="1"/>
  <c r="G3594" i="6"/>
  <c r="H3594" i="6" s="1"/>
  <c r="I3594" i="6" s="1"/>
  <c r="G3590" i="6"/>
  <c r="H3590" i="6" s="1"/>
  <c r="I3590" i="6" s="1"/>
  <c r="G3586" i="6"/>
  <c r="H3586" i="6" s="1"/>
  <c r="I3586" i="6" s="1"/>
  <c r="G3582" i="6"/>
  <c r="H3582" i="6" s="1"/>
  <c r="I3582" i="6" s="1"/>
  <c r="G3578" i="6"/>
  <c r="H3578" i="6" s="1"/>
  <c r="I3578" i="6" s="1"/>
  <c r="G3574" i="6"/>
  <c r="H3574" i="6" s="1"/>
  <c r="I3574" i="6" s="1"/>
  <c r="G3570" i="6"/>
  <c r="H3570" i="6" s="1"/>
  <c r="I3570" i="6" s="1"/>
  <c r="G3566" i="6"/>
  <c r="H3566" i="6" s="1"/>
  <c r="I3566" i="6" s="1"/>
  <c r="G3562" i="6"/>
  <c r="H3562" i="6" s="1"/>
  <c r="I3562" i="6" s="1"/>
  <c r="G3558" i="6"/>
  <c r="H3558" i="6" s="1"/>
  <c r="I3558" i="6" s="1"/>
  <c r="G3554" i="6"/>
  <c r="H3554" i="6" s="1"/>
  <c r="I3554" i="6" s="1"/>
  <c r="G3550" i="6"/>
  <c r="H3550" i="6" s="1"/>
  <c r="I3550" i="6" s="1"/>
  <c r="G3546" i="6"/>
  <c r="H3546" i="6" s="1"/>
  <c r="I3546" i="6" s="1"/>
  <c r="G3542" i="6"/>
  <c r="H3542" i="6" s="1"/>
  <c r="I3542" i="6" s="1"/>
  <c r="G3538" i="6"/>
  <c r="H3538" i="6" s="1"/>
  <c r="I3538" i="6" s="1"/>
  <c r="G3534" i="6"/>
  <c r="H3534" i="6" s="1"/>
  <c r="I3534" i="6" s="1"/>
  <c r="G3530" i="6"/>
  <c r="H3530" i="6" s="1"/>
  <c r="I3530" i="6" s="1"/>
  <c r="G3526" i="6"/>
  <c r="H3526" i="6" s="1"/>
  <c r="I3526" i="6" s="1"/>
  <c r="G3522" i="6"/>
  <c r="H3522" i="6" s="1"/>
  <c r="I3522" i="6" s="1"/>
  <c r="G3518" i="6"/>
  <c r="H3518" i="6" s="1"/>
  <c r="I3518" i="6" s="1"/>
  <c r="G3514" i="6"/>
  <c r="H3514" i="6" s="1"/>
  <c r="I3514" i="6" s="1"/>
  <c r="G3510" i="6"/>
  <c r="H3510" i="6" s="1"/>
  <c r="I3510" i="6" s="1"/>
  <c r="G3506" i="6"/>
  <c r="H3506" i="6" s="1"/>
  <c r="I3506" i="6" s="1"/>
  <c r="G3502" i="6"/>
  <c r="H3502" i="6" s="1"/>
  <c r="I3502" i="6" s="1"/>
  <c r="G3498" i="6"/>
  <c r="H3498" i="6" s="1"/>
  <c r="I3498" i="6" s="1"/>
  <c r="G3494" i="6"/>
  <c r="H3494" i="6" s="1"/>
  <c r="I3494" i="6" s="1"/>
  <c r="G3490" i="6"/>
  <c r="H3490" i="6" s="1"/>
  <c r="I3490" i="6" s="1"/>
  <c r="G3486" i="6"/>
  <c r="H3486" i="6" s="1"/>
  <c r="I3486" i="6" s="1"/>
  <c r="G3482" i="6"/>
  <c r="H3482" i="6" s="1"/>
  <c r="I3482" i="6" s="1"/>
  <c r="G3478" i="6"/>
  <c r="H3478" i="6" s="1"/>
  <c r="I3478" i="6" s="1"/>
  <c r="G3474" i="6"/>
  <c r="H3474" i="6" s="1"/>
  <c r="I3474" i="6" s="1"/>
  <c r="G3470" i="6"/>
  <c r="H3470" i="6" s="1"/>
  <c r="I3470" i="6" s="1"/>
  <c r="G3466" i="6"/>
  <c r="H3466" i="6" s="1"/>
  <c r="I3466" i="6" s="1"/>
  <c r="G3462" i="6"/>
  <c r="H3462" i="6" s="1"/>
  <c r="I3462" i="6" s="1"/>
  <c r="G3454" i="6"/>
  <c r="H3454" i="6" s="1"/>
  <c r="I3454" i="6" s="1"/>
  <c r="G3450" i="6"/>
  <c r="H3450" i="6" s="1"/>
  <c r="I3450" i="6" s="1"/>
  <c r="G3446" i="6"/>
  <c r="H3446" i="6" s="1"/>
  <c r="I3446" i="6" s="1"/>
  <c r="G3438" i="6"/>
  <c r="H3438" i="6" s="1"/>
  <c r="I3438" i="6" s="1"/>
  <c r="G3434" i="6"/>
  <c r="H3434" i="6" s="1"/>
  <c r="I3434" i="6" s="1"/>
  <c r="G3430" i="6"/>
  <c r="H3430" i="6" s="1"/>
  <c r="I3430" i="6" s="1"/>
  <c r="G3422" i="6"/>
  <c r="H3422" i="6" s="1"/>
  <c r="I3422" i="6" s="1"/>
  <c r="G3418" i="6"/>
  <c r="H3418" i="6" s="1"/>
  <c r="I3418" i="6" s="1"/>
  <c r="G3414" i="6"/>
  <c r="H3414" i="6" s="1"/>
  <c r="I3414" i="6" s="1"/>
  <c r="G3406" i="6"/>
  <c r="H3406" i="6" s="1"/>
  <c r="I3406" i="6" s="1"/>
  <c r="G3402" i="6"/>
  <c r="H3402" i="6" s="1"/>
  <c r="I3402" i="6" s="1"/>
  <c r="G3398" i="6"/>
  <c r="H3398" i="6" s="1"/>
  <c r="I3398" i="6" s="1"/>
  <c r="G3390" i="6"/>
  <c r="H3390" i="6" s="1"/>
  <c r="I3390" i="6" s="1"/>
  <c r="G3386" i="6"/>
  <c r="H3386" i="6" s="1"/>
  <c r="I3386" i="6" s="1"/>
  <c r="G3382" i="6"/>
  <c r="H3382" i="6" s="1"/>
  <c r="I3382" i="6" s="1"/>
  <c r="G3374" i="6"/>
  <c r="H3374" i="6" s="1"/>
  <c r="I3374" i="6" s="1"/>
  <c r="G3370" i="6"/>
  <c r="H3370" i="6" s="1"/>
  <c r="I3370" i="6" s="1"/>
  <c r="G3366" i="6"/>
  <c r="H3366" i="6" s="1"/>
  <c r="I3366" i="6" s="1"/>
  <c r="G3358" i="6"/>
  <c r="H3358" i="6" s="1"/>
  <c r="I3358" i="6" s="1"/>
  <c r="G3354" i="6"/>
  <c r="H3354" i="6" s="1"/>
  <c r="I3354" i="6" s="1"/>
  <c r="G3350" i="6"/>
  <c r="H3350" i="6" s="1"/>
  <c r="I3350" i="6" s="1"/>
  <c r="G3342" i="6"/>
  <c r="H3342" i="6" s="1"/>
  <c r="I3342" i="6" s="1"/>
  <c r="G3338" i="6"/>
  <c r="H3338" i="6" s="1"/>
  <c r="I3338" i="6" s="1"/>
  <c r="G3334" i="6"/>
  <c r="H3334" i="6" s="1"/>
  <c r="I3334" i="6" s="1"/>
  <c r="G3326" i="6"/>
  <c r="H3326" i="6" s="1"/>
  <c r="I3326" i="6" s="1"/>
  <c r="G3322" i="6"/>
  <c r="H3322" i="6" s="1"/>
  <c r="I3322" i="6" s="1"/>
  <c r="G3318" i="6"/>
  <c r="H3318" i="6" s="1"/>
  <c r="I3318" i="6" s="1"/>
  <c r="G3310" i="6"/>
  <c r="H3310" i="6" s="1"/>
  <c r="I3310" i="6" s="1"/>
  <c r="G3306" i="6"/>
  <c r="H3306" i="6" s="1"/>
  <c r="I3306" i="6" s="1"/>
  <c r="G3302" i="6"/>
  <c r="H3302" i="6" s="1"/>
  <c r="I3302" i="6" s="1"/>
  <c r="G3294" i="6"/>
  <c r="H3294" i="6" s="1"/>
  <c r="I3294" i="6" s="1"/>
  <c r="G3290" i="6"/>
  <c r="H3290" i="6" s="1"/>
  <c r="I3290" i="6" s="1"/>
  <c r="G3286" i="6"/>
  <c r="H3286" i="6" s="1"/>
  <c r="I3286" i="6" s="1"/>
  <c r="G3278" i="6"/>
  <c r="H3278" i="6" s="1"/>
  <c r="I3278" i="6" s="1"/>
  <c r="G3274" i="6"/>
  <c r="H3274" i="6" s="1"/>
  <c r="I3274" i="6" s="1"/>
  <c r="G3270" i="6"/>
  <c r="H3270" i="6" s="1"/>
  <c r="I3270" i="6" s="1"/>
  <c r="G3262" i="6"/>
  <c r="H3262" i="6" s="1"/>
  <c r="I3262" i="6" s="1"/>
  <c r="G3258" i="6"/>
  <c r="H3258" i="6" s="1"/>
  <c r="I3258" i="6" s="1"/>
  <c r="G3254" i="6"/>
  <c r="H3254" i="6" s="1"/>
  <c r="I3254" i="6" s="1"/>
  <c r="G3246" i="6"/>
  <c r="H3246" i="6" s="1"/>
  <c r="I3246" i="6" s="1"/>
  <c r="G3242" i="6"/>
  <c r="H3242" i="6" s="1"/>
  <c r="I3242" i="6" s="1"/>
  <c r="G3238" i="6"/>
  <c r="H3238" i="6" s="1"/>
  <c r="I3238" i="6" s="1"/>
  <c r="G3230" i="6"/>
  <c r="H3230" i="6" s="1"/>
  <c r="I3230" i="6" s="1"/>
  <c r="G3226" i="6"/>
  <c r="H3226" i="6" s="1"/>
  <c r="I3226" i="6" s="1"/>
  <c r="G3222" i="6"/>
  <c r="H3222" i="6" s="1"/>
  <c r="I3222" i="6" s="1"/>
  <c r="G3214" i="6"/>
  <c r="H3214" i="6" s="1"/>
  <c r="I3214" i="6" s="1"/>
  <c r="G3210" i="6"/>
  <c r="H3210" i="6" s="1"/>
  <c r="I3210" i="6" s="1"/>
  <c r="G3206" i="6"/>
  <c r="H3206" i="6" s="1"/>
  <c r="I3206" i="6" s="1"/>
  <c r="G3198" i="6"/>
  <c r="H3198" i="6" s="1"/>
  <c r="I3198" i="6" s="1"/>
  <c r="G3194" i="6"/>
  <c r="H3194" i="6" s="1"/>
  <c r="I3194" i="6" s="1"/>
  <c r="G3190" i="6"/>
  <c r="H3190" i="6" s="1"/>
  <c r="I3190" i="6" s="1"/>
  <c r="G3182" i="6"/>
  <c r="H3182" i="6" s="1"/>
  <c r="I3182" i="6" s="1"/>
  <c r="G3178" i="6"/>
  <c r="H3178" i="6" s="1"/>
  <c r="I3178" i="6" s="1"/>
  <c r="G3174" i="6"/>
  <c r="H3174" i="6" s="1"/>
  <c r="I3174" i="6" s="1"/>
  <c r="G3166" i="6"/>
  <c r="H3166" i="6" s="1"/>
  <c r="I3166" i="6" s="1"/>
  <c r="G3162" i="6"/>
  <c r="H3162" i="6" s="1"/>
  <c r="I3162" i="6" s="1"/>
  <c r="G3158" i="6"/>
  <c r="H3158" i="6" s="1"/>
  <c r="I3158" i="6" s="1"/>
  <c r="G3150" i="6"/>
  <c r="H3150" i="6" s="1"/>
  <c r="I3150" i="6" s="1"/>
  <c r="G3146" i="6"/>
  <c r="H3146" i="6" s="1"/>
  <c r="I3146" i="6" s="1"/>
  <c r="G3142" i="6"/>
  <c r="H3142" i="6" s="1"/>
  <c r="I3142" i="6" s="1"/>
  <c r="G3134" i="6"/>
  <c r="H3134" i="6" s="1"/>
  <c r="I3134" i="6" s="1"/>
  <c r="G3130" i="6"/>
  <c r="H3130" i="6" s="1"/>
  <c r="I3130" i="6" s="1"/>
  <c r="G3126" i="6"/>
  <c r="H3126" i="6" s="1"/>
  <c r="I3126" i="6" s="1"/>
  <c r="G3118" i="6"/>
  <c r="H3118" i="6" s="1"/>
  <c r="I3118" i="6" s="1"/>
  <c r="G3114" i="6"/>
  <c r="H3114" i="6" s="1"/>
  <c r="I3114" i="6" s="1"/>
  <c r="G3110" i="6"/>
  <c r="H3110" i="6" s="1"/>
  <c r="I3110" i="6" s="1"/>
  <c r="G3102" i="6"/>
  <c r="H3102" i="6" s="1"/>
  <c r="I3102" i="6" s="1"/>
  <c r="G3098" i="6"/>
  <c r="H3098" i="6" s="1"/>
  <c r="I3098" i="6" s="1"/>
  <c r="G3094" i="6"/>
  <c r="H3094" i="6" s="1"/>
  <c r="I3094" i="6" s="1"/>
  <c r="G3086" i="6"/>
  <c r="H3086" i="6" s="1"/>
  <c r="I3086" i="6" s="1"/>
  <c r="G3082" i="6"/>
  <c r="H3082" i="6" s="1"/>
  <c r="I3082" i="6" s="1"/>
  <c r="G3078" i="6"/>
  <c r="H3078" i="6" s="1"/>
  <c r="I3078" i="6" s="1"/>
  <c r="G3070" i="6"/>
  <c r="H3070" i="6" s="1"/>
  <c r="I3070" i="6" s="1"/>
  <c r="G3066" i="6"/>
  <c r="H3066" i="6" s="1"/>
  <c r="I3066" i="6" s="1"/>
  <c r="G3062" i="6"/>
  <c r="H3062" i="6" s="1"/>
  <c r="I3062" i="6" s="1"/>
  <c r="G3054" i="6"/>
  <c r="H3054" i="6" s="1"/>
  <c r="I3054" i="6" s="1"/>
  <c r="G3050" i="6"/>
  <c r="H3050" i="6" s="1"/>
  <c r="I3050" i="6" s="1"/>
  <c r="G3046" i="6"/>
  <c r="H3046" i="6" s="1"/>
  <c r="I3046" i="6" s="1"/>
  <c r="G3038" i="6"/>
  <c r="H3038" i="6" s="1"/>
  <c r="I3038" i="6" s="1"/>
  <c r="G3034" i="6"/>
  <c r="H3034" i="6" s="1"/>
  <c r="I3034" i="6" s="1"/>
  <c r="G3030" i="6"/>
  <c r="H3030" i="6" s="1"/>
  <c r="I3030" i="6" s="1"/>
  <c r="G3022" i="6"/>
  <c r="H3022" i="6" s="1"/>
  <c r="I3022" i="6" s="1"/>
  <c r="G3018" i="6"/>
  <c r="H3018" i="6" s="1"/>
  <c r="I3018" i="6" s="1"/>
  <c r="G3014" i="6"/>
  <c r="H3014" i="6" s="1"/>
  <c r="I3014" i="6" s="1"/>
  <c r="G3006" i="6"/>
  <c r="H3006" i="6" s="1"/>
  <c r="I3006" i="6" s="1"/>
  <c r="G3002" i="6"/>
  <c r="H3002" i="6" s="1"/>
  <c r="I3002" i="6" s="1"/>
  <c r="G2998" i="6"/>
  <c r="H2998" i="6" s="1"/>
  <c r="I2998" i="6" s="1"/>
  <c r="G2990" i="6"/>
  <c r="H2990" i="6" s="1"/>
  <c r="I2990" i="6" s="1"/>
  <c r="G2986" i="6"/>
  <c r="H2986" i="6" s="1"/>
  <c r="I2986" i="6" s="1"/>
  <c r="G2982" i="6"/>
  <c r="H2982" i="6" s="1"/>
  <c r="I2982" i="6" s="1"/>
  <c r="G2974" i="6"/>
  <c r="H2974" i="6" s="1"/>
  <c r="I2974" i="6" s="1"/>
  <c r="G2970" i="6"/>
  <c r="H2970" i="6" s="1"/>
  <c r="I2970" i="6" s="1"/>
  <c r="G2966" i="6"/>
  <c r="H2966" i="6" s="1"/>
  <c r="I2966" i="6" s="1"/>
  <c r="G2958" i="6"/>
  <c r="H2958" i="6" s="1"/>
  <c r="I2958" i="6" s="1"/>
  <c r="G2954" i="6"/>
  <c r="H2954" i="6" s="1"/>
  <c r="I2954" i="6" s="1"/>
  <c r="G2950" i="6"/>
  <c r="H2950" i="6" s="1"/>
  <c r="I2950" i="6" s="1"/>
  <c r="G2942" i="6"/>
  <c r="H2942" i="6" s="1"/>
  <c r="I2942" i="6" s="1"/>
  <c r="G2938" i="6"/>
  <c r="H2938" i="6" s="1"/>
  <c r="I2938" i="6" s="1"/>
  <c r="G2934" i="6"/>
  <c r="H2934" i="6" s="1"/>
  <c r="I2934" i="6" s="1"/>
  <c r="G2926" i="6"/>
  <c r="H2926" i="6" s="1"/>
  <c r="I2926" i="6" s="1"/>
  <c r="G2922" i="6"/>
  <c r="H2922" i="6" s="1"/>
  <c r="I2922" i="6" s="1"/>
  <c r="G2918" i="6"/>
  <c r="H2918" i="6" s="1"/>
  <c r="I2918" i="6" s="1"/>
  <c r="G2910" i="6"/>
  <c r="H2910" i="6" s="1"/>
  <c r="I2910" i="6" s="1"/>
  <c r="G2906" i="6"/>
  <c r="H2906" i="6" s="1"/>
  <c r="I2906" i="6" s="1"/>
  <c r="G2902" i="6"/>
  <c r="H2902" i="6" s="1"/>
  <c r="I2902" i="6" s="1"/>
  <c r="G2894" i="6"/>
  <c r="H2894" i="6" s="1"/>
  <c r="I2894" i="6" s="1"/>
  <c r="G2890" i="6"/>
  <c r="H2890" i="6" s="1"/>
  <c r="I2890" i="6" s="1"/>
  <c r="G2886" i="6"/>
  <c r="H2886" i="6" s="1"/>
  <c r="I2886" i="6" s="1"/>
  <c r="G2878" i="6"/>
  <c r="H2878" i="6" s="1"/>
  <c r="I2878" i="6" s="1"/>
  <c r="G2874" i="6"/>
  <c r="H2874" i="6" s="1"/>
  <c r="I2874" i="6" s="1"/>
  <c r="G2870" i="6"/>
  <c r="H2870" i="6" s="1"/>
  <c r="I2870" i="6" s="1"/>
  <c r="G2862" i="6"/>
  <c r="H2862" i="6" s="1"/>
  <c r="I2862" i="6" s="1"/>
  <c r="G2858" i="6"/>
  <c r="H2858" i="6" s="1"/>
  <c r="I2858" i="6" s="1"/>
  <c r="G2854" i="6"/>
  <c r="H2854" i="6" s="1"/>
  <c r="I2854" i="6" s="1"/>
  <c r="G2846" i="6"/>
  <c r="H2846" i="6" s="1"/>
  <c r="I2846" i="6" s="1"/>
  <c r="G2842" i="6"/>
  <c r="H2842" i="6" s="1"/>
  <c r="I2842" i="6" s="1"/>
  <c r="G2838" i="6"/>
  <c r="H2838" i="6" s="1"/>
  <c r="I2838" i="6" s="1"/>
  <c r="G2830" i="6"/>
  <c r="H2830" i="6" s="1"/>
  <c r="I2830" i="6" s="1"/>
  <c r="G2826" i="6"/>
  <c r="H2826" i="6" s="1"/>
  <c r="I2826" i="6" s="1"/>
  <c r="G2822" i="6"/>
  <c r="H2822" i="6" s="1"/>
  <c r="I2822" i="6" s="1"/>
  <c r="G2814" i="6"/>
  <c r="H2814" i="6" s="1"/>
  <c r="I2814" i="6" s="1"/>
  <c r="G2810" i="6"/>
  <c r="H2810" i="6" s="1"/>
  <c r="I2810" i="6" s="1"/>
  <c r="G2806" i="6"/>
  <c r="H2806" i="6" s="1"/>
  <c r="I2806" i="6" s="1"/>
  <c r="G2798" i="6"/>
  <c r="H2798" i="6" s="1"/>
  <c r="I2798" i="6" s="1"/>
  <c r="G2794" i="6"/>
  <c r="H2794" i="6" s="1"/>
  <c r="I2794" i="6" s="1"/>
  <c r="G2790" i="6"/>
  <c r="H2790" i="6" s="1"/>
  <c r="I2790" i="6" s="1"/>
  <c r="G2782" i="6"/>
  <c r="H2782" i="6" s="1"/>
  <c r="I2782" i="6" s="1"/>
  <c r="G2778" i="6"/>
  <c r="H2778" i="6" s="1"/>
  <c r="I2778" i="6" s="1"/>
  <c r="G2774" i="6"/>
  <c r="H2774" i="6" s="1"/>
  <c r="I2774" i="6" s="1"/>
  <c r="G2766" i="6"/>
  <c r="H2766" i="6" s="1"/>
  <c r="I2766" i="6" s="1"/>
  <c r="G2762" i="6"/>
  <c r="H2762" i="6" s="1"/>
  <c r="I2762" i="6" s="1"/>
  <c r="G2758" i="6"/>
  <c r="H2758" i="6" s="1"/>
  <c r="I2758" i="6" s="1"/>
  <c r="G2750" i="6"/>
  <c r="H2750" i="6" s="1"/>
  <c r="I2750" i="6" s="1"/>
  <c r="G2746" i="6"/>
  <c r="H2746" i="6" s="1"/>
  <c r="I2746" i="6" s="1"/>
  <c r="G2742" i="6"/>
  <c r="H2742" i="6" s="1"/>
  <c r="I2742" i="6" s="1"/>
  <c r="G2734" i="6"/>
  <c r="H2734" i="6" s="1"/>
  <c r="I2734" i="6" s="1"/>
  <c r="G2730" i="6"/>
  <c r="H2730" i="6" s="1"/>
  <c r="I2730" i="6" s="1"/>
  <c r="G2726" i="6"/>
  <c r="H2726" i="6" s="1"/>
  <c r="I2726" i="6" s="1"/>
  <c r="G2718" i="6"/>
  <c r="H2718" i="6" s="1"/>
  <c r="I2718" i="6" s="1"/>
  <c r="G2714" i="6"/>
  <c r="H2714" i="6" s="1"/>
  <c r="I2714" i="6" s="1"/>
  <c r="G2710" i="6"/>
  <c r="H2710" i="6" s="1"/>
  <c r="I2710" i="6" s="1"/>
  <c r="G2702" i="6"/>
  <c r="H2702" i="6" s="1"/>
  <c r="I2702" i="6" s="1"/>
  <c r="G2698" i="6"/>
  <c r="H2698" i="6" s="1"/>
  <c r="I2698" i="6" s="1"/>
  <c r="G2694" i="6"/>
  <c r="H2694" i="6" s="1"/>
  <c r="I2694" i="6" s="1"/>
  <c r="G2686" i="6"/>
  <c r="H2686" i="6" s="1"/>
  <c r="I2686" i="6" s="1"/>
  <c r="G2682" i="6"/>
  <c r="H2682" i="6" s="1"/>
  <c r="I2682" i="6" s="1"/>
  <c r="G2678" i="6"/>
  <c r="H2678" i="6" s="1"/>
  <c r="I2678" i="6" s="1"/>
  <c r="G2670" i="6"/>
  <c r="H2670" i="6" s="1"/>
  <c r="I2670" i="6" s="1"/>
  <c r="G2666" i="6"/>
  <c r="H2666" i="6" s="1"/>
  <c r="I2666" i="6" s="1"/>
  <c r="G2662" i="6"/>
  <c r="H2662" i="6" s="1"/>
  <c r="I2662" i="6" s="1"/>
  <c r="G2654" i="6"/>
  <c r="H2654" i="6" s="1"/>
  <c r="I2654" i="6" s="1"/>
  <c r="G2650" i="6"/>
  <c r="H2650" i="6" s="1"/>
  <c r="I2650" i="6" s="1"/>
  <c r="G2646" i="6"/>
  <c r="H2646" i="6" s="1"/>
  <c r="I2646" i="6" s="1"/>
  <c r="G2638" i="6"/>
  <c r="H2638" i="6" s="1"/>
  <c r="I2638" i="6" s="1"/>
  <c r="G2634" i="6"/>
  <c r="H2634" i="6" s="1"/>
  <c r="I2634" i="6" s="1"/>
  <c r="G2630" i="6"/>
  <c r="H2630" i="6" s="1"/>
  <c r="I2630" i="6" s="1"/>
  <c r="G2622" i="6"/>
  <c r="H2622" i="6" s="1"/>
  <c r="I2622" i="6" s="1"/>
  <c r="G2618" i="6"/>
  <c r="H2618" i="6" s="1"/>
  <c r="I2618" i="6" s="1"/>
  <c r="G2614" i="6"/>
  <c r="H2614" i="6" s="1"/>
  <c r="I2614" i="6" s="1"/>
  <c r="G2606" i="6"/>
  <c r="H2606" i="6" s="1"/>
  <c r="I2606" i="6" s="1"/>
  <c r="G2602" i="6"/>
  <c r="H2602" i="6" s="1"/>
  <c r="I2602" i="6" s="1"/>
  <c r="G2598" i="6"/>
  <c r="H2598" i="6" s="1"/>
  <c r="I2598" i="6" s="1"/>
  <c r="G2590" i="6"/>
  <c r="H2590" i="6" s="1"/>
  <c r="I2590" i="6" s="1"/>
  <c r="G2586" i="6"/>
  <c r="H2586" i="6" s="1"/>
  <c r="I2586" i="6" s="1"/>
  <c r="G2582" i="6"/>
  <c r="H2582" i="6" s="1"/>
  <c r="I2582" i="6" s="1"/>
  <c r="G2574" i="6"/>
  <c r="H2574" i="6" s="1"/>
  <c r="I2574" i="6" s="1"/>
  <c r="G2570" i="6"/>
  <c r="H2570" i="6" s="1"/>
  <c r="I2570" i="6" s="1"/>
  <c r="G2566" i="6"/>
  <c r="H2566" i="6" s="1"/>
  <c r="I2566" i="6" s="1"/>
  <c r="G2558" i="6"/>
  <c r="H2558" i="6" s="1"/>
  <c r="I2558" i="6" s="1"/>
  <c r="G2554" i="6"/>
  <c r="H2554" i="6" s="1"/>
  <c r="I2554" i="6" s="1"/>
  <c r="G2550" i="6"/>
  <c r="H2550" i="6" s="1"/>
  <c r="I2550" i="6" s="1"/>
  <c r="G2542" i="6"/>
  <c r="H2542" i="6" s="1"/>
  <c r="I2542" i="6" s="1"/>
  <c r="G2538" i="6"/>
  <c r="H2538" i="6" s="1"/>
  <c r="I2538" i="6" s="1"/>
  <c r="G2534" i="6"/>
  <c r="H2534" i="6" s="1"/>
  <c r="I2534" i="6" s="1"/>
  <c r="G2526" i="6"/>
  <c r="H2526" i="6" s="1"/>
  <c r="I2526" i="6" s="1"/>
  <c r="G2522" i="6"/>
  <c r="H2522" i="6" s="1"/>
  <c r="I2522" i="6" s="1"/>
  <c r="G2518" i="6"/>
  <c r="H2518" i="6" s="1"/>
  <c r="I2518" i="6" s="1"/>
  <c r="G2514" i="6"/>
  <c r="H2514" i="6" s="1"/>
  <c r="I2514" i="6" s="1"/>
  <c r="G2510" i="6"/>
  <c r="H2510" i="6" s="1"/>
  <c r="I2510" i="6" s="1"/>
  <c r="G2506" i="6"/>
  <c r="H2506" i="6" s="1"/>
  <c r="I2506" i="6" s="1"/>
  <c r="G2502" i="6"/>
  <c r="H2502" i="6" s="1"/>
  <c r="I2502" i="6" s="1"/>
  <c r="G2498" i="6"/>
  <c r="H2498" i="6" s="1"/>
  <c r="I2498" i="6" s="1"/>
  <c r="G2494" i="6"/>
  <c r="H2494" i="6" s="1"/>
  <c r="I2494" i="6" s="1"/>
  <c r="G2490" i="6"/>
  <c r="H2490" i="6" s="1"/>
  <c r="I2490" i="6" s="1"/>
  <c r="G2486" i="6"/>
  <c r="H2486" i="6" s="1"/>
  <c r="I2486" i="6" s="1"/>
  <c r="G2482" i="6"/>
  <c r="H2482" i="6" s="1"/>
  <c r="I2482" i="6" s="1"/>
  <c r="G2478" i="6"/>
  <c r="H2478" i="6" s="1"/>
  <c r="I2478" i="6" s="1"/>
  <c r="G2474" i="6"/>
  <c r="H2474" i="6" s="1"/>
  <c r="I2474" i="6" s="1"/>
  <c r="G2470" i="6"/>
  <c r="H2470" i="6" s="1"/>
  <c r="I2470" i="6" s="1"/>
  <c r="G2466" i="6"/>
  <c r="H2466" i="6" s="1"/>
  <c r="I2466" i="6" s="1"/>
  <c r="G2462" i="6"/>
  <c r="H2462" i="6" s="1"/>
  <c r="I2462" i="6" s="1"/>
  <c r="G2458" i="6"/>
  <c r="H2458" i="6" s="1"/>
  <c r="I2458" i="6" s="1"/>
  <c r="G2454" i="6"/>
  <c r="H2454" i="6" s="1"/>
  <c r="I2454" i="6" s="1"/>
  <c r="G2450" i="6"/>
  <c r="H2450" i="6" s="1"/>
  <c r="I2450" i="6" s="1"/>
  <c r="G2446" i="6"/>
  <c r="H2446" i="6" s="1"/>
  <c r="I2446" i="6" s="1"/>
  <c r="G2442" i="6"/>
  <c r="H2442" i="6" s="1"/>
  <c r="I2442" i="6" s="1"/>
  <c r="G2438" i="6"/>
  <c r="H2438" i="6" s="1"/>
  <c r="I2438" i="6" s="1"/>
  <c r="G2434" i="6"/>
  <c r="H2434" i="6" s="1"/>
  <c r="I2434" i="6" s="1"/>
  <c r="G2430" i="6"/>
  <c r="H2430" i="6" s="1"/>
  <c r="I2430" i="6" s="1"/>
  <c r="G2426" i="6"/>
  <c r="H2426" i="6" s="1"/>
  <c r="I2426" i="6" s="1"/>
  <c r="G2422" i="6"/>
  <c r="H2422" i="6" s="1"/>
  <c r="I2422" i="6" s="1"/>
  <c r="G2418" i="6"/>
  <c r="H2418" i="6" s="1"/>
  <c r="I2418" i="6" s="1"/>
  <c r="G2414" i="6"/>
  <c r="H2414" i="6" s="1"/>
  <c r="I2414" i="6" s="1"/>
  <c r="G2410" i="6"/>
  <c r="H2410" i="6" s="1"/>
  <c r="I2410" i="6" s="1"/>
  <c r="G2406" i="6"/>
  <c r="H2406" i="6" s="1"/>
  <c r="I2406" i="6" s="1"/>
  <c r="G2402" i="6"/>
  <c r="H2402" i="6" s="1"/>
  <c r="I2402" i="6" s="1"/>
  <c r="G2398" i="6"/>
  <c r="H2398" i="6" s="1"/>
  <c r="I2398" i="6" s="1"/>
  <c r="G2394" i="6"/>
  <c r="H2394" i="6" s="1"/>
  <c r="I2394" i="6" s="1"/>
  <c r="G2390" i="6"/>
  <c r="H2390" i="6" s="1"/>
  <c r="I2390" i="6" s="1"/>
  <c r="G2386" i="6"/>
  <c r="H2386" i="6" s="1"/>
  <c r="I2386" i="6" s="1"/>
  <c r="G2382" i="6"/>
  <c r="H2382" i="6" s="1"/>
  <c r="I2382" i="6" s="1"/>
  <c r="G2378" i="6"/>
  <c r="H2378" i="6" s="1"/>
  <c r="I2378" i="6" s="1"/>
  <c r="G2374" i="6"/>
  <c r="H2374" i="6" s="1"/>
  <c r="I2374" i="6" s="1"/>
  <c r="G2370" i="6"/>
  <c r="H2370" i="6" s="1"/>
  <c r="I2370" i="6" s="1"/>
  <c r="G2366" i="6"/>
  <c r="H2366" i="6" s="1"/>
  <c r="I2366" i="6" s="1"/>
  <c r="G2362" i="6"/>
  <c r="H2362" i="6" s="1"/>
  <c r="I2362" i="6" s="1"/>
  <c r="G2358" i="6"/>
  <c r="H2358" i="6" s="1"/>
  <c r="I2358" i="6" s="1"/>
  <c r="G2354" i="6"/>
  <c r="H2354" i="6" s="1"/>
  <c r="I2354" i="6" s="1"/>
  <c r="G2350" i="6"/>
  <c r="H2350" i="6" s="1"/>
  <c r="I2350" i="6" s="1"/>
  <c r="G2346" i="6"/>
  <c r="H2346" i="6" s="1"/>
  <c r="I2346" i="6" s="1"/>
  <c r="G2342" i="6"/>
  <c r="H2342" i="6" s="1"/>
  <c r="I2342" i="6" s="1"/>
  <c r="G2338" i="6"/>
  <c r="H2338" i="6" s="1"/>
  <c r="I2338" i="6" s="1"/>
  <c r="G2334" i="6"/>
  <c r="H2334" i="6" s="1"/>
  <c r="I2334" i="6" s="1"/>
  <c r="G2330" i="6"/>
  <c r="H2330" i="6" s="1"/>
  <c r="I2330" i="6" s="1"/>
  <c r="G2326" i="6"/>
  <c r="H2326" i="6" s="1"/>
  <c r="I2326" i="6" s="1"/>
  <c r="G2322" i="6"/>
  <c r="H2322" i="6" s="1"/>
  <c r="I2322" i="6" s="1"/>
  <c r="G2318" i="6"/>
  <c r="H2318" i="6" s="1"/>
  <c r="I2318" i="6" s="1"/>
  <c r="G1938" i="6"/>
  <c r="H1938" i="6" s="1"/>
  <c r="I1938" i="6" s="1"/>
  <c r="G1922" i="6"/>
  <c r="H1922" i="6" s="1"/>
  <c r="I1922" i="6" s="1"/>
  <c r="G1906" i="6"/>
  <c r="H1906" i="6" s="1"/>
  <c r="I1906" i="6" s="1"/>
  <c r="G1874" i="6"/>
  <c r="H1874" i="6" s="1"/>
  <c r="I1874" i="6" s="1"/>
  <c r="G1858" i="6"/>
  <c r="H1858" i="6" s="1"/>
  <c r="I1858" i="6" s="1"/>
  <c r="G1842" i="6"/>
  <c r="H1842" i="6" s="1"/>
  <c r="I1842" i="6" s="1"/>
  <c r="G1810" i="6"/>
  <c r="H1810" i="6" s="1"/>
  <c r="I1810" i="6" s="1"/>
  <c r="G1794" i="6"/>
  <c r="H1794" i="6" s="1"/>
  <c r="I1794" i="6" s="1"/>
  <c r="G1778" i="6"/>
  <c r="H1778" i="6" s="1"/>
  <c r="I1778" i="6" s="1"/>
  <c r="G1746" i="6"/>
  <c r="H1746" i="6" s="1"/>
  <c r="I1746" i="6" s="1"/>
  <c r="G1730" i="6"/>
  <c r="H1730" i="6" s="1"/>
  <c r="I1730" i="6" s="1"/>
  <c r="G1714" i="6"/>
  <c r="H1714" i="6" s="1"/>
  <c r="I1714" i="6" s="1"/>
  <c r="G1682" i="6"/>
  <c r="H1682" i="6" s="1"/>
  <c r="I1682" i="6" s="1"/>
  <c r="G1666" i="6"/>
  <c r="H1666" i="6" s="1"/>
  <c r="I1666" i="6" s="1"/>
  <c r="G1650" i="6"/>
  <c r="H1650" i="6" s="1"/>
  <c r="I1650" i="6" s="1"/>
  <c r="G1618" i="6"/>
  <c r="H1618" i="6" s="1"/>
  <c r="I1618" i="6" s="1"/>
  <c r="G1602" i="6"/>
  <c r="H1602" i="6" s="1"/>
  <c r="I1602" i="6" s="1"/>
  <c r="G1586" i="6"/>
  <c r="H1586" i="6" s="1"/>
  <c r="I1586" i="6" s="1"/>
  <c r="G1554" i="6"/>
  <c r="H1554" i="6" s="1"/>
  <c r="I1554" i="6" s="1"/>
  <c r="G1538" i="6"/>
  <c r="H1538" i="6" s="1"/>
  <c r="I1538" i="6" s="1"/>
  <c r="G1522" i="6"/>
  <c r="H1522" i="6" s="1"/>
  <c r="I1522" i="6" s="1"/>
  <c r="G1490" i="6"/>
  <c r="H1490" i="6" s="1"/>
  <c r="I1490" i="6" s="1"/>
  <c r="G1474" i="6"/>
  <c r="H1474" i="6" s="1"/>
  <c r="I1474" i="6" s="1"/>
  <c r="G1458" i="6"/>
  <c r="H1458" i="6" s="1"/>
  <c r="I1458" i="6" s="1"/>
  <c r="G1426" i="6"/>
  <c r="H1426" i="6" s="1"/>
  <c r="I1426" i="6" s="1"/>
  <c r="G1410" i="6"/>
  <c r="H1410" i="6" s="1"/>
  <c r="I1410" i="6" s="1"/>
  <c r="G1394" i="6"/>
  <c r="H1394" i="6" s="1"/>
  <c r="I1394" i="6" s="1"/>
  <c r="G1362" i="6"/>
  <c r="H1362" i="6" s="1"/>
  <c r="I1362" i="6" s="1"/>
  <c r="G1346" i="6"/>
  <c r="H1346" i="6" s="1"/>
  <c r="I1346" i="6" s="1"/>
  <c r="G1330" i="6"/>
  <c r="H1330" i="6" s="1"/>
  <c r="I1330" i="6" s="1"/>
  <c r="G1298" i="6"/>
  <c r="H1298" i="6" s="1"/>
  <c r="I1298" i="6" s="1"/>
  <c r="G1282" i="6"/>
  <c r="H1282" i="6" s="1"/>
  <c r="I1282" i="6" s="1"/>
  <c r="G1266" i="6"/>
  <c r="H1266" i="6" s="1"/>
  <c r="I1266" i="6" s="1"/>
  <c r="G1234" i="6"/>
  <c r="H1234" i="6" s="1"/>
  <c r="I1234" i="6" s="1"/>
  <c r="G1218" i="6"/>
  <c r="H1218" i="6" s="1"/>
  <c r="I1218" i="6" s="1"/>
  <c r="G1202" i="6"/>
  <c r="H1202" i="6" s="1"/>
  <c r="I1202" i="6" s="1"/>
  <c r="G1170" i="6"/>
  <c r="H1170" i="6" s="1"/>
  <c r="I1170" i="6" s="1"/>
  <c r="G1154" i="6"/>
  <c r="H1154" i="6" s="1"/>
  <c r="I1154" i="6" s="1"/>
  <c r="G1138" i="6"/>
  <c r="H1138" i="6" s="1"/>
  <c r="I1138" i="6" s="1"/>
  <c r="G1106" i="6"/>
  <c r="H1106" i="6" s="1"/>
  <c r="I1106" i="6" s="1"/>
  <c r="G1090" i="6"/>
  <c r="H1090" i="6" s="1"/>
  <c r="I1090" i="6" s="1"/>
  <c r="G1074" i="6"/>
  <c r="H1074" i="6" s="1"/>
  <c r="I1074" i="6" s="1"/>
  <c r="G1042" i="6"/>
  <c r="H1042" i="6" s="1"/>
  <c r="I1042" i="6" s="1"/>
  <c r="G1026" i="6"/>
  <c r="H1026" i="6" s="1"/>
  <c r="I1026" i="6" s="1"/>
  <c r="G1010" i="6"/>
  <c r="H1010" i="6" s="1"/>
  <c r="I1010" i="6" s="1"/>
  <c r="G1826" i="6"/>
  <c r="H1826" i="6" s="1"/>
  <c r="I1826" i="6" s="1"/>
  <c r="G1570" i="6"/>
  <c r="H1570" i="6" s="1"/>
  <c r="I1570" i="6" s="1"/>
  <c r="G1400" i="6"/>
  <c r="H1400" i="6" s="1"/>
  <c r="I1400" i="6" s="1"/>
  <c r="G1314" i="6"/>
  <c r="H1314" i="6" s="1"/>
  <c r="I1314" i="6" s="1"/>
  <c r="G1144" i="6"/>
  <c r="H1144" i="6" s="1"/>
  <c r="I1144" i="6" s="1"/>
  <c r="G1058" i="6"/>
  <c r="H1058" i="6" s="1"/>
  <c r="I1058" i="6" s="1"/>
  <c r="G866" i="6"/>
  <c r="H866" i="6" s="1"/>
  <c r="I866" i="6" s="1"/>
  <c r="G80" i="6"/>
  <c r="H80" i="6" s="1"/>
  <c r="I80" i="6" s="1"/>
  <c r="G1890" i="6"/>
  <c r="H1890" i="6" s="1"/>
  <c r="I1890" i="6" s="1"/>
  <c r="G1634" i="6"/>
  <c r="H1634" i="6" s="1"/>
  <c r="I1634" i="6" s="1"/>
  <c r="G1464" i="6"/>
  <c r="H1464" i="6" s="1"/>
  <c r="I1464" i="6" s="1"/>
  <c r="G1378" i="6"/>
  <c r="H1378" i="6" s="1"/>
  <c r="I1378" i="6" s="1"/>
  <c r="G1208" i="6"/>
  <c r="H1208" i="6" s="1"/>
  <c r="I1208" i="6" s="1"/>
  <c r="G1122" i="6"/>
  <c r="H1122" i="6" s="1"/>
  <c r="I1122" i="6" s="1"/>
  <c r="G952" i="6"/>
  <c r="H952" i="6" s="1"/>
  <c r="I952" i="6" s="1"/>
  <c r="G802" i="6"/>
  <c r="H802" i="6" s="1"/>
  <c r="I802" i="6" s="1"/>
  <c r="G2314" i="6"/>
  <c r="H2314" i="6" s="1"/>
  <c r="I2314" i="6" s="1"/>
  <c r="G2310" i="6"/>
  <c r="H2310" i="6" s="1"/>
  <c r="I2310" i="6" s="1"/>
  <c r="G2306" i="6"/>
  <c r="H2306" i="6" s="1"/>
  <c r="I2306" i="6" s="1"/>
  <c r="G2302" i="6"/>
  <c r="H2302" i="6" s="1"/>
  <c r="I2302" i="6" s="1"/>
  <c r="G2298" i="6"/>
  <c r="H2298" i="6" s="1"/>
  <c r="I2298" i="6" s="1"/>
  <c r="G2294" i="6"/>
  <c r="H2294" i="6" s="1"/>
  <c r="I2294" i="6" s="1"/>
  <c r="G2290" i="6"/>
  <c r="H2290" i="6" s="1"/>
  <c r="I2290" i="6" s="1"/>
  <c r="G2286" i="6"/>
  <c r="H2286" i="6" s="1"/>
  <c r="I2286" i="6" s="1"/>
  <c r="G2282" i="6"/>
  <c r="H2282" i="6" s="1"/>
  <c r="I2282" i="6" s="1"/>
  <c r="G2278" i="6"/>
  <c r="H2278" i="6" s="1"/>
  <c r="I2278" i="6" s="1"/>
  <c r="G2274" i="6"/>
  <c r="H2274" i="6" s="1"/>
  <c r="I2274" i="6" s="1"/>
  <c r="G2270" i="6"/>
  <c r="H2270" i="6" s="1"/>
  <c r="I2270" i="6" s="1"/>
  <c r="G2266" i="6"/>
  <c r="H2266" i="6" s="1"/>
  <c r="I2266" i="6" s="1"/>
  <c r="G2262" i="6"/>
  <c r="H2262" i="6" s="1"/>
  <c r="I2262" i="6" s="1"/>
  <c r="G2258" i="6"/>
  <c r="H2258" i="6" s="1"/>
  <c r="I2258" i="6" s="1"/>
  <c r="G2254" i="6"/>
  <c r="H2254" i="6" s="1"/>
  <c r="I2254" i="6" s="1"/>
  <c r="G2250" i="6"/>
  <c r="H2250" i="6" s="1"/>
  <c r="I2250" i="6" s="1"/>
  <c r="G2246" i="6"/>
  <c r="H2246" i="6" s="1"/>
  <c r="I2246" i="6" s="1"/>
  <c r="G2242" i="6"/>
  <c r="H2242" i="6" s="1"/>
  <c r="I2242" i="6" s="1"/>
  <c r="G2238" i="6"/>
  <c r="H2238" i="6" s="1"/>
  <c r="I2238" i="6" s="1"/>
  <c r="G2234" i="6"/>
  <c r="H2234" i="6" s="1"/>
  <c r="I2234" i="6" s="1"/>
  <c r="G2230" i="6"/>
  <c r="H2230" i="6" s="1"/>
  <c r="I2230" i="6" s="1"/>
  <c r="G2226" i="6"/>
  <c r="H2226" i="6" s="1"/>
  <c r="I2226" i="6" s="1"/>
  <c r="G2222" i="6"/>
  <c r="H2222" i="6" s="1"/>
  <c r="I2222" i="6" s="1"/>
  <c r="G2218" i="6"/>
  <c r="H2218" i="6" s="1"/>
  <c r="I2218" i="6" s="1"/>
  <c r="G2214" i="6"/>
  <c r="H2214" i="6" s="1"/>
  <c r="I2214" i="6" s="1"/>
  <c r="G2210" i="6"/>
  <c r="H2210" i="6" s="1"/>
  <c r="I2210" i="6" s="1"/>
  <c r="G2206" i="6"/>
  <c r="H2206" i="6" s="1"/>
  <c r="I2206" i="6" s="1"/>
  <c r="G2202" i="6"/>
  <c r="H2202" i="6" s="1"/>
  <c r="I2202" i="6" s="1"/>
  <c r="G2198" i="6"/>
  <c r="H2198" i="6" s="1"/>
  <c r="I2198" i="6" s="1"/>
  <c r="G2194" i="6"/>
  <c r="H2194" i="6" s="1"/>
  <c r="I2194" i="6" s="1"/>
  <c r="G2190" i="6"/>
  <c r="H2190" i="6" s="1"/>
  <c r="I2190" i="6" s="1"/>
  <c r="G2186" i="6"/>
  <c r="H2186" i="6" s="1"/>
  <c r="I2186" i="6" s="1"/>
  <c r="G2182" i="6"/>
  <c r="H2182" i="6" s="1"/>
  <c r="I2182" i="6" s="1"/>
  <c r="G2178" i="6"/>
  <c r="H2178" i="6" s="1"/>
  <c r="I2178" i="6" s="1"/>
  <c r="G2174" i="6"/>
  <c r="H2174" i="6" s="1"/>
  <c r="I2174" i="6" s="1"/>
  <c r="G2170" i="6"/>
  <c r="H2170" i="6" s="1"/>
  <c r="I2170" i="6" s="1"/>
  <c r="G2166" i="6"/>
  <c r="H2166" i="6" s="1"/>
  <c r="I2166" i="6" s="1"/>
  <c r="G2162" i="6"/>
  <c r="H2162" i="6" s="1"/>
  <c r="I2162" i="6" s="1"/>
  <c r="G2158" i="6"/>
  <c r="H2158" i="6" s="1"/>
  <c r="I2158" i="6" s="1"/>
  <c r="G2154" i="6"/>
  <c r="H2154" i="6" s="1"/>
  <c r="I2154" i="6" s="1"/>
  <c r="G2150" i="6"/>
  <c r="H2150" i="6" s="1"/>
  <c r="I2150" i="6" s="1"/>
  <c r="G2146" i="6"/>
  <c r="H2146" i="6" s="1"/>
  <c r="I2146" i="6" s="1"/>
  <c r="G2142" i="6"/>
  <c r="H2142" i="6" s="1"/>
  <c r="I2142" i="6" s="1"/>
  <c r="G2138" i="6"/>
  <c r="H2138" i="6" s="1"/>
  <c r="I2138" i="6" s="1"/>
  <c r="G2134" i="6"/>
  <c r="H2134" i="6" s="1"/>
  <c r="I2134" i="6" s="1"/>
  <c r="G2130" i="6"/>
  <c r="H2130" i="6" s="1"/>
  <c r="I2130" i="6" s="1"/>
  <c r="G2126" i="6"/>
  <c r="H2126" i="6" s="1"/>
  <c r="I2126" i="6" s="1"/>
  <c r="G2122" i="6"/>
  <c r="H2122" i="6" s="1"/>
  <c r="I2122" i="6" s="1"/>
  <c r="G2118" i="6"/>
  <c r="H2118" i="6" s="1"/>
  <c r="I2118" i="6" s="1"/>
  <c r="G2114" i="6"/>
  <c r="H2114" i="6" s="1"/>
  <c r="I2114" i="6" s="1"/>
  <c r="G2110" i="6"/>
  <c r="H2110" i="6" s="1"/>
  <c r="I2110" i="6" s="1"/>
  <c r="G2106" i="6"/>
  <c r="H2106" i="6" s="1"/>
  <c r="I2106" i="6" s="1"/>
  <c r="G2102" i="6"/>
  <c r="H2102" i="6" s="1"/>
  <c r="I2102" i="6" s="1"/>
  <c r="G2098" i="6"/>
  <c r="H2098" i="6" s="1"/>
  <c r="I2098" i="6" s="1"/>
  <c r="G2094" i="6"/>
  <c r="H2094" i="6" s="1"/>
  <c r="I2094" i="6" s="1"/>
  <c r="G2090" i="6"/>
  <c r="H2090" i="6" s="1"/>
  <c r="I2090" i="6" s="1"/>
  <c r="G2086" i="6"/>
  <c r="H2086" i="6" s="1"/>
  <c r="I2086" i="6" s="1"/>
  <c r="G2082" i="6"/>
  <c r="H2082" i="6" s="1"/>
  <c r="I2082" i="6" s="1"/>
  <c r="G2078" i="6"/>
  <c r="H2078" i="6" s="1"/>
  <c r="I2078" i="6" s="1"/>
  <c r="G2074" i="6"/>
  <c r="H2074" i="6" s="1"/>
  <c r="I2074" i="6" s="1"/>
  <c r="G2070" i="6"/>
  <c r="H2070" i="6" s="1"/>
  <c r="I2070" i="6" s="1"/>
  <c r="G2066" i="6"/>
  <c r="H2066" i="6" s="1"/>
  <c r="I2066" i="6" s="1"/>
  <c r="G2062" i="6"/>
  <c r="H2062" i="6" s="1"/>
  <c r="I2062" i="6" s="1"/>
  <c r="G2058" i="6"/>
  <c r="H2058" i="6" s="1"/>
  <c r="I2058" i="6" s="1"/>
  <c r="G2054" i="6"/>
  <c r="H2054" i="6" s="1"/>
  <c r="I2054" i="6" s="1"/>
  <c r="G2050" i="6"/>
  <c r="H2050" i="6" s="1"/>
  <c r="I2050" i="6" s="1"/>
  <c r="G2046" i="6"/>
  <c r="H2046" i="6" s="1"/>
  <c r="I2046" i="6" s="1"/>
  <c r="G2042" i="6"/>
  <c r="H2042" i="6" s="1"/>
  <c r="I2042" i="6" s="1"/>
  <c r="G2038" i="6"/>
  <c r="H2038" i="6" s="1"/>
  <c r="I2038" i="6" s="1"/>
  <c r="G2034" i="6"/>
  <c r="H2034" i="6" s="1"/>
  <c r="I2034" i="6" s="1"/>
  <c r="G2030" i="6"/>
  <c r="H2030" i="6" s="1"/>
  <c r="I2030" i="6" s="1"/>
  <c r="G2026" i="6"/>
  <c r="H2026" i="6" s="1"/>
  <c r="I2026" i="6" s="1"/>
  <c r="G2022" i="6"/>
  <c r="H2022" i="6" s="1"/>
  <c r="I2022" i="6" s="1"/>
  <c r="G2018" i="6"/>
  <c r="H2018" i="6" s="1"/>
  <c r="I2018" i="6" s="1"/>
  <c r="G2014" i="6"/>
  <c r="H2014" i="6" s="1"/>
  <c r="I2014" i="6" s="1"/>
  <c r="G2010" i="6"/>
  <c r="H2010" i="6" s="1"/>
  <c r="I2010" i="6" s="1"/>
  <c r="G2006" i="6"/>
  <c r="H2006" i="6" s="1"/>
  <c r="I2006" i="6" s="1"/>
  <c r="G2002" i="6"/>
  <c r="H2002" i="6" s="1"/>
  <c r="I2002" i="6" s="1"/>
  <c r="G1998" i="6"/>
  <c r="H1998" i="6" s="1"/>
  <c r="I1998" i="6" s="1"/>
  <c r="G1994" i="6"/>
  <c r="H1994" i="6" s="1"/>
  <c r="I1994" i="6" s="1"/>
  <c r="G1990" i="6"/>
  <c r="H1990" i="6" s="1"/>
  <c r="I1990" i="6" s="1"/>
  <c r="G1986" i="6"/>
  <c r="H1986" i="6" s="1"/>
  <c r="I1986" i="6" s="1"/>
  <c r="G1982" i="6"/>
  <c r="H1982" i="6" s="1"/>
  <c r="I1982" i="6" s="1"/>
  <c r="G1978" i="6"/>
  <c r="H1978" i="6" s="1"/>
  <c r="I1978" i="6" s="1"/>
  <c r="G1974" i="6"/>
  <c r="H1974" i="6" s="1"/>
  <c r="I1974" i="6" s="1"/>
  <c r="G1970" i="6"/>
  <c r="H1970" i="6" s="1"/>
  <c r="I1970" i="6" s="1"/>
  <c r="G1966" i="6"/>
  <c r="H1966" i="6" s="1"/>
  <c r="I1966" i="6" s="1"/>
  <c r="G1962" i="6"/>
  <c r="H1962" i="6" s="1"/>
  <c r="I1962" i="6" s="1"/>
  <c r="G1958" i="6"/>
  <c r="H1958" i="6" s="1"/>
  <c r="I1958" i="6" s="1"/>
  <c r="G1954" i="6"/>
  <c r="H1954" i="6" s="1"/>
  <c r="I1954" i="6" s="1"/>
  <c r="G1950" i="6"/>
  <c r="H1950" i="6" s="1"/>
  <c r="I1950" i="6" s="1"/>
  <c r="G1946" i="6"/>
  <c r="H1946" i="6" s="1"/>
  <c r="I1946" i="6" s="1"/>
  <c r="G1942" i="6"/>
  <c r="H1942" i="6" s="1"/>
  <c r="I1942" i="6" s="1"/>
  <c r="G1934" i="6"/>
  <c r="H1934" i="6" s="1"/>
  <c r="I1934" i="6" s="1"/>
  <c r="G1930" i="6"/>
  <c r="H1930" i="6" s="1"/>
  <c r="I1930" i="6" s="1"/>
  <c r="G1926" i="6"/>
  <c r="H1926" i="6" s="1"/>
  <c r="I1926" i="6" s="1"/>
  <c r="G1918" i="6"/>
  <c r="H1918" i="6" s="1"/>
  <c r="I1918" i="6" s="1"/>
  <c r="G1914" i="6"/>
  <c r="H1914" i="6" s="1"/>
  <c r="I1914" i="6" s="1"/>
  <c r="G1910" i="6"/>
  <c r="H1910" i="6" s="1"/>
  <c r="I1910" i="6" s="1"/>
  <c r="G1902" i="6"/>
  <c r="H1902" i="6" s="1"/>
  <c r="I1902" i="6" s="1"/>
  <c r="G1898" i="6"/>
  <c r="H1898" i="6" s="1"/>
  <c r="I1898" i="6" s="1"/>
  <c r="G1894" i="6"/>
  <c r="H1894" i="6" s="1"/>
  <c r="I1894" i="6" s="1"/>
  <c r="G1886" i="6"/>
  <c r="H1886" i="6" s="1"/>
  <c r="I1886" i="6" s="1"/>
  <c r="G1882" i="6"/>
  <c r="H1882" i="6" s="1"/>
  <c r="I1882" i="6" s="1"/>
  <c r="G1878" i="6"/>
  <c r="H1878" i="6" s="1"/>
  <c r="I1878" i="6" s="1"/>
  <c r="G1870" i="6"/>
  <c r="H1870" i="6" s="1"/>
  <c r="I1870" i="6" s="1"/>
  <c r="G1866" i="6"/>
  <c r="H1866" i="6" s="1"/>
  <c r="I1866" i="6" s="1"/>
  <c r="G1862" i="6"/>
  <c r="H1862" i="6" s="1"/>
  <c r="I1862" i="6" s="1"/>
  <c r="G1854" i="6"/>
  <c r="H1854" i="6" s="1"/>
  <c r="I1854" i="6" s="1"/>
  <c r="G1850" i="6"/>
  <c r="H1850" i="6" s="1"/>
  <c r="I1850" i="6" s="1"/>
  <c r="G1846" i="6"/>
  <c r="H1846" i="6" s="1"/>
  <c r="I1846" i="6" s="1"/>
  <c r="G1838" i="6"/>
  <c r="H1838" i="6" s="1"/>
  <c r="I1838" i="6" s="1"/>
  <c r="G1834" i="6"/>
  <c r="H1834" i="6" s="1"/>
  <c r="I1834" i="6" s="1"/>
  <c r="G1830" i="6"/>
  <c r="H1830" i="6" s="1"/>
  <c r="I1830" i="6" s="1"/>
  <c r="G1822" i="6"/>
  <c r="H1822" i="6" s="1"/>
  <c r="I1822" i="6" s="1"/>
  <c r="G1818" i="6"/>
  <c r="H1818" i="6" s="1"/>
  <c r="I1818" i="6" s="1"/>
  <c r="G1814" i="6"/>
  <c r="H1814" i="6" s="1"/>
  <c r="I1814" i="6" s="1"/>
  <c r="G1806" i="6"/>
  <c r="H1806" i="6" s="1"/>
  <c r="I1806" i="6" s="1"/>
  <c r="G1802" i="6"/>
  <c r="H1802" i="6" s="1"/>
  <c r="I1802" i="6" s="1"/>
  <c r="G1798" i="6"/>
  <c r="H1798" i="6" s="1"/>
  <c r="I1798" i="6" s="1"/>
  <c r="G1790" i="6"/>
  <c r="H1790" i="6" s="1"/>
  <c r="I1790" i="6" s="1"/>
  <c r="G1786" i="6"/>
  <c r="H1786" i="6" s="1"/>
  <c r="I1786" i="6" s="1"/>
  <c r="G1782" i="6"/>
  <c r="H1782" i="6" s="1"/>
  <c r="I1782" i="6" s="1"/>
  <c r="G1774" i="6"/>
  <c r="H1774" i="6" s="1"/>
  <c r="I1774" i="6" s="1"/>
  <c r="G1770" i="6"/>
  <c r="H1770" i="6" s="1"/>
  <c r="I1770" i="6" s="1"/>
  <c r="G1766" i="6"/>
  <c r="H1766" i="6" s="1"/>
  <c r="I1766" i="6" s="1"/>
  <c r="G1758" i="6"/>
  <c r="H1758" i="6" s="1"/>
  <c r="I1758" i="6" s="1"/>
  <c r="G1754" i="6"/>
  <c r="H1754" i="6" s="1"/>
  <c r="I1754" i="6" s="1"/>
  <c r="G1750" i="6"/>
  <c r="H1750" i="6" s="1"/>
  <c r="I1750" i="6" s="1"/>
  <c r="G1742" i="6"/>
  <c r="H1742" i="6" s="1"/>
  <c r="I1742" i="6" s="1"/>
  <c r="G1738" i="6"/>
  <c r="H1738" i="6" s="1"/>
  <c r="I1738" i="6" s="1"/>
  <c r="G1734" i="6"/>
  <c r="H1734" i="6" s="1"/>
  <c r="I1734" i="6" s="1"/>
  <c r="G1726" i="6"/>
  <c r="H1726" i="6" s="1"/>
  <c r="I1726" i="6" s="1"/>
  <c r="G1722" i="6"/>
  <c r="H1722" i="6" s="1"/>
  <c r="I1722" i="6" s="1"/>
  <c r="G1718" i="6"/>
  <c r="H1718" i="6" s="1"/>
  <c r="I1718" i="6" s="1"/>
  <c r="G1710" i="6"/>
  <c r="H1710" i="6" s="1"/>
  <c r="I1710" i="6" s="1"/>
  <c r="G1706" i="6"/>
  <c r="H1706" i="6" s="1"/>
  <c r="I1706" i="6" s="1"/>
  <c r="G1702" i="6"/>
  <c r="H1702" i="6" s="1"/>
  <c r="I1702" i="6" s="1"/>
  <c r="G1694" i="6"/>
  <c r="H1694" i="6" s="1"/>
  <c r="I1694" i="6" s="1"/>
  <c r="G1690" i="6"/>
  <c r="H1690" i="6" s="1"/>
  <c r="I1690" i="6" s="1"/>
  <c r="G1686" i="6"/>
  <c r="H1686" i="6" s="1"/>
  <c r="I1686" i="6" s="1"/>
  <c r="G1678" i="6"/>
  <c r="H1678" i="6" s="1"/>
  <c r="I1678" i="6" s="1"/>
  <c r="G1674" i="6"/>
  <c r="H1674" i="6" s="1"/>
  <c r="I1674" i="6" s="1"/>
  <c r="G1670" i="6"/>
  <c r="H1670" i="6" s="1"/>
  <c r="I1670" i="6" s="1"/>
  <c r="G1662" i="6"/>
  <c r="H1662" i="6" s="1"/>
  <c r="I1662" i="6" s="1"/>
  <c r="G1658" i="6"/>
  <c r="H1658" i="6" s="1"/>
  <c r="I1658" i="6" s="1"/>
  <c r="G1654" i="6"/>
  <c r="H1654" i="6" s="1"/>
  <c r="I1654" i="6" s="1"/>
  <c r="G1646" i="6"/>
  <c r="H1646" i="6" s="1"/>
  <c r="I1646" i="6" s="1"/>
  <c r="G1642" i="6"/>
  <c r="H1642" i="6" s="1"/>
  <c r="I1642" i="6" s="1"/>
  <c r="G1638" i="6"/>
  <c r="H1638" i="6" s="1"/>
  <c r="I1638" i="6" s="1"/>
  <c r="G1630" i="6"/>
  <c r="H1630" i="6" s="1"/>
  <c r="I1630" i="6" s="1"/>
  <c r="G1626" i="6"/>
  <c r="H1626" i="6" s="1"/>
  <c r="I1626" i="6" s="1"/>
  <c r="G1622" i="6"/>
  <c r="H1622" i="6" s="1"/>
  <c r="I1622" i="6" s="1"/>
  <c r="G1614" i="6"/>
  <c r="H1614" i="6" s="1"/>
  <c r="I1614" i="6" s="1"/>
  <c r="G1610" i="6"/>
  <c r="H1610" i="6" s="1"/>
  <c r="I1610" i="6" s="1"/>
  <c r="G1606" i="6"/>
  <c r="H1606" i="6" s="1"/>
  <c r="I1606" i="6" s="1"/>
  <c r="G1598" i="6"/>
  <c r="H1598" i="6" s="1"/>
  <c r="I1598" i="6" s="1"/>
  <c r="G1594" i="6"/>
  <c r="H1594" i="6" s="1"/>
  <c r="I1594" i="6" s="1"/>
  <c r="G1590" i="6"/>
  <c r="H1590" i="6" s="1"/>
  <c r="I1590" i="6" s="1"/>
  <c r="G1582" i="6"/>
  <c r="H1582" i="6" s="1"/>
  <c r="I1582" i="6" s="1"/>
  <c r="G1578" i="6"/>
  <c r="H1578" i="6" s="1"/>
  <c r="I1578" i="6" s="1"/>
  <c r="G1574" i="6"/>
  <c r="H1574" i="6" s="1"/>
  <c r="I1574" i="6" s="1"/>
  <c r="G1566" i="6"/>
  <c r="H1566" i="6" s="1"/>
  <c r="I1566" i="6" s="1"/>
  <c r="G1562" i="6"/>
  <c r="H1562" i="6" s="1"/>
  <c r="I1562" i="6" s="1"/>
  <c r="G1558" i="6"/>
  <c r="H1558" i="6" s="1"/>
  <c r="I1558" i="6" s="1"/>
  <c r="G1550" i="6"/>
  <c r="H1550" i="6" s="1"/>
  <c r="I1550" i="6" s="1"/>
  <c r="G1546" i="6"/>
  <c r="H1546" i="6" s="1"/>
  <c r="I1546" i="6" s="1"/>
  <c r="G1542" i="6"/>
  <c r="H1542" i="6" s="1"/>
  <c r="I1542" i="6" s="1"/>
  <c r="G1534" i="6"/>
  <c r="H1534" i="6" s="1"/>
  <c r="I1534" i="6" s="1"/>
  <c r="G1530" i="6"/>
  <c r="H1530" i="6" s="1"/>
  <c r="I1530" i="6" s="1"/>
  <c r="G1526" i="6"/>
  <c r="H1526" i="6" s="1"/>
  <c r="I1526" i="6" s="1"/>
  <c r="G1518" i="6"/>
  <c r="H1518" i="6" s="1"/>
  <c r="I1518" i="6" s="1"/>
  <c r="G1514" i="6"/>
  <c r="H1514" i="6" s="1"/>
  <c r="I1514" i="6" s="1"/>
  <c r="G1510" i="6"/>
  <c r="H1510" i="6" s="1"/>
  <c r="I1510" i="6" s="1"/>
  <c r="G1502" i="6"/>
  <c r="H1502" i="6" s="1"/>
  <c r="I1502" i="6" s="1"/>
  <c r="G1498" i="6"/>
  <c r="H1498" i="6" s="1"/>
  <c r="I1498" i="6" s="1"/>
  <c r="G1494" i="6"/>
  <c r="H1494" i="6" s="1"/>
  <c r="I1494" i="6" s="1"/>
  <c r="G1486" i="6"/>
  <c r="H1486" i="6" s="1"/>
  <c r="I1486" i="6" s="1"/>
  <c r="G1482" i="6"/>
  <c r="H1482" i="6" s="1"/>
  <c r="I1482" i="6" s="1"/>
  <c r="G1478" i="6"/>
  <c r="H1478" i="6" s="1"/>
  <c r="I1478" i="6" s="1"/>
  <c r="G1470" i="6"/>
  <c r="H1470" i="6" s="1"/>
  <c r="I1470" i="6" s="1"/>
  <c r="G1466" i="6"/>
  <c r="H1466" i="6" s="1"/>
  <c r="I1466" i="6" s="1"/>
  <c r="G1462" i="6"/>
  <c r="H1462" i="6" s="1"/>
  <c r="I1462" i="6" s="1"/>
  <c r="G1454" i="6"/>
  <c r="H1454" i="6" s="1"/>
  <c r="I1454" i="6" s="1"/>
  <c r="G1450" i="6"/>
  <c r="H1450" i="6" s="1"/>
  <c r="I1450" i="6" s="1"/>
  <c r="G1446" i="6"/>
  <c r="H1446" i="6" s="1"/>
  <c r="I1446" i="6" s="1"/>
  <c r="G1438" i="6"/>
  <c r="H1438" i="6" s="1"/>
  <c r="I1438" i="6" s="1"/>
  <c r="G1434" i="6"/>
  <c r="H1434" i="6" s="1"/>
  <c r="I1434" i="6" s="1"/>
  <c r="G1430" i="6"/>
  <c r="H1430" i="6" s="1"/>
  <c r="I1430" i="6" s="1"/>
  <c r="G1422" i="6"/>
  <c r="H1422" i="6" s="1"/>
  <c r="I1422" i="6" s="1"/>
  <c r="G1418" i="6"/>
  <c r="H1418" i="6" s="1"/>
  <c r="I1418" i="6" s="1"/>
  <c r="G1414" i="6"/>
  <c r="H1414" i="6" s="1"/>
  <c r="I1414" i="6" s="1"/>
  <c r="G1406" i="6"/>
  <c r="H1406" i="6" s="1"/>
  <c r="I1406" i="6" s="1"/>
  <c r="G1402" i="6"/>
  <c r="H1402" i="6" s="1"/>
  <c r="I1402" i="6" s="1"/>
  <c r="G1398" i="6"/>
  <c r="H1398" i="6" s="1"/>
  <c r="I1398" i="6" s="1"/>
  <c r="G1390" i="6"/>
  <c r="H1390" i="6" s="1"/>
  <c r="I1390" i="6" s="1"/>
  <c r="G1386" i="6"/>
  <c r="H1386" i="6" s="1"/>
  <c r="I1386" i="6" s="1"/>
  <c r="G1382" i="6"/>
  <c r="H1382" i="6" s="1"/>
  <c r="I1382" i="6" s="1"/>
  <c r="G1374" i="6"/>
  <c r="H1374" i="6" s="1"/>
  <c r="I1374" i="6" s="1"/>
  <c r="G1370" i="6"/>
  <c r="H1370" i="6" s="1"/>
  <c r="I1370" i="6" s="1"/>
  <c r="G1366" i="6"/>
  <c r="H1366" i="6" s="1"/>
  <c r="I1366" i="6" s="1"/>
  <c r="G1358" i="6"/>
  <c r="H1358" i="6" s="1"/>
  <c r="I1358" i="6" s="1"/>
  <c r="G1354" i="6"/>
  <c r="H1354" i="6" s="1"/>
  <c r="I1354" i="6" s="1"/>
  <c r="G1350" i="6"/>
  <c r="H1350" i="6" s="1"/>
  <c r="I1350" i="6" s="1"/>
  <c r="G1342" i="6"/>
  <c r="H1342" i="6" s="1"/>
  <c r="I1342" i="6" s="1"/>
  <c r="G1338" i="6"/>
  <c r="H1338" i="6" s="1"/>
  <c r="I1338" i="6" s="1"/>
  <c r="G1334" i="6"/>
  <c r="H1334" i="6" s="1"/>
  <c r="I1334" i="6" s="1"/>
  <c r="G1326" i="6"/>
  <c r="H1326" i="6" s="1"/>
  <c r="I1326" i="6" s="1"/>
  <c r="G1322" i="6"/>
  <c r="H1322" i="6" s="1"/>
  <c r="I1322" i="6" s="1"/>
  <c r="G1318" i="6"/>
  <c r="H1318" i="6" s="1"/>
  <c r="I1318" i="6" s="1"/>
  <c r="G1310" i="6"/>
  <c r="H1310" i="6" s="1"/>
  <c r="I1310" i="6" s="1"/>
  <c r="G1306" i="6"/>
  <c r="H1306" i="6" s="1"/>
  <c r="I1306" i="6" s="1"/>
  <c r="G1302" i="6"/>
  <c r="H1302" i="6" s="1"/>
  <c r="I1302" i="6" s="1"/>
  <c r="G1294" i="6"/>
  <c r="H1294" i="6" s="1"/>
  <c r="I1294" i="6" s="1"/>
  <c r="G1290" i="6"/>
  <c r="H1290" i="6" s="1"/>
  <c r="I1290" i="6" s="1"/>
  <c r="G1286" i="6"/>
  <c r="H1286" i="6" s="1"/>
  <c r="I1286" i="6" s="1"/>
  <c r="G1278" i="6"/>
  <c r="H1278" i="6" s="1"/>
  <c r="I1278" i="6" s="1"/>
  <c r="G1274" i="6"/>
  <c r="H1274" i="6" s="1"/>
  <c r="I1274" i="6" s="1"/>
  <c r="G1270" i="6"/>
  <c r="H1270" i="6" s="1"/>
  <c r="I1270" i="6" s="1"/>
  <c r="G1262" i="6"/>
  <c r="H1262" i="6" s="1"/>
  <c r="I1262" i="6" s="1"/>
  <c r="G1258" i="6"/>
  <c r="H1258" i="6" s="1"/>
  <c r="I1258" i="6" s="1"/>
  <c r="G1254" i="6"/>
  <c r="H1254" i="6" s="1"/>
  <c r="I1254" i="6" s="1"/>
  <c r="G1246" i="6"/>
  <c r="H1246" i="6" s="1"/>
  <c r="I1246" i="6" s="1"/>
  <c r="G1242" i="6"/>
  <c r="H1242" i="6" s="1"/>
  <c r="I1242" i="6" s="1"/>
  <c r="G1238" i="6"/>
  <c r="H1238" i="6" s="1"/>
  <c r="I1238" i="6" s="1"/>
  <c r="G1230" i="6"/>
  <c r="H1230" i="6" s="1"/>
  <c r="I1230" i="6" s="1"/>
  <c r="G1226" i="6"/>
  <c r="H1226" i="6" s="1"/>
  <c r="I1226" i="6" s="1"/>
  <c r="G1222" i="6"/>
  <c r="H1222" i="6" s="1"/>
  <c r="I1222" i="6" s="1"/>
  <c r="G1214" i="6"/>
  <c r="H1214" i="6" s="1"/>
  <c r="I1214" i="6" s="1"/>
  <c r="G1210" i="6"/>
  <c r="H1210" i="6" s="1"/>
  <c r="I1210" i="6" s="1"/>
  <c r="G1206" i="6"/>
  <c r="H1206" i="6" s="1"/>
  <c r="I1206" i="6" s="1"/>
  <c r="G1198" i="6"/>
  <c r="H1198" i="6" s="1"/>
  <c r="I1198" i="6" s="1"/>
  <c r="G1194" i="6"/>
  <c r="H1194" i="6" s="1"/>
  <c r="I1194" i="6" s="1"/>
  <c r="G1190" i="6"/>
  <c r="H1190" i="6" s="1"/>
  <c r="I1190" i="6" s="1"/>
  <c r="G1182" i="6"/>
  <c r="H1182" i="6" s="1"/>
  <c r="I1182" i="6" s="1"/>
  <c r="G1178" i="6"/>
  <c r="H1178" i="6" s="1"/>
  <c r="I1178" i="6" s="1"/>
  <c r="G1174" i="6"/>
  <c r="H1174" i="6" s="1"/>
  <c r="I1174" i="6" s="1"/>
  <c r="G1166" i="6"/>
  <c r="H1166" i="6" s="1"/>
  <c r="I1166" i="6" s="1"/>
  <c r="G1162" i="6"/>
  <c r="H1162" i="6" s="1"/>
  <c r="I1162" i="6" s="1"/>
  <c r="G1158" i="6"/>
  <c r="H1158" i="6" s="1"/>
  <c r="I1158" i="6" s="1"/>
  <c r="G1150" i="6"/>
  <c r="H1150" i="6" s="1"/>
  <c r="I1150" i="6" s="1"/>
  <c r="G1146" i="6"/>
  <c r="H1146" i="6" s="1"/>
  <c r="I1146" i="6" s="1"/>
  <c r="G1142" i="6"/>
  <c r="H1142" i="6" s="1"/>
  <c r="I1142" i="6" s="1"/>
  <c r="G1134" i="6"/>
  <c r="H1134" i="6" s="1"/>
  <c r="I1134" i="6" s="1"/>
  <c r="G1130" i="6"/>
  <c r="H1130" i="6" s="1"/>
  <c r="I1130" i="6" s="1"/>
  <c r="G1126" i="6"/>
  <c r="H1126" i="6" s="1"/>
  <c r="I1126" i="6" s="1"/>
  <c r="G1118" i="6"/>
  <c r="H1118" i="6" s="1"/>
  <c r="I1118" i="6" s="1"/>
  <c r="G1114" i="6"/>
  <c r="H1114" i="6" s="1"/>
  <c r="I1114" i="6" s="1"/>
  <c r="G1110" i="6"/>
  <c r="H1110" i="6" s="1"/>
  <c r="I1110" i="6" s="1"/>
  <c r="G1102" i="6"/>
  <c r="H1102" i="6" s="1"/>
  <c r="I1102" i="6" s="1"/>
  <c r="G1098" i="6"/>
  <c r="H1098" i="6" s="1"/>
  <c r="I1098" i="6" s="1"/>
  <c r="G1094" i="6"/>
  <c r="H1094" i="6" s="1"/>
  <c r="I1094" i="6" s="1"/>
  <c r="G1086" i="6"/>
  <c r="H1086" i="6" s="1"/>
  <c r="I1086" i="6" s="1"/>
  <c r="G1082" i="6"/>
  <c r="H1082" i="6" s="1"/>
  <c r="I1082" i="6" s="1"/>
  <c r="G1078" i="6"/>
  <c r="H1078" i="6" s="1"/>
  <c r="I1078" i="6" s="1"/>
  <c r="G1070" i="6"/>
  <c r="H1070" i="6" s="1"/>
  <c r="I1070" i="6" s="1"/>
  <c r="G1066" i="6"/>
  <c r="H1066" i="6" s="1"/>
  <c r="I1066" i="6" s="1"/>
  <c r="G1062" i="6"/>
  <c r="H1062" i="6" s="1"/>
  <c r="I1062" i="6" s="1"/>
  <c r="G1054" i="6"/>
  <c r="H1054" i="6" s="1"/>
  <c r="I1054" i="6" s="1"/>
  <c r="G1050" i="6"/>
  <c r="H1050" i="6" s="1"/>
  <c r="I1050" i="6" s="1"/>
  <c r="G1046" i="6"/>
  <c r="H1046" i="6" s="1"/>
  <c r="I1046" i="6" s="1"/>
  <c r="G1038" i="6"/>
  <c r="H1038" i="6" s="1"/>
  <c r="I1038" i="6" s="1"/>
  <c r="G1034" i="6"/>
  <c r="H1034" i="6" s="1"/>
  <c r="I1034" i="6" s="1"/>
  <c r="G1030" i="6"/>
  <c r="H1030" i="6" s="1"/>
  <c r="I1030" i="6" s="1"/>
  <c r="G1022" i="6"/>
  <c r="H1022" i="6" s="1"/>
  <c r="I1022" i="6" s="1"/>
  <c r="G1018" i="6"/>
  <c r="H1018" i="6" s="1"/>
  <c r="I1018" i="6" s="1"/>
  <c r="G1014" i="6"/>
  <c r="H1014" i="6" s="1"/>
  <c r="I1014" i="6" s="1"/>
  <c r="G1006" i="6"/>
  <c r="H1006" i="6" s="1"/>
  <c r="I1006" i="6" s="1"/>
  <c r="G1002" i="6"/>
  <c r="H1002" i="6" s="1"/>
  <c r="I1002" i="6" s="1"/>
  <c r="G998" i="6"/>
  <c r="H998" i="6" s="1"/>
  <c r="I998" i="6" s="1"/>
  <c r="G990" i="6"/>
  <c r="H990" i="6" s="1"/>
  <c r="I990" i="6" s="1"/>
  <c r="G986" i="6"/>
  <c r="H986" i="6" s="1"/>
  <c r="I986" i="6" s="1"/>
  <c r="G982" i="6"/>
  <c r="H982" i="6" s="1"/>
  <c r="I982" i="6" s="1"/>
  <c r="G974" i="6"/>
  <c r="H974" i="6" s="1"/>
  <c r="I974" i="6" s="1"/>
  <c r="G970" i="6"/>
  <c r="H970" i="6" s="1"/>
  <c r="I970" i="6" s="1"/>
  <c r="G966" i="6"/>
  <c r="H966" i="6" s="1"/>
  <c r="I966" i="6" s="1"/>
  <c r="G958" i="6"/>
  <c r="H958" i="6" s="1"/>
  <c r="I958" i="6" s="1"/>
  <c r="G954" i="6"/>
  <c r="H954" i="6" s="1"/>
  <c r="I954" i="6" s="1"/>
  <c r="G950" i="6"/>
  <c r="H950" i="6" s="1"/>
  <c r="I950" i="6" s="1"/>
  <c r="G942" i="6"/>
  <c r="H942" i="6" s="1"/>
  <c r="I942" i="6" s="1"/>
  <c r="G938" i="6"/>
  <c r="H938" i="6" s="1"/>
  <c r="I938" i="6" s="1"/>
  <c r="G934" i="6"/>
  <c r="H934" i="6" s="1"/>
  <c r="I934" i="6" s="1"/>
  <c r="G926" i="6"/>
  <c r="H926" i="6" s="1"/>
  <c r="I926" i="6" s="1"/>
  <c r="G922" i="6"/>
  <c r="H922" i="6" s="1"/>
  <c r="I922" i="6" s="1"/>
  <c r="G918" i="6"/>
  <c r="H918" i="6" s="1"/>
  <c r="I918" i="6" s="1"/>
  <c r="G910" i="6"/>
  <c r="H910" i="6" s="1"/>
  <c r="I910" i="6" s="1"/>
  <c r="G906" i="6"/>
  <c r="H906" i="6" s="1"/>
  <c r="I906" i="6" s="1"/>
  <c r="G902" i="6"/>
  <c r="H902" i="6" s="1"/>
  <c r="I902" i="6" s="1"/>
  <c r="G894" i="6"/>
  <c r="H894" i="6" s="1"/>
  <c r="I894" i="6" s="1"/>
  <c r="G890" i="6"/>
  <c r="H890" i="6" s="1"/>
  <c r="I890" i="6" s="1"/>
  <c r="G886" i="6"/>
  <c r="H886" i="6" s="1"/>
  <c r="I886" i="6" s="1"/>
  <c r="G878" i="6"/>
  <c r="H878" i="6" s="1"/>
  <c r="I878" i="6" s="1"/>
  <c r="G874" i="6"/>
  <c r="H874" i="6" s="1"/>
  <c r="I874" i="6" s="1"/>
  <c r="G870" i="6"/>
  <c r="H870" i="6" s="1"/>
  <c r="I870" i="6" s="1"/>
  <c r="G862" i="6"/>
  <c r="H862" i="6" s="1"/>
  <c r="I862" i="6" s="1"/>
  <c r="G858" i="6"/>
  <c r="H858" i="6" s="1"/>
  <c r="I858" i="6" s="1"/>
  <c r="G854" i="6"/>
  <c r="H854" i="6" s="1"/>
  <c r="I854" i="6" s="1"/>
  <c r="G846" i="6"/>
  <c r="H846" i="6" s="1"/>
  <c r="I846" i="6" s="1"/>
  <c r="G842" i="6"/>
  <c r="H842" i="6" s="1"/>
  <c r="I842" i="6" s="1"/>
  <c r="G838" i="6"/>
  <c r="H838" i="6" s="1"/>
  <c r="I838" i="6" s="1"/>
  <c r="G830" i="6"/>
  <c r="H830" i="6" s="1"/>
  <c r="I830" i="6" s="1"/>
  <c r="G826" i="6"/>
  <c r="H826" i="6" s="1"/>
  <c r="I826" i="6" s="1"/>
  <c r="G822" i="6"/>
  <c r="H822" i="6" s="1"/>
  <c r="I822" i="6" s="1"/>
  <c r="G814" i="6"/>
  <c r="H814" i="6" s="1"/>
  <c r="I814" i="6" s="1"/>
  <c r="G810" i="6"/>
  <c r="H810" i="6" s="1"/>
  <c r="I810" i="6" s="1"/>
  <c r="G806" i="6"/>
  <c r="H806" i="6" s="1"/>
  <c r="I806" i="6" s="1"/>
  <c r="G798" i="6"/>
  <c r="H798" i="6" s="1"/>
  <c r="I798" i="6" s="1"/>
  <c r="G794" i="6"/>
  <c r="H794" i="6" s="1"/>
  <c r="I794" i="6" s="1"/>
  <c r="G790" i="6"/>
  <c r="H790" i="6" s="1"/>
  <c r="I790" i="6" s="1"/>
  <c r="G782" i="6"/>
  <c r="H782" i="6" s="1"/>
  <c r="I782" i="6" s="1"/>
  <c r="G778" i="6"/>
  <c r="H778" i="6" s="1"/>
  <c r="I778" i="6" s="1"/>
  <c r="G774" i="6"/>
  <c r="H774" i="6" s="1"/>
  <c r="I774" i="6" s="1"/>
  <c r="G766" i="6"/>
  <c r="H766" i="6" s="1"/>
  <c r="I766" i="6" s="1"/>
  <c r="G762" i="6"/>
  <c r="H762" i="6" s="1"/>
  <c r="I762" i="6" s="1"/>
  <c r="G758" i="6"/>
  <c r="H758" i="6" s="1"/>
  <c r="I758" i="6" s="1"/>
  <c r="G750" i="6"/>
  <c r="H750" i="6" s="1"/>
  <c r="I750" i="6" s="1"/>
  <c r="G746" i="6"/>
  <c r="H746" i="6" s="1"/>
  <c r="I746" i="6" s="1"/>
  <c r="G742" i="6"/>
  <c r="H742" i="6" s="1"/>
  <c r="I742" i="6" s="1"/>
  <c r="G734" i="6"/>
  <c r="H734" i="6" s="1"/>
  <c r="I734" i="6" s="1"/>
  <c r="G730" i="6"/>
  <c r="H730" i="6" s="1"/>
  <c r="I730" i="6" s="1"/>
  <c r="G726" i="6"/>
  <c r="H726" i="6" s="1"/>
  <c r="I726" i="6" s="1"/>
  <c r="G718" i="6"/>
  <c r="H718" i="6" s="1"/>
  <c r="I718" i="6" s="1"/>
  <c r="G714" i="6"/>
  <c r="H714" i="6" s="1"/>
  <c r="I714" i="6" s="1"/>
  <c r="G710" i="6"/>
  <c r="H710" i="6" s="1"/>
  <c r="I710" i="6" s="1"/>
  <c r="G702" i="6"/>
  <c r="H702" i="6" s="1"/>
  <c r="I702" i="6" s="1"/>
  <c r="G698" i="6"/>
  <c r="H698" i="6" s="1"/>
  <c r="I698" i="6" s="1"/>
  <c r="G694" i="6"/>
  <c r="H694" i="6" s="1"/>
  <c r="I694" i="6" s="1"/>
  <c r="G686" i="6"/>
  <c r="H686" i="6" s="1"/>
  <c r="I686" i="6" s="1"/>
  <c r="G682" i="6"/>
  <c r="H682" i="6" s="1"/>
  <c r="I682" i="6" s="1"/>
  <c r="G678" i="6"/>
  <c r="H678" i="6" s="1"/>
  <c r="I678" i="6" s="1"/>
  <c r="G670" i="6"/>
  <c r="H670" i="6" s="1"/>
  <c r="I670" i="6" s="1"/>
  <c r="G666" i="6"/>
  <c r="H666" i="6" s="1"/>
  <c r="I666" i="6" s="1"/>
  <c r="G662" i="6"/>
  <c r="H662" i="6" s="1"/>
  <c r="I662" i="6" s="1"/>
  <c r="G654" i="6"/>
  <c r="H654" i="6" s="1"/>
  <c r="I654" i="6" s="1"/>
  <c r="G650" i="6"/>
  <c r="H650" i="6" s="1"/>
  <c r="I650" i="6" s="1"/>
  <c r="G646" i="6"/>
  <c r="H646" i="6" s="1"/>
  <c r="I646" i="6" s="1"/>
  <c r="G638" i="6"/>
  <c r="H638" i="6" s="1"/>
  <c r="I638" i="6" s="1"/>
  <c r="G634" i="6"/>
  <c r="H634" i="6" s="1"/>
  <c r="I634" i="6" s="1"/>
  <c r="G630" i="6"/>
  <c r="H630" i="6" s="1"/>
  <c r="I630" i="6" s="1"/>
  <c r="G622" i="6"/>
  <c r="H622" i="6" s="1"/>
  <c r="I622" i="6" s="1"/>
  <c r="G618" i="6"/>
  <c r="H618" i="6" s="1"/>
  <c r="I618" i="6" s="1"/>
  <c r="G614" i="6"/>
  <c r="H614" i="6" s="1"/>
  <c r="I614" i="6" s="1"/>
  <c r="G606" i="6"/>
  <c r="H606" i="6" s="1"/>
  <c r="I606" i="6" s="1"/>
  <c r="G602" i="6"/>
  <c r="H602" i="6" s="1"/>
  <c r="I602" i="6" s="1"/>
  <c r="G598" i="6"/>
  <c r="H598" i="6" s="1"/>
  <c r="I598" i="6" s="1"/>
  <c r="G590" i="6"/>
  <c r="H590" i="6" s="1"/>
  <c r="I590" i="6" s="1"/>
  <c r="G586" i="6"/>
  <c r="H586" i="6" s="1"/>
  <c r="I586" i="6" s="1"/>
  <c r="G582" i="6"/>
  <c r="H582" i="6" s="1"/>
  <c r="I582" i="6" s="1"/>
  <c r="G574" i="6"/>
  <c r="H574" i="6" s="1"/>
  <c r="I574" i="6" s="1"/>
  <c r="G570" i="6"/>
  <c r="H570" i="6" s="1"/>
  <c r="I570" i="6" s="1"/>
  <c r="G566" i="6"/>
  <c r="H566" i="6" s="1"/>
  <c r="I566" i="6" s="1"/>
  <c r="G558" i="6"/>
  <c r="H558" i="6" s="1"/>
  <c r="I558" i="6" s="1"/>
  <c r="G554" i="6"/>
  <c r="H554" i="6" s="1"/>
  <c r="I554" i="6" s="1"/>
  <c r="G550" i="6"/>
  <c r="H550" i="6" s="1"/>
  <c r="I550" i="6" s="1"/>
  <c r="G542" i="6"/>
  <c r="H542" i="6" s="1"/>
  <c r="I542" i="6" s="1"/>
  <c r="G538" i="6"/>
  <c r="H538" i="6" s="1"/>
  <c r="I538" i="6" s="1"/>
  <c r="G534" i="6"/>
  <c r="H534" i="6" s="1"/>
  <c r="I534" i="6" s="1"/>
  <c r="G526" i="6"/>
  <c r="H526" i="6" s="1"/>
  <c r="I526" i="6" s="1"/>
  <c r="G522" i="6"/>
  <c r="H522" i="6" s="1"/>
  <c r="I522" i="6" s="1"/>
  <c r="G518" i="6"/>
  <c r="H518" i="6" s="1"/>
  <c r="I518" i="6" s="1"/>
  <c r="G510" i="6"/>
  <c r="H510" i="6" s="1"/>
  <c r="I510" i="6" s="1"/>
  <c r="G506" i="6"/>
  <c r="H506" i="6" s="1"/>
  <c r="I506" i="6" s="1"/>
  <c r="G502" i="6"/>
  <c r="H502" i="6" s="1"/>
  <c r="I502" i="6" s="1"/>
  <c r="G494" i="6"/>
  <c r="H494" i="6" s="1"/>
  <c r="I494" i="6" s="1"/>
  <c r="G490" i="6"/>
  <c r="H490" i="6" s="1"/>
  <c r="I490" i="6" s="1"/>
  <c r="G486" i="6"/>
  <c r="H486" i="6" s="1"/>
  <c r="I486" i="6" s="1"/>
  <c r="G478" i="6"/>
  <c r="H478" i="6" s="1"/>
  <c r="I478" i="6" s="1"/>
  <c r="G474" i="6"/>
  <c r="H474" i="6" s="1"/>
  <c r="I474" i="6" s="1"/>
  <c r="G470" i="6"/>
  <c r="H470" i="6" s="1"/>
  <c r="I470" i="6" s="1"/>
  <c r="G462" i="6"/>
  <c r="H462" i="6" s="1"/>
  <c r="I462" i="6" s="1"/>
  <c r="G458" i="6"/>
  <c r="H458" i="6" s="1"/>
  <c r="I458" i="6" s="1"/>
  <c r="G454" i="6"/>
  <c r="H454" i="6" s="1"/>
  <c r="I454" i="6" s="1"/>
  <c r="G446" i="6"/>
  <c r="H446" i="6" s="1"/>
  <c r="I446" i="6" s="1"/>
  <c r="G442" i="6"/>
  <c r="H442" i="6" s="1"/>
  <c r="I442" i="6" s="1"/>
  <c r="G438" i="6"/>
  <c r="H438" i="6" s="1"/>
  <c r="I438" i="6" s="1"/>
  <c r="G430" i="6"/>
  <c r="H430" i="6" s="1"/>
  <c r="I430" i="6" s="1"/>
  <c r="G426" i="6"/>
  <c r="H426" i="6" s="1"/>
  <c r="I426" i="6" s="1"/>
  <c r="G422" i="6"/>
  <c r="H422" i="6" s="1"/>
  <c r="I422" i="6" s="1"/>
  <c r="G414" i="6"/>
  <c r="H414" i="6" s="1"/>
  <c r="I414" i="6" s="1"/>
  <c r="G410" i="6"/>
  <c r="H410" i="6" s="1"/>
  <c r="I410" i="6" s="1"/>
  <c r="G406" i="6"/>
  <c r="H406" i="6" s="1"/>
  <c r="I406" i="6" s="1"/>
  <c r="G398" i="6"/>
  <c r="H398" i="6" s="1"/>
  <c r="I398" i="6" s="1"/>
  <c r="G394" i="6"/>
  <c r="H394" i="6" s="1"/>
  <c r="I394" i="6" s="1"/>
  <c r="G390" i="6"/>
  <c r="H390" i="6" s="1"/>
  <c r="I390" i="6" s="1"/>
  <c r="G382" i="6"/>
  <c r="H382" i="6" s="1"/>
  <c r="I382" i="6" s="1"/>
  <c r="G378" i="6"/>
  <c r="H378" i="6" s="1"/>
  <c r="I378" i="6" s="1"/>
  <c r="G374" i="6"/>
  <c r="H374" i="6" s="1"/>
  <c r="I374" i="6" s="1"/>
  <c r="G366" i="6"/>
  <c r="H366" i="6" s="1"/>
  <c r="I366" i="6" s="1"/>
  <c r="G362" i="6"/>
  <c r="H362" i="6" s="1"/>
  <c r="I362" i="6" s="1"/>
  <c r="G358" i="6"/>
  <c r="H358" i="6" s="1"/>
  <c r="I358" i="6" s="1"/>
  <c r="G350" i="6"/>
  <c r="H350" i="6" s="1"/>
  <c r="I350" i="6" s="1"/>
  <c r="G346" i="6"/>
  <c r="H346" i="6" s="1"/>
  <c r="I346" i="6" s="1"/>
  <c r="G342" i="6"/>
  <c r="H342" i="6" s="1"/>
  <c r="I342" i="6" s="1"/>
  <c r="G334" i="6"/>
  <c r="H334" i="6" s="1"/>
  <c r="I334" i="6" s="1"/>
  <c r="G330" i="6"/>
  <c r="H330" i="6" s="1"/>
  <c r="I330" i="6" s="1"/>
  <c r="G326" i="6"/>
  <c r="H326" i="6" s="1"/>
  <c r="I326" i="6" s="1"/>
  <c r="G318" i="6"/>
  <c r="H318" i="6" s="1"/>
  <c r="I318" i="6" s="1"/>
  <c r="G314" i="6"/>
  <c r="H314" i="6" s="1"/>
  <c r="I314" i="6" s="1"/>
  <c r="G310" i="6"/>
  <c r="H310" i="6" s="1"/>
  <c r="I310" i="6" s="1"/>
  <c r="G302" i="6"/>
  <c r="H302" i="6" s="1"/>
  <c r="I302" i="6" s="1"/>
  <c r="G298" i="6"/>
  <c r="H298" i="6" s="1"/>
  <c r="I298" i="6" s="1"/>
  <c r="G294" i="6"/>
  <c r="H294" i="6" s="1"/>
  <c r="I294" i="6" s="1"/>
  <c r="G286" i="6"/>
  <c r="H286" i="6" s="1"/>
  <c r="I286" i="6" s="1"/>
  <c r="G282" i="6"/>
  <c r="H282" i="6" s="1"/>
  <c r="I282" i="6" s="1"/>
  <c r="G278" i="6"/>
  <c r="H278" i="6" s="1"/>
  <c r="I278" i="6" s="1"/>
  <c r="G270" i="6"/>
  <c r="H270" i="6" s="1"/>
  <c r="I270" i="6" s="1"/>
  <c r="G266" i="6"/>
  <c r="H266" i="6" s="1"/>
  <c r="I266" i="6" s="1"/>
  <c r="G262" i="6"/>
  <c r="H262" i="6" s="1"/>
  <c r="I262" i="6" s="1"/>
  <c r="G254" i="6"/>
  <c r="H254" i="6" s="1"/>
  <c r="I254" i="6" s="1"/>
  <c r="G250" i="6"/>
  <c r="H250" i="6" s="1"/>
  <c r="I250" i="6" s="1"/>
  <c r="G246" i="6"/>
  <c r="H246" i="6" s="1"/>
  <c r="I246" i="6" s="1"/>
  <c r="G238" i="6"/>
  <c r="H238" i="6" s="1"/>
  <c r="I238" i="6" s="1"/>
  <c r="G234" i="6"/>
  <c r="H234" i="6" s="1"/>
  <c r="I234" i="6" s="1"/>
  <c r="G230" i="6"/>
  <c r="H230" i="6" s="1"/>
  <c r="I230" i="6" s="1"/>
  <c r="G222" i="6"/>
  <c r="H222" i="6" s="1"/>
  <c r="I222" i="6" s="1"/>
  <c r="G218" i="6"/>
  <c r="H218" i="6" s="1"/>
  <c r="I218" i="6" s="1"/>
  <c r="G214" i="6"/>
  <c r="H214" i="6" s="1"/>
  <c r="I214" i="6" s="1"/>
  <c r="G206" i="6"/>
  <c r="H206" i="6" s="1"/>
  <c r="I206" i="6" s="1"/>
  <c r="G202" i="6"/>
  <c r="H202" i="6" s="1"/>
  <c r="I202" i="6" s="1"/>
  <c r="G198" i="6"/>
  <c r="H198" i="6" s="1"/>
  <c r="I198" i="6" s="1"/>
  <c r="G190" i="6"/>
  <c r="H190" i="6" s="1"/>
  <c r="I190" i="6" s="1"/>
  <c r="G186" i="6"/>
  <c r="H186" i="6" s="1"/>
  <c r="I186" i="6" s="1"/>
  <c r="G182" i="6"/>
  <c r="H182" i="6" s="1"/>
  <c r="I182" i="6" s="1"/>
  <c r="G174" i="6"/>
  <c r="H174" i="6" s="1"/>
  <c r="I174" i="6" s="1"/>
  <c r="G170" i="6"/>
  <c r="H170" i="6" s="1"/>
  <c r="I170" i="6" s="1"/>
  <c r="G166" i="6"/>
  <c r="H166" i="6" s="1"/>
  <c r="I166" i="6" s="1"/>
  <c r="G158" i="6"/>
  <c r="H158" i="6" s="1"/>
  <c r="I158" i="6" s="1"/>
  <c r="G154" i="6"/>
  <c r="H154" i="6" s="1"/>
  <c r="I154" i="6" s="1"/>
  <c r="G150" i="6"/>
  <c r="H150" i="6" s="1"/>
  <c r="I150" i="6" s="1"/>
  <c r="G146" i="6"/>
  <c r="H146" i="6" s="1"/>
  <c r="I146" i="6" s="1"/>
  <c r="G142" i="6"/>
  <c r="H142" i="6" s="1"/>
  <c r="I142" i="6" s="1"/>
  <c r="G138" i="6"/>
  <c r="H138" i="6" s="1"/>
  <c r="I138" i="6" s="1"/>
  <c r="G134" i="6"/>
  <c r="H134" i="6" s="1"/>
  <c r="I134" i="6" s="1"/>
  <c r="G130" i="6"/>
  <c r="H130" i="6" s="1"/>
  <c r="I130" i="6" s="1"/>
  <c r="G126" i="6"/>
  <c r="H126" i="6" s="1"/>
  <c r="I126" i="6" s="1"/>
  <c r="G118" i="6"/>
  <c r="H118" i="6" s="1"/>
  <c r="I118" i="6" s="1"/>
  <c r="G114" i="6"/>
  <c r="H114" i="6" s="1"/>
  <c r="I114" i="6" s="1"/>
  <c r="G110" i="6"/>
  <c r="H110" i="6" s="1"/>
  <c r="I110" i="6" s="1"/>
  <c r="G106" i="6"/>
  <c r="H106" i="6" s="1"/>
  <c r="I106" i="6" s="1"/>
  <c r="G102" i="6"/>
  <c r="H102" i="6" s="1"/>
  <c r="I102" i="6" s="1"/>
  <c r="G98" i="6"/>
  <c r="H98" i="6" s="1"/>
  <c r="I98" i="6" s="1"/>
  <c r="G94" i="6"/>
  <c r="H94" i="6" s="1"/>
  <c r="I94" i="6" s="1"/>
  <c r="G90" i="6"/>
  <c r="H90" i="6" s="1"/>
  <c r="I90" i="6" s="1"/>
  <c r="G86" i="6"/>
  <c r="H86" i="6" s="1"/>
  <c r="I86" i="6" s="1"/>
  <c r="G82" i="6"/>
  <c r="H82" i="6" s="1"/>
  <c r="I82" i="6" s="1"/>
  <c r="G78" i="6"/>
  <c r="H78" i="6" s="1"/>
  <c r="I78" i="6" s="1"/>
  <c r="G74" i="6"/>
  <c r="H74" i="6" s="1"/>
  <c r="I74" i="6" s="1"/>
  <c r="G70" i="6"/>
  <c r="H70" i="6" s="1"/>
  <c r="I70" i="6" s="1"/>
  <c r="G66" i="6"/>
  <c r="H66" i="6" s="1"/>
  <c r="I66" i="6" s="1"/>
  <c r="G62" i="6"/>
  <c r="H62" i="6" s="1"/>
  <c r="I62" i="6" s="1"/>
  <c r="G54" i="6"/>
  <c r="H54" i="6" s="1"/>
  <c r="I54" i="6" s="1"/>
  <c r="G50" i="6"/>
  <c r="H50" i="6" s="1"/>
  <c r="I50" i="6" s="1"/>
  <c r="G46" i="6"/>
  <c r="H46" i="6" s="1"/>
  <c r="I46" i="6" s="1"/>
  <c r="G42" i="6"/>
  <c r="H42" i="6" s="1"/>
  <c r="I42" i="6" s="1"/>
  <c r="G38" i="6"/>
  <c r="H38" i="6" s="1"/>
  <c r="I38" i="6" s="1"/>
  <c r="G34" i="6"/>
  <c r="H34" i="6" s="1"/>
  <c r="I34" i="6" s="1"/>
  <c r="G30" i="6"/>
  <c r="H30" i="6" s="1"/>
  <c r="I30" i="6" s="1"/>
  <c r="G26" i="6"/>
  <c r="H26" i="6" s="1"/>
  <c r="I26" i="6" s="1"/>
  <c r="G22" i="6"/>
  <c r="H22" i="6" s="1"/>
  <c r="I22" i="6" s="1"/>
  <c r="G18" i="6"/>
  <c r="H18" i="6" s="1"/>
  <c r="I18" i="6" s="1"/>
  <c r="G14" i="6"/>
  <c r="H14" i="6" s="1"/>
  <c r="I14" i="6" s="1"/>
  <c r="G10" i="6"/>
  <c r="H10" i="6" s="1"/>
  <c r="I10" i="6" s="1"/>
  <c r="G6" i="6"/>
  <c r="H6" i="6" s="1"/>
  <c r="I6" i="6" s="1"/>
  <c r="G1568" i="6"/>
  <c r="H1568" i="6" s="1"/>
  <c r="I1568" i="6" s="1"/>
  <c r="G1564" i="6"/>
  <c r="H1564" i="6" s="1"/>
  <c r="I1564" i="6" s="1"/>
  <c r="G1556" i="6"/>
  <c r="H1556" i="6" s="1"/>
  <c r="I1556" i="6" s="1"/>
  <c r="G1552" i="6"/>
  <c r="H1552" i="6" s="1"/>
  <c r="I1552" i="6" s="1"/>
  <c r="G1548" i="6"/>
  <c r="H1548" i="6" s="1"/>
  <c r="I1548" i="6" s="1"/>
  <c r="G1540" i="6"/>
  <c r="H1540" i="6" s="1"/>
  <c r="I1540" i="6" s="1"/>
  <c r="G1536" i="6"/>
  <c r="H1536" i="6" s="1"/>
  <c r="I1536" i="6" s="1"/>
  <c r="G1532" i="6"/>
  <c r="H1532" i="6" s="1"/>
  <c r="I1532" i="6" s="1"/>
  <c r="G1524" i="6"/>
  <c r="H1524" i="6" s="1"/>
  <c r="I1524" i="6" s="1"/>
  <c r="G1520" i="6"/>
  <c r="H1520" i="6" s="1"/>
  <c r="I1520" i="6" s="1"/>
  <c r="G1516" i="6"/>
  <c r="H1516" i="6" s="1"/>
  <c r="I1516" i="6" s="1"/>
  <c r="G1508" i="6"/>
  <c r="H1508" i="6" s="1"/>
  <c r="I1508" i="6" s="1"/>
  <c r="G1504" i="6"/>
  <c r="H1504" i="6" s="1"/>
  <c r="I1504" i="6" s="1"/>
  <c r="G1500" i="6"/>
  <c r="H1500" i="6" s="1"/>
  <c r="I1500" i="6" s="1"/>
  <c r="G1492" i="6"/>
  <c r="H1492" i="6" s="1"/>
  <c r="I1492" i="6" s="1"/>
  <c r="G1488" i="6"/>
  <c r="H1488" i="6" s="1"/>
  <c r="I1488" i="6" s="1"/>
  <c r="G1484" i="6"/>
  <c r="H1484" i="6" s="1"/>
  <c r="I1484" i="6" s="1"/>
  <c r="G1476" i="6"/>
  <c r="H1476" i="6" s="1"/>
  <c r="I1476" i="6" s="1"/>
  <c r="G1472" i="6"/>
  <c r="H1472" i="6" s="1"/>
  <c r="I1472" i="6" s="1"/>
  <c r="G1468" i="6"/>
  <c r="H1468" i="6" s="1"/>
  <c r="I1468" i="6" s="1"/>
  <c r="G1460" i="6"/>
  <c r="H1460" i="6" s="1"/>
  <c r="I1460" i="6" s="1"/>
  <c r="G1456" i="6"/>
  <c r="H1456" i="6" s="1"/>
  <c r="I1456" i="6" s="1"/>
  <c r="G1452" i="6"/>
  <c r="H1452" i="6" s="1"/>
  <c r="I1452" i="6" s="1"/>
  <c r="G1444" i="6"/>
  <c r="H1444" i="6" s="1"/>
  <c r="I1444" i="6" s="1"/>
  <c r="G1440" i="6"/>
  <c r="H1440" i="6" s="1"/>
  <c r="I1440" i="6" s="1"/>
  <c r="G1436" i="6"/>
  <c r="H1436" i="6" s="1"/>
  <c r="I1436" i="6" s="1"/>
  <c r="G1428" i="6"/>
  <c r="H1428" i="6" s="1"/>
  <c r="I1428" i="6" s="1"/>
  <c r="G1424" i="6"/>
  <c r="H1424" i="6" s="1"/>
  <c r="I1424" i="6" s="1"/>
  <c r="G1420" i="6"/>
  <c r="H1420" i="6" s="1"/>
  <c r="I1420" i="6" s="1"/>
  <c r="G1412" i="6"/>
  <c r="H1412" i="6" s="1"/>
  <c r="I1412" i="6" s="1"/>
  <c r="G1408" i="6"/>
  <c r="H1408" i="6" s="1"/>
  <c r="I1408" i="6" s="1"/>
  <c r="G1404" i="6"/>
  <c r="H1404" i="6" s="1"/>
  <c r="I1404" i="6" s="1"/>
  <c r="G1396" i="6"/>
  <c r="H1396" i="6" s="1"/>
  <c r="I1396" i="6" s="1"/>
  <c r="G1392" i="6"/>
  <c r="H1392" i="6" s="1"/>
  <c r="I1392" i="6" s="1"/>
  <c r="G1388" i="6"/>
  <c r="H1388" i="6" s="1"/>
  <c r="I1388" i="6" s="1"/>
  <c r="G1380" i="6"/>
  <c r="H1380" i="6" s="1"/>
  <c r="I1380" i="6" s="1"/>
  <c r="G1376" i="6"/>
  <c r="H1376" i="6" s="1"/>
  <c r="I1376" i="6" s="1"/>
  <c r="G1372" i="6"/>
  <c r="H1372" i="6" s="1"/>
  <c r="I1372" i="6" s="1"/>
  <c r="G1364" i="6"/>
  <c r="H1364" i="6" s="1"/>
  <c r="I1364" i="6" s="1"/>
  <c r="G1360" i="6"/>
  <c r="H1360" i="6" s="1"/>
  <c r="I1360" i="6" s="1"/>
  <c r="G1356" i="6"/>
  <c r="H1356" i="6" s="1"/>
  <c r="I1356" i="6" s="1"/>
  <c r="G1348" i="6"/>
  <c r="H1348" i="6" s="1"/>
  <c r="I1348" i="6" s="1"/>
  <c r="G1344" i="6"/>
  <c r="H1344" i="6" s="1"/>
  <c r="I1344" i="6" s="1"/>
  <c r="G1340" i="6"/>
  <c r="H1340" i="6" s="1"/>
  <c r="I1340" i="6" s="1"/>
  <c r="G1332" i="6"/>
  <c r="H1332" i="6" s="1"/>
  <c r="I1332" i="6" s="1"/>
  <c r="G1328" i="6"/>
  <c r="H1328" i="6" s="1"/>
  <c r="I1328" i="6" s="1"/>
  <c r="G1324" i="6"/>
  <c r="H1324" i="6" s="1"/>
  <c r="I1324" i="6" s="1"/>
  <c r="G1316" i="6"/>
  <c r="H1316" i="6" s="1"/>
  <c r="I1316" i="6" s="1"/>
  <c r="G1312" i="6"/>
  <c r="H1312" i="6" s="1"/>
  <c r="I1312" i="6" s="1"/>
  <c r="G1308" i="6"/>
  <c r="H1308" i="6" s="1"/>
  <c r="I1308" i="6" s="1"/>
  <c r="G1300" i="6"/>
  <c r="H1300" i="6" s="1"/>
  <c r="I1300" i="6" s="1"/>
  <c r="G1296" i="6"/>
  <c r="H1296" i="6" s="1"/>
  <c r="I1296" i="6" s="1"/>
  <c r="G1292" i="6"/>
  <c r="H1292" i="6" s="1"/>
  <c r="I1292" i="6" s="1"/>
  <c r="G1284" i="6"/>
  <c r="H1284" i="6" s="1"/>
  <c r="I1284" i="6" s="1"/>
  <c r="G1280" i="6"/>
  <c r="H1280" i="6" s="1"/>
  <c r="I1280" i="6" s="1"/>
  <c r="G1276" i="6"/>
  <c r="H1276" i="6" s="1"/>
  <c r="I1276" i="6" s="1"/>
  <c r="G1268" i="6"/>
  <c r="H1268" i="6" s="1"/>
  <c r="I1268" i="6" s="1"/>
  <c r="G1264" i="6"/>
  <c r="H1264" i="6" s="1"/>
  <c r="I1264" i="6" s="1"/>
  <c r="G1260" i="6"/>
  <c r="H1260" i="6" s="1"/>
  <c r="I1260" i="6" s="1"/>
  <c r="G1252" i="6"/>
  <c r="H1252" i="6" s="1"/>
  <c r="I1252" i="6" s="1"/>
  <c r="G1248" i="6"/>
  <c r="H1248" i="6" s="1"/>
  <c r="I1248" i="6" s="1"/>
  <c r="G1244" i="6"/>
  <c r="H1244" i="6" s="1"/>
  <c r="I1244" i="6" s="1"/>
  <c r="G1236" i="6"/>
  <c r="H1236" i="6" s="1"/>
  <c r="I1236" i="6" s="1"/>
  <c r="G1232" i="6"/>
  <c r="H1232" i="6" s="1"/>
  <c r="I1232" i="6" s="1"/>
  <c r="G1228" i="6"/>
  <c r="H1228" i="6" s="1"/>
  <c r="I1228" i="6" s="1"/>
  <c r="G1220" i="6"/>
  <c r="H1220" i="6" s="1"/>
  <c r="I1220" i="6" s="1"/>
  <c r="G1216" i="6"/>
  <c r="H1216" i="6" s="1"/>
  <c r="I1216" i="6" s="1"/>
  <c r="G1212" i="6"/>
  <c r="H1212" i="6" s="1"/>
  <c r="I1212" i="6" s="1"/>
  <c r="G1204" i="6"/>
  <c r="H1204" i="6" s="1"/>
  <c r="I1204" i="6" s="1"/>
  <c r="G1200" i="6"/>
  <c r="H1200" i="6" s="1"/>
  <c r="I1200" i="6" s="1"/>
  <c r="G1196" i="6"/>
  <c r="H1196" i="6" s="1"/>
  <c r="I1196" i="6" s="1"/>
  <c r="G1188" i="6"/>
  <c r="H1188" i="6" s="1"/>
  <c r="I1188" i="6" s="1"/>
  <c r="G1184" i="6"/>
  <c r="H1184" i="6" s="1"/>
  <c r="I1184" i="6" s="1"/>
  <c r="G1180" i="6"/>
  <c r="H1180" i="6" s="1"/>
  <c r="I1180" i="6" s="1"/>
  <c r="G1172" i="6"/>
  <c r="H1172" i="6" s="1"/>
  <c r="I1172" i="6" s="1"/>
  <c r="G1168" i="6"/>
  <c r="H1168" i="6" s="1"/>
  <c r="I1168" i="6" s="1"/>
  <c r="G1164" i="6"/>
  <c r="H1164" i="6" s="1"/>
  <c r="I1164" i="6" s="1"/>
  <c r="G1156" i="6"/>
  <c r="H1156" i="6" s="1"/>
  <c r="I1156" i="6" s="1"/>
  <c r="G1152" i="6"/>
  <c r="H1152" i="6" s="1"/>
  <c r="I1152" i="6" s="1"/>
  <c r="G1148" i="6"/>
  <c r="H1148" i="6" s="1"/>
  <c r="I1148" i="6" s="1"/>
  <c r="G1140" i="6"/>
  <c r="H1140" i="6" s="1"/>
  <c r="I1140" i="6" s="1"/>
  <c r="G1136" i="6"/>
  <c r="H1136" i="6" s="1"/>
  <c r="I1136" i="6" s="1"/>
  <c r="G1132" i="6"/>
  <c r="H1132" i="6" s="1"/>
  <c r="I1132" i="6" s="1"/>
  <c r="G1124" i="6"/>
  <c r="H1124" i="6" s="1"/>
  <c r="I1124" i="6" s="1"/>
  <c r="G1120" i="6"/>
  <c r="H1120" i="6" s="1"/>
  <c r="I1120" i="6" s="1"/>
  <c r="G1116" i="6"/>
  <c r="H1116" i="6" s="1"/>
  <c r="I1116" i="6" s="1"/>
  <c r="G1108" i="6"/>
  <c r="H1108" i="6" s="1"/>
  <c r="I1108" i="6" s="1"/>
  <c r="G1104" i="6"/>
  <c r="H1104" i="6" s="1"/>
  <c r="I1104" i="6" s="1"/>
  <c r="G1100" i="6"/>
  <c r="H1100" i="6" s="1"/>
  <c r="I1100" i="6" s="1"/>
  <c r="G1092" i="6"/>
  <c r="H1092" i="6" s="1"/>
  <c r="I1092" i="6" s="1"/>
  <c r="G1088" i="6"/>
  <c r="H1088" i="6" s="1"/>
  <c r="I1088" i="6" s="1"/>
  <c r="G1084" i="6"/>
  <c r="H1084" i="6" s="1"/>
  <c r="I1084" i="6" s="1"/>
  <c r="G1076" i="6"/>
  <c r="H1076" i="6" s="1"/>
  <c r="I1076" i="6" s="1"/>
  <c r="G1072" i="6"/>
  <c r="H1072" i="6" s="1"/>
  <c r="I1072" i="6" s="1"/>
  <c r="G1068" i="6"/>
  <c r="H1068" i="6" s="1"/>
  <c r="I1068" i="6" s="1"/>
  <c r="G1060" i="6"/>
  <c r="H1060" i="6" s="1"/>
  <c r="I1060" i="6" s="1"/>
  <c r="G1056" i="6"/>
  <c r="H1056" i="6" s="1"/>
  <c r="I1056" i="6" s="1"/>
  <c r="G1052" i="6"/>
  <c r="H1052" i="6" s="1"/>
  <c r="I1052" i="6" s="1"/>
  <c r="G1044" i="6"/>
  <c r="H1044" i="6" s="1"/>
  <c r="I1044" i="6" s="1"/>
  <c r="G1040" i="6"/>
  <c r="H1040" i="6" s="1"/>
  <c r="I1040" i="6" s="1"/>
  <c r="G1036" i="6"/>
  <c r="H1036" i="6" s="1"/>
  <c r="I1036" i="6" s="1"/>
  <c r="G1028" i="6"/>
  <c r="H1028" i="6" s="1"/>
  <c r="I1028" i="6" s="1"/>
  <c r="G1024" i="6"/>
  <c r="H1024" i="6" s="1"/>
  <c r="I1024" i="6" s="1"/>
  <c r="G1020" i="6"/>
  <c r="H1020" i="6" s="1"/>
  <c r="I1020" i="6" s="1"/>
  <c r="G1012" i="6"/>
  <c r="H1012" i="6" s="1"/>
  <c r="I1012" i="6" s="1"/>
  <c r="G1008" i="6"/>
  <c r="H1008" i="6" s="1"/>
  <c r="I1008" i="6" s="1"/>
  <c r="G1004" i="6"/>
  <c r="H1004" i="6" s="1"/>
  <c r="I1004" i="6" s="1"/>
  <c r="G996" i="6"/>
  <c r="H996" i="6" s="1"/>
  <c r="I996" i="6" s="1"/>
  <c r="G992" i="6"/>
  <c r="H992" i="6" s="1"/>
  <c r="I992" i="6" s="1"/>
  <c r="G988" i="6"/>
  <c r="H988" i="6" s="1"/>
  <c r="I988" i="6" s="1"/>
  <c r="G980" i="6"/>
  <c r="H980" i="6" s="1"/>
  <c r="I980" i="6" s="1"/>
  <c r="G976" i="6"/>
  <c r="H976" i="6" s="1"/>
  <c r="I976" i="6" s="1"/>
  <c r="G972" i="6"/>
  <c r="H972" i="6" s="1"/>
  <c r="I972" i="6" s="1"/>
  <c r="G964" i="6"/>
  <c r="H964" i="6" s="1"/>
  <c r="I964" i="6" s="1"/>
  <c r="G960" i="6"/>
  <c r="H960" i="6" s="1"/>
  <c r="I960" i="6" s="1"/>
  <c r="G956" i="6"/>
  <c r="H956" i="6" s="1"/>
  <c r="I956" i="6" s="1"/>
  <c r="G948" i="6"/>
  <c r="H948" i="6" s="1"/>
  <c r="I948" i="6" s="1"/>
  <c r="G944" i="6"/>
  <c r="H944" i="6" s="1"/>
  <c r="I944" i="6" s="1"/>
  <c r="G940" i="6"/>
  <c r="H940" i="6" s="1"/>
  <c r="I940" i="6" s="1"/>
  <c r="G932" i="6"/>
  <c r="H932" i="6" s="1"/>
  <c r="I932" i="6" s="1"/>
  <c r="G928" i="6"/>
  <c r="H928" i="6" s="1"/>
  <c r="I928" i="6" s="1"/>
  <c r="G924" i="6"/>
  <c r="H924" i="6" s="1"/>
  <c r="I924" i="6" s="1"/>
  <c r="G916" i="6"/>
  <c r="H916" i="6" s="1"/>
  <c r="I916" i="6" s="1"/>
  <c r="G912" i="6"/>
  <c r="H912" i="6" s="1"/>
  <c r="I912" i="6" s="1"/>
  <c r="G908" i="6"/>
  <c r="H908" i="6" s="1"/>
  <c r="I908" i="6" s="1"/>
  <c r="G900" i="6"/>
  <c r="H900" i="6" s="1"/>
  <c r="I900" i="6" s="1"/>
  <c r="G896" i="6"/>
  <c r="H896" i="6" s="1"/>
  <c r="I896" i="6" s="1"/>
  <c r="G892" i="6"/>
  <c r="H892" i="6" s="1"/>
  <c r="I892" i="6" s="1"/>
  <c r="G888" i="6"/>
  <c r="H888" i="6" s="1"/>
  <c r="I888" i="6" s="1"/>
  <c r="G884" i="6"/>
  <c r="H884" i="6" s="1"/>
  <c r="I884" i="6" s="1"/>
  <c r="G880" i="6"/>
  <c r="H880" i="6" s="1"/>
  <c r="I880" i="6" s="1"/>
  <c r="G876" i="6"/>
  <c r="H876" i="6" s="1"/>
  <c r="I876" i="6" s="1"/>
  <c r="G872" i="6"/>
  <c r="H872" i="6" s="1"/>
  <c r="I872" i="6" s="1"/>
  <c r="G868" i="6"/>
  <c r="H868" i="6" s="1"/>
  <c r="I868" i="6" s="1"/>
  <c r="G864" i="6"/>
  <c r="H864" i="6" s="1"/>
  <c r="I864" i="6" s="1"/>
  <c r="G860" i="6"/>
  <c r="H860" i="6" s="1"/>
  <c r="I860" i="6" s="1"/>
  <c r="G856" i="6"/>
  <c r="H856" i="6" s="1"/>
  <c r="I856" i="6" s="1"/>
  <c r="G852" i="6"/>
  <c r="H852" i="6" s="1"/>
  <c r="I852" i="6" s="1"/>
  <c r="G848" i="6"/>
  <c r="H848" i="6" s="1"/>
  <c r="I848" i="6" s="1"/>
  <c r="G844" i="6"/>
  <c r="H844" i="6" s="1"/>
  <c r="I844" i="6" s="1"/>
  <c r="G840" i="6"/>
  <c r="H840" i="6" s="1"/>
  <c r="I840" i="6" s="1"/>
  <c r="G836" i="6"/>
  <c r="H836" i="6" s="1"/>
  <c r="I836" i="6" s="1"/>
  <c r="G832" i="6"/>
  <c r="H832" i="6" s="1"/>
  <c r="I832" i="6" s="1"/>
  <c r="G828" i="6"/>
  <c r="H828" i="6" s="1"/>
  <c r="I828" i="6" s="1"/>
  <c r="G824" i="6"/>
  <c r="H824" i="6" s="1"/>
  <c r="I824" i="6" s="1"/>
  <c r="G820" i="6"/>
  <c r="H820" i="6" s="1"/>
  <c r="I820" i="6" s="1"/>
  <c r="G816" i="6"/>
  <c r="H816" i="6" s="1"/>
  <c r="I816" i="6" s="1"/>
  <c r="G812" i="6"/>
  <c r="H812" i="6" s="1"/>
  <c r="I812" i="6" s="1"/>
  <c r="G808" i="6"/>
  <c r="H808" i="6" s="1"/>
  <c r="I808" i="6" s="1"/>
  <c r="G804" i="6"/>
  <c r="H804" i="6" s="1"/>
  <c r="I804" i="6" s="1"/>
  <c r="G800" i="6"/>
  <c r="H800" i="6" s="1"/>
  <c r="I800" i="6" s="1"/>
  <c r="G796" i="6"/>
  <c r="H796" i="6" s="1"/>
  <c r="I796" i="6" s="1"/>
  <c r="G792" i="6"/>
  <c r="H792" i="6" s="1"/>
  <c r="I792" i="6" s="1"/>
  <c r="G788" i="6"/>
  <c r="H788" i="6" s="1"/>
  <c r="I788" i="6" s="1"/>
  <c r="G784" i="6"/>
  <c r="H784" i="6" s="1"/>
  <c r="I784" i="6" s="1"/>
  <c r="G780" i="6"/>
  <c r="H780" i="6" s="1"/>
  <c r="I780" i="6" s="1"/>
  <c r="G776" i="6"/>
  <c r="H776" i="6" s="1"/>
  <c r="I776" i="6" s="1"/>
  <c r="G772" i="6"/>
  <c r="H772" i="6" s="1"/>
  <c r="I772" i="6" s="1"/>
  <c r="G768" i="6"/>
  <c r="H768" i="6" s="1"/>
  <c r="I768" i="6" s="1"/>
  <c r="G764" i="6"/>
  <c r="H764" i="6" s="1"/>
  <c r="I764" i="6" s="1"/>
  <c r="G760" i="6"/>
  <c r="H760" i="6" s="1"/>
  <c r="I760" i="6" s="1"/>
  <c r="G756" i="6"/>
  <c r="H756" i="6" s="1"/>
  <c r="I756" i="6" s="1"/>
  <c r="G752" i="6"/>
  <c r="H752" i="6" s="1"/>
  <c r="I752" i="6" s="1"/>
  <c r="G748" i="6"/>
  <c r="H748" i="6" s="1"/>
  <c r="I748" i="6" s="1"/>
  <c r="G744" i="6"/>
  <c r="H744" i="6" s="1"/>
  <c r="I744" i="6" s="1"/>
  <c r="G740" i="6"/>
  <c r="H740" i="6" s="1"/>
  <c r="I740" i="6" s="1"/>
  <c r="G736" i="6"/>
  <c r="H736" i="6" s="1"/>
  <c r="I736" i="6" s="1"/>
  <c r="G732" i="6"/>
  <c r="H732" i="6" s="1"/>
  <c r="I732" i="6" s="1"/>
  <c r="G728" i="6"/>
  <c r="H728" i="6" s="1"/>
  <c r="I728" i="6" s="1"/>
  <c r="G724" i="6"/>
  <c r="H724" i="6" s="1"/>
  <c r="I724" i="6" s="1"/>
  <c r="G720" i="6"/>
  <c r="H720" i="6" s="1"/>
  <c r="I720" i="6" s="1"/>
  <c r="G716" i="6"/>
  <c r="H716" i="6" s="1"/>
  <c r="I716" i="6" s="1"/>
  <c r="G712" i="6"/>
  <c r="H712" i="6" s="1"/>
  <c r="I712" i="6" s="1"/>
  <c r="G708" i="6"/>
  <c r="H708" i="6" s="1"/>
  <c r="I708" i="6" s="1"/>
  <c r="G704" i="6"/>
  <c r="H704" i="6" s="1"/>
  <c r="I704" i="6" s="1"/>
  <c r="G700" i="6"/>
  <c r="H700" i="6" s="1"/>
  <c r="I700" i="6" s="1"/>
  <c r="G696" i="6"/>
  <c r="H696" i="6" s="1"/>
  <c r="I696" i="6" s="1"/>
  <c r="G692" i="6"/>
  <c r="H692" i="6" s="1"/>
  <c r="I692" i="6" s="1"/>
  <c r="G688" i="6"/>
  <c r="H688" i="6" s="1"/>
  <c r="I688" i="6" s="1"/>
  <c r="G684" i="6"/>
  <c r="H684" i="6" s="1"/>
  <c r="I684" i="6" s="1"/>
  <c r="G680" i="6"/>
  <c r="H680" i="6" s="1"/>
  <c r="I680" i="6" s="1"/>
  <c r="G676" i="6"/>
  <c r="H676" i="6" s="1"/>
  <c r="I676" i="6" s="1"/>
  <c r="G672" i="6"/>
  <c r="H672" i="6" s="1"/>
  <c r="I672" i="6" s="1"/>
  <c r="G668" i="6"/>
  <c r="H668" i="6" s="1"/>
  <c r="I668" i="6" s="1"/>
  <c r="G664" i="6"/>
  <c r="H664" i="6" s="1"/>
  <c r="I664" i="6" s="1"/>
  <c r="G660" i="6"/>
  <c r="H660" i="6" s="1"/>
  <c r="I660" i="6" s="1"/>
  <c r="G656" i="6"/>
  <c r="H656" i="6" s="1"/>
  <c r="I656" i="6" s="1"/>
  <c r="G652" i="6"/>
  <c r="H652" i="6" s="1"/>
  <c r="I652" i="6" s="1"/>
  <c r="G648" i="6"/>
  <c r="H648" i="6" s="1"/>
  <c r="I648" i="6" s="1"/>
  <c r="G644" i="6"/>
  <c r="H644" i="6" s="1"/>
  <c r="I644" i="6" s="1"/>
  <c r="G640" i="6"/>
  <c r="H640" i="6" s="1"/>
  <c r="I640" i="6" s="1"/>
  <c r="G636" i="6"/>
  <c r="H636" i="6" s="1"/>
  <c r="I636" i="6" s="1"/>
  <c r="G632" i="6"/>
  <c r="H632" i="6" s="1"/>
  <c r="I632" i="6" s="1"/>
  <c r="G628" i="6"/>
  <c r="H628" i="6" s="1"/>
  <c r="I628" i="6" s="1"/>
  <c r="G624" i="6"/>
  <c r="H624" i="6" s="1"/>
  <c r="I624" i="6" s="1"/>
  <c r="G620" i="6"/>
  <c r="H620" i="6" s="1"/>
  <c r="I620" i="6" s="1"/>
  <c r="G616" i="6"/>
  <c r="H616" i="6" s="1"/>
  <c r="I616" i="6" s="1"/>
  <c r="G612" i="6"/>
  <c r="H612" i="6" s="1"/>
  <c r="I612" i="6" s="1"/>
  <c r="G608" i="6"/>
  <c r="H608" i="6" s="1"/>
  <c r="I608" i="6" s="1"/>
  <c r="G604" i="6"/>
  <c r="H604" i="6" s="1"/>
  <c r="I604" i="6" s="1"/>
  <c r="G600" i="6"/>
  <c r="H600" i="6" s="1"/>
  <c r="I600" i="6" s="1"/>
  <c r="G596" i="6"/>
  <c r="H596" i="6" s="1"/>
  <c r="I596" i="6" s="1"/>
  <c r="G592" i="6"/>
  <c r="H592" i="6" s="1"/>
  <c r="I592" i="6" s="1"/>
  <c r="G588" i="6"/>
  <c r="H588" i="6" s="1"/>
  <c r="I588" i="6" s="1"/>
  <c r="G584" i="6"/>
  <c r="H584" i="6" s="1"/>
  <c r="I584" i="6" s="1"/>
  <c r="G580" i="6"/>
  <c r="H580" i="6" s="1"/>
  <c r="I580" i="6" s="1"/>
  <c r="G576" i="6"/>
  <c r="H576" i="6" s="1"/>
  <c r="I576" i="6" s="1"/>
  <c r="G572" i="6"/>
  <c r="H572" i="6" s="1"/>
  <c r="I572" i="6" s="1"/>
  <c r="G568" i="6"/>
  <c r="H568" i="6" s="1"/>
  <c r="I568" i="6" s="1"/>
  <c r="G564" i="6"/>
  <c r="H564" i="6" s="1"/>
  <c r="I564" i="6" s="1"/>
  <c r="G560" i="6"/>
  <c r="H560" i="6" s="1"/>
  <c r="I560" i="6" s="1"/>
  <c r="G556" i="6"/>
  <c r="H556" i="6" s="1"/>
  <c r="I556" i="6" s="1"/>
  <c r="G552" i="6"/>
  <c r="H552" i="6" s="1"/>
  <c r="I552" i="6" s="1"/>
  <c r="G548" i="6"/>
  <c r="H548" i="6" s="1"/>
  <c r="I548" i="6" s="1"/>
  <c r="G544" i="6"/>
  <c r="H544" i="6" s="1"/>
  <c r="I544" i="6" s="1"/>
  <c r="G540" i="6"/>
  <c r="H540" i="6" s="1"/>
  <c r="I540" i="6" s="1"/>
  <c r="G536" i="6"/>
  <c r="H536" i="6" s="1"/>
  <c r="I536" i="6" s="1"/>
  <c r="G532" i="6"/>
  <c r="H532" i="6" s="1"/>
  <c r="I532" i="6" s="1"/>
  <c r="G528" i="6"/>
  <c r="H528" i="6" s="1"/>
  <c r="I528" i="6" s="1"/>
  <c r="G524" i="6"/>
  <c r="H524" i="6" s="1"/>
  <c r="I524" i="6" s="1"/>
  <c r="G520" i="6"/>
  <c r="H520" i="6" s="1"/>
  <c r="I520" i="6" s="1"/>
  <c r="G516" i="6"/>
  <c r="H516" i="6" s="1"/>
  <c r="I516" i="6" s="1"/>
  <c r="G512" i="6"/>
  <c r="H512" i="6" s="1"/>
  <c r="I512" i="6" s="1"/>
  <c r="G508" i="6"/>
  <c r="H508" i="6" s="1"/>
  <c r="I508" i="6" s="1"/>
  <c r="G504" i="6"/>
  <c r="H504" i="6" s="1"/>
  <c r="I504" i="6" s="1"/>
  <c r="G500" i="6"/>
  <c r="H500" i="6" s="1"/>
  <c r="I500" i="6" s="1"/>
  <c r="G496" i="6"/>
  <c r="H496" i="6" s="1"/>
  <c r="I496" i="6" s="1"/>
  <c r="G492" i="6"/>
  <c r="H492" i="6" s="1"/>
  <c r="I492" i="6" s="1"/>
  <c r="G488" i="6"/>
  <c r="H488" i="6" s="1"/>
  <c r="I488" i="6" s="1"/>
  <c r="G484" i="6"/>
  <c r="H484" i="6" s="1"/>
  <c r="I484" i="6" s="1"/>
  <c r="G480" i="6"/>
  <c r="H480" i="6" s="1"/>
  <c r="I480" i="6" s="1"/>
  <c r="G476" i="6"/>
  <c r="H476" i="6" s="1"/>
  <c r="I476" i="6" s="1"/>
  <c r="G472" i="6"/>
  <c r="H472" i="6" s="1"/>
  <c r="I472" i="6" s="1"/>
  <c r="G468" i="6"/>
  <c r="H468" i="6" s="1"/>
  <c r="I468" i="6" s="1"/>
  <c r="G464" i="6"/>
  <c r="H464" i="6" s="1"/>
  <c r="I464" i="6" s="1"/>
  <c r="G460" i="6"/>
  <c r="H460" i="6" s="1"/>
  <c r="I460" i="6" s="1"/>
  <c r="G456" i="6"/>
  <c r="H456" i="6" s="1"/>
  <c r="I456" i="6" s="1"/>
  <c r="G452" i="6"/>
  <c r="H452" i="6" s="1"/>
  <c r="I452" i="6" s="1"/>
  <c r="G448" i="6"/>
  <c r="H448" i="6" s="1"/>
  <c r="I448" i="6" s="1"/>
  <c r="G444" i="6"/>
  <c r="H444" i="6" s="1"/>
  <c r="I444" i="6" s="1"/>
  <c r="G440" i="6"/>
  <c r="H440" i="6" s="1"/>
  <c r="I440" i="6" s="1"/>
  <c r="G436" i="6"/>
  <c r="H436" i="6" s="1"/>
  <c r="I436" i="6" s="1"/>
  <c r="G432" i="6"/>
  <c r="H432" i="6" s="1"/>
  <c r="I432" i="6" s="1"/>
  <c r="G428" i="6"/>
  <c r="H428" i="6" s="1"/>
  <c r="I428" i="6" s="1"/>
  <c r="G424" i="6"/>
  <c r="H424" i="6" s="1"/>
  <c r="I424" i="6" s="1"/>
  <c r="G420" i="6"/>
  <c r="H420" i="6" s="1"/>
  <c r="I420" i="6" s="1"/>
  <c r="G416" i="6"/>
  <c r="H416" i="6" s="1"/>
  <c r="I416" i="6" s="1"/>
  <c r="G412" i="6"/>
  <c r="H412" i="6" s="1"/>
  <c r="I412" i="6" s="1"/>
  <c r="G408" i="6"/>
  <c r="H408" i="6" s="1"/>
  <c r="I408" i="6" s="1"/>
  <c r="G404" i="6"/>
  <c r="H404" i="6" s="1"/>
  <c r="I404" i="6" s="1"/>
  <c r="G400" i="6"/>
  <c r="H400" i="6" s="1"/>
  <c r="I400" i="6" s="1"/>
  <c r="G396" i="6"/>
  <c r="H396" i="6" s="1"/>
  <c r="I396" i="6" s="1"/>
  <c r="G392" i="6"/>
  <c r="H392" i="6" s="1"/>
  <c r="I392" i="6" s="1"/>
  <c r="G388" i="6"/>
  <c r="H388" i="6" s="1"/>
  <c r="I388" i="6" s="1"/>
  <c r="G384" i="6"/>
  <c r="H384" i="6" s="1"/>
  <c r="I384" i="6" s="1"/>
  <c r="G380" i="6"/>
  <c r="H380" i="6" s="1"/>
  <c r="I380" i="6" s="1"/>
  <c r="G376" i="6"/>
  <c r="H376" i="6" s="1"/>
  <c r="I376" i="6" s="1"/>
  <c r="G372" i="6"/>
  <c r="H372" i="6" s="1"/>
  <c r="I372" i="6" s="1"/>
  <c r="G368" i="6"/>
  <c r="H368" i="6" s="1"/>
  <c r="I368" i="6" s="1"/>
  <c r="G364" i="6"/>
  <c r="H364" i="6" s="1"/>
  <c r="I364" i="6" s="1"/>
  <c r="G360" i="6"/>
  <c r="H360" i="6" s="1"/>
  <c r="I360" i="6" s="1"/>
  <c r="G356" i="6"/>
  <c r="H356" i="6" s="1"/>
  <c r="I356" i="6" s="1"/>
  <c r="G352" i="6"/>
  <c r="H352" i="6" s="1"/>
  <c r="I352" i="6" s="1"/>
  <c r="G348" i="6"/>
  <c r="H348" i="6" s="1"/>
  <c r="I348" i="6" s="1"/>
  <c r="G344" i="6"/>
  <c r="H344" i="6" s="1"/>
  <c r="I344" i="6" s="1"/>
  <c r="G340" i="6"/>
  <c r="H340" i="6" s="1"/>
  <c r="I340" i="6" s="1"/>
  <c r="G336" i="6"/>
  <c r="H336" i="6" s="1"/>
  <c r="I336" i="6" s="1"/>
  <c r="G332" i="6"/>
  <c r="H332" i="6" s="1"/>
  <c r="I332" i="6" s="1"/>
  <c r="G328" i="6"/>
  <c r="H328" i="6" s="1"/>
  <c r="I328" i="6" s="1"/>
  <c r="G324" i="6"/>
  <c r="H324" i="6" s="1"/>
  <c r="I324" i="6" s="1"/>
  <c r="G320" i="6"/>
  <c r="H320" i="6" s="1"/>
  <c r="I320" i="6" s="1"/>
  <c r="G316" i="6"/>
  <c r="H316" i="6" s="1"/>
  <c r="I316" i="6" s="1"/>
  <c r="G312" i="6"/>
  <c r="H312" i="6" s="1"/>
  <c r="I312" i="6" s="1"/>
  <c r="G308" i="6"/>
  <c r="H308" i="6" s="1"/>
  <c r="I308" i="6" s="1"/>
  <c r="G304" i="6"/>
  <c r="H304" i="6" s="1"/>
  <c r="I304" i="6" s="1"/>
  <c r="G300" i="6"/>
  <c r="H300" i="6" s="1"/>
  <c r="I300" i="6" s="1"/>
  <c r="G296" i="6"/>
  <c r="H296" i="6" s="1"/>
  <c r="I296" i="6" s="1"/>
  <c r="G292" i="6"/>
  <c r="H292" i="6" s="1"/>
  <c r="I292" i="6" s="1"/>
  <c r="G288" i="6"/>
  <c r="H288" i="6" s="1"/>
  <c r="I288" i="6" s="1"/>
  <c r="G284" i="6"/>
  <c r="H284" i="6" s="1"/>
  <c r="I284" i="6" s="1"/>
  <c r="G280" i="6"/>
  <c r="H280" i="6" s="1"/>
  <c r="I280" i="6" s="1"/>
  <c r="G276" i="6"/>
  <c r="H276" i="6" s="1"/>
  <c r="I276" i="6" s="1"/>
  <c r="G272" i="6"/>
  <c r="H272" i="6" s="1"/>
  <c r="I272" i="6" s="1"/>
  <c r="G268" i="6"/>
  <c r="H268" i="6" s="1"/>
  <c r="I268" i="6" s="1"/>
  <c r="G264" i="6"/>
  <c r="H264" i="6" s="1"/>
  <c r="I264" i="6" s="1"/>
  <c r="G260" i="6"/>
  <c r="H260" i="6" s="1"/>
  <c r="I260" i="6" s="1"/>
  <c r="G256" i="6"/>
  <c r="H256" i="6" s="1"/>
  <c r="I256" i="6" s="1"/>
  <c r="G252" i="6"/>
  <c r="H252" i="6" s="1"/>
  <c r="I252" i="6" s="1"/>
  <c r="G248" i="6"/>
  <c r="H248" i="6" s="1"/>
  <c r="I248" i="6" s="1"/>
  <c r="G244" i="6"/>
  <c r="H244" i="6" s="1"/>
  <c r="I244" i="6" s="1"/>
  <c r="G240" i="6"/>
  <c r="H240" i="6" s="1"/>
  <c r="I240" i="6" s="1"/>
  <c r="G236" i="6"/>
  <c r="H236" i="6" s="1"/>
  <c r="I236" i="6" s="1"/>
  <c r="G232" i="6"/>
  <c r="H232" i="6" s="1"/>
  <c r="I232" i="6" s="1"/>
  <c r="G228" i="6"/>
  <c r="H228" i="6" s="1"/>
  <c r="I228" i="6" s="1"/>
  <c r="G224" i="6"/>
  <c r="H224" i="6" s="1"/>
  <c r="I224" i="6" s="1"/>
  <c r="G220" i="6"/>
  <c r="H220" i="6" s="1"/>
  <c r="I220" i="6" s="1"/>
  <c r="G216" i="6"/>
  <c r="H216" i="6" s="1"/>
  <c r="I216" i="6" s="1"/>
  <c r="G212" i="6"/>
  <c r="H212" i="6" s="1"/>
  <c r="I212" i="6" s="1"/>
  <c r="G208" i="6"/>
  <c r="H208" i="6" s="1"/>
  <c r="I208" i="6" s="1"/>
  <c r="G204" i="6"/>
  <c r="H204" i="6" s="1"/>
  <c r="I204" i="6" s="1"/>
  <c r="G200" i="6"/>
  <c r="H200" i="6" s="1"/>
  <c r="I200" i="6" s="1"/>
  <c r="G196" i="6"/>
  <c r="H196" i="6" s="1"/>
  <c r="I196" i="6" s="1"/>
  <c r="G192" i="6"/>
  <c r="H192" i="6" s="1"/>
  <c r="I192" i="6" s="1"/>
  <c r="G188" i="6"/>
  <c r="H188" i="6" s="1"/>
  <c r="I188" i="6" s="1"/>
  <c r="G184" i="6"/>
  <c r="H184" i="6" s="1"/>
  <c r="I184" i="6" s="1"/>
  <c r="G180" i="6"/>
  <c r="H180" i="6" s="1"/>
  <c r="I180" i="6" s="1"/>
  <c r="G176" i="6"/>
  <c r="H176" i="6" s="1"/>
  <c r="I176" i="6" s="1"/>
  <c r="G172" i="6"/>
  <c r="H172" i="6" s="1"/>
  <c r="I172" i="6" s="1"/>
  <c r="G168" i="6"/>
  <c r="H168" i="6" s="1"/>
  <c r="I168" i="6" s="1"/>
  <c r="G164" i="6"/>
  <c r="H164" i="6" s="1"/>
  <c r="I164" i="6" s="1"/>
  <c r="G160" i="6"/>
  <c r="H160" i="6" s="1"/>
  <c r="I160" i="6" s="1"/>
  <c r="G156" i="6"/>
  <c r="H156" i="6" s="1"/>
  <c r="I156" i="6" s="1"/>
  <c r="G152" i="6"/>
  <c r="H152" i="6" s="1"/>
  <c r="I152" i="6" s="1"/>
  <c r="G148" i="6"/>
  <c r="H148" i="6" s="1"/>
  <c r="I148" i="6" s="1"/>
  <c r="G140" i="6"/>
  <c r="H140" i="6" s="1"/>
  <c r="I140" i="6" s="1"/>
  <c r="G136" i="6"/>
  <c r="H136" i="6" s="1"/>
  <c r="I136" i="6" s="1"/>
  <c r="G132" i="6"/>
  <c r="H132" i="6" s="1"/>
  <c r="I132" i="6" s="1"/>
  <c r="G128" i="6"/>
  <c r="H128" i="6" s="1"/>
  <c r="I128" i="6" s="1"/>
  <c r="G124" i="6"/>
  <c r="H124" i="6" s="1"/>
  <c r="I124" i="6" s="1"/>
  <c r="G120" i="6"/>
  <c r="H120" i="6" s="1"/>
  <c r="I120" i="6" s="1"/>
  <c r="G116" i="6"/>
  <c r="H116" i="6" s="1"/>
  <c r="I116" i="6" s="1"/>
  <c r="G112" i="6"/>
  <c r="H112" i="6" s="1"/>
  <c r="I112" i="6" s="1"/>
  <c r="G108" i="6"/>
  <c r="H108" i="6" s="1"/>
  <c r="I108" i="6" s="1"/>
  <c r="G104" i="6"/>
  <c r="H104" i="6" s="1"/>
  <c r="I104" i="6" s="1"/>
  <c r="G100" i="6"/>
  <c r="H100" i="6" s="1"/>
  <c r="I100" i="6" s="1"/>
  <c r="G96" i="6"/>
  <c r="H96" i="6" s="1"/>
  <c r="I96" i="6" s="1"/>
  <c r="G92" i="6"/>
  <c r="H92" i="6" s="1"/>
  <c r="I92" i="6" s="1"/>
  <c r="G88" i="6"/>
  <c r="H88" i="6" s="1"/>
  <c r="I88" i="6" s="1"/>
  <c r="G84" i="6"/>
  <c r="H84" i="6" s="1"/>
  <c r="I84" i="6" s="1"/>
  <c r="G76" i="6"/>
  <c r="H76" i="6" s="1"/>
  <c r="I76" i="6" s="1"/>
  <c r="G72" i="6"/>
  <c r="H72" i="6" s="1"/>
  <c r="I72" i="6" s="1"/>
  <c r="G68" i="6"/>
  <c r="H68" i="6" s="1"/>
  <c r="I68" i="6" s="1"/>
  <c r="G64" i="6"/>
  <c r="H64" i="6" s="1"/>
  <c r="I64" i="6" s="1"/>
  <c r="G60" i="6"/>
  <c r="H60" i="6" s="1"/>
  <c r="I60" i="6" s="1"/>
  <c r="G56" i="6"/>
  <c r="H56" i="6" s="1"/>
  <c r="I56" i="6" s="1"/>
  <c r="G52" i="6"/>
  <c r="H52" i="6" s="1"/>
  <c r="I52" i="6" s="1"/>
  <c r="G48" i="6"/>
  <c r="H48" i="6" s="1"/>
  <c r="I48" i="6" s="1"/>
  <c r="G44" i="6"/>
  <c r="H44" i="6" s="1"/>
  <c r="I44" i="6" s="1"/>
  <c r="G40" i="6"/>
  <c r="H40" i="6" s="1"/>
  <c r="I40" i="6" s="1"/>
  <c r="G36" i="6"/>
  <c r="H36" i="6" s="1"/>
  <c r="I36" i="6" s="1"/>
  <c r="G32" i="6"/>
  <c r="H32" i="6" s="1"/>
  <c r="I32" i="6" s="1"/>
  <c r="G28" i="6"/>
  <c r="H28" i="6" s="1"/>
  <c r="I28" i="6" s="1"/>
  <c r="G24" i="6"/>
  <c r="H24" i="6" s="1"/>
  <c r="I24" i="6" s="1"/>
  <c r="G20" i="6"/>
  <c r="H20" i="6" s="1"/>
  <c r="I20" i="6" s="1"/>
  <c r="G12" i="6"/>
  <c r="H12" i="6" s="1"/>
  <c r="I12" i="6" s="1"/>
  <c r="G8" i="6"/>
  <c r="H8" i="6" s="1"/>
  <c r="I8" i="6" s="1"/>
  <c r="G4" i="6"/>
  <c r="H4" i="6" s="1"/>
  <c r="I4" i="6" s="1"/>
  <c r="G599" i="6"/>
  <c r="H599" i="6" s="1"/>
  <c r="I599" i="6" s="1"/>
  <c r="G595" i="6"/>
  <c r="H595" i="6" s="1"/>
  <c r="I595" i="6" s="1"/>
  <c r="G591" i="6"/>
  <c r="H591" i="6" s="1"/>
  <c r="I591" i="6" s="1"/>
  <c r="G587" i="6"/>
  <c r="H587" i="6" s="1"/>
  <c r="I587" i="6" s="1"/>
  <c r="G583" i="6"/>
  <c r="H583" i="6" s="1"/>
  <c r="I583" i="6" s="1"/>
  <c r="G579" i="6"/>
  <c r="H579" i="6" s="1"/>
  <c r="I579" i="6" s="1"/>
  <c r="G575" i="6"/>
  <c r="H575" i="6" s="1"/>
  <c r="I575" i="6" s="1"/>
  <c r="G571" i="6"/>
  <c r="H571" i="6" s="1"/>
  <c r="I571" i="6" s="1"/>
  <c r="G567" i="6"/>
  <c r="H567" i="6" s="1"/>
  <c r="I567" i="6" s="1"/>
  <c r="G563" i="6"/>
  <c r="H563" i="6" s="1"/>
  <c r="I563" i="6" s="1"/>
  <c r="G559" i="6"/>
  <c r="H559" i="6" s="1"/>
  <c r="I559" i="6" s="1"/>
  <c r="G555" i="6"/>
  <c r="H555" i="6" s="1"/>
  <c r="I555" i="6" s="1"/>
  <c r="G551" i="6"/>
  <c r="H551" i="6" s="1"/>
  <c r="I551" i="6" s="1"/>
  <c r="G547" i="6"/>
  <c r="H547" i="6" s="1"/>
  <c r="I547" i="6" s="1"/>
  <c r="G543" i="6"/>
  <c r="H543" i="6" s="1"/>
  <c r="I543" i="6" s="1"/>
  <c r="G539" i="6"/>
  <c r="H539" i="6" s="1"/>
  <c r="I539" i="6" s="1"/>
  <c r="G535" i="6"/>
  <c r="H535" i="6" s="1"/>
  <c r="I535" i="6" s="1"/>
  <c r="G531" i="6"/>
  <c r="H531" i="6" s="1"/>
  <c r="I531" i="6" s="1"/>
  <c r="G527" i="6"/>
  <c r="H527" i="6" s="1"/>
  <c r="I527" i="6" s="1"/>
  <c r="G523" i="6"/>
  <c r="H523" i="6" s="1"/>
  <c r="I523" i="6" s="1"/>
  <c r="G519" i="6"/>
  <c r="H519" i="6" s="1"/>
  <c r="I519" i="6" s="1"/>
  <c r="G515" i="6"/>
  <c r="H515" i="6" s="1"/>
  <c r="I515" i="6" s="1"/>
  <c r="G511" i="6"/>
  <c r="H511" i="6" s="1"/>
  <c r="I511" i="6" s="1"/>
  <c r="G507" i="6"/>
  <c r="H507" i="6" s="1"/>
  <c r="I507" i="6" s="1"/>
  <c r="G503" i="6"/>
  <c r="H503" i="6" s="1"/>
  <c r="I503" i="6" s="1"/>
  <c r="G499" i="6"/>
  <c r="H499" i="6" s="1"/>
  <c r="I499" i="6" s="1"/>
  <c r="G495" i="6"/>
  <c r="H495" i="6" s="1"/>
  <c r="I495" i="6" s="1"/>
  <c r="G491" i="6"/>
  <c r="H491" i="6" s="1"/>
  <c r="I491" i="6" s="1"/>
  <c r="G487" i="6"/>
  <c r="H487" i="6" s="1"/>
  <c r="I487" i="6" s="1"/>
  <c r="G483" i="6"/>
  <c r="H483" i="6" s="1"/>
  <c r="I483" i="6" s="1"/>
  <c r="G479" i="6"/>
  <c r="H479" i="6" s="1"/>
  <c r="I479" i="6" s="1"/>
  <c r="G475" i="6"/>
  <c r="H475" i="6" s="1"/>
  <c r="I475" i="6" s="1"/>
  <c r="G471" i="6"/>
  <c r="H471" i="6" s="1"/>
  <c r="I471" i="6" s="1"/>
  <c r="G467" i="6"/>
  <c r="H467" i="6" s="1"/>
  <c r="I467" i="6" s="1"/>
  <c r="G463" i="6"/>
  <c r="H463" i="6" s="1"/>
  <c r="I463" i="6" s="1"/>
  <c r="G459" i="6"/>
  <c r="H459" i="6" s="1"/>
  <c r="I459" i="6" s="1"/>
  <c r="G455" i="6"/>
  <c r="H455" i="6" s="1"/>
  <c r="I455" i="6" s="1"/>
  <c r="G451" i="6"/>
  <c r="H451" i="6" s="1"/>
  <c r="I451" i="6" s="1"/>
  <c r="G447" i="6"/>
  <c r="H447" i="6" s="1"/>
  <c r="I447" i="6" s="1"/>
  <c r="G443" i="6"/>
  <c r="H443" i="6" s="1"/>
  <c r="I443" i="6" s="1"/>
  <c r="G439" i="6"/>
  <c r="H439" i="6" s="1"/>
  <c r="I439" i="6" s="1"/>
  <c r="G435" i="6"/>
  <c r="H435" i="6" s="1"/>
  <c r="I435" i="6" s="1"/>
  <c r="G431" i="6"/>
  <c r="H431" i="6" s="1"/>
  <c r="I431" i="6" s="1"/>
  <c r="G427" i="6"/>
  <c r="H427" i="6" s="1"/>
  <c r="I427" i="6" s="1"/>
  <c r="G423" i="6"/>
  <c r="H423" i="6" s="1"/>
  <c r="I423" i="6" s="1"/>
  <c r="G419" i="6"/>
  <c r="H419" i="6" s="1"/>
  <c r="I419" i="6" s="1"/>
  <c r="G415" i="6"/>
  <c r="H415" i="6" s="1"/>
  <c r="I415" i="6" s="1"/>
  <c r="G411" i="6"/>
  <c r="H411" i="6" s="1"/>
  <c r="I411" i="6" s="1"/>
  <c r="G407" i="6"/>
  <c r="H407" i="6" s="1"/>
  <c r="I407" i="6" s="1"/>
  <c r="G403" i="6"/>
  <c r="H403" i="6" s="1"/>
  <c r="I403" i="6" s="1"/>
  <c r="G399" i="6"/>
  <c r="H399" i="6" s="1"/>
  <c r="I399" i="6" s="1"/>
  <c r="G395" i="6"/>
  <c r="H395" i="6" s="1"/>
  <c r="I395" i="6" s="1"/>
  <c r="G391" i="6"/>
  <c r="H391" i="6" s="1"/>
  <c r="I391" i="6" s="1"/>
  <c r="G387" i="6"/>
  <c r="H387" i="6" s="1"/>
  <c r="I387" i="6" s="1"/>
  <c r="G383" i="6"/>
  <c r="H383" i="6" s="1"/>
  <c r="I383" i="6" s="1"/>
  <c r="G379" i="6"/>
  <c r="H379" i="6" s="1"/>
  <c r="I379" i="6" s="1"/>
  <c r="G375" i="6"/>
  <c r="H375" i="6" s="1"/>
  <c r="I375" i="6" s="1"/>
  <c r="G371" i="6"/>
  <c r="H371" i="6" s="1"/>
  <c r="I371" i="6" s="1"/>
  <c r="G367" i="6"/>
  <c r="H367" i="6" s="1"/>
  <c r="I367" i="6" s="1"/>
  <c r="G363" i="6"/>
  <c r="H363" i="6" s="1"/>
  <c r="I363" i="6" s="1"/>
  <c r="G359" i="6"/>
  <c r="H359" i="6" s="1"/>
  <c r="I359" i="6" s="1"/>
  <c r="G355" i="6"/>
  <c r="H355" i="6" s="1"/>
  <c r="I355" i="6" s="1"/>
  <c r="G351" i="6"/>
  <c r="H351" i="6" s="1"/>
  <c r="I351" i="6" s="1"/>
  <c r="G347" i="6"/>
  <c r="H347" i="6" s="1"/>
  <c r="I347" i="6" s="1"/>
  <c r="G343" i="6"/>
  <c r="H343" i="6" s="1"/>
  <c r="I343" i="6" s="1"/>
  <c r="G339" i="6"/>
  <c r="H339" i="6" s="1"/>
  <c r="I339" i="6" s="1"/>
  <c r="G335" i="6"/>
  <c r="H335" i="6" s="1"/>
  <c r="I335" i="6" s="1"/>
  <c r="G331" i="6"/>
  <c r="H331" i="6" s="1"/>
  <c r="I331" i="6" s="1"/>
  <c r="G327" i="6"/>
  <c r="H327" i="6" s="1"/>
  <c r="I327" i="6" s="1"/>
  <c r="G323" i="6"/>
  <c r="H323" i="6" s="1"/>
  <c r="I323" i="6" s="1"/>
  <c r="G319" i="6"/>
  <c r="H319" i="6" s="1"/>
  <c r="I319" i="6" s="1"/>
  <c r="G315" i="6"/>
  <c r="H315" i="6" s="1"/>
  <c r="I315" i="6" s="1"/>
  <c r="G311" i="6"/>
  <c r="H311" i="6" s="1"/>
  <c r="I311" i="6" s="1"/>
  <c r="G307" i="6"/>
  <c r="H307" i="6" s="1"/>
  <c r="I307" i="6" s="1"/>
  <c r="G303" i="6"/>
  <c r="H303" i="6" s="1"/>
  <c r="I303" i="6" s="1"/>
  <c r="G299" i="6"/>
  <c r="H299" i="6" s="1"/>
  <c r="I299" i="6" s="1"/>
  <c r="G295" i="6"/>
  <c r="H295" i="6" s="1"/>
  <c r="I295" i="6" s="1"/>
  <c r="G291" i="6"/>
  <c r="H291" i="6" s="1"/>
  <c r="I291" i="6" s="1"/>
  <c r="G287" i="6"/>
  <c r="H287" i="6" s="1"/>
  <c r="I287" i="6" s="1"/>
  <c r="G283" i="6"/>
  <c r="H283" i="6" s="1"/>
  <c r="I283" i="6" s="1"/>
  <c r="G279" i="6"/>
  <c r="H279" i="6" s="1"/>
  <c r="I279" i="6" s="1"/>
  <c r="G275" i="6"/>
  <c r="H275" i="6" s="1"/>
  <c r="I275" i="6" s="1"/>
  <c r="G271" i="6"/>
  <c r="H271" i="6" s="1"/>
  <c r="I271" i="6" s="1"/>
  <c r="G267" i="6"/>
  <c r="H267" i="6" s="1"/>
  <c r="I267" i="6" s="1"/>
  <c r="G263" i="6"/>
  <c r="H263" i="6" s="1"/>
  <c r="I263" i="6" s="1"/>
  <c r="G259" i="6"/>
  <c r="H259" i="6" s="1"/>
  <c r="I259" i="6" s="1"/>
  <c r="G255" i="6"/>
  <c r="H255" i="6" s="1"/>
  <c r="I255" i="6" s="1"/>
  <c r="G251" i="6"/>
  <c r="H251" i="6" s="1"/>
  <c r="I251" i="6" s="1"/>
  <c r="G247" i="6"/>
  <c r="H247" i="6" s="1"/>
  <c r="I247" i="6" s="1"/>
  <c r="G243" i="6"/>
  <c r="H243" i="6" s="1"/>
  <c r="I243" i="6" s="1"/>
  <c r="G239" i="6"/>
  <c r="H239" i="6" s="1"/>
  <c r="I239" i="6" s="1"/>
  <c r="G235" i="6"/>
  <c r="H235" i="6" s="1"/>
  <c r="I235" i="6" s="1"/>
  <c r="G231" i="6"/>
  <c r="H231" i="6" s="1"/>
  <c r="I231" i="6" s="1"/>
  <c r="G227" i="6"/>
  <c r="H227" i="6" s="1"/>
  <c r="I227" i="6" s="1"/>
  <c r="G223" i="6"/>
  <c r="H223" i="6" s="1"/>
  <c r="I223" i="6" s="1"/>
  <c r="G219" i="6"/>
  <c r="H219" i="6" s="1"/>
  <c r="I219" i="6" s="1"/>
  <c r="G215" i="6"/>
  <c r="H215" i="6" s="1"/>
  <c r="I215" i="6" s="1"/>
  <c r="G211" i="6"/>
  <c r="H211" i="6" s="1"/>
  <c r="I211" i="6" s="1"/>
  <c r="G207" i="6"/>
  <c r="H207" i="6" s="1"/>
  <c r="I207" i="6" s="1"/>
  <c r="G203" i="6"/>
  <c r="H203" i="6" s="1"/>
  <c r="I203" i="6" s="1"/>
  <c r="G199" i="6"/>
  <c r="H199" i="6" s="1"/>
  <c r="I199" i="6" s="1"/>
  <c r="G195" i="6"/>
  <c r="H195" i="6" s="1"/>
  <c r="I195" i="6" s="1"/>
  <c r="G191" i="6"/>
  <c r="H191" i="6" s="1"/>
  <c r="I191" i="6" s="1"/>
  <c r="G187" i="6"/>
  <c r="H187" i="6" s="1"/>
  <c r="I187" i="6" s="1"/>
  <c r="G183" i="6"/>
  <c r="H183" i="6" s="1"/>
  <c r="I183" i="6" s="1"/>
  <c r="G179" i="6"/>
  <c r="H179" i="6" s="1"/>
  <c r="I179" i="6" s="1"/>
  <c r="G175" i="6"/>
  <c r="H175" i="6" s="1"/>
  <c r="I175" i="6" s="1"/>
  <c r="G171" i="6"/>
  <c r="H171" i="6" s="1"/>
  <c r="I171" i="6" s="1"/>
  <c r="G167" i="6"/>
  <c r="H167" i="6" s="1"/>
  <c r="I167" i="6" s="1"/>
  <c r="G163" i="6"/>
  <c r="H163" i="6" s="1"/>
  <c r="I163" i="6" s="1"/>
  <c r="G159" i="6"/>
  <c r="H159" i="6" s="1"/>
  <c r="I159" i="6" s="1"/>
  <c r="G155" i="6"/>
  <c r="H155" i="6" s="1"/>
  <c r="I155" i="6" s="1"/>
  <c r="G151" i="6"/>
  <c r="H151" i="6" s="1"/>
  <c r="I151" i="6" s="1"/>
  <c r="G147" i="6"/>
  <c r="H147" i="6" s="1"/>
  <c r="I147" i="6" s="1"/>
  <c r="G143" i="6"/>
  <c r="H143" i="6" s="1"/>
  <c r="I143" i="6" s="1"/>
  <c r="G139" i="6"/>
  <c r="H139" i="6" s="1"/>
  <c r="I139" i="6" s="1"/>
  <c r="G135" i="6"/>
  <c r="H135" i="6" s="1"/>
  <c r="I135" i="6" s="1"/>
  <c r="G131" i="6"/>
  <c r="H131" i="6" s="1"/>
  <c r="I131" i="6" s="1"/>
  <c r="G127" i="6"/>
  <c r="H127" i="6" s="1"/>
  <c r="I127" i="6" s="1"/>
  <c r="G123" i="6"/>
  <c r="H123" i="6" s="1"/>
  <c r="I123" i="6" s="1"/>
  <c r="G119" i="6"/>
  <c r="H119" i="6" s="1"/>
  <c r="I119" i="6" s="1"/>
  <c r="G115" i="6"/>
  <c r="H115" i="6" s="1"/>
  <c r="I115" i="6" s="1"/>
  <c r="G111" i="6"/>
  <c r="H111" i="6" s="1"/>
  <c r="I111" i="6" s="1"/>
  <c r="G107" i="6"/>
  <c r="H107" i="6" s="1"/>
  <c r="I107" i="6" s="1"/>
  <c r="G103" i="6"/>
  <c r="H103" i="6" s="1"/>
  <c r="I103" i="6" s="1"/>
  <c r="G99" i="6"/>
  <c r="H99" i="6" s="1"/>
  <c r="I99" i="6" s="1"/>
  <c r="G95" i="6"/>
  <c r="H95" i="6" s="1"/>
  <c r="I95" i="6" s="1"/>
  <c r="G91" i="6"/>
  <c r="H91" i="6" s="1"/>
  <c r="I91" i="6" s="1"/>
  <c r="G87" i="6"/>
  <c r="H87" i="6" s="1"/>
  <c r="I87" i="6" s="1"/>
  <c r="G83" i="6"/>
  <c r="H83" i="6" s="1"/>
  <c r="I83" i="6" s="1"/>
  <c r="G79" i="6"/>
  <c r="H79" i="6" s="1"/>
  <c r="I79" i="6" s="1"/>
  <c r="G75" i="6"/>
  <c r="H75" i="6" s="1"/>
  <c r="I75" i="6" s="1"/>
  <c r="G71" i="6"/>
  <c r="H71" i="6" s="1"/>
  <c r="I71" i="6" s="1"/>
  <c r="G67" i="6"/>
  <c r="H67" i="6" s="1"/>
  <c r="I67" i="6" s="1"/>
  <c r="G63" i="6"/>
  <c r="H63" i="6" s="1"/>
  <c r="I63" i="6" s="1"/>
  <c r="G59" i="6"/>
  <c r="H59" i="6" s="1"/>
  <c r="I59" i="6" s="1"/>
  <c r="G55" i="6"/>
  <c r="H55" i="6" s="1"/>
  <c r="I55" i="6" s="1"/>
  <c r="G51" i="6"/>
  <c r="H51" i="6" s="1"/>
  <c r="I51" i="6" s="1"/>
  <c r="G47" i="6"/>
  <c r="H47" i="6" s="1"/>
  <c r="I47" i="6" s="1"/>
  <c r="G43" i="6"/>
  <c r="H43" i="6" s="1"/>
  <c r="I43" i="6" s="1"/>
  <c r="G39" i="6"/>
  <c r="H39" i="6" s="1"/>
  <c r="I39" i="6" s="1"/>
  <c r="G35" i="6"/>
  <c r="H35" i="6" s="1"/>
  <c r="I35" i="6" s="1"/>
  <c r="G31" i="6"/>
  <c r="H31" i="6" s="1"/>
  <c r="I31" i="6" s="1"/>
  <c r="G27" i="6"/>
  <c r="H27" i="6" s="1"/>
  <c r="I27" i="6" s="1"/>
  <c r="G23" i="6"/>
  <c r="H23" i="6" s="1"/>
  <c r="I23" i="6" s="1"/>
  <c r="G19" i="6"/>
  <c r="H19" i="6" s="1"/>
  <c r="I19" i="6" s="1"/>
  <c r="G15" i="6"/>
  <c r="H15" i="6" s="1"/>
  <c r="I15" i="6" s="1"/>
  <c r="G11" i="6"/>
  <c r="H11" i="6" s="1"/>
  <c r="I11" i="6" s="1"/>
  <c r="G7" i="6"/>
  <c r="H7" i="6" s="1"/>
  <c r="I7" i="6" s="1"/>
  <c r="K5" i="6"/>
  <c r="K6" i="6" s="1"/>
  <c r="B8" i="2"/>
  <c r="T30" i="7" l="1"/>
  <c r="T31" i="7" s="1"/>
  <c r="T32" i="7" s="1"/>
  <c r="T33" i="7" s="1"/>
  <c r="J7" i="2"/>
  <c r="B9" i="2"/>
  <c r="K7" i="2"/>
  <c r="T34" i="7" l="1"/>
  <c r="T35" i="7" s="1"/>
  <c r="K8" i="2"/>
  <c r="J8" i="2"/>
  <c r="B10" i="2"/>
  <c r="T36" i="7" l="1"/>
  <c r="T37" i="7" s="1"/>
  <c r="T38" i="7" s="1"/>
  <c r="K9" i="2"/>
  <c r="J9" i="2"/>
  <c r="B11" i="2"/>
  <c r="T39" i="7" l="1"/>
  <c r="T40" i="7" s="1"/>
  <c r="T41" i="7" s="1"/>
  <c r="T42" i="7" s="1"/>
  <c r="T43" i="7" s="1"/>
  <c r="K10" i="2"/>
  <c r="J10" i="2"/>
  <c r="B12" i="2"/>
  <c r="T44" i="7" l="1"/>
  <c r="T45" i="7" s="1"/>
  <c r="T46" i="7" s="1"/>
  <c r="T47" i="7" s="1"/>
  <c r="T17" i="7" s="1"/>
  <c r="K11" i="2"/>
  <c r="B13" i="2"/>
  <c r="J11" i="2"/>
  <c r="J12" i="2" l="1"/>
  <c r="B14" i="2"/>
  <c r="K12" i="2"/>
  <c r="B15" i="2" l="1"/>
  <c r="J13" i="2"/>
  <c r="K13" i="2"/>
  <c r="K14" i="2" l="1"/>
  <c r="J14" i="2"/>
  <c r="B16" i="2"/>
  <c r="J15" i="2" l="1"/>
  <c r="B17" i="2"/>
  <c r="K15" i="2"/>
  <c r="J16" i="2" l="1"/>
  <c r="B18" i="2"/>
  <c r="K16" i="2"/>
  <c r="J17" i="2" l="1"/>
  <c r="B19" i="2"/>
  <c r="K17" i="2"/>
  <c r="K18" i="2" l="1"/>
  <c r="J18" i="2"/>
  <c r="B20" i="2"/>
  <c r="B21" i="2" l="1"/>
  <c r="J19" i="2"/>
  <c r="K19" i="2"/>
  <c r="K20" i="2" l="1"/>
  <c r="B22" i="2"/>
  <c r="J20" i="2"/>
  <c r="K21" i="2" l="1"/>
  <c r="B23" i="2"/>
  <c r="J21" i="2"/>
  <c r="K22" i="2" l="1"/>
  <c r="B24" i="2"/>
  <c r="J22" i="2"/>
  <c r="K23" i="2" l="1"/>
  <c r="B25" i="2"/>
  <c r="J23" i="2"/>
  <c r="B26" i="2" l="1"/>
  <c r="J24" i="2"/>
  <c r="K24" i="2"/>
  <c r="K25" i="2" l="1"/>
  <c r="B27" i="2"/>
  <c r="J25" i="2"/>
  <c r="K26" i="2" l="1"/>
  <c r="B28" i="2"/>
  <c r="J26" i="2"/>
  <c r="K27" i="2" l="1"/>
  <c r="B29" i="2"/>
  <c r="J27" i="2"/>
  <c r="B30" i="2" l="1"/>
  <c r="J29" i="2" s="1"/>
  <c r="J28" i="2"/>
  <c r="K28" i="2"/>
  <c r="K29" i="2" l="1"/>
  <c r="B31" i="2"/>
  <c r="K30" i="2" l="1"/>
  <c r="J30" i="2"/>
  <c r="B32" i="2"/>
  <c r="J31" i="2" l="1"/>
  <c r="B33" i="2"/>
  <c r="K31" i="2"/>
  <c r="J32" i="2" l="1"/>
  <c r="K32" i="2"/>
  <c r="B34" i="2"/>
  <c r="J33" i="2" l="1"/>
  <c r="B35" i="2"/>
  <c r="K33" i="2"/>
  <c r="J34" i="2" l="1"/>
  <c r="B36" i="2"/>
  <c r="K34" i="2"/>
  <c r="J35" i="2" l="1"/>
  <c r="B37" i="2"/>
  <c r="K35" i="2"/>
  <c r="J36" i="2" l="1"/>
  <c r="B38" i="2"/>
  <c r="K36" i="2"/>
  <c r="J37" i="2" l="1"/>
  <c r="B39" i="2"/>
  <c r="K37" i="2"/>
  <c r="J38" i="2" l="1"/>
  <c r="B40" i="2"/>
  <c r="K38" i="2"/>
  <c r="J39" i="2" l="1"/>
  <c r="B41" i="2"/>
  <c r="K39" i="2"/>
  <c r="B42" i="2" l="1"/>
  <c r="J40" i="2"/>
  <c r="K40" i="2"/>
  <c r="K41" i="2" l="1"/>
  <c r="J41" i="2"/>
  <c r="B43" i="2"/>
  <c r="B44" i="2" l="1"/>
  <c r="J43" i="2" s="1"/>
  <c r="J42" i="2"/>
  <c r="K42" i="2"/>
  <c r="K43" i="2" l="1"/>
  <c r="B45" i="2"/>
  <c r="K44" i="2" l="1"/>
  <c r="B46" i="2"/>
  <c r="J44" i="2"/>
  <c r="K45" i="2" l="1"/>
  <c r="J45" i="2"/>
  <c r="B47" i="2"/>
  <c r="B48" i="2" l="1"/>
  <c r="J46" i="2"/>
  <c r="K46" i="2"/>
  <c r="K47" i="2" l="1"/>
  <c r="J47" i="2"/>
  <c r="B49" i="2"/>
  <c r="B50" i="2" l="1"/>
  <c r="J48" i="2"/>
  <c r="K48" i="2"/>
  <c r="K49" i="2" l="1"/>
  <c r="J49" i="2"/>
  <c r="B51" i="2"/>
  <c r="J50" i="2" l="1"/>
  <c r="B52" i="2"/>
  <c r="K50" i="2"/>
  <c r="J51" i="2" l="1"/>
  <c r="B53" i="2"/>
  <c r="K51" i="2"/>
  <c r="J52" i="2" l="1"/>
  <c r="B54" i="2"/>
  <c r="K52" i="2"/>
  <c r="J53" i="2" l="1"/>
  <c r="B55" i="2"/>
  <c r="K53" i="2"/>
  <c r="J54" i="2" l="1"/>
  <c r="B56" i="2"/>
  <c r="K54" i="2"/>
  <c r="J55" i="2" l="1"/>
  <c r="B57" i="2"/>
  <c r="K55" i="2"/>
  <c r="J56" i="2" l="1"/>
  <c r="B58" i="2"/>
  <c r="K56" i="2"/>
  <c r="J57" i="2" l="1"/>
  <c r="B59" i="2"/>
  <c r="K57" i="2"/>
  <c r="J58" i="2" l="1"/>
  <c r="B60" i="2"/>
  <c r="K58" i="2"/>
  <c r="J59" i="2" l="1"/>
  <c r="B61" i="2"/>
  <c r="K59" i="2"/>
  <c r="J60" i="2" l="1"/>
  <c r="B62" i="2"/>
  <c r="K60" i="2"/>
  <c r="J61" i="2" l="1"/>
  <c r="B63" i="2"/>
  <c r="K61" i="2"/>
  <c r="J62" i="2" l="1"/>
  <c r="B64" i="2"/>
  <c r="K62" i="2"/>
  <c r="J63" i="2" l="1"/>
  <c r="B65" i="2"/>
  <c r="K63" i="2"/>
  <c r="J64" i="2" l="1"/>
  <c r="B66" i="2"/>
  <c r="K64" i="2"/>
  <c r="J65" i="2" l="1"/>
  <c r="B67" i="2"/>
  <c r="K65" i="2"/>
  <c r="J66" i="2" l="1"/>
  <c r="B68" i="2"/>
  <c r="K66" i="2"/>
  <c r="J67" i="2" l="1"/>
  <c r="B69" i="2"/>
  <c r="K67" i="2"/>
  <c r="J68" i="2" l="1"/>
  <c r="B70" i="2"/>
  <c r="K68" i="2"/>
  <c r="J69" i="2" l="1"/>
  <c r="B71" i="2"/>
  <c r="K69" i="2"/>
  <c r="J70" i="2" l="1"/>
  <c r="B72" i="2"/>
  <c r="K70" i="2"/>
  <c r="J71" i="2" l="1"/>
  <c r="B73" i="2"/>
  <c r="K71" i="2"/>
  <c r="J72" i="2" l="1"/>
  <c r="B74" i="2"/>
  <c r="K72" i="2"/>
  <c r="J73" i="2" l="1"/>
  <c r="B75" i="2"/>
  <c r="K73" i="2"/>
  <c r="J74" i="2" l="1"/>
  <c r="B76" i="2"/>
  <c r="K74" i="2"/>
  <c r="J75" i="2" l="1"/>
  <c r="B77" i="2"/>
  <c r="K75" i="2"/>
  <c r="J76" i="2" l="1"/>
  <c r="B78" i="2"/>
  <c r="K76" i="2"/>
  <c r="J77" i="2" l="1"/>
  <c r="B79" i="2"/>
  <c r="K77" i="2"/>
  <c r="J78" i="2" l="1"/>
  <c r="B80" i="2"/>
  <c r="K78" i="2"/>
  <c r="J79" i="2" l="1"/>
  <c r="B81" i="2"/>
  <c r="K79" i="2"/>
  <c r="J80" i="2" l="1"/>
  <c r="B82" i="2"/>
  <c r="K80" i="2"/>
  <c r="J81" i="2" l="1"/>
  <c r="B83" i="2"/>
  <c r="K81" i="2"/>
  <c r="J82" i="2" l="1"/>
  <c r="B84" i="2"/>
  <c r="K82" i="2"/>
  <c r="J83" i="2" l="1"/>
  <c r="B85" i="2"/>
  <c r="K83" i="2"/>
  <c r="J84" i="2" l="1"/>
  <c r="B86" i="2"/>
  <c r="K84" i="2"/>
  <c r="J85" i="2" l="1"/>
  <c r="B87" i="2"/>
  <c r="K85" i="2"/>
  <c r="J86" i="2" l="1"/>
  <c r="B88" i="2"/>
  <c r="K86" i="2"/>
  <c r="J87" i="2" l="1"/>
  <c r="B89" i="2"/>
  <c r="K87" i="2"/>
  <c r="J88" i="2" l="1"/>
  <c r="B90" i="2"/>
  <c r="K88" i="2"/>
  <c r="J89" i="2" l="1"/>
  <c r="B91" i="2"/>
  <c r="K89" i="2"/>
  <c r="J90" i="2" l="1"/>
  <c r="B92" i="2"/>
  <c r="K90" i="2"/>
  <c r="J91" i="2" l="1"/>
  <c r="B93" i="2"/>
  <c r="K91" i="2"/>
  <c r="J92" i="2" l="1"/>
  <c r="B94" i="2"/>
  <c r="K92" i="2"/>
  <c r="J93" i="2" l="1"/>
  <c r="B95" i="2"/>
  <c r="K93" i="2"/>
  <c r="J94" i="2" l="1"/>
  <c r="B96" i="2"/>
  <c r="K94" i="2"/>
  <c r="J95" i="2" l="1"/>
  <c r="B97" i="2"/>
  <c r="K95" i="2"/>
  <c r="J96" i="2" l="1"/>
  <c r="B98" i="2"/>
  <c r="K96" i="2"/>
  <c r="J97" i="2" l="1"/>
  <c r="B99" i="2"/>
  <c r="K97" i="2"/>
  <c r="J98" i="2" l="1"/>
  <c r="B100" i="2"/>
  <c r="K98" i="2"/>
  <c r="J99" i="2" l="1"/>
  <c r="B101" i="2"/>
  <c r="K99" i="2"/>
  <c r="J100" i="2" l="1"/>
  <c r="B102" i="2"/>
  <c r="K100" i="2"/>
  <c r="J101" i="2" l="1"/>
  <c r="B103" i="2"/>
  <c r="K101" i="2"/>
  <c r="J102" i="2" l="1"/>
  <c r="B104" i="2"/>
  <c r="K102" i="2"/>
  <c r="J103" i="2" l="1"/>
  <c r="B105" i="2"/>
  <c r="K103" i="2"/>
  <c r="J104" i="2" l="1"/>
  <c r="B106" i="2"/>
  <c r="K104" i="2"/>
  <c r="J105" i="2" l="1"/>
  <c r="B107" i="2"/>
  <c r="K105" i="2"/>
  <c r="J106" i="2" l="1"/>
  <c r="B108" i="2"/>
  <c r="K106" i="2"/>
  <c r="J107" i="2" l="1"/>
  <c r="B109" i="2"/>
  <c r="K107" i="2"/>
  <c r="B110" i="2" l="1"/>
  <c r="J108" i="2"/>
  <c r="K108" i="2"/>
  <c r="K109" i="2" l="1"/>
  <c r="B111" i="2"/>
  <c r="J109" i="2"/>
  <c r="K110" i="2" l="1"/>
  <c r="B112" i="2"/>
  <c r="J110" i="2"/>
  <c r="K111" i="2" l="1"/>
  <c r="J111" i="2"/>
  <c r="B113" i="2"/>
  <c r="B114" i="2" l="1"/>
  <c r="J112" i="2"/>
  <c r="K112" i="2"/>
  <c r="B115" i="2" l="1"/>
  <c r="J113" i="2"/>
  <c r="K113" i="2"/>
  <c r="K114" i="2" l="1"/>
  <c r="J114" i="2"/>
  <c r="B116" i="2"/>
  <c r="J115" i="2" l="1"/>
  <c r="B117" i="2"/>
  <c r="K115" i="2"/>
  <c r="J116" i="2" l="1"/>
  <c r="B118" i="2"/>
  <c r="K116" i="2"/>
  <c r="J117" i="2" l="1"/>
  <c r="B119" i="2"/>
  <c r="K117" i="2"/>
  <c r="J118" i="2" l="1"/>
  <c r="B120" i="2"/>
  <c r="K118" i="2"/>
  <c r="J119" i="2" l="1"/>
  <c r="B121" i="2"/>
  <c r="K119" i="2"/>
  <c r="J120" i="2" l="1"/>
  <c r="B122" i="2"/>
  <c r="K120" i="2"/>
  <c r="J121" i="2" l="1"/>
  <c r="B123" i="2"/>
  <c r="K121" i="2"/>
  <c r="J122" i="2" l="1"/>
  <c r="B124" i="2"/>
  <c r="K122" i="2"/>
  <c r="J123" i="2" l="1"/>
  <c r="B125" i="2"/>
  <c r="K123" i="2"/>
  <c r="J124" i="2" l="1"/>
  <c r="B126" i="2"/>
  <c r="K124" i="2"/>
  <c r="J125" i="2" l="1"/>
  <c r="B127" i="2"/>
  <c r="K125" i="2"/>
  <c r="J126" i="2" l="1"/>
  <c r="B128" i="2"/>
  <c r="K126" i="2"/>
  <c r="J127" i="2" l="1"/>
  <c r="B129" i="2"/>
  <c r="K127" i="2"/>
  <c r="J128" i="2" l="1"/>
  <c r="B130" i="2"/>
  <c r="K128" i="2"/>
  <c r="J129" i="2" l="1"/>
  <c r="B131" i="2"/>
  <c r="K129" i="2"/>
  <c r="J130" i="2" l="1"/>
  <c r="B132" i="2"/>
  <c r="K130" i="2"/>
  <c r="J131" i="2" l="1"/>
  <c r="B133" i="2"/>
  <c r="K131" i="2"/>
  <c r="J132" i="2" l="1"/>
  <c r="B134" i="2"/>
  <c r="K132" i="2"/>
  <c r="J133" i="2" l="1"/>
  <c r="B135" i="2"/>
  <c r="K133" i="2"/>
  <c r="J134" i="2" l="1"/>
  <c r="B136" i="2"/>
  <c r="K134" i="2"/>
  <c r="J135" i="2" l="1"/>
  <c r="B137" i="2"/>
  <c r="K135" i="2"/>
  <c r="J136" i="2" l="1"/>
  <c r="B138" i="2"/>
  <c r="K136" i="2"/>
  <c r="J137" i="2" l="1"/>
  <c r="B139" i="2"/>
  <c r="K137" i="2"/>
  <c r="J138" i="2" l="1"/>
  <c r="B140" i="2"/>
  <c r="K138" i="2"/>
  <c r="J139" i="2" l="1"/>
  <c r="B141" i="2"/>
  <c r="K139" i="2"/>
  <c r="J140" i="2" l="1"/>
  <c r="B142" i="2"/>
  <c r="K140" i="2"/>
  <c r="J141" i="2" l="1"/>
  <c r="B143" i="2"/>
  <c r="K141" i="2"/>
  <c r="J142" i="2" l="1"/>
  <c r="B144" i="2"/>
  <c r="K142" i="2"/>
  <c r="J143" i="2" l="1"/>
  <c r="B145" i="2"/>
  <c r="K143" i="2"/>
  <c r="J144" i="2" l="1"/>
  <c r="B146" i="2"/>
  <c r="K144" i="2"/>
  <c r="J145" i="2" l="1"/>
  <c r="B147" i="2"/>
  <c r="K145" i="2"/>
  <c r="J146" i="2" l="1"/>
  <c r="B148" i="2"/>
  <c r="K146" i="2"/>
  <c r="J147" i="2" l="1"/>
  <c r="B149" i="2"/>
  <c r="K147" i="2"/>
  <c r="J148" i="2" l="1"/>
  <c r="B150" i="2"/>
  <c r="K148" i="2"/>
  <c r="J149" i="2" l="1"/>
  <c r="B151" i="2"/>
  <c r="K149" i="2"/>
  <c r="J150" i="2" l="1"/>
  <c r="B152" i="2"/>
  <c r="K150" i="2"/>
  <c r="J151" i="2" l="1"/>
  <c r="B153" i="2"/>
  <c r="K151" i="2"/>
  <c r="J152" i="2" l="1"/>
  <c r="B154" i="2"/>
  <c r="K152" i="2"/>
  <c r="J153" i="2" l="1"/>
  <c r="B155" i="2"/>
  <c r="K153" i="2"/>
  <c r="J154" i="2" l="1"/>
  <c r="B156" i="2"/>
  <c r="K154" i="2"/>
  <c r="J155" i="2" l="1"/>
  <c r="B157" i="2"/>
  <c r="K155" i="2"/>
  <c r="J156" i="2" l="1"/>
  <c r="B158" i="2"/>
  <c r="K156" i="2"/>
  <c r="J157" i="2" l="1"/>
  <c r="B159" i="2"/>
  <c r="K157" i="2"/>
  <c r="J158" i="2" l="1"/>
  <c r="B160" i="2"/>
  <c r="K158" i="2"/>
  <c r="J159" i="2" l="1"/>
  <c r="B161" i="2"/>
  <c r="K159" i="2"/>
  <c r="J160" i="2" l="1"/>
  <c r="B162" i="2"/>
  <c r="K160" i="2"/>
  <c r="J161" i="2" l="1"/>
  <c r="B163" i="2"/>
  <c r="K161" i="2"/>
  <c r="J162" i="2" l="1"/>
  <c r="B164" i="2"/>
  <c r="K162" i="2"/>
  <c r="J163" i="2" l="1"/>
  <c r="B165" i="2"/>
  <c r="K163" i="2"/>
  <c r="K164" i="2" l="1"/>
  <c r="J164" i="2"/>
  <c r="B166" i="2"/>
  <c r="J165" i="2" l="1"/>
  <c r="B167" i="2"/>
  <c r="K165" i="2"/>
  <c r="J166" i="2" l="1"/>
  <c r="B168" i="2"/>
  <c r="K166" i="2"/>
  <c r="J167" i="2" l="1"/>
  <c r="B169" i="2"/>
  <c r="K167" i="2"/>
  <c r="J168" i="2" l="1"/>
  <c r="B170" i="2"/>
  <c r="K168" i="2"/>
  <c r="J169" i="2" l="1"/>
  <c r="B171" i="2"/>
  <c r="K169" i="2"/>
  <c r="J170" i="2" l="1"/>
  <c r="B172" i="2"/>
  <c r="K170" i="2"/>
  <c r="J171" i="2" l="1"/>
  <c r="B173" i="2"/>
  <c r="K171" i="2"/>
  <c r="J172" i="2" l="1"/>
  <c r="B174" i="2"/>
  <c r="K172" i="2"/>
  <c r="J173" i="2" l="1"/>
  <c r="B175" i="2"/>
  <c r="K173" i="2"/>
  <c r="J174" i="2" l="1"/>
  <c r="B176" i="2"/>
  <c r="K174" i="2"/>
  <c r="J175" i="2" l="1"/>
  <c r="B177" i="2"/>
  <c r="K175" i="2"/>
  <c r="J176" i="2" l="1"/>
  <c r="B178" i="2"/>
  <c r="K176" i="2"/>
  <c r="J177" i="2" l="1"/>
  <c r="B179" i="2"/>
  <c r="K177" i="2"/>
  <c r="J178" i="2" l="1"/>
  <c r="B180" i="2"/>
  <c r="K178" i="2"/>
  <c r="J179" i="2" l="1"/>
  <c r="B181" i="2"/>
  <c r="K179" i="2"/>
  <c r="K180" i="2" l="1"/>
  <c r="J180" i="2"/>
  <c r="B182" i="2"/>
  <c r="K181" i="2" l="1"/>
  <c r="J181" i="2"/>
  <c r="B183" i="2"/>
  <c r="K182" i="2" l="1"/>
  <c r="J182" i="2"/>
  <c r="B184" i="2"/>
  <c r="K183" i="2" l="1"/>
  <c r="J183" i="2"/>
  <c r="B185" i="2"/>
  <c r="J184" i="2" l="1"/>
  <c r="B186" i="2"/>
  <c r="K184" i="2"/>
  <c r="J185" i="2" l="1"/>
  <c r="B187" i="2"/>
  <c r="K185" i="2"/>
  <c r="J186" i="2" l="1"/>
  <c r="B188" i="2"/>
  <c r="K186" i="2"/>
  <c r="J187" i="2" l="1"/>
  <c r="B189" i="2"/>
  <c r="K187" i="2"/>
  <c r="J188" i="2" l="1"/>
  <c r="B190" i="2"/>
  <c r="K188" i="2"/>
  <c r="K189" i="2" l="1"/>
  <c r="J189" i="2"/>
  <c r="B191" i="2"/>
  <c r="K190" i="2" l="1"/>
  <c r="J190" i="2"/>
  <c r="B192" i="2"/>
  <c r="J191" i="2" l="1"/>
  <c r="B193" i="2"/>
  <c r="K191" i="2"/>
  <c r="J192" i="2" l="1"/>
  <c r="B194" i="2"/>
  <c r="K192" i="2"/>
  <c r="J193" i="2" l="1"/>
  <c r="B195" i="2"/>
  <c r="K193" i="2"/>
  <c r="J194" i="2" l="1"/>
  <c r="B196" i="2"/>
  <c r="K194" i="2"/>
  <c r="J195" i="2" l="1"/>
  <c r="B197" i="2"/>
  <c r="K195" i="2"/>
  <c r="J196" i="2" l="1"/>
  <c r="B198" i="2"/>
  <c r="K196" i="2"/>
  <c r="J197" i="2" l="1"/>
  <c r="B199" i="2"/>
  <c r="K197" i="2"/>
  <c r="J198" i="2" l="1"/>
  <c r="B200" i="2"/>
  <c r="K198" i="2"/>
  <c r="J199" i="2" l="1"/>
  <c r="B201" i="2"/>
  <c r="K199" i="2"/>
  <c r="J200" i="2" l="1"/>
  <c r="B202" i="2"/>
  <c r="K200" i="2"/>
  <c r="J201" i="2" l="1"/>
  <c r="B203" i="2"/>
  <c r="K201" i="2"/>
  <c r="J202" i="2" l="1"/>
  <c r="B204" i="2"/>
  <c r="K202" i="2"/>
  <c r="J203" i="2" l="1"/>
  <c r="B205" i="2"/>
  <c r="K203" i="2"/>
  <c r="J204" i="2" l="1"/>
  <c r="B206" i="2"/>
  <c r="K204" i="2"/>
  <c r="J205" i="2" l="1"/>
  <c r="B207" i="2"/>
  <c r="K205" i="2"/>
  <c r="J206" i="2" l="1"/>
  <c r="B208" i="2"/>
  <c r="K206" i="2"/>
  <c r="J207" i="2" l="1"/>
  <c r="B209" i="2"/>
  <c r="K207" i="2"/>
  <c r="J208" i="2" l="1"/>
  <c r="B210" i="2"/>
  <c r="K208" i="2"/>
  <c r="J209" i="2" l="1"/>
  <c r="B211" i="2"/>
  <c r="K209" i="2"/>
  <c r="J210" i="2" l="1"/>
  <c r="B212" i="2"/>
  <c r="K210" i="2"/>
  <c r="J211" i="2" l="1"/>
  <c r="B213" i="2"/>
  <c r="K211" i="2"/>
  <c r="J212" i="2" l="1"/>
  <c r="B214" i="2"/>
  <c r="K212" i="2"/>
  <c r="J213" i="2" l="1"/>
  <c r="B215" i="2"/>
  <c r="K213" i="2"/>
  <c r="J214" i="2" l="1"/>
  <c r="B216" i="2"/>
  <c r="K214" i="2"/>
  <c r="J215" i="2" l="1"/>
  <c r="B217" i="2"/>
  <c r="K215" i="2"/>
  <c r="J216" i="2" l="1"/>
  <c r="B218" i="2"/>
  <c r="K216" i="2"/>
  <c r="J217" i="2" l="1"/>
  <c r="B219" i="2"/>
  <c r="K217" i="2"/>
  <c r="J218" i="2" l="1"/>
  <c r="B220" i="2"/>
  <c r="K218" i="2"/>
  <c r="J219" i="2" l="1"/>
  <c r="B221" i="2"/>
  <c r="K219" i="2"/>
  <c r="J220" i="2" l="1"/>
  <c r="B222" i="2"/>
  <c r="K220" i="2"/>
  <c r="J221" i="2" l="1"/>
  <c r="B223" i="2"/>
  <c r="K221" i="2"/>
  <c r="J222" i="2" l="1"/>
  <c r="B224" i="2"/>
  <c r="K222" i="2"/>
  <c r="B225" i="2" l="1"/>
  <c r="J223" i="2"/>
  <c r="K223" i="2"/>
  <c r="K224" i="2" l="1"/>
  <c r="J224" i="2"/>
  <c r="B226" i="2"/>
  <c r="J225" i="2" l="1"/>
  <c r="B227" i="2"/>
  <c r="K225" i="2"/>
  <c r="J226" i="2" l="1"/>
  <c r="B228" i="2"/>
  <c r="K226" i="2"/>
  <c r="J227" i="2" l="1"/>
  <c r="B229" i="2"/>
  <c r="K227" i="2"/>
  <c r="B230" i="2" l="1"/>
  <c r="J228" i="2"/>
  <c r="K228" i="2"/>
  <c r="K229" i="2" l="1"/>
  <c r="J229" i="2"/>
  <c r="B231" i="2"/>
  <c r="J230" i="2" l="1"/>
  <c r="B232" i="2"/>
  <c r="K230" i="2"/>
  <c r="J231" i="2" l="1"/>
  <c r="B233" i="2"/>
  <c r="K231" i="2"/>
  <c r="J232" i="2" l="1"/>
  <c r="B234" i="2"/>
  <c r="K232" i="2"/>
  <c r="J233" i="2" l="1"/>
  <c r="B235" i="2"/>
  <c r="K233" i="2"/>
  <c r="J234" i="2" l="1"/>
  <c r="B236" i="2"/>
  <c r="K234" i="2"/>
  <c r="J235" i="2" l="1"/>
  <c r="B237" i="2"/>
  <c r="K235" i="2"/>
  <c r="J236" i="2" l="1"/>
  <c r="B238" i="2"/>
  <c r="K236" i="2"/>
  <c r="J237" i="2" l="1"/>
  <c r="B239" i="2"/>
  <c r="K237" i="2"/>
  <c r="J238" i="2" l="1"/>
  <c r="B240" i="2"/>
  <c r="K238" i="2"/>
  <c r="J239" i="2" l="1"/>
  <c r="B241" i="2"/>
  <c r="K239" i="2"/>
  <c r="J240" i="2" l="1"/>
  <c r="B242" i="2"/>
  <c r="K240" i="2"/>
  <c r="B243" i="2" l="1"/>
  <c r="K241" i="2"/>
  <c r="J241" i="2"/>
  <c r="K242" i="2" l="1"/>
  <c r="J242" i="2"/>
  <c r="B244" i="2"/>
  <c r="J243" i="2" l="1"/>
  <c r="B245" i="2"/>
  <c r="K243" i="2"/>
  <c r="J244" i="2" l="1"/>
  <c r="B246" i="2"/>
  <c r="K244" i="2"/>
  <c r="J245" i="2" l="1"/>
  <c r="B247" i="2"/>
  <c r="K245" i="2"/>
  <c r="J246" i="2" l="1"/>
  <c r="B248" i="2"/>
  <c r="K246" i="2"/>
  <c r="J247" i="2" l="1"/>
  <c r="B249" i="2"/>
  <c r="K247" i="2"/>
  <c r="J248" i="2" l="1"/>
  <c r="B250" i="2"/>
  <c r="K248" i="2"/>
  <c r="J249" i="2" l="1"/>
  <c r="B251" i="2"/>
  <c r="K249" i="2"/>
  <c r="J250" i="2" l="1"/>
  <c r="B252" i="2"/>
  <c r="K250" i="2"/>
  <c r="B253" i="2" l="1"/>
  <c r="J251" i="2"/>
  <c r="K251" i="2"/>
  <c r="K252" i="2" l="1"/>
  <c r="J252" i="2"/>
  <c r="B254" i="2"/>
  <c r="J253" i="2" l="1"/>
  <c r="B255" i="2"/>
  <c r="K253" i="2"/>
  <c r="J254" i="2" l="1"/>
  <c r="B256" i="2"/>
  <c r="K254" i="2"/>
  <c r="J255" i="2" l="1"/>
  <c r="B257" i="2"/>
  <c r="K255" i="2"/>
  <c r="J256" i="2" l="1"/>
  <c r="B258" i="2"/>
  <c r="K256" i="2"/>
  <c r="J257" i="2" l="1"/>
  <c r="B259" i="2"/>
  <c r="K257" i="2"/>
  <c r="J258" i="2" l="1"/>
  <c r="B260" i="2"/>
  <c r="K258" i="2"/>
  <c r="J259" i="2" l="1"/>
  <c r="B261" i="2"/>
  <c r="K259" i="2"/>
  <c r="J260" i="2" l="1"/>
  <c r="B262" i="2"/>
  <c r="K260" i="2"/>
  <c r="J261" i="2" l="1"/>
  <c r="B263" i="2"/>
  <c r="K261" i="2"/>
  <c r="J262" i="2" l="1"/>
  <c r="B264" i="2"/>
  <c r="K262" i="2"/>
  <c r="J263" i="2" l="1"/>
  <c r="B265" i="2"/>
  <c r="K263" i="2"/>
  <c r="J264" i="2" l="1"/>
  <c r="B266" i="2"/>
  <c r="K264" i="2"/>
  <c r="J265" i="2" l="1"/>
  <c r="B267" i="2"/>
  <c r="K265" i="2"/>
  <c r="J266" i="2" l="1"/>
  <c r="B268" i="2"/>
  <c r="K266" i="2"/>
  <c r="J267" i="2" l="1"/>
  <c r="B269" i="2"/>
  <c r="K267" i="2"/>
  <c r="J268" i="2" l="1"/>
  <c r="B270" i="2"/>
  <c r="K268" i="2"/>
  <c r="J269" i="2" l="1"/>
  <c r="B271" i="2"/>
  <c r="K269" i="2"/>
  <c r="J270" i="2" l="1"/>
  <c r="B272" i="2"/>
  <c r="K270" i="2"/>
  <c r="J271" i="2" l="1"/>
  <c r="B273" i="2"/>
  <c r="K271" i="2"/>
  <c r="J272" i="2" l="1"/>
  <c r="B274" i="2"/>
  <c r="K272" i="2"/>
  <c r="B275" i="2" l="1"/>
  <c r="J273" i="2"/>
  <c r="K273" i="2"/>
  <c r="K274" i="2" l="1"/>
  <c r="B276" i="2"/>
  <c r="J274" i="2"/>
  <c r="K275" i="2" l="1"/>
  <c r="J275" i="2"/>
  <c r="B277" i="2"/>
  <c r="B278" i="2" l="1"/>
  <c r="J276" i="2"/>
  <c r="K276" i="2"/>
  <c r="K277" i="2" l="1"/>
  <c r="B279" i="2"/>
  <c r="J277" i="2"/>
  <c r="K278" i="2" l="1"/>
  <c r="B280" i="2"/>
  <c r="J278" i="2"/>
  <c r="K279" i="2" l="1"/>
  <c r="J279" i="2"/>
  <c r="B281" i="2"/>
  <c r="J280" i="2" l="1"/>
  <c r="B282" i="2"/>
  <c r="K280" i="2"/>
  <c r="J281" i="2" l="1"/>
  <c r="B283" i="2"/>
  <c r="K281" i="2"/>
  <c r="J282" i="2" l="1"/>
  <c r="B284" i="2"/>
  <c r="K282" i="2"/>
  <c r="J283" i="2" l="1"/>
  <c r="B285" i="2"/>
  <c r="K283" i="2"/>
  <c r="J284" i="2" l="1"/>
  <c r="B286" i="2"/>
  <c r="K284" i="2"/>
  <c r="J285" i="2" l="1"/>
  <c r="B287" i="2"/>
  <c r="K285" i="2"/>
  <c r="J286" i="2" l="1"/>
  <c r="B288" i="2"/>
  <c r="K286" i="2"/>
  <c r="J287" i="2" l="1"/>
  <c r="B289" i="2"/>
  <c r="K287" i="2"/>
  <c r="J288" i="2" l="1"/>
  <c r="B290" i="2"/>
  <c r="K288" i="2"/>
  <c r="J289" i="2" l="1"/>
  <c r="B291" i="2"/>
  <c r="K289" i="2"/>
  <c r="J290" i="2" l="1"/>
  <c r="B292" i="2"/>
  <c r="K290" i="2"/>
  <c r="J291" i="2" l="1"/>
  <c r="B293" i="2"/>
  <c r="K291" i="2"/>
  <c r="J292" i="2" l="1"/>
  <c r="B294" i="2"/>
  <c r="K292" i="2"/>
  <c r="J293" i="2" l="1"/>
  <c r="B295" i="2"/>
  <c r="K293" i="2"/>
  <c r="J294" i="2" l="1"/>
  <c r="B296" i="2"/>
  <c r="K294" i="2"/>
  <c r="J295" i="2" l="1"/>
  <c r="B297" i="2"/>
  <c r="K295" i="2"/>
  <c r="J296" i="2" l="1"/>
  <c r="B298" i="2"/>
  <c r="K296" i="2"/>
  <c r="J297" i="2" l="1"/>
  <c r="B299" i="2"/>
  <c r="K297" i="2"/>
  <c r="J298" i="2" l="1"/>
  <c r="B300" i="2"/>
  <c r="K298" i="2"/>
  <c r="J299" i="2" l="1"/>
  <c r="B301" i="2"/>
  <c r="K299" i="2"/>
  <c r="J300" i="2" l="1"/>
  <c r="B302" i="2"/>
  <c r="K300" i="2"/>
  <c r="K301" i="2" l="1"/>
  <c r="J301" i="2"/>
  <c r="B303" i="2"/>
  <c r="J302" i="2" l="1"/>
  <c r="B304" i="2"/>
  <c r="K302" i="2"/>
  <c r="J303" i="2" l="1"/>
  <c r="B305" i="2"/>
  <c r="K303" i="2"/>
  <c r="J304" i="2" l="1"/>
  <c r="B306" i="2"/>
  <c r="K304" i="2"/>
  <c r="J305" i="2" l="1"/>
  <c r="B307" i="2"/>
  <c r="K305" i="2"/>
  <c r="J306" i="2" l="1"/>
  <c r="B308" i="2"/>
  <c r="K306" i="2"/>
  <c r="J307" i="2" l="1"/>
  <c r="B309" i="2"/>
  <c r="K307" i="2"/>
  <c r="J308" i="2" l="1"/>
  <c r="B310" i="2"/>
  <c r="K308" i="2"/>
  <c r="J309" i="2" l="1"/>
  <c r="B311" i="2"/>
  <c r="K309" i="2"/>
  <c r="J310" i="2" l="1"/>
  <c r="B312" i="2"/>
  <c r="K310" i="2"/>
  <c r="B313" i="2" l="1"/>
  <c r="J311" i="2"/>
  <c r="K311" i="2"/>
  <c r="K312" i="2" l="1"/>
  <c r="J312" i="2"/>
  <c r="B314" i="2"/>
  <c r="B315" i="2" l="1"/>
  <c r="J313" i="2"/>
  <c r="K313" i="2"/>
  <c r="K314" i="2" l="1"/>
  <c r="B316" i="2"/>
  <c r="J314" i="2"/>
  <c r="K315" i="2" l="1"/>
  <c r="J315" i="2"/>
  <c r="B317" i="2"/>
  <c r="B318" i="2" l="1"/>
  <c r="J316" i="2"/>
  <c r="K316" i="2"/>
  <c r="K317" i="2" l="1"/>
  <c r="B319" i="2"/>
  <c r="J317" i="2"/>
  <c r="K318" i="2" l="1"/>
  <c r="B320" i="2"/>
  <c r="J318" i="2"/>
  <c r="K319" i="2" l="1"/>
  <c r="B321" i="2"/>
  <c r="J319" i="2"/>
  <c r="K320" i="2" l="1"/>
  <c r="B322" i="2"/>
  <c r="J320" i="2"/>
  <c r="K321" i="2" l="1"/>
  <c r="J321" i="2"/>
  <c r="B323" i="2"/>
  <c r="B324" i="2" l="1"/>
  <c r="J322" i="2"/>
  <c r="K322" i="2"/>
  <c r="K323" i="2" l="1"/>
  <c r="J323" i="2"/>
  <c r="B325" i="2"/>
  <c r="J324" i="2" l="1"/>
  <c r="B326" i="2"/>
  <c r="K324" i="2"/>
  <c r="B327" i="2" l="1"/>
  <c r="J325" i="2"/>
  <c r="K325" i="2"/>
  <c r="K326" i="2" l="1"/>
  <c r="J326" i="2"/>
  <c r="B328" i="2"/>
  <c r="B329" i="2" l="1"/>
  <c r="J327" i="2"/>
  <c r="K327" i="2"/>
  <c r="K328" i="2" l="1"/>
  <c r="J328" i="2"/>
  <c r="B330" i="2"/>
  <c r="J329" i="2" l="1"/>
  <c r="B331" i="2"/>
  <c r="K329" i="2"/>
  <c r="J330" i="2" l="1"/>
  <c r="B332" i="2"/>
  <c r="K330" i="2"/>
  <c r="J331" i="2" l="1"/>
  <c r="B333" i="2"/>
  <c r="K331" i="2"/>
  <c r="J332" i="2" l="1"/>
  <c r="B334" i="2"/>
  <c r="K332" i="2"/>
  <c r="J333" i="2" l="1"/>
  <c r="B335" i="2"/>
  <c r="K333" i="2"/>
  <c r="J334" i="2" l="1"/>
  <c r="B336" i="2"/>
  <c r="K334" i="2"/>
  <c r="J335" i="2" l="1"/>
  <c r="B337" i="2"/>
  <c r="K335" i="2"/>
  <c r="J336" i="2" l="1"/>
  <c r="B338" i="2"/>
  <c r="K336" i="2"/>
  <c r="J337" i="2" l="1"/>
  <c r="B339" i="2"/>
  <c r="K337" i="2"/>
  <c r="J338" i="2" l="1"/>
  <c r="B340" i="2"/>
  <c r="K338" i="2"/>
  <c r="J339" i="2" l="1"/>
  <c r="B341" i="2"/>
  <c r="K339" i="2"/>
  <c r="J340" i="2" l="1"/>
  <c r="B342" i="2"/>
  <c r="K340" i="2"/>
  <c r="J341" i="2" l="1"/>
  <c r="B343" i="2"/>
  <c r="K341" i="2"/>
  <c r="J342" i="2" l="1"/>
  <c r="B344" i="2"/>
  <c r="K342" i="2"/>
  <c r="J343" i="2" l="1"/>
  <c r="B345" i="2"/>
  <c r="K343" i="2"/>
  <c r="J344" i="2" l="1"/>
  <c r="B346" i="2"/>
  <c r="K344" i="2"/>
  <c r="J345" i="2" l="1"/>
  <c r="B347" i="2"/>
  <c r="K345" i="2"/>
  <c r="J346" i="2" l="1"/>
  <c r="B348" i="2"/>
  <c r="K346" i="2"/>
  <c r="J347" i="2" l="1"/>
  <c r="B349" i="2"/>
  <c r="K347" i="2"/>
  <c r="J348" i="2" l="1"/>
  <c r="B350" i="2"/>
  <c r="K348" i="2"/>
  <c r="J349" i="2" l="1"/>
  <c r="B351" i="2"/>
  <c r="K349" i="2"/>
  <c r="J350" i="2" l="1"/>
  <c r="B352" i="2"/>
  <c r="K350" i="2"/>
  <c r="J351" i="2" l="1"/>
  <c r="B353" i="2"/>
  <c r="K351" i="2"/>
  <c r="J352" i="2" l="1"/>
  <c r="B354" i="2"/>
  <c r="K352" i="2"/>
  <c r="J353" i="2" l="1"/>
  <c r="B355" i="2"/>
  <c r="K353" i="2"/>
  <c r="J354" i="2" l="1"/>
  <c r="B356" i="2"/>
  <c r="K354" i="2"/>
  <c r="J355" i="2" l="1"/>
  <c r="B357" i="2"/>
  <c r="K355" i="2"/>
  <c r="J356" i="2" l="1"/>
  <c r="B358" i="2"/>
  <c r="K356" i="2"/>
  <c r="J357" i="2" l="1"/>
  <c r="B359" i="2"/>
  <c r="K357" i="2"/>
  <c r="J358" i="2" l="1"/>
  <c r="B360" i="2"/>
  <c r="K358" i="2"/>
  <c r="J359" i="2" l="1"/>
  <c r="B361" i="2"/>
  <c r="K359" i="2"/>
  <c r="J360" i="2" l="1"/>
  <c r="B362" i="2"/>
  <c r="K360" i="2"/>
  <c r="J361" i="2" l="1"/>
  <c r="B363" i="2"/>
  <c r="K361" i="2"/>
  <c r="J362" i="2" l="1"/>
  <c r="B364" i="2"/>
  <c r="K362" i="2"/>
  <c r="J363" i="2" l="1"/>
  <c r="B365" i="2"/>
  <c r="K363" i="2"/>
  <c r="J364" i="2" l="1"/>
  <c r="B366" i="2"/>
  <c r="K364" i="2"/>
  <c r="J365" i="2" l="1"/>
  <c r="B367" i="2"/>
  <c r="K365" i="2"/>
  <c r="J366" i="2" l="1"/>
  <c r="B368" i="2"/>
  <c r="K366" i="2"/>
  <c r="J367" i="2" l="1"/>
  <c r="B369" i="2"/>
  <c r="K367" i="2"/>
  <c r="K368" i="2" l="1"/>
  <c r="J368" i="2"/>
  <c r="B370" i="2"/>
  <c r="K369" i="2" l="1"/>
  <c r="J369" i="2"/>
  <c r="B371" i="2"/>
  <c r="K370" i="2" l="1"/>
  <c r="J370" i="2"/>
  <c r="B372" i="2"/>
  <c r="K371" i="2" l="1"/>
  <c r="J371" i="2"/>
  <c r="B373" i="2"/>
  <c r="J372" i="2" l="1"/>
  <c r="B374" i="2"/>
  <c r="K372" i="2"/>
  <c r="J373" i="2" l="1"/>
  <c r="B375" i="2"/>
  <c r="K373" i="2"/>
  <c r="J374" i="2" l="1"/>
  <c r="B376" i="2"/>
  <c r="K374" i="2"/>
  <c r="J375" i="2" l="1"/>
  <c r="B377" i="2"/>
  <c r="K375" i="2"/>
  <c r="J376" i="2" l="1"/>
  <c r="B378" i="2"/>
  <c r="K376" i="2"/>
  <c r="K377" i="2" l="1"/>
  <c r="J377" i="2"/>
  <c r="B379" i="2"/>
  <c r="B380" i="2" l="1"/>
  <c r="J378" i="2"/>
  <c r="K378" i="2"/>
  <c r="K379" i="2" l="1"/>
  <c r="J379" i="2"/>
  <c r="B381" i="2"/>
  <c r="J380" i="2" l="1"/>
  <c r="B382" i="2"/>
  <c r="K380" i="2"/>
  <c r="J381" i="2" l="1"/>
  <c r="B383" i="2"/>
  <c r="K381" i="2"/>
  <c r="K382" i="2" l="1"/>
  <c r="J382" i="2"/>
  <c r="B384" i="2"/>
  <c r="J383" i="2" l="1"/>
  <c r="B385" i="2"/>
  <c r="K383" i="2"/>
  <c r="J384" i="2" l="1"/>
  <c r="B386" i="2"/>
  <c r="K384" i="2"/>
  <c r="J385" i="2" l="1"/>
  <c r="B387" i="2"/>
  <c r="K385" i="2"/>
  <c r="J386" i="2" l="1"/>
  <c r="B388" i="2"/>
  <c r="K386" i="2"/>
  <c r="J387" i="2" l="1"/>
  <c r="B389" i="2"/>
  <c r="K387" i="2"/>
  <c r="J388" i="2" l="1"/>
  <c r="B390" i="2"/>
  <c r="K388" i="2"/>
  <c r="J389" i="2" l="1"/>
  <c r="B391" i="2"/>
  <c r="K389" i="2"/>
  <c r="J390" i="2" l="1"/>
  <c r="B392" i="2"/>
  <c r="K390" i="2"/>
  <c r="J391" i="2" l="1"/>
  <c r="B393" i="2"/>
  <c r="K391" i="2"/>
  <c r="J392" i="2" l="1"/>
  <c r="B394" i="2"/>
  <c r="K392" i="2"/>
  <c r="J393" i="2" l="1"/>
  <c r="B395" i="2"/>
  <c r="K393" i="2"/>
  <c r="J394" i="2" l="1"/>
  <c r="B396" i="2"/>
  <c r="K394" i="2"/>
  <c r="J395" i="2" l="1"/>
  <c r="B397" i="2"/>
  <c r="K395" i="2"/>
  <c r="J396" i="2" l="1"/>
  <c r="B398" i="2"/>
  <c r="K396" i="2"/>
  <c r="J397" i="2" l="1"/>
  <c r="B399" i="2"/>
  <c r="K397" i="2"/>
  <c r="J398" i="2" l="1"/>
  <c r="B400" i="2"/>
  <c r="K398" i="2"/>
  <c r="J399" i="2" l="1"/>
  <c r="B401" i="2"/>
  <c r="K399" i="2"/>
  <c r="J400" i="2" l="1"/>
  <c r="B402" i="2"/>
  <c r="K400" i="2"/>
  <c r="J401" i="2" l="1"/>
  <c r="B403" i="2"/>
  <c r="K401" i="2"/>
  <c r="J402" i="2" l="1"/>
  <c r="B404" i="2"/>
  <c r="K402" i="2"/>
  <c r="J403" i="2" l="1"/>
  <c r="B405" i="2"/>
  <c r="K403" i="2"/>
  <c r="J404" i="2" l="1"/>
  <c r="B406" i="2"/>
  <c r="K404" i="2"/>
  <c r="J405" i="2" l="1"/>
  <c r="B407" i="2"/>
  <c r="K405" i="2"/>
  <c r="J406" i="2" l="1"/>
  <c r="B408" i="2"/>
  <c r="K406" i="2"/>
  <c r="J407" i="2" l="1"/>
  <c r="B409" i="2"/>
  <c r="K407" i="2"/>
  <c r="J408" i="2" l="1"/>
  <c r="B410" i="2"/>
  <c r="K408" i="2"/>
  <c r="J409" i="2" l="1"/>
  <c r="B411" i="2"/>
  <c r="K409" i="2"/>
  <c r="J410" i="2" l="1"/>
  <c r="B412" i="2"/>
  <c r="K410" i="2"/>
  <c r="J411" i="2" l="1"/>
  <c r="B413" i="2"/>
  <c r="K411" i="2"/>
  <c r="J412" i="2" l="1"/>
  <c r="B414" i="2"/>
  <c r="K412" i="2"/>
  <c r="J413" i="2" l="1"/>
  <c r="B415" i="2"/>
  <c r="K413" i="2"/>
  <c r="J414" i="2" l="1"/>
  <c r="B416" i="2"/>
  <c r="K414" i="2"/>
  <c r="J415" i="2" l="1"/>
  <c r="B417" i="2"/>
  <c r="K415" i="2"/>
  <c r="B418" i="2" l="1"/>
  <c r="J416" i="2"/>
  <c r="K416" i="2"/>
  <c r="K417" i="2" l="1"/>
  <c r="B419" i="2"/>
  <c r="J417" i="2"/>
  <c r="K418" i="2" l="1"/>
  <c r="J418" i="2"/>
  <c r="B420" i="2"/>
  <c r="J419" i="2" l="1"/>
  <c r="B421" i="2"/>
  <c r="K419" i="2"/>
  <c r="K420" i="2" l="1"/>
  <c r="J420" i="2"/>
  <c r="B422" i="2"/>
  <c r="J421" i="2" l="1"/>
  <c r="B423" i="2"/>
  <c r="K421" i="2"/>
  <c r="K422" i="2" l="1"/>
  <c r="J422" i="2"/>
  <c r="B424" i="2"/>
  <c r="K423" i="2" l="1"/>
  <c r="J423" i="2"/>
  <c r="B425" i="2"/>
  <c r="J424" i="2" l="1"/>
  <c r="B426" i="2"/>
  <c r="K424" i="2"/>
  <c r="K425" i="2" l="1"/>
  <c r="J425" i="2"/>
  <c r="B427" i="2"/>
  <c r="J426" i="2" l="1"/>
  <c r="B428" i="2"/>
  <c r="K426" i="2"/>
  <c r="J427" i="2" l="1"/>
  <c r="B429" i="2"/>
  <c r="K427" i="2"/>
  <c r="J428" i="2" l="1"/>
  <c r="B430" i="2"/>
  <c r="K428" i="2"/>
  <c r="J429" i="2" l="1"/>
  <c r="B431" i="2"/>
  <c r="K429" i="2"/>
  <c r="J430" i="2" l="1"/>
  <c r="B432" i="2"/>
  <c r="K430" i="2"/>
  <c r="J431" i="2" l="1"/>
  <c r="B433" i="2"/>
  <c r="K431" i="2"/>
  <c r="J432" i="2" l="1"/>
  <c r="B434" i="2"/>
  <c r="K432" i="2"/>
  <c r="J433" i="2" l="1"/>
  <c r="B435" i="2"/>
  <c r="K433" i="2"/>
  <c r="J434" i="2" l="1"/>
  <c r="B436" i="2"/>
  <c r="K434" i="2"/>
  <c r="J435" i="2" l="1"/>
  <c r="B437" i="2"/>
  <c r="K435" i="2"/>
  <c r="J436" i="2" l="1"/>
  <c r="B438" i="2"/>
  <c r="K436" i="2"/>
  <c r="J437" i="2" l="1"/>
  <c r="B439" i="2"/>
  <c r="K437" i="2"/>
  <c r="J438" i="2" l="1"/>
  <c r="B440" i="2"/>
  <c r="K438" i="2"/>
  <c r="J439" i="2" l="1"/>
  <c r="B441" i="2"/>
  <c r="K439" i="2"/>
  <c r="J440" i="2" l="1"/>
  <c r="B442" i="2"/>
  <c r="K440" i="2"/>
  <c r="J441" i="2" l="1"/>
  <c r="B443" i="2"/>
  <c r="K441" i="2"/>
  <c r="K442" i="2" l="1"/>
  <c r="J442" i="2"/>
  <c r="B444" i="2"/>
  <c r="B445" i="2" l="1"/>
  <c r="J443" i="2"/>
  <c r="K443" i="2"/>
  <c r="K444" i="2" l="1"/>
  <c r="J444" i="2"/>
  <c r="B446" i="2"/>
  <c r="J445" i="2" l="1"/>
  <c r="B447" i="2"/>
  <c r="K445" i="2"/>
  <c r="J446" i="2" l="1"/>
  <c r="B448" i="2"/>
  <c r="K446" i="2"/>
  <c r="J447" i="2" l="1"/>
  <c r="B449" i="2"/>
  <c r="K447" i="2"/>
  <c r="J448" i="2" l="1"/>
  <c r="B450" i="2"/>
  <c r="K448" i="2"/>
  <c r="J449" i="2" l="1"/>
  <c r="B451" i="2"/>
  <c r="K449" i="2"/>
  <c r="J450" i="2" l="1"/>
  <c r="B452" i="2"/>
  <c r="K450" i="2"/>
  <c r="J451" i="2" l="1"/>
  <c r="B453" i="2"/>
  <c r="K451" i="2"/>
  <c r="J452" i="2" l="1"/>
  <c r="B454" i="2"/>
  <c r="K452" i="2"/>
  <c r="J453" i="2" l="1"/>
  <c r="B455" i="2"/>
  <c r="K453" i="2"/>
  <c r="K454" i="2" l="1"/>
  <c r="J454" i="2"/>
  <c r="B456" i="2"/>
  <c r="J455" i="2" l="1"/>
  <c r="B457" i="2"/>
  <c r="K455" i="2"/>
  <c r="B458" i="2" l="1"/>
  <c r="J456" i="2"/>
  <c r="K456" i="2"/>
  <c r="K457" i="2" l="1"/>
  <c r="J457" i="2"/>
  <c r="B459" i="2"/>
  <c r="J458" i="2" l="1"/>
  <c r="B460" i="2"/>
  <c r="K458" i="2"/>
  <c r="J459" i="2" l="1"/>
  <c r="B461" i="2"/>
  <c r="K459" i="2"/>
  <c r="J460" i="2" l="1"/>
  <c r="B462" i="2"/>
  <c r="K460" i="2"/>
  <c r="J461" i="2" l="1"/>
  <c r="B463" i="2"/>
  <c r="K461" i="2"/>
  <c r="J462" i="2" l="1"/>
  <c r="B464" i="2"/>
  <c r="K462" i="2"/>
  <c r="J463" i="2" l="1"/>
  <c r="B465" i="2"/>
  <c r="K463" i="2"/>
  <c r="J464" i="2" l="1"/>
  <c r="B466" i="2"/>
  <c r="K464" i="2"/>
  <c r="J465" i="2" l="1"/>
  <c r="B467" i="2"/>
  <c r="K465" i="2"/>
  <c r="J466" i="2" l="1"/>
  <c r="B468" i="2"/>
  <c r="K466" i="2"/>
  <c r="J467" i="2" l="1"/>
  <c r="B469" i="2"/>
  <c r="K467" i="2"/>
  <c r="J468" i="2" l="1"/>
  <c r="B470" i="2"/>
  <c r="K468" i="2"/>
  <c r="J469" i="2" l="1"/>
  <c r="B471" i="2"/>
  <c r="K469" i="2"/>
  <c r="J470" i="2" l="1"/>
  <c r="B472" i="2"/>
  <c r="K470" i="2"/>
  <c r="J471" i="2" l="1"/>
  <c r="B473" i="2"/>
  <c r="K471" i="2"/>
  <c r="J472" i="2" l="1"/>
  <c r="B474" i="2"/>
  <c r="K472" i="2"/>
  <c r="J473" i="2" l="1"/>
  <c r="B475" i="2"/>
  <c r="K473" i="2"/>
  <c r="J474" i="2" l="1"/>
  <c r="B476" i="2"/>
  <c r="K474" i="2"/>
  <c r="J475" i="2" l="1"/>
  <c r="B477" i="2"/>
  <c r="K475" i="2"/>
  <c r="J476" i="2" l="1"/>
  <c r="B478" i="2"/>
  <c r="K476" i="2"/>
  <c r="J477" i="2" l="1"/>
  <c r="B479" i="2"/>
  <c r="K477" i="2"/>
  <c r="J478" i="2" l="1"/>
  <c r="B480" i="2"/>
  <c r="K478" i="2"/>
  <c r="J479" i="2" l="1"/>
  <c r="B481" i="2"/>
  <c r="K479" i="2"/>
  <c r="B482" i="2" l="1"/>
  <c r="J480" i="2"/>
  <c r="K480" i="2"/>
  <c r="K481" i="2" l="1"/>
  <c r="B483" i="2"/>
  <c r="J481" i="2"/>
  <c r="K482" i="2" l="1"/>
  <c r="B484" i="2"/>
  <c r="J482" i="2"/>
  <c r="K483" i="2" l="1"/>
  <c r="B485" i="2"/>
  <c r="J483" i="2"/>
  <c r="K484" i="2" l="1"/>
  <c r="B486" i="2"/>
  <c r="J484" i="2"/>
  <c r="K485" i="2" l="1"/>
  <c r="J485" i="2"/>
  <c r="B487" i="2"/>
  <c r="B488" i="2" l="1"/>
  <c r="J486" i="2"/>
  <c r="K486" i="2"/>
  <c r="K487" i="2" l="1"/>
  <c r="J487" i="2"/>
  <c r="B489" i="2"/>
  <c r="B490" i="2" l="1"/>
  <c r="J488" i="2"/>
  <c r="K488" i="2"/>
  <c r="K489" i="2" l="1"/>
  <c r="B491" i="2"/>
  <c r="J489" i="2"/>
  <c r="K490" i="2" l="1"/>
  <c r="B492" i="2"/>
  <c r="J490" i="2"/>
  <c r="K491" i="2" l="1"/>
  <c r="J491" i="2"/>
  <c r="B493" i="2"/>
  <c r="K492" i="2" l="1"/>
  <c r="J492" i="2"/>
  <c r="B494" i="2"/>
  <c r="J493" i="2" l="1"/>
  <c r="B495" i="2"/>
  <c r="K493" i="2"/>
  <c r="J494" i="2" l="1"/>
  <c r="B496" i="2"/>
  <c r="K494" i="2"/>
  <c r="J495" i="2" l="1"/>
  <c r="B497" i="2"/>
  <c r="K495" i="2"/>
  <c r="J496" i="2" l="1"/>
  <c r="B498" i="2"/>
  <c r="K496" i="2"/>
  <c r="J497" i="2" l="1"/>
  <c r="B499" i="2"/>
  <c r="K497" i="2"/>
  <c r="J498" i="2" l="1"/>
  <c r="B500" i="2"/>
  <c r="K498" i="2"/>
  <c r="J499" i="2" l="1"/>
  <c r="B501" i="2"/>
  <c r="K499" i="2"/>
  <c r="J500" i="2" l="1"/>
  <c r="B502" i="2"/>
  <c r="K500" i="2"/>
  <c r="J501" i="2" l="1"/>
  <c r="B503" i="2"/>
  <c r="K501" i="2"/>
  <c r="J502" i="2" l="1"/>
  <c r="B504" i="2"/>
  <c r="K502" i="2"/>
  <c r="J503" i="2" l="1"/>
  <c r="B505" i="2"/>
  <c r="K503" i="2"/>
  <c r="K504" i="2" l="1"/>
  <c r="J504" i="2"/>
  <c r="B506" i="2"/>
  <c r="J505" i="2" l="1"/>
  <c r="B507" i="2"/>
  <c r="K505" i="2"/>
  <c r="J506" i="2" l="1"/>
  <c r="B508" i="2"/>
  <c r="K506" i="2"/>
  <c r="J507" i="2" l="1"/>
  <c r="B509" i="2"/>
  <c r="K507" i="2"/>
  <c r="J508" i="2" l="1"/>
  <c r="B510" i="2"/>
  <c r="K508" i="2"/>
  <c r="J509" i="2" l="1"/>
  <c r="B511" i="2"/>
  <c r="K509" i="2"/>
  <c r="J510" i="2" l="1"/>
  <c r="B512" i="2"/>
  <c r="K510" i="2"/>
  <c r="J511" i="2" l="1"/>
  <c r="B513" i="2"/>
  <c r="K511" i="2"/>
  <c r="J512" i="2" l="1"/>
  <c r="B514" i="2"/>
  <c r="K512" i="2"/>
  <c r="J513" i="2" l="1"/>
  <c r="B515" i="2"/>
  <c r="K513" i="2"/>
  <c r="J514" i="2" l="1"/>
  <c r="B516" i="2"/>
  <c r="K514" i="2"/>
  <c r="K515" i="2" l="1"/>
  <c r="J515" i="2"/>
  <c r="B517" i="2"/>
  <c r="J516" i="2" l="1"/>
  <c r="B518" i="2"/>
  <c r="K516" i="2"/>
  <c r="J517" i="2" l="1"/>
  <c r="B519" i="2"/>
  <c r="K517" i="2"/>
  <c r="J518" i="2" l="1"/>
  <c r="B520" i="2"/>
  <c r="K518" i="2"/>
  <c r="J519" i="2" l="1"/>
  <c r="B521" i="2"/>
  <c r="K519" i="2"/>
  <c r="J520" i="2" l="1"/>
  <c r="B522" i="2"/>
  <c r="K520" i="2"/>
  <c r="J521" i="2" l="1"/>
  <c r="B523" i="2"/>
  <c r="K521" i="2"/>
  <c r="J522" i="2" l="1"/>
  <c r="B524" i="2"/>
  <c r="K522" i="2"/>
  <c r="J523" i="2" l="1"/>
  <c r="B525" i="2"/>
  <c r="K523" i="2"/>
  <c r="B526" i="2" l="1"/>
  <c r="J524" i="2"/>
  <c r="K524" i="2"/>
  <c r="K525" i="2" l="1"/>
  <c r="J525" i="2"/>
  <c r="B527" i="2"/>
  <c r="J526" i="2" l="1"/>
  <c r="B528" i="2"/>
  <c r="K526" i="2"/>
  <c r="J527" i="2" l="1"/>
  <c r="B529" i="2"/>
  <c r="K527" i="2"/>
  <c r="J528" i="2" l="1"/>
  <c r="B530" i="2"/>
  <c r="K528" i="2"/>
  <c r="J529" i="2" l="1"/>
  <c r="B531" i="2"/>
  <c r="K529" i="2"/>
  <c r="J530" i="2" l="1"/>
  <c r="B532" i="2"/>
  <c r="K530" i="2"/>
  <c r="J531" i="2" l="1"/>
  <c r="B533" i="2"/>
  <c r="K531" i="2"/>
  <c r="J532" i="2" l="1"/>
  <c r="B534" i="2"/>
  <c r="K532" i="2"/>
  <c r="J533" i="2" l="1"/>
  <c r="B535" i="2"/>
  <c r="K533" i="2"/>
  <c r="J534" i="2" l="1"/>
  <c r="B536" i="2"/>
  <c r="K534" i="2"/>
  <c r="J535" i="2" l="1"/>
  <c r="B537" i="2"/>
  <c r="K535" i="2"/>
  <c r="J536" i="2" l="1"/>
  <c r="B538" i="2"/>
  <c r="K536" i="2"/>
  <c r="J537" i="2" l="1"/>
  <c r="B539" i="2"/>
  <c r="K537" i="2"/>
  <c r="J538" i="2" l="1"/>
  <c r="B540" i="2"/>
  <c r="K538" i="2"/>
  <c r="K539" i="2" l="1"/>
  <c r="J539" i="2"/>
  <c r="B541" i="2"/>
  <c r="K540" i="2" l="1"/>
  <c r="J540" i="2"/>
  <c r="B542" i="2"/>
  <c r="K541" i="2" l="1"/>
  <c r="J541" i="2"/>
  <c r="B543" i="2"/>
  <c r="J542" i="2" l="1"/>
  <c r="B544" i="2"/>
  <c r="K542" i="2"/>
  <c r="J543" i="2" l="1"/>
  <c r="B545" i="2"/>
  <c r="K543" i="2"/>
  <c r="J544" i="2" l="1"/>
  <c r="B546" i="2"/>
  <c r="K544" i="2"/>
  <c r="J545" i="2" l="1"/>
  <c r="B547" i="2"/>
  <c r="K545" i="2"/>
  <c r="J546" i="2" l="1"/>
  <c r="B548" i="2"/>
  <c r="K546" i="2"/>
  <c r="J547" i="2" l="1"/>
  <c r="B549" i="2"/>
  <c r="K547" i="2"/>
  <c r="J548" i="2" l="1"/>
  <c r="B550" i="2"/>
  <c r="K548" i="2"/>
  <c r="J549" i="2" l="1"/>
  <c r="B551" i="2"/>
  <c r="K549" i="2"/>
  <c r="J550" i="2" l="1"/>
  <c r="B552" i="2"/>
  <c r="K550" i="2"/>
  <c r="J551" i="2" l="1"/>
  <c r="B553" i="2"/>
  <c r="K551" i="2"/>
  <c r="J552" i="2" l="1"/>
  <c r="B554" i="2"/>
  <c r="K552" i="2"/>
  <c r="K553" i="2" l="1"/>
  <c r="J553" i="2"/>
  <c r="B555" i="2"/>
  <c r="J554" i="2" l="1"/>
  <c r="B556" i="2"/>
  <c r="K554" i="2"/>
  <c r="J555" i="2" l="1"/>
  <c r="B557" i="2"/>
  <c r="K555" i="2"/>
  <c r="J556" i="2" l="1"/>
  <c r="B558" i="2"/>
  <c r="K556" i="2"/>
  <c r="J557" i="2" l="1"/>
  <c r="B559" i="2"/>
  <c r="K557" i="2"/>
  <c r="B560" i="2" l="1"/>
  <c r="J558" i="2"/>
  <c r="K558" i="2"/>
  <c r="K559" i="2" l="1"/>
  <c r="J559" i="2"/>
  <c r="B561" i="2"/>
  <c r="J560" i="2" l="1"/>
  <c r="B562" i="2"/>
  <c r="K560" i="2"/>
  <c r="J561" i="2" l="1"/>
  <c r="B563" i="2"/>
  <c r="K561" i="2"/>
  <c r="J562" i="2" l="1"/>
  <c r="B564" i="2"/>
  <c r="K562" i="2"/>
  <c r="J563" i="2" l="1"/>
  <c r="B565" i="2"/>
  <c r="K563" i="2"/>
  <c r="J564" i="2" l="1"/>
  <c r="B566" i="2"/>
  <c r="K564" i="2"/>
  <c r="J565" i="2" l="1"/>
  <c r="B567" i="2"/>
  <c r="K565" i="2"/>
  <c r="J566" i="2" l="1"/>
  <c r="B568" i="2"/>
  <c r="K566" i="2"/>
  <c r="J567" i="2" l="1"/>
  <c r="B569" i="2"/>
  <c r="K567" i="2"/>
  <c r="J568" i="2" l="1"/>
  <c r="B570" i="2"/>
  <c r="K568" i="2"/>
  <c r="B571" i="2" l="1"/>
  <c r="J569" i="2"/>
  <c r="K569" i="2"/>
  <c r="K570" i="2" l="1"/>
  <c r="J570" i="2"/>
  <c r="B572" i="2"/>
  <c r="J571" i="2" l="1"/>
  <c r="B573" i="2"/>
  <c r="K571" i="2"/>
  <c r="J572" i="2" l="1"/>
  <c r="B574" i="2"/>
  <c r="K572" i="2"/>
  <c r="J573" i="2" l="1"/>
  <c r="B575" i="2"/>
  <c r="K573" i="2"/>
  <c r="J574" i="2" l="1"/>
  <c r="B576" i="2"/>
  <c r="K574" i="2"/>
  <c r="J575" i="2" l="1"/>
  <c r="B577" i="2"/>
  <c r="K575" i="2"/>
  <c r="J576" i="2" l="1"/>
  <c r="B578" i="2"/>
  <c r="K576" i="2"/>
  <c r="J577" i="2" l="1"/>
  <c r="B579" i="2"/>
  <c r="K577" i="2"/>
  <c r="J578" i="2" l="1"/>
  <c r="B580" i="2"/>
  <c r="K578" i="2"/>
  <c r="J579" i="2" l="1"/>
  <c r="B581" i="2"/>
  <c r="K579" i="2"/>
  <c r="J580" i="2" l="1"/>
  <c r="B582" i="2"/>
  <c r="K580" i="2"/>
  <c r="J581" i="2" l="1"/>
  <c r="B583" i="2"/>
  <c r="K581" i="2"/>
  <c r="J582" i="2" l="1"/>
  <c r="B584" i="2"/>
  <c r="K582" i="2"/>
  <c r="J583" i="2" l="1"/>
  <c r="B585" i="2"/>
  <c r="K583" i="2"/>
  <c r="J584" i="2" l="1"/>
  <c r="B586" i="2"/>
  <c r="K584" i="2"/>
  <c r="J585" i="2" l="1"/>
  <c r="B587" i="2"/>
  <c r="K585" i="2"/>
  <c r="K586" i="2" l="1"/>
  <c r="J586" i="2"/>
  <c r="B588" i="2"/>
  <c r="J587" i="2" l="1"/>
  <c r="B589" i="2"/>
  <c r="K587" i="2"/>
  <c r="J588" i="2" l="1"/>
  <c r="B590" i="2"/>
  <c r="K588" i="2"/>
  <c r="J589" i="2" l="1"/>
  <c r="B591" i="2"/>
  <c r="K589" i="2"/>
  <c r="J590" i="2" l="1"/>
  <c r="B592" i="2"/>
  <c r="K590" i="2"/>
  <c r="J591" i="2" l="1"/>
  <c r="B593" i="2"/>
  <c r="K591" i="2"/>
  <c r="B594" i="2" l="1"/>
  <c r="J592" i="2"/>
  <c r="K592" i="2"/>
  <c r="K593" i="2" l="1"/>
  <c r="J593" i="2"/>
  <c r="B595" i="2"/>
  <c r="B596" i="2" l="1"/>
  <c r="J594" i="2"/>
  <c r="K594" i="2"/>
  <c r="K595" i="2" l="1"/>
  <c r="J595" i="2"/>
  <c r="B597" i="2"/>
  <c r="J596" i="2" l="1"/>
  <c r="B598" i="2"/>
  <c r="K596" i="2"/>
  <c r="J597" i="2" l="1"/>
  <c r="B599" i="2"/>
  <c r="K597" i="2"/>
  <c r="J598" i="2" l="1"/>
  <c r="B600" i="2"/>
  <c r="K598" i="2"/>
  <c r="J599" i="2" l="1"/>
  <c r="B601" i="2"/>
  <c r="K599" i="2"/>
  <c r="J600" i="2" l="1"/>
  <c r="B602" i="2"/>
  <c r="K600" i="2"/>
  <c r="J601" i="2" l="1"/>
  <c r="B603" i="2"/>
  <c r="K601" i="2"/>
  <c r="J602" i="2" l="1"/>
  <c r="B604" i="2"/>
  <c r="K602" i="2"/>
  <c r="J603" i="2" l="1"/>
  <c r="B605" i="2"/>
  <c r="K603" i="2"/>
  <c r="J604" i="2" l="1"/>
  <c r="B606" i="2"/>
  <c r="K604" i="2"/>
  <c r="J605" i="2" l="1"/>
  <c r="B607" i="2"/>
  <c r="K605" i="2"/>
  <c r="B608" i="2" l="1"/>
  <c r="J606" i="2"/>
  <c r="K606" i="2"/>
  <c r="K607" i="2" l="1"/>
  <c r="J607" i="2"/>
  <c r="B609" i="2"/>
  <c r="B610" i="2" l="1"/>
  <c r="J608" i="2"/>
  <c r="K608" i="2"/>
  <c r="K609" i="2" l="1"/>
  <c r="J609" i="2"/>
  <c r="B611" i="2"/>
  <c r="J610" i="2" l="1"/>
  <c r="B612" i="2"/>
  <c r="K610" i="2"/>
  <c r="J611" i="2" l="1"/>
  <c r="B613" i="2"/>
  <c r="K611" i="2"/>
  <c r="B614" i="2" l="1"/>
  <c r="J612" i="2"/>
  <c r="K612" i="2"/>
  <c r="K613" i="2" l="1"/>
  <c r="B615" i="2"/>
  <c r="J613" i="2"/>
  <c r="K614" i="2" l="1"/>
  <c r="J614" i="2"/>
  <c r="B616" i="2"/>
  <c r="B617" i="2" l="1"/>
  <c r="J615" i="2"/>
  <c r="K615" i="2"/>
  <c r="K616" i="2" l="1"/>
  <c r="J616" i="2"/>
  <c r="B618" i="2"/>
  <c r="J617" i="2" l="1"/>
  <c r="B619" i="2"/>
  <c r="K617" i="2"/>
  <c r="J618" i="2" l="1"/>
  <c r="B620" i="2"/>
  <c r="K618" i="2"/>
  <c r="K619" i="2" l="1"/>
  <c r="J619" i="2"/>
  <c r="B621" i="2"/>
  <c r="J620" i="2" l="1"/>
  <c r="B622" i="2"/>
  <c r="K620" i="2"/>
  <c r="J621" i="2" l="1"/>
  <c r="B623" i="2"/>
  <c r="K621" i="2"/>
  <c r="K622" i="2" l="1"/>
  <c r="J622" i="2"/>
  <c r="B624" i="2"/>
  <c r="J623" i="2" l="1"/>
  <c r="B625" i="2"/>
  <c r="K623" i="2"/>
  <c r="J624" i="2" l="1"/>
  <c r="B626" i="2"/>
  <c r="K624" i="2"/>
  <c r="J625" i="2" l="1"/>
  <c r="B627" i="2"/>
  <c r="K625" i="2"/>
  <c r="J626" i="2" l="1"/>
  <c r="B628" i="2"/>
  <c r="K626" i="2"/>
  <c r="J627" i="2" l="1"/>
  <c r="B629" i="2"/>
  <c r="K627" i="2"/>
  <c r="J628" i="2" l="1"/>
  <c r="B630" i="2"/>
  <c r="K628" i="2"/>
  <c r="J629" i="2" l="1"/>
  <c r="B631" i="2"/>
  <c r="K629" i="2"/>
  <c r="J630" i="2" l="1"/>
  <c r="B632" i="2"/>
  <c r="K630" i="2"/>
  <c r="J631" i="2" l="1"/>
  <c r="B633" i="2"/>
  <c r="K631" i="2"/>
  <c r="J632" i="2" l="1"/>
  <c r="B634" i="2"/>
  <c r="K632" i="2"/>
  <c r="J633" i="2" l="1"/>
  <c r="B635" i="2"/>
  <c r="K633" i="2"/>
  <c r="J634" i="2" l="1"/>
  <c r="B636" i="2"/>
  <c r="K634" i="2"/>
  <c r="J635" i="2" l="1"/>
  <c r="B637" i="2"/>
  <c r="K635" i="2"/>
  <c r="J636" i="2" l="1"/>
  <c r="B638" i="2"/>
  <c r="K636" i="2"/>
  <c r="J637" i="2" l="1"/>
  <c r="B639" i="2"/>
  <c r="K637" i="2"/>
  <c r="J638" i="2" l="1"/>
  <c r="B640" i="2"/>
  <c r="K638" i="2"/>
  <c r="J639" i="2" l="1"/>
  <c r="B641" i="2"/>
  <c r="K639" i="2"/>
  <c r="K640" i="2" l="1"/>
  <c r="J640" i="2"/>
  <c r="B642" i="2"/>
  <c r="J641" i="2" l="1"/>
  <c r="B643" i="2"/>
  <c r="K641" i="2"/>
  <c r="J642" i="2" l="1"/>
  <c r="B644" i="2"/>
  <c r="K642" i="2"/>
  <c r="J643" i="2" l="1"/>
  <c r="B645" i="2"/>
  <c r="K643" i="2"/>
  <c r="J644" i="2" l="1"/>
  <c r="B646" i="2"/>
  <c r="K644" i="2"/>
  <c r="J645" i="2" l="1"/>
  <c r="B647" i="2"/>
  <c r="K645" i="2"/>
  <c r="J646" i="2" l="1"/>
  <c r="B648" i="2"/>
  <c r="K646" i="2"/>
  <c r="J647" i="2" l="1"/>
  <c r="B649" i="2"/>
  <c r="K647" i="2"/>
  <c r="B650" i="2" l="1"/>
  <c r="J648" i="2"/>
  <c r="K648" i="2"/>
  <c r="K649" i="2" l="1"/>
  <c r="J649" i="2"/>
  <c r="B651" i="2"/>
  <c r="J650" i="2" l="1"/>
  <c r="B652" i="2"/>
  <c r="K650" i="2"/>
  <c r="J651" i="2" l="1"/>
  <c r="B653" i="2"/>
  <c r="K651" i="2"/>
  <c r="J652" i="2" l="1"/>
  <c r="B654" i="2"/>
  <c r="K652" i="2"/>
  <c r="J653" i="2" l="1"/>
  <c r="B655" i="2"/>
  <c r="K653" i="2"/>
  <c r="J654" i="2" l="1"/>
  <c r="B656" i="2"/>
  <c r="K654" i="2"/>
  <c r="J655" i="2" l="1"/>
  <c r="B657" i="2"/>
  <c r="K655" i="2"/>
  <c r="J656" i="2" l="1"/>
  <c r="B658" i="2"/>
  <c r="K656" i="2"/>
  <c r="J657" i="2" l="1"/>
  <c r="B659" i="2"/>
  <c r="K657" i="2"/>
  <c r="K658" i="2" l="1"/>
  <c r="J658" i="2"/>
  <c r="B660" i="2"/>
  <c r="J659" i="2" l="1"/>
  <c r="B661" i="2"/>
  <c r="K659" i="2"/>
  <c r="J660" i="2" l="1"/>
  <c r="B662" i="2"/>
  <c r="K660" i="2"/>
  <c r="J661" i="2" l="1"/>
  <c r="B663" i="2"/>
  <c r="K661" i="2"/>
  <c r="J662" i="2" l="1"/>
  <c r="B664" i="2"/>
  <c r="K662" i="2"/>
  <c r="J663" i="2" l="1"/>
  <c r="B665" i="2"/>
  <c r="K663" i="2"/>
  <c r="J664" i="2" l="1"/>
  <c r="B666" i="2"/>
  <c r="K664" i="2"/>
  <c r="J665" i="2" l="1"/>
  <c r="B667" i="2"/>
  <c r="K665" i="2"/>
  <c r="J666" i="2" l="1"/>
  <c r="B668" i="2"/>
  <c r="K666" i="2"/>
  <c r="J667" i="2" l="1"/>
  <c r="B669" i="2"/>
  <c r="K667" i="2"/>
  <c r="J668" i="2" l="1"/>
  <c r="B670" i="2"/>
  <c r="K668" i="2"/>
  <c r="J669" i="2" l="1"/>
  <c r="B671" i="2"/>
  <c r="K669" i="2"/>
  <c r="J670" i="2" l="1"/>
  <c r="B672" i="2"/>
  <c r="K670" i="2"/>
  <c r="J671" i="2" l="1"/>
  <c r="B673" i="2"/>
  <c r="K671" i="2"/>
  <c r="J672" i="2" l="1"/>
  <c r="B674" i="2"/>
  <c r="K672" i="2"/>
  <c r="J673" i="2" l="1"/>
  <c r="B675" i="2"/>
  <c r="K673" i="2"/>
  <c r="J674" i="2" l="1"/>
  <c r="B676" i="2"/>
  <c r="K674" i="2"/>
  <c r="J675" i="2" l="1"/>
  <c r="B677" i="2"/>
  <c r="K675" i="2"/>
  <c r="K676" i="2" l="1"/>
  <c r="J676" i="2"/>
  <c r="B678" i="2"/>
  <c r="J677" i="2" l="1"/>
  <c r="B679" i="2"/>
  <c r="K677" i="2"/>
  <c r="B680" i="2" l="1"/>
  <c r="J678" i="2"/>
  <c r="K678" i="2"/>
  <c r="K679" i="2" l="1"/>
  <c r="J679" i="2"/>
  <c r="B681" i="2"/>
  <c r="J680" i="2" l="1"/>
  <c r="B682" i="2"/>
  <c r="K680" i="2"/>
  <c r="J681" i="2" l="1"/>
  <c r="B683" i="2"/>
  <c r="K681" i="2"/>
  <c r="J682" i="2" l="1"/>
  <c r="B684" i="2"/>
  <c r="K682" i="2"/>
  <c r="K683" i="2" l="1"/>
  <c r="J683" i="2"/>
  <c r="B685" i="2"/>
  <c r="J684" i="2" l="1"/>
  <c r="B686" i="2"/>
  <c r="K684" i="2"/>
  <c r="J685" i="2" l="1"/>
  <c r="B687" i="2"/>
  <c r="K685" i="2"/>
  <c r="B688" i="2" l="1"/>
  <c r="J686" i="2"/>
  <c r="K686" i="2"/>
  <c r="K687" i="2" l="1"/>
  <c r="J687" i="2"/>
  <c r="B689" i="2"/>
  <c r="J688" i="2" l="1"/>
  <c r="B690" i="2"/>
  <c r="K688" i="2"/>
  <c r="B691" i="2" l="1"/>
  <c r="J689" i="2"/>
  <c r="K689" i="2"/>
  <c r="K690" i="2" l="1"/>
  <c r="J690" i="2"/>
  <c r="B692" i="2"/>
  <c r="J691" i="2" l="1"/>
  <c r="B693" i="2"/>
  <c r="K691" i="2"/>
  <c r="J692" i="2" l="1"/>
  <c r="B694" i="2"/>
  <c r="K692" i="2"/>
  <c r="J693" i="2" l="1"/>
  <c r="B695" i="2"/>
  <c r="K693" i="2"/>
  <c r="K694" i="2" l="1"/>
  <c r="J694" i="2"/>
  <c r="B696" i="2"/>
  <c r="J695" i="2" l="1"/>
  <c r="B697" i="2"/>
  <c r="K695" i="2"/>
  <c r="J696" i="2" l="1"/>
  <c r="B698" i="2"/>
  <c r="K696" i="2"/>
  <c r="J697" i="2" l="1"/>
  <c r="B699" i="2"/>
  <c r="K697" i="2"/>
  <c r="J698" i="2" l="1"/>
  <c r="B700" i="2"/>
  <c r="K698" i="2"/>
  <c r="J699" i="2" l="1"/>
  <c r="B701" i="2"/>
  <c r="K699" i="2"/>
  <c r="J700" i="2" l="1"/>
  <c r="B702" i="2"/>
  <c r="K700" i="2"/>
  <c r="J701" i="2" l="1"/>
  <c r="B703" i="2"/>
  <c r="K701" i="2"/>
  <c r="J702" i="2" l="1"/>
  <c r="B704" i="2"/>
  <c r="K702" i="2"/>
  <c r="J703" i="2" l="1"/>
  <c r="B705" i="2"/>
  <c r="K703" i="2"/>
  <c r="J704" i="2" l="1"/>
  <c r="B706" i="2"/>
  <c r="K704" i="2"/>
  <c r="J705" i="2" l="1"/>
  <c r="B707" i="2"/>
  <c r="K705" i="2"/>
  <c r="J706" i="2" l="1"/>
  <c r="B708" i="2"/>
  <c r="K706" i="2"/>
  <c r="K707" i="2" l="1"/>
  <c r="J707" i="2"/>
  <c r="B709" i="2"/>
  <c r="J708" i="2" l="1"/>
  <c r="B710" i="2"/>
  <c r="K708" i="2"/>
  <c r="J709" i="2" l="1"/>
  <c r="B711" i="2"/>
  <c r="K709" i="2"/>
  <c r="J710" i="2" l="1"/>
  <c r="B712" i="2"/>
  <c r="K710" i="2"/>
  <c r="J711" i="2" l="1"/>
  <c r="B713" i="2"/>
  <c r="K711" i="2"/>
  <c r="J712" i="2" l="1"/>
  <c r="B714" i="2"/>
  <c r="K712" i="2"/>
  <c r="J713" i="2" l="1"/>
  <c r="B715" i="2"/>
  <c r="K713" i="2"/>
  <c r="J714" i="2" l="1"/>
  <c r="B716" i="2"/>
  <c r="K714" i="2"/>
  <c r="J715" i="2" l="1"/>
  <c r="B717" i="2"/>
  <c r="K715" i="2"/>
  <c r="J716" i="2" l="1"/>
  <c r="B718" i="2"/>
  <c r="K716" i="2"/>
  <c r="J717" i="2" l="1"/>
  <c r="B719" i="2"/>
  <c r="K717" i="2"/>
  <c r="J718" i="2" l="1"/>
  <c r="B720" i="2"/>
  <c r="K718" i="2"/>
  <c r="J719" i="2" l="1"/>
  <c r="B721" i="2"/>
  <c r="K719" i="2"/>
  <c r="K720" i="2" l="1"/>
  <c r="J720" i="2"/>
  <c r="B722" i="2"/>
  <c r="J721" i="2" l="1"/>
  <c r="B723" i="2"/>
  <c r="K721" i="2"/>
  <c r="J722" i="2" l="1"/>
  <c r="B724" i="2"/>
  <c r="K722" i="2"/>
  <c r="J723" i="2" l="1"/>
  <c r="B725" i="2"/>
  <c r="K723" i="2"/>
  <c r="J724" i="2" l="1"/>
  <c r="B726" i="2"/>
  <c r="K724" i="2"/>
  <c r="J725" i="2" l="1"/>
  <c r="B727" i="2"/>
  <c r="K725" i="2"/>
  <c r="J726" i="2" l="1"/>
  <c r="B728" i="2"/>
  <c r="K726" i="2"/>
  <c r="J727" i="2" l="1"/>
  <c r="B729" i="2"/>
  <c r="K727" i="2"/>
  <c r="K728" i="2" l="1"/>
  <c r="J728" i="2"/>
  <c r="B730" i="2"/>
  <c r="K729" i="2" l="1"/>
  <c r="J729" i="2"/>
  <c r="B731" i="2"/>
  <c r="J730" i="2" l="1"/>
  <c r="B732" i="2"/>
  <c r="K730" i="2"/>
  <c r="J731" i="2" l="1"/>
  <c r="B733" i="2"/>
  <c r="K731" i="2"/>
  <c r="J732" i="2" l="1"/>
  <c r="B734" i="2"/>
  <c r="K732" i="2"/>
  <c r="J733" i="2" l="1"/>
  <c r="B735" i="2"/>
  <c r="K733" i="2"/>
  <c r="J734" i="2" l="1"/>
  <c r="B736" i="2"/>
  <c r="K734" i="2"/>
  <c r="J735" i="2" l="1"/>
  <c r="B737" i="2"/>
  <c r="K735" i="2"/>
  <c r="J736" i="2" l="1"/>
  <c r="B738" i="2"/>
  <c r="K736" i="2"/>
  <c r="J737" i="2" l="1"/>
  <c r="B739" i="2"/>
  <c r="K737" i="2"/>
  <c r="J738" i="2" l="1"/>
  <c r="B740" i="2"/>
  <c r="K738" i="2"/>
  <c r="J739" i="2" l="1"/>
  <c r="B741" i="2"/>
  <c r="K739" i="2"/>
  <c r="J740" i="2" l="1"/>
  <c r="B742" i="2"/>
  <c r="K740" i="2"/>
  <c r="J741" i="2" l="1"/>
  <c r="B743" i="2"/>
  <c r="K741" i="2"/>
  <c r="B744" i="2" l="1"/>
  <c r="J742" i="2"/>
  <c r="K742" i="2"/>
  <c r="K743" i="2" l="1"/>
  <c r="J743" i="2"/>
  <c r="B745" i="2"/>
  <c r="J744" i="2" l="1"/>
  <c r="B746" i="2"/>
  <c r="K744" i="2"/>
  <c r="B747" i="2" l="1"/>
  <c r="J745" i="2"/>
  <c r="K745" i="2"/>
  <c r="K746" i="2" l="1"/>
  <c r="J746" i="2"/>
  <c r="B748" i="2"/>
  <c r="J747" i="2" l="1"/>
  <c r="B749" i="2"/>
  <c r="K747" i="2"/>
  <c r="B750" i="2" l="1"/>
  <c r="J748" i="2"/>
  <c r="K748" i="2"/>
  <c r="K749" i="2" l="1"/>
  <c r="J749" i="2"/>
  <c r="B751" i="2"/>
  <c r="B752" i="2" l="1"/>
  <c r="J750" i="2"/>
  <c r="K750" i="2"/>
  <c r="K751" i="2" l="1"/>
  <c r="J751" i="2"/>
  <c r="B753" i="2"/>
  <c r="B754" i="2" l="1"/>
  <c r="J752" i="2"/>
  <c r="K752" i="2"/>
  <c r="K753" i="2" l="1"/>
  <c r="B755" i="2"/>
  <c r="J753" i="2"/>
  <c r="K754" i="2" l="1"/>
  <c r="B756" i="2"/>
  <c r="J754" i="2"/>
  <c r="J755" i="2" l="1"/>
  <c r="B757" i="2"/>
  <c r="K755" i="2"/>
  <c r="K756" i="2" l="1"/>
  <c r="J756" i="2"/>
  <c r="B758" i="2"/>
  <c r="J757" i="2" l="1"/>
  <c r="B759" i="2"/>
  <c r="K757" i="2"/>
  <c r="B760" i="2" l="1"/>
  <c r="J758" i="2"/>
  <c r="K758" i="2"/>
  <c r="K759" i="2" l="1"/>
  <c r="J759" i="2"/>
  <c r="B761" i="2"/>
  <c r="J760" i="2" l="1"/>
  <c r="B762" i="2"/>
  <c r="K760" i="2"/>
  <c r="J761" i="2" l="1"/>
  <c r="B763" i="2"/>
  <c r="K761" i="2"/>
  <c r="J762" i="2" l="1"/>
  <c r="B764" i="2"/>
  <c r="K762" i="2"/>
  <c r="J763" i="2" l="1"/>
  <c r="B765" i="2"/>
  <c r="K763" i="2"/>
  <c r="J764" i="2" l="1"/>
  <c r="B766" i="2"/>
  <c r="K764" i="2"/>
  <c r="K765" i="2" l="1"/>
  <c r="J765" i="2"/>
  <c r="B767" i="2"/>
  <c r="J766" i="2" l="1"/>
  <c r="B768" i="2"/>
  <c r="K766" i="2"/>
  <c r="J767" i="2" l="1"/>
  <c r="B769" i="2"/>
  <c r="K767" i="2"/>
  <c r="J768" i="2" l="1"/>
  <c r="B770" i="2"/>
  <c r="K768" i="2"/>
  <c r="J769" i="2" l="1"/>
  <c r="B771" i="2"/>
  <c r="K769" i="2"/>
  <c r="J770" i="2" l="1"/>
  <c r="B772" i="2"/>
  <c r="K770" i="2"/>
  <c r="J771" i="2" l="1"/>
  <c r="B773" i="2"/>
  <c r="K771" i="2"/>
  <c r="J772" i="2" l="1"/>
  <c r="B774" i="2"/>
  <c r="K772" i="2"/>
  <c r="J773" i="2" l="1"/>
  <c r="B775" i="2"/>
  <c r="K773" i="2"/>
  <c r="K774" i="2" l="1"/>
  <c r="J774" i="2"/>
  <c r="B776" i="2"/>
  <c r="J775" i="2" l="1"/>
  <c r="B777" i="2"/>
  <c r="K775" i="2"/>
  <c r="J776" i="2" l="1"/>
  <c r="B778" i="2"/>
  <c r="K776" i="2"/>
  <c r="J777" i="2" l="1"/>
  <c r="B779" i="2"/>
  <c r="K777" i="2"/>
  <c r="B780" i="2" l="1"/>
  <c r="J778" i="2"/>
  <c r="K778" i="2"/>
  <c r="K779" i="2" l="1"/>
  <c r="J779" i="2"/>
  <c r="B781" i="2"/>
  <c r="B782" i="2" l="1"/>
  <c r="J780" i="2"/>
  <c r="K780" i="2"/>
  <c r="K781" i="2" l="1"/>
  <c r="B783" i="2"/>
  <c r="J781" i="2"/>
  <c r="K782" i="2" l="1"/>
  <c r="B784" i="2"/>
  <c r="J782" i="2"/>
  <c r="K783" i="2" l="1"/>
  <c r="B785" i="2"/>
  <c r="J783" i="2"/>
  <c r="K784" i="2" l="1"/>
  <c r="B786" i="2"/>
  <c r="J784" i="2"/>
  <c r="K785" i="2" l="1"/>
  <c r="B787" i="2"/>
  <c r="J785" i="2"/>
  <c r="K786" i="2" l="1"/>
  <c r="B788" i="2"/>
  <c r="J786" i="2"/>
  <c r="K787" i="2" l="1"/>
  <c r="B789" i="2"/>
  <c r="J787" i="2"/>
  <c r="K788" i="2" l="1"/>
  <c r="B790" i="2"/>
  <c r="J788" i="2"/>
  <c r="K789" i="2" l="1"/>
  <c r="J789" i="2"/>
  <c r="B791" i="2"/>
  <c r="B792" i="2" l="1"/>
  <c r="J790" i="2"/>
  <c r="K790" i="2"/>
  <c r="J791" i="2" l="1"/>
  <c r="B793" i="2"/>
  <c r="K791" i="2"/>
  <c r="K792" i="2" l="1"/>
  <c r="J792" i="2"/>
  <c r="B794" i="2"/>
  <c r="J793" i="2" l="1"/>
  <c r="B795" i="2"/>
  <c r="K793" i="2"/>
  <c r="J794" i="2" l="1"/>
  <c r="B796" i="2"/>
  <c r="K794" i="2"/>
  <c r="J795" i="2" l="1"/>
  <c r="B797" i="2"/>
  <c r="K795" i="2"/>
  <c r="J796" i="2" l="1"/>
  <c r="B798" i="2"/>
  <c r="K796" i="2"/>
  <c r="J797" i="2" l="1"/>
  <c r="B799" i="2"/>
  <c r="K797" i="2"/>
  <c r="J798" i="2" l="1"/>
  <c r="B800" i="2"/>
  <c r="K798" i="2"/>
  <c r="J799" i="2" l="1"/>
  <c r="B801" i="2"/>
  <c r="K799" i="2"/>
  <c r="K800" i="2" l="1"/>
  <c r="J800" i="2"/>
  <c r="B802" i="2"/>
  <c r="K801" i="2" l="1"/>
  <c r="J801" i="2"/>
  <c r="B803" i="2"/>
  <c r="J802" i="2" l="1"/>
  <c r="B804" i="2"/>
  <c r="K802" i="2"/>
  <c r="J803" i="2" l="1"/>
  <c r="B805" i="2"/>
  <c r="K803" i="2"/>
  <c r="J804" i="2" l="1"/>
  <c r="B806" i="2"/>
  <c r="K804" i="2"/>
  <c r="K805" i="2" l="1"/>
  <c r="J805" i="2"/>
  <c r="B807" i="2"/>
  <c r="K806" i="2" l="1"/>
  <c r="J806" i="2"/>
  <c r="B808" i="2"/>
  <c r="K807" i="2" l="1"/>
  <c r="J807" i="2"/>
  <c r="B809" i="2"/>
  <c r="K808" i="2" l="1"/>
  <c r="J808" i="2"/>
  <c r="B810" i="2"/>
  <c r="K809" i="2" l="1"/>
  <c r="J809" i="2"/>
  <c r="B811" i="2"/>
  <c r="K810" i="2" l="1"/>
  <c r="J810" i="2"/>
  <c r="B812" i="2"/>
  <c r="K811" i="2" l="1"/>
  <c r="J811" i="2"/>
  <c r="B813" i="2"/>
  <c r="J812" i="2" l="1"/>
  <c r="B814" i="2"/>
  <c r="K812" i="2"/>
  <c r="J813" i="2" l="1"/>
  <c r="B815" i="2"/>
  <c r="K813" i="2"/>
  <c r="J814" i="2" l="1"/>
  <c r="B816" i="2"/>
  <c r="K814" i="2"/>
  <c r="K815" i="2" l="1"/>
  <c r="J815" i="2"/>
  <c r="B817" i="2"/>
  <c r="J816" i="2" l="1"/>
  <c r="B818" i="2"/>
  <c r="K816" i="2"/>
  <c r="J817" i="2" l="1"/>
  <c r="B819" i="2"/>
  <c r="K817" i="2"/>
  <c r="K818" i="2" l="1"/>
  <c r="J818" i="2"/>
  <c r="B820" i="2"/>
  <c r="K819" i="2" l="1"/>
  <c r="J819" i="2"/>
  <c r="B821" i="2"/>
  <c r="J820" i="2" l="1"/>
  <c r="B822" i="2"/>
  <c r="K820" i="2"/>
  <c r="K821" i="2" l="1"/>
  <c r="J821" i="2"/>
  <c r="B823" i="2"/>
  <c r="J822" i="2" l="1"/>
  <c r="B824" i="2"/>
  <c r="K822" i="2"/>
  <c r="J823" i="2" l="1"/>
  <c r="B825" i="2"/>
  <c r="K823" i="2"/>
  <c r="J824" i="2" l="1"/>
  <c r="B826" i="2"/>
  <c r="K824" i="2"/>
  <c r="J825" i="2" l="1"/>
  <c r="B827" i="2"/>
  <c r="K825" i="2"/>
  <c r="J826" i="2" l="1"/>
  <c r="B828" i="2"/>
  <c r="K826" i="2"/>
  <c r="J827" i="2" l="1"/>
  <c r="B829" i="2"/>
  <c r="K827" i="2"/>
  <c r="K828" i="2" l="1"/>
  <c r="J828" i="2"/>
  <c r="B830" i="2"/>
  <c r="K829" i="2" l="1"/>
  <c r="J829" i="2"/>
  <c r="B831" i="2"/>
  <c r="J830" i="2" l="1"/>
  <c r="B832" i="2"/>
  <c r="K830" i="2"/>
  <c r="J831" i="2" l="1"/>
  <c r="B833" i="2"/>
  <c r="K831" i="2"/>
  <c r="J832" i="2" l="1"/>
  <c r="B834" i="2"/>
  <c r="K832" i="2"/>
  <c r="J833" i="2" l="1"/>
  <c r="B835" i="2"/>
  <c r="K833" i="2"/>
  <c r="J834" i="2" l="1"/>
  <c r="B836" i="2"/>
  <c r="K834" i="2"/>
  <c r="J835" i="2" l="1"/>
  <c r="B837" i="2"/>
  <c r="K835" i="2"/>
  <c r="J836" i="2" l="1"/>
  <c r="B838" i="2"/>
  <c r="K836" i="2"/>
  <c r="K837" i="2" l="1"/>
  <c r="J837" i="2"/>
  <c r="B839" i="2"/>
  <c r="J838" i="2" l="1"/>
  <c r="B840" i="2"/>
  <c r="K838" i="2"/>
  <c r="J839" i="2" l="1"/>
  <c r="B841" i="2"/>
  <c r="K839" i="2"/>
  <c r="J840" i="2" l="1"/>
  <c r="B842" i="2"/>
  <c r="K840" i="2"/>
  <c r="J841" i="2" l="1"/>
  <c r="B843" i="2"/>
  <c r="K841" i="2"/>
  <c r="J842" i="2" l="1"/>
  <c r="B844" i="2"/>
  <c r="K842" i="2"/>
  <c r="J843" i="2" l="1"/>
  <c r="B845" i="2"/>
  <c r="K843" i="2"/>
  <c r="J844" i="2" l="1"/>
  <c r="B846" i="2"/>
  <c r="K844" i="2"/>
  <c r="K845" i="2" l="1"/>
  <c r="J845" i="2"/>
  <c r="B847" i="2"/>
  <c r="K846" i="2" l="1"/>
  <c r="J846" i="2"/>
  <c r="B848" i="2"/>
  <c r="J847" i="2" l="1"/>
  <c r="B849" i="2"/>
  <c r="K847" i="2"/>
  <c r="J848" i="2" l="1"/>
  <c r="B850" i="2"/>
  <c r="K848" i="2"/>
  <c r="J849" i="2" l="1"/>
  <c r="B851" i="2"/>
  <c r="K849" i="2"/>
  <c r="J850" i="2" l="1"/>
  <c r="B852" i="2"/>
  <c r="K850" i="2"/>
  <c r="J851" i="2" l="1"/>
  <c r="B853" i="2"/>
  <c r="K851" i="2"/>
  <c r="K852" i="2" l="1"/>
  <c r="J852" i="2"/>
  <c r="B854" i="2"/>
  <c r="J853" i="2" l="1"/>
  <c r="B855" i="2"/>
  <c r="K853" i="2"/>
  <c r="K854" i="2" l="1"/>
  <c r="J854" i="2"/>
  <c r="B856" i="2"/>
  <c r="J855" i="2" l="1"/>
  <c r="B857" i="2"/>
  <c r="K855" i="2"/>
  <c r="J856" i="2" l="1"/>
  <c r="B858" i="2"/>
  <c r="K856" i="2"/>
  <c r="J857" i="2" l="1"/>
  <c r="B859" i="2"/>
  <c r="K857" i="2"/>
  <c r="J858" i="2" l="1"/>
  <c r="B860" i="2"/>
  <c r="K858" i="2"/>
  <c r="J859" i="2" l="1"/>
  <c r="B861" i="2"/>
  <c r="K859" i="2"/>
  <c r="J860" i="2" l="1"/>
  <c r="B862" i="2"/>
  <c r="K860" i="2"/>
  <c r="J861" i="2" l="1"/>
  <c r="B863" i="2"/>
  <c r="K861" i="2"/>
  <c r="K862" i="2" l="1"/>
  <c r="J862" i="2"/>
  <c r="B864" i="2"/>
  <c r="B865" i="2" l="1"/>
  <c r="J863" i="2"/>
  <c r="K863" i="2"/>
  <c r="K864" i="2" l="1"/>
  <c r="J864" i="2"/>
  <c r="B866" i="2"/>
  <c r="J865" i="2" l="1"/>
  <c r="B867" i="2"/>
  <c r="K865" i="2"/>
  <c r="J866" i="2" l="1"/>
  <c r="B868" i="2"/>
  <c r="K866" i="2"/>
  <c r="J867" i="2" l="1"/>
  <c r="B869" i="2"/>
  <c r="K867" i="2"/>
  <c r="J868" i="2" l="1"/>
  <c r="B870" i="2"/>
  <c r="K868" i="2"/>
  <c r="J869" i="2" l="1"/>
  <c r="B871" i="2"/>
  <c r="K869" i="2"/>
  <c r="J870" i="2" l="1"/>
  <c r="B872" i="2"/>
  <c r="K870" i="2"/>
  <c r="J871" i="2" l="1"/>
  <c r="B873" i="2"/>
  <c r="K871" i="2"/>
  <c r="K872" i="2" l="1"/>
  <c r="J872" i="2"/>
  <c r="B874" i="2"/>
  <c r="K873" i="2" l="1"/>
  <c r="J873" i="2"/>
  <c r="B875" i="2"/>
  <c r="J874" i="2" l="1"/>
  <c r="B876" i="2"/>
  <c r="K874" i="2"/>
  <c r="J875" i="2" l="1"/>
  <c r="B877" i="2"/>
  <c r="K875" i="2"/>
  <c r="J876" i="2" l="1"/>
  <c r="B878" i="2"/>
  <c r="K876" i="2"/>
  <c r="J877" i="2" l="1"/>
  <c r="B879" i="2"/>
  <c r="K877" i="2"/>
  <c r="J878" i="2" l="1"/>
  <c r="B880" i="2"/>
  <c r="K878" i="2"/>
  <c r="J879" i="2" l="1"/>
  <c r="B881" i="2"/>
  <c r="K879" i="2"/>
  <c r="J880" i="2" l="1"/>
  <c r="B882" i="2"/>
  <c r="K880" i="2"/>
  <c r="J881" i="2" l="1"/>
  <c r="B883" i="2"/>
  <c r="K881" i="2"/>
  <c r="J882" i="2" l="1"/>
  <c r="B884" i="2"/>
  <c r="K882" i="2"/>
  <c r="J883" i="2" l="1"/>
  <c r="B885" i="2"/>
  <c r="K883" i="2"/>
  <c r="J884" i="2" l="1"/>
  <c r="B886" i="2"/>
  <c r="K884" i="2"/>
  <c r="J885" i="2" l="1"/>
  <c r="B887" i="2"/>
  <c r="K885" i="2"/>
  <c r="J886" i="2" l="1"/>
  <c r="B888" i="2"/>
  <c r="K886" i="2"/>
  <c r="J887" i="2" l="1"/>
  <c r="B889" i="2"/>
  <c r="K887" i="2"/>
  <c r="J888" i="2" l="1"/>
  <c r="B890" i="2"/>
  <c r="K888" i="2"/>
  <c r="B891" i="2" l="1"/>
  <c r="J889" i="2"/>
  <c r="K889" i="2"/>
  <c r="K890" i="2" l="1"/>
  <c r="B892" i="2"/>
  <c r="J890" i="2"/>
  <c r="K891" i="2" l="1"/>
  <c r="J891" i="2"/>
  <c r="B893" i="2"/>
  <c r="B894" i="2" l="1"/>
  <c r="J892" i="2"/>
  <c r="K892" i="2"/>
  <c r="K893" i="2" l="1"/>
  <c r="J893" i="2"/>
  <c r="B895" i="2"/>
  <c r="B896" i="2" l="1"/>
  <c r="J894" i="2"/>
  <c r="K894" i="2"/>
  <c r="K895" i="2" l="1"/>
  <c r="J895" i="2"/>
  <c r="B897" i="2"/>
  <c r="K896" i="2" l="1"/>
  <c r="J896" i="2"/>
  <c r="B898" i="2"/>
  <c r="J897" i="2" l="1"/>
  <c r="B899" i="2"/>
  <c r="K897" i="2"/>
  <c r="B900" i="2" l="1"/>
  <c r="J898" i="2"/>
  <c r="K898" i="2"/>
  <c r="K899" i="2" l="1"/>
  <c r="B901" i="2"/>
  <c r="J899" i="2"/>
  <c r="K900" i="2" l="1"/>
  <c r="J900" i="2"/>
  <c r="B902" i="2"/>
  <c r="K901" i="2" l="1"/>
  <c r="J901" i="2"/>
  <c r="B903" i="2"/>
  <c r="J902" i="2" l="1"/>
  <c r="K902" i="2"/>
  <c r="B904" i="2"/>
  <c r="K903" i="2" l="1"/>
  <c r="J903" i="2"/>
  <c r="B905" i="2"/>
  <c r="J904" i="2" l="1"/>
  <c r="B906" i="2"/>
  <c r="K904" i="2"/>
  <c r="J905" i="2" l="1"/>
  <c r="B907" i="2"/>
  <c r="K905" i="2"/>
  <c r="J906" i="2" l="1"/>
  <c r="B908" i="2"/>
  <c r="K906" i="2"/>
  <c r="J907" i="2" l="1"/>
  <c r="B909" i="2"/>
  <c r="K907" i="2"/>
  <c r="K908" i="2" l="1"/>
  <c r="J908" i="2"/>
  <c r="B910" i="2"/>
  <c r="J909" i="2" l="1"/>
  <c r="B911" i="2"/>
  <c r="K909" i="2"/>
  <c r="B912" i="2" l="1"/>
  <c r="J910" i="2"/>
  <c r="K910" i="2"/>
  <c r="K911" i="2" l="1"/>
  <c r="J911" i="2"/>
  <c r="B913" i="2"/>
  <c r="J912" i="2" l="1"/>
  <c r="B914" i="2"/>
  <c r="K912" i="2"/>
  <c r="B915" i="2" l="1"/>
  <c r="J913" i="2"/>
  <c r="K913" i="2"/>
  <c r="K914" i="2" l="1"/>
  <c r="J914" i="2"/>
  <c r="B916" i="2"/>
  <c r="J915" i="2" l="1"/>
  <c r="B917" i="2"/>
  <c r="K915" i="2"/>
  <c r="J916" i="2" l="1"/>
  <c r="B918" i="2"/>
  <c r="K916" i="2"/>
  <c r="J917" i="2" l="1"/>
  <c r="B919" i="2"/>
  <c r="K917" i="2"/>
  <c r="J918" i="2" l="1"/>
  <c r="B920" i="2"/>
  <c r="K918" i="2"/>
  <c r="K919" i="2" l="1"/>
  <c r="J919" i="2"/>
  <c r="B921" i="2"/>
  <c r="J920" i="2" l="1"/>
  <c r="K920" i="2"/>
  <c r="B922" i="2"/>
  <c r="J921" i="2" l="1"/>
  <c r="B923" i="2"/>
  <c r="K921" i="2"/>
  <c r="J922" i="2" l="1"/>
  <c r="B924" i="2"/>
  <c r="K922" i="2"/>
  <c r="J923" i="2" l="1"/>
  <c r="B925" i="2"/>
  <c r="K923" i="2"/>
  <c r="J924" i="2" l="1"/>
  <c r="B926" i="2"/>
  <c r="K924" i="2"/>
  <c r="J925" i="2" l="1"/>
  <c r="B927" i="2"/>
  <c r="K925" i="2"/>
  <c r="J926" i="2" l="1"/>
  <c r="B928" i="2"/>
  <c r="K926" i="2"/>
  <c r="J927" i="2" l="1"/>
  <c r="B929" i="2"/>
  <c r="K927" i="2"/>
  <c r="J928" i="2" l="1"/>
  <c r="B930" i="2"/>
  <c r="K928" i="2"/>
  <c r="J929" i="2" l="1"/>
  <c r="B931" i="2"/>
  <c r="K929" i="2"/>
  <c r="J930" i="2" l="1"/>
  <c r="B932" i="2"/>
  <c r="K930" i="2"/>
  <c r="J931" i="2" l="1"/>
  <c r="B933" i="2"/>
  <c r="K931" i="2"/>
  <c r="J932" i="2" l="1"/>
  <c r="B934" i="2"/>
  <c r="K932" i="2"/>
  <c r="J933" i="2" l="1"/>
  <c r="B935" i="2"/>
  <c r="K933" i="2"/>
  <c r="J934" i="2" l="1"/>
  <c r="B936" i="2"/>
  <c r="K934" i="2"/>
  <c r="J935" i="2" l="1"/>
  <c r="B937" i="2"/>
  <c r="K935" i="2"/>
  <c r="J936" i="2" l="1"/>
  <c r="B938" i="2"/>
  <c r="K936" i="2"/>
  <c r="J937" i="2" l="1"/>
  <c r="B939" i="2"/>
  <c r="K937" i="2"/>
  <c r="J938" i="2" l="1"/>
  <c r="B940" i="2"/>
  <c r="K938" i="2"/>
  <c r="J939" i="2" l="1"/>
  <c r="B941" i="2"/>
  <c r="K939" i="2"/>
  <c r="J940" i="2" l="1"/>
  <c r="B942" i="2"/>
  <c r="K940" i="2"/>
  <c r="J941" i="2" l="1"/>
  <c r="B943" i="2"/>
  <c r="K941" i="2"/>
  <c r="J942" i="2" l="1"/>
  <c r="B944" i="2"/>
  <c r="K942" i="2"/>
  <c r="J943" i="2" l="1"/>
  <c r="B945" i="2"/>
  <c r="K943" i="2"/>
  <c r="J944" i="2" l="1"/>
  <c r="B946" i="2"/>
  <c r="K944" i="2"/>
  <c r="J945" i="2" l="1"/>
  <c r="B947" i="2"/>
  <c r="K945" i="2"/>
  <c r="J946" i="2" l="1"/>
  <c r="B948" i="2"/>
  <c r="K946" i="2"/>
  <c r="J947" i="2" l="1"/>
  <c r="B949" i="2"/>
  <c r="K947" i="2"/>
  <c r="J948" i="2" l="1"/>
  <c r="B950" i="2"/>
  <c r="K948" i="2"/>
  <c r="J949" i="2" l="1"/>
  <c r="B951" i="2"/>
  <c r="K949" i="2"/>
  <c r="J950" i="2" l="1"/>
  <c r="B952" i="2"/>
  <c r="K950" i="2"/>
  <c r="J951" i="2" l="1"/>
  <c r="B953" i="2"/>
  <c r="K951" i="2"/>
  <c r="J952" i="2" l="1"/>
  <c r="B954" i="2"/>
  <c r="K952" i="2"/>
  <c r="J953" i="2" l="1"/>
  <c r="B955" i="2"/>
  <c r="K953" i="2"/>
  <c r="J954" i="2" l="1"/>
  <c r="B956" i="2"/>
  <c r="K954" i="2"/>
  <c r="J955" i="2" l="1"/>
  <c r="B957" i="2"/>
  <c r="K955" i="2"/>
  <c r="J956" i="2" l="1"/>
  <c r="B958" i="2"/>
  <c r="K956" i="2"/>
  <c r="J957" i="2" l="1"/>
  <c r="B959" i="2"/>
  <c r="K957" i="2"/>
  <c r="J958" i="2" l="1"/>
  <c r="B960" i="2"/>
  <c r="K958" i="2"/>
  <c r="J959" i="2" l="1"/>
  <c r="B961" i="2"/>
  <c r="K959" i="2"/>
  <c r="J960" i="2" l="1"/>
  <c r="B962" i="2"/>
  <c r="K960" i="2"/>
  <c r="J961" i="2" l="1"/>
  <c r="B963" i="2"/>
  <c r="K961" i="2"/>
  <c r="J962" i="2" l="1"/>
  <c r="B964" i="2"/>
  <c r="K962" i="2"/>
  <c r="K963" i="2" l="1"/>
  <c r="J963" i="2"/>
  <c r="B965" i="2"/>
  <c r="J964" i="2" l="1"/>
  <c r="B966" i="2"/>
  <c r="K964" i="2"/>
  <c r="J965" i="2" l="1"/>
  <c r="B967" i="2"/>
  <c r="K965" i="2"/>
  <c r="J966" i="2" l="1"/>
  <c r="B968" i="2"/>
  <c r="K966" i="2"/>
  <c r="J967" i="2" l="1"/>
  <c r="B969" i="2"/>
  <c r="K967" i="2"/>
  <c r="J968" i="2" l="1"/>
  <c r="B970" i="2"/>
  <c r="K968" i="2"/>
  <c r="J969" i="2" l="1"/>
  <c r="B971" i="2"/>
  <c r="K969" i="2"/>
  <c r="J970" i="2" l="1"/>
  <c r="B972" i="2"/>
  <c r="K970" i="2"/>
  <c r="J971" i="2" l="1"/>
  <c r="B973" i="2"/>
  <c r="K971" i="2"/>
  <c r="J972" i="2" l="1"/>
  <c r="B974" i="2"/>
  <c r="K972" i="2"/>
  <c r="J973" i="2" l="1"/>
  <c r="B975" i="2"/>
  <c r="K973" i="2"/>
  <c r="J974" i="2" l="1"/>
  <c r="B976" i="2"/>
  <c r="K974" i="2"/>
  <c r="J975" i="2" l="1"/>
  <c r="B977" i="2"/>
  <c r="K975" i="2"/>
  <c r="J976" i="2" l="1"/>
  <c r="B978" i="2"/>
  <c r="K976" i="2"/>
  <c r="J977" i="2" l="1"/>
  <c r="B979" i="2"/>
  <c r="K977" i="2"/>
  <c r="B980" i="2" l="1"/>
  <c r="J978" i="2"/>
  <c r="K978" i="2"/>
  <c r="K979" i="2" l="1"/>
  <c r="J979" i="2"/>
  <c r="B981" i="2"/>
  <c r="B982" i="2" l="1"/>
  <c r="J980" i="2"/>
  <c r="K980" i="2"/>
  <c r="K981" i="2" l="1"/>
  <c r="B983" i="2"/>
  <c r="J981" i="2"/>
  <c r="K982" i="2" l="1"/>
  <c r="B984" i="2"/>
  <c r="J982" i="2"/>
  <c r="K983" i="2" l="1"/>
  <c r="B985" i="2"/>
  <c r="J983" i="2"/>
  <c r="K984" i="2" l="1"/>
  <c r="B986" i="2"/>
  <c r="J984" i="2"/>
  <c r="K985" i="2" l="1"/>
  <c r="B987" i="2"/>
  <c r="J985" i="2"/>
  <c r="K986" i="2" l="1"/>
  <c r="B988" i="2"/>
  <c r="J986" i="2"/>
  <c r="K987" i="2" l="1"/>
  <c r="B989" i="2"/>
  <c r="J988" i="2" s="1"/>
  <c r="J987" i="2"/>
  <c r="K988" i="2" l="1"/>
  <c r="B990" i="2"/>
  <c r="K989" i="2" l="1"/>
  <c r="J989" i="2"/>
  <c r="B991" i="2"/>
  <c r="J990" i="2" l="1"/>
  <c r="B992" i="2"/>
  <c r="K990" i="2"/>
  <c r="J991" i="2" l="1"/>
  <c r="B993" i="2"/>
  <c r="K991" i="2"/>
  <c r="J992" i="2" l="1"/>
  <c r="B994" i="2"/>
  <c r="K992" i="2"/>
  <c r="J993" i="2" l="1"/>
  <c r="B995" i="2"/>
  <c r="K993" i="2"/>
  <c r="J994" i="2" l="1"/>
  <c r="B996" i="2"/>
  <c r="K994" i="2"/>
  <c r="J995" i="2" l="1"/>
  <c r="B997" i="2"/>
  <c r="K995" i="2"/>
  <c r="J996" i="2" l="1"/>
  <c r="B998" i="2"/>
  <c r="K996" i="2"/>
  <c r="J997" i="2" l="1"/>
  <c r="B999" i="2"/>
  <c r="K997" i="2"/>
  <c r="J998" i="2" l="1"/>
  <c r="B1000" i="2"/>
  <c r="K998" i="2"/>
  <c r="J999" i="2" l="1"/>
  <c r="B1001" i="2"/>
  <c r="K999" i="2"/>
  <c r="J1000" i="2" l="1"/>
  <c r="B1002" i="2"/>
  <c r="K1000" i="2"/>
  <c r="B1003" i="2" l="1"/>
  <c r="J1001" i="2"/>
  <c r="K1001" i="2"/>
  <c r="K1002" i="2" l="1"/>
  <c r="J1002" i="2"/>
  <c r="B1004" i="2"/>
  <c r="J1003" i="2" l="1"/>
  <c r="B1005" i="2"/>
  <c r="K1003" i="2"/>
  <c r="J1004" i="2" l="1"/>
  <c r="B1006" i="2"/>
  <c r="B1007" i="2" s="1"/>
  <c r="K1004" i="2"/>
  <c r="B1008" i="2" l="1"/>
  <c r="J1007" i="2" s="1"/>
  <c r="J1005" i="2"/>
  <c r="K1006" i="2"/>
  <c r="J1006" i="2"/>
  <c r="K1005" i="2"/>
  <c r="B1009" i="2" l="1"/>
  <c r="K1008" i="2" s="1"/>
  <c r="K1007" i="2"/>
  <c r="B1010" i="2" l="1"/>
  <c r="J1008" i="2"/>
  <c r="J1009" i="2" l="1"/>
  <c r="B1011" i="2"/>
  <c r="K1010" i="2" s="1"/>
  <c r="K1009" i="2"/>
  <c r="B1012" i="2" l="1"/>
  <c r="J1010" i="2"/>
  <c r="J1011" i="2" l="1"/>
  <c r="B1013" i="2"/>
  <c r="K1012" i="2" s="1"/>
  <c r="K1011" i="2"/>
  <c r="B1014" i="2" l="1"/>
  <c r="J1012" i="2"/>
  <c r="J1013" i="2" l="1"/>
  <c r="B1015" i="2"/>
  <c r="K1014" i="2" s="1"/>
  <c r="K1013" i="2"/>
  <c r="B1016" i="2" l="1"/>
  <c r="J1015" i="2" s="1"/>
  <c r="J1014" i="2"/>
  <c r="B1017" i="2" l="1"/>
  <c r="K1016" i="2" s="1"/>
  <c r="K1015" i="2"/>
  <c r="B1018" i="2" l="1"/>
  <c r="J1017" i="2" s="1"/>
  <c r="J1016" i="2"/>
  <c r="B1019" i="2" l="1"/>
  <c r="K1018" i="2" s="1"/>
  <c r="K1017" i="2"/>
  <c r="B1020" i="2" l="1"/>
  <c r="J1019" i="2" s="1"/>
  <c r="J1018" i="2"/>
  <c r="B1021" i="2" l="1"/>
  <c r="K1020" i="2" s="1"/>
  <c r="K1019" i="2"/>
  <c r="B1022" i="2" l="1"/>
  <c r="J1021" i="2" s="1"/>
  <c r="J1020" i="2"/>
  <c r="B1023" i="2" l="1"/>
  <c r="K1022" i="2" s="1"/>
  <c r="K1021" i="2"/>
  <c r="B1024" i="2" l="1"/>
  <c r="J1023" i="2" s="1"/>
  <c r="J1022" i="2"/>
  <c r="B1025" i="2" l="1"/>
  <c r="K1024" i="2" s="1"/>
  <c r="K1023" i="2"/>
  <c r="B1026" i="2" l="1"/>
  <c r="J1025" i="2" s="1"/>
  <c r="J1024" i="2"/>
  <c r="B1027" i="2" l="1"/>
  <c r="K1026" i="2" s="1"/>
  <c r="K1025" i="2"/>
  <c r="B1028" i="2" l="1"/>
  <c r="J1027" i="2" s="1"/>
  <c r="J1026" i="2"/>
  <c r="B1029" i="2" l="1"/>
  <c r="K1028" i="2" s="1"/>
  <c r="K1027" i="2"/>
  <c r="B1030" i="2" l="1"/>
  <c r="J1029" i="2" s="1"/>
  <c r="J1028" i="2"/>
  <c r="B1031" i="2" l="1"/>
  <c r="K1030" i="2" s="1"/>
  <c r="K1029" i="2"/>
  <c r="B1032" i="2" l="1"/>
  <c r="J1031" i="2" s="1"/>
  <c r="J1030" i="2"/>
  <c r="B1033" i="2" l="1"/>
  <c r="K1032" i="2" s="1"/>
  <c r="K1031" i="2"/>
  <c r="B1034" i="2" l="1"/>
  <c r="K1033" i="2" s="1"/>
  <c r="J1032" i="2"/>
  <c r="J1033" i="2" l="1"/>
  <c r="B1035" i="2"/>
  <c r="J1034" i="2" s="1"/>
  <c r="K1034" i="2" l="1"/>
  <c r="B1036" i="2"/>
  <c r="J1035" i="2" s="1"/>
  <c r="B1037" i="2" l="1"/>
  <c r="K1036" i="2" s="1"/>
  <c r="K1035" i="2"/>
  <c r="B1038" i="2" l="1"/>
  <c r="J1037" i="2" s="1"/>
  <c r="J1036" i="2"/>
  <c r="B1039" i="2" l="1"/>
  <c r="K1038" i="2" s="1"/>
  <c r="K1037" i="2"/>
  <c r="B1040" i="2" l="1"/>
  <c r="J1039" i="2" s="1"/>
  <c r="J1038" i="2"/>
  <c r="B1041" i="2" l="1"/>
  <c r="K1040" i="2" s="1"/>
  <c r="K1039" i="2"/>
  <c r="B1042" i="2" l="1"/>
  <c r="J1041" i="2" s="1"/>
  <c r="J1040" i="2"/>
  <c r="B1043" i="2" l="1"/>
  <c r="K1042" i="2" s="1"/>
  <c r="K1041" i="2"/>
  <c r="B1044" i="2" l="1"/>
  <c r="J1043" i="2" s="1"/>
  <c r="J1042" i="2"/>
  <c r="B1045" i="2" l="1"/>
  <c r="K1044" i="2" s="1"/>
  <c r="K1043" i="2"/>
  <c r="B1046" i="2" l="1"/>
  <c r="J1045" i="2" s="1"/>
  <c r="J1044" i="2"/>
  <c r="B1047" i="2" l="1"/>
  <c r="K1046" i="2" s="1"/>
  <c r="K1045" i="2"/>
  <c r="B1048" i="2" l="1"/>
  <c r="J1047" i="2" s="1"/>
  <c r="J1046" i="2"/>
  <c r="B1049" i="2" l="1"/>
  <c r="K1048" i="2" s="1"/>
  <c r="K1047" i="2"/>
  <c r="B1050" i="2" l="1"/>
  <c r="J1049" i="2" s="1"/>
  <c r="J1048" i="2"/>
  <c r="B1051" i="2" l="1"/>
  <c r="K1050" i="2" s="1"/>
  <c r="K1049" i="2"/>
  <c r="B1052" i="2" l="1"/>
  <c r="K1051" i="2" s="1"/>
  <c r="J1050" i="2"/>
  <c r="J1051" i="2" l="1"/>
  <c r="B1053" i="2"/>
  <c r="J1052" i="2" s="1"/>
  <c r="K1052" i="2" l="1"/>
  <c r="B1054" i="2"/>
  <c r="J1053" i="2" s="1"/>
  <c r="B1055" i="2" l="1"/>
  <c r="K1054" i="2" s="1"/>
  <c r="K1053" i="2"/>
  <c r="B1056" i="2" l="1"/>
  <c r="J1055" i="2" s="1"/>
  <c r="J1054" i="2"/>
  <c r="B1057" i="2" l="1"/>
  <c r="J1056" i="2" s="1"/>
  <c r="K1055" i="2"/>
  <c r="K1056" i="2" l="1"/>
  <c r="B1058" i="2"/>
  <c r="J1057" i="2" s="1"/>
  <c r="B1059" i="2" l="1"/>
  <c r="K1058" i="2" s="1"/>
  <c r="K1057" i="2"/>
  <c r="B1060" i="2" l="1"/>
  <c r="J1059" i="2" s="1"/>
  <c r="J1058" i="2"/>
  <c r="B1061" i="2" l="1"/>
  <c r="K1060" i="2" s="1"/>
  <c r="K1059" i="2"/>
  <c r="B1062" i="2" l="1"/>
  <c r="J1061" i="2" s="1"/>
  <c r="J1060" i="2"/>
  <c r="B1063" i="2" l="1"/>
  <c r="K1062" i="2" s="1"/>
  <c r="K1061" i="2"/>
  <c r="B1064" i="2" l="1"/>
  <c r="J1063" i="2" s="1"/>
  <c r="J1062" i="2"/>
  <c r="B1065" i="2" l="1"/>
  <c r="K1064" i="2" s="1"/>
  <c r="K1063" i="2"/>
  <c r="B1066" i="2" l="1"/>
  <c r="J1065" i="2" s="1"/>
  <c r="J1064" i="2"/>
  <c r="B1067" i="2" l="1"/>
  <c r="K1066" i="2" s="1"/>
  <c r="K1065" i="2"/>
  <c r="B1068" i="2" l="1"/>
  <c r="J1067" i="2" s="1"/>
  <c r="J1066" i="2"/>
  <c r="B1069" i="2" l="1"/>
  <c r="J1068" i="2" s="1"/>
  <c r="K1067" i="2"/>
  <c r="K1068" i="2" l="1"/>
  <c r="B1070" i="2"/>
  <c r="K1069" i="2" s="1"/>
  <c r="J1069" i="2" l="1"/>
  <c r="B1071" i="2"/>
  <c r="K1070" i="2" s="1"/>
  <c r="B1072" i="2" l="1"/>
  <c r="K1071" i="2" s="1"/>
  <c r="J1070" i="2"/>
  <c r="J1071" i="2" l="1"/>
  <c r="B1073" i="2"/>
  <c r="J1072" i="2" s="1"/>
  <c r="K1072" i="2" l="1"/>
  <c r="B1074" i="2"/>
  <c r="J1073" i="2" s="1"/>
  <c r="B1075" i="2" l="1"/>
  <c r="K1074" i="2" s="1"/>
  <c r="K1073" i="2"/>
  <c r="B1076" i="2" l="1"/>
  <c r="J1075" i="2" s="1"/>
  <c r="J1074" i="2"/>
  <c r="B1077" i="2" l="1"/>
  <c r="K1076" i="2" s="1"/>
  <c r="K1075" i="2"/>
  <c r="B1078" i="2" l="1"/>
  <c r="J1077" i="2" s="1"/>
  <c r="J1076" i="2"/>
  <c r="B1079" i="2" l="1"/>
  <c r="K1078" i="2" s="1"/>
  <c r="K1077" i="2"/>
  <c r="B1080" i="2" l="1"/>
  <c r="J1079" i="2" s="1"/>
  <c r="J1078" i="2"/>
  <c r="B1081" i="2" l="1"/>
  <c r="K1080" i="2" s="1"/>
  <c r="K1079" i="2"/>
  <c r="B1082" i="2" l="1"/>
  <c r="J1081" i="2" s="1"/>
  <c r="J1080" i="2"/>
  <c r="B1083" i="2" l="1"/>
  <c r="K1082" i="2" s="1"/>
  <c r="K1081" i="2"/>
  <c r="B1084" i="2" l="1"/>
  <c r="J1083" i="2" s="1"/>
  <c r="J1082" i="2"/>
  <c r="B1085" i="2" l="1"/>
  <c r="K1084" i="2" s="1"/>
  <c r="K1083" i="2"/>
  <c r="B1086" i="2" l="1"/>
  <c r="J1085" i="2" s="1"/>
  <c r="J1084" i="2"/>
  <c r="B1087" i="2" l="1"/>
  <c r="K1086" i="2" s="1"/>
  <c r="K1085" i="2"/>
  <c r="B1088" i="2" l="1"/>
  <c r="K1087" i="2" s="1"/>
  <c r="J1086" i="2"/>
  <c r="J1087" i="2" l="1"/>
  <c r="B1089" i="2"/>
  <c r="K1088" i="2" s="1"/>
  <c r="B1090" i="2" l="1"/>
  <c r="J1089" i="2" s="1"/>
  <c r="J1088" i="2"/>
  <c r="B1091" i="2" l="1"/>
  <c r="K1090" i="2" s="1"/>
  <c r="K1089" i="2"/>
  <c r="B1092" i="2" l="1"/>
  <c r="J1091" i="2" s="1"/>
  <c r="J1090" i="2"/>
  <c r="B1093" i="2" l="1"/>
  <c r="K1092" i="2" s="1"/>
  <c r="K1091" i="2"/>
  <c r="B1094" i="2" l="1"/>
  <c r="J1093" i="2" s="1"/>
  <c r="J1092" i="2"/>
  <c r="B1095" i="2" l="1"/>
  <c r="K1094" i="2" s="1"/>
  <c r="K1093" i="2"/>
  <c r="B1096" i="2" l="1"/>
  <c r="J1095" i="2" s="1"/>
  <c r="J1094" i="2"/>
  <c r="B1097" i="2" l="1"/>
  <c r="K1096" i="2" s="1"/>
  <c r="K1095" i="2"/>
  <c r="B1098" i="2" l="1"/>
  <c r="J1097" i="2" s="1"/>
  <c r="J1096" i="2"/>
  <c r="B1099" i="2" l="1"/>
  <c r="K1098" i="2" s="1"/>
  <c r="K1097" i="2"/>
  <c r="B1100" i="2" l="1"/>
  <c r="J1099" i="2" s="1"/>
  <c r="J1098" i="2"/>
  <c r="B1101" i="2" l="1"/>
  <c r="K1100" i="2" s="1"/>
  <c r="K1099" i="2"/>
  <c r="B1102" i="2" l="1"/>
  <c r="J1101" i="2" s="1"/>
  <c r="J1100" i="2"/>
  <c r="B1103" i="2" l="1"/>
  <c r="K1102" i="2" s="1"/>
  <c r="K1101" i="2"/>
  <c r="B1104" i="2" l="1"/>
  <c r="J1103" i="2" s="1"/>
  <c r="J1102" i="2"/>
  <c r="B1105" i="2" l="1"/>
  <c r="K1104" i="2" s="1"/>
  <c r="K1103" i="2"/>
  <c r="B1106" i="2" l="1"/>
  <c r="K1105" i="2" s="1"/>
  <c r="J1104" i="2"/>
  <c r="J1105" i="2" l="1"/>
  <c r="B1107" i="2"/>
  <c r="J1106" i="2" s="1"/>
  <c r="K1106" i="2" l="1"/>
  <c r="B1108" i="2"/>
  <c r="K1107" i="2" s="1"/>
  <c r="J1107" i="2" l="1"/>
  <c r="B1109" i="2"/>
  <c r="J1108" i="2" s="1"/>
  <c r="K1108" i="2" l="1"/>
  <c r="B1110" i="2"/>
  <c r="J1109" i="2" s="1"/>
  <c r="B1111" i="2" l="1"/>
  <c r="K1110" i="2" s="1"/>
  <c r="K1109" i="2"/>
  <c r="B1112" i="2" l="1"/>
  <c r="J1111" i="2" s="1"/>
  <c r="J1110" i="2"/>
  <c r="B1113" i="2" l="1"/>
  <c r="K1112" i="2" s="1"/>
  <c r="K1111" i="2"/>
  <c r="B1114" i="2" l="1"/>
  <c r="J1113" i="2" s="1"/>
  <c r="J1112" i="2"/>
  <c r="B1115" i="2" l="1"/>
  <c r="K1114" i="2" s="1"/>
  <c r="K1113" i="2"/>
  <c r="B1116" i="2" l="1"/>
  <c r="J1115" i="2" s="1"/>
  <c r="J1114" i="2"/>
  <c r="B1117" i="2" l="1"/>
  <c r="K1116" i="2" s="1"/>
  <c r="K1115" i="2"/>
  <c r="B1118" i="2" l="1"/>
  <c r="J1117" i="2" s="1"/>
  <c r="J1116" i="2"/>
  <c r="B1119" i="2" l="1"/>
  <c r="K1118" i="2" s="1"/>
  <c r="K1117" i="2"/>
  <c r="B1120" i="2" l="1"/>
  <c r="J1119" i="2" s="1"/>
  <c r="J1118" i="2"/>
  <c r="B1121" i="2" l="1"/>
  <c r="K1120" i="2" s="1"/>
  <c r="K1119" i="2"/>
  <c r="B1122" i="2" l="1"/>
  <c r="J1121" i="2" s="1"/>
  <c r="J1120" i="2"/>
  <c r="B1123" i="2" l="1"/>
  <c r="K1122" i="2" s="1"/>
  <c r="K1121" i="2"/>
  <c r="B1124" i="2" l="1"/>
  <c r="J1123" i="2" s="1"/>
  <c r="J1122" i="2"/>
  <c r="B1125" i="2" l="1"/>
  <c r="K1124" i="2" s="1"/>
  <c r="K1123" i="2"/>
  <c r="B1126" i="2" l="1"/>
  <c r="J1125" i="2" s="1"/>
  <c r="J1124" i="2"/>
  <c r="B1127" i="2" l="1"/>
  <c r="K1126" i="2" s="1"/>
  <c r="K1125" i="2"/>
  <c r="B1128" i="2" l="1"/>
  <c r="J1127" i="2" s="1"/>
  <c r="J1126" i="2"/>
  <c r="B1129" i="2" l="1"/>
  <c r="K1128" i="2" s="1"/>
  <c r="K1127" i="2"/>
  <c r="B1130" i="2" l="1"/>
  <c r="J1129" i="2" s="1"/>
  <c r="J1128" i="2"/>
  <c r="B1131" i="2" l="1"/>
  <c r="K1130" i="2" s="1"/>
  <c r="K1129" i="2"/>
  <c r="B1132" i="2" l="1"/>
  <c r="J1131" i="2" s="1"/>
  <c r="J1130" i="2"/>
  <c r="B1133" i="2" l="1"/>
  <c r="K1132" i="2" s="1"/>
  <c r="K1131" i="2"/>
  <c r="B1134" i="2" l="1"/>
  <c r="J1133" i="2" s="1"/>
  <c r="J1132" i="2"/>
  <c r="B1135" i="2" l="1"/>
  <c r="K1134" i="2" s="1"/>
  <c r="K1133" i="2"/>
  <c r="B1136" i="2" l="1"/>
  <c r="J1135" i="2" s="1"/>
  <c r="J1134" i="2"/>
  <c r="B1137" i="2" l="1"/>
  <c r="K1136" i="2" s="1"/>
  <c r="K1135" i="2"/>
  <c r="B1138" i="2" l="1"/>
  <c r="J1137" i="2" s="1"/>
  <c r="J1136" i="2"/>
  <c r="B1139" i="2" l="1"/>
  <c r="K1138" i="2" s="1"/>
  <c r="K1137" i="2"/>
  <c r="B1140" i="2" l="1"/>
  <c r="J1139" i="2" s="1"/>
  <c r="J1138" i="2"/>
  <c r="B1141" i="2" l="1"/>
  <c r="K1140" i="2" s="1"/>
  <c r="K1139" i="2"/>
  <c r="B1142" i="2" l="1"/>
  <c r="J1141" i="2" s="1"/>
  <c r="J1140" i="2"/>
  <c r="B1143" i="2" l="1"/>
  <c r="K1142" i="2" s="1"/>
  <c r="K1141" i="2"/>
  <c r="B1144" i="2" l="1"/>
  <c r="J1143" i="2" s="1"/>
  <c r="J1142" i="2"/>
  <c r="B1145" i="2" l="1"/>
  <c r="K1144" i="2" s="1"/>
  <c r="K1143" i="2"/>
  <c r="B1146" i="2" l="1"/>
  <c r="J1145" i="2" s="1"/>
  <c r="J1144" i="2"/>
  <c r="B1147" i="2" l="1"/>
  <c r="K1146" i="2" s="1"/>
  <c r="K1145" i="2"/>
  <c r="B1148" i="2" l="1"/>
  <c r="J1147" i="2" s="1"/>
  <c r="J1146" i="2"/>
  <c r="B1149" i="2" l="1"/>
  <c r="K1148" i="2" s="1"/>
  <c r="K1147" i="2"/>
  <c r="B1150" i="2" l="1"/>
  <c r="J1149" i="2" s="1"/>
  <c r="J1148" i="2"/>
  <c r="B1151" i="2" l="1"/>
  <c r="K1150" i="2" s="1"/>
  <c r="K1149" i="2"/>
  <c r="B1152" i="2" l="1"/>
  <c r="J1151" i="2" s="1"/>
  <c r="J1150" i="2"/>
  <c r="B1153" i="2" l="1"/>
  <c r="K1152" i="2" s="1"/>
  <c r="K1151" i="2"/>
  <c r="B1154" i="2" l="1"/>
  <c r="J1153" i="2" s="1"/>
  <c r="J1152" i="2"/>
  <c r="B1155" i="2" l="1"/>
  <c r="K1154" i="2" s="1"/>
  <c r="K1153" i="2"/>
  <c r="B1156" i="2" l="1"/>
  <c r="J1155" i="2" s="1"/>
  <c r="J1154" i="2"/>
  <c r="B1157" i="2" l="1"/>
  <c r="K1156" i="2" s="1"/>
  <c r="K1155" i="2"/>
  <c r="B1158" i="2" l="1"/>
  <c r="J1157" i="2" s="1"/>
  <c r="J1156" i="2"/>
  <c r="B1159" i="2" l="1"/>
  <c r="K1158" i="2" s="1"/>
  <c r="K1157" i="2"/>
  <c r="B1160" i="2" l="1"/>
  <c r="K1159" i="2" s="1"/>
  <c r="J1158" i="2"/>
  <c r="J1159" i="2" l="1"/>
  <c r="B1161" i="2"/>
  <c r="J1160" i="2" s="1"/>
  <c r="K1160" i="2" l="1"/>
  <c r="B1162" i="2"/>
  <c r="J1161" i="2" s="1"/>
  <c r="B1163" i="2" l="1"/>
  <c r="K1162" i="2" s="1"/>
  <c r="K1161" i="2"/>
  <c r="B1164" i="2" l="1"/>
  <c r="J1163" i="2" s="1"/>
  <c r="J1162" i="2"/>
  <c r="B1165" i="2" l="1"/>
  <c r="K1164" i="2" s="1"/>
  <c r="K1163" i="2"/>
  <c r="B1166" i="2" l="1"/>
  <c r="J1165" i="2" s="1"/>
  <c r="J1164" i="2"/>
  <c r="B1167" i="2" l="1"/>
  <c r="K1166" i="2" s="1"/>
  <c r="K1165" i="2"/>
  <c r="B1168" i="2" l="1"/>
  <c r="J1167" i="2" s="1"/>
  <c r="J1166" i="2"/>
  <c r="B1169" i="2" l="1"/>
  <c r="K1168" i="2" s="1"/>
  <c r="K1167" i="2"/>
  <c r="B1170" i="2" l="1"/>
  <c r="J1169" i="2" s="1"/>
  <c r="J1168" i="2"/>
  <c r="B1171" i="2" l="1"/>
  <c r="K1170" i="2" s="1"/>
  <c r="K1169" i="2"/>
  <c r="B1172" i="2" l="1"/>
  <c r="J1171" i="2" s="1"/>
  <c r="J1170" i="2"/>
  <c r="B1173" i="2" l="1"/>
  <c r="K1172" i="2" s="1"/>
  <c r="K1171" i="2"/>
  <c r="B1174" i="2" l="1"/>
  <c r="J1173" i="2" s="1"/>
  <c r="J1172" i="2"/>
  <c r="B1175" i="2" l="1"/>
  <c r="K1174" i="2" s="1"/>
  <c r="K1173" i="2"/>
  <c r="B1176" i="2" l="1"/>
  <c r="J1175" i="2" s="1"/>
  <c r="J1174" i="2"/>
  <c r="B1177" i="2" l="1"/>
  <c r="K1176" i="2" s="1"/>
  <c r="K1175" i="2"/>
  <c r="B1178" i="2" l="1"/>
  <c r="K1177" i="2" s="1"/>
  <c r="J1176" i="2"/>
  <c r="J1177" i="2" l="1"/>
  <c r="B1179" i="2"/>
  <c r="K1178" i="2" s="1"/>
  <c r="B1180" i="2" l="1"/>
  <c r="J1179" i="2" s="1"/>
  <c r="J1178" i="2"/>
  <c r="B1181" i="2" l="1"/>
  <c r="K1180" i="2" s="1"/>
  <c r="K1179" i="2"/>
  <c r="B1182" i="2" l="1"/>
  <c r="J1181" i="2" s="1"/>
  <c r="J1180" i="2"/>
  <c r="B1183" i="2" l="1"/>
  <c r="K1182" i="2" s="1"/>
  <c r="K1181" i="2"/>
  <c r="B1184" i="2" l="1"/>
  <c r="J1183" i="2" s="1"/>
  <c r="J1182" i="2"/>
  <c r="B1185" i="2" l="1"/>
  <c r="K1184" i="2" s="1"/>
  <c r="K1183" i="2"/>
  <c r="B1186" i="2" l="1"/>
  <c r="J1185" i="2" s="1"/>
  <c r="J1184" i="2"/>
  <c r="B1187" i="2" l="1"/>
  <c r="K1186" i="2" s="1"/>
  <c r="K1185" i="2"/>
  <c r="B1188" i="2" l="1"/>
  <c r="K1187" i="2" s="1"/>
  <c r="J1186" i="2"/>
  <c r="J1187" i="2" l="1"/>
  <c r="B1189" i="2"/>
  <c r="K1188" i="2" s="1"/>
  <c r="B1190" i="2" l="1"/>
  <c r="J1189" i="2" s="1"/>
  <c r="J1188" i="2"/>
  <c r="B1191" i="2" l="1"/>
  <c r="K1190" i="2" s="1"/>
  <c r="K1189" i="2"/>
  <c r="B1192" i="2" l="1"/>
  <c r="J1191" i="2" s="1"/>
  <c r="J1190" i="2"/>
  <c r="B1193" i="2" l="1"/>
  <c r="K1192" i="2" s="1"/>
  <c r="K1191" i="2"/>
  <c r="B1194" i="2" l="1"/>
  <c r="J1193" i="2" s="1"/>
  <c r="J1192" i="2"/>
  <c r="B1195" i="2" l="1"/>
  <c r="K1194" i="2" s="1"/>
  <c r="K1193" i="2"/>
  <c r="B1196" i="2" l="1"/>
  <c r="J1195" i="2" s="1"/>
  <c r="J1194" i="2"/>
  <c r="B1197" i="2" l="1"/>
  <c r="K1196" i="2" s="1"/>
  <c r="K1195" i="2"/>
  <c r="B1198" i="2" l="1"/>
  <c r="J1197" i="2" s="1"/>
  <c r="J1196" i="2"/>
  <c r="B1199" i="2" l="1"/>
  <c r="K1198" i="2" s="1"/>
  <c r="K1197" i="2"/>
  <c r="B1200" i="2" l="1"/>
  <c r="J1199" i="2" s="1"/>
  <c r="J1198" i="2"/>
  <c r="B1201" i="2" l="1"/>
  <c r="K1200" i="2" s="1"/>
  <c r="K1199" i="2"/>
  <c r="B1202" i="2" l="1"/>
  <c r="J1201" i="2" s="1"/>
  <c r="J1200" i="2"/>
  <c r="B1203" i="2" l="1"/>
  <c r="K1202" i="2" s="1"/>
  <c r="K1201" i="2"/>
  <c r="B1204" i="2" l="1"/>
  <c r="J1203" i="2" s="1"/>
  <c r="J1202" i="2"/>
  <c r="B1205" i="2" l="1"/>
  <c r="K1204" i="2" s="1"/>
  <c r="K1203" i="2"/>
  <c r="B1206" i="2" l="1"/>
  <c r="J1205" i="2" s="1"/>
  <c r="J1204" i="2"/>
  <c r="B1207" i="2" l="1"/>
  <c r="K1206" i="2" s="1"/>
  <c r="K1205" i="2"/>
  <c r="B1208" i="2" l="1"/>
  <c r="J1207" i="2" s="1"/>
  <c r="J1206" i="2"/>
  <c r="B1209" i="2" l="1"/>
  <c r="K1207" i="2"/>
  <c r="B1210" i="2" l="1"/>
  <c r="J1209" i="2" s="1"/>
  <c r="K1208" i="2"/>
  <c r="J1208" i="2"/>
  <c r="B1211" i="2" l="1"/>
  <c r="K1210" i="2" s="1"/>
  <c r="K1209" i="2"/>
  <c r="B1212" i="2" l="1"/>
  <c r="J1211" i="2" s="1"/>
  <c r="J1210" i="2"/>
  <c r="B1213" i="2" l="1"/>
  <c r="K1212" i="2" s="1"/>
  <c r="K1211" i="2"/>
  <c r="B1214" i="2" l="1"/>
  <c r="K1213" i="2" s="1"/>
  <c r="J1212" i="2"/>
  <c r="J1213" i="2" l="1"/>
  <c r="B1215" i="2"/>
  <c r="K1214" i="2" s="1"/>
  <c r="B1216" i="2" l="1"/>
  <c r="J1215" i="2" s="1"/>
  <c r="J1214" i="2"/>
  <c r="B1217" i="2" l="1"/>
  <c r="K1216" i="2" s="1"/>
  <c r="K1215" i="2"/>
  <c r="B1218" i="2" l="1"/>
  <c r="J1217" i="2" s="1"/>
  <c r="J1216" i="2"/>
  <c r="B1219" i="2" l="1"/>
  <c r="K1218" i="2" s="1"/>
  <c r="K1217" i="2"/>
  <c r="B1220" i="2" l="1"/>
  <c r="J1219" i="2" s="1"/>
  <c r="J1218" i="2"/>
  <c r="B1221" i="2" l="1"/>
  <c r="K1220" i="2" s="1"/>
  <c r="K1219" i="2"/>
  <c r="B1222" i="2" l="1"/>
  <c r="K1221" i="2" s="1"/>
  <c r="J1220" i="2"/>
  <c r="J1221" i="2" l="1"/>
  <c r="B1223" i="2"/>
  <c r="K1222" i="2" s="1"/>
  <c r="B1224" i="2" l="1"/>
  <c r="J1223" i="2" s="1"/>
  <c r="J1222" i="2"/>
  <c r="B1225" i="2" l="1"/>
  <c r="K1224" i="2" s="1"/>
  <c r="K1223" i="2"/>
  <c r="B1226" i="2" l="1"/>
  <c r="J1225" i="2" s="1"/>
  <c r="J1224" i="2"/>
  <c r="B1227" i="2" l="1"/>
  <c r="K1226" i="2" s="1"/>
  <c r="K1225" i="2"/>
  <c r="B1228" i="2" l="1"/>
  <c r="J1227" i="2" s="1"/>
  <c r="J1226" i="2"/>
  <c r="B1229" i="2" l="1"/>
  <c r="K1228" i="2" s="1"/>
  <c r="K1227" i="2"/>
  <c r="B1230" i="2" l="1"/>
  <c r="J1229" i="2" s="1"/>
  <c r="J1228" i="2"/>
  <c r="B1231" i="2" l="1"/>
  <c r="K1230" i="2" s="1"/>
  <c r="K1229" i="2"/>
  <c r="B1232" i="2" l="1"/>
  <c r="K1231" i="2" s="1"/>
  <c r="J1230" i="2"/>
  <c r="J1231" i="2" l="1"/>
  <c r="B1233" i="2"/>
  <c r="K1232" i="2" s="1"/>
  <c r="B1234" i="2" l="1"/>
  <c r="J1233" i="2" s="1"/>
  <c r="J1232" i="2"/>
  <c r="B1235" i="2" l="1"/>
  <c r="K1234" i="2" s="1"/>
  <c r="K1233" i="2"/>
  <c r="B1236" i="2" l="1"/>
  <c r="J1235" i="2" s="1"/>
  <c r="J1234" i="2"/>
  <c r="B1237" i="2" l="1"/>
  <c r="K1236" i="2" s="1"/>
  <c r="K1235" i="2"/>
  <c r="B1238" i="2" l="1"/>
  <c r="J1237" i="2" s="1"/>
  <c r="J1236" i="2"/>
  <c r="B1239" i="2" l="1"/>
  <c r="K1238" i="2" s="1"/>
  <c r="K1237" i="2"/>
  <c r="B1240" i="2" l="1"/>
  <c r="J1239" i="2" s="1"/>
  <c r="J1238" i="2"/>
  <c r="B1241" i="2" l="1"/>
  <c r="K1240" i="2" s="1"/>
  <c r="K1239" i="2"/>
  <c r="B1242" i="2" l="1"/>
  <c r="J1241" i="2" s="1"/>
  <c r="J1240" i="2"/>
  <c r="B1243" i="2" l="1"/>
  <c r="K1242" i="2" s="1"/>
  <c r="K1241" i="2"/>
  <c r="B1244" i="2" l="1"/>
  <c r="J1243" i="2" s="1"/>
  <c r="J1242" i="2"/>
  <c r="B1245" i="2" l="1"/>
  <c r="K1244" i="2" s="1"/>
  <c r="K1243" i="2"/>
  <c r="B1246" i="2" l="1"/>
  <c r="J1245" i="2" s="1"/>
  <c r="J1244" i="2"/>
  <c r="B1247" i="2" l="1"/>
  <c r="K1246" i="2" s="1"/>
  <c r="K1245" i="2"/>
  <c r="B1248" i="2" l="1"/>
  <c r="J1247" i="2" s="1"/>
  <c r="J1246" i="2"/>
  <c r="B1249" i="2" l="1"/>
  <c r="K1248" i="2" s="1"/>
  <c r="K1247" i="2"/>
  <c r="B1250" i="2" l="1"/>
  <c r="K1249" i="2" s="1"/>
  <c r="J1248" i="2"/>
  <c r="J1249" i="2" l="1"/>
  <c r="B1251" i="2"/>
  <c r="K1250" i="2" s="1"/>
  <c r="B1252" i="2" l="1"/>
  <c r="J1251" i="2" s="1"/>
  <c r="J1250" i="2"/>
  <c r="B1253" i="2" l="1"/>
  <c r="K1252" i="2" s="1"/>
  <c r="K1251" i="2"/>
  <c r="B1254" i="2" l="1"/>
  <c r="J1253" i="2" s="1"/>
  <c r="J1252" i="2"/>
  <c r="B1255" i="2" l="1"/>
  <c r="K1254" i="2" s="1"/>
  <c r="K1253" i="2"/>
  <c r="B1256" i="2" l="1"/>
  <c r="K1255" i="2" s="1"/>
  <c r="J1254" i="2"/>
  <c r="J1255" i="2" l="1"/>
  <c r="B1257" i="2"/>
  <c r="K1256" i="2" s="1"/>
  <c r="B1258" i="2" l="1"/>
  <c r="J1257" i="2" s="1"/>
  <c r="J1256" i="2"/>
  <c r="B1259" i="2" l="1"/>
  <c r="K1258" i="2" s="1"/>
  <c r="K1257" i="2"/>
  <c r="B1260" i="2" l="1"/>
  <c r="J1259" i="2" s="1"/>
  <c r="J1258" i="2"/>
  <c r="B1261" i="2" l="1"/>
  <c r="K1260" i="2" s="1"/>
  <c r="K1259" i="2"/>
  <c r="B1262" i="2" l="1"/>
  <c r="J1261" i="2" s="1"/>
  <c r="J1260" i="2"/>
  <c r="B1263" i="2" l="1"/>
  <c r="K1262" i="2" s="1"/>
  <c r="K1261" i="2"/>
  <c r="B1264" i="2" l="1"/>
  <c r="K1263" i="2" s="1"/>
  <c r="J1262" i="2"/>
  <c r="J1263" i="2" l="1"/>
  <c r="B1265" i="2"/>
  <c r="K1264" i="2" s="1"/>
  <c r="B1266" i="2" l="1"/>
  <c r="J1265" i="2" s="1"/>
  <c r="J1264" i="2"/>
  <c r="B1267" i="2" l="1"/>
  <c r="K1266" i="2" s="1"/>
  <c r="K1265" i="2"/>
  <c r="B1268" i="2" l="1"/>
  <c r="J1267" i="2" s="1"/>
  <c r="J1266" i="2"/>
  <c r="B1269" i="2" l="1"/>
  <c r="K1268" i="2" s="1"/>
  <c r="K1267" i="2"/>
  <c r="B1270" i="2" l="1"/>
  <c r="J1269" i="2" s="1"/>
  <c r="J1268" i="2"/>
  <c r="B1271" i="2" l="1"/>
  <c r="K1270" i="2" s="1"/>
  <c r="K1269" i="2"/>
  <c r="B1272" i="2" l="1"/>
  <c r="J1271" i="2" s="1"/>
  <c r="J1270" i="2"/>
  <c r="B1273" i="2" l="1"/>
  <c r="K1272" i="2" s="1"/>
  <c r="K1271" i="2"/>
  <c r="B1274" i="2" l="1"/>
  <c r="J1273" i="2" s="1"/>
  <c r="J1272" i="2"/>
  <c r="B1275" i="2" l="1"/>
  <c r="J1274" i="2" s="1"/>
  <c r="K1273" i="2"/>
  <c r="K1274" i="2" l="1"/>
  <c r="B1276" i="2"/>
  <c r="J1275" i="2" s="1"/>
  <c r="B1277" i="2" l="1"/>
  <c r="K1276" i="2" s="1"/>
  <c r="K1275" i="2"/>
  <c r="B1278" i="2" l="1"/>
  <c r="J1277" i="2" s="1"/>
  <c r="J1276" i="2"/>
  <c r="B1279" i="2" l="1"/>
  <c r="K1278" i="2" s="1"/>
  <c r="K1277" i="2"/>
  <c r="B1280" i="2" l="1"/>
  <c r="J1279" i="2" s="1"/>
  <c r="J1278" i="2"/>
  <c r="B1281" i="2" l="1"/>
  <c r="K1280" i="2" s="1"/>
  <c r="K1279" i="2"/>
  <c r="B1282" i="2" l="1"/>
  <c r="J1281" i="2" s="1"/>
  <c r="J1280" i="2"/>
  <c r="B1283" i="2" l="1"/>
  <c r="K1282" i="2" s="1"/>
  <c r="K1281" i="2"/>
  <c r="B1284" i="2" l="1"/>
  <c r="J1283" i="2" s="1"/>
  <c r="J1282" i="2"/>
  <c r="B1285" i="2" l="1"/>
  <c r="K1284" i="2" s="1"/>
  <c r="K1283" i="2"/>
  <c r="B1286" i="2" l="1"/>
  <c r="J1285" i="2" s="1"/>
  <c r="J1284" i="2"/>
  <c r="B1287" i="2" l="1"/>
  <c r="K1286" i="2" s="1"/>
  <c r="K1285" i="2"/>
  <c r="B1288" i="2" l="1"/>
  <c r="J1287" i="2" s="1"/>
  <c r="J1286" i="2"/>
  <c r="B1289" i="2" l="1"/>
  <c r="K1288" i="2" s="1"/>
  <c r="K1287" i="2"/>
  <c r="B1290" i="2" l="1"/>
  <c r="J1289" i="2" s="1"/>
  <c r="J1288" i="2"/>
  <c r="B1291" i="2" l="1"/>
  <c r="K1290" i="2" s="1"/>
  <c r="K1289" i="2"/>
  <c r="B1292" i="2" l="1"/>
  <c r="J1291" i="2" s="1"/>
  <c r="J1290" i="2"/>
  <c r="B1293" i="2" l="1"/>
  <c r="K1292" i="2" s="1"/>
  <c r="K1291" i="2"/>
  <c r="B1294" i="2" l="1"/>
  <c r="J1293" i="2" s="1"/>
  <c r="J1292" i="2"/>
  <c r="B1295" i="2" l="1"/>
  <c r="K1294" i="2" s="1"/>
  <c r="K1293" i="2"/>
  <c r="B1296" i="2" l="1"/>
  <c r="J1295" i="2" s="1"/>
  <c r="J1294" i="2"/>
  <c r="B1297" i="2" l="1"/>
  <c r="K1296" i="2" s="1"/>
  <c r="K1295" i="2"/>
  <c r="B1298" i="2" l="1"/>
  <c r="J1297" i="2" s="1"/>
  <c r="J1296" i="2"/>
  <c r="B1299" i="2" l="1"/>
  <c r="K1298" i="2" s="1"/>
  <c r="K1297" i="2"/>
  <c r="B1300" i="2" l="1"/>
  <c r="J1299" i="2" s="1"/>
  <c r="J1298" i="2"/>
  <c r="B1301" i="2" l="1"/>
  <c r="K1300" i="2" s="1"/>
  <c r="K1299" i="2"/>
  <c r="B1302" i="2" l="1"/>
  <c r="J1301" i="2" s="1"/>
  <c r="J1300" i="2"/>
  <c r="B1303" i="2" l="1"/>
  <c r="K1302" i="2" s="1"/>
  <c r="K1301" i="2"/>
  <c r="B1304" i="2" l="1"/>
  <c r="J1303" i="2" s="1"/>
  <c r="J1302" i="2"/>
  <c r="B1305" i="2" l="1"/>
  <c r="K1304" i="2" s="1"/>
  <c r="K1303" i="2"/>
  <c r="B1306" i="2" l="1"/>
  <c r="J1305" i="2" s="1"/>
  <c r="J1304" i="2"/>
  <c r="B1307" i="2" l="1"/>
  <c r="K1306" i="2" s="1"/>
  <c r="K1305" i="2"/>
  <c r="B1308" i="2" l="1"/>
  <c r="J1307" i="2" s="1"/>
  <c r="J1306" i="2"/>
  <c r="B1309" i="2" l="1"/>
  <c r="K1308" i="2" s="1"/>
  <c r="K1307" i="2"/>
  <c r="B1310" i="2" l="1"/>
  <c r="J1309" i="2" s="1"/>
  <c r="J1308" i="2"/>
  <c r="B1311" i="2" l="1"/>
  <c r="K1310" i="2" s="1"/>
  <c r="K1309" i="2"/>
  <c r="B1312" i="2" l="1"/>
  <c r="J1311" i="2" s="1"/>
  <c r="J1310" i="2"/>
  <c r="B1313" i="2" l="1"/>
  <c r="K1312" i="2" s="1"/>
  <c r="K1311" i="2"/>
  <c r="B1314" i="2" l="1"/>
  <c r="J1313" i="2" s="1"/>
  <c r="J1312" i="2"/>
  <c r="B1315" i="2" l="1"/>
  <c r="K1314" i="2" s="1"/>
  <c r="K1313" i="2"/>
  <c r="B1316" i="2" l="1"/>
  <c r="J1315" i="2" s="1"/>
  <c r="J1314" i="2"/>
  <c r="B1317" i="2" l="1"/>
  <c r="K1316" i="2" s="1"/>
  <c r="K1315" i="2"/>
  <c r="B1318" i="2" l="1"/>
  <c r="J1317" i="2" s="1"/>
  <c r="J1316" i="2"/>
  <c r="B1319" i="2" l="1"/>
  <c r="K1318" i="2" s="1"/>
  <c r="K1317" i="2"/>
  <c r="B1320" i="2" l="1"/>
  <c r="J1319" i="2" s="1"/>
  <c r="J1318" i="2"/>
  <c r="B1321" i="2" l="1"/>
  <c r="K1320" i="2" s="1"/>
  <c r="K1319" i="2"/>
  <c r="B1322" i="2" l="1"/>
  <c r="K1321" i="2" s="1"/>
  <c r="J1320" i="2"/>
  <c r="J1321" i="2" l="1"/>
  <c r="B1323" i="2"/>
  <c r="J1322" i="2" s="1"/>
  <c r="K1322" i="2" l="1"/>
  <c r="B1324" i="2"/>
  <c r="J1323" i="2" s="1"/>
  <c r="B1325" i="2" l="1"/>
  <c r="J1324" i="2" s="1"/>
  <c r="K1323" i="2"/>
  <c r="K1324" i="2" l="1"/>
  <c r="B1326" i="2"/>
  <c r="J1325" i="2" s="1"/>
  <c r="B1327" i="2" l="1"/>
  <c r="K1326" i="2" s="1"/>
  <c r="K1325" i="2"/>
  <c r="B1328" i="2" l="1"/>
  <c r="J1327" i="2" s="1"/>
  <c r="J1326" i="2"/>
  <c r="B1329" i="2" l="1"/>
  <c r="K1328" i="2" s="1"/>
  <c r="K1327" i="2"/>
  <c r="B1330" i="2" l="1"/>
  <c r="J1329" i="2" s="1"/>
  <c r="J1328" i="2"/>
  <c r="B1331" i="2" l="1"/>
  <c r="K1330" i="2" s="1"/>
  <c r="K1329" i="2"/>
  <c r="B1332" i="2" l="1"/>
  <c r="J1331" i="2" s="1"/>
  <c r="J1330" i="2"/>
  <c r="B1333" i="2" l="1"/>
  <c r="K1332" i="2" s="1"/>
  <c r="K1331" i="2"/>
  <c r="B1334" i="2" l="1"/>
  <c r="J1333" i="2" s="1"/>
  <c r="J1332" i="2"/>
  <c r="B1335" i="2" l="1"/>
  <c r="K1334" i="2" s="1"/>
  <c r="K1333" i="2"/>
  <c r="B1336" i="2" l="1"/>
  <c r="J1335" i="2" s="1"/>
  <c r="J1334" i="2"/>
  <c r="B1337" i="2" l="1"/>
  <c r="K1336" i="2" s="1"/>
  <c r="K1335" i="2"/>
  <c r="B1338" i="2" l="1"/>
  <c r="J1337" i="2" s="1"/>
  <c r="J1336" i="2"/>
  <c r="B1339" i="2" l="1"/>
  <c r="K1338" i="2" s="1"/>
  <c r="K1337" i="2"/>
  <c r="B1340" i="2" l="1"/>
  <c r="J1339" i="2" s="1"/>
  <c r="J1338" i="2"/>
  <c r="B1341" i="2" l="1"/>
  <c r="K1340" i="2" s="1"/>
  <c r="K1339" i="2"/>
  <c r="B1342" i="2" l="1"/>
  <c r="J1341" i="2" s="1"/>
  <c r="J1340" i="2"/>
  <c r="B1343" i="2" l="1"/>
  <c r="K1342" i="2" s="1"/>
  <c r="K1341" i="2"/>
  <c r="B1344" i="2" l="1"/>
  <c r="J1343" i="2" s="1"/>
  <c r="J1342" i="2"/>
  <c r="B1345" i="2" l="1"/>
  <c r="K1344" i="2" s="1"/>
  <c r="K1343" i="2"/>
  <c r="B1346" i="2" l="1"/>
  <c r="J1345" i="2" s="1"/>
  <c r="J1344" i="2"/>
  <c r="B1347" i="2" l="1"/>
  <c r="K1346" i="2" s="1"/>
  <c r="K1345" i="2"/>
  <c r="B1348" i="2" l="1"/>
  <c r="J1347" i="2" s="1"/>
  <c r="J1346" i="2"/>
  <c r="B1349" i="2" l="1"/>
  <c r="K1348" i="2" s="1"/>
  <c r="K1347" i="2"/>
  <c r="B1350" i="2" l="1"/>
  <c r="K1349" i="2" s="1"/>
  <c r="J1348" i="2"/>
  <c r="J1349" i="2" l="1"/>
  <c r="B1351" i="2"/>
  <c r="K1350" i="2" s="1"/>
  <c r="B1352" i="2" l="1"/>
  <c r="J1351" i="2" s="1"/>
  <c r="J1350" i="2"/>
  <c r="B1353" i="2" l="1"/>
  <c r="K1352" i="2" s="1"/>
  <c r="K1351" i="2"/>
  <c r="B1354" i="2" l="1"/>
  <c r="J1353" i="2" s="1"/>
  <c r="J1352" i="2"/>
  <c r="B1355" i="2" l="1"/>
  <c r="K1354" i="2" s="1"/>
  <c r="K1353" i="2"/>
  <c r="B1356" i="2" l="1"/>
  <c r="J1355" i="2" s="1"/>
  <c r="J1354" i="2"/>
  <c r="B1357" i="2" l="1"/>
  <c r="K1356" i="2" s="1"/>
  <c r="K1355" i="2"/>
  <c r="B1358" i="2" l="1"/>
  <c r="J1357" i="2" s="1"/>
  <c r="J1356" i="2"/>
  <c r="B1359" i="2" l="1"/>
  <c r="K1358" i="2" s="1"/>
  <c r="K1357" i="2"/>
  <c r="B1360" i="2" l="1"/>
  <c r="J1359" i="2" s="1"/>
  <c r="J1358" i="2"/>
  <c r="B1361" i="2" l="1"/>
  <c r="K1360" i="2" s="1"/>
  <c r="K1359" i="2"/>
  <c r="B1362" i="2" l="1"/>
  <c r="J1361" i="2" s="1"/>
  <c r="J1360" i="2"/>
  <c r="B1363" i="2" l="1"/>
  <c r="K1362" i="2" s="1"/>
  <c r="K1361" i="2"/>
  <c r="B1364" i="2" l="1"/>
  <c r="J1363" i="2" s="1"/>
  <c r="J1362" i="2"/>
  <c r="B1365" i="2" l="1"/>
  <c r="K1364" i="2" s="1"/>
  <c r="K1363" i="2"/>
  <c r="B1366" i="2" l="1"/>
  <c r="J1365" i="2" s="1"/>
  <c r="J1364" i="2"/>
  <c r="B1367" i="2" l="1"/>
  <c r="K1366" i="2" s="1"/>
  <c r="K1365" i="2"/>
  <c r="B1368" i="2" l="1"/>
  <c r="J1367" i="2" s="1"/>
  <c r="J1366" i="2"/>
  <c r="B1369" i="2" l="1"/>
  <c r="K1368" i="2" s="1"/>
  <c r="K1367" i="2"/>
  <c r="B1370" i="2" l="1"/>
  <c r="K1369" i="2" s="1"/>
  <c r="J1368" i="2"/>
  <c r="J1369" i="2" l="1"/>
  <c r="B1371" i="2"/>
  <c r="K1370" i="2" s="1"/>
  <c r="B1372" i="2" l="1"/>
  <c r="J1371" i="2" s="1"/>
  <c r="J1370" i="2"/>
  <c r="B1373" i="2" l="1"/>
  <c r="K1372" i="2" s="1"/>
  <c r="K1371" i="2"/>
  <c r="B1374" i="2" l="1"/>
  <c r="J1373" i="2" s="1"/>
  <c r="J1372" i="2"/>
  <c r="B1375" i="2" l="1"/>
  <c r="K1374" i="2" s="1"/>
  <c r="K1373" i="2"/>
  <c r="B1376" i="2" l="1"/>
  <c r="K1375" i="2" s="1"/>
  <c r="J1374" i="2"/>
  <c r="J1375" i="2" l="1"/>
  <c r="B1377" i="2"/>
  <c r="K1376" i="2" s="1"/>
  <c r="B1378" i="2" l="1"/>
  <c r="J1377" i="2" s="1"/>
  <c r="J1376" i="2"/>
  <c r="B1379" i="2" l="1"/>
  <c r="K1378" i="2" s="1"/>
  <c r="K1377" i="2"/>
  <c r="B1380" i="2" l="1"/>
  <c r="J1379" i="2" s="1"/>
  <c r="J1378" i="2"/>
  <c r="B1381" i="2" l="1"/>
  <c r="K1380" i="2" s="1"/>
  <c r="K1379" i="2"/>
  <c r="B1382" i="2" l="1"/>
  <c r="J1381" i="2" s="1"/>
  <c r="J1380" i="2"/>
  <c r="B1383" i="2" l="1"/>
  <c r="K1382" i="2" s="1"/>
  <c r="K1381" i="2"/>
  <c r="B1384" i="2" l="1"/>
  <c r="J1383" i="2" s="1"/>
  <c r="J1382" i="2"/>
  <c r="B1385" i="2" l="1"/>
  <c r="K1384" i="2" s="1"/>
  <c r="K1383" i="2"/>
  <c r="B1386" i="2" l="1"/>
  <c r="J1385" i="2" s="1"/>
  <c r="J1384" i="2"/>
  <c r="B1387" i="2" l="1"/>
  <c r="K1386" i="2" s="1"/>
  <c r="K1385" i="2"/>
  <c r="B1388" i="2" l="1"/>
  <c r="J1387" i="2" s="1"/>
  <c r="J1386" i="2"/>
  <c r="B1389" i="2" l="1"/>
  <c r="K1388" i="2" s="1"/>
  <c r="K1387" i="2"/>
  <c r="B1390" i="2" l="1"/>
  <c r="J1389" i="2" s="1"/>
  <c r="J1388" i="2"/>
  <c r="B1391" i="2" l="1"/>
  <c r="K1390" i="2" s="1"/>
  <c r="K1389" i="2"/>
  <c r="B1392" i="2" l="1"/>
  <c r="J1391" i="2" s="1"/>
  <c r="J1390" i="2"/>
  <c r="B1393" i="2" l="1"/>
  <c r="K1392" i="2" s="1"/>
  <c r="K1391" i="2"/>
  <c r="B1394" i="2" l="1"/>
  <c r="K1393" i="2" s="1"/>
  <c r="J1392" i="2"/>
  <c r="J1393" i="2" l="1"/>
  <c r="B1395" i="2"/>
  <c r="K1394" i="2" s="1"/>
  <c r="B1396" i="2" l="1"/>
  <c r="J1395" i="2" s="1"/>
  <c r="J1394" i="2"/>
  <c r="B1397" i="2" l="1"/>
  <c r="K1396" i="2" s="1"/>
  <c r="K1395" i="2"/>
  <c r="B1398" i="2" l="1"/>
  <c r="J1397" i="2" s="1"/>
  <c r="J1396" i="2"/>
  <c r="B1399" i="2" l="1"/>
  <c r="K1398" i="2" s="1"/>
  <c r="K1397" i="2"/>
  <c r="B1400" i="2" l="1"/>
  <c r="J1399" i="2" s="1"/>
  <c r="J1398" i="2"/>
  <c r="B1401" i="2" l="1"/>
  <c r="K1400" i="2" s="1"/>
  <c r="K1399" i="2"/>
  <c r="B1402" i="2" l="1"/>
  <c r="J1401" i="2" s="1"/>
  <c r="J1400" i="2"/>
  <c r="B1403" i="2" l="1"/>
  <c r="K1402" i="2" s="1"/>
  <c r="K1401" i="2"/>
  <c r="B1404" i="2" l="1"/>
  <c r="J1403" i="2" s="1"/>
  <c r="J1402" i="2"/>
  <c r="B1405" i="2" l="1"/>
  <c r="K1404" i="2" s="1"/>
  <c r="K1403" i="2"/>
  <c r="B1406" i="2" l="1"/>
  <c r="J1405" i="2" s="1"/>
  <c r="J1404" i="2"/>
  <c r="B1407" i="2" l="1"/>
  <c r="K1406" i="2" s="1"/>
  <c r="K1405" i="2"/>
  <c r="B1408" i="2" l="1"/>
  <c r="J1407" i="2" s="1"/>
  <c r="J1406" i="2"/>
  <c r="B1409" i="2" l="1"/>
  <c r="K1408" i="2" s="1"/>
  <c r="K1407" i="2"/>
  <c r="B1410" i="2" l="1"/>
  <c r="J1409" i="2" s="1"/>
  <c r="J1408" i="2"/>
  <c r="B1411" i="2" l="1"/>
  <c r="K1410" i="2" s="1"/>
  <c r="K1409" i="2"/>
  <c r="B1412" i="2" l="1"/>
  <c r="J1411" i="2" s="1"/>
  <c r="J1410" i="2"/>
  <c r="B1413" i="2" l="1"/>
  <c r="K1412" i="2" s="1"/>
  <c r="K1411" i="2"/>
  <c r="B1414" i="2" l="1"/>
  <c r="J1413" i="2" s="1"/>
  <c r="J1412" i="2"/>
  <c r="B1415" i="2" l="1"/>
  <c r="K1414" i="2" s="1"/>
  <c r="K1413" i="2"/>
  <c r="B1416" i="2" l="1"/>
  <c r="J1415" i="2" s="1"/>
  <c r="J1414" i="2"/>
  <c r="B1417" i="2" l="1"/>
  <c r="K1416" i="2" s="1"/>
  <c r="K1415" i="2"/>
  <c r="B1418" i="2" l="1"/>
  <c r="J1417" i="2" s="1"/>
  <c r="J1416" i="2"/>
  <c r="B1419" i="2" l="1"/>
  <c r="K1418" i="2" s="1"/>
  <c r="K1417" i="2"/>
  <c r="B1420" i="2" l="1"/>
  <c r="J1419" i="2" s="1"/>
  <c r="J1418" i="2"/>
  <c r="B1421" i="2" l="1"/>
  <c r="K1420" i="2" s="1"/>
  <c r="K1419" i="2"/>
  <c r="B1422" i="2" l="1"/>
  <c r="J1421" i="2" s="1"/>
  <c r="J1420" i="2"/>
  <c r="B1423" i="2" l="1"/>
  <c r="K1422" i="2" s="1"/>
  <c r="K1421" i="2"/>
  <c r="B1424" i="2" l="1"/>
  <c r="J1423" i="2" s="1"/>
  <c r="J1422" i="2"/>
  <c r="B1425" i="2" l="1"/>
  <c r="K1424" i="2" s="1"/>
  <c r="K1423" i="2"/>
  <c r="B1426" i="2" l="1"/>
  <c r="J1425" i="2" s="1"/>
  <c r="J1424" i="2"/>
  <c r="B1427" i="2" l="1"/>
  <c r="K1426" i="2" s="1"/>
  <c r="K1425" i="2"/>
  <c r="B1428" i="2" l="1"/>
  <c r="J1427" i="2" s="1"/>
  <c r="J1426" i="2"/>
  <c r="B1429" i="2" l="1"/>
  <c r="K1428" i="2" s="1"/>
  <c r="K1427" i="2"/>
  <c r="B1430" i="2" l="1"/>
  <c r="K1429" i="2" s="1"/>
  <c r="J1428" i="2"/>
  <c r="J1429" i="2" l="1"/>
  <c r="B1431" i="2"/>
  <c r="J1430" i="2" s="1"/>
  <c r="K1430" i="2" l="1"/>
  <c r="B1432" i="2"/>
  <c r="J1431" i="2" s="1"/>
  <c r="B1433" i="2" l="1"/>
  <c r="K1432" i="2" s="1"/>
  <c r="K1431" i="2"/>
  <c r="B1434" i="2" l="1"/>
  <c r="J1433" i="2" s="1"/>
  <c r="J1432" i="2"/>
  <c r="B1435" i="2" l="1"/>
  <c r="K1434" i="2" s="1"/>
  <c r="K1433" i="2"/>
  <c r="B1436" i="2" l="1"/>
  <c r="J1435" i="2" s="1"/>
  <c r="J1434" i="2"/>
  <c r="B1437" i="2" l="1"/>
  <c r="K1436" i="2" s="1"/>
  <c r="K1435" i="2"/>
  <c r="B1438" i="2" l="1"/>
  <c r="J1437" i="2" s="1"/>
  <c r="J1436" i="2"/>
  <c r="B1439" i="2" l="1"/>
  <c r="K1438" i="2" s="1"/>
  <c r="K1437" i="2"/>
  <c r="B1440" i="2" l="1"/>
  <c r="J1439" i="2" s="1"/>
  <c r="J1438" i="2"/>
  <c r="B1441" i="2" l="1"/>
  <c r="K1440" i="2" s="1"/>
  <c r="K1439" i="2"/>
  <c r="B1442" i="2" l="1"/>
  <c r="J1441" i="2" s="1"/>
  <c r="J1440" i="2"/>
  <c r="B1443" i="2" l="1"/>
  <c r="K1442" i="2" s="1"/>
  <c r="K1441" i="2"/>
  <c r="B1444" i="2" l="1"/>
  <c r="J1443" i="2" s="1"/>
  <c r="J1442" i="2"/>
  <c r="B1445" i="2" l="1"/>
  <c r="K1444" i="2" s="1"/>
  <c r="K1443" i="2"/>
  <c r="B1446" i="2" l="1"/>
  <c r="J1445" i="2" s="1"/>
  <c r="J1444" i="2"/>
  <c r="B1447" i="2" l="1"/>
  <c r="K1446" i="2" s="1"/>
  <c r="K1445" i="2"/>
  <c r="B1448" i="2" l="1"/>
  <c r="K1447" i="2" s="1"/>
  <c r="J1446" i="2"/>
  <c r="J1447" i="2" l="1"/>
  <c r="B1449" i="2"/>
  <c r="J1448" i="2" s="1"/>
  <c r="K1448" i="2" l="1"/>
  <c r="B1450" i="2"/>
  <c r="K1449" i="2" s="1"/>
  <c r="J1449" i="2" l="1"/>
  <c r="B1451" i="2"/>
  <c r="J1450" i="2" s="1"/>
  <c r="K1450" i="2" l="1"/>
  <c r="B1452" i="2"/>
  <c r="J1451" i="2" s="1"/>
  <c r="B1453" i="2" l="1"/>
  <c r="K1452" i="2" s="1"/>
  <c r="K1451" i="2"/>
  <c r="B1454" i="2" l="1"/>
  <c r="J1453" i="2" s="1"/>
  <c r="J1452" i="2"/>
  <c r="B1455" i="2" l="1"/>
  <c r="K1454" i="2" s="1"/>
  <c r="K1453" i="2"/>
  <c r="B1456" i="2" l="1"/>
  <c r="J1455" i="2" s="1"/>
  <c r="J1454" i="2"/>
  <c r="B1457" i="2" l="1"/>
  <c r="K1456" i="2" s="1"/>
  <c r="K1455" i="2"/>
  <c r="B1458" i="2" l="1"/>
  <c r="J1457" i="2" s="1"/>
  <c r="J1456" i="2"/>
  <c r="B1459" i="2" l="1"/>
  <c r="K1458" i="2" s="1"/>
  <c r="K1457" i="2"/>
  <c r="B1460" i="2" l="1"/>
  <c r="J1459" i="2" s="1"/>
  <c r="J1458" i="2"/>
  <c r="B1461" i="2" l="1"/>
  <c r="K1460" i="2" s="1"/>
  <c r="K1459" i="2"/>
  <c r="B1462" i="2" l="1"/>
  <c r="J1461" i="2" s="1"/>
  <c r="J1460" i="2"/>
  <c r="B1463" i="2" l="1"/>
  <c r="K1462" i="2" s="1"/>
  <c r="K1461" i="2"/>
  <c r="B1464" i="2" l="1"/>
  <c r="J1463" i="2" s="1"/>
  <c r="J1462" i="2"/>
  <c r="B1465" i="2" l="1"/>
  <c r="K1464" i="2" s="1"/>
  <c r="K1463" i="2"/>
  <c r="B1466" i="2" l="1"/>
  <c r="J1465" i="2" s="1"/>
  <c r="J1464" i="2"/>
  <c r="B1467" i="2" l="1"/>
  <c r="K1465" i="2"/>
  <c r="B1468" i="2" l="1"/>
  <c r="J1467" i="2" s="1"/>
  <c r="K1466" i="2"/>
  <c r="J1466" i="2"/>
  <c r="B1469" i="2" l="1"/>
  <c r="K1468" i="2" s="1"/>
  <c r="K1467" i="2"/>
  <c r="B1470" i="2" l="1"/>
  <c r="J1469" i="2" s="1"/>
  <c r="J1468" i="2"/>
  <c r="B1471" i="2" l="1"/>
  <c r="K1470" i="2" s="1"/>
  <c r="K1469" i="2"/>
  <c r="B1472" i="2" l="1"/>
  <c r="J1471" i="2" s="1"/>
  <c r="J1470" i="2"/>
  <c r="B1473" i="2" l="1"/>
  <c r="K1472" i="2" s="1"/>
  <c r="K1471" i="2"/>
  <c r="B1474" i="2" l="1"/>
  <c r="J1473" i="2" s="1"/>
  <c r="J1472" i="2"/>
  <c r="B1475" i="2" l="1"/>
  <c r="K1474" i="2" s="1"/>
  <c r="K1473" i="2"/>
  <c r="B1476" i="2" l="1"/>
  <c r="J1475" i="2" s="1"/>
  <c r="J1474" i="2"/>
  <c r="B1477" i="2" l="1"/>
  <c r="K1476" i="2" s="1"/>
  <c r="K1475" i="2"/>
  <c r="B1478" i="2" l="1"/>
  <c r="J1477" i="2" s="1"/>
  <c r="J1476" i="2"/>
  <c r="B1479" i="2" l="1"/>
  <c r="K1478" i="2" s="1"/>
  <c r="K1477" i="2"/>
  <c r="B1480" i="2" l="1"/>
  <c r="J1479" i="2" s="1"/>
  <c r="J1478" i="2"/>
  <c r="B1481" i="2" l="1"/>
  <c r="K1480" i="2" s="1"/>
  <c r="K1479" i="2"/>
  <c r="B1482" i="2" l="1"/>
  <c r="J1481" i="2" s="1"/>
  <c r="J1480" i="2"/>
  <c r="B1483" i="2" l="1"/>
  <c r="K1482" i="2" s="1"/>
  <c r="K1481" i="2"/>
  <c r="B1484" i="2" l="1"/>
  <c r="K1483" i="2" s="1"/>
  <c r="J1482" i="2"/>
  <c r="J1483" i="2" l="1"/>
  <c r="B1485" i="2"/>
  <c r="J1484" i="2" s="1"/>
  <c r="K1484" i="2" l="1"/>
  <c r="B1486" i="2"/>
  <c r="K1485" i="2" s="1"/>
  <c r="J1485" i="2" l="1"/>
  <c r="B1487" i="2"/>
  <c r="J1486" i="2" s="1"/>
  <c r="K1486" i="2" l="1"/>
  <c r="B1488" i="2"/>
  <c r="J1487" i="2" s="1"/>
  <c r="B1489" i="2" l="1"/>
  <c r="K1488" i="2" s="1"/>
  <c r="K1487" i="2"/>
  <c r="B1490" i="2" l="1"/>
  <c r="J1489" i="2" s="1"/>
  <c r="J1488" i="2"/>
  <c r="B1491" i="2" l="1"/>
  <c r="K1490" i="2" s="1"/>
  <c r="K1489" i="2"/>
  <c r="B1492" i="2" l="1"/>
  <c r="J1491" i="2" s="1"/>
  <c r="J1490" i="2"/>
  <c r="B1493" i="2" l="1"/>
  <c r="K1492" i="2" s="1"/>
  <c r="K1491" i="2"/>
  <c r="B1494" i="2" l="1"/>
  <c r="J1493" i="2" s="1"/>
  <c r="J1492" i="2"/>
  <c r="B1495" i="2" l="1"/>
  <c r="K1494" i="2" s="1"/>
  <c r="K1493" i="2"/>
  <c r="B1496" i="2" l="1"/>
  <c r="J1495" i="2" s="1"/>
  <c r="J1494" i="2"/>
  <c r="B1497" i="2" l="1"/>
  <c r="K1496" i="2" s="1"/>
  <c r="K1495" i="2"/>
  <c r="B1498" i="2" l="1"/>
  <c r="J1497" i="2" s="1"/>
  <c r="J1496" i="2"/>
  <c r="B1499" i="2" l="1"/>
  <c r="K1498" i="2" s="1"/>
  <c r="K1497" i="2"/>
  <c r="B1500" i="2" l="1"/>
  <c r="J1499" i="2" s="1"/>
  <c r="J1498" i="2"/>
  <c r="B1501" i="2" l="1"/>
  <c r="K1500" i="2" s="1"/>
  <c r="K1499" i="2"/>
  <c r="B1502" i="2" l="1"/>
  <c r="J1501" i="2" s="1"/>
  <c r="J1500" i="2"/>
  <c r="B1503" i="2" l="1"/>
  <c r="K1502" i="2" s="1"/>
  <c r="K1501" i="2"/>
  <c r="B1504" i="2" l="1"/>
  <c r="J1503" i="2" s="1"/>
  <c r="J1502" i="2"/>
  <c r="B1505" i="2" l="1"/>
  <c r="K1504" i="2" s="1"/>
  <c r="K1503" i="2"/>
  <c r="B1506" i="2" l="1"/>
  <c r="J1505" i="2" s="1"/>
  <c r="J1504" i="2"/>
  <c r="B1507" i="2" l="1"/>
  <c r="K1506" i="2" s="1"/>
  <c r="K1505" i="2"/>
  <c r="B1508" i="2" l="1"/>
  <c r="J1507" i="2" s="1"/>
  <c r="J1506" i="2"/>
  <c r="B1509" i="2" l="1"/>
  <c r="K1508" i="2" s="1"/>
  <c r="K1507" i="2"/>
  <c r="B1510" i="2" l="1"/>
  <c r="J1509" i="2" s="1"/>
  <c r="J1508" i="2"/>
  <c r="B1511" i="2" l="1"/>
  <c r="K1510" i="2" s="1"/>
  <c r="K1509" i="2"/>
  <c r="B1512" i="2" l="1"/>
  <c r="J1511" i="2" s="1"/>
  <c r="J1510" i="2"/>
  <c r="B1513" i="2" l="1"/>
  <c r="K1512" i="2" s="1"/>
  <c r="K1511" i="2"/>
  <c r="B1514" i="2" l="1"/>
  <c r="J1513" i="2" s="1"/>
  <c r="J1512" i="2"/>
  <c r="B1515" i="2" l="1"/>
  <c r="K1514" i="2" s="1"/>
  <c r="K1513" i="2"/>
  <c r="B1516" i="2" l="1"/>
  <c r="J1515" i="2" s="1"/>
  <c r="J1514" i="2"/>
  <c r="B1517" i="2" l="1"/>
  <c r="K1516" i="2" s="1"/>
  <c r="K1515" i="2"/>
  <c r="B1518" i="2" l="1"/>
  <c r="J1517" i="2" s="1"/>
  <c r="J1516" i="2"/>
  <c r="B1519" i="2" l="1"/>
  <c r="K1518" i="2" s="1"/>
  <c r="K1517" i="2"/>
  <c r="B1520" i="2" l="1"/>
  <c r="J1519" i="2" s="1"/>
  <c r="J1518" i="2"/>
  <c r="B1521" i="2" l="1"/>
  <c r="K1520" i="2" s="1"/>
  <c r="K1519" i="2"/>
  <c r="B1522" i="2" l="1"/>
  <c r="J1521" i="2" s="1"/>
  <c r="J1520" i="2"/>
  <c r="B1523" i="2" l="1"/>
  <c r="K1522" i="2" s="1"/>
  <c r="K1521" i="2"/>
  <c r="B1524" i="2" l="1"/>
  <c r="J1523" i="2" s="1"/>
  <c r="J1522" i="2"/>
  <c r="B1525" i="2" l="1"/>
  <c r="K1524" i="2" s="1"/>
  <c r="K1523" i="2"/>
  <c r="B1526" i="2" l="1"/>
  <c r="J1525" i="2" s="1"/>
  <c r="J1524" i="2"/>
  <c r="B1527" i="2" l="1"/>
  <c r="K1526" i="2" s="1"/>
  <c r="K1525" i="2"/>
  <c r="B1528" i="2" l="1"/>
  <c r="J1527" i="2" s="1"/>
  <c r="J1526" i="2"/>
  <c r="B1529" i="2" l="1"/>
  <c r="K1528" i="2" s="1"/>
  <c r="K1527" i="2"/>
  <c r="B1530" i="2" l="1"/>
  <c r="K1529" i="2" s="1"/>
  <c r="J1528" i="2"/>
  <c r="J1529" i="2" l="1"/>
  <c r="B1531" i="2"/>
  <c r="K1530" i="2" s="1"/>
  <c r="B1532" i="2" l="1"/>
  <c r="J1531" i="2" s="1"/>
  <c r="J1530" i="2"/>
  <c r="B1533" i="2" l="1"/>
  <c r="J1532" i="2" s="1"/>
  <c r="K1531" i="2"/>
  <c r="K1532" i="2" l="1"/>
  <c r="B1534" i="2"/>
  <c r="J1533" i="2" s="1"/>
  <c r="B1535" i="2" l="1"/>
  <c r="K1534" i="2" s="1"/>
  <c r="K1533" i="2"/>
  <c r="B1536" i="2" l="1"/>
  <c r="J1535" i="2" s="1"/>
  <c r="J1534" i="2"/>
  <c r="B1537" i="2" l="1"/>
  <c r="K1536" i="2" s="1"/>
  <c r="K1535" i="2"/>
  <c r="B1538" i="2" l="1"/>
  <c r="K1537" i="2" s="1"/>
  <c r="J1536" i="2"/>
  <c r="J1537" i="2" l="1"/>
  <c r="B1539" i="2"/>
  <c r="J1538" i="2" s="1"/>
  <c r="K1538" i="2" l="1"/>
  <c r="B1540" i="2"/>
  <c r="J1539" i="2" s="1"/>
  <c r="B1541" i="2" l="1"/>
  <c r="K1540" i="2" s="1"/>
  <c r="K1539" i="2"/>
  <c r="B1542" i="2" l="1"/>
  <c r="J1541" i="2" s="1"/>
  <c r="J1540" i="2"/>
  <c r="B1543" i="2" l="1"/>
  <c r="K1542" i="2" s="1"/>
  <c r="K1541" i="2"/>
  <c r="B1544" i="2" l="1"/>
  <c r="J1543" i="2" s="1"/>
  <c r="J1542" i="2"/>
  <c r="B1545" i="2" l="1"/>
  <c r="K1544" i="2" s="1"/>
  <c r="K1543" i="2"/>
  <c r="B1546" i="2" l="1"/>
  <c r="J1545" i="2" s="1"/>
  <c r="J1544" i="2"/>
  <c r="B1547" i="2" l="1"/>
  <c r="K1546" i="2" s="1"/>
  <c r="K1545" i="2"/>
  <c r="B1548" i="2" l="1"/>
  <c r="J1547" i="2" s="1"/>
  <c r="J1546" i="2"/>
  <c r="B1549" i="2" l="1"/>
  <c r="K1548" i="2" s="1"/>
  <c r="K1547" i="2"/>
  <c r="B1550" i="2" l="1"/>
  <c r="J1549" i="2" s="1"/>
  <c r="J1548" i="2"/>
  <c r="B1551" i="2" l="1"/>
  <c r="K1550" i="2" s="1"/>
  <c r="K1549" i="2"/>
  <c r="B1552" i="2" l="1"/>
  <c r="J1551" i="2" s="1"/>
  <c r="J1550" i="2"/>
  <c r="B1553" i="2" l="1"/>
  <c r="K1552" i="2" s="1"/>
  <c r="K1551" i="2"/>
  <c r="B1554" i="2" l="1"/>
  <c r="J1553" i="2" s="1"/>
  <c r="J1552" i="2"/>
  <c r="B1555" i="2" l="1"/>
  <c r="K1554" i="2" s="1"/>
  <c r="K1553" i="2"/>
  <c r="B1556" i="2" l="1"/>
  <c r="J1555" i="2" s="1"/>
  <c r="J1554" i="2"/>
  <c r="B1557" i="2" l="1"/>
  <c r="K1555" i="2"/>
  <c r="B1558" i="2" l="1"/>
  <c r="J1557" i="2" s="1"/>
  <c r="K1556" i="2"/>
  <c r="J1556" i="2"/>
  <c r="B1559" i="2" l="1"/>
  <c r="K1558" i="2" s="1"/>
  <c r="K1557" i="2"/>
  <c r="B1560" i="2" l="1"/>
  <c r="J1559" i="2" s="1"/>
  <c r="J1558" i="2"/>
  <c r="B1561" i="2" l="1"/>
  <c r="K1560" i="2" s="1"/>
  <c r="K1559" i="2"/>
  <c r="B1562" i="2" l="1"/>
  <c r="J1561" i="2" s="1"/>
  <c r="J1560" i="2"/>
  <c r="B1563" i="2" l="1"/>
  <c r="K1562" i="2" s="1"/>
  <c r="K1561" i="2"/>
  <c r="B1564" i="2" l="1"/>
  <c r="J1563" i="2" s="1"/>
  <c r="J1562" i="2"/>
  <c r="B1565" i="2" l="1"/>
  <c r="K1564" i="2" s="1"/>
  <c r="K1563" i="2"/>
  <c r="B1566" i="2" l="1"/>
  <c r="J1565" i="2" s="1"/>
  <c r="J1564" i="2"/>
  <c r="B1567" i="2" l="1"/>
  <c r="K1566" i="2" s="1"/>
  <c r="K1565" i="2"/>
  <c r="B1568" i="2" l="1"/>
  <c r="J1567" i="2" s="1"/>
  <c r="J1566" i="2"/>
  <c r="B1569" i="2" l="1"/>
  <c r="K1568" i="2" s="1"/>
  <c r="K1567" i="2"/>
  <c r="B1570" i="2" l="1"/>
  <c r="J1569" i="2" s="1"/>
  <c r="J1568" i="2"/>
  <c r="B1571" i="2" l="1"/>
  <c r="K1570" i="2" s="1"/>
  <c r="K1569" i="2"/>
  <c r="B1572" i="2" l="1"/>
  <c r="J1571" i="2" s="1"/>
  <c r="J1570" i="2"/>
  <c r="B1573" i="2" l="1"/>
  <c r="J1572" i="2" s="1"/>
  <c r="K1571" i="2"/>
  <c r="K1572" i="2" l="1"/>
  <c r="B1574" i="2"/>
  <c r="J1573" i="2" s="1"/>
  <c r="B1575" i="2" l="1"/>
  <c r="K1573" i="2"/>
  <c r="B1576" i="2" l="1"/>
  <c r="J1575" i="2" s="1"/>
  <c r="K1574" i="2"/>
  <c r="J1574" i="2"/>
  <c r="B1577" i="2" l="1"/>
  <c r="K1576" i="2" s="1"/>
  <c r="K1575" i="2"/>
  <c r="B1578" i="2" l="1"/>
  <c r="J1577" i="2" s="1"/>
  <c r="J1576" i="2"/>
  <c r="B1579" i="2" l="1"/>
  <c r="K1578" i="2" s="1"/>
  <c r="K1577" i="2"/>
  <c r="B1580" i="2" l="1"/>
  <c r="J1579" i="2" s="1"/>
  <c r="J1578" i="2"/>
  <c r="B1581" i="2" l="1"/>
  <c r="K1580" i="2" s="1"/>
  <c r="K1579" i="2"/>
  <c r="B1582" i="2" l="1"/>
  <c r="J1581" i="2" s="1"/>
  <c r="J1580" i="2"/>
  <c r="B1583" i="2" l="1"/>
  <c r="K1582" i="2" s="1"/>
  <c r="K1581" i="2"/>
  <c r="B1584" i="2" l="1"/>
  <c r="J1583" i="2" s="1"/>
  <c r="J1582" i="2"/>
  <c r="B1585" i="2" l="1"/>
  <c r="K1584" i="2" s="1"/>
  <c r="K1583" i="2"/>
  <c r="B1586" i="2" l="1"/>
  <c r="J1585" i="2" s="1"/>
  <c r="J1584" i="2"/>
  <c r="B1587" i="2" l="1"/>
  <c r="K1586" i="2" s="1"/>
  <c r="K1585" i="2"/>
  <c r="B1588" i="2" l="1"/>
  <c r="J1587" i="2" s="1"/>
  <c r="J1586" i="2"/>
  <c r="B1589" i="2" l="1"/>
  <c r="K1588" i="2" s="1"/>
  <c r="K1587" i="2"/>
  <c r="B1590" i="2" l="1"/>
  <c r="J1589" i="2" s="1"/>
  <c r="J1588" i="2"/>
  <c r="B1591" i="2" l="1"/>
  <c r="K1590" i="2" s="1"/>
  <c r="K1589" i="2"/>
  <c r="B1592" i="2" l="1"/>
  <c r="J1591" i="2" s="1"/>
  <c r="J1590" i="2"/>
  <c r="B1593" i="2" l="1"/>
  <c r="K1592" i="2" s="1"/>
  <c r="K1591" i="2"/>
  <c r="B1594" i="2" l="1"/>
  <c r="J1593" i="2" s="1"/>
  <c r="J1592" i="2"/>
  <c r="B1595" i="2" l="1"/>
  <c r="K1594" i="2" s="1"/>
  <c r="K1593" i="2"/>
  <c r="B1596" i="2" l="1"/>
  <c r="J1595" i="2" s="1"/>
  <c r="J1594" i="2"/>
  <c r="B1597" i="2" l="1"/>
  <c r="K1596" i="2" s="1"/>
  <c r="K1595" i="2"/>
  <c r="B1598" i="2" l="1"/>
  <c r="J1597" i="2" s="1"/>
  <c r="J1596" i="2"/>
  <c r="B1599" i="2" l="1"/>
  <c r="K1598" i="2" s="1"/>
  <c r="K1597" i="2"/>
  <c r="B1600" i="2" l="1"/>
  <c r="J1599" i="2" s="1"/>
  <c r="J1598" i="2"/>
  <c r="B1601" i="2" l="1"/>
  <c r="J1600" i="2" s="1"/>
  <c r="K1599" i="2"/>
  <c r="K1600" i="2" l="1"/>
  <c r="B1602" i="2"/>
  <c r="J1601" i="2" s="1"/>
  <c r="B1603" i="2" l="1"/>
  <c r="K1602" i="2" s="1"/>
  <c r="K1601" i="2"/>
  <c r="B1604" i="2" l="1"/>
  <c r="J1603" i="2" s="1"/>
  <c r="J1602" i="2"/>
  <c r="B1605" i="2" l="1"/>
  <c r="K1604" i="2" s="1"/>
  <c r="K1603" i="2"/>
  <c r="B1606" i="2" l="1"/>
  <c r="J1605" i="2" s="1"/>
  <c r="J1604" i="2"/>
  <c r="B1607" i="2" l="1"/>
  <c r="K1606" i="2" s="1"/>
  <c r="K1605" i="2"/>
  <c r="B1608" i="2" l="1"/>
  <c r="J1607" i="2" s="1"/>
  <c r="J1606" i="2"/>
  <c r="B1609" i="2" l="1"/>
  <c r="K1608" i="2" s="1"/>
  <c r="K1607" i="2"/>
  <c r="B1610" i="2" l="1"/>
  <c r="J1609" i="2" s="1"/>
  <c r="J1608" i="2"/>
  <c r="B1611" i="2" l="1"/>
  <c r="J1610" i="2" s="1"/>
  <c r="K1609" i="2"/>
  <c r="K1610" i="2" l="1"/>
  <c r="B1612" i="2"/>
  <c r="K1611" i="2" s="1"/>
  <c r="J1611" i="2" l="1"/>
  <c r="B1613" i="2"/>
  <c r="J1612" i="2" s="1"/>
  <c r="K1612" i="2" l="1"/>
  <c r="B1614" i="2"/>
  <c r="K1613" i="2" s="1"/>
  <c r="J1613" i="2" l="1"/>
  <c r="B1615" i="2"/>
  <c r="J1614" i="2" s="1"/>
  <c r="K1614" i="2" l="1"/>
  <c r="B1616" i="2"/>
  <c r="J1615" i="2" s="1"/>
  <c r="B1617" i="2" l="1"/>
  <c r="K1616" i="2" s="1"/>
  <c r="K1615" i="2"/>
  <c r="B1618" i="2" l="1"/>
  <c r="J1617" i="2" s="1"/>
  <c r="J1616" i="2"/>
  <c r="B1619" i="2" l="1"/>
  <c r="K1618" i="2" s="1"/>
  <c r="K1617" i="2"/>
  <c r="B1620" i="2" l="1"/>
  <c r="J1619" i="2" s="1"/>
  <c r="J1618" i="2"/>
  <c r="B1621" i="2" l="1"/>
  <c r="K1620" i="2" s="1"/>
  <c r="K1619" i="2"/>
  <c r="B1622" i="2" l="1"/>
  <c r="J1621" i="2" s="1"/>
  <c r="J1620" i="2"/>
  <c r="B1623" i="2" l="1"/>
  <c r="K1622" i="2" s="1"/>
  <c r="K1621" i="2"/>
  <c r="B1624" i="2" l="1"/>
  <c r="J1623" i="2" s="1"/>
  <c r="J1622" i="2"/>
  <c r="B1625" i="2" l="1"/>
  <c r="K1624" i="2" s="1"/>
  <c r="K1623" i="2"/>
  <c r="B1626" i="2" l="1"/>
  <c r="J1625" i="2" s="1"/>
  <c r="J1624" i="2"/>
  <c r="B1627" i="2" l="1"/>
  <c r="K1626" i="2" s="1"/>
  <c r="K1625" i="2"/>
  <c r="B1628" i="2" l="1"/>
  <c r="K1627" i="2" s="1"/>
  <c r="J1626" i="2"/>
  <c r="J1627" i="2" l="1"/>
  <c r="B1629" i="2"/>
  <c r="J1628" i="2" s="1"/>
  <c r="K1628" i="2" l="1"/>
  <c r="B1630" i="2"/>
  <c r="J1629" i="2" s="1"/>
  <c r="B1631" i="2" l="1"/>
  <c r="K1630" i="2" s="1"/>
  <c r="K1629" i="2"/>
  <c r="B1632" i="2" l="1"/>
  <c r="J1631" i="2" s="1"/>
  <c r="J1630" i="2"/>
  <c r="B1633" i="2" l="1"/>
  <c r="K1632" i="2" s="1"/>
  <c r="K1631" i="2"/>
  <c r="B1634" i="2" l="1"/>
  <c r="J1633" i="2" s="1"/>
  <c r="J1632" i="2"/>
  <c r="B1635" i="2" l="1"/>
  <c r="K1634" i="2" s="1"/>
  <c r="K1633" i="2"/>
  <c r="B1636" i="2" l="1"/>
  <c r="J1635" i="2" s="1"/>
  <c r="J1634" i="2"/>
  <c r="B1637" i="2" l="1"/>
  <c r="K1636" i="2" s="1"/>
  <c r="K1635" i="2"/>
  <c r="B1638" i="2" l="1"/>
  <c r="J1637" i="2" s="1"/>
  <c r="J1636" i="2"/>
  <c r="B1639" i="2" l="1"/>
  <c r="K1638" i="2" s="1"/>
  <c r="K1637" i="2"/>
  <c r="B1640" i="2" l="1"/>
  <c r="J1639" i="2" s="1"/>
  <c r="J1638" i="2"/>
  <c r="B1641" i="2" l="1"/>
  <c r="K1640" i="2" s="1"/>
  <c r="K1639" i="2"/>
  <c r="B1642" i="2" l="1"/>
  <c r="K1641" i="2" s="1"/>
  <c r="J1640" i="2"/>
  <c r="J1641" i="2" l="1"/>
  <c r="B1643" i="2"/>
  <c r="K1642" i="2" s="1"/>
  <c r="B1644" i="2" l="1"/>
  <c r="J1643" i="2" s="1"/>
  <c r="J1642" i="2"/>
  <c r="B1645" i="2" l="1"/>
  <c r="K1644" i="2" s="1"/>
  <c r="K1643" i="2"/>
  <c r="B1646" i="2" l="1"/>
  <c r="J1645" i="2" s="1"/>
  <c r="J1644" i="2"/>
  <c r="B1647" i="2" l="1"/>
  <c r="K1646" i="2" s="1"/>
  <c r="K1645" i="2"/>
  <c r="B1648" i="2" l="1"/>
  <c r="J1647" i="2" s="1"/>
  <c r="J1646" i="2"/>
  <c r="B1649" i="2" l="1"/>
  <c r="K1648" i="2" s="1"/>
  <c r="K1647" i="2"/>
  <c r="B1650" i="2" l="1"/>
  <c r="J1649" i="2" s="1"/>
  <c r="J1648" i="2"/>
  <c r="B1651" i="2" l="1"/>
  <c r="K1650" i="2" s="1"/>
  <c r="K1649" i="2"/>
  <c r="B1652" i="2" l="1"/>
  <c r="J1651" i="2" s="1"/>
  <c r="J1650" i="2"/>
  <c r="B1653" i="2" l="1"/>
  <c r="K1652" i="2" s="1"/>
  <c r="K1651" i="2"/>
  <c r="B1654" i="2" l="1"/>
  <c r="J1653" i="2" s="1"/>
  <c r="J1652" i="2"/>
  <c r="B1655" i="2" l="1"/>
  <c r="K1654" i="2" s="1"/>
  <c r="K1653" i="2"/>
  <c r="B1656" i="2" l="1"/>
  <c r="J1655" i="2" s="1"/>
  <c r="J1654" i="2"/>
  <c r="B1657" i="2" l="1"/>
  <c r="K1656" i="2" s="1"/>
  <c r="K1655" i="2"/>
  <c r="B1658" i="2" l="1"/>
  <c r="J1657" i="2" s="1"/>
  <c r="J1656" i="2"/>
  <c r="B1659" i="2" l="1"/>
  <c r="K1658" i="2" s="1"/>
  <c r="K1657" i="2"/>
  <c r="B1660" i="2" l="1"/>
  <c r="J1659" i="2" s="1"/>
  <c r="J1658" i="2"/>
  <c r="B1661" i="2" l="1"/>
  <c r="K1660" i="2" s="1"/>
  <c r="K1659" i="2"/>
  <c r="B1662" i="2" l="1"/>
  <c r="J1661" i="2" s="1"/>
  <c r="J1660" i="2"/>
  <c r="B1663" i="2" l="1"/>
  <c r="K1662" i="2" s="1"/>
  <c r="K1661" i="2"/>
  <c r="B1664" i="2" l="1"/>
  <c r="K1663" i="2" s="1"/>
  <c r="J1662" i="2"/>
  <c r="J1663" i="2" l="1"/>
  <c r="B1665" i="2"/>
  <c r="K1664" i="2" s="1"/>
  <c r="B1666" i="2" l="1"/>
  <c r="K1665" i="2" s="1"/>
  <c r="J1664" i="2"/>
  <c r="J1665" i="2" l="1"/>
  <c r="B1667" i="2"/>
  <c r="K1666" i="2" s="1"/>
  <c r="B1668" i="2" l="1"/>
  <c r="J1667" i="2" s="1"/>
  <c r="J1666" i="2"/>
  <c r="B1669" i="2" l="1"/>
  <c r="K1668" i="2" s="1"/>
  <c r="K1667" i="2"/>
  <c r="B1670" i="2" l="1"/>
  <c r="J1669" i="2" s="1"/>
  <c r="J1668" i="2"/>
  <c r="B1671" i="2" l="1"/>
  <c r="K1670" i="2" s="1"/>
  <c r="K1669" i="2"/>
  <c r="B1672" i="2" l="1"/>
  <c r="J1671" i="2" s="1"/>
  <c r="J1670" i="2"/>
  <c r="B1673" i="2" l="1"/>
  <c r="K1672" i="2" s="1"/>
  <c r="K1671" i="2"/>
  <c r="B1674" i="2" l="1"/>
  <c r="J1673" i="2" s="1"/>
  <c r="J1672" i="2"/>
  <c r="B1675" i="2" l="1"/>
  <c r="K1674" i="2" s="1"/>
  <c r="K1673" i="2"/>
  <c r="B1676" i="2" l="1"/>
  <c r="J1675" i="2" s="1"/>
  <c r="J1674" i="2"/>
  <c r="B1677" i="2" l="1"/>
  <c r="K1676" i="2" s="1"/>
  <c r="K1675" i="2"/>
  <c r="B1678" i="2" l="1"/>
  <c r="J1677" i="2" s="1"/>
  <c r="J1676" i="2"/>
  <c r="B1679" i="2" l="1"/>
  <c r="J1678" i="2" s="1"/>
  <c r="K1677" i="2"/>
  <c r="K1678" i="2" l="1"/>
  <c r="B1680" i="2"/>
  <c r="J1679" i="2" s="1"/>
  <c r="B1681" i="2" l="1"/>
  <c r="K1680" i="2" s="1"/>
  <c r="K1679" i="2"/>
  <c r="B1682" i="2" l="1"/>
  <c r="J1681" i="2" s="1"/>
  <c r="J1680" i="2"/>
  <c r="B1683" i="2" l="1"/>
  <c r="K1682" i="2" s="1"/>
  <c r="K1681" i="2"/>
  <c r="B1684" i="2" l="1"/>
  <c r="J1683" i="2" s="1"/>
  <c r="J1682" i="2"/>
  <c r="B1685" i="2" l="1"/>
  <c r="K1684" i="2" s="1"/>
  <c r="K1683" i="2"/>
  <c r="B1686" i="2" l="1"/>
  <c r="K1685" i="2" s="1"/>
  <c r="J1684" i="2"/>
  <c r="J1685" i="2" l="1"/>
  <c r="B1687" i="2"/>
  <c r="K1686" i="2" s="1"/>
  <c r="B1688" i="2" l="1"/>
  <c r="J1687" i="2" s="1"/>
  <c r="J1686" i="2"/>
  <c r="B1689" i="2" l="1"/>
  <c r="K1688" i="2" s="1"/>
  <c r="K1687" i="2"/>
  <c r="B1690" i="2" l="1"/>
  <c r="J1689" i="2" s="1"/>
  <c r="J1688" i="2"/>
  <c r="B1691" i="2" l="1"/>
  <c r="K1690" i="2" s="1"/>
  <c r="K1689" i="2"/>
  <c r="B1692" i="2" l="1"/>
  <c r="J1691" i="2" s="1"/>
  <c r="J1690" i="2"/>
  <c r="B1693" i="2" l="1"/>
  <c r="K1692" i="2" s="1"/>
  <c r="K1691" i="2"/>
  <c r="B1694" i="2" l="1"/>
  <c r="J1693" i="2" s="1"/>
  <c r="J1692" i="2"/>
  <c r="B1695" i="2" l="1"/>
  <c r="K1694" i="2" s="1"/>
  <c r="K1693" i="2"/>
  <c r="B1696" i="2" l="1"/>
  <c r="J1695" i="2" s="1"/>
  <c r="J1694" i="2"/>
  <c r="B1697" i="2" l="1"/>
  <c r="K1696" i="2" s="1"/>
  <c r="K1695" i="2"/>
  <c r="B1698" i="2" l="1"/>
  <c r="J1697" i="2" s="1"/>
  <c r="J1696" i="2"/>
  <c r="B1699" i="2" l="1"/>
  <c r="K1698" i="2" s="1"/>
  <c r="K1697" i="2"/>
  <c r="B1700" i="2" l="1"/>
  <c r="J1699" i="2" s="1"/>
  <c r="J1698" i="2"/>
  <c r="B1701" i="2" l="1"/>
  <c r="K1700" i="2" s="1"/>
  <c r="K1699" i="2"/>
  <c r="B1702" i="2" l="1"/>
  <c r="J1701" i="2" s="1"/>
  <c r="J1700" i="2"/>
  <c r="B1703" i="2" l="1"/>
  <c r="K1702" i="2" s="1"/>
  <c r="K1701" i="2"/>
  <c r="B1704" i="2" l="1"/>
  <c r="J1703" i="2" s="1"/>
  <c r="J1702" i="2"/>
  <c r="B1705" i="2" l="1"/>
  <c r="K1704" i="2" s="1"/>
  <c r="K1703" i="2"/>
  <c r="B1706" i="2" l="1"/>
  <c r="J1705" i="2" s="1"/>
  <c r="J1704" i="2"/>
  <c r="B1707" i="2" l="1"/>
  <c r="K1706" i="2" s="1"/>
  <c r="K1705" i="2"/>
  <c r="B1708" i="2" l="1"/>
  <c r="J1707" i="2" s="1"/>
  <c r="J1706" i="2"/>
  <c r="B1709" i="2" l="1"/>
  <c r="K1708" i="2" s="1"/>
  <c r="K1707" i="2"/>
  <c r="B1710" i="2" l="1"/>
  <c r="J1709" i="2" s="1"/>
  <c r="J1708" i="2"/>
  <c r="B1711" i="2" l="1"/>
  <c r="K1710" i="2" s="1"/>
  <c r="K1709" i="2"/>
  <c r="B1712" i="2" l="1"/>
  <c r="J1711" i="2" s="1"/>
  <c r="J1710" i="2"/>
  <c r="B1713" i="2" l="1"/>
  <c r="K1712" i="2" s="1"/>
  <c r="K1711" i="2"/>
  <c r="B1714" i="2" l="1"/>
  <c r="J1713" i="2" s="1"/>
  <c r="J1712" i="2"/>
  <c r="B1715" i="2" l="1"/>
  <c r="K1714" i="2" s="1"/>
  <c r="K1713" i="2"/>
  <c r="B1716" i="2" l="1"/>
  <c r="J1715" i="2" s="1"/>
  <c r="J1714" i="2"/>
  <c r="B1717" i="2" l="1"/>
  <c r="K1716" i="2" s="1"/>
  <c r="K1715" i="2"/>
  <c r="B1718" i="2" l="1"/>
  <c r="J1717" i="2" s="1"/>
  <c r="J1716" i="2"/>
  <c r="B1719" i="2" l="1"/>
  <c r="K1718" i="2" s="1"/>
  <c r="K1717" i="2"/>
  <c r="B1720" i="2" l="1"/>
  <c r="J1719" i="2" s="1"/>
  <c r="J1718" i="2"/>
  <c r="B1721" i="2" l="1"/>
  <c r="K1720" i="2" s="1"/>
  <c r="K1719" i="2"/>
  <c r="B1722" i="2" l="1"/>
  <c r="J1721" i="2" s="1"/>
  <c r="J1720" i="2"/>
  <c r="B1723" i="2" l="1"/>
  <c r="K1722" i="2" s="1"/>
  <c r="K1721" i="2"/>
  <c r="B1724" i="2" l="1"/>
  <c r="J1723" i="2" s="1"/>
  <c r="J1722" i="2"/>
  <c r="B1725" i="2" l="1"/>
  <c r="K1724" i="2" s="1"/>
  <c r="K1723" i="2"/>
  <c r="B1726" i="2" l="1"/>
  <c r="J1725" i="2" s="1"/>
  <c r="J1724" i="2"/>
  <c r="B1727" i="2" l="1"/>
  <c r="K1726" i="2" s="1"/>
  <c r="K1725" i="2"/>
  <c r="B1728" i="2" l="1"/>
  <c r="J1727" i="2" s="1"/>
  <c r="J1726" i="2"/>
  <c r="B1729" i="2" l="1"/>
  <c r="K1728" i="2" s="1"/>
  <c r="K1727" i="2"/>
  <c r="B1730" i="2" l="1"/>
  <c r="J1729" i="2" s="1"/>
  <c r="J1728" i="2"/>
  <c r="B1731" i="2" l="1"/>
  <c r="K1730" i="2" s="1"/>
  <c r="K1729" i="2"/>
  <c r="B1732" i="2" l="1"/>
  <c r="J1731" i="2" s="1"/>
  <c r="J1730" i="2"/>
  <c r="B1733" i="2" l="1"/>
  <c r="K1732" i="2" s="1"/>
  <c r="K1731" i="2"/>
  <c r="B1734" i="2" l="1"/>
  <c r="J1733" i="2" s="1"/>
  <c r="J1732" i="2"/>
  <c r="B1735" i="2" l="1"/>
  <c r="K1734" i="2" s="1"/>
  <c r="K1733" i="2"/>
  <c r="B1736" i="2" l="1"/>
  <c r="J1735" i="2" s="1"/>
  <c r="J1734" i="2"/>
  <c r="B1737" i="2" l="1"/>
  <c r="K1736" i="2" s="1"/>
  <c r="K1735" i="2"/>
  <c r="B1738" i="2" l="1"/>
  <c r="J1737" i="2" s="1"/>
  <c r="J1736" i="2"/>
  <c r="B1739" i="2" l="1"/>
  <c r="K1738" i="2" s="1"/>
  <c r="K1737" i="2"/>
  <c r="B1740" i="2" l="1"/>
  <c r="J1739" i="2" s="1"/>
  <c r="J1738" i="2"/>
  <c r="B1741" i="2" l="1"/>
  <c r="K1740" i="2" s="1"/>
  <c r="K1739" i="2"/>
  <c r="B1742" i="2" l="1"/>
  <c r="J1741" i="2" s="1"/>
  <c r="J1740" i="2"/>
  <c r="B1743" i="2" l="1"/>
  <c r="K1742" i="2" s="1"/>
  <c r="K1741" i="2"/>
  <c r="B1744" i="2" l="1"/>
  <c r="J1743" i="2" s="1"/>
  <c r="J1742" i="2"/>
  <c r="B1745" i="2" l="1"/>
  <c r="K1744" i="2" s="1"/>
  <c r="K1743" i="2"/>
  <c r="B1746" i="2" l="1"/>
  <c r="J1745" i="2" s="1"/>
  <c r="J1744" i="2"/>
  <c r="B1747" i="2" l="1"/>
  <c r="K1746" i="2" s="1"/>
  <c r="K1745" i="2"/>
  <c r="B1748" i="2" l="1"/>
  <c r="K1747" i="2" s="1"/>
  <c r="J1746" i="2"/>
  <c r="J1747" i="2" l="1"/>
  <c r="B1749" i="2"/>
  <c r="K1748" i="2" s="1"/>
  <c r="B1750" i="2" l="1"/>
  <c r="J1749" i="2" s="1"/>
  <c r="J1748" i="2"/>
  <c r="B1751" i="2" l="1"/>
  <c r="K1750" i="2" s="1"/>
  <c r="K1749" i="2"/>
  <c r="B1752" i="2" l="1"/>
  <c r="J1751" i="2" s="1"/>
  <c r="J1750" i="2"/>
  <c r="B1753" i="2" l="1"/>
  <c r="K1752" i="2" s="1"/>
  <c r="K1751" i="2"/>
  <c r="B1754" i="2" l="1"/>
  <c r="K1753" i="2" s="1"/>
  <c r="J1752" i="2"/>
  <c r="J1753" i="2" l="1"/>
  <c r="B1755" i="2"/>
  <c r="J1754" i="2" s="1"/>
  <c r="K1754" i="2" l="1"/>
  <c r="B1756" i="2"/>
  <c r="K1755" i="2" s="1"/>
  <c r="J1755" i="2" l="1"/>
  <c r="B1757" i="2"/>
  <c r="K1756" i="2" s="1"/>
  <c r="B1758" i="2" l="1"/>
  <c r="J1757" i="2" s="1"/>
  <c r="J1756" i="2"/>
  <c r="B1759" i="2" l="1"/>
  <c r="K1758" i="2" s="1"/>
  <c r="K1757" i="2"/>
  <c r="B1760" i="2" l="1"/>
  <c r="J1759" i="2" s="1"/>
  <c r="J1758" i="2"/>
  <c r="B1761" i="2" l="1"/>
  <c r="K1760" i="2" s="1"/>
  <c r="K1759" i="2"/>
  <c r="B1762" i="2" l="1"/>
  <c r="J1761" i="2" s="1"/>
  <c r="J1760" i="2"/>
  <c r="B1763" i="2" l="1"/>
  <c r="K1762" i="2" s="1"/>
  <c r="K1761" i="2"/>
  <c r="B1764" i="2" l="1"/>
  <c r="J1763" i="2" s="1"/>
  <c r="J1762" i="2"/>
  <c r="B1765" i="2" l="1"/>
  <c r="K1764" i="2" s="1"/>
  <c r="K1763" i="2"/>
  <c r="B1766" i="2" l="1"/>
  <c r="J1765" i="2" s="1"/>
  <c r="J1764" i="2"/>
  <c r="B1767" i="2" l="1"/>
  <c r="K1766" i="2" s="1"/>
  <c r="K1765" i="2"/>
  <c r="B1768" i="2" l="1"/>
  <c r="J1767" i="2" s="1"/>
  <c r="J1766" i="2"/>
  <c r="B1769" i="2" l="1"/>
  <c r="K1768" i="2" s="1"/>
  <c r="K1767" i="2"/>
  <c r="B1770" i="2" l="1"/>
  <c r="J1769" i="2" s="1"/>
  <c r="J1768" i="2"/>
  <c r="B1771" i="2" l="1"/>
  <c r="K1770" i="2" s="1"/>
  <c r="K1769" i="2"/>
  <c r="B1772" i="2" l="1"/>
  <c r="J1771" i="2" s="1"/>
  <c r="J1770" i="2"/>
  <c r="B1773" i="2" l="1"/>
  <c r="K1772" i="2" s="1"/>
  <c r="K1771" i="2"/>
  <c r="B1774" i="2" l="1"/>
  <c r="J1773" i="2" s="1"/>
  <c r="J1772" i="2"/>
  <c r="B1775" i="2" l="1"/>
  <c r="K1774" i="2" s="1"/>
  <c r="K1773" i="2"/>
  <c r="B1776" i="2" l="1"/>
  <c r="J1775" i="2" s="1"/>
  <c r="J1774" i="2"/>
  <c r="B1777" i="2" l="1"/>
  <c r="K1776" i="2" s="1"/>
  <c r="K1775" i="2"/>
  <c r="B1778" i="2" l="1"/>
  <c r="J1777" i="2" s="1"/>
  <c r="J1776" i="2"/>
  <c r="B1779" i="2" l="1"/>
  <c r="K1778" i="2" s="1"/>
  <c r="K1777" i="2"/>
  <c r="B1780" i="2" l="1"/>
  <c r="J1779" i="2" s="1"/>
  <c r="J1778" i="2"/>
  <c r="B1781" i="2" l="1"/>
  <c r="K1780" i="2" s="1"/>
  <c r="K1779" i="2"/>
  <c r="B1782" i="2" l="1"/>
  <c r="J1781" i="2" s="1"/>
  <c r="J1780" i="2"/>
  <c r="B1783" i="2" l="1"/>
  <c r="K1782" i="2" s="1"/>
  <c r="K1781" i="2"/>
  <c r="B1784" i="2" l="1"/>
  <c r="J1783" i="2" s="1"/>
  <c r="J1782" i="2"/>
  <c r="B1785" i="2" l="1"/>
  <c r="K1784" i="2" s="1"/>
  <c r="K1783" i="2"/>
  <c r="B1786" i="2" l="1"/>
  <c r="J1785" i="2" s="1"/>
  <c r="J1784" i="2"/>
  <c r="B1787" i="2" l="1"/>
  <c r="K1786" i="2" s="1"/>
  <c r="K1785" i="2"/>
  <c r="B1788" i="2" l="1"/>
  <c r="J1787" i="2" s="1"/>
  <c r="J1786" i="2"/>
  <c r="B1789" i="2" l="1"/>
  <c r="K1788" i="2" s="1"/>
  <c r="K1787" i="2"/>
  <c r="B1790" i="2" l="1"/>
  <c r="K1789" i="2" s="1"/>
  <c r="J1788" i="2"/>
  <c r="J1789" i="2" l="1"/>
  <c r="B1791" i="2"/>
  <c r="J1790" i="2" s="1"/>
  <c r="K1790" i="2" l="1"/>
  <c r="B1792" i="2"/>
  <c r="K1791" i="2" s="1"/>
  <c r="J1791" i="2" l="1"/>
  <c r="B1793" i="2"/>
  <c r="K1792" i="2" s="1"/>
  <c r="B1794" i="2" l="1"/>
  <c r="J1793" i="2" s="1"/>
  <c r="J1792" i="2"/>
  <c r="B1795" i="2" l="1"/>
  <c r="K1793" i="2"/>
  <c r="B1796" i="2" l="1"/>
  <c r="J1795" i="2" s="1"/>
  <c r="K1794" i="2"/>
  <c r="J1794" i="2"/>
  <c r="B1797" i="2" l="1"/>
  <c r="K1796" i="2" s="1"/>
  <c r="K1795" i="2"/>
  <c r="B1798" i="2" l="1"/>
  <c r="J1797" i="2" s="1"/>
  <c r="J1796" i="2"/>
  <c r="B1799" i="2" l="1"/>
  <c r="K1798" i="2" s="1"/>
  <c r="K1797" i="2"/>
  <c r="B1800" i="2" l="1"/>
  <c r="J1799" i="2" s="1"/>
  <c r="J1798" i="2"/>
  <c r="B1801" i="2" l="1"/>
  <c r="K1800" i="2" s="1"/>
  <c r="K1799" i="2"/>
  <c r="B1802" i="2" l="1"/>
  <c r="J1801" i="2" s="1"/>
  <c r="J1800" i="2"/>
  <c r="B1803" i="2" l="1"/>
  <c r="K1802" i="2" s="1"/>
  <c r="K1801" i="2"/>
  <c r="B1804" i="2" l="1"/>
  <c r="J1803" i="2" s="1"/>
  <c r="J1802" i="2"/>
  <c r="B1805" i="2" l="1"/>
  <c r="K1804" i="2" s="1"/>
  <c r="K1803" i="2"/>
  <c r="B1806" i="2" l="1"/>
  <c r="J1805" i="2" s="1"/>
  <c r="J1804" i="2"/>
  <c r="B1807" i="2" l="1"/>
  <c r="K1806" i="2" s="1"/>
  <c r="K1805" i="2"/>
  <c r="B1808" i="2" l="1"/>
  <c r="J1807" i="2" s="1"/>
  <c r="J1806" i="2"/>
  <c r="B1809" i="2" l="1"/>
  <c r="K1808" i="2" s="1"/>
  <c r="K1807" i="2"/>
  <c r="B1810" i="2" l="1"/>
  <c r="J1809" i="2" s="1"/>
  <c r="J1808" i="2"/>
  <c r="B1811" i="2" l="1"/>
  <c r="K1810" i="2" s="1"/>
  <c r="K1809" i="2"/>
  <c r="B1812" i="2" l="1"/>
  <c r="J1811" i="2" s="1"/>
  <c r="J1810" i="2"/>
  <c r="B1813" i="2" l="1"/>
  <c r="K1812" i="2" s="1"/>
  <c r="K1811" i="2"/>
  <c r="B1814" i="2" l="1"/>
  <c r="J1813" i="2" s="1"/>
  <c r="J1812" i="2"/>
  <c r="B1815" i="2" l="1"/>
  <c r="K1814" i="2" s="1"/>
  <c r="K1813" i="2"/>
  <c r="B1816" i="2" l="1"/>
  <c r="J1815" i="2" s="1"/>
  <c r="J1814" i="2"/>
  <c r="B1817" i="2" l="1"/>
  <c r="K1816" i="2" s="1"/>
  <c r="K1815" i="2"/>
  <c r="B1818" i="2" l="1"/>
  <c r="J1817" i="2" s="1"/>
  <c r="J1816" i="2"/>
  <c r="B1819" i="2" l="1"/>
  <c r="K1818" i="2" s="1"/>
  <c r="K1817" i="2"/>
  <c r="B1820" i="2" l="1"/>
  <c r="J1819" i="2" s="1"/>
  <c r="J1818" i="2"/>
  <c r="B1821" i="2" l="1"/>
  <c r="K1820" i="2" s="1"/>
  <c r="K1819" i="2"/>
  <c r="B1822" i="2" l="1"/>
  <c r="J1821" i="2" s="1"/>
  <c r="J1820" i="2"/>
  <c r="B1823" i="2" l="1"/>
  <c r="K1822" i="2" s="1"/>
  <c r="K1821" i="2"/>
  <c r="B1824" i="2" l="1"/>
  <c r="J1823" i="2" s="1"/>
  <c r="J1822" i="2"/>
  <c r="B1825" i="2" l="1"/>
  <c r="K1824" i="2" s="1"/>
  <c r="K1823" i="2"/>
  <c r="B1826" i="2" l="1"/>
  <c r="J1825" i="2" s="1"/>
  <c r="J1824" i="2"/>
  <c r="B1827" i="2" l="1"/>
  <c r="K1826" i="2" s="1"/>
  <c r="K1825" i="2"/>
  <c r="B1828" i="2" l="1"/>
  <c r="J1827" i="2" s="1"/>
  <c r="J1826" i="2"/>
  <c r="B1829" i="2" l="1"/>
  <c r="K1828" i="2" s="1"/>
  <c r="K1827" i="2"/>
  <c r="B1830" i="2" l="1"/>
  <c r="J1829" i="2" s="1"/>
  <c r="J1828" i="2"/>
  <c r="B1831" i="2" l="1"/>
  <c r="K1830" i="2" s="1"/>
  <c r="K1829" i="2"/>
  <c r="B1832" i="2" l="1"/>
  <c r="K1831" i="2" s="1"/>
  <c r="J1830" i="2"/>
  <c r="J1831" i="2" l="1"/>
  <c r="B1833" i="2"/>
  <c r="K1832" i="2" s="1"/>
  <c r="B1834" i="2" l="1"/>
  <c r="J1833" i="2" s="1"/>
  <c r="J1832" i="2"/>
  <c r="B1835" i="2" l="1"/>
  <c r="K1834" i="2" s="1"/>
  <c r="K1833" i="2"/>
  <c r="B1836" i="2" l="1"/>
  <c r="K1835" i="2" s="1"/>
  <c r="J1834" i="2"/>
  <c r="J1835" i="2" l="1"/>
  <c r="B1837" i="2"/>
  <c r="K1836" i="2" s="1"/>
  <c r="B1838" i="2" l="1"/>
  <c r="J1837" i="2" s="1"/>
  <c r="J1836" i="2"/>
  <c r="B1839" i="2" l="1"/>
  <c r="K1838" i="2" s="1"/>
  <c r="K1837" i="2"/>
  <c r="B1840" i="2" l="1"/>
  <c r="J1839" i="2" s="1"/>
  <c r="J1838" i="2"/>
  <c r="B1841" i="2" l="1"/>
  <c r="K1840" i="2" s="1"/>
  <c r="K1839" i="2"/>
  <c r="B1842" i="2" l="1"/>
  <c r="J1841" i="2" s="1"/>
  <c r="J1840" i="2"/>
  <c r="B1843" i="2" l="1"/>
  <c r="K1842" i="2" s="1"/>
  <c r="K1841" i="2"/>
  <c r="B1844" i="2" l="1"/>
  <c r="J1843" i="2" s="1"/>
  <c r="J1842" i="2"/>
  <c r="B1845" i="2" l="1"/>
  <c r="K1844" i="2" s="1"/>
  <c r="K1843" i="2"/>
  <c r="B1846" i="2" l="1"/>
  <c r="J1845" i="2" s="1"/>
  <c r="J1844" i="2"/>
  <c r="B1847" i="2" l="1"/>
  <c r="K1846" i="2" s="1"/>
  <c r="K1845" i="2"/>
  <c r="B1848" i="2" l="1"/>
  <c r="J1847" i="2" s="1"/>
  <c r="J1846" i="2"/>
  <c r="B1849" i="2" l="1"/>
  <c r="K1848" i="2" s="1"/>
  <c r="K1847" i="2"/>
  <c r="B1850" i="2" l="1"/>
  <c r="J1849" i="2" s="1"/>
  <c r="J1848" i="2"/>
  <c r="B1851" i="2" l="1"/>
  <c r="K1850" i="2" s="1"/>
  <c r="K1849" i="2"/>
  <c r="B1852" i="2" l="1"/>
  <c r="J1851" i="2" s="1"/>
  <c r="J1850" i="2"/>
  <c r="B1853" i="2" l="1"/>
  <c r="K1852" i="2" s="1"/>
  <c r="K1851" i="2"/>
  <c r="B1854" i="2" l="1"/>
  <c r="J1853" i="2" s="1"/>
  <c r="J1852" i="2"/>
  <c r="B1855" i="2" l="1"/>
  <c r="K1854" i="2" s="1"/>
  <c r="K1853" i="2"/>
  <c r="B1856" i="2" l="1"/>
  <c r="J1855" i="2" s="1"/>
  <c r="J1854" i="2"/>
  <c r="B1857" i="2" l="1"/>
  <c r="K1856" i="2" s="1"/>
  <c r="K1855" i="2"/>
  <c r="B1858" i="2" l="1"/>
  <c r="J1857" i="2" s="1"/>
  <c r="J1856" i="2"/>
  <c r="B1859" i="2" l="1"/>
  <c r="K1858" i="2" s="1"/>
  <c r="K1857" i="2"/>
  <c r="B1860" i="2" l="1"/>
  <c r="J1859" i="2" s="1"/>
  <c r="J1858" i="2"/>
  <c r="B1861" i="2" l="1"/>
  <c r="K1860" i="2" s="1"/>
  <c r="K1859" i="2"/>
  <c r="B1862" i="2" l="1"/>
  <c r="K1861" i="2" s="1"/>
  <c r="J1860" i="2"/>
  <c r="J1861" i="2" l="1"/>
  <c r="B1863" i="2"/>
  <c r="K1862" i="2" s="1"/>
  <c r="B1864" i="2" l="1"/>
  <c r="J1863" i="2" s="1"/>
  <c r="J1862" i="2"/>
  <c r="B1865" i="2" l="1"/>
  <c r="K1864" i="2" s="1"/>
  <c r="K1863" i="2"/>
  <c r="B1866" i="2" l="1"/>
  <c r="J1865" i="2" s="1"/>
  <c r="J1864" i="2"/>
  <c r="B1867" i="2" l="1"/>
  <c r="K1866" i="2" s="1"/>
  <c r="K1865" i="2"/>
  <c r="B1868" i="2" l="1"/>
  <c r="J1867" i="2" s="1"/>
  <c r="J1866" i="2"/>
  <c r="B1869" i="2" l="1"/>
  <c r="K1868" i="2" s="1"/>
  <c r="K1867" i="2"/>
  <c r="B1870" i="2" l="1"/>
  <c r="J1869" i="2" s="1"/>
  <c r="J1868" i="2"/>
  <c r="B1871" i="2" l="1"/>
  <c r="K1870" i="2" s="1"/>
  <c r="K1869" i="2"/>
  <c r="B1872" i="2" l="1"/>
  <c r="J1871" i="2" s="1"/>
  <c r="J1870" i="2"/>
  <c r="B1873" i="2" l="1"/>
  <c r="K1872" i="2" s="1"/>
  <c r="K1871" i="2"/>
  <c r="B1874" i="2" l="1"/>
  <c r="J1873" i="2" s="1"/>
  <c r="J1872" i="2"/>
  <c r="B1875" i="2" l="1"/>
  <c r="K1874" i="2" s="1"/>
  <c r="K1873" i="2"/>
  <c r="B1876" i="2" l="1"/>
  <c r="J1875" i="2" s="1"/>
  <c r="J1874" i="2"/>
  <c r="B1877" i="2" l="1"/>
  <c r="K1876" i="2" s="1"/>
  <c r="K1875" i="2"/>
  <c r="B1878" i="2" l="1"/>
  <c r="J1877" i="2" s="1"/>
  <c r="J1876" i="2"/>
  <c r="B1879" i="2" l="1"/>
  <c r="K1878" i="2" s="1"/>
  <c r="K1877" i="2"/>
  <c r="B1880" i="2" l="1"/>
  <c r="K1879" i="2" s="1"/>
  <c r="J1878" i="2"/>
  <c r="J1879" i="2" l="1"/>
  <c r="B1881" i="2"/>
  <c r="B1882" i="2" l="1"/>
  <c r="J1881" i="2" s="1"/>
  <c r="K1880" i="2"/>
  <c r="J1880" i="2"/>
  <c r="B1883" i="2" l="1"/>
  <c r="K1882" i="2" s="1"/>
  <c r="K1881" i="2"/>
  <c r="B1884" i="2" l="1"/>
  <c r="J1883" i="2" s="1"/>
  <c r="J1882" i="2"/>
  <c r="B1885" i="2" l="1"/>
  <c r="K1884" i="2" s="1"/>
  <c r="K1883" i="2"/>
  <c r="B1886" i="2" l="1"/>
  <c r="J1885" i="2" s="1"/>
  <c r="J1884" i="2"/>
  <c r="B1887" i="2" l="1"/>
  <c r="K1886" i="2" s="1"/>
  <c r="K1885" i="2"/>
  <c r="B1888" i="2" l="1"/>
  <c r="J1887" i="2" s="1"/>
  <c r="J1886" i="2"/>
  <c r="B1889" i="2" l="1"/>
  <c r="K1888" i="2" s="1"/>
  <c r="K1887" i="2"/>
  <c r="B1890" i="2" l="1"/>
  <c r="J1889" i="2" s="1"/>
  <c r="J1888" i="2"/>
  <c r="B1891" i="2" l="1"/>
  <c r="K1890" i="2" s="1"/>
  <c r="K1889" i="2"/>
  <c r="B1892" i="2" l="1"/>
  <c r="J1891" i="2" s="1"/>
  <c r="J1890" i="2"/>
  <c r="B1893" i="2" l="1"/>
  <c r="K1892" i="2" s="1"/>
  <c r="K1891" i="2"/>
  <c r="B1894" i="2" l="1"/>
  <c r="J1893" i="2" s="1"/>
  <c r="J1892" i="2"/>
  <c r="B1895" i="2" l="1"/>
  <c r="K1894" i="2" s="1"/>
  <c r="K1893" i="2"/>
  <c r="B1896" i="2" l="1"/>
  <c r="J1895" i="2" s="1"/>
  <c r="J1894" i="2"/>
  <c r="B1897" i="2" l="1"/>
  <c r="K1896" i="2" s="1"/>
  <c r="K1895" i="2"/>
  <c r="B1898" i="2" l="1"/>
  <c r="K1897" i="2" s="1"/>
  <c r="J1896" i="2"/>
  <c r="J1897" i="2" l="1"/>
  <c r="B1899" i="2"/>
  <c r="B1900" i="2" l="1"/>
  <c r="J1899" i="2" s="1"/>
  <c r="K1898" i="2"/>
  <c r="J1898" i="2"/>
  <c r="B1901" i="2" l="1"/>
  <c r="K1900" i="2" s="1"/>
  <c r="K1899" i="2"/>
  <c r="B1902" i="2" l="1"/>
  <c r="J1901" i="2" s="1"/>
  <c r="J1900" i="2"/>
  <c r="B1903" i="2" l="1"/>
  <c r="K1902" i="2" s="1"/>
  <c r="K1901" i="2"/>
  <c r="B1904" i="2" l="1"/>
  <c r="J1903" i="2" s="1"/>
  <c r="J1902" i="2"/>
  <c r="B1905" i="2" l="1"/>
  <c r="K1904" i="2" s="1"/>
  <c r="K1903" i="2"/>
  <c r="B1906" i="2" l="1"/>
  <c r="J1905" i="2" s="1"/>
  <c r="J1904" i="2"/>
  <c r="B1907" i="2" l="1"/>
  <c r="K1906" i="2" s="1"/>
  <c r="K1905" i="2"/>
  <c r="B1908" i="2" l="1"/>
  <c r="J1907" i="2" s="1"/>
  <c r="J1906" i="2"/>
  <c r="B1909" i="2" l="1"/>
  <c r="K1908" i="2" s="1"/>
  <c r="K1907" i="2"/>
  <c r="B1910" i="2" l="1"/>
  <c r="J1909" i="2" s="1"/>
  <c r="J1908" i="2"/>
  <c r="B1911" i="2" l="1"/>
  <c r="K1910" i="2" s="1"/>
  <c r="K1909" i="2"/>
  <c r="B1912" i="2" l="1"/>
  <c r="J1911" i="2" s="1"/>
  <c r="J1910" i="2"/>
  <c r="B1913" i="2" l="1"/>
  <c r="K1912" i="2" s="1"/>
  <c r="K1911" i="2"/>
  <c r="B1914" i="2" l="1"/>
  <c r="J1913" i="2" s="1"/>
  <c r="J1912" i="2"/>
  <c r="B1915" i="2" l="1"/>
  <c r="K1914" i="2" s="1"/>
  <c r="K1913" i="2"/>
  <c r="B1916" i="2" l="1"/>
  <c r="J1915" i="2" s="1"/>
  <c r="J1914" i="2"/>
  <c r="B1917" i="2" l="1"/>
  <c r="K1916" i="2" s="1"/>
  <c r="K1915" i="2"/>
  <c r="B1918" i="2" l="1"/>
  <c r="J1917" i="2" s="1"/>
  <c r="J1916" i="2"/>
  <c r="B1919" i="2" l="1"/>
  <c r="K1918" i="2" s="1"/>
  <c r="K1917" i="2"/>
  <c r="B1920" i="2" l="1"/>
  <c r="J1919" i="2" s="1"/>
  <c r="J1918" i="2"/>
  <c r="B1921" i="2" l="1"/>
  <c r="K1920" i="2" s="1"/>
  <c r="K1919" i="2"/>
  <c r="B1922" i="2" l="1"/>
  <c r="J1921" i="2" s="1"/>
  <c r="J1920" i="2"/>
  <c r="B1923" i="2" l="1"/>
  <c r="K1922" i="2" s="1"/>
  <c r="K1921" i="2"/>
  <c r="B1924" i="2" l="1"/>
  <c r="J1923" i="2" s="1"/>
  <c r="J1922" i="2"/>
  <c r="B1925" i="2" l="1"/>
  <c r="K1924" i="2" s="1"/>
  <c r="K1923" i="2"/>
  <c r="B1926" i="2" l="1"/>
  <c r="J1925" i="2" s="1"/>
  <c r="J1924" i="2"/>
  <c r="B1927" i="2" l="1"/>
  <c r="K1926" i="2" s="1"/>
  <c r="K1925" i="2"/>
  <c r="B1928" i="2" l="1"/>
  <c r="J1927" i="2" s="1"/>
  <c r="J1926" i="2"/>
  <c r="B1929" i="2" l="1"/>
  <c r="K1928" i="2" s="1"/>
  <c r="K1927" i="2"/>
  <c r="B1930" i="2" l="1"/>
  <c r="J1929" i="2" s="1"/>
  <c r="J1928" i="2"/>
  <c r="B1931" i="2" l="1"/>
  <c r="K1930" i="2" s="1"/>
  <c r="K1929" i="2"/>
  <c r="B1932" i="2" l="1"/>
  <c r="J1931" i="2" s="1"/>
  <c r="J1930" i="2"/>
  <c r="B1933" i="2" l="1"/>
  <c r="K1932" i="2" s="1"/>
  <c r="K1931" i="2"/>
  <c r="B1934" i="2" l="1"/>
  <c r="J1933" i="2" s="1"/>
  <c r="J1932" i="2"/>
  <c r="B1935" i="2" l="1"/>
  <c r="K1934" i="2" s="1"/>
  <c r="K1933" i="2"/>
  <c r="B1936" i="2" l="1"/>
  <c r="J1935" i="2" s="1"/>
  <c r="J1934" i="2"/>
  <c r="B1937" i="2" l="1"/>
  <c r="K1936" i="2" s="1"/>
  <c r="K1935" i="2"/>
  <c r="B1938" i="2" l="1"/>
  <c r="J1937" i="2" s="1"/>
  <c r="J1936" i="2"/>
  <c r="B1939" i="2" l="1"/>
  <c r="K1938" i="2" s="1"/>
  <c r="K1937" i="2"/>
  <c r="B1940" i="2" l="1"/>
  <c r="J1939" i="2" s="1"/>
  <c r="J1938" i="2"/>
  <c r="B1941" i="2" l="1"/>
  <c r="K1940" i="2" s="1"/>
  <c r="K1939" i="2"/>
  <c r="B1942" i="2" l="1"/>
  <c r="J1941" i="2" s="1"/>
  <c r="J1940" i="2"/>
  <c r="B1943" i="2" l="1"/>
  <c r="K1942" i="2" s="1"/>
  <c r="K1941" i="2"/>
  <c r="B1944" i="2" l="1"/>
  <c r="K1943" i="2" s="1"/>
  <c r="J1942" i="2"/>
  <c r="J1943" i="2" l="1"/>
  <c r="B1945" i="2"/>
  <c r="K1944" i="2" s="1"/>
  <c r="B1946" i="2" l="1"/>
  <c r="J1945" i="2" s="1"/>
  <c r="J1944" i="2"/>
  <c r="B1947" i="2" l="1"/>
  <c r="K1946" i="2" s="1"/>
  <c r="K1945" i="2"/>
  <c r="B1948" i="2" l="1"/>
  <c r="J1947" i="2" s="1"/>
  <c r="J1946" i="2"/>
  <c r="B1949" i="2" l="1"/>
  <c r="K1948" i="2" s="1"/>
  <c r="K1947" i="2"/>
  <c r="B1950" i="2" l="1"/>
  <c r="J1949" i="2" s="1"/>
  <c r="J1948" i="2"/>
  <c r="B1951" i="2" l="1"/>
  <c r="K1950" i="2" s="1"/>
  <c r="K1949" i="2"/>
  <c r="B1952" i="2" l="1"/>
  <c r="J1951" i="2" s="1"/>
  <c r="J1950" i="2"/>
  <c r="B1953" i="2" l="1"/>
  <c r="K1952" i="2" s="1"/>
  <c r="K1951" i="2"/>
  <c r="B1954" i="2" l="1"/>
  <c r="J1953" i="2" s="1"/>
  <c r="J1952" i="2"/>
  <c r="B1955" i="2" l="1"/>
  <c r="K1954" i="2" s="1"/>
  <c r="K1953" i="2"/>
  <c r="B1956" i="2" l="1"/>
  <c r="J1955" i="2" s="1"/>
  <c r="J1954" i="2"/>
  <c r="B1957" i="2" l="1"/>
  <c r="K1956" i="2" s="1"/>
  <c r="K1955" i="2"/>
  <c r="B1958" i="2" l="1"/>
  <c r="J1957" i="2" s="1"/>
  <c r="J1956" i="2"/>
  <c r="B1959" i="2" l="1"/>
  <c r="K1958" i="2" s="1"/>
  <c r="K1957" i="2"/>
  <c r="B1960" i="2" l="1"/>
  <c r="J1959" i="2" s="1"/>
  <c r="J1958" i="2"/>
  <c r="B1961" i="2" l="1"/>
  <c r="K1960" i="2" s="1"/>
  <c r="K1959" i="2"/>
  <c r="B1962" i="2" l="1"/>
  <c r="J1961" i="2" s="1"/>
  <c r="J1960" i="2"/>
  <c r="B1963" i="2" l="1"/>
  <c r="J1962" i="2" s="1"/>
  <c r="K1961" i="2"/>
  <c r="K1962" i="2" l="1"/>
  <c r="B1964" i="2"/>
  <c r="J1963" i="2" s="1"/>
  <c r="B1965" i="2" l="1"/>
  <c r="K1964" i="2" s="1"/>
  <c r="K1963" i="2"/>
  <c r="B1966" i="2" l="1"/>
  <c r="J1965" i="2" s="1"/>
  <c r="J1964" i="2"/>
  <c r="B1967" i="2" l="1"/>
  <c r="K1966" i="2" s="1"/>
  <c r="K1965" i="2"/>
  <c r="B1968" i="2" l="1"/>
  <c r="J1967" i="2" s="1"/>
  <c r="J1966" i="2"/>
  <c r="B1969" i="2" l="1"/>
  <c r="K1968" i="2" s="1"/>
  <c r="K1967" i="2"/>
  <c r="B1970" i="2" l="1"/>
  <c r="J1969" i="2" s="1"/>
  <c r="J1968" i="2"/>
  <c r="B1971" i="2" l="1"/>
  <c r="K1970" i="2" s="1"/>
  <c r="K1969" i="2"/>
  <c r="B1972" i="2" l="1"/>
  <c r="J1971" i="2" s="1"/>
  <c r="J1970" i="2"/>
  <c r="B1973" i="2" l="1"/>
  <c r="K1972" i="2" s="1"/>
  <c r="K1971" i="2"/>
  <c r="B1974" i="2" l="1"/>
  <c r="K1973" i="2" s="1"/>
  <c r="J1972" i="2"/>
  <c r="J1973" i="2" l="1"/>
  <c r="B1975" i="2"/>
  <c r="K1974" i="2" s="1"/>
  <c r="B1976" i="2" l="1"/>
  <c r="J1975" i="2" s="1"/>
  <c r="J1974" i="2"/>
  <c r="B1977" i="2" l="1"/>
  <c r="K1976" i="2" s="1"/>
  <c r="K1975" i="2"/>
  <c r="B1978" i="2" l="1"/>
  <c r="J1977" i="2" s="1"/>
  <c r="J1976" i="2"/>
  <c r="B1979" i="2" l="1"/>
  <c r="K1978" i="2" s="1"/>
  <c r="K1977" i="2"/>
  <c r="B1980" i="2" l="1"/>
  <c r="J1979" i="2" s="1"/>
  <c r="J1978" i="2"/>
  <c r="B1981" i="2" l="1"/>
  <c r="K1980" i="2" s="1"/>
  <c r="K1979" i="2"/>
  <c r="B1982" i="2" l="1"/>
  <c r="J1981" i="2" s="1"/>
  <c r="J1980" i="2"/>
  <c r="B1983" i="2" l="1"/>
  <c r="K1982" i="2" s="1"/>
  <c r="K1981" i="2"/>
  <c r="B1984" i="2" l="1"/>
  <c r="J1983" i="2" s="1"/>
  <c r="J1982" i="2"/>
  <c r="B1985" i="2" l="1"/>
  <c r="K1984" i="2" s="1"/>
  <c r="K1983" i="2"/>
  <c r="B1986" i="2" l="1"/>
  <c r="J1985" i="2" s="1"/>
  <c r="J1984" i="2"/>
  <c r="B1987" i="2" l="1"/>
  <c r="K1986" i="2" s="1"/>
  <c r="K1985" i="2"/>
  <c r="B1988" i="2" l="1"/>
  <c r="K1987" i="2" s="1"/>
  <c r="J1986" i="2"/>
  <c r="J1987" i="2" l="1"/>
  <c r="B1989" i="2"/>
  <c r="J1988" i="2" s="1"/>
  <c r="K1988" i="2" l="1"/>
  <c r="B1990" i="2"/>
  <c r="J1989" i="2" s="1"/>
  <c r="B1991" i="2" l="1"/>
  <c r="K1990" i="2" s="1"/>
  <c r="K1989" i="2"/>
  <c r="B1992" i="2" l="1"/>
  <c r="J1991" i="2" s="1"/>
  <c r="J1990" i="2"/>
  <c r="B1993" i="2" l="1"/>
  <c r="K1992" i="2" s="1"/>
  <c r="K1991" i="2"/>
  <c r="B1994" i="2" l="1"/>
  <c r="J1993" i="2" s="1"/>
  <c r="J1992" i="2"/>
  <c r="B1995" i="2" l="1"/>
  <c r="K1994" i="2" s="1"/>
  <c r="K1993" i="2"/>
  <c r="B1996" i="2" l="1"/>
  <c r="J1995" i="2" s="1"/>
  <c r="J1994" i="2"/>
  <c r="B1997" i="2" l="1"/>
  <c r="K1996" i="2" s="1"/>
  <c r="K1995" i="2"/>
  <c r="B1998" i="2" l="1"/>
  <c r="J1997" i="2" s="1"/>
  <c r="J1996" i="2"/>
  <c r="B1999" i="2" l="1"/>
  <c r="J1998" i="2" s="1"/>
  <c r="K1997" i="2"/>
  <c r="K1998" i="2" l="1"/>
  <c r="B2000" i="2"/>
  <c r="J1999" i="2" s="1"/>
  <c r="B2001" i="2" l="1"/>
  <c r="K2000" i="2" s="1"/>
  <c r="K1999" i="2"/>
  <c r="B2002" i="2" l="1"/>
  <c r="J2001" i="2" s="1"/>
  <c r="J2000" i="2"/>
  <c r="B2003" i="2" l="1"/>
  <c r="K2002" i="2" s="1"/>
  <c r="K2001" i="2"/>
  <c r="B2004" i="2" l="1"/>
  <c r="J2003" i="2" s="1"/>
  <c r="J2002" i="2"/>
  <c r="B2005" i="2" l="1"/>
  <c r="K2004" i="2" s="1"/>
  <c r="K2003" i="2"/>
  <c r="B2006" i="2" l="1"/>
  <c r="K2005" i="2" s="1"/>
  <c r="J2004" i="2"/>
  <c r="J2005" i="2" l="1"/>
  <c r="B2007" i="2"/>
  <c r="J2006" i="2" s="1"/>
  <c r="K2006" i="2" l="1"/>
  <c r="B2008" i="2"/>
  <c r="J2007" i="2" s="1"/>
  <c r="B2009" i="2" l="1"/>
  <c r="K2008" i="2" s="1"/>
  <c r="K2007" i="2"/>
  <c r="B2010" i="2" l="1"/>
  <c r="J2009" i="2" s="1"/>
  <c r="J2008" i="2"/>
  <c r="B2011" i="2" l="1"/>
  <c r="K2010" i="2" s="1"/>
  <c r="K2009" i="2"/>
  <c r="B2012" i="2" l="1"/>
  <c r="J2011" i="2" s="1"/>
  <c r="J2010" i="2"/>
  <c r="B2013" i="2" l="1"/>
  <c r="K2012" i="2" s="1"/>
  <c r="K2011" i="2"/>
  <c r="B2014" i="2" l="1"/>
  <c r="J2013" i="2" s="1"/>
  <c r="J2012" i="2"/>
  <c r="B2015" i="2" l="1"/>
  <c r="K2014" i="2" s="1"/>
  <c r="K2013" i="2"/>
  <c r="B2016" i="2" l="1"/>
  <c r="J2015" i="2" s="1"/>
  <c r="J2014" i="2"/>
  <c r="B2017" i="2" l="1"/>
  <c r="K2016" i="2" s="1"/>
  <c r="K2015" i="2"/>
  <c r="B2018" i="2" l="1"/>
  <c r="J2017" i="2" s="1"/>
  <c r="J2016" i="2"/>
  <c r="B2019" i="2" l="1"/>
  <c r="K2018" i="2" s="1"/>
  <c r="K2017" i="2"/>
  <c r="B2020" i="2" l="1"/>
  <c r="J2019" i="2" s="1"/>
  <c r="J2018" i="2"/>
  <c r="B2021" i="2" l="1"/>
  <c r="K2020" i="2" s="1"/>
  <c r="K2019" i="2"/>
  <c r="B2022" i="2" l="1"/>
  <c r="K2021" i="2" s="1"/>
  <c r="J2020" i="2"/>
  <c r="J2021" i="2" l="1"/>
  <c r="B2023" i="2"/>
  <c r="K2022" i="2" s="1"/>
  <c r="B2024" i="2" l="1"/>
  <c r="J2023" i="2" s="1"/>
  <c r="J2022" i="2"/>
  <c r="B2025" i="2" l="1"/>
  <c r="K2024" i="2" s="1"/>
  <c r="K2023" i="2"/>
  <c r="B2026" i="2" l="1"/>
  <c r="J2025" i="2" s="1"/>
  <c r="J2024" i="2"/>
  <c r="B2027" i="2" l="1"/>
  <c r="K2026" i="2" s="1"/>
  <c r="K2025" i="2"/>
  <c r="B2028" i="2" l="1"/>
  <c r="J2027" i="2" s="1"/>
  <c r="J2026" i="2"/>
  <c r="B2029" i="2" l="1"/>
  <c r="K2028" i="2" s="1"/>
  <c r="K2027" i="2"/>
  <c r="B2030" i="2" l="1"/>
  <c r="J2029" i="2" s="1"/>
  <c r="J2028" i="2"/>
  <c r="B2031" i="2" l="1"/>
  <c r="K2030" i="2" s="1"/>
  <c r="K2029" i="2"/>
  <c r="B2032" i="2" l="1"/>
  <c r="J2031" i="2" s="1"/>
  <c r="J2030" i="2"/>
  <c r="B2033" i="2" l="1"/>
  <c r="K2032" i="2" s="1"/>
  <c r="K2031" i="2"/>
  <c r="B2034" i="2" l="1"/>
  <c r="J2033" i="2" s="1"/>
  <c r="J2032" i="2"/>
  <c r="B2035" i="2" l="1"/>
  <c r="K2034" i="2" s="1"/>
  <c r="K2033" i="2"/>
  <c r="B2036" i="2" l="1"/>
  <c r="J2035" i="2" s="1"/>
  <c r="J2034" i="2"/>
  <c r="B2037" i="2" l="1"/>
  <c r="K2036" i="2" s="1"/>
  <c r="K2035" i="2"/>
  <c r="B2038" i="2" l="1"/>
  <c r="J2037" i="2" s="1"/>
  <c r="J2036" i="2"/>
  <c r="B2039" i="2" l="1"/>
  <c r="K2038" i="2" s="1"/>
  <c r="K2037" i="2"/>
  <c r="B2040" i="2" l="1"/>
  <c r="J2039" i="2" s="1"/>
  <c r="J2038" i="2"/>
  <c r="B2041" i="2" l="1"/>
  <c r="K2040" i="2" s="1"/>
  <c r="K2039" i="2"/>
  <c r="B2042" i="2" l="1"/>
  <c r="K2041" i="2" s="1"/>
  <c r="J2040" i="2"/>
  <c r="J2041" i="2" l="1"/>
  <c r="B2043" i="2"/>
  <c r="B2044" i="2" l="1"/>
  <c r="J2043" i="2" s="1"/>
  <c r="K2042" i="2"/>
  <c r="J2042" i="2"/>
  <c r="B2045" i="2" l="1"/>
  <c r="K2044" i="2" s="1"/>
  <c r="K2043" i="2"/>
  <c r="B2046" i="2" l="1"/>
  <c r="J2045" i="2" s="1"/>
  <c r="J2044" i="2"/>
  <c r="B2047" i="2" l="1"/>
  <c r="K2046" i="2" s="1"/>
  <c r="K2045" i="2"/>
  <c r="B2048" i="2" l="1"/>
  <c r="J2047" i="2" s="1"/>
  <c r="J2046" i="2"/>
  <c r="B2049" i="2" l="1"/>
  <c r="K2048" i="2" s="1"/>
  <c r="K2047" i="2"/>
  <c r="B2050" i="2" l="1"/>
  <c r="J2049" i="2" s="1"/>
  <c r="J2048" i="2"/>
  <c r="B2051" i="2" l="1"/>
  <c r="K2050" i="2" s="1"/>
  <c r="K2049" i="2"/>
  <c r="B2052" i="2" l="1"/>
  <c r="J2051" i="2" s="1"/>
  <c r="J2050" i="2"/>
  <c r="B2053" i="2" l="1"/>
  <c r="K2052" i="2" s="1"/>
  <c r="K2051" i="2"/>
  <c r="B2054" i="2" l="1"/>
  <c r="J2053" i="2" s="1"/>
  <c r="J2052" i="2"/>
  <c r="B2055" i="2" l="1"/>
  <c r="K2054" i="2" s="1"/>
  <c r="K2053" i="2"/>
  <c r="B2056" i="2" l="1"/>
  <c r="J2055" i="2" s="1"/>
  <c r="J2054" i="2"/>
  <c r="B2057" i="2" l="1"/>
  <c r="K2056" i="2" s="1"/>
  <c r="K2055" i="2"/>
  <c r="B2058" i="2" l="1"/>
  <c r="J2057" i="2" s="1"/>
  <c r="J2056" i="2"/>
  <c r="B2059" i="2" l="1"/>
  <c r="K2058" i="2" s="1"/>
  <c r="K2057" i="2"/>
  <c r="B2060" i="2" l="1"/>
  <c r="K2059" i="2" s="1"/>
  <c r="J2058" i="2"/>
  <c r="J2059" i="2" l="1"/>
  <c r="B2061" i="2"/>
  <c r="B2062" i="2" l="1"/>
  <c r="J2061" i="2" s="1"/>
  <c r="K2060" i="2"/>
  <c r="J2060" i="2"/>
  <c r="B2063" i="2" l="1"/>
  <c r="K2062" i="2" s="1"/>
  <c r="K2061" i="2"/>
  <c r="B2064" i="2" l="1"/>
  <c r="J2063" i="2" s="1"/>
  <c r="J2062" i="2"/>
  <c r="B2065" i="2" l="1"/>
  <c r="K2064" i="2" s="1"/>
  <c r="K2063" i="2"/>
  <c r="B2066" i="2" l="1"/>
  <c r="J2065" i="2" s="1"/>
  <c r="J2064" i="2"/>
  <c r="B2067" i="2" l="1"/>
  <c r="K2066" i="2" s="1"/>
  <c r="K2065" i="2"/>
  <c r="B2068" i="2" l="1"/>
  <c r="J2067" i="2" s="1"/>
  <c r="J2066" i="2"/>
  <c r="B2069" i="2" l="1"/>
  <c r="K2068" i="2" s="1"/>
  <c r="K2067" i="2"/>
  <c r="B2070" i="2" l="1"/>
  <c r="J2069" i="2" s="1"/>
  <c r="J2068" i="2"/>
  <c r="B2071" i="2" l="1"/>
  <c r="K2070" i="2" s="1"/>
  <c r="K2069" i="2"/>
  <c r="B2072" i="2" l="1"/>
  <c r="J2071" i="2" s="1"/>
  <c r="J2070" i="2"/>
  <c r="B2073" i="2" l="1"/>
  <c r="K2072" i="2" s="1"/>
  <c r="K2071" i="2"/>
  <c r="B2074" i="2" l="1"/>
  <c r="J2073" i="2" s="1"/>
  <c r="J2072" i="2"/>
  <c r="B2075" i="2" l="1"/>
  <c r="K2074" i="2" s="1"/>
  <c r="K2073" i="2"/>
  <c r="B2076" i="2" l="1"/>
  <c r="J2075" i="2" s="1"/>
  <c r="J2074" i="2"/>
  <c r="B2077" i="2" l="1"/>
  <c r="K2076" i="2" s="1"/>
  <c r="K2075" i="2"/>
  <c r="B2078" i="2" l="1"/>
  <c r="K2077" i="2" s="1"/>
  <c r="J2076" i="2"/>
  <c r="J2077" i="2" l="1"/>
  <c r="B2079" i="2"/>
  <c r="J2078" i="2" s="1"/>
  <c r="K2078" i="2" l="1"/>
  <c r="B2080" i="2"/>
  <c r="J2079" i="2" s="1"/>
  <c r="B2081" i="2" l="1"/>
  <c r="K2080" i="2" s="1"/>
  <c r="K2079" i="2"/>
  <c r="B2082" i="2" l="1"/>
  <c r="J2081" i="2" s="1"/>
  <c r="J2080" i="2"/>
  <c r="B2083" i="2" l="1"/>
  <c r="K2082" i="2" s="1"/>
  <c r="K2081" i="2"/>
  <c r="B2084" i="2" l="1"/>
  <c r="J2083" i="2" s="1"/>
  <c r="J2082" i="2"/>
  <c r="B2085" i="2" l="1"/>
  <c r="K2084" i="2" s="1"/>
  <c r="K2083" i="2"/>
  <c r="B2086" i="2" l="1"/>
  <c r="J2085" i="2" s="1"/>
  <c r="J2084" i="2"/>
  <c r="B2087" i="2" l="1"/>
  <c r="K2086" i="2" s="1"/>
  <c r="K2085" i="2"/>
  <c r="B2088" i="2" l="1"/>
  <c r="J2087" i="2" s="1"/>
  <c r="J2086" i="2"/>
  <c r="B2089" i="2" l="1"/>
  <c r="K2088" i="2" s="1"/>
  <c r="K2087" i="2"/>
  <c r="B2090" i="2" l="1"/>
  <c r="J2089" i="2" s="1"/>
  <c r="J2088" i="2"/>
  <c r="B2091" i="2" l="1"/>
  <c r="K2090" i="2" s="1"/>
  <c r="K2089" i="2"/>
  <c r="B2092" i="2" l="1"/>
  <c r="J2091" i="2" s="1"/>
  <c r="J2090" i="2"/>
  <c r="B2093" i="2" l="1"/>
  <c r="K2092" i="2" s="1"/>
  <c r="K2091" i="2"/>
  <c r="B2094" i="2" l="1"/>
  <c r="J2093" i="2" s="1"/>
  <c r="J2092" i="2"/>
  <c r="B2095" i="2" l="1"/>
  <c r="K2094" i="2" s="1"/>
  <c r="K2093" i="2"/>
  <c r="B2096" i="2" l="1"/>
  <c r="J2095" i="2" s="1"/>
  <c r="J2094" i="2"/>
  <c r="B2097" i="2" l="1"/>
  <c r="K2096" i="2" s="1"/>
  <c r="K2095" i="2"/>
  <c r="B2098" i="2" l="1"/>
  <c r="J2097" i="2" s="1"/>
  <c r="J2096" i="2"/>
  <c r="B2099" i="2" l="1"/>
  <c r="K2098" i="2" s="1"/>
  <c r="K2097" i="2"/>
  <c r="B2100" i="2" l="1"/>
  <c r="J2099" i="2" s="1"/>
  <c r="J2098" i="2"/>
  <c r="B2101" i="2" l="1"/>
  <c r="J2100" i="2" s="1"/>
  <c r="K2099" i="2"/>
  <c r="K2100" i="2" l="1"/>
  <c r="B2102" i="2"/>
  <c r="J2101" i="2" s="1"/>
  <c r="B2103" i="2" l="1"/>
  <c r="K2102" i="2" s="1"/>
  <c r="K2101" i="2"/>
  <c r="B2104" i="2" l="1"/>
  <c r="J2103" i="2" s="1"/>
  <c r="J2102" i="2"/>
  <c r="B2105" i="2" l="1"/>
  <c r="K2104" i="2" s="1"/>
  <c r="K2103" i="2"/>
  <c r="B2106" i="2" l="1"/>
  <c r="J2105" i="2" s="1"/>
  <c r="J2104" i="2"/>
  <c r="B2107" i="2" l="1"/>
  <c r="K2106" i="2" s="1"/>
  <c r="K2105" i="2"/>
  <c r="B2108" i="2" l="1"/>
  <c r="J2107" i="2" s="1"/>
  <c r="J2106" i="2"/>
  <c r="B2109" i="2" l="1"/>
  <c r="K2108" i="2" s="1"/>
  <c r="K2107" i="2"/>
  <c r="B2110" i="2" l="1"/>
  <c r="J2109" i="2" s="1"/>
  <c r="J2108" i="2"/>
  <c r="B2111" i="2" l="1"/>
  <c r="K2110" i="2" s="1"/>
  <c r="K2109" i="2"/>
  <c r="B2112" i="2" l="1"/>
  <c r="J2111" i="2" s="1"/>
  <c r="J2110" i="2"/>
  <c r="B2113" i="2" l="1"/>
  <c r="K2112" i="2" s="1"/>
  <c r="K2111" i="2"/>
  <c r="B2114" i="2" l="1"/>
  <c r="K2113" i="2" s="1"/>
  <c r="J2112" i="2"/>
  <c r="J2113" i="2" l="1"/>
  <c r="B2115" i="2"/>
  <c r="J2114" i="2" s="1"/>
  <c r="K2114" i="2" l="1"/>
  <c r="B2116" i="2"/>
  <c r="K2115" i="2" s="1"/>
  <c r="J2115" i="2" l="1"/>
  <c r="B2117" i="2"/>
  <c r="J2116" i="2" s="1"/>
  <c r="K2116" i="2" l="1"/>
  <c r="B2118" i="2"/>
  <c r="J2117" i="2" s="1"/>
  <c r="B2119" i="2" l="1"/>
  <c r="K2118" i="2" s="1"/>
  <c r="K2117" i="2"/>
  <c r="B2120" i="2" l="1"/>
  <c r="J2119" i="2" s="1"/>
  <c r="J2118" i="2"/>
  <c r="B2121" i="2" l="1"/>
  <c r="K2120" i="2" s="1"/>
  <c r="K2119" i="2"/>
  <c r="B2122" i="2" l="1"/>
  <c r="J2121" i="2" s="1"/>
  <c r="J2120" i="2"/>
  <c r="B2123" i="2" l="1"/>
  <c r="K2122" i="2" s="1"/>
  <c r="K2121" i="2"/>
  <c r="B2124" i="2" l="1"/>
  <c r="J2123" i="2" s="1"/>
  <c r="J2122" i="2"/>
  <c r="B2125" i="2" l="1"/>
  <c r="K2124" i="2" s="1"/>
  <c r="K2123" i="2"/>
  <c r="B2126" i="2" l="1"/>
  <c r="J2125" i="2" s="1"/>
  <c r="J2124" i="2"/>
  <c r="B2127" i="2" l="1"/>
  <c r="K2126" i="2" s="1"/>
  <c r="K2125" i="2"/>
  <c r="B2128" i="2" l="1"/>
  <c r="J2127" i="2" s="1"/>
  <c r="J2126" i="2"/>
  <c r="B2129" i="2" l="1"/>
  <c r="K2128" i="2" s="1"/>
  <c r="K2127" i="2"/>
  <c r="B2130" i="2" l="1"/>
  <c r="J2129" i="2" s="1"/>
  <c r="J2128" i="2"/>
  <c r="B2131" i="2" l="1"/>
  <c r="K2130" i="2" s="1"/>
  <c r="K2129" i="2"/>
  <c r="B2132" i="2" l="1"/>
  <c r="K2131" i="2" s="1"/>
  <c r="J2130" i="2"/>
  <c r="J2131" i="2" l="1"/>
  <c r="B2133" i="2"/>
  <c r="J2132" i="2" s="1"/>
  <c r="K2132" i="2" l="1"/>
  <c r="B2134" i="2"/>
  <c r="K2133" i="2" s="1"/>
  <c r="J2133" i="2" l="1"/>
  <c r="B2135" i="2"/>
  <c r="K2134" i="2" s="1"/>
  <c r="B2136" i="2" l="1"/>
  <c r="J2135" i="2" s="1"/>
  <c r="J2134" i="2"/>
  <c r="B2137" i="2" l="1"/>
  <c r="K2136" i="2" s="1"/>
  <c r="K2135" i="2"/>
  <c r="B2138" i="2" l="1"/>
  <c r="J2137" i="2" s="1"/>
  <c r="J2136" i="2"/>
  <c r="B2139" i="2" l="1"/>
  <c r="K2138" i="2" s="1"/>
  <c r="K2137" i="2"/>
  <c r="B2140" i="2" l="1"/>
  <c r="J2139" i="2" s="1"/>
  <c r="J2138" i="2"/>
  <c r="B2141" i="2" l="1"/>
  <c r="K2140" i="2" s="1"/>
  <c r="K2139" i="2"/>
  <c r="B2142" i="2" l="1"/>
  <c r="J2141" i="2" s="1"/>
  <c r="J2140" i="2"/>
  <c r="B2143" i="2" l="1"/>
  <c r="K2142" i="2" s="1"/>
  <c r="K2141" i="2"/>
  <c r="B2144" i="2" l="1"/>
  <c r="J2143" i="2" s="1"/>
  <c r="J2142" i="2"/>
  <c r="B2145" i="2" l="1"/>
  <c r="K2144" i="2" s="1"/>
  <c r="K2143" i="2"/>
  <c r="B2146" i="2" l="1"/>
  <c r="J2145" i="2" s="1"/>
  <c r="J2144" i="2"/>
  <c r="B2147" i="2" l="1"/>
  <c r="K2146" i="2" s="1"/>
  <c r="K2145" i="2"/>
  <c r="B2148" i="2" l="1"/>
  <c r="J2147" i="2" s="1"/>
  <c r="J2146" i="2"/>
  <c r="B2149" i="2" l="1"/>
  <c r="K2148" i="2" s="1"/>
  <c r="K2147" i="2"/>
  <c r="B2150" i="2" l="1"/>
  <c r="K2149" i="2" s="1"/>
  <c r="J2148" i="2"/>
  <c r="J2149" i="2" l="1"/>
  <c r="B2151" i="2"/>
  <c r="B2152" i="2" l="1"/>
  <c r="J2151" i="2" s="1"/>
  <c r="K2150" i="2"/>
  <c r="J2150" i="2"/>
  <c r="B2153" i="2" l="1"/>
  <c r="K2152" i="2" s="1"/>
  <c r="K2151" i="2"/>
  <c r="B2154" i="2" l="1"/>
  <c r="J2153" i="2" s="1"/>
  <c r="J2152" i="2"/>
  <c r="B2155" i="2" l="1"/>
  <c r="K2154" i="2" s="1"/>
  <c r="K2153" i="2"/>
  <c r="B2156" i="2" l="1"/>
  <c r="J2155" i="2" s="1"/>
  <c r="J2154" i="2"/>
  <c r="B2157" i="2" l="1"/>
  <c r="K2156" i="2" s="1"/>
  <c r="K2155" i="2"/>
  <c r="B2158" i="2" l="1"/>
  <c r="J2157" i="2" s="1"/>
  <c r="J2156" i="2"/>
  <c r="B2159" i="2" l="1"/>
  <c r="K2158" i="2" s="1"/>
  <c r="K2157" i="2"/>
  <c r="B2160" i="2" l="1"/>
  <c r="J2159" i="2" s="1"/>
  <c r="J2158" i="2"/>
  <c r="B2161" i="2" l="1"/>
  <c r="K2160" i="2" s="1"/>
  <c r="K2159" i="2"/>
  <c r="B2162" i="2" l="1"/>
  <c r="J2161" i="2" s="1"/>
  <c r="J2160" i="2"/>
  <c r="B2163" i="2" l="1"/>
  <c r="K2162" i="2" s="1"/>
  <c r="K2161" i="2"/>
  <c r="B2164" i="2" l="1"/>
  <c r="J2163" i="2" s="1"/>
  <c r="J2162" i="2"/>
  <c r="B2165" i="2" l="1"/>
  <c r="K2164" i="2" s="1"/>
  <c r="K2163" i="2"/>
  <c r="B2166" i="2" l="1"/>
  <c r="J2165" i="2" s="1"/>
  <c r="J2164" i="2"/>
  <c r="B2167" i="2" l="1"/>
  <c r="K2166" i="2" s="1"/>
  <c r="K2165" i="2"/>
  <c r="B2168" i="2" l="1"/>
  <c r="J2167" i="2" s="1"/>
  <c r="J2166" i="2"/>
  <c r="B2169" i="2" l="1"/>
  <c r="K2168" i="2" s="1"/>
  <c r="K2167" i="2"/>
  <c r="B2170" i="2" l="1"/>
  <c r="J2169" i="2" s="1"/>
  <c r="J2168" i="2"/>
  <c r="B2171" i="2" l="1"/>
  <c r="K2170" i="2" s="1"/>
  <c r="K2169" i="2"/>
  <c r="B2172" i="2" l="1"/>
  <c r="J2171" i="2" s="1"/>
  <c r="J2170" i="2"/>
  <c r="B2173" i="2" l="1"/>
  <c r="K2172" i="2" s="1"/>
  <c r="K2171" i="2"/>
  <c r="B2174" i="2" l="1"/>
  <c r="J2173" i="2" s="1"/>
  <c r="J2172" i="2"/>
  <c r="B2175" i="2" l="1"/>
  <c r="K2174" i="2" s="1"/>
  <c r="K2173" i="2"/>
  <c r="B2176" i="2" l="1"/>
  <c r="J2175" i="2" s="1"/>
  <c r="J2174" i="2"/>
  <c r="B2177" i="2" l="1"/>
  <c r="K2176" i="2" s="1"/>
  <c r="K2175" i="2"/>
  <c r="B2178" i="2" l="1"/>
  <c r="J2177" i="2" s="1"/>
  <c r="J2176" i="2"/>
  <c r="B2179" i="2" l="1"/>
  <c r="K2178" i="2" s="1"/>
  <c r="K2177" i="2"/>
  <c r="B2180" i="2" l="1"/>
  <c r="J2179" i="2" s="1"/>
  <c r="J2178" i="2"/>
  <c r="B2181" i="2" l="1"/>
  <c r="K2180" i="2" s="1"/>
  <c r="K2179" i="2"/>
  <c r="B2182" i="2" l="1"/>
  <c r="J2181" i="2" s="1"/>
  <c r="J2180" i="2"/>
  <c r="B2183" i="2" l="1"/>
  <c r="K2182" i="2" s="1"/>
  <c r="K2181" i="2"/>
  <c r="B2184" i="2" l="1"/>
  <c r="J2183" i="2" s="1"/>
  <c r="J2182" i="2"/>
  <c r="B2185" i="2" l="1"/>
  <c r="K2184" i="2" s="1"/>
  <c r="K2183" i="2"/>
  <c r="B2186" i="2" l="1"/>
  <c r="K2185" i="2" s="1"/>
  <c r="J2184" i="2"/>
  <c r="J2185" i="2" l="1"/>
  <c r="B2187" i="2"/>
  <c r="J2186" i="2" s="1"/>
  <c r="K2186" i="2" l="1"/>
  <c r="B2188" i="2"/>
  <c r="J2187" i="2" s="1"/>
  <c r="B2189" i="2" l="1"/>
  <c r="K2187" i="2"/>
  <c r="B2190" i="2" l="1"/>
  <c r="J2189" i="2" s="1"/>
  <c r="K2188" i="2"/>
  <c r="J2188" i="2"/>
  <c r="B2191" i="2" l="1"/>
  <c r="K2189" i="2"/>
  <c r="B2192" i="2" l="1"/>
  <c r="J2191" i="2" s="1"/>
  <c r="K2190" i="2"/>
  <c r="J2190" i="2"/>
  <c r="B2193" i="2" l="1"/>
  <c r="K2192" i="2" s="1"/>
  <c r="K2191" i="2"/>
  <c r="B2194" i="2" l="1"/>
  <c r="J2193" i="2" s="1"/>
  <c r="J2192" i="2"/>
  <c r="B2195" i="2" l="1"/>
  <c r="K2194" i="2" s="1"/>
  <c r="K2193" i="2"/>
  <c r="B2196" i="2" l="1"/>
  <c r="J2195" i="2" s="1"/>
  <c r="J2194" i="2"/>
  <c r="B2197" i="2" l="1"/>
  <c r="K2196" i="2" s="1"/>
  <c r="K2195" i="2"/>
  <c r="B2198" i="2" l="1"/>
  <c r="J2197" i="2" s="1"/>
  <c r="J2196" i="2"/>
  <c r="B2199" i="2" l="1"/>
  <c r="K2198" i="2" s="1"/>
  <c r="K2197" i="2"/>
  <c r="B2200" i="2" l="1"/>
  <c r="J2199" i="2" s="1"/>
  <c r="J2198" i="2"/>
  <c r="B2201" i="2" l="1"/>
  <c r="K2200" i="2" s="1"/>
  <c r="K2199" i="2"/>
  <c r="B2202" i="2" l="1"/>
  <c r="K2201" i="2" s="1"/>
  <c r="J2200" i="2"/>
  <c r="J2201" i="2" l="1"/>
  <c r="B2203" i="2"/>
  <c r="J2202" i="2" s="1"/>
  <c r="K2202" i="2" l="1"/>
  <c r="B2204" i="2"/>
  <c r="J2203" i="2" s="1"/>
  <c r="B2205" i="2" l="1"/>
  <c r="K2204" i="2" s="1"/>
  <c r="K2203" i="2"/>
  <c r="B2206" i="2" l="1"/>
  <c r="J2205" i="2" s="1"/>
  <c r="J2204" i="2"/>
  <c r="B2207" i="2" l="1"/>
  <c r="K2206" i="2" s="1"/>
  <c r="K2205" i="2"/>
  <c r="B2208" i="2" l="1"/>
  <c r="J2207" i="2" s="1"/>
  <c r="J2206" i="2"/>
  <c r="B2209" i="2" l="1"/>
  <c r="K2208" i="2" s="1"/>
  <c r="K2207" i="2"/>
  <c r="B2210" i="2" l="1"/>
  <c r="J2209" i="2" s="1"/>
  <c r="J2208" i="2"/>
  <c r="B2211" i="2" l="1"/>
  <c r="K2210" i="2" s="1"/>
  <c r="K2209" i="2"/>
  <c r="B2212" i="2" l="1"/>
  <c r="J2211" i="2" s="1"/>
  <c r="J2210" i="2"/>
  <c r="B2213" i="2" l="1"/>
  <c r="J2212" i="2" s="1"/>
  <c r="K2211" i="2"/>
  <c r="K2212" i="2" l="1"/>
  <c r="B2214" i="2"/>
  <c r="J2213" i="2" s="1"/>
  <c r="B2215" i="2" l="1"/>
  <c r="K2214" i="2" s="1"/>
  <c r="K2213" i="2"/>
  <c r="B2216" i="2" l="1"/>
  <c r="J2215" i="2" s="1"/>
  <c r="J2214" i="2"/>
  <c r="B2217" i="2" l="1"/>
  <c r="K2216" i="2" s="1"/>
  <c r="K2215" i="2"/>
  <c r="B2218" i="2" l="1"/>
  <c r="J2217" i="2" s="1"/>
  <c r="J2216" i="2"/>
  <c r="B2219" i="2" l="1"/>
  <c r="K2218" i="2" s="1"/>
  <c r="K2217" i="2"/>
  <c r="B2220" i="2" l="1"/>
  <c r="J2219" i="2" s="1"/>
  <c r="J2218" i="2"/>
  <c r="B2221" i="2" l="1"/>
  <c r="K2220" i="2" s="1"/>
  <c r="K2219" i="2"/>
  <c r="B2222" i="2" l="1"/>
  <c r="K2221" i="2" s="1"/>
  <c r="J2220" i="2"/>
  <c r="J2221" i="2" l="1"/>
  <c r="B2223" i="2"/>
  <c r="K2222" i="2" s="1"/>
  <c r="B2224" i="2" l="1"/>
  <c r="J2223" i="2" s="1"/>
  <c r="J2222" i="2"/>
  <c r="B2225" i="2" l="1"/>
  <c r="K2224" i="2" s="1"/>
  <c r="K2223" i="2"/>
  <c r="B2226" i="2" l="1"/>
  <c r="J2225" i="2" s="1"/>
  <c r="J2224" i="2"/>
  <c r="B2227" i="2" l="1"/>
  <c r="K2226" i="2" s="1"/>
  <c r="K2225" i="2"/>
  <c r="B2228" i="2" l="1"/>
  <c r="J2227" i="2" s="1"/>
  <c r="J2226" i="2"/>
  <c r="B2229" i="2" l="1"/>
  <c r="K2228" i="2" s="1"/>
  <c r="K2227" i="2"/>
  <c r="B2230" i="2" l="1"/>
  <c r="J2229" i="2" s="1"/>
  <c r="J2228" i="2"/>
  <c r="B2231" i="2" l="1"/>
  <c r="K2230" i="2" s="1"/>
  <c r="K2229" i="2"/>
  <c r="B2232" i="2" l="1"/>
  <c r="J2231" i="2" s="1"/>
  <c r="J2230" i="2"/>
  <c r="B2233" i="2" l="1"/>
  <c r="K2232" i="2" s="1"/>
  <c r="K2231" i="2"/>
  <c r="B2234" i="2" l="1"/>
  <c r="J2233" i="2" s="1"/>
  <c r="J2232" i="2"/>
  <c r="B2235" i="2" l="1"/>
  <c r="K2234" i="2" s="1"/>
  <c r="K2233" i="2"/>
  <c r="B2236" i="2" l="1"/>
  <c r="K2235" i="2" s="1"/>
  <c r="J2234" i="2"/>
  <c r="J2235" i="2" l="1"/>
  <c r="B2237" i="2"/>
  <c r="K2236" i="2" s="1"/>
  <c r="B2238" i="2" l="1"/>
  <c r="J2237" i="2" s="1"/>
  <c r="J2236" i="2"/>
  <c r="B2239" i="2" l="1"/>
  <c r="K2238" i="2" s="1"/>
  <c r="K2237" i="2"/>
  <c r="B2240" i="2" l="1"/>
  <c r="J2239" i="2" s="1"/>
  <c r="J2238" i="2"/>
  <c r="B2241" i="2" l="1"/>
  <c r="K2240" i="2" s="1"/>
  <c r="K2239" i="2"/>
  <c r="B2242" i="2" l="1"/>
  <c r="J2241" i="2" s="1"/>
  <c r="J2240" i="2"/>
  <c r="B2243" i="2" l="1"/>
  <c r="K2242" i="2" s="1"/>
  <c r="K2241" i="2"/>
  <c r="B2244" i="2" l="1"/>
  <c r="J2243" i="2" s="1"/>
  <c r="J2242" i="2"/>
  <c r="B2245" i="2" l="1"/>
  <c r="K2244" i="2" s="1"/>
  <c r="K2243" i="2"/>
  <c r="B2246" i="2" l="1"/>
  <c r="J2245" i="2" s="1"/>
  <c r="J2244" i="2"/>
  <c r="B2247" i="2" l="1"/>
  <c r="K2246" i="2" s="1"/>
  <c r="K2245" i="2"/>
  <c r="B2248" i="2" l="1"/>
  <c r="J2247" i="2" s="1"/>
  <c r="J2246" i="2"/>
  <c r="B2249" i="2" l="1"/>
  <c r="K2248" i="2" s="1"/>
  <c r="K2247" i="2"/>
  <c r="B2250" i="2" l="1"/>
  <c r="J2249" i="2" s="1"/>
  <c r="J2248" i="2"/>
  <c r="B2251" i="2" l="1"/>
  <c r="K2250" i="2" s="1"/>
  <c r="K2249" i="2"/>
  <c r="B2252" i="2" l="1"/>
  <c r="J2251" i="2" s="1"/>
  <c r="J2250" i="2"/>
  <c r="B2253" i="2" l="1"/>
  <c r="K2252" i="2" s="1"/>
  <c r="K2251" i="2"/>
  <c r="B2254" i="2" l="1"/>
  <c r="J2253" i="2" s="1"/>
  <c r="J2252" i="2"/>
  <c r="B2255" i="2" l="1"/>
  <c r="K2254" i="2" s="1"/>
  <c r="K2253" i="2"/>
  <c r="B2256" i="2" l="1"/>
  <c r="J2255" i="2" s="1"/>
  <c r="J2254" i="2"/>
  <c r="B2257" i="2" l="1"/>
  <c r="K2256" i="2" s="1"/>
  <c r="K2255" i="2"/>
  <c r="B2258" i="2" l="1"/>
  <c r="K2257" i="2" s="1"/>
  <c r="J2256" i="2"/>
  <c r="J2257" i="2" l="1"/>
  <c r="B2259" i="2"/>
  <c r="K2258" i="2" s="1"/>
  <c r="B2260" i="2" l="1"/>
  <c r="J2259" i="2" s="1"/>
  <c r="J2258" i="2"/>
  <c r="B2261" i="2" l="1"/>
  <c r="K2260" i="2" s="1"/>
  <c r="K2259" i="2"/>
  <c r="B2262" i="2" l="1"/>
  <c r="J2261" i="2" s="1"/>
  <c r="J2260" i="2"/>
  <c r="B2263" i="2" l="1"/>
  <c r="K2262" i="2" s="1"/>
  <c r="K2261" i="2"/>
  <c r="B2264" i="2" l="1"/>
  <c r="J2263" i="2" s="1"/>
  <c r="J2262" i="2"/>
  <c r="B2265" i="2" l="1"/>
  <c r="K2264" i="2" s="1"/>
  <c r="K2263" i="2"/>
  <c r="B2266" i="2" l="1"/>
  <c r="J2265" i="2" s="1"/>
  <c r="J2264" i="2"/>
  <c r="B2267" i="2" l="1"/>
  <c r="K2266" i="2" s="1"/>
  <c r="K2265" i="2"/>
  <c r="B2268" i="2" l="1"/>
  <c r="J2267" i="2" s="1"/>
  <c r="J2266" i="2"/>
  <c r="B2269" i="2" l="1"/>
  <c r="K2268" i="2" s="1"/>
  <c r="K2267" i="2"/>
  <c r="B2270" i="2" l="1"/>
  <c r="J2269" i="2" s="1"/>
  <c r="J2268" i="2"/>
  <c r="B2271" i="2" l="1"/>
  <c r="K2270" i="2" s="1"/>
  <c r="K2269" i="2"/>
  <c r="B2272" i="2" l="1"/>
  <c r="J2271" i="2" s="1"/>
  <c r="J2270" i="2"/>
  <c r="B2273" i="2" l="1"/>
  <c r="K2272" i="2" s="1"/>
  <c r="K2271" i="2"/>
  <c r="B2274" i="2" l="1"/>
  <c r="J2273" i="2" s="1"/>
  <c r="J2272" i="2"/>
  <c r="B2275" i="2" l="1"/>
  <c r="K2274" i="2" s="1"/>
  <c r="K2273" i="2"/>
  <c r="B2276" i="2" l="1"/>
  <c r="K2275" i="2" s="1"/>
  <c r="J2274" i="2"/>
  <c r="J2275" i="2" l="1"/>
  <c r="B2277" i="2"/>
  <c r="K2276" i="2" s="1"/>
  <c r="B2278" i="2" l="1"/>
  <c r="J2277" i="2" s="1"/>
  <c r="J2276" i="2"/>
  <c r="B2279" i="2" l="1"/>
  <c r="K2278" i="2" s="1"/>
  <c r="K2277" i="2"/>
  <c r="B2280" i="2" l="1"/>
  <c r="J2279" i="2" s="1"/>
  <c r="J2278" i="2"/>
  <c r="B2281" i="2" l="1"/>
  <c r="K2280" i="2" s="1"/>
  <c r="K2279" i="2"/>
  <c r="B2282" i="2" l="1"/>
  <c r="J2281" i="2" s="1"/>
  <c r="J2280" i="2"/>
  <c r="B2283" i="2" l="1"/>
  <c r="K2282" i="2" s="1"/>
  <c r="K2281" i="2"/>
  <c r="B2284" i="2" l="1"/>
  <c r="J2283" i="2" s="1"/>
  <c r="J2282" i="2"/>
  <c r="B2285" i="2" l="1"/>
  <c r="K2284" i="2" s="1"/>
  <c r="K2283" i="2"/>
  <c r="B2286" i="2" l="1"/>
  <c r="J2285" i="2" s="1"/>
  <c r="J2284" i="2"/>
  <c r="B2287" i="2" l="1"/>
  <c r="K2286" i="2" s="1"/>
  <c r="K2285" i="2"/>
  <c r="B2288" i="2" l="1"/>
  <c r="J2287" i="2" s="1"/>
  <c r="J2286" i="2"/>
  <c r="B2289" i="2" l="1"/>
  <c r="K2288" i="2" s="1"/>
  <c r="K2287" i="2"/>
  <c r="B2290" i="2" l="1"/>
  <c r="J2289" i="2" s="1"/>
  <c r="J2288" i="2"/>
  <c r="B2291" i="2" l="1"/>
  <c r="K2290" i="2" s="1"/>
  <c r="K2289" i="2"/>
  <c r="B2292" i="2" l="1"/>
  <c r="J2291" i="2" s="1"/>
  <c r="J2290" i="2"/>
  <c r="B2293" i="2" l="1"/>
  <c r="K2292" i="2" s="1"/>
  <c r="K2291" i="2"/>
  <c r="B2294" i="2" l="1"/>
  <c r="J2293" i="2" s="1"/>
  <c r="J2292" i="2"/>
  <c r="B2295" i="2" l="1"/>
  <c r="K2294" i="2" s="1"/>
  <c r="K2293" i="2"/>
  <c r="B2296" i="2" l="1"/>
  <c r="J2295" i="2" s="1"/>
  <c r="J2294" i="2"/>
  <c r="B2297" i="2" l="1"/>
  <c r="K2296" i="2" s="1"/>
  <c r="K2295" i="2"/>
  <c r="B2298" i="2" l="1"/>
  <c r="J2297" i="2" s="1"/>
  <c r="J2296" i="2"/>
  <c r="B2299" i="2" l="1"/>
  <c r="K2298" i="2" s="1"/>
  <c r="K2297" i="2"/>
  <c r="B2300" i="2" l="1"/>
  <c r="J2299" i="2" s="1"/>
  <c r="J2298" i="2"/>
  <c r="B2301" i="2" l="1"/>
  <c r="K2300" i="2" s="1"/>
  <c r="K2299" i="2"/>
  <c r="B2302" i="2" l="1"/>
  <c r="J2301" i="2" s="1"/>
  <c r="J2300" i="2"/>
  <c r="B2303" i="2" l="1"/>
  <c r="K2302" i="2" s="1"/>
  <c r="K2301" i="2"/>
  <c r="B2304" i="2" l="1"/>
  <c r="J2303" i="2" s="1"/>
  <c r="J2302" i="2"/>
  <c r="B2305" i="2" l="1"/>
  <c r="K2304" i="2" s="1"/>
  <c r="K2303" i="2"/>
  <c r="B2306" i="2" l="1"/>
  <c r="J2305" i="2" s="1"/>
  <c r="J2304" i="2"/>
  <c r="B2307" i="2" l="1"/>
  <c r="K2306" i="2" s="1"/>
  <c r="K2305" i="2"/>
  <c r="B2308" i="2" l="1"/>
  <c r="J2307" i="2" s="1"/>
  <c r="J2306" i="2"/>
  <c r="B2309" i="2" l="1"/>
  <c r="K2308" i="2" s="1"/>
  <c r="K2307" i="2"/>
  <c r="B2310" i="2" l="1"/>
  <c r="J2309" i="2" s="1"/>
  <c r="J2308" i="2"/>
  <c r="B2311" i="2" l="1"/>
  <c r="K2310" i="2" s="1"/>
  <c r="K2309" i="2"/>
  <c r="B2312" i="2" l="1"/>
  <c r="K2311" i="2" s="1"/>
  <c r="J2310" i="2"/>
  <c r="J2311" i="2" l="1"/>
  <c r="B2313" i="2"/>
  <c r="J2312" i="2" s="1"/>
  <c r="K2312" i="2" l="1"/>
  <c r="B2314" i="2"/>
  <c r="J2313" i="2" s="1"/>
  <c r="B2315" i="2" l="1"/>
  <c r="K2314" i="2" s="1"/>
  <c r="K2313" i="2"/>
  <c r="B2316" i="2" l="1"/>
  <c r="J2315" i="2" s="1"/>
  <c r="J2314" i="2"/>
  <c r="B2317" i="2" l="1"/>
  <c r="K2316" i="2" s="1"/>
  <c r="K2315" i="2"/>
  <c r="B2318" i="2" l="1"/>
  <c r="J2317" i="2" s="1"/>
  <c r="J2316" i="2"/>
  <c r="B2319" i="2" l="1"/>
  <c r="K2318" i="2" s="1"/>
  <c r="K2317" i="2"/>
  <c r="B2320" i="2" l="1"/>
  <c r="J2319" i="2" s="1"/>
  <c r="J2318" i="2"/>
  <c r="B2321" i="2" l="1"/>
  <c r="K2320" i="2" s="1"/>
  <c r="K2319" i="2"/>
  <c r="B2322" i="2" l="1"/>
  <c r="J2321" i="2" s="1"/>
  <c r="J2320" i="2"/>
  <c r="B2323" i="2" l="1"/>
  <c r="K2322" i="2" s="1"/>
  <c r="K2321" i="2"/>
  <c r="B2324" i="2" l="1"/>
  <c r="J2323" i="2" s="1"/>
  <c r="J2322" i="2"/>
  <c r="B2325" i="2" l="1"/>
  <c r="K2324" i="2" s="1"/>
  <c r="K2323" i="2"/>
  <c r="B2326" i="2" l="1"/>
  <c r="J2325" i="2" s="1"/>
  <c r="J2324" i="2"/>
  <c r="B2327" i="2" l="1"/>
  <c r="K2326" i="2" s="1"/>
  <c r="K2325" i="2"/>
  <c r="B2328" i="2" l="1"/>
  <c r="J2327" i="2" s="1"/>
  <c r="J2326" i="2"/>
  <c r="B2329" i="2" l="1"/>
  <c r="K2328" i="2" s="1"/>
  <c r="K2327" i="2"/>
  <c r="B2330" i="2" l="1"/>
  <c r="J2329" i="2" s="1"/>
  <c r="J2328" i="2"/>
  <c r="B2331" i="2" l="1"/>
  <c r="K2330" i="2" s="1"/>
  <c r="K2329" i="2"/>
  <c r="B2332" i="2" l="1"/>
  <c r="J2331" i="2" s="1"/>
  <c r="J2330" i="2"/>
  <c r="B2333" i="2" l="1"/>
  <c r="K2332" i="2" s="1"/>
  <c r="K2331" i="2"/>
  <c r="B2334" i="2" l="1"/>
  <c r="J2333" i="2" s="1"/>
  <c r="J2332" i="2"/>
  <c r="B2335" i="2" l="1"/>
  <c r="K2334" i="2" s="1"/>
  <c r="K2333" i="2"/>
  <c r="B2336" i="2" l="1"/>
  <c r="J2335" i="2" s="1"/>
  <c r="J2334" i="2"/>
  <c r="B2337" i="2" l="1"/>
  <c r="K2336" i="2" s="1"/>
  <c r="K2335" i="2"/>
  <c r="B2338" i="2" l="1"/>
  <c r="J2337" i="2" s="1"/>
  <c r="J2336" i="2"/>
  <c r="B2339" i="2" l="1"/>
  <c r="K2338" i="2" s="1"/>
  <c r="K2337" i="2"/>
  <c r="B2340" i="2" l="1"/>
  <c r="J2339" i="2" s="1"/>
  <c r="J2338" i="2"/>
  <c r="B2341" i="2" l="1"/>
  <c r="K2340" i="2" s="1"/>
  <c r="K2339" i="2"/>
  <c r="B2342" i="2" l="1"/>
  <c r="J2341" i="2" s="1"/>
  <c r="J2340" i="2"/>
  <c r="B2343" i="2" l="1"/>
  <c r="K2342" i="2" s="1"/>
  <c r="K2341" i="2"/>
  <c r="B2344" i="2" l="1"/>
  <c r="J2343" i="2" s="1"/>
  <c r="J2342" i="2"/>
  <c r="B2345" i="2" l="1"/>
  <c r="K2344" i="2" s="1"/>
  <c r="K2343" i="2"/>
  <c r="B2346" i="2" l="1"/>
  <c r="J2345" i="2" s="1"/>
  <c r="J2344" i="2"/>
  <c r="B2347" i="2" l="1"/>
  <c r="K2346" i="2" s="1"/>
  <c r="K2345" i="2"/>
  <c r="B2348" i="2" l="1"/>
  <c r="K2347" i="2" s="1"/>
  <c r="J2346" i="2"/>
  <c r="J2347" i="2" l="1"/>
  <c r="B2349" i="2"/>
  <c r="K2348" i="2" s="1"/>
  <c r="B2350" i="2" l="1"/>
  <c r="J2349" i="2" s="1"/>
  <c r="J2348" i="2"/>
  <c r="B2351" i="2" l="1"/>
  <c r="K2350" i="2" s="1"/>
  <c r="K2349" i="2"/>
  <c r="B2352" i="2" l="1"/>
  <c r="J2351" i="2" s="1"/>
  <c r="J2350" i="2"/>
  <c r="B2353" i="2" l="1"/>
  <c r="K2352" i="2" s="1"/>
  <c r="K2351" i="2"/>
  <c r="B2354" i="2" l="1"/>
  <c r="J2353" i="2" s="1"/>
  <c r="J2352" i="2"/>
  <c r="B2355" i="2" l="1"/>
  <c r="K2354" i="2" s="1"/>
  <c r="K2353" i="2"/>
  <c r="B2356" i="2" l="1"/>
  <c r="J2355" i="2" s="1"/>
  <c r="J2354" i="2"/>
  <c r="B2357" i="2" l="1"/>
  <c r="K2356" i="2" s="1"/>
  <c r="K2355" i="2"/>
  <c r="B2358" i="2" l="1"/>
  <c r="J2357" i="2" s="1"/>
  <c r="J2356" i="2"/>
  <c r="B2359" i="2" l="1"/>
  <c r="K2358" i="2" s="1"/>
  <c r="K2357" i="2"/>
  <c r="B2360" i="2" l="1"/>
  <c r="K2359" i="2" s="1"/>
  <c r="J2358" i="2"/>
  <c r="J2359" i="2" l="1"/>
  <c r="B2361" i="2"/>
  <c r="K2360" i="2" s="1"/>
  <c r="B2362" i="2" l="1"/>
  <c r="J2361" i="2" s="1"/>
  <c r="J2360" i="2"/>
  <c r="B2363" i="2" l="1"/>
  <c r="K2362" i="2" s="1"/>
  <c r="K2361" i="2"/>
  <c r="B2364" i="2" l="1"/>
  <c r="J2363" i="2" s="1"/>
  <c r="J2362" i="2"/>
  <c r="B2365" i="2" l="1"/>
  <c r="K2364" i="2" s="1"/>
  <c r="K2363" i="2"/>
  <c r="B2366" i="2" l="1"/>
  <c r="K2365" i="2" s="1"/>
  <c r="J2364" i="2"/>
  <c r="J2365" i="2" l="1"/>
  <c r="B2367" i="2"/>
  <c r="K2366" i="2" s="1"/>
  <c r="B2368" i="2" l="1"/>
  <c r="J2367" i="2" s="1"/>
  <c r="J2366" i="2"/>
  <c r="B2369" i="2" l="1"/>
  <c r="K2368" i="2" s="1"/>
  <c r="K2367" i="2"/>
  <c r="B2370" i="2" l="1"/>
  <c r="J2369" i="2" s="1"/>
  <c r="J2368" i="2"/>
  <c r="B2371" i="2" l="1"/>
  <c r="K2370" i="2" s="1"/>
  <c r="K2369" i="2"/>
  <c r="B2372" i="2" l="1"/>
  <c r="J2371" i="2" s="1"/>
  <c r="J2370" i="2"/>
  <c r="B2373" i="2" l="1"/>
  <c r="K2372" i="2" s="1"/>
  <c r="K2371" i="2"/>
  <c r="B2374" i="2" l="1"/>
  <c r="J2373" i="2" s="1"/>
  <c r="J2372" i="2"/>
  <c r="B2375" i="2" l="1"/>
  <c r="K2374" i="2" s="1"/>
  <c r="K2373" i="2"/>
  <c r="B2376" i="2" l="1"/>
  <c r="J2375" i="2" s="1"/>
  <c r="J2374" i="2"/>
  <c r="B2377" i="2" l="1"/>
  <c r="K2376" i="2" s="1"/>
  <c r="K2375" i="2"/>
  <c r="B2378" i="2" l="1"/>
  <c r="J2377" i="2" s="1"/>
  <c r="J2376" i="2"/>
  <c r="B2379" i="2" l="1"/>
  <c r="J2378" i="2" s="1"/>
  <c r="K2377" i="2"/>
  <c r="K2378" i="2" l="1"/>
  <c r="B2380" i="2"/>
  <c r="J2379" i="2" s="1"/>
  <c r="B2381" i="2" l="1"/>
  <c r="K2380" i="2" s="1"/>
  <c r="K2379" i="2"/>
  <c r="B2382" i="2" l="1"/>
  <c r="J2381" i="2" s="1"/>
  <c r="J2380" i="2"/>
  <c r="B2383" i="2" l="1"/>
  <c r="K2382" i="2" s="1"/>
  <c r="K2381" i="2"/>
  <c r="B2384" i="2" l="1"/>
  <c r="K2383" i="2" s="1"/>
  <c r="J2382" i="2"/>
  <c r="J2383" i="2" l="1"/>
  <c r="B2385" i="2"/>
  <c r="K2384" i="2" s="1"/>
  <c r="B2386" i="2" l="1"/>
  <c r="J2385" i="2" s="1"/>
  <c r="J2384" i="2"/>
  <c r="B2387" i="2" l="1"/>
  <c r="K2386" i="2" s="1"/>
  <c r="K2385" i="2"/>
  <c r="B2388" i="2" l="1"/>
  <c r="J2387" i="2" s="1"/>
  <c r="J2386" i="2"/>
  <c r="B2389" i="2" l="1"/>
  <c r="K2388" i="2" s="1"/>
  <c r="K2387" i="2"/>
  <c r="B2390" i="2" l="1"/>
  <c r="J2389" i="2" s="1"/>
  <c r="J2388" i="2"/>
  <c r="B2391" i="2" l="1"/>
  <c r="K2390" i="2" s="1"/>
  <c r="K2389" i="2"/>
  <c r="B2392" i="2" l="1"/>
  <c r="J2391" i="2" s="1"/>
  <c r="J2390" i="2"/>
  <c r="B2393" i="2" l="1"/>
  <c r="K2392" i="2" s="1"/>
  <c r="K2391" i="2"/>
  <c r="B2394" i="2" l="1"/>
  <c r="J2393" i="2" s="1"/>
  <c r="J2392" i="2"/>
  <c r="B2395" i="2" l="1"/>
  <c r="K2394" i="2" s="1"/>
  <c r="K2393" i="2"/>
  <c r="B2396" i="2" l="1"/>
  <c r="J2395" i="2" s="1"/>
  <c r="J2394" i="2"/>
  <c r="B2397" i="2" l="1"/>
  <c r="K2396" i="2" s="1"/>
  <c r="K2395" i="2"/>
  <c r="B2398" i="2" l="1"/>
  <c r="J2397" i="2" s="1"/>
  <c r="J2396" i="2"/>
  <c r="B2399" i="2" l="1"/>
  <c r="K2398" i="2" s="1"/>
  <c r="K2397" i="2"/>
  <c r="B2400" i="2" l="1"/>
  <c r="J2399" i="2" s="1"/>
  <c r="J2398" i="2"/>
  <c r="B2401" i="2" l="1"/>
  <c r="K2400" i="2" s="1"/>
  <c r="K2399" i="2"/>
  <c r="B2402" i="2" l="1"/>
  <c r="J2401" i="2" s="1"/>
  <c r="J2400" i="2"/>
  <c r="B2403" i="2" l="1"/>
  <c r="K2402" i="2" s="1"/>
  <c r="K2401" i="2"/>
  <c r="B2404" i="2" l="1"/>
  <c r="J2403" i="2" s="1"/>
  <c r="J2402" i="2"/>
  <c r="B2405" i="2" l="1"/>
  <c r="K2404" i="2" s="1"/>
  <c r="K2403" i="2"/>
  <c r="B2406" i="2" l="1"/>
  <c r="J2405" i="2" s="1"/>
  <c r="J2404" i="2"/>
  <c r="B2407" i="2" l="1"/>
  <c r="K2406" i="2" s="1"/>
  <c r="K2405" i="2"/>
  <c r="B2408" i="2" l="1"/>
  <c r="J2407" i="2" s="1"/>
  <c r="J2406" i="2"/>
  <c r="B2409" i="2" l="1"/>
  <c r="K2408" i="2" s="1"/>
  <c r="K2407" i="2"/>
  <c r="B2410" i="2" l="1"/>
  <c r="J2409" i="2" s="1"/>
  <c r="J2408" i="2"/>
  <c r="B2411" i="2" l="1"/>
  <c r="K2410" i="2" s="1"/>
  <c r="K2409" i="2"/>
  <c r="B2412" i="2" l="1"/>
  <c r="J2411" i="2" s="1"/>
  <c r="J2410" i="2"/>
  <c r="B2413" i="2" l="1"/>
  <c r="K2412" i="2" s="1"/>
  <c r="K2411" i="2"/>
  <c r="B2414" i="2" l="1"/>
  <c r="J2413" i="2" s="1"/>
  <c r="J2412" i="2"/>
  <c r="B2415" i="2" l="1"/>
  <c r="K2414" i="2" s="1"/>
  <c r="K2413" i="2"/>
  <c r="B2416" i="2" l="1"/>
  <c r="J2415" i="2" s="1"/>
  <c r="J2414" i="2"/>
  <c r="B2417" i="2" l="1"/>
  <c r="K2416" i="2" s="1"/>
  <c r="K2415" i="2"/>
  <c r="B2418" i="2" l="1"/>
  <c r="J2417" i="2" s="1"/>
  <c r="J2416" i="2"/>
  <c r="B2419" i="2" l="1"/>
  <c r="K2418" i="2" s="1"/>
  <c r="K2417" i="2"/>
  <c r="B2420" i="2" l="1"/>
  <c r="K2419" i="2" s="1"/>
  <c r="J2418" i="2"/>
  <c r="J2419" i="2" l="1"/>
  <c r="B2421" i="2"/>
  <c r="K2420" i="2" s="1"/>
  <c r="B2422" i="2" l="1"/>
  <c r="J2421" i="2" s="1"/>
  <c r="J2420" i="2"/>
  <c r="B2423" i="2" l="1"/>
  <c r="J2422" i="2" s="1"/>
  <c r="K2421" i="2"/>
  <c r="K2422" i="2" l="1"/>
  <c r="B2424" i="2"/>
  <c r="J2423" i="2" s="1"/>
  <c r="B2425" i="2" l="1"/>
  <c r="K2424" i="2" s="1"/>
  <c r="K2423" i="2"/>
  <c r="B2426" i="2" l="1"/>
  <c r="J2425" i="2" s="1"/>
  <c r="J2424" i="2"/>
  <c r="B2427" i="2" l="1"/>
  <c r="K2426" i="2" s="1"/>
  <c r="K2425" i="2"/>
  <c r="B2428" i="2" l="1"/>
  <c r="J2427" i="2" s="1"/>
  <c r="J2426" i="2"/>
  <c r="B2429" i="2" l="1"/>
  <c r="K2428" i="2" s="1"/>
  <c r="K2427" i="2"/>
  <c r="B2430" i="2" l="1"/>
  <c r="J2429" i="2" s="1"/>
  <c r="J2428" i="2"/>
  <c r="B2431" i="2" l="1"/>
  <c r="K2430" i="2" s="1"/>
  <c r="K2429" i="2"/>
  <c r="B2432" i="2" l="1"/>
  <c r="J2431" i="2" s="1"/>
  <c r="J2430" i="2"/>
  <c r="B2433" i="2" l="1"/>
  <c r="K2432" i="2" s="1"/>
  <c r="K2431" i="2"/>
  <c r="B2434" i="2" l="1"/>
  <c r="J2433" i="2" s="1"/>
  <c r="J2432" i="2"/>
  <c r="B2435" i="2" l="1"/>
  <c r="K2434" i="2" s="1"/>
  <c r="K2433" i="2"/>
  <c r="B2436" i="2" l="1"/>
  <c r="J2435" i="2" s="1"/>
  <c r="J2434" i="2"/>
  <c r="B2437" i="2" l="1"/>
  <c r="K2436" i="2" s="1"/>
  <c r="K2435" i="2"/>
  <c r="B2438" i="2" l="1"/>
  <c r="J2437" i="2" s="1"/>
  <c r="J2436" i="2"/>
  <c r="B2439" i="2" l="1"/>
  <c r="K2438" i="2" s="1"/>
  <c r="K2437" i="2"/>
  <c r="B2440" i="2" l="1"/>
  <c r="J2439" i="2" s="1"/>
  <c r="J2438" i="2"/>
  <c r="B2441" i="2" l="1"/>
  <c r="K2440" i="2" s="1"/>
  <c r="K2439" i="2"/>
  <c r="B2442" i="2" l="1"/>
  <c r="J2441" i="2" s="1"/>
  <c r="J2440" i="2"/>
  <c r="B2443" i="2" l="1"/>
  <c r="K2442" i="2" s="1"/>
  <c r="K2441" i="2"/>
  <c r="B2444" i="2" l="1"/>
  <c r="J2443" i="2" s="1"/>
  <c r="J2442" i="2"/>
  <c r="B2445" i="2" l="1"/>
  <c r="K2444" i="2" s="1"/>
  <c r="K2443" i="2"/>
  <c r="B2446" i="2" l="1"/>
  <c r="J2445" i="2" s="1"/>
  <c r="J2444" i="2"/>
  <c r="B2447" i="2" l="1"/>
  <c r="K2446" i="2" s="1"/>
  <c r="K2445" i="2"/>
  <c r="B2448" i="2" l="1"/>
  <c r="J2447" i="2" s="1"/>
  <c r="J2446" i="2"/>
  <c r="B2449" i="2" l="1"/>
  <c r="K2448" i="2" s="1"/>
  <c r="K2447" i="2"/>
  <c r="B2450" i="2" l="1"/>
  <c r="J2449" i="2" s="1"/>
  <c r="J2448" i="2"/>
  <c r="B2451" i="2" l="1"/>
  <c r="K2450" i="2" s="1"/>
  <c r="K2449" i="2"/>
  <c r="B2452" i="2" l="1"/>
  <c r="J2451" i="2" s="1"/>
  <c r="J2450" i="2"/>
  <c r="B2453" i="2" l="1"/>
  <c r="K2452" i="2" s="1"/>
  <c r="K2451" i="2"/>
  <c r="B2454" i="2" l="1"/>
  <c r="J2453" i="2" s="1"/>
  <c r="J2452" i="2"/>
  <c r="B2455" i="2" l="1"/>
  <c r="K2454" i="2" s="1"/>
  <c r="K2453" i="2"/>
  <c r="B2456" i="2" l="1"/>
  <c r="K2455" i="2" s="1"/>
  <c r="J2454" i="2"/>
  <c r="J2455" i="2" l="1"/>
  <c r="B2457" i="2"/>
  <c r="K2456" i="2" s="1"/>
  <c r="B2458" i="2" l="1"/>
  <c r="J2457" i="2" s="1"/>
  <c r="J2456" i="2"/>
  <c r="B2459" i="2" l="1"/>
  <c r="K2458" i="2" s="1"/>
  <c r="K2457" i="2"/>
  <c r="B2460" i="2" l="1"/>
  <c r="J2459" i="2" s="1"/>
  <c r="J2458" i="2"/>
  <c r="B2461" i="2" l="1"/>
  <c r="K2460" i="2" s="1"/>
  <c r="K2459" i="2"/>
  <c r="B2462" i="2" l="1"/>
  <c r="J2461" i="2" s="1"/>
  <c r="J2460" i="2"/>
  <c r="B2463" i="2" l="1"/>
  <c r="K2462" i="2" s="1"/>
  <c r="K2461" i="2"/>
  <c r="B2464" i="2" l="1"/>
  <c r="J2463" i="2" s="1"/>
  <c r="J2462" i="2"/>
  <c r="B2465" i="2" l="1"/>
  <c r="K2463" i="2"/>
  <c r="B2466" i="2" l="1"/>
  <c r="J2465" i="2" s="1"/>
  <c r="K2464" i="2"/>
  <c r="J2464" i="2"/>
  <c r="B2467" i="2" l="1"/>
  <c r="K2466" i="2" s="1"/>
  <c r="K2465" i="2"/>
  <c r="B2468" i="2" l="1"/>
  <c r="J2467" i="2" s="1"/>
  <c r="J2466" i="2"/>
  <c r="B2469" i="2" l="1"/>
  <c r="K2468" i="2" s="1"/>
  <c r="K2467" i="2"/>
  <c r="B2470" i="2" l="1"/>
  <c r="J2469" i="2" s="1"/>
  <c r="J2468" i="2"/>
  <c r="B2471" i="2" l="1"/>
  <c r="K2470" i="2" s="1"/>
  <c r="K2469" i="2"/>
  <c r="B2472" i="2" l="1"/>
  <c r="J2471" i="2" s="1"/>
  <c r="J2470" i="2"/>
  <c r="B2473" i="2" l="1"/>
  <c r="K2472" i="2" s="1"/>
  <c r="K2471" i="2"/>
  <c r="B2474" i="2" l="1"/>
  <c r="J2473" i="2" s="1"/>
  <c r="J2472" i="2"/>
  <c r="B2475" i="2" l="1"/>
  <c r="K2474" i="2" s="1"/>
  <c r="K2473" i="2"/>
  <c r="B2476" i="2" l="1"/>
  <c r="J2475" i="2" s="1"/>
  <c r="J2474" i="2"/>
  <c r="B2477" i="2" l="1"/>
  <c r="K2476" i="2" s="1"/>
  <c r="K2475" i="2"/>
  <c r="B2478" i="2" l="1"/>
  <c r="J2477" i="2" s="1"/>
  <c r="J2476" i="2"/>
  <c r="B2479" i="2" l="1"/>
  <c r="K2478" i="2" s="1"/>
  <c r="K2477" i="2"/>
  <c r="B2480" i="2" l="1"/>
  <c r="J2479" i="2" s="1"/>
  <c r="J2478" i="2"/>
  <c r="B2481" i="2" l="1"/>
  <c r="K2480" i="2" s="1"/>
  <c r="K2479" i="2"/>
  <c r="B2482" i="2" l="1"/>
  <c r="J2481" i="2" s="1"/>
  <c r="J2480" i="2"/>
  <c r="B2483" i="2" l="1"/>
  <c r="K2482" i="2" s="1"/>
  <c r="K2481" i="2"/>
  <c r="B2484" i="2" l="1"/>
  <c r="J2483" i="2" s="1"/>
  <c r="J2482" i="2"/>
  <c r="B2485" i="2" l="1"/>
  <c r="K2484" i="2" s="1"/>
  <c r="K2483" i="2"/>
  <c r="B2486" i="2" l="1"/>
  <c r="K2485" i="2" s="1"/>
  <c r="J2484" i="2"/>
  <c r="J2485" i="2" l="1"/>
  <c r="B2487" i="2"/>
  <c r="K2486" i="2" s="1"/>
  <c r="B2488" i="2" l="1"/>
  <c r="J2487" i="2" s="1"/>
  <c r="J2486" i="2"/>
  <c r="B2489" i="2" l="1"/>
  <c r="K2488" i="2" s="1"/>
  <c r="K2487" i="2"/>
  <c r="B2490" i="2" l="1"/>
  <c r="J2489" i="2" s="1"/>
  <c r="J2488" i="2"/>
  <c r="B2491" i="2" l="1"/>
  <c r="J2490" i="2" s="1"/>
  <c r="K2489" i="2"/>
  <c r="K2490" i="2" l="1"/>
  <c r="B2492" i="2"/>
  <c r="K2491" i="2" s="1"/>
  <c r="J2491" i="2" l="1"/>
  <c r="B2493" i="2"/>
  <c r="K2492" i="2" s="1"/>
  <c r="B2494" i="2" l="1"/>
  <c r="J2493" i="2" s="1"/>
  <c r="J2492" i="2"/>
  <c r="B2495" i="2" l="1"/>
  <c r="K2494" i="2" s="1"/>
  <c r="K2493" i="2"/>
  <c r="B2496" i="2" l="1"/>
  <c r="J2495" i="2" s="1"/>
  <c r="J2494" i="2"/>
  <c r="B2497" i="2" l="1"/>
  <c r="K2496" i="2" s="1"/>
  <c r="K2495" i="2"/>
  <c r="B2498" i="2" l="1"/>
  <c r="J2497" i="2" s="1"/>
  <c r="J2496" i="2"/>
  <c r="B2499" i="2" l="1"/>
  <c r="K2498" i="2" s="1"/>
  <c r="K2497" i="2"/>
  <c r="B2500" i="2" l="1"/>
  <c r="J2499" i="2" s="1"/>
  <c r="J2498" i="2"/>
  <c r="B2501" i="2" l="1"/>
  <c r="K2500" i="2" s="1"/>
  <c r="K2499" i="2"/>
  <c r="B2502" i="2" l="1"/>
  <c r="J2501" i="2" s="1"/>
  <c r="J2500" i="2"/>
  <c r="B2503" i="2" l="1"/>
  <c r="K2502" i="2" s="1"/>
  <c r="K2501" i="2"/>
  <c r="B2504" i="2" l="1"/>
  <c r="J2503" i="2" s="1"/>
  <c r="J2502" i="2"/>
  <c r="B2505" i="2" l="1"/>
  <c r="K2504" i="2" s="1"/>
  <c r="K2503" i="2"/>
  <c r="B2506" i="2" l="1"/>
  <c r="J2505" i="2" s="1"/>
  <c r="J2504" i="2"/>
  <c r="B2507" i="2" l="1"/>
  <c r="K2506" i="2" s="1"/>
  <c r="K2505" i="2"/>
  <c r="B2508" i="2" l="1"/>
  <c r="J2507" i="2" s="1"/>
  <c r="J2506" i="2"/>
  <c r="B2509" i="2" l="1"/>
  <c r="K2508" i="2" s="1"/>
  <c r="K2507" i="2"/>
  <c r="B2510" i="2" l="1"/>
  <c r="J2509" i="2" s="1"/>
  <c r="J2508" i="2"/>
  <c r="B2511" i="2" l="1"/>
  <c r="K2510" i="2" s="1"/>
  <c r="K2509" i="2"/>
  <c r="B2512" i="2" l="1"/>
  <c r="J2511" i="2" s="1"/>
  <c r="J2510" i="2"/>
  <c r="B2513" i="2" l="1"/>
  <c r="K2512" i="2" s="1"/>
  <c r="K2511" i="2"/>
  <c r="B2514" i="2" l="1"/>
  <c r="J2513" i="2" s="1"/>
  <c r="J2512" i="2"/>
  <c r="B2515" i="2" l="1"/>
  <c r="K2514" i="2" s="1"/>
  <c r="K2513" i="2"/>
  <c r="B2516" i="2" l="1"/>
  <c r="J2515" i="2" s="1"/>
  <c r="J2514" i="2"/>
  <c r="B2517" i="2" l="1"/>
  <c r="K2516" i="2" s="1"/>
  <c r="K2515" i="2"/>
  <c r="B2518" i="2" l="1"/>
  <c r="J2517" i="2" s="1"/>
  <c r="J2516" i="2"/>
  <c r="B2519" i="2" l="1"/>
  <c r="K2518" i="2" s="1"/>
  <c r="K2517" i="2"/>
  <c r="B2520" i="2" l="1"/>
  <c r="J2519" i="2" s="1"/>
  <c r="J2518" i="2"/>
  <c r="B2521" i="2" l="1"/>
  <c r="K2520" i="2" s="1"/>
  <c r="K2519" i="2"/>
  <c r="B2522" i="2" l="1"/>
  <c r="J2521" i="2" s="1"/>
  <c r="J2520" i="2"/>
  <c r="B2523" i="2" l="1"/>
  <c r="K2522" i="2" s="1"/>
  <c r="K2521" i="2"/>
  <c r="B2524" i="2" l="1"/>
  <c r="J2523" i="2" s="1"/>
  <c r="J2522" i="2"/>
  <c r="B2525" i="2" l="1"/>
  <c r="K2524" i="2" s="1"/>
  <c r="K2523" i="2"/>
  <c r="B2526" i="2" l="1"/>
  <c r="K2525" i="2" s="1"/>
  <c r="J2524" i="2"/>
  <c r="J2525" i="2" l="1"/>
  <c r="B2527" i="2"/>
  <c r="K2526" i="2" s="1"/>
  <c r="B2528" i="2" l="1"/>
  <c r="J2527" i="2" s="1"/>
  <c r="J2526" i="2"/>
  <c r="B2529" i="2" l="1"/>
  <c r="K2528" i="2" s="1"/>
  <c r="K2527" i="2"/>
  <c r="B2530" i="2" l="1"/>
  <c r="J2529" i="2" s="1"/>
  <c r="J2528" i="2"/>
  <c r="B2531" i="2" l="1"/>
  <c r="K2530" i="2" s="1"/>
  <c r="K2529" i="2"/>
  <c r="B2532" i="2" l="1"/>
  <c r="J2531" i="2" s="1"/>
  <c r="J2530" i="2"/>
  <c r="B2533" i="2" l="1"/>
  <c r="K2532" i="2" s="1"/>
  <c r="K2531" i="2"/>
  <c r="B2534" i="2" l="1"/>
  <c r="J2533" i="2" s="1"/>
  <c r="J2532" i="2"/>
  <c r="B2535" i="2" l="1"/>
  <c r="K2534" i="2" s="1"/>
  <c r="K2533" i="2"/>
  <c r="B2536" i="2" l="1"/>
  <c r="J2535" i="2" s="1"/>
  <c r="J2534" i="2"/>
  <c r="B2537" i="2" l="1"/>
  <c r="K2536" i="2" s="1"/>
  <c r="K2535" i="2"/>
  <c r="B2538" i="2" l="1"/>
  <c r="J2537" i="2" s="1"/>
  <c r="J2536" i="2"/>
  <c r="B2539" i="2" l="1"/>
  <c r="K2538" i="2" s="1"/>
  <c r="K2537" i="2"/>
  <c r="B2540" i="2" l="1"/>
  <c r="J2539" i="2" s="1"/>
  <c r="J2538" i="2"/>
  <c r="B2541" i="2" l="1"/>
  <c r="K2540" i="2" s="1"/>
  <c r="K2539" i="2"/>
  <c r="B2542" i="2" l="1"/>
  <c r="K2541" i="2" s="1"/>
  <c r="J2540" i="2"/>
  <c r="J2541" i="2" l="1"/>
  <c r="B2543" i="2"/>
  <c r="K2542" i="2" s="1"/>
  <c r="B2544" i="2" l="1"/>
  <c r="J2543" i="2" s="1"/>
  <c r="J2542" i="2"/>
  <c r="B2545" i="2" l="1"/>
  <c r="K2544" i="2" s="1"/>
  <c r="K2543" i="2"/>
  <c r="B2546" i="2" l="1"/>
  <c r="J2545" i="2" s="1"/>
  <c r="J2544" i="2"/>
  <c r="B2547" i="2" l="1"/>
  <c r="K2546" i="2" s="1"/>
  <c r="K2545" i="2"/>
  <c r="B2548" i="2" l="1"/>
  <c r="J2547" i="2" s="1"/>
  <c r="J2546" i="2"/>
  <c r="B2549" i="2" l="1"/>
  <c r="K2548" i="2" s="1"/>
  <c r="K2547" i="2"/>
  <c r="B2550" i="2" l="1"/>
  <c r="J2549" i="2" s="1"/>
  <c r="J2548" i="2"/>
  <c r="B2551" i="2" l="1"/>
  <c r="K2550" i="2" s="1"/>
  <c r="K2549" i="2"/>
  <c r="B2552" i="2" l="1"/>
  <c r="J2551" i="2" s="1"/>
  <c r="J2550" i="2"/>
  <c r="B2553" i="2" l="1"/>
  <c r="J2552" i="2" s="1"/>
  <c r="K2551" i="2"/>
  <c r="K2552" i="2" l="1"/>
  <c r="B2554" i="2"/>
  <c r="J2553" i="2" s="1"/>
  <c r="B2555" i="2" l="1"/>
  <c r="K2554" i="2" s="1"/>
  <c r="K2553" i="2"/>
  <c r="B2556" i="2" l="1"/>
  <c r="J2555" i="2" s="1"/>
  <c r="J2554" i="2"/>
  <c r="B2557" i="2" l="1"/>
  <c r="K2556" i="2" s="1"/>
  <c r="K2555" i="2"/>
  <c r="B2558" i="2" l="1"/>
  <c r="K2557" i="2" s="1"/>
  <c r="J2556" i="2"/>
  <c r="J2557" i="2" l="1"/>
  <c r="B2559" i="2"/>
  <c r="K2558" i="2" s="1"/>
  <c r="B2560" i="2" l="1"/>
  <c r="J2559" i="2" s="1"/>
  <c r="J2558" i="2"/>
  <c r="B2561" i="2" l="1"/>
  <c r="K2560" i="2" s="1"/>
  <c r="K2559" i="2"/>
  <c r="B2562" i="2" l="1"/>
  <c r="J2561" i="2" s="1"/>
  <c r="J2560" i="2"/>
  <c r="B2563" i="2" l="1"/>
  <c r="K2562" i="2" s="1"/>
  <c r="K2561" i="2"/>
  <c r="B2564" i="2" l="1"/>
  <c r="K2563" i="2" s="1"/>
  <c r="J2562" i="2"/>
  <c r="J2563" i="2" l="1"/>
  <c r="B2565" i="2"/>
  <c r="K2564" i="2" s="1"/>
  <c r="B2566" i="2" l="1"/>
  <c r="J2565" i="2" s="1"/>
  <c r="J2564" i="2"/>
  <c r="B2567" i="2" l="1"/>
  <c r="K2566" i="2" s="1"/>
  <c r="K2565" i="2"/>
  <c r="B2568" i="2" l="1"/>
  <c r="J2567" i="2" s="1"/>
  <c r="J2566" i="2"/>
  <c r="B2569" i="2" l="1"/>
  <c r="K2568" i="2" s="1"/>
  <c r="K2567" i="2"/>
  <c r="B2570" i="2" l="1"/>
  <c r="J2569" i="2" s="1"/>
  <c r="J2568" i="2"/>
  <c r="B2571" i="2" l="1"/>
  <c r="K2570" i="2" s="1"/>
  <c r="K2569" i="2"/>
  <c r="B2572" i="2" l="1"/>
  <c r="K2571" i="2" s="1"/>
  <c r="J2570" i="2"/>
  <c r="J2571" i="2" l="1"/>
  <c r="B2573" i="2"/>
  <c r="K2572" i="2" s="1"/>
  <c r="B2574" i="2" l="1"/>
  <c r="J2572" i="2"/>
  <c r="B2575" i="2" l="1"/>
  <c r="K2574" i="2" s="1"/>
  <c r="J2573" i="2"/>
  <c r="K2573" i="2"/>
  <c r="B2576" i="2" l="1"/>
  <c r="J2575" i="2" s="1"/>
  <c r="J2574" i="2"/>
  <c r="B2577" i="2" l="1"/>
  <c r="K2576" i="2" s="1"/>
  <c r="K2575" i="2"/>
  <c r="B2578" i="2" l="1"/>
  <c r="J2577" i="2" s="1"/>
  <c r="J2576" i="2"/>
  <c r="B2579" i="2" l="1"/>
  <c r="K2578" i="2" s="1"/>
  <c r="K2577" i="2"/>
  <c r="B2580" i="2" l="1"/>
  <c r="J2579" i="2" s="1"/>
  <c r="J2578" i="2"/>
  <c r="B2581" i="2" l="1"/>
  <c r="K2580" i="2" s="1"/>
  <c r="K2579" i="2"/>
  <c r="B2582" i="2" l="1"/>
  <c r="J2581" i="2" s="1"/>
  <c r="J2580" i="2"/>
  <c r="B2583" i="2" l="1"/>
  <c r="K2582" i="2" s="1"/>
  <c r="K2581" i="2"/>
  <c r="B2584" i="2" l="1"/>
  <c r="J2583" i="2" s="1"/>
  <c r="J2582" i="2"/>
  <c r="B2585" i="2" l="1"/>
  <c r="K2584" i="2" s="1"/>
  <c r="K2583" i="2"/>
  <c r="B2586" i="2" l="1"/>
  <c r="J2585" i="2" s="1"/>
  <c r="J2584" i="2"/>
  <c r="B2587" i="2" l="1"/>
  <c r="K2586" i="2" s="1"/>
  <c r="K2585" i="2"/>
  <c r="B2588" i="2" l="1"/>
  <c r="J2587" i="2" s="1"/>
  <c r="J2586" i="2"/>
  <c r="B2589" i="2" l="1"/>
  <c r="K2588" i="2" s="1"/>
  <c r="K2587" i="2"/>
  <c r="B2590" i="2" l="1"/>
  <c r="J2589" i="2" s="1"/>
  <c r="J2588" i="2"/>
  <c r="B2591" i="2" l="1"/>
  <c r="K2590" i="2" s="1"/>
  <c r="K2589" i="2"/>
  <c r="B2592" i="2" l="1"/>
  <c r="J2591" i="2" s="1"/>
  <c r="J2590" i="2"/>
  <c r="B2593" i="2" l="1"/>
  <c r="K2592" i="2" s="1"/>
  <c r="K2591" i="2"/>
  <c r="B2594" i="2" l="1"/>
  <c r="J2593" i="2" s="1"/>
  <c r="J2592" i="2"/>
  <c r="B2595" i="2" l="1"/>
  <c r="K2594" i="2" s="1"/>
  <c r="K2593" i="2"/>
  <c r="B2596" i="2" l="1"/>
  <c r="J2595" i="2" s="1"/>
  <c r="J2594" i="2"/>
  <c r="B2597" i="2" l="1"/>
  <c r="J2596" i="2" s="1"/>
  <c r="K2595" i="2"/>
  <c r="K2596" i="2" l="1"/>
  <c r="B2598" i="2"/>
  <c r="J2597" i="2" s="1"/>
  <c r="B2599" i="2" l="1"/>
  <c r="K2598" i="2" s="1"/>
  <c r="K2597" i="2"/>
  <c r="B2600" i="2" l="1"/>
  <c r="J2599" i="2" s="1"/>
  <c r="J2598" i="2"/>
  <c r="B2601" i="2" l="1"/>
  <c r="K2600" i="2" s="1"/>
  <c r="K2599" i="2"/>
  <c r="B2602" i="2" l="1"/>
  <c r="J2601" i="2" s="1"/>
  <c r="J2600" i="2"/>
  <c r="B2603" i="2" l="1"/>
  <c r="K2602" i="2" s="1"/>
  <c r="K2601" i="2"/>
  <c r="B2604" i="2" l="1"/>
  <c r="J2603" i="2" s="1"/>
  <c r="J2602" i="2"/>
  <c r="B2605" i="2" l="1"/>
  <c r="K2604" i="2" s="1"/>
  <c r="K2603" i="2"/>
  <c r="B2606" i="2" l="1"/>
  <c r="J2605" i="2" s="1"/>
  <c r="J2604" i="2"/>
  <c r="B2607" i="2" l="1"/>
  <c r="K2606" i="2" s="1"/>
  <c r="K2605" i="2"/>
  <c r="B2608" i="2" l="1"/>
  <c r="J2607" i="2" s="1"/>
  <c r="J2606" i="2"/>
  <c r="B2609" i="2" l="1"/>
  <c r="K2608" i="2" s="1"/>
  <c r="K2607" i="2"/>
  <c r="B2610" i="2" l="1"/>
  <c r="J2609" i="2" s="1"/>
  <c r="J2608" i="2"/>
  <c r="B2611" i="2" l="1"/>
  <c r="K2610" i="2" s="1"/>
  <c r="K2609" i="2"/>
  <c r="B2612" i="2" l="1"/>
  <c r="J2611" i="2" s="1"/>
  <c r="J2610" i="2"/>
  <c r="B2613" i="2" l="1"/>
  <c r="K2612" i="2" s="1"/>
  <c r="K2611" i="2"/>
  <c r="B2614" i="2" l="1"/>
  <c r="J2613" i="2" s="1"/>
  <c r="J2612" i="2"/>
  <c r="B2615" i="2" l="1"/>
  <c r="K2614" i="2" s="1"/>
  <c r="K2613" i="2"/>
  <c r="B2616" i="2" l="1"/>
  <c r="J2615" i="2" s="1"/>
  <c r="J2614" i="2"/>
  <c r="B2617" i="2" l="1"/>
  <c r="K2616" i="2" s="1"/>
  <c r="K2615" i="2"/>
  <c r="B2618" i="2" l="1"/>
  <c r="J2617" i="2" s="1"/>
  <c r="J2616" i="2"/>
  <c r="B2619" i="2" l="1"/>
  <c r="K2618" i="2" s="1"/>
  <c r="K2617" i="2"/>
  <c r="B2620" i="2" l="1"/>
  <c r="J2619" i="2" s="1"/>
  <c r="J2618" i="2"/>
  <c r="B2621" i="2" l="1"/>
  <c r="K2620" i="2" s="1"/>
  <c r="K2619" i="2"/>
  <c r="B2622" i="2" l="1"/>
  <c r="J2621" i="2" s="1"/>
  <c r="J2620" i="2"/>
  <c r="B2623" i="2" l="1"/>
  <c r="K2622" i="2" s="1"/>
  <c r="K2621" i="2"/>
  <c r="B2624" i="2" l="1"/>
  <c r="J2623" i="2" s="1"/>
  <c r="J2622" i="2"/>
  <c r="B2625" i="2" l="1"/>
  <c r="K2624" i="2" s="1"/>
  <c r="K2623" i="2"/>
  <c r="B2626" i="2" l="1"/>
  <c r="J2625" i="2" s="1"/>
  <c r="J2624" i="2"/>
  <c r="B2627" i="2" l="1"/>
  <c r="K2626" i="2" s="1"/>
  <c r="K2625" i="2"/>
  <c r="B2628" i="2" l="1"/>
  <c r="J2627" i="2" s="1"/>
  <c r="J2626" i="2"/>
  <c r="B2629" i="2" l="1"/>
  <c r="K2628" i="2" s="1"/>
  <c r="K2627" i="2"/>
  <c r="B2630" i="2" l="1"/>
  <c r="K2629" i="2" s="1"/>
  <c r="J2628" i="2"/>
  <c r="J2629" i="2" l="1"/>
  <c r="B2631" i="2"/>
  <c r="K2630" i="2" s="1"/>
  <c r="B2632" i="2" l="1"/>
  <c r="J2631" i="2" s="1"/>
  <c r="J2630" i="2"/>
  <c r="B2633" i="2" l="1"/>
  <c r="K2632" i="2" s="1"/>
  <c r="K2631" i="2"/>
  <c r="B2634" i="2" l="1"/>
  <c r="J2633" i="2" s="1"/>
  <c r="J2632" i="2"/>
  <c r="B2635" i="2" l="1"/>
  <c r="K2634" i="2" s="1"/>
  <c r="K2633" i="2"/>
  <c r="B2636" i="2" l="1"/>
  <c r="J2635" i="2" s="1"/>
  <c r="J2634" i="2"/>
  <c r="B2637" i="2" l="1"/>
  <c r="K2636" i="2" s="1"/>
  <c r="K2635" i="2"/>
  <c r="B2638" i="2" l="1"/>
  <c r="J2637" i="2" s="1"/>
  <c r="J2636" i="2"/>
  <c r="B2639" i="2" l="1"/>
  <c r="K2638" i="2" s="1"/>
  <c r="K2637" i="2"/>
  <c r="B2640" i="2" l="1"/>
  <c r="K2639" i="2" s="1"/>
  <c r="J2638" i="2"/>
  <c r="J2639" i="2" l="1"/>
  <c r="B2641" i="2"/>
  <c r="K2640" i="2" s="1"/>
  <c r="B2642" i="2" l="1"/>
  <c r="J2641" i="2" s="1"/>
  <c r="J2640" i="2"/>
  <c r="B2643" i="2" l="1"/>
  <c r="K2642" i="2" s="1"/>
  <c r="K2641" i="2"/>
  <c r="B2644" i="2" l="1"/>
  <c r="J2643" i="2" s="1"/>
  <c r="J2642" i="2"/>
  <c r="B2645" i="2" l="1"/>
  <c r="K2644" i="2" s="1"/>
  <c r="K2643" i="2"/>
  <c r="B2646" i="2" l="1"/>
  <c r="J2645" i="2" s="1"/>
  <c r="J2644" i="2"/>
  <c r="B2647" i="2" l="1"/>
  <c r="K2646" i="2" s="1"/>
  <c r="K2645" i="2"/>
  <c r="B2648" i="2" l="1"/>
  <c r="J2647" i="2" s="1"/>
  <c r="J2646" i="2"/>
  <c r="B2649" i="2" l="1"/>
  <c r="J2648" i="2" s="1"/>
  <c r="K2647" i="2"/>
  <c r="K2648" i="2" l="1"/>
  <c r="B2650" i="2"/>
  <c r="J2649" i="2" s="1"/>
  <c r="B2651" i="2" l="1"/>
  <c r="K2650" i="2" s="1"/>
  <c r="K2649" i="2"/>
  <c r="B2652" i="2" l="1"/>
  <c r="J2651" i="2" s="1"/>
  <c r="J2650" i="2"/>
  <c r="B2653" i="2" l="1"/>
  <c r="K2652" i="2" s="1"/>
  <c r="K2651" i="2"/>
  <c r="B2654" i="2" l="1"/>
  <c r="J2653" i="2" s="1"/>
  <c r="J2652" i="2"/>
  <c r="B2655" i="2" l="1"/>
  <c r="K2654" i="2" s="1"/>
  <c r="K2653" i="2"/>
  <c r="B2656" i="2" l="1"/>
  <c r="J2655" i="2" s="1"/>
  <c r="J2654" i="2"/>
  <c r="B2657" i="2" l="1"/>
  <c r="K2656" i="2" s="1"/>
  <c r="K2655" i="2"/>
  <c r="B2658" i="2" l="1"/>
  <c r="J2657" i="2" s="1"/>
  <c r="J2656" i="2"/>
  <c r="B2659" i="2" l="1"/>
  <c r="K2658" i="2" s="1"/>
  <c r="K2657" i="2"/>
  <c r="B2660" i="2" l="1"/>
  <c r="J2659" i="2" s="1"/>
  <c r="J2658" i="2"/>
  <c r="B2661" i="2" l="1"/>
  <c r="K2660" i="2" s="1"/>
  <c r="K2659" i="2"/>
  <c r="B2662" i="2" l="1"/>
  <c r="J2661" i="2" s="1"/>
  <c r="J2660" i="2"/>
  <c r="B2663" i="2" l="1"/>
  <c r="K2662" i="2" s="1"/>
  <c r="K2661" i="2"/>
  <c r="B2664" i="2" l="1"/>
  <c r="J2663" i="2" s="1"/>
  <c r="J2662" i="2"/>
  <c r="B2665" i="2" l="1"/>
  <c r="K2664" i="2" s="1"/>
  <c r="K2663" i="2"/>
  <c r="B2666" i="2" l="1"/>
  <c r="J2665" i="2" s="1"/>
  <c r="J2664" i="2"/>
  <c r="B2667" i="2" l="1"/>
  <c r="K2666" i="2" s="1"/>
  <c r="K2665" i="2"/>
  <c r="B2668" i="2" l="1"/>
  <c r="J2667" i="2" s="1"/>
  <c r="J2666" i="2"/>
  <c r="B2669" i="2" l="1"/>
  <c r="K2668" i="2" s="1"/>
  <c r="K2667" i="2"/>
  <c r="B2670" i="2" l="1"/>
  <c r="J2669" i="2" s="1"/>
  <c r="J2668" i="2"/>
  <c r="B2671" i="2" l="1"/>
  <c r="K2670" i="2" s="1"/>
  <c r="K2669" i="2"/>
  <c r="B2672" i="2" l="1"/>
  <c r="J2671" i="2" s="1"/>
  <c r="J2670" i="2"/>
  <c r="B2673" i="2" l="1"/>
  <c r="K2672" i="2" s="1"/>
  <c r="K2671" i="2"/>
  <c r="B2674" i="2" l="1"/>
  <c r="J2673" i="2" s="1"/>
  <c r="J2672" i="2"/>
  <c r="B2675" i="2" l="1"/>
  <c r="J2674" i="2" s="1"/>
  <c r="K2673" i="2"/>
  <c r="K2674" i="2" l="1"/>
  <c r="B2676" i="2"/>
  <c r="J2675" i="2" s="1"/>
  <c r="B2677" i="2" l="1"/>
  <c r="K2676" i="2" s="1"/>
  <c r="K2675" i="2"/>
  <c r="B2678" i="2" l="1"/>
  <c r="J2677" i="2" s="1"/>
  <c r="J2676" i="2"/>
  <c r="B2679" i="2" l="1"/>
  <c r="K2678" i="2" s="1"/>
  <c r="K2677" i="2"/>
  <c r="B2680" i="2" l="1"/>
  <c r="J2679" i="2" s="1"/>
  <c r="J2678" i="2"/>
  <c r="B2681" i="2" l="1"/>
  <c r="K2680" i="2" s="1"/>
  <c r="K2679" i="2"/>
  <c r="B2682" i="2" l="1"/>
  <c r="J2681" i="2" s="1"/>
  <c r="J2680" i="2"/>
  <c r="B2683" i="2" l="1"/>
  <c r="J2682" i="2" s="1"/>
  <c r="K2681" i="2"/>
  <c r="K2682" i="2" l="1"/>
  <c r="B2684" i="2"/>
  <c r="J2683" i="2" s="1"/>
  <c r="B2685" i="2" l="1"/>
  <c r="K2684" i="2" s="1"/>
  <c r="K2683" i="2"/>
  <c r="B2686" i="2" l="1"/>
  <c r="J2685" i="2" s="1"/>
  <c r="J2684" i="2"/>
  <c r="B2687" i="2" l="1"/>
  <c r="K2686" i="2" s="1"/>
  <c r="K2685" i="2"/>
  <c r="B2688" i="2" l="1"/>
  <c r="J2687" i="2" s="1"/>
  <c r="J2686" i="2"/>
  <c r="B2689" i="2" l="1"/>
  <c r="K2688" i="2" s="1"/>
  <c r="K2687" i="2"/>
  <c r="B2690" i="2" l="1"/>
  <c r="J2689" i="2" s="1"/>
  <c r="J2688" i="2"/>
  <c r="B2691" i="2" l="1"/>
  <c r="K2690" i="2" s="1"/>
  <c r="K2689" i="2"/>
  <c r="B2692" i="2" l="1"/>
  <c r="J2691" i="2" s="1"/>
  <c r="J2690" i="2"/>
  <c r="B2693" i="2" l="1"/>
  <c r="K2692" i="2" s="1"/>
  <c r="K2691" i="2"/>
  <c r="B2694" i="2" l="1"/>
  <c r="J2693" i="2" s="1"/>
  <c r="J2692" i="2"/>
  <c r="B2695" i="2" l="1"/>
  <c r="K2694" i="2" s="1"/>
  <c r="K2693" i="2"/>
  <c r="B2696" i="2" l="1"/>
  <c r="J2695" i="2" s="1"/>
  <c r="J2694" i="2"/>
  <c r="B2697" i="2" l="1"/>
  <c r="K2696" i="2" s="1"/>
  <c r="K2695" i="2"/>
  <c r="B2698" i="2" l="1"/>
  <c r="J2697" i="2" s="1"/>
  <c r="J2696" i="2"/>
  <c r="B2699" i="2" l="1"/>
  <c r="K2698" i="2" s="1"/>
  <c r="K2697" i="2"/>
  <c r="B2700" i="2" l="1"/>
  <c r="J2699" i="2" s="1"/>
  <c r="J2698" i="2"/>
  <c r="B2701" i="2" l="1"/>
  <c r="K2700" i="2" s="1"/>
  <c r="K2699" i="2"/>
  <c r="B2702" i="2" l="1"/>
  <c r="J2701" i="2" s="1"/>
  <c r="J2700" i="2"/>
  <c r="B2703" i="2" l="1"/>
  <c r="K2702" i="2" s="1"/>
  <c r="K2701" i="2"/>
  <c r="B2704" i="2" l="1"/>
  <c r="J2703" i="2" s="1"/>
  <c r="J2702" i="2"/>
  <c r="B2705" i="2" l="1"/>
  <c r="K2704" i="2" s="1"/>
  <c r="K2703" i="2"/>
  <c r="B2706" i="2" l="1"/>
  <c r="J2705" i="2" s="1"/>
  <c r="J2704" i="2"/>
  <c r="B2707" i="2" l="1"/>
  <c r="K2706" i="2" s="1"/>
  <c r="K2705" i="2"/>
  <c r="B2708" i="2" l="1"/>
  <c r="K2707" i="2" s="1"/>
  <c r="J2706" i="2"/>
  <c r="J2707" i="2" l="1"/>
  <c r="B2709" i="2"/>
  <c r="K2708" i="2" s="1"/>
  <c r="B2710" i="2" l="1"/>
  <c r="J2709" i="2" s="1"/>
  <c r="J2708" i="2"/>
  <c r="B2711" i="2" l="1"/>
  <c r="K2710" i="2" s="1"/>
  <c r="K2709" i="2"/>
  <c r="B2712" i="2" l="1"/>
  <c r="K2711" i="2" s="1"/>
  <c r="J2710" i="2"/>
  <c r="J2711" i="2" l="1"/>
  <c r="B2713" i="2"/>
  <c r="K2712" i="2" s="1"/>
  <c r="B2714" i="2" l="1"/>
  <c r="J2713" i="2" s="1"/>
  <c r="J2712" i="2"/>
  <c r="B2715" i="2" l="1"/>
  <c r="K2714" i="2" s="1"/>
  <c r="K2713" i="2"/>
  <c r="B2716" i="2" l="1"/>
  <c r="J2715" i="2" s="1"/>
  <c r="J2714" i="2"/>
  <c r="B2717" i="2" l="1"/>
  <c r="K2716" i="2" s="1"/>
  <c r="K2715" i="2"/>
  <c r="B2718" i="2" l="1"/>
  <c r="J2717" i="2" s="1"/>
  <c r="J2716" i="2"/>
  <c r="B2719" i="2" l="1"/>
  <c r="K2718" i="2" s="1"/>
  <c r="K2717" i="2"/>
  <c r="B2720" i="2" l="1"/>
  <c r="J2719" i="2" s="1"/>
  <c r="J2718" i="2"/>
  <c r="B2721" i="2" l="1"/>
  <c r="K2720" i="2" s="1"/>
  <c r="K2719" i="2"/>
  <c r="B2722" i="2" l="1"/>
  <c r="J2721" i="2" s="1"/>
  <c r="J2720" i="2"/>
  <c r="B2723" i="2" l="1"/>
  <c r="K2722" i="2" s="1"/>
  <c r="K2721" i="2"/>
  <c r="B2724" i="2" l="1"/>
  <c r="J2723" i="2" s="1"/>
  <c r="J2722" i="2"/>
  <c r="B2725" i="2" l="1"/>
  <c r="K2724" i="2" s="1"/>
  <c r="K2723" i="2"/>
  <c r="B2726" i="2" l="1"/>
  <c r="K2725" i="2" s="1"/>
  <c r="J2724" i="2"/>
  <c r="J2725" i="2" l="1"/>
  <c r="B2727" i="2"/>
  <c r="K2726" i="2" s="1"/>
  <c r="B2728" i="2" l="1"/>
  <c r="J2727" i="2" s="1"/>
  <c r="J2726" i="2"/>
  <c r="B2729" i="2" l="1"/>
  <c r="K2728" i="2" s="1"/>
  <c r="K2727" i="2"/>
  <c r="B2730" i="2" l="1"/>
  <c r="J2729" i="2" s="1"/>
  <c r="J2728" i="2"/>
  <c r="B2731" i="2" l="1"/>
  <c r="K2730" i="2" s="1"/>
  <c r="K2729" i="2"/>
  <c r="B2732" i="2" l="1"/>
  <c r="J2731" i="2" s="1"/>
  <c r="J2730" i="2"/>
  <c r="B2733" i="2" l="1"/>
  <c r="K2732" i="2" s="1"/>
  <c r="K2731" i="2"/>
  <c r="B2734" i="2" l="1"/>
  <c r="J2733" i="2" s="1"/>
  <c r="J2732" i="2"/>
  <c r="B2735" i="2" l="1"/>
  <c r="K2734" i="2" s="1"/>
  <c r="K2733" i="2"/>
  <c r="B2736" i="2" l="1"/>
  <c r="J2735" i="2" s="1"/>
  <c r="J2734" i="2"/>
  <c r="B2737" i="2" l="1"/>
  <c r="K2736" i="2" s="1"/>
  <c r="K2735" i="2"/>
  <c r="B2738" i="2" l="1"/>
  <c r="J2737" i="2" s="1"/>
  <c r="J2736" i="2"/>
  <c r="B2739" i="2" l="1"/>
  <c r="K2738" i="2" s="1"/>
  <c r="K2737" i="2"/>
  <c r="B2740" i="2" l="1"/>
  <c r="J2739" i="2" s="1"/>
  <c r="J2738" i="2"/>
  <c r="B2741" i="2" l="1"/>
  <c r="K2740" i="2" s="1"/>
  <c r="K2739" i="2"/>
  <c r="B2742" i="2" l="1"/>
  <c r="J2741" i="2" s="1"/>
  <c r="J2740" i="2"/>
  <c r="B2743" i="2" l="1"/>
  <c r="K2742" i="2" s="1"/>
  <c r="K2741" i="2"/>
  <c r="B2744" i="2" l="1"/>
  <c r="K2743" i="2" s="1"/>
  <c r="J2742" i="2"/>
  <c r="J2743" i="2" l="1"/>
  <c r="B2745" i="2"/>
  <c r="K2744" i="2" s="1"/>
  <c r="B2746" i="2" l="1"/>
  <c r="J2745" i="2" s="1"/>
  <c r="J2744" i="2"/>
  <c r="B2747" i="2" l="1"/>
  <c r="K2746" i="2" s="1"/>
  <c r="K2745" i="2"/>
  <c r="B2748" i="2" l="1"/>
  <c r="J2747" i="2" s="1"/>
  <c r="J2746" i="2"/>
  <c r="B2749" i="2" l="1"/>
  <c r="K2748" i="2" s="1"/>
  <c r="K2747" i="2"/>
  <c r="B2750" i="2" l="1"/>
  <c r="J2749" i="2" s="1"/>
  <c r="J2748" i="2"/>
  <c r="B2751" i="2" l="1"/>
  <c r="K2750" i="2" s="1"/>
  <c r="K2749" i="2"/>
  <c r="B2752" i="2" l="1"/>
  <c r="J2751" i="2" s="1"/>
  <c r="J2750" i="2"/>
  <c r="B2753" i="2" l="1"/>
  <c r="K2752" i="2" s="1"/>
  <c r="K2751" i="2"/>
  <c r="B2754" i="2" l="1"/>
  <c r="J2753" i="2" s="1"/>
  <c r="J2752" i="2"/>
  <c r="B2755" i="2" l="1"/>
  <c r="K2754" i="2" s="1"/>
  <c r="K2753" i="2"/>
  <c r="B2756" i="2" l="1"/>
  <c r="J2755" i="2" s="1"/>
  <c r="J2754" i="2"/>
  <c r="B2757" i="2" l="1"/>
  <c r="K2756" i="2" s="1"/>
  <c r="K2755" i="2"/>
  <c r="B2758" i="2" l="1"/>
  <c r="J2757" i="2" s="1"/>
  <c r="J2756" i="2"/>
  <c r="B2759" i="2" l="1"/>
  <c r="K2758" i="2" s="1"/>
  <c r="K2757" i="2"/>
  <c r="B2760" i="2" l="1"/>
  <c r="J2759" i="2" s="1"/>
  <c r="J2758" i="2"/>
  <c r="B2761" i="2" l="1"/>
  <c r="K2760" i="2" s="1"/>
  <c r="K2759" i="2"/>
  <c r="B2762" i="2" l="1"/>
  <c r="J2761" i="2" s="1"/>
  <c r="J2760" i="2"/>
  <c r="B2763" i="2" l="1"/>
  <c r="K2762" i="2" s="1"/>
  <c r="K2761" i="2"/>
  <c r="B2764" i="2" l="1"/>
  <c r="J2763" i="2" s="1"/>
  <c r="J2762" i="2"/>
  <c r="B2765" i="2" l="1"/>
  <c r="K2764" i="2" s="1"/>
  <c r="K2763" i="2"/>
  <c r="B2766" i="2" l="1"/>
  <c r="J2765" i="2" s="1"/>
  <c r="J2764" i="2"/>
  <c r="B2767" i="2" l="1"/>
  <c r="K2766" i="2" s="1"/>
  <c r="K2765" i="2"/>
  <c r="B2768" i="2" l="1"/>
  <c r="J2767" i="2" s="1"/>
  <c r="J2766" i="2"/>
  <c r="B2769" i="2" l="1"/>
  <c r="K2768" i="2" s="1"/>
  <c r="K2767" i="2"/>
  <c r="B2770" i="2" l="1"/>
  <c r="J2769" i="2" s="1"/>
  <c r="J2768" i="2"/>
  <c r="B2771" i="2" l="1"/>
  <c r="K2770" i="2" s="1"/>
  <c r="K2769" i="2"/>
  <c r="B2772" i="2" l="1"/>
  <c r="J2771" i="2" s="1"/>
  <c r="J2770" i="2"/>
  <c r="B2773" i="2" l="1"/>
  <c r="K2772" i="2" s="1"/>
  <c r="K2771" i="2"/>
  <c r="B2774" i="2" l="1"/>
  <c r="J2773" i="2" s="1"/>
  <c r="J2772" i="2"/>
  <c r="B2775" i="2" l="1"/>
  <c r="K2774" i="2" s="1"/>
  <c r="K2773" i="2"/>
  <c r="B2776" i="2" l="1"/>
  <c r="J2775" i="2" s="1"/>
  <c r="J2774" i="2"/>
  <c r="B2777" i="2" l="1"/>
  <c r="K2776" i="2" s="1"/>
  <c r="K2775" i="2"/>
  <c r="B2778" i="2" l="1"/>
  <c r="J2777" i="2" s="1"/>
  <c r="J2776" i="2"/>
  <c r="B2779" i="2" l="1"/>
  <c r="K2778" i="2" s="1"/>
  <c r="K2777" i="2"/>
  <c r="B2780" i="2" l="1"/>
  <c r="J2779" i="2" s="1"/>
  <c r="J2778" i="2"/>
  <c r="B2781" i="2" l="1"/>
  <c r="K2780" i="2" s="1"/>
  <c r="K2779" i="2"/>
  <c r="B2782" i="2" l="1"/>
  <c r="J2781" i="2" s="1"/>
  <c r="J2780" i="2"/>
  <c r="B2783" i="2" l="1"/>
  <c r="K2782" i="2" s="1"/>
  <c r="K2781" i="2"/>
  <c r="B2784" i="2" l="1"/>
  <c r="J2783" i="2" s="1"/>
  <c r="J2782" i="2"/>
  <c r="B2785" i="2" l="1"/>
  <c r="K2784" i="2" s="1"/>
  <c r="K2783" i="2"/>
  <c r="B2786" i="2" l="1"/>
  <c r="J2785" i="2" s="1"/>
  <c r="J2784" i="2"/>
  <c r="B2787" i="2" l="1"/>
  <c r="K2786" i="2" s="1"/>
  <c r="K2785" i="2"/>
  <c r="B2788" i="2" l="1"/>
  <c r="J2787" i="2" s="1"/>
  <c r="J2786" i="2"/>
  <c r="B2789" i="2" l="1"/>
  <c r="K2788" i="2" s="1"/>
  <c r="K2787" i="2"/>
  <c r="B2790" i="2" l="1"/>
  <c r="J2789" i="2" s="1"/>
  <c r="J2788" i="2"/>
  <c r="B2791" i="2" l="1"/>
  <c r="K2790" i="2" s="1"/>
  <c r="K2789" i="2"/>
  <c r="B2792" i="2" l="1"/>
  <c r="J2791" i="2" s="1"/>
  <c r="J2790" i="2"/>
  <c r="B2793" i="2" l="1"/>
  <c r="K2792" i="2" s="1"/>
  <c r="K2791" i="2"/>
  <c r="B2794" i="2" l="1"/>
  <c r="J2793" i="2" s="1"/>
  <c r="J2792" i="2"/>
  <c r="B2795" i="2" l="1"/>
  <c r="K2794" i="2" s="1"/>
  <c r="K2793" i="2"/>
  <c r="B2796" i="2" l="1"/>
  <c r="J2795" i="2" s="1"/>
  <c r="J2794" i="2"/>
  <c r="B2797" i="2" l="1"/>
  <c r="J2796" i="2" s="1"/>
  <c r="K2795" i="2"/>
  <c r="K2796" i="2" l="1"/>
  <c r="B2798" i="2"/>
  <c r="J2797" i="2" s="1"/>
  <c r="B2799" i="2" l="1"/>
  <c r="K2798" i="2" s="1"/>
  <c r="K2797" i="2"/>
  <c r="B2800" i="2" l="1"/>
  <c r="J2799" i="2" s="1"/>
  <c r="J2798" i="2"/>
  <c r="B2801" i="2" l="1"/>
  <c r="K2800" i="2" s="1"/>
  <c r="K2799" i="2"/>
  <c r="B2802" i="2" l="1"/>
  <c r="J2801" i="2" s="1"/>
  <c r="J2800" i="2"/>
  <c r="B2803" i="2" l="1"/>
  <c r="K2802" i="2" s="1"/>
  <c r="K2801" i="2"/>
  <c r="B2804" i="2" l="1"/>
  <c r="J2803" i="2" s="1"/>
  <c r="J2802" i="2"/>
  <c r="B2805" i="2" l="1"/>
  <c r="K2804" i="2" s="1"/>
  <c r="K2803" i="2"/>
  <c r="B2806" i="2" l="1"/>
  <c r="J2805" i="2" s="1"/>
  <c r="J2804" i="2"/>
  <c r="B2807" i="2" l="1"/>
  <c r="K2806" i="2" s="1"/>
  <c r="K2805" i="2"/>
  <c r="B2808" i="2" l="1"/>
  <c r="J2807" i="2" s="1"/>
  <c r="J2806" i="2"/>
  <c r="B2809" i="2" l="1"/>
  <c r="K2808" i="2" s="1"/>
  <c r="K2807" i="2"/>
  <c r="B2810" i="2" l="1"/>
  <c r="J2809" i="2" s="1"/>
  <c r="J2808" i="2"/>
  <c r="B2811" i="2" l="1"/>
  <c r="K2810" i="2" s="1"/>
  <c r="K2809" i="2"/>
  <c r="B2812" i="2" l="1"/>
  <c r="J2811" i="2" s="1"/>
  <c r="J2810" i="2"/>
  <c r="B2813" i="2" l="1"/>
  <c r="K2812" i="2" s="1"/>
  <c r="K2811" i="2"/>
  <c r="B2814" i="2" l="1"/>
  <c r="J2813" i="2" s="1"/>
  <c r="J2812" i="2"/>
  <c r="B2815" i="2" l="1"/>
  <c r="K2814" i="2" s="1"/>
  <c r="K2813" i="2"/>
  <c r="B2816" i="2" l="1"/>
  <c r="J2815" i="2" s="1"/>
  <c r="J2814" i="2"/>
  <c r="B2817" i="2" l="1"/>
  <c r="K2816" i="2" s="1"/>
  <c r="K2815" i="2"/>
  <c r="B2818" i="2" l="1"/>
  <c r="J2817" i="2" s="1"/>
  <c r="J2816" i="2"/>
  <c r="B2819" i="2" l="1"/>
  <c r="K2818" i="2" s="1"/>
  <c r="K2817" i="2"/>
  <c r="B2820" i="2" l="1"/>
  <c r="J2819" i="2" s="1"/>
  <c r="J2818" i="2"/>
  <c r="B2821" i="2" l="1"/>
  <c r="K2820" i="2" s="1"/>
  <c r="K2819" i="2"/>
  <c r="B2822" i="2" l="1"/>
  <c r="J2821" i="2" s="1"/>
  <c r="J2820" i="2"/>
  <c r="B2823" i="2" l="1"/>
  <c r="K2822" i="2" s="1"/>
  <c r="K2821" i="2"/>
  <c r="B2824" i="2" l="1"/>
  <c r="J2823" i="2" s="1"/>
  <c r="J2822" i="2"/>
  <c r="B2825" i="2" l="1"/>
  <c r="K2824" i="2" s="1"/>
  <c r="K2823" i="2"/>
  <c r="B2826" i="2" l="1"/>
  <c r="J2825" i="2" s="1"/>
  <c r="J2824" i="2"/>
  <c r="B2827" i="2" l="1"/>
  <c r="K2826" i="2" s="1"/>
  <c r="K2825" i="2"/>
  <c r="B2828" i="2" l="1"/>
  <c r="J2827" i="2" s="1"/>
  <c r="J2826" i="2"/>
  <c r="B2829" i="2" l="1"/>
  <c r="K2828" i="2" s="1"/>
  <c r="K2827" i="2"/>
  <c r="B2830" i="2" l="1"/>
  <c r="J2829" i="2" s="1"/>
  <c r="J2828" i="2"/>
  <c r="B2831" i="2" l="1"/>
  <c r="K2830" i="2" s="1"/>
  <c r="K2829" i="2"/>
  <c r="B2832" i="2" l="1"/>
  <c r="J2831" i="2" s="1"/>
  <c r="J2830" i="2"/>
  <c r="B2833" i="2" l="1"/>
  <c r="K2832" i="2" s="1"/>
  <c r="K2831" i="2"/>
  <c r="B2834" i="2" l="1"/>
  <c r="K2833" i="2" s="1"/>
  <c r="J2832" i="2"/>
  <c r="J2833" i="2" l="1"/>
  <c r="B2835" i="2"/>
  <c r="K2834" i="2" s="1"/>
  <c r="B2836" i="2" l="1"/>
  <c r="J2835" i="2" s="1"/>
  <c r="J2834" i="2"/>
  <c r="B2837" i="2" l="1"/>
  <c r="K2836" i="2" s="1"/>
  <c r="K2835" i="2"/>
  <c r="B2838" i="2" l="1"/>
  <c r="J2837" i="2" s="1"/>
  <c r="J2836" i="2"/>
  <c r="B2839" i="2" l="1"/>
  <c r="K2838" i="2" s="1"/>
  <c r="K2837" i="2"/>
  <c r="B2840" i="2" l="1"/>
  <c r="J2839" i="2" s="1"/>
  <c r="J2838" i="2"/>
  <c r="B2841" i="2" l="1"/>
  <c r="K2840" i="2" s="1"/>
  <c r="K2839" i="2"/>
  <c r="B2842" i="2" l="1"/>
  <c r="J2841" i="2" s="1"/>
  <c r="J2840" i="2"/>
  <c r="B2843" i="2" l="1"/>
  <c r="K2842" i="2" s="1"/>
  <c r="K2841" i="2"/>
  <c r="B2844" i="2" l="1"/>
  <c r="J2843" i="2" s="1"/>
  <c r="J2842" i="2"/>
  <c r="B2845" i="2" l="1"/>
  <c r="K2844" i="2" s="1"/>
  <c r="K2843" i="2"/>
  <c r="B2846" i="2" l="1"/>
  <c r="J2845" i="2" s="1"/>
  <c r="J2844" i="2"/>
  <c r="B2847" i="2" l="1"/>
  <c r="K2846" i="2" s="1"/>
  <c r="K2845" i="2"/>
  <c r="B2848" i="2" l="1"/>
  <c r="J2847" i="2" s="1"/>
  <c r="J2846" i="2"/>
  <c r="B2849" i="2" l="1"/>
  <c r="K2848" i="2" s="1"/>
  <c r="K2847" i="2"/>
  <c r="B2850" i="2" l="1"/>
  <c r="J2849" i="2" s="1"/>
  <c r="J2848" i="2"/>
  <c r="B2851" i="2" l="1"/>
  <c r="K2850" i="2" s="1"/>
  <c r="K2849" i="2"/>
  <c r="B2852" i="2" l="1"/>
  <c r="J2851" i="2" s="1"/>
  <c r="J2850" i="2"/>
  <c r="B2853" i="2" l="1"/>
  <c r="K2852" i="2" s="1"/>
  <c r="K2851" i="2"/>
  <c r="B2854" i="2" l="1"/>
  <c r="J2853" i="2" s="1"/>
  <c r="J2852" i="2"/>
  <c r="B2855" i="2" l="1"/>
  <c r="K2854" i="2" s="1"/>
  <c r="K2853" i="2"/>
  <c r="B2856" i="2" l="1"/>
  <c r="J2855" i="2" s="1"/>
  <c r="J2854" i="2"/>
  <c r="B2857" i="2" l="1"/>
  <c r="K2856" i="2" s="1"/>
  <c r="K2855" i="2"/>
  <c r="B2858" i="2" l="1"/>
  <c r="K2857" i="2" s="1"/>
  <c r="J2856" i="2"/>
  <c r="J2857" i="2" l="1"/>
  <c r="B2859" i="2"/>
  <c r="K2858" i="2" s="1"/>
  <c r="B2860" i="2" l="1"/>
  <c r="J2859" i="2" s="1"/>
  <c r="J2858" i="2"/>
  <c r="B2861" i="2" l="1"/>
  <c r="K2860" i="2" s="1"/>
  <c r="K2859" i="2"/>
  <c r="B2862" i="2" l="1"/>
  <c r="J2861" i="2" s="1"/>
  <c r="J2860" i="2"/>
  <c r="B2863" i="2" l="1"/>
  <c r="K2862" i="2" s="1"/>
  <c r="K2861" i="2"/>
  <c r="B2864" i="2" l="1"/>
  <c r="J2863" i="2" s="1"/>
  <c r="J2862" i="2"/>
  <c r="B2865" i="2" l="1"/>
  <c r="K2864" i="2" s="1"/>
  <c r="K2863" i="2"/>
  <c r="B2866" i="2" l="1"/>
  <c r="J2865" i="2" s="1"/>
  <c r="J2864" i="2"/>
  <c r="B2867" i="2" l="1"/>
  <c r="K2866" i="2" s="1"/>
  <c r="K2865" i="2"/>
  <c r="B2868" i="2" l="1"/>
  <c r="J2867" i="2" s="1"/>
  <c r="J2866" i="2"/>
  <c r="B2869" i="2" l="1"/>
  <c r="K2868" i="2" s="1"/>
  <c r="K2867" i="2"/>
  <c r="B2870" i="2" l="1"/>
  <c r="K2869" i="2" s="1"/>
  <c r="J2868" i="2"/>
  <c r="J2869" i="2" l="1"/>
  <c r="B2871" i="2"/>
  <c r="K2870" i="2" s="1"/>
  <c r="B2872" i="2" l="1"/>
  <c r="J2871" i="2" s="1"/>
  <c r="J2870" i="2"/>
  <c r="B2873" i="2" l="1"/>
  <c r="K2872" i="2" s="1"/>
  <c r="K2871" i="2"/>
  <c r="B2874" i="2" l="1"/>
  <c r="J2873" i="2" s="1"/>
  <c r="J2872" i="2"/>
  <c r="B2875" i="2" l="1"/>
  <c r="K2874" i="2" s="1"/>
  <c r="K2873" i="2"/>
  <c r="B2876" i="2" l="1"/>
  <c r="J2875" i="2" s="1"/>
  <c r="J2874" i="2"/>
  <c r="B2877" i="2" l="1"/>
  <c r="K2876" i="2" s="1"/>
  <c r="K2875" i="2"/>
  <c r="B2878" i="2" l="1"/>
  <c r="J2877" i="2" s="1"/>
  <c r="J2876" i="2"/>
  <c r="B2879" i="2" l="1"/>
  <c r="K2878" i="2" s="1"/>
  <c r="K2877" i="2"/>
  <c r="B2880" i="2" l="1"/>
  <c r="J2879" i="2" s="1"/>
  <c r="J2878" i="2"/>
  <c r="B2881" i="2" l="1"/>
  <c r="K2880" i="2" s="1"/>
  <c r="K2879" i="2"/>
  <c r="B2882" i="2" l="1"/>
  <c r="J2881" i="2" s="1"/>
  <c r="J2880" i="2"/>
  <c r="B2883" i="2" l="1"/>
  <c r="K2882" i="2" s="1"/>
  <c r="K2881" i="2"/>
  <c r="B2884" i="2" l="1"/>
  <c r="J2883" i="2" s="1"/>
  <c r="J2882" i="2"/>
  <c r="B2885" i="2" l="1"/>
  <c r="K2884" i="2" s="1"/>
  <c r="K2883" i="2"/>
  <c r="B2886" i="2" l="1"/>
  <c r="J2885" i="2" s="1"/>
  <c r="J2884" i="2"/>
  <c r="B2887" i="2" l="1"/>
  <c r="K2886" i="2" s="1"/>
  <c r="K2885" i="2"/>
  <c r="B2888" i="2" l="1"/>
  <c r="K2887" i="2" s="1"/>
  <c r="J2886" i="2"/>
  <c r="J2887" i="2" l="1"/>
  <c r="B2889" i="2"/>
  <c r="K2888" i="2" s="1"/>
  <c r="B2890" i="2" l="1"/>
  <c r="J2889" i="2" s="1"/>
  <c r="J2888" i="2"/>
  <c r="B2891" i="2" l="1"/>
  <c r="K2890" i="2" s="1"/>
  <c r="K2889" i="2"/>
  <c r="B2892" i="2" l="1"/>
  <c r="J2891" i="2" s="1"/>
  <c r="J2890" i="2"/>
  <c r="B2893" i="2" l="1"/>
  <c r="K2892" i="2" s="1"/>
  <c r="K2891" i="2"/>
  <c r="B2894" i="2" l="1"/>
  <c r="J2893" i="2" s="1"/>
  <c r="J2892" i="2"/>
  <c r="B2895" i="2" l="1"/>
  <c r="K2894" i="2" s="1"/>
  <c r="K2893" i="2"/>
  <c r="B2896" i="2" l="1"/>
  <c r="J2895" i="2" s="1"/>
  <c r="J2894" i="2"/>
  <c r="B2897" i="2" l="1"/>
  <c r="K2896" i="2" s="1"/>
  <c r="K2895" i="2"/>
  <c r="B2898" i="2" l="1"/>
  <c r="J2897" i="2" s="1"/>
  <c r="J2896" i="2"/>
  <c r="B2899" i="2" l="1"/>
  <c r="K2898" i="2" s="1"/>
  <c r="K2897" i="2"/>
  <c r="B2900" i="2" l="1"/>
  <c r="K2899" i="2" s="1"/>
  <c r="J2898" i="2"/>
  <c r="J2899" i="2" l="1"/>
  <c r="B2901" i="2"/>
  <c r="K2900" i="2" s="1"/>
  <c r="B2902" i="2" l="1"/>
  <c r="J2901" i="2" s="1"/>
  <c r="J2900" i="2"/>
  <c r="B2903" i="2" l="1"/>
  <c r="K2902" i="2" s="1"/>
  <c r="K2901" i="2"/>
  <c r="B2904" i="2" l="1"/>
  <c r="J2903" i="2" s="1"/>
  <c r="J2902" i="2"/>
  <c r="B2905" i="2" l="1"/>
  <c r="K2904" i="2" s="1"/>
  <c r="K2903" i="2"/>
  <c r="B2906" i="2" l="1"/>
  <c r="K2905" i="2" s="1"/>
  <c r="J2904" i="2"/>
  <c r="J2905" i="2" l="1"/>
  <c r="B2907" i="2"/>
  <c r="K2906" i="2" s="1"/>
  <c r="B2908" i="2" l="1"/>
  <c r="J2907" i="2" s="1"/>
  <c r="J2906" i="2"/>
  <c r="B2909" i="2" l="1"/>
  <c r="K2908" i="2" s="1"/>
  <c r="K2907" i="2"/>
  <c r="B2910" i="2" l="1"/>
  <c r="J2909" i="2" s="1"/>
  <c r="J2908" i="2"/>
  <c r="B2911" i="2" l="1"/>
  <c r="K2910" i="2" s="1"/>
  <c r="K2909" i="2"/>
  <c r="B2912" i="2" l="1"/>
  <c r="J2911" i="2" s="1"/>
  <c r="J2910" i="2"/>
  <c r="B2913" i="2" l="1"/>
  <c r="K2912" i="2" s="1"/>
  <c r="K2911" i="2"/>
  <c r="B2914" i="2" l="1"/>
  <c r="J2913" i="2" s="1"/>
  <c r="J2912" i="2"/>
  <c r="B2915" i="2" l="1"/>
  <c r="K2914" i="2" s="1"/>
  <c r="K2913" i="2"/>
  <c r="B2916" i="2" l="1"/>
  <c r="J2915" i="2" s="1"/>
  <c r="J2914" i="2"/>
  <c r="B2917" i="2" l="1"/>
  <c r="K2916" i="2" s="1"/>
  <c r="K2915" i="2"/>
  <c r="B2918" i="2" l="1"/>
  <c r="J2917" i="2" s="1"/>
  <c r="J2916" i="2"/>
  <c r="B2919" i="2" l="1"/>
  <c r="K2918" i="2" s="1"/>
  <c r="K2917" i="2"/>
  <c r="B2920" i="2" l="1"/>
  <c r="J2919" i="2" s="1"/>
  <c r="J2918" i="2"/>
  <c r="B2921" i="2" l="1"/>
  <c r="K2920" i="2" s="1"/>
  <c r="K2919" i="2"/>
  <c r="B2922" i="2" l="1"/>
  <c r="J2921" i="2" s="1"/>
  <c r="J2920" i="2"/>
  <c r="B2923" i="2" l="1"/>
  <c r="K2922" i="2" s="1"/>
  <c r="K2921" i="2"/>
  <c r="B2924" i="2" l="1"/>
  <c r="K2923" i="2" s="1"/>
  <c r="J2922" i="2"/>
  <c r="J2923" i="2" l="1"/>
  <c r="B2925" i="2"/>
  <c r="K2924" i="2" s="1"/>
  <c r="B2926" i="2" l="1"/>
  <c r="J2925" i="2" s="1"/>
  <c r="J2924" i="2"/>
  <c r="B2927" i="2" l="1"/>
  <c r="K2926" i="2" s="1"/>
  <c r="K2925" i="2"/>
  <c r="B2928" i="2" l="1"/>
  <c r="J2927" i="2" s="1"/>
  <c r="J2926" i="2"/>
  <c r="B2929" i="2" l="1"/>
  <c r="K2928" i="2" s="1"/>
  <c r="K2927" i="2"/>
  <c r="B2930" i="2" l="1"/>
  <c r="J2929" i="2" s="1"/>
  <c r="J2928" i="2"/>
  <c r="B2931" i="2" l="1"/>
  <c r="K2930" i="2" s="1"/>
  <c r="K2929" i="2"/>
  <c r="B2932" i="2" l="1"/>
  <c r="J2931" i="2" s="1"/>
  <c r="J2930" i="2"/>
  <c r="B2933" i="2" l="1"/>
  <c r="K2932" i="2" s="1"/>
  <c r="K2931" i="2"/>
  <c r="B2934" i="2" l="1"/>
  <c r="J2933" i="2" s="1"/>
  <c r="J2932" i="2"/>
  <c r="B2935" i="2" l="1"/>
  <c r="K2934" i="2" s="1"/>
  <c r="K2933" i="2"/>
  <c r="B2936" i="2" l="1"/>
  <c r="J2935" i="2" s="1"/>
  <c r="J2934" i="2"/>
  <c r="B2937" i="2" l="1"/>
  <c r="K2936" i="2" s="1"/>
  <c r="K2935" i="2"/>
  <c r="B2938" i="2" l="1"/>
  <c r="J2937" i="2" s="1"/>
  <c r="J2936" i="2"/>
  <c r="B2939" i="2" l="1"/>
  <c r="K2938" i="2" s="1"/>
  <c r="K2937" i="2"/>
  <c r="B2940" i="2" l="1"/>
  <c r="J2939" i="2" s="1"/>
  <c r="J2938" i="2"/>
  <c r="B2941" i="2" l="1"/>
  <c r="K2940" i="2" s="1"/>
  <c r="K2939" i="2"/>
  <c r="B2942" i="2" l="1"/>
  <c r="J2941" i="2" s="1"/>
  <c r="J2940" i="2"/>
  <c r="B2943" i="2" l="1"/>
  <c r="K2942" i="2" s="1"/>
  <c r="K2941" i="2"/>
  <c r="B2944" i="2" l="1"/>
  <c r="J2943" i="2" s="1"/>
  <c r="J2942" i="2"/>
  <c r="B2945" i="2" l="1"/>
  <c r="K2944" i="2" s="1"/>
  <c r="K2943" i="2"/>
  <c r="B2946" i="2" l="1"/>
  <c r="J2945" i="2" s="1"/>
  <c r="J2944" i="2"/>
  <c r="B2947" i="2" l="1"/>
  <c r="K2946" i="2" s="1"/>
  <c r="K2945" i="2"/>
  <c r="B2948" i="2" l="1"/>
  <c r="J2947" i="2" s="1"/>
  <c r="J2946" i="2"/>
  <c r="B2949" i="2" l="1"/>
  <c r="K2948" i="2" s="1"/>
  <c r="K2947" i="2"/>
  <c r="B2950" i="2" l="1"/>
  <c r="J2949" i="2" s="1"/>
  <c r="J2948" i="2"/>
  <c r="B2951" i="2" l="1"/>
  <c r="K2950" i="2" s="1"/>
  <c r="K2949" i="2"/>
  <c r="B2952" i="2" l="1"/>
  <c r="J2951" i="2" s="1"/>
  <c r="J2950" i="2"/>
  <c r="B2953" i="2" l="1"/>
  <c r="K2952" i="2" s="1"/>
  <c r="K2951" i="2"/>
  <c r="B2954" i="2" l="1"/>
  <c r="J2953" i="2" s="1"/>
  <c r="J2952" i="2"/>
  <c r="B2955" i="2" l="1"/>
  <c r="K2954" i="2" s="1"/>
  <c r="K2953" i="2"/>
  <c r="B2956" i="2" l="1"/>
  <c r="J2955" i="2" s="1"/>
  <c r="J2954" i="2"/>
  <c r="B2957" i="2" l="1"/>
  <c r="K2956" i="2" s="1"/>
  <c r="K2955" i="2"/>
  <c r="B2958" i="2" l="1"/>
  <c r="J2957" i="2" s="1"/>
  <c r="J2956" i="2"/>
  <c r="B2959" i="2" l="1"/>
  <c r="K2958" i="2" s="1"/>
  <c r="K2957" i="2"/>
  <c r="B2960" i="2" l="1"/>
  <c r="K2959" i="2" s="1"/>
  <c r="J2958" i="2"/>
  <c r="J2959" i="2" l="1"/>
  <c r="B2961" i="2"/>
  <c r="K2960" i="2" s="1"/>
  <c r="B2962" i="2" l="1"/>
  <c r="J2961" i="2" s="1"/>
  <c r="J2960" i="2"/>
  <c r="B2963" i="2" l="1"/>
  <c r="K2962" i="2" s="1"/>
  <c r="K2961" i="2"/>
  <c r="B2964" i="2" l="1"/>
  <c r="J2963" i="2" s="1"/>
  <c r="J2962" i="2"/>
  <c r="B2965" i="2" l="1"/>
  <c r="K2964" i="2" s="1"/>
  <c r="K2963" i="2"/>
  <c r="B2966" i="2" l="1"/>
  <c r="J2964" i="2"/>
  <c r="B2967" i="2" l="1"/>
  <c r="K2966" i="2" s="1"/>
  <c r="J2965" i="2"/>
  <c r="K2965" i="2"/>
  <c r="B2968" i="2" l="1"/>
  <c r="J2967" i="2" s="1"/>
  <c r="J2966" i="2"/>
  <c r="B2969" i="2" l="1"/>
  <c r="K2968" i="2" s="1"/>
  <c r="K2967" i="2"/>
  <c r="B2970" i="2" l="1"/>
  <c r="J2969" i="2" s="1"/>
  <c r="J2968" i="2"/>
  <c r="B2971" i="2" l="1"/>
  <c r="K2970" i="2" s="1"/>
  <c r="K2969" i="2"/>
  <c r="B2972" i="2" l="1"/>
  <c r="J2971" i="2" s="1"/>
  <c r="J2970" i="2"/>
  <c r="B2973" i="2" l="1"/>
  <c r="K2972" i="2" s="1"/>
  <c r="K2971" i="2"/>
  <c r="B2974" i="2" l="1"/>
  <c r="J2973" i="2" s="1"/>
  <c r="J2972" i="2"/>
  <c r="B2975" i="2" l="1"/>
  <c r="K2974" i="2" s="1"/>
  <c r="K2973" i="2"/>
  <c r="B2976" i="2" l="1"/>
  <c r="J2975" i="2" s="1"/>
  <c r="J2974" i="2"/>
  <c r="B2977" i="2" l="1"/>
  <c r="K2976" i="2" s="1"/>
  <c r="K2975" i="2"/>
  <c r="B2978" i="2" l="1"/>
  <c r="K2977" i="2" s="1"/>
  <c r="J2976" i="2"/>
  <c r="J2977" i="2" l="1"/>
  <c r="B2979" i="2"/>
  <c r="K2978" i="2" s="1"/>
  <c r="B2980" i="2" l="1"/>
  <c r="J2979" i="2" s="1"/>
  <c r="J2978" i="2"/>
  <c r="B2981" i="2" l="1"/>
  <c r="K2980" i="2" s="1"/>
  <c r="K2979" i="2"/>
  <c r="B2982" i="2" l="1"/>
  <c r="J2981" i="2" s="1"/>
  <c r="J2980" i="2"/>
  <c r="B2983" i="2" l="1"/>
  <c r="K2982" i="2" s="1"/>
  <c r="K2981" i="2"/>
  <c r="B2984" i="2" l="1"/>
  <c r="J2983" i="2" s="1"/>
  <c r="J2982" i="2"/>
  <c r="B2985" i="2" l="1"/>
  <c r="K2984" i="2" s="1"/>
  <c r="K2983" i="2"/>
  <c r="B2986" i="2" l="1"/>
  <c r="J2985" i="2" s="1"/>
  <c r="J2984" i="2"/>
  <c r="B2987" i="2" l="1"/>
  <c r="K2986" i="2" s="1"/>
  <c r="K2985" i="2"/>
  <c r="B2988" i="2" l="1"/>
  <c r="J2987" i="2" s="1"/>
  <c r="J2986" i="2"/>
  <c r="B2989" i="2" l="1"/>
  <c r="K2988" i="2" s="1"/>
  <c r="K2987" i="2"/>
  <c r="B2990" i="2" l="1"/>
  <c r="J2989" i="2" s="1"/>
  <c r="J2988" i="2"/>
  <c r="B2991" i="2" l="1"/>
  <c r="K2989" i="2"/>
  <c r="B2992" i="2" l="1"/>
  <c r="J2991" i="2" s="1"/>
  <c r="K2990" i="2"/>
  <c r="J2990" i="2"/>
  <c r="B2993" i="2" l="1"/>
  <c r="K2992" i="2" s="1"/>
  <c r="K2991" i="2"/>
  <c r="B2994" i="2" l="1"/>
  <c r="J2993" i="2" s="1"/>
  <c r="J2992" i="2"/>
  <c r="B2995" i="2" l="1"/>
  <c r="K2994" i="2" s="1"/>
  <c r="K2993" i="2"/>
  <c r="B2996" i="2" l="1"/>
  <c r="J2995" i="2" s="1"/>
  <c r="J2994" i="2"/>
  <c r="B2997" i="2" l="1"/>
  <c r="K2996" i="2" s="1"/>
  <c r="K2995" i="2"/>
  <c r="B2998" i="2" l="1"/>
  <c r="J2997" i="2" s="1"/>
  <c r="J2996" i="2"/>
  <c r="B2999" i="2" l="1"/>
  <c r="K2998" i="2" s="1"/>
  <c r="K2997" i="2"/>
  <c r="B3000" i="2" l="1"/>
  <c r="J2999" i="2" s="1"/>
  <c r="J2998" i="2"/>
  <c r="B3001" i="2" l="1"/>
  <c r="K3000" i="2" s="1"/>
  <c r="K2999" i="2"/>
  <c r="B3002" i="2" l="1"/>
  <c r="J3001" i="2" s="1"/>
  <c r="J3000" i="2"/>
  <c r="B3003" i="2" l="1"/>
  <c r="K3002" i="2" s="1"/>
  <c r="K3001" i="2"/>
  <c r="B3004" i="2" l="1"/>
  <c r="J3003" i="2" s="1"/>
  <c r="J3002" i="2"/>
  <c r="B3005" i="2" l="1"/>
  <c r="K3004" i="2" s="1"/>
  <c r="K3003" i="2"/>
  <c r="B3006" i="2" l="1"/>
  <c r="J3005" i="2" s="1"/>
  <c r="J3004" i="2"/>
  <c r="B3007" i="2" l="1"/>
  <c r="K3006" i="2" s="1"/>
  <c r="K3005" i="2"/>
  <c r="B3008" i="2" l="1"/>
  <c r="J3007" i="2" s="1"/>
  <c r="J3006" i="2"/>
  <c r="B3009" i="2" l="1"/>
  <c r="K3008" i="2" s="1"/>
  <c r="K3007" i="2"/>
  <c r="B3010" i="2" l="1"/>
  <c r="J3009" i="2" s="1"/>
  <c r="J3008" i="2"/>
  <c r="B3011" i="2" l="1"/>
  <c r="K3010" i="2" s="1"/>
  <c r="K3009" i="2"/>
  <c r="B3012" i="2" l="1"/>
  <c r="J3011" i="2" s="1"/>
  <c r="J3010" i="2"/>
  <c r="B3013" i="2" l="1"/>
  <c r="K3012" i="2" s="1"/>
  <c r="K3011" i="2"/>
  <c r="B3014" i="2" l="1"/>
  <c r="K3013" i="2" s="1"/>
  <c r="J3012" i="2"/>
  <c r="J3013" i="2" l="1"/>
  <c r="B3015" i="2"/>
  <c r="K3014" i="2" s="1"/>
  <c r="B3016" i="2" l="1"/>
  <c r="J3015" i="2" s="1"/>
  <c r="J3014" i="2"/>
  <c r="B3017" i="2" l="1"/>
  <c r="K3016" i="2" s="1"/>
  <c r="K3015" i="2"/>
  <c r="B3018" i="2" l="1"/>
  <c r="J3017" i="2" s="1"/>
  <c r="J3016" i="2"/>
  <c r="B3019" i="2" l="1"/>
  <c r="K3018" i="2" s="1"/>
  <c r="K3017" i="2"/>
  <c r="B3020" i="2" l="1"/>
  <c r="J3019" i="2" s="1"/>
  <c r="J3018" i="2"/>
  <c r="B3021" i="2" l="1"/>
  <c r="K3020" i="2" s="1"/>
  <c r="K3019" i="2"/>
  <c r="B3022" i="2" l="1"/>
  <c r="J3021" i="2" s="1"/>
  <c r="J3020" i="2"/>
  <c r="B3023" i="2" l="1"/>
  <c r="K3022" i="2" s="1"/>
  <c r="K3021" i="2"/>
  <c r="B3024" i="2" l="1"/>
  <c r="J3023" i="2" s="1"/>
  <c r="J3022" i="2"/>
  <c r="B3025" i="2" l="1"/>
  <c r="K3024" i="2" s="1"/>
  <c r="K3023" i="2"/>
  <c r="B3026" i="2" l="1"/>
  <c r="J3025" i="2" s="1"/>
  <c r="J3024" i="2"/>
  <c r="B3027" i="2" l="1"/>
  <c r="K3026" i="2" s="1"/>
  <c r="K3025" i="2"/>
  <c r="B3028" i="2" l="1"/>
  <c r="J3027" i="2" s="1"/>
  <c r="J3026" i="2"/>
  <c r="B3029" i="2" l="1"/>
  <c r="K3028" i="2" s="1"/>
  <c r="K3027" i="2"/>
  <c r="B3030" i="2" l="1"/>
  <c r="J3029" i="2" s="1"/>
  <c r="J3028" i="2"/>
  <c r="B3031" i="2" l="1"/>
  <c r="K3030" i="2" s="1"/>
  <c r="K3029" i="2"/>
  <c r="B3032" i="2" l="1"/>
  <c r="J3031" i="2" s="1"/>
  <c r="J3030" i="2"/>
  <c r="B3033" i="2" l="1"/>
  <c r="K3032" i="2" s="1"/>
  <c r="K3031" i="2"/>
  <c r="B3034" i="2" l="1"/>
  <c r="J3033" i="2" s="1"/>
  <c r="J3032" i="2"/>
  <c r="B3035" i="2" l="1"/>
  <c r="J3034" i="2" s="1"/>
  <c r="K3033" i="2"/>
  <c r="K3034" i="2" l="1"/>
  <c r="B3036" i="2"/>
  <c r="J3035" i="2" s="1"/>
  <c r="B3037" i="2" l="1"/>
  <c r="K3036" i="2" s="1"/>
  <c r="K3035" i="2"/>
  <c r="B3038" i="2" l="1"/>
  <c r="J3037" i="2" s="1"/>
  <c r="J3036" i="2"/>
  <c r="B3039" i="2" l="1"/>
  <c r="K3038" i="2" s="1"/>
  <c r="K3037" i="2"/>
  <c r="B3040" i="2" l="1"/>
  <c r="J3039" i="2" s="1"/>
  <c r="J3038" i="2"/>
  <c r="B3041" i="2" l="1"/>
  <c r="K3040" i="2" s="1"/>
  <c r="K3039" i="2"/>
  <c r="B3042" i="2" l="1"/>
  <c r="J3041" i="2" s="1"/>
  <c r="J3040" i="2"/>
  <c r="B3043" i="2" l="1"/>
  <c r="K3042" i="2" s="1"/>
  <c r="K3041" i="2"/>
  <c r="B3044" i="2" l="1"/>
  <c r="K3043" i="2" s="1"/>
  <c r="J3042" i="2"/>
  <c r="J3043" i="2" l="1"/>
  <c r="B3045" i="2"/>
  <c r="K3044" i="2" s="1"/>
  <c r="B3046" i="2" l="1"/>
  <c r="J3045" i="2" s="1"/>
  <c r="J3044" i="2"/>
  <c r="B3047" i="2" l="1"/>
  <c r="K3046" i="2" s="1"/>
  <c r="K3045" i="2"/>
  <c r="B3048" i="2" l="1"/>
  <c r="J3047" i="2" s="1"/>
  <c r="J3046" i="2"/>
  <c r="B3049" i="2" l="1"/>
  <c r="K3048" i="2" s="1"/>
  <c r="K3047" i="2"/>
  <c r="B3050" i="2" l="1"/>
  <c r="J3049" i="2" s="1"/>
  <c r="J3048" i="2"/>
  <c r="B3051" i="2" l="1"/>
  <c r="K3050" i="2" s="1"/>
  <c r="K3049" i="2"/>
  <c r="B3052" i="2" l="1"/>
  <c r="J3051" i="2" s="1"/>
  <c r="J3050" i="2"/>
  <c r="B3053" i="2" l="1"/>
  <c r="K3052" i="2" s="1"/>
  <c r="K3051" i="2"/>
  <c r="B3054" i="2" l="1"/>
  <c r="J3053" i="2" s="1"/>
  <c r="J3052" i="2"/>
  <c r="B3055" i="2" l="1"/>
  <c r="J3054" i="2" s="1"/>
  <c r="K3053" i="2"/>
  <c r="K3054" i="2" l="1"/>
  <c r="B3056" i="2"/>
  <c r="J3055" i="2" s="1"/>
  <c r="B3057" i="2" l="1"/>
  <c r="K3056" i="2" s="1"/>
  <c r="K3055" i="2"/>
  <c r="B3058" i="2" l="1"/>
  <c r="J3057" i="2" s="1"/>
  <c r="J3056" i="2"/>
  <c r="B3059" i="2" l="1"/>
  <c r="K3058" i="2" s="1"/>
  <c r="K3057" i="2"/>
  <c r="B3060" i="2" l="1"/>
  <c r="J3059" i="2" s="1"/>
  <c r="J3058" i="2"/>
  <c r="B3061" i="2" l="1"/>
  <c r="K3060" i="2" s="1"/>
  <c r="K3059" i="2"/>
  <c r="B3062" i="2" l="1"/>
  <c r="J3061" i="2" s="1"/>
  <c r="J3060" i="2"/>
  <c r="B3063" i="2" l="1"/>
  <c r="K3062" i="2" s="1"/>
  <c r="K3061" i="2"/>
  <c r="B3064" i="2" l="1"/>
  <c r="J3063" i="2" s="1"/>
  <c r="J3062" i="2"/>
  <c r="B3065" i="2" l="1"/>
  <c r="K3064" i="2" s="1"/>
  <c r="K3063" i="2"/>
  <c r="B3066" i="2" l="1"/>
  <c r="J3065" i="2" s="1"/>
  <c r="J3064" i="2"/>
  <c r="B3067" i="2" l="1"/>
  <c r="K3066" i="2" s="1"/>
  <c r="K3065" i="2"/>
  <c r="B3068" i="2" l="1"/>
  <c r="J3067" i="2" s="1"/>
  <c r="J3066" i="2"/>
  <c r="B3069" i="2" l="1"/>
  <c r="K3068" i="2" s="1"/>
  <c r="K3067" i="2"/>
  <c r="B3070" i="2" l="1"/>
  <c r="J3069" i="2" s="1"/>
  <c r="J3068" i="2"/>
  <c r="B3071" i="2" l="1"/>
  <c r="K3070" i="2" s="1"/>
  <c r="K3069" i="2"/>
  <c r="B3072" i="2" l="1"/>
  <c r="J3071" i="2" s="1"/>
  <c r="J3070" i="2"/>
  <c r="B3073" i="2" l="1"/>
  <c r="K3072" i="2" s="1"/>
  <c r="K3071" i="2"/>
  <c r="B3074" i="2" l="1"/>
  <c r="J3073" i="2" s="1"/>
  <c r="J3072" i="2"/>
  <c r="B3075" i="2" l="1"/>
  <c r="K3074" i="2" s="1"/>
  <c r="K3073" i="2"/>
  <c r="B3076" i="2" l="1"/>
  <c r="J3075" i="2" s="1"/>
  <c r="J3074" i="2"/>
  <c r="B3077" i="2" l="1"/>
  <c r="K3076" i="2" s="1"/>
  <c r="K3075" i="2"/>
  <c r="B3078" i="2" l="1"/>
  <c r="J3077" i="2" s="1"/>
  <c r="J3076" i="2"/>
  <c r="B3079" i="2" l="1"/>
  <c r="K3078" i="2" s="1"/>
  <c r="K3077" i="2"/>
  <c r="B3080" i="2" l="1"/>
  <c r="J3079" i="2" s="1"/>
  <c r="J3078" i="2"/>
  <c r="B3081" i="2" l="1"/>
  <c r="K3080" i="2" s="1"/>
  <c r="K3079" i="2"/>
  <c r="B3082" i="2" l="1"/>
  <c r="J3081" i="2" s="1"/>
  <c r="J3080" i="2"/>
  <c r="B3083" i="2" l="1"/>
  <c r="K3082" i="2" s="1"/>
  <c r="K3081" i="2"/>
  <c r="B3084" i="2" l="1"/>
  <c r="J3083" i="2" s="1"/>
  <c r="J3082" i="2"/>
  <c r="B3085" i="2" l="1"/>
  <c r="K3084" i="2" s="1"/>
  <c r="K3083" i="2"/>
  <c r="B3086" i="2" l="1"/>
  <c r="K3085" i="2" s="1"/>
  <c r="J3084" i="2"/>
  <c r="J3085" i="2" l="1"/>
  <c r="B3087" i="2"/>
  <c r="K3086" i="2" s="1"/>
  <c r="B3088" i="2" l="1"/>
  <c r="J3087" i="2" s="1"/>
  <c r="J3086" i="2"/>
  <c r="B3089" i="2" l="1"/>
  <c r="K3088" i="2" s="1"/>
  <c r="K3087" i="2"/>
  <c r="B3090" i="2" l="1"/>
  <c r="J3089" i="2" s="1"/>
  <c r="J3088" i="2"/>
  <c r="B3091" i="2" l="1"/>
  <c r="K3090" i="2" s="1"/>
  <c r="K3089" i="2"/>
  <c r="B3092" i="2" l="1"/>
  <c r="J3091" i="2" s="1"/>
  <c r="J3090" i="2"/>
  <c r="B3093" i="2" l="1"/>
  <c r="K3092" i="2" s="1"/>
  <c r="K3091" i="2"/>
  <c r="B3094" i="2" l="1"/>
  <c r="J3093" i="2" s="1"/>
  <c r="J3092" i="2"/>
  <c r="B3095" i="2" l="1"/>
  <c r="K3094" i="2" s="1"/>
  <c r="K3093" i="2"/>
  <c r="B3096" i="2" l="1"/>
  <c r="J3095" i="2" s="1"/>
  <c r="J3094" i="2"/>
  <c r="B3097" i="2" l="1"/>
  <c r="K3096" i="2" s="1"/>
  <c r="K3095" i="2"/>
  <c r="B3098" i="2" l="1"/>
  <c r="J3097" i="2" s="1"/>
  <c r="J3096" i="2"/>
  <c r="B3099" i="2" l="1"/>
  <c r="K3098" i="2" s="1"/>
  <c r="K3097" i="2"/>
  <c r="B3100" i="2" l="1"/>
  <c r="J3099" i="2" s="1"/>
  <c r="J3098" i="2"/>
  <c r="B3101" i="2" l="1"/>
  <c r="K3100" i="2" s="1"/>
  <c r="K3099" i="2"/>
  <c r="B3102" i="2" l="1"/>
  <c r="J3101" i="2" s="1"/>
  <c r="J3100" i="2"/>
  <c r="B3103" i="2" l="1"/>
  <c r="K3102" i="2" s="1"/>
  <c r="K3101" i="2"/>
  <c r="B3104" i="2" l="1"/>
  <c r="K3103" i="2" s="1"/>
  <c r="J3102" i="2"/>
  <c r="J3103" i="2" l="1"/>
  <c r="B3105" i="2"/>
  <c r="K3104" i="2" s="1"/>
  <c r="B3106" i="2" l="1"/>
  <c r="J3105" i="2" s="1"/>
  <c r="J3104" i="2"/>
  <c r="B3107" i="2" l="1"/>
  <c r="K3106" i="2" s="1"/>
  <c r="K3105" i="2"/>
  <c r="B3108" i="2" l="1"/>
  <c r="J3107" i="2" s="1"/>
  <c r="J3106" i="2"/>
  <c r="B3109" i="2" l="1"/>
  <c r="K3108" i="2" s="1"/>
  <c r="K3107" i="2"/>
  <c r="B3110" i="2" l="1"/>
  <c r="J3109" i="2" s="1"/>
  <c r="J3108" i="2"/>
  <c r="B3111" i="2" l="1"/>
  <c r="K3110" i="2" s="1"/>
  <c r="K3109" i="2"/>
  <c r="B3112" i="2" l="1"/>
  <c r="J3111" i="2" s="1"/>
  <c r="J3110" i="2"/>
  <c r="B3113" i="2" l="1"/>
  <c r="K3112" i="2" s="1"/>
  <c r="K3111" i="2"/>
  <c r="B3114" i="2" l="1"/>
  <c r="J3113" i="2" s="1"/>
  <c r="J3112" i="2"/>
  <c r="B3115" i="2" l="1"/>
  <c r="K3114" i="2" s="1"/>
  <c r="K3113" i="2"/>
  <c r="B3116" i="2" l="1"/>
  <c r="J3115" i="2" s="1"/>
  <c r="J3114" i="2"/>
  <c r="B3117" i="2" l="1"/>
  <c r="K3116" i="2" s="1"/>
  <c r="K3115" i="2"/>
  <c r="B3118" i="2" l="1"/>
  <c r="J3117" i="2" s="1"/>
  <c r="J3116" i="2"/>
  <c r="B3119" i="2" l="1"/>
  <c r="K3118" i="2" s="1"/>
  <c r="K3117" i="2"/>
  <c r="B3120" i="2" l="1"/>
  <c r="K3119" i="2" s="1"/>
  <c r="J3118" i="2"/>
  <c r="J3119" i="2" l="1"/>
  <c r="B3121" i="2"/>
  <c r="K3120" i="2" s="1"/>
  <c r="B3122" i="2" l="1"/>
  <c r="J3121" i="2" s="1"/>
  <c r="J3120" i="2"/>
  <c r="B3123" i="2" l="1"/>
  <c r="K3122" i="2" s="1"/>
  <c r="K3121" i="2"/>
  <c r="B3124" i="2" l="1"/>
  <c r="K3123" i="2" s="1"/>
  <c r="J3122" i="2"/>
  <c r="J3123" i="2" l="1"/>
  <c r="B3125" i="2"/>
  <c r="K3124" i="2" s="1"/>
  <c r="B3126" i="2" l="1"/>
  <c r="J3125" i="2" s="1"/>
  <c r="J3124" i="2"/>
  <c r="B3127" i="2" l="1"/>
  <c r="K3126" i="2" s="1"/>
  <c r="K3125" i="2"/>
  <c r="B3128" i="2" l="1"/>
  <c r="J3127" i="2" s="1"/>
  <c r="J3126" i="2"/>
  <c r="B3129" i="2" l="1"/>
  <c r="K3128" i="2" s="1"/>
  <c r="K3127" i="2"/>
  <c r="B3130" i="2" l="1"/>
  <c r="J3129" i="2" s="1"/>
  <c r="J3128" i="2"/>
  <c r="B3131" i="2" l="1"/>
  <c r="K3130" i="2" s="1"/>
  <c r="K3129" i="2"/>
  <c r="B3132" i="2" l="1"/>
  <c r="J3131" i="2" s="1"/>
  <c r="J3130" i="2"/>
  <c r="B3133" i="2" l="1"/>
  <c r="K3132" i="2" s="1"/>
  <c r="K3131" i="2"/>
  <c r="B3134" i="2" l="1"/>
  <c r="J3133" i="2" s="1"/>
  <c r="J3132" i="2"/>
  <c r="B3135" i="2" l="1"/>
  <c r="K3134" i="2" s="1"/>
  <c r="K3133" i="2"/>
  <c r="B3136" i="2" l="1"/>
  <c r="J3135" i="2" s="1"/>
  <c r="J3134" i="2"/>
  <c r="B3137" i="2" l="1"/>
  <c r="K3136" i="2" s="1"/>
  <c r="K3135" i="2"/>
  <c r="B3138" i="2" l="1"/>
  <c r="J3137" i="2" s="1"/>
  <c r="J3136" i="2"/>
  <c r="B3139" i="2" l="1"/>
  <c r="K3138" i="2" s="1"/>
  <c r="K3137" i="2"/>
  <c r="B3140" i="2" l="1"/>
  <c r="J3139" i="2" s="1"/>
  <c r="J3138" i="2"/>
  <c r="B3141" i="2" l="1"/>
  <c r="K3140" i="2" s="1"/>
  <c r="K3139" i="2"/>
  <c r="B3142" i="2" l="1"/>
  <c r="J3141" i="2" s="1"/>
  <c r="J3140" i="2"/>
  <c r="B3143" i="2" l="1"/>
  <c r="K3142" i="2" s="1"/>
  <c r="K3141" i="2"/>
  <c r="B3144" i="2" l="1"/>
  <c r="J3143" i="2" s="1"/>
  <c r="J3142" i="2"/>
  <c r="B3145" i="2" l="1"/>
  <c r="K3144" i="2" s="1"/>
  <c r="K3143" i="2"/>
  <c r="B3146" i="2" l="1"/>
  <c r="J3145" i="2" s="1"/>
  <c r="J3144" i="2"/>
  <c r="B3147" i="2" l="1"/>
  <c r="K3146" i="2" s="1"/>
  <c r="K3145" i="2"/>
  <c r="B3148" i="2" l="1"/>
  <c r="J3147" i="2" s="1"/>
  <c r="J3146" i="2"/>
  <c r="B3149" i="2" l="1"/>
  <c r="K3148" i="2" s="1"/>
  <c r="K3147" i="2"/>
  <c r="B3150" i="2" l="1"/>
  <c r="J3149" i="2" s="1"/>
  <c r="J3148" i="2"/>
  <c r="B3151" i="2" l="1"/>
  <c r="K3150" i="2" s="1"/>
  <c r="K3149" i="2"/>
  <c r="B3152" i="2" l="1"/>
  <c r="J3151" i="2" s="1"/>
  <c r="J3150" i="2"/>
  <c r="B3153" i="2" l="1"/>
  <c r="K3151" i="2"/>
  <c r="B3154" i="2" l="1"/>
  <c r="J3153" i="2" s="1"/>
  <c r="K3152" i="2"/>
  <c r="J3152" i="2"/>
  <c r="B3155" i="2" l="1"/>
  <c r="K3154" i="2" s="1"/>
  <c r="K3153" i="2"/>
  <c r="B3156" i="2" l="1"/>
  <c r="K3155" i="2" s="1"/>
  <c r="J3154" i="2"/>
  <c r="J3155" i="2" l="1"/>
  <c r="B3157" i="2"/>
  <c r="K3156" i="2" s="1"/>
  <c r="B3158" i="2" l="1"/>
  <c r="J3157" i="2" s="1"/>
  <c r="J3156" i="2"/>
  <c r="B3159" i="2" l="1"/>
  <c r="K3158" i="2" s="1"/>
  <c r="K3157" i="2"/>
  <c r="B3160" i="2" l="1"/>
  <c r="J3159" i="2" s="1"/>
  <c r="J3158" i="2"/>
  <c r="B3161" i="2" l="1"/>
  <c r="K3159" i="2"/>
  <c r="B3162" i="2" l="1"/>
  <c r="J3161" i="2" s="1"/>
  <c r="K3160" i="2"/>
  <c r="J3160" i="2"/>
  <c r="B3163" i="2" l="1"/>
  <c r="K3162" i="2" s="1"/>
  <c r="K3161" i="2"/>
  <c r="B3164" i="2" l="1"/>
  <c r="J3163" i="2" s="1"/>
  <c r="J3162" i="2"/>
  <c r="B3165" i="2" l="1"/>
  <c r="K3164" i="2" s="1"/>
  <c r="K3163" i="2"/>
  <c r="B3166" i="2" l="1"/>
  <c r="J3165" i="2" s="1"/>
  <c r="J3164" i="2"/>
  <c r="B3167" i="2" l="1"/>
  <c r="K3166" i="2" s="1"/>
  <c r="K3165" i="2"/>
  <c r="B3168" i="2" l="1"/>
  <c r="J3167" i="2" s="1"/>
  <c r="J3166" i="2"/>
  <c r="B3169" i="2" l="1"/>
  <c r="K3168" i="2" s="1"/>
  <c r="K3167" i="2"/>
  <c r="B3170" i="2" l="1"/>
  <c r="J3169" i="2" s="1"/>
  <c r="J3168" i="2"/>
  <c r="B3171" i="2" l="1"/>
  <c r="K3170" i="2" s="1"/>
  <c r="K3169" i="2"/>
  <c r="B3172" i="2" l="1"/>
  <c r="J3171" i="2" s="1"/>
  <c r="J3170" i="2"/>
  <c r="B3173" i="2" l="1"/>
  <c r="K3172" i="2" s="1"/>
  <c r="K3171" i="2"/>
  <c r="B3174" i="2" l="1"/>
  <c r="J3173" i="2" s="1"/>
  <c r="J3172" i="2"/>
  <c r="B3175" i="2" l="1"/>
  <c r="K3174" i="2" s="1"/>
  <c r="K3173" i="2"/>
  <c r="B3176" i="2" l="1"/>
  <c r="J3175" i="2" s="1"/>
  <c r="J3174" i="2"/>
  <c r="B3177" i="2" l="1"/>
  <c r="K3176" i="2" s="1"/>
  <c r="K3175" i="2"/>
  <c r="B3178" i="2" l="1"/>
  <c r="J3177" i="2" s="1"/>
  <c r="J3176" i="2"/>
  <c r="B3179" i="2" l="1"/>
  <c r="K3178" i="2" s="1"/>
  <c r="K3177" i="2"/>
  <c r="B3180" i="2" l="1"/>
  <c r="J3179" i="2" s="1"/>
  <c r="J3178" i="2"/>
  <c r="B3181" i="2" l="1"/>
  <c r="K3180" i="2" s="1"/>
  <c r="K3179" i="2"/>
  <c r="B3182" i="2" l="1"/>
  <c r="J3181" i="2" s="1"/>
  <c r="J3180" i="2"/>
  <c r="B3183" i="2" l="1"/>
  <c r="K3182" i="2" s="1"/>
  <c r="K3181" i="2"/>
  <c r="B3184" i="2" l="1"/>
  <c r="J3183" i="2" s="1"/>
  <c r="J3182" i="2"/>
  <c r="B3185" i="2" l="1"/>
  <c r="K3184" i="2" s="1"/>
  <c r="K3183" i="2"/>
  <c r="B3186" i="2" l="1"/>
  <c r="J3185" i="2" s="1"/>
  <c r="J3184" i="2"/>
  <c r="B3187" i="2" l="1"/>
  <c r="K3186" i="2" s="1"/>
  <c r="K3185" i="2"/>
  <c r="B3188" i="2" l="1"/>
  <c r="J3187" i="2" s="1"/>
  <c r="J3186" i="2"/>
  <c r="B3189" i="2" l="1"/>
  <c r="K3187" i="2"/>
  <c r="B3190" i="2" l="1"/>
  <c r="J3189" i="2" s="1"/>
  <c r="K3188" i="2"/>
  <c r="J3188" i="2"/>
  <c r="B3191" i="2" l="1"/>
  <c r="K3190" i="2" s="1"/>
  <c r="K3189" i="2"/>
  <c r="B3192" i="2" l="1"/>
  <c r="J3191" i="2" s="1"/>
  <c r="J3190" i="2"/>
  <c r="B3193" i="2" l="1"/>
  <c r="K3192" i="2" s="1"/>
  <c r="K3191" i="2"/>
  <c r="B3194" i="2" l="1"/>
  <c r="K3193" i="2" s="1"/>
  <c r="J3192" i="2"/>
  <c r="J3193" i="2" l="1"/>
  <c r="B3195" i="2"/>
  <c r="K3194" i="2" s="1"/>
  <c r="B3196" i="2" l="1"/>
  <c r="J3195" i="2" s="1"/>
  <c r="J3194" i="2"/>
  <c r="B3197" i="2" l="1"/>
  <c r="K3196" i="2" s="1"/>
  <c r="K3195" i="2"/>
  <c r="B3198" i="2" l="1"/>
  <c r="J3197" i="2" s="1"/>
  <c r="J3196" i="2"/>
  <c r="B3199" i="2" l="1"/>
  <c r="K3198" i="2" s="1"/>
  <c r="K3197" i="2"/>
  <c r="B3200" i="2" l="1"/>
  <c r="J3199" i="2" s="1"/>
  <c r="J3198" i="2"/>
  <c r="B3201" i="2" l="1"/>
  <c r="K3200" i="2" s="1"/>
  <c r="K3199" i="2"/>
  <c r="B3202" i="2" l="1"/>
  <c r="J3201" i="2" s="1"/>
  <c r="J3200" i="2"/>
  <c r="B3203" i="2" l="1"/>
  <c r="J3202" i="2" s="1"/>
  <c r="K3201" i="2"/>
  <c r="K3202" i="2" l="1"/>
  <c r="B3204" i="2"/>
  <c r="J3203" i="2" s="1"/>
  <c r="B3205" i="2" l="1"/>
  <c r="K3204" i="2" s="1"/>
  <c r="K3203" i="2"/>
  <c r="B3206" i="2" l="1"/>
  <c r="J3205" i="2" s="1"/>
  <c r="J3204" i="2"/>
  <c r="B3207" i="2" l="1"/>
  <c r="K3205" i="2"/>
  <c r="B3208" i="2" l="1"/>
  <c r="K3207" i="2" s="1"/>
  <c r="K3206" i="2"/>
  <c r="J3206" i="2"/>
  <c r="J3207" i="2" l="1"/>
  <c r="B3209" i="2"/>
  <c r="K3208" i="2" s="1"/>
  <c r="B3210" i="2" l="1"/>
  <c r="J3209" i="2" s="1"/>
  <c r="J3208" i="2"/>
  <c r="B3211" i="2" l="1"/>
  <c r="K3210" i="2" s="1"/>
  <c r="K3209" i="2"/>
  <c r="B3212" i="2" l="1"/>
  <c r="J3211" i="2" s="1"/>
  <c r="J3210" i="2"/>
  <c r="B3213" i="2" l="1"/>
  <c r="K3212" i="2" s="1"/>
  <c r="K3211" i="2"/>
  <c r="B3214" i="2" l="1"/>
  <c r="J3213" i="2" s="1"/>
  <c r="J3212" i="2"/>
  <c r="B3215" i="2" l="1"/>
  <c r="K3214" i="2" s="1"/>
  <c r="K3213" i="2"/>
  <c r="B3216" i="2" l="1"/>
  <c r="J3215" i="2" s="1"/>
  <c r="J3214" i="2"/>
  <c r="B3217" i="2" l="1"/>
  <c r="K3216" i="2" s="1"/>
  <c r="K3215" i="2"/>
  <c r="B3218" i="2" l="1"/>
  <c r="J3217" i="2" s="1"/>
  <c r="J3216" i="2"/>
  <c r="B3219" i="2" l="1"/>
  <c r="K3218" i="2" s="1"/>
  <c r="K3217" i="2"/>
  <c r="B3220" i="2" l="1"/>
  <c r="J3219" i="2" s="1"/>
  <c r="J3218" i="2"/>
  <c r="B3221" i="2" l="1"/>
  <c r="K3220" i="2" s="1"/>
  <c r="K3219" i="2"/>
  <c r="B3222" i="2" l="1"/>
  <c r="J3221" i="2" s="1"/>
  <c r="J3220" i="2"/>
  <c r="B3223" i="2" l="1"/>
  <c r="K3222" i="2" s="1"/>
  <c r="K3221" i="2"/>
  <c r="B3224" i="2" l="1"/>
  <c r="J3223" i="2" s="1"/>
  <c r="J3222" i="2"/>
  <c r="B3225" i="2" l="1"/>
  <c r="K3224" i="2" s="1"/>
  <c r="K3223" i="2"/>
  <c r="B3226" i="2" l="1"/>
  <c r="J3225" i="2" s="1"/>
  <c r="J3224" i="2"/>
  <c r="B3227" i="2" l="1"/>
  <c r="K3226" i="2" s="1"/>
  <c r="K3225" i="2"/>
  <c r="B3228" i="2" l="1"/>
  <c r="J3227" i="2" s="1"/>
  <c r="J3226" i="2"/>
  <c r="B3229" i="2" l="1"/>
  <c r="K3228" i="2" s="1"/>
  <c r="K3227" i="2"/>
  <c r="B3230" i="2" l="1"/>
  <c r="K3229" i="2" s="1"/>
  <c r="J3228" i="2"/>
  <c r="J3229" i="2" l="1"/>
  <c r="B3231" i="2"/>
  <c r="K3230" i="2" s="1"/>
  <c r="B3232" i="2" l="1"/>
  <c r="J3231" i="2" s="1"/>
  <c r="J3230" i="2"/>
  <c r="B3233" i="2" l="1"/>
  <c r="K3232" i="2" s="1"/>
  <c r="K3231" i="2"/>
  <c r="B3234" i="2" l="1"/>
  <c r="J3233" i="2" s="1"/>
  <c r="J3232" i="2"/>
  <c r="B3235" i="2" l="1"/>
  <c r="K3234" i="2" s="1"/>
  <c r="K3233" i="2"/>
  <c r="B3236" i="2" l="1"/>
  <c r="J3235" i="2" s="1"/>
  <c r="J3234" i="2"/>
  <c r="B3237" i="2" l="1"/>
  <c r="K3236" i="2" s="1"/>
  <c r="K3235" i="2"/>
  <c r="B3238" i="2" l="1"/>
  <c r="J3237" i="2" s="1"/>
  <c r="J3236" i="2"/>
  <c r="B3239" i="2" l="1"/>
  <c r="K3238" i="2" s="1"/>
  <c r="K3237" i="2"/>
  <c r="B3240" i="2" l="1"/>
  <c r="J3239" i="2" s="1"/>
  <c r="J3238" i="2"/>
  <c r="B3241" i="2" l="1"/>
  <c r="K3240" i="2" s="1"/>
  <c r="K3239" i="2"/>
  <c r="B3242" i="2" l="1"/>
  <c r="J3241" i="2" s="1"/>
  <c r="J3240" i="2"/>
  <c r="B3243" i="2" l="1"/>
  <c r="K3242" i="2" s="1"/>
  <c r="K3241" i="2"/>
  <c r="B3244" i="2" l="1"/>
  <c r="J3243" i="2" s="1"/>
  <c r="J3242" i="2"/>
  <c r="B3245" i="2" l="1"/>
  <c r="K3244" i="2" s="1"/>
  <c r="K3243" i="2"/>
  <c r="B3246" i="2" l="1"/>
  <c r="J3245" i="2" s="1"/>
  <c r="J3244" i="2"/>
  <c r="B3247" i="2" l="1"/>
  <c r="K3246" i="2" s="1"/>
  <c r="K3245" i="2"/>
  <c r="B3248" i="2" l="1"/>
  <c r="K3247" i="2" s="1"/>
  <c r="J3246" i="2"/>
  <c r="J3247" i="2" l="1"/>
  <c r="B3249" i="2"/>
  <c r="K3248" i="2" s="1"/>
  <c r="B3250" i="2" l="1"/>
  <c r="J3249" i="2" s="1"/>
  <c r="J3248" i="2"/>
  <c r="B3251" i="2" l="1"/>
  <c r="K3250" i="2" s="1"/>
  <c r="K3249" i="2"/>
  <c r="B3252" i="2" l="1"/>
  <c r="J3251" i="2" s="1"/>
  <c r="J3250" i="2"/>
  <c r="B3253" i="2" l="1"/>
  <c r="K3252" i="2" s="1"/>
  <c r="K3251" i="2"/>
  <c r="B3254" i="2" l="1"/>
  <c r="J3253" i="2" s="1"/>
  <c r="J3252" i="2"/>
  <c r="B3255" i="2" l="1"/>
  <c r="K3254" i="2" s="1"/>
  <c r="K3253" i="2"/>
  <c r="B3256" i="2" l="1"/>
  <c r="J3255" i="2" s="1"/>
  <c r="J3254" i="2"/>
  <c r="B3257" i="2" l="1"/>
  <c r="K3256" i="2" s="1"/>
  <c r="K3255" i="2"/>
  <c r="B3258" i="2" l="1"/>
  <c r="K3257" i="2" s="1"/>
  <c r="J3256" i="2"/>
  <c r="J3257" i="2" l="1"/>
  <c r="B3259" i="2"/>
  <c r="K3258" i="2" s="1"/>
  <c r="B3260" i="2" l="1"/>
  <c r="J3259" i="2" s="1"/>
  <c r="J3258" i="2"/>
  <c r="B3261" i="2" l="1"/>
  <c r="K3259" i="2"/>
  <c r="B3262" i="2" l="1"/>
  <c r="J3261" i="2" s="1"/>
  <c r="K3260" i="2"/>
  <c r="J3260" i="2"/>
  <c r="B3263" i="2" l="1"/>
  <c r="K3262" i="2" s="1"/>
  <c r="K3261" i="2"/>
  <c r="B3264" i="2" l="1"/>
  <c r="J3263" i="2" s="1"/>
  <c r="J3262" i="2"/>
  <c r="B3265" i="2" l="1"/>
  <c r="K3264" i="2" s="1"/>
  <c r="K3263" i="2"/>
  <c r="B3266" i="2" l="1"/>
  <c r="K3265" i="2" s="1"/>
  <c r="J3264" i="2"/>
  <c r="J3265" i="2" l="1"/>
  <c r="B3267" i="2"/>
  <c r="K3266" i="2" s="1"/>
  <c r="B3268" i="2" l="1"/>
  <c r="J3267" i="2" s="1"/>
  <c r="J3266" i="2"/>
  <c r="B3269" i="2" l="1"/>
  <c r="K3268" i="2" s="1"/>
  <c r="K3267" i="2"/>
  <c r="B3270" i="2" l="1"/>
  <c r="K3269" i="2" s="1"/>
  <c r="J3268" i="2"/>
  <c r="J3269" i="2" l="1"/>
  <c r="B3271" i="2"/>
  <c r="J3270" i="2" s="1"/>
  <c r="K3270" i="2" l="1"/>
  <c r="B3272" i="2"/>
  <c r="J3271" i="2" s="1"/>
  <c r="B3273" i="2" l="1"/>
  <c r="K3272" i="2" s="1"/>
  <c r="K3271" i="2"/>
  <c r="B3274" i="2" l="1"/>
  <c r="J3273" i="2" s="1"/>
  <c r="J3272" i="2"/>
  <c r="B3275" i="2" l="1"/>
  <c r="K3274" i="2" s="1"/>
  <c r="K3273" i="2"/>
  <c r="B3276" i="2" l="1"/>
  <c r="J3275" i="2" s="1"/>
  <c r="J3274" i="2"/>
  <c r="B3277" i="2" l="1"/>
  <c r="K3276" i="2" s="1"/>
  <c r="K3275" i="2"/>
  <c r="B3278" i="2" l="1"/>
  <c r="J3277" i="2" s="1"/>
  <c r="J3276" i="2"/>
  <c r="B3279" i="2" l="1"/>
  <c r="K3277" i="2"/>
  <c r="B3280" i="2" l="1"/>
  <c r="J3279" i="2" s="1"/>
  <c r="K3278" i="2"/>
  <c r="J3278" i="2"/>
  <c r="B3281" i="2" l="1"/>
  <c r="K3280" i="2" s="1"/>
  <c r="K3279" i="2"/>
  <c r="B3282" i="2" l="1"/>
  <c r="J3281" i="2" s="1"/>
  <c r="J3280" i="2"/>
  <c r="B3283" i="2" l="1"/>
  <c r="K3282" i="2" s="1"/>
  <c r="K3281" i="2"/>
  <c r="B3284" i="2" l="1"/>
  <c r="J3283" i="2" s="1"/>
  <c r="J3282" i="2"/>
  <c r="B3285" i="2" l="1"/>
  <c r="K3284" i="2" s="1"/>
  <c r="K3283" i="2"/>
  <c r="B3286" i="2" l="1"/>
  <c r="K3285" i="2" s="1"/>
  <c r="J3284" i="2"/>
  <c r="J3285" i="2" l="1"/>
  <c r="B3287" i="2"/>
  <c r="K3286" i="2" s="1"/>
  <c r="B3288" i="2" l="1"/>
  <c r="J3287" i="2" s="1"/>
  <c r="J3286" i="2"/>
  <c r="B3289" i="2" l="1"/>
  <c r="K3288" i="2" s="1"/>
  <c r="K3287" i="2"/>
  <c r="B3290" i="2" l="1"/>
  <c r="J3289" i="2" s="1"/>
  <c r="J3288" i="2"/>
  <c r="B3291" i="2" l="1"/>
  <c r="K3290" i="2" s="1"/>
  <c r="K3289" i="2"/>
  <c r="B3292" i="2" l="1"/>
  <c r="J3291" i="2" s="1"/>
  <c r="J3290" i="2"/>
  <c r="B3293" i="2" l="1"/>
  <c r="K3292" i="2" s="1"/>
  <c r="K3291" i="2"/>
  <c r="B3294" i="2" l="1"/>
  <c r="J3293" i="2" s="1"/>
  <c r="J3292" i="2"/>
  <c r="B3295" i="2" l="1"/>
  <c r="K3294" i="2" s="1"/>
  <c r="K3293" i="2"/>
  <c r="B3296" i="2" l="1"/>
  <c r="J3295" i="2" s="1"/>
  <c r="J3294" i="2"/>
  <c r="B3297" i="2" l="1"/>
  <c r="K3296" i="2" s="1"/>
  <c r="K3295" i="2"/>
  <c r="B3298" i="2" l="1"/>
  <c r="J3297" i="2" s="1"/>
  <c r="J3296" i="2"/>
  <c r="B3299" i="2" l="1"/>
  <c r="K3298" i="2" s="1"/>
  <c r="K3297" i="2"/>
  <c r="B3300" i="2" l="1"/>
  <c r="J3299" i="2" s="1"/>
  <c r="J3298" i="2"/>
  <c r="B3301" i="2" l="1"/>
  <c r="K3300" i="2" s="1"/>
  <c r="K3299" i="2"/>
  <c r="B3302" i="2" l="1"/>
  <c r="J3301" i="2" s="1"/>
  <c r="J3300" i="2"/>
  <c r="B3303" i="2" l="1"/>
  <c r="K3302" i="2" s="1"/>
  <c r="K3301" i="2"/>
  <c r="B3304" i="2" l="1"/>
  <c r="K3303" i="2" s="1"/>
  <c r="J3302" i="2"/>
  <c r="J3303" i="2" l="1"/>
  <c r="B3305" i="2"/>
  <c r="K3304" i="2" s="1"/>
  <c r="B3306" i="2" l="1"/>
  <c r="J3305" i="2" s="1"/>
  <c r="J3304" i="2"/>
  <c r="B3307" i="2" l="1"/>
  <c r="K3306" i="2" s="1"/>
  <c r="K3305" i="2"/>
  <c r="B3308" i="2" l="1"/>
  <c r="J3307" i="2" s="1"/>
  <c r="J3306" i="2"/>
  <c r="B3309" i="2" l="1"/>
  <c r="K3308" i="2" s="1"/>
  <c r="K3307" i="2"/>
  <c r="B3310" i="2" l="1"/>
  <c r="J3309" i="2" s="1"/>
  <c r="J3308" i="2"/>
  <c r="B3311" i="2" l="1"/>
  <c r="K3310" i="2" s="1"/>
  <c r="K3309" i="2"/>
  <c r="B3312" i="2" l="1"/>
  <c r="J3311" i="2" s="1"/>
  <c r="J3310" i="2"/>
  <c r="B3313" i="2" l="1"/>
  <c r="K3312" i="2" s="1"/>
  <c r="K3311" i="2"/>
  <c r="B3314" i="2" l="1"/>
  <c r="J3313" i="2" s="1"/>
  <c r="J3312" i="2"/>
  <c r="B3315" i="2" l="1"/>
  <c r="K3313" i="2"/>
  <c r="B3316" i="2" l="1"/>
  <c r="J3315" i="2" s="1"/>
  <c r="K3314" i="2"/>
  <c r="J3314" i="2"/>
  <c r="B3317" i="2" l="1"/>
  <c r="K3316" i="2" s="1"/>
  <c r="K3315" i="2"/>
  <c r="B3318" i="2" l="1"/>
  <c r="J3317" i="2" s="1"/>
  <c r="J3316" i="2"/>
  <c r="B3319" i="2" l="1"/>
  <c r="K3318" i="2" s="1"/>
  <c r="K3317" i="2"/>
  <c r="B3320" i="2" l="1"/>
  <c r="J3319" i="2" s="1"/>
  <c r="J3318" i="2"/>
  <c r="B3321" i="2" l="1"/>
  <c r="K3320" i="2" s="1"/>
  <c r="K3319" i="2"/>
  <c r="B3322" i="2" l="1"/>
  <c r="J3321" i="2" s="1"/>
  <c r="J3320" i="2"/>
  <c r="B3323" i="2" l="1"/>
  <c r="K3322" i="2" s="1"/>
  <c r="K3321" i="2"/>
  <c r="B3324" i="2" l="1"/>
  <c r="J3323" i="2" s="1"/>
  <c r="J3322" i="2"/>
  <c r="B3325" i="2" l="1"/>
  <c r="K3324" i="2" s="1"/>
  <c r="K3323" i="2"/>
  <c r="B3326" i="2" l="1"/>
  <c r="J3325" i="2" s="1"/>
  <c r="J3324" i="2"/>
  <c r="B3327" i="2" l="1"/>
  <c r="K3326" i="2" s="1"/>
  <c r="K3325" i="2"/>
  <c r="B3328" i="2" l="1"/>
  <c r="J3327" i="2" s="1"/>
  <c r="J3326" i="2"/>
  <c r="B3329" i="2" l="1"/>
  <c r="K3328" i="2" s="1"/>
  <c r="K3327" i="2"/>
  <c r="B3330" i="2" l="1"/>
  <c r="J3329" i="2" s="1"/>
  <c r="J3328" i="2"/>
  <c r="B3331" i="2" l="1"/>
  <c r="K3330" i="2" s="1"/>
  <c r="K3329" i="2"/>
  <c r="B3332" i="2" l="1"/>
  <c r="J3331" i="2" s="1"/>
  <c r="J3330" i="2"/>
  <c r="B3333" i="2" l="1"/>
  <c r="K3332" i="2" s="1"/>
  <c r="K3331" i="2"/>
  <c r="B3334" i="2" l="1"/>
  <c r="J3333" i="2" s="1"/>
  <c r="J3332" i="2"/>
  <c r="B3335" i="2" l="1"/>
  <c r="K3334" i="2" s="1"/>
  <c r="K3333" i="2"/>
  <c r="B3336" i="2" l="1"/>
  <c r="J3335" i="2" s="1"/>
  <c r="J3334" i="2"/>
  <c r="B3337" i="2" l="1"/>
  <c r="J3336" i="2" s="1"/>
  <c r="K3335" i="2"/>
  <c r="K3336" i="2" l="1"/>
  <c r="B3338" i="2"/>
  <c r="J3337" i="2" s="1"/>
  <c r="B3339" i="2" l="1"/>
  <c r="K3338" i="2" s="1"/>
  <c r="K3337" i="2"/>
  <c r="B3340" i="2" l="1"/>
  <c r="J3339" i="2" s="1"/>
  <c r="J3338" i="2"/>
  <c r="B3341" i="2" l="1"/>
  <c r="K3340" i="2" s="1"/>
  <c r="K3339" i="2"/>
  <c r="B3342" i="2" l="1"/>
  <c r="J3341" i="2" s="1"/>
  <c r="J3340" i="2"/>
  <c r="B3343" i="2" l="1"/>
  <c r="K3342" i="2" s="1"/>
  <c r="K3341" i="2"/>
  <c r="B3344" i="2" l="1"/>
  <c r="J3343" i="2" s="1"/>
  <c r="J3342" i="2"/>
  <c r="B3345" i="2" l="1"/>
  <c r="K3344" i="2" s="1"/>
  <c r="K3343" i="2"/>
  <c r="B3346" i="2" l="1"/>
  <c r="J3345" i="2" s="1"/>
  <c r="J3344" i="2"/>
  <c r="B3347" i="2" l="1"/>
  <c r="K3346" i="2" s="1"/>
  <c r="K3345" i="2"/>
  <c r="B3348" i="2" l="1"/>
  <c r="J3347" i="2" s="1"/>
  <c r="J3346" i="2"/>
  <c r="B3349" i="2" l="1"/>
  <c r="K3348" i="2" s="1"/>
  <c r="K3347" i="2"/>
  <c r="B3350" i="2" l="1"/>
  <c r="J3349" i="2" s="1"/>
  <c r="J3348" i="2"/>
  <c r="B3351" i="2" l="1"/>
  <c r="K3350" i="2" s="1"/>
  <c r="K3349" i="2"/>
  <c r="B3352" i="2" l="1"/>
  <c r="J3351" i="2" s="1"/>
  <c r="J3350" i="2"/>
  <c r="B3353" i="2" l="1"/>
  <c r="K3352" i="2" s="1"/>
  <c r="K3351" i="2"/>
  <c r="B3354" i="2" l="1"/>
  <c r="J3353" i="2" s="1"/>
  <c r="J3352" i="2"/>
  <c r="B3355" i="2" l="1"/>
  <c r="K3354" i="2" s="1"/>
  <c r="K3353" i="2"/>
  <c r="B3356" i="2" l="1"/>
  <c r="K3355" i="2" s="1"/>
  <c r="J3354" i="2"/>
  <c r="J3355" i="2" l="1"/>
  <c r="B3357" i="2"/>
  <c r="J3356" i="2" s="1"/>
  <c r="K3356" i="2" l="1"/>
  <c r="B3358" i="2"/>
  <c r="K3357" i="2" s="1"/>
  <c r="J3357" i="2" l="1"/>
  <c r="B3359" i="2"/>
  <c r="K3358" i="2" s="1"/>
  <c r="B3360" i="2" l="1"/>
  <c r="J3359" i="2" s="1"/>
  <c r="J3358" i="2"/>
  <c r="B3361" i="2" l="1"/>
  <c r="K3360" i="2" s="1"/>
  <c r="K3359" i="2"/>
  <c r="B3362" i="2" l="1"/>
  <c r="J3361" i="2" s="1"/>
  <c r="J3360" i="2"/>
  <c r="B3363" i="2" l="1"/>
  <c r="K3362" i="2" s="1"/>
  <c r="K3361" i="2"/>
  <c r="B3364" i="2" l="1"/>
  <c r="J3363" i="2" s="1"/>
  <c r="J3362" i="2"/>
  <c r="B3365" i="2" l="1"/>
  <c r="K3364" i="2" s="1"/>
  <c r="K3363" i="2"/>
  <c r="B3366" i="2" l="1"/>
  <c r="J3365" i="2" s="1"/>
  <c r="J3364" i="2"/>
  <c r="B3367" i="2" l="1"/>
  <c r="K3366" i="2" s="1"/>
  <c r="K3365" i="2"/>
  <c r="B3368" i="2" l="1"/>
  <c r="J3367" i="2" s="1"/>
  <c r="J3366" i="2"/>
  <c r="B3369" i="2" l="1"/>
  <c r="K3368" i="2" s="1"/>
  <c r="K3367" i="2"/>
  <c r="B3370" i="2" l="1"/>
  <c r="J3369" i="2" s="1"/>
  <c r="J3368" i="2"/>
  <c r="B3371" i="2" l="1"/>
  <c r="K3370" i="2" s="1"/>
  <c r="K3369" i="2"/>
  <c r="B3372" i="2" l="1"/>
  <c r="J3371" i="2" s="1"/>
  <c r="J3370" i="2"/>
  <c r="B3373" i="2" l="1"/>
  <c r="K3372" i="2" s="1"/>
  <c r="K3371" i="2"/>
  <c r="B3374" i="2" l="1"/>
  <c r="K3373" i="2" s="1"/>
  <c r="J3372" i="2"/>
  <c r="J3373" i="2" l="1"/>
  <c r="B3375" i="2"/>
  <c r="K3374" i="2" s="1"/>
  <c r="B3376" i="2" l="1"/>
  <c r="J3375" i="2" s="1"/>
  <c r="J3374" i="2"/>
  <c r="B3377" i="2" l="1"/>
  <c r="K3376" i="2" s="1"/>
  <c r="K3375" i="2"/>
  <c r="B3378" i="2" l="1"/>
  <c r="J3377" i="2" s="1"/>
  <c r="J3376" i="2"/>
  <c r="B3379" i="2" l="1"/>
  <c r="K3378" i="2" s="1"/>
  <c r="K3377" i="2"/>
  <c r="B3380" i="2" l="1"/>
  <c r="J3379" i="2" s="1"/>
  <c r="J3378" i="2"/>
  <c r="B3381" i="2" l="1"/>
  <c r="K3380" i="2" s="1"/>
  <c r="K3379" i="2"/>
  <c r="B3382" i="2" l="1"/>
  <c r="J3381" i="2" s="1"/>
  <c r="J3380" i="2"/>
  <c r="B3383" i="2" l="1"/>
  <c r="K3382" i="2" s="1"/>
  <c r="K3381" i="2"/>
  <c r="B3384" i="2" l="1"/>
  <c r="J3383" i="2" s="1"/>
  <c r="J3382" i="2"/>
  <c r="B3385" i="2" l="1"/>
  <c r="K3384" i="2" s="1"/>
  <c r="K3383" i="2"/>
  <c r="B3386" i="2" l="1"/>
  <c r="J3385" i="2" s="1"/>
  <c r="J3384" i="2"/>
  <c r="B3387" i="2" l="1"/>
  <c r="K3385" i="2"/>
  <c r="B3388" i="2" l="1"/>
  <c r="J3387" i="2" s="1"/>
  <c r="K3386" i="2"/>
  <c r="J3386" i="2"/>
  <c r="B3389" i="2" l="1"/>
  <c r="K3388" i="2" s="1"/>
  <c r="K3387" i="2"/>
  <c r="B3390" i="2" l="1"/>
  <c r="J3389" i="2" s="1"/>
  <c r="J3388" i="2"/>
  <c r="B3391" i="2" l="1"/>
  <c r="K3390" i="2" s="1"/>
  <c r="K3389" i="2"/>
  <c r="B3392" i="2" l="1"/>
  <c r="K3391" i="2" s="1"/>
  <c r="J3390" i="2"/>
  <c r="J3391" i="2" l="1"/>
  <c r="B3393" i="2"/>
  <c r="K3392" i="2" s="1"/>
  <c r="B3394" i="2" l="1"/>
  <c r="J3393" i="2" s="1"/>
  <c r="J3392" i="2"/>
  <c r="B3395" i="2" l="1"/>
  <c r="K3394" i="2" s="1"/>
  <c r="K3393" i="2"/>
  <c r="B3396" i="2" l="1"/>
  <c r="K3395" i="2" s="1"/>
  <c r="J3394" i="2"/>
  <c r="J3395" i="2" l="1"/>
  <c r="B3397" i="2"/>
  <c r="K3396" i="2" s="1"/>
  <c r="B3398" i="2" l="1"/>
  <c r="J3397" i="2" s="1"/>
  <c r="J3396" i="2"/>
  <c r="B3399" i="2" l="1"/>
  <c r="K3398" i="2" s="1"/>
  <c r="K3397" i="2"/>
  <c r="B3400" i="2" l="1"/>
  <c r="J3399" i="2" s="1"/>
  <c r="J3398" i="2"/>
  <c r="B3401" i="2" l="1"/>
  <c r="K3400" i="2" s="1"/>
  <c r="K3399" i="2"/>
  <c r="B3402" i="2" l="1"/>
  <c r="J3401" i="2" s="1"/>
  <c r="J3400" i="2"/>
  <c r="B3403" i="2" l="1"/>
  <c r="K3402" i="2" s="1"/>
  <c r="K3401" i="2"/>
  <c r="B3404" i="2" l="1"/>
  <c r="J3403" i="2" s="1"/>
  <c r="J3402" i="2"/>
  <c r="B3405" i="2" l="1"/>
  <c r="K3404" i="2" s="1"/>
  <c r="K3403" i="2"/>
  <c r="B3406" i="2" l="1"/>
  <c r="J3405" i="2" s="1"/>
  <c r="J3404" i="2"/>
  <c r="B3407" i="2" l="1"/>
  <c r="K3406" i="2" s="1"/>
  <c r="K3405" i="2"/>
  <c r="B3408" i="2" l="1"/>
  <c r="J3407" i="2" s="1"/>
  <c r="J3406" i="2"/>
  <c r="B3409" i="2" l="1"/>
  <c r="K3408" i="2" s="1"/>
  <c r="K3407" i="2"/>
  <c r="B3410" i="2" l="1"/>
  <c r="J3409" i="2" s="1"/>
  <c r="J3408" i="2"/>
  <c r="B3411" i="2" l="1"/>
  <c r="K3410" i="2" s="1"/>
  <c r="K3409" i="2"/>
  <c r="B3412" i="2" l="1"/>
  <c r="J3411" i="2" s="1"/>
  <c r="J3410" i="2"/>
  <c r="B3413" i="2" l="1"/>
  <c r="K3412" i="2" s="1"/>
  <c r="K3411" i="2"/>
  <c r="B3414" i="2" l="1"/>
  <c r="J3413" i="2" s="1"/>
  <c r="J3412" i="2"/>
  <c r="B3415" i="2" l="1"/>
  <c r="K3414" i="2" s="1"/>
  <c r="K3413" i="2"/>
  <c r="B3416" i="2" l="1"/>
  <c r="K3415" i="2" s="1"/>
  <c r="J3414" i="2"/>
  <c r="J3415" i="2" l="1"/>
  <c r="B3417" i="2"/>
  <c r="K3416" i="2" s="1"/>
  <c r="B3418" i="2" l="1"/>
  <c r="J3417" i="2" s="1"/>
  <c r="J3416" i="2"/>
  <c r="B3419" i="2" l="1"/>
  <c r="J3418" i="2" s="1"/>
  <c r="K3417" i="2"/>
  <c r="K3418" i="2" l="1"/>
  <c r="B3420" i="2"/>
  <c r="J3419" i="2" s="1"/>
  <c r="B3421" i="2" l="1"/>
  <c r="K3420" i="2" s="1"/>
  <c r="K3419" i="2"/>
  <c r="B3422" i="2" l="1"/>
  <c r="K3421" i="2" s="1"/>
  <c r="J3420" i="2"/>
  <c r="J3421" i="2" l="1"/>
  <c r="B3423" i="2"/>
  <c r="B3424" i="2" l="1"/>
  <c r="J3423" i="2" s="1"/>
  <c r="K3422" i="2"/>
  <c r="J3422" i="2"/>
  <c r="B3425" i="2" l="1"/>
  <c r="K3424" i="2" s="1"/>
  <c r="K3423" i="2"/>
  <c r="B3426" i="2" l="1"/>
  <c r="J3425" i="2" s="1"/>
  <c r="J3424" i="2"/>
  <c r="B3427" i="2" l="1"/>
  <c r="K3426" i="2" s="1"/>
  <c r="K3425" i="2"/>
  <c r="B3428" i="2" l="1"/>
  <c r="K3427" i="2" s="1"/>
  <c r="J3426" i="2"/>
  <c r="J3427" i="2" l="1"/>
  <c r="B3429" i="2"/>
  <c r="J3428" i="2" s="1"/>
  <c r="K3428" i="2" l="1"/>
  <c r="B3430" i="2"/>
  <c r="J3429" i="2" s="1"/>
  <c r="B3431" i="2" l="1"/>
  <c r="K3430" i="2" s="1"/>
  <c r="K3429" i="2"/>
  <c r="B3432" i="2" l="1"/>
  <c r="J3431" i="2" s="1"/>
  <c r="J3430" i="2"/>
  <c r="B3433" i="2" l="1"/>
  <c r="K3432" i="2" s="1"/>
  <c r="K3431" i="2"/>
  <c r="B3434" i="2" l="1"/>
  <c r="J3433" i="2" s="1"/>
  <c r="J3432" i="2"/>
  <c r="B3435" i="2" l="1"/>
  <c r="K3434" i="2" s="1"/>
  <c r="K3433" i="2"/>
  <c r="B3436" i="2" l="1"/>
  <c r="J3435" i="2" s="1"/>
  <c r="J3434" i="2"/>
  <c r="B3437" i="2" l="1"/>
  <c r="K3436" i="2" s="1"/>
  <c r="K3435" i="2"/>
  <c r="B3438" i="2" l="1"/>
  <c r="J3437" i="2" s="1"/>
  <c r="J3436" i="2"/>
  <c r="B3439" i="2" l="1"/>
  <c r="K3438" i="2" s="1"/>
  <c r="K3437" i="2"/>
  <c r="B3440" i="2" l="1"/>
  <c r="J3439" i="2" s="1"/>
  <c r="J3438" i="2"/>
  <c r="B3441" i="2" l="1"/>
  <c r="K3439" i="2"/>
  <c r="B3442" i="2" l="1"/>
  <c r="J3441" i="2" s="1"/>
  <c r="K3440" i="2"/>
  <c r="J3440" i="2"/>
  <c r="B3443" i="2" l="1"/>
  <c r="K3442" i="2" s="1"/>
  <c r="K3441" i="2"/>
  <c r="B3444" i="2" l="1"/>
  <c r="J3443" i="2" s="1"/>
  <c r="J3442" i="2"/>
  <c r="B3445" i="2" l="1"/>
  <c r="K3444" i="2" s="1"/>
  <c r="K3443" i="2"/>
  <c r="B3446" i="2" l="1"/>
  <c r="K3445" i="2" s="1"/>
  <c r="J3444" i="2"/>
  <c r="J3445" i="2" l="1"/>
  <c r="B3447" i="2"/>
  <c r="K3446" i="2" s="1"/>
  <c r="B3448" i="2" l="1"/>
  <c r="J3447" i="2" s="1"/>
  <c r="J3446" i="2"/>
  <c r="B3449" i="2" l="1"/>
  <c r="K3448" i="2" s="1"/>
  <c r="K3447" i="2"/>
  <c r="B3450" i="2" l="1"/>
  <c r="J3449" i="2" s="1"/>
  <c r="J3448" i="2"/>
  <c r="B3451" i="2" l="1"/>
  <c r="K3450" i="2" s="1"/>
  <c r="K3449" i="2"/>
  <c r="B3452" i="2" l="1"/>
  <c r="J3451" i="2" s="1"/>
  <c r="J3450" i="2"/>
  <c r="B3453" i="2" l="1"/>
  <c r="K3452" i="2" s="1"/>
  <c r="K3451" i="2"/>
  <c r="B3454" i="2" l="1"/>
  <c r="J3453" i="2" s="1"/>
  <c r="J3452" i="2"/>
  <c r="B3455" i="2" l="1"/>
  <c r="K3454" i="2" s="1"/>
  <c r="K3453" i="2"/>
  <c r="B3456" i="2" l="1"/>
  <c r="J3455" i="2" s="1"/>
  <c r="J3454" i="2"/>
  <c r="B3457" i="2" l="1"/>
  <c r="K3456" i="2" s="1"/>
  <c r="K3455" i="2"/>
  <c r="B3458" i="2" l="1"/>
  <c r="J3457" i="2" s="1"/>
  <c r="J3456" i="2"/>
  <c r="B3459" i="2" l="1"/>
  <c r="K3457" i="2"/>
  <c r="B3460" i="2" l="1"/>
  <c r="K3459" i="2" s="1"/>
  <c r="K3458" i="2"/>
  <c r="J3458" i="2"/>
  <c r="J3459" i="2" l="1"/>
  <c r="B3461" i="2"/>
  <c r="K3460" i="2" s="1"/>
  <c r="B3462" i="2" l="1"/>
  <c r="J3461" i="2" s="1"/>
  <c r="J3460" i="2"/>
  <c r="B3463" i="2" l="1"/>
  <c r="K3462" i="2" s="1"/>
  <c r="K3461" i="2"/>
  <c r="B3464" i="2" l="1"/>
  <c r="J3463" i="2" s="1"/>
  <c r="J3462" i="2"/>
  <c r="B3465" i="2" l="1"/>
  <c r="K3464" i="2" s="1"/>
  <c r="K3463" i="2"/>
  <c r="B3466" i="2" l="1"/>
  <c r="J3465" i="2" s="1"/>
  <c r="J3464" i="2"/>
  <c r="B3467" i="2" l="1"/>
  <c r="K3466" i="2" s="1"/>
  <c r="K3465" i="2"/>
  <c r="B3468" i="2" l="1"/>
  <c r="J3467" i="2" s="1"/>
  <c r="J3466" i="2"/>
  <c r="B3469" i="2" l="1"/>
  <c r="K3468" i="2" s="1"/>
  <c r="K3467" i="2"/>
  <c r="B3470" i="2" l="1"/>
  <c r="J3469" i="2" s="1"/>
  <c r="J3468" i="2"/>
  <c r="B3471" i="2" l="1"/>
  <c r="K3470" i="2" s="1"/>
  <c r="K3469" i="2"/>
  <c r="B3472" i="2" l="1"/>
  <c r="J3471" i="2" s="1"/>
  <c r="J3470" i="2"/>
  <c r="B3473" i="2" l="1"/>
  <c r="K3472" i="2" s="1"/>
  <c r="K3471" i="2"/>
  <c r="B3474" i="2" l="1"/>
  <c r="J3473" i="2" s="1"/>
  <c r="J3472" i="2"/>
  <c r="B3475" i="2" l="1"/>
  <c r="K3474" i="2" s="1"/>
  <c r="K3473" i="2"/>
  <c r="B3476" i="2" l="1"/>
  <c r="J3475" i="2" s="1"/>
  <c r="J3474" i="2"/>
  <c r="B3477" i="2" l="1"/>
  <c r="K3476" i="2" s="1"/>
  <c r="K3475" i="2"/>
  <c r="B3478" i="2" l="1"/>
  <c r="J3477" i="2" s="1"/>
  <c r="J3476" i="2"/>
  <c r="B3479" i="2" l="1"/>
  <c r="K3478" i="2" s="1"/>
  <c r="K3477" i="2"/>
  <c r="B3480" i="2" l="1"/>
  <c r="J3479" i="2" s="1"/>
  <c r="J3478" i="2"/>
  <c r="B3481" i="2" l="1"/>
  <c r="K3480" i="2" s="1"/>
  <c r="K3479" i="2"/>
  <c r="B3482" i="2" l="1"/>
  <c r="J3481" i="2" s="1"/>
  <c r="J3480" i="2"/>
  <c r="B3483" i="2" l="1"/>
  <c r="K3482" i="2" s="1"/>
  <c r="K3481" i="2"/>
  <c r="B3484" i="2" l="1"/>
  <c r="J3483" i="2" s="1"/>
  <c r="J3482" i="2"/>
  <c r="B3485" i="2" l="1"/>
  <c r="K3484" i="2" s="1"/>
  <c r="K3483" i="2"/>
  <c r="B3486" i="2" l="1"/>
  <c r="J3485" i="2" s="1"/>
  <c r="J3484" i="2"/>
  <c r="B3487" i="2" l="1"/>
  <c r="K3486" i="2" s="1"/>
  <c r="K3485" i="2"/>
  <c r="B3488" i="2" l="1"/>
  <c r="J3487" i="2" s="1"/>
  <c r="J3486" i="2"/>
  <c r="B3489" i="2" l="1"/>
  <c r="K3488" i="2" s="1"/>
  <c r="K3487" i="2"/>
  <c r="B3490" i="2" l="1"/>
  <c r="J3489" i="2" s="1"/>
  <c r="J3488" i="2"/>
  <c r="B3491" i="2" l="1"/>
  <c r="K3490" i="2" s="1"/>
  <c r="K3489" i="2"/>
  <c r="B3492" i="2" l="1"/>
  <c r="J3491" i="2" s="1"/>
  <c r="J3490" i="2"/>
  <c r="B3493" i="2" l="1"/>
  <c r="K3492" i="2" s="1"/>
  <c r="K3491" i="2"/>
  <c r="B3494" i="2" l="1"/>
  <c r="J3493" i="2" s="1"/>
  <c r="J3492" i="2"/>
  <c r="B3495" i="2" l="1"/>
  <c r="K3493" i="2"/>
  <c r="B3496" i="2" l="1"/>
  <c r="J3495" i="2" s="1"/>
  <c r="K3494" i="2"/>
  <c r="J3494" i="2"/>
  <c r="B3497" i="2" l="1"/>
  <c r="K3496" i="2" s="1"/>
  <c r="K3495" i="2"/>
  <c r="B3498" i="2" l="1"/>
  <c r="J3497" i="2" s="1"/>
  <c r="J3496" i="2"/>
  <c r="B3499" i="2" l="1"/>
  <c r="K3498" i="2" s="1"/>
  <c r="K3497" i="2"/>
  <c r="B3500" i="2" l="1"/>
  <c r="K3499" i="2" s="1"/>
  <c r="J3498" i="2"/>
  <c r="J3499" i="2" l="1"/>
  <c r="B3501" i="2"/>
  <c r="K3500" i="2" s="1"/>
  <c r="B3502" i="2" l="1"/>
  <c r="J3501" i="2" s="1"/>
  <c r="J3500" i="2"/>
  <c r="B3503" i="2" l="1"/>
  <c r="K3502" i="2" s="1"/>
  <c r="K3501" i="2"/>
  <c r="B3504" i="2" l="1"/>
  <c r="J3503" i="2" s="1"/>
  <c r="J3502" i="2"/>
  <c r="B3505" i="2" l="1"/>
  <c r="K3504" i="2" s="1"/>
  <c r="K3503" i="2"/>
  <c r="B3506" i="2" l="1"/>
  <c r="J3505" i="2" s="1"/>
  <c r="J3504" i="2"/>
  <c r="B3507" i="2" l="1"/>
  <c r="K3506" i="2" s="1"/>
  <c r="K3505" i="2"/>
  <c r="B3508" i="2" l="1"/>
  <c r="J3507" i="2" s="1"/>
  <c r="J3506" i="2"/>
  <c r="B3509" i="2" l="1"/>
  <c r="K3508" i="2" s="1"/>
  <c r="K3507" i="2"/>
  <c r="B3510" i="2" l="1"/>
  <c r="J3509" i="2" s="1"/>
  <c r="J3508" i="2"/>
  <c r="B3511" i="2" l="1"/>
  <c r="K3510" i="2" s="1"/>
  <c r="K3509" i="2"/>
  <c r="B3512" i="2" l="1"/>
  <c r="J3511" i="2" s="1"/>
  <c r="J3510" i="2"/>
  <c r="B3513" i="2" l="1"/>
  <c r="K3512" i="2" s="1"/>
  <c r="K3511" i="2"/>
  <c r="B3514" i="2" l="1"/>
  <c r="J3513" i="2" s="1"/>
  <c r="J3512" i="2"/>
  <c r="B3515" i="2" l="1"/>
  <c r="K3514" i="2" s="1"/>
  <c r="K3513" i="2"/>
  <c r="B3516" i="2" l="1"/>
  <c r="J3515" i="2" s="1"/>
  <c r="J3514" i="2"/>
  <c r="B3517" i="2" l="1"/>
  <c r="K3516" i="2" s="1"/>
  <c r="K3515" i="2"/>
  <c r="B3518" i="2" l="1"/>
  <c r="J3517" i="2" s="1"/>
  <c r="J3516" i="2"/>
  <c r="B3519" i="2" l="1"/>
  <c r="K3518" i="2" s="1"/>
  <c r="K3517" i="2"/>
  <c r="B3520" i="2" l="1"/>
  <c r="J3519" i="2" s="1"/>
  <c r="J3518" i="2"/>
  <c r="B3521" i="2" l="1"/>
  <c r="K3520" i="2" s="1"/>
  <c r="K3519" i="2"/>
  <c r="B3522" i="2" l="1"/>
  <c r="J3521" i="2" s="1"/>
  <c r="J3520" i="2"/>
  <c r="B3523" i="2" l="1"/>
  <c r="K3522" i="2" s="1"/>
  <c r="K3521" i="2"/>
  <c r="B3524" i="2" l="1"/>
  <c r="J3523" i="2" s="1"/>
  <c r="J3522" i="2"/>
  <c r="B3525" i="2" l="1"/>
  <c r="K3524" i="2" s="1"/>
  <c r="K3523" i="2"/>
  <c r="B3526" i="2" l="1"/>
  <c r="J3525" i="2" s="1"/>
  <c r="J3524" i="2"/>
  <c r="B3527" i="2" l="1"/>
  <c r="K3526" i="2" s="1"/>
  <c r="K3525" i="2"/>
  <c r="B3528" i="2" l="1"/>
  <c r="J3527" i="2" s="1"/>
  <c r="J3526" i="2"/>
  <c r="B3529" i="2" l="1"/>
  <c r="K3528" i="2" s="1"/>
  <c r="K3527" i="2"/>
  <c r="B3530" i="2" l="1"/>
  <c r="J3529" i="2" s="1"/>
  <c r="J3528" i="2"/>
  <c r="B3531" i="2" l="1"/>
  <c r="K3530" i="2" s="1"/>
  <c r="K3529" i="2"/>
  <c r="B3532" i="2" l="1"/>
  <c r="J3531" i="2" s="1"/>
  <c r="J3530" i="2"/>
  <c r="B3533" i="2" l="1"/>
  <c r="K3532" i="2" s="1"/>
  <c r="K3531" i="2"/>
  <c r="B3534" i="2" l="1"/>
  <c r="J3533" i="2" s="1"/>
  <c r="J3532" i="2"/>
  <c r="B3535" i="2" l="1"/>
  <c r="K3534" i="2" s="1"/>
  <c r="K3533" i="2"/>
  <c r="B3536" i="2" l="1"/>
  <c r="J3535" i="2" s="1"/>
  <c r="J3534" i="2"/>
  <c r="B3537" i="2" l="1"/>
  <c r="K3536" i="2" s="1"/>
  <c r="K3535" i="2"/>
  <c r="B3538" i="2" l="1"/>
  <c r="J3537" i="2" s="1"/>
  <c r="J3536" i="2"/>
  <c r="B3539" i="2" l="1"/>
  <c r="K3538" i="2" s="1"/>
  <c r="K3537" i="2"/>
  <c r="B3540" i="2" l="1"/>
  <c r="J3539" i="2" s="1"/>
  <c r="J3538" i="2"/>
  <c r="B3541" i="2" l="1"/>
  <c r="K3540" i="2" s="1"/>
  <c r="K3539" i="2"/>
  <c r="B3542" i="2" l="1"/>
  <c r="J3541" i="2" s="1"/>
  <c r="J3540" i="2"/>
  <c r="B3543" i="2" l="1"/>
  <c r="K3542" i="2" s="1"/>
  <c r="K3541" i="2"/>
  <c r="B3544" i="2" l="1"/>
  <c r="J3543" i="2" s="1"/>
  <c r="J3542" i="2"/>
  <c r="B3545" i="2" l="1"/>
  <c r="K3544" i="2" s="1"/>
  <c r="K3543" i="2"/>
  <c r="B3546" i="2" l="1"/>
  <c r="J3545" i="2" s="1"/>
  <c r="J3544" i="2"/>
  <c r="B3547" i="2" l="1"/>
  <c r="K3546" i="2" s="1"/>
  <c r="K3545" i="2"/>
  <c r="B3548" i="2" l="1"/>
  <c r="J3547" i="2" s="1"/>
  <c r="J3546" i="2"/>
  <c r="B3549" i="2" l="1"/>
  <c r="K3548" i="2" s="1"/>
  <c r="K3547" i="2"/>
  <c r="B3550" i="2" l="1"/>
  <c r="J3549" i="2" s="1"/>
  <c r="J3548" i="2"/>
  <c r="B3551" i="2" l="1"/>
  <c r="K3550" i="2" s="1"/>
  <c r="K3549" i="2"/>
  <c r="B3552" i="2" l="1"/>
  <c r="J3551" i="2" s="1"/>
  <c r="J3550" i="2"/>
  <c r="B3553" i="2" l="1"/>
  <c r="K3552" i="2" s="1"/>
  <c r="K3551" i="2"/>
  <c r="B3554" i="2" l="1"/>
  <c r="J3553" i="2" s="1"/>
  <c r="J3552" i="2"/>
  <c r="B3555" i="2" l="1"/>
  <c r="K3554" i="2" s="1"/>
  <c r="K3553" i="2"/>
  <c r="B3556" i="2" l="1"/>
  <c r="J3555" i="2" s="1"/>
  <c r="J3554" i="2"/>
  <c r="B3557" i="2" l="1"/>
  <c r="K3556" i="2" s="1"/>
  <c r="K3555" i="2"/>
  <c r="B3558" i="2" l="1"/>
  <c r="J3557" i="2" s="1"/>
  <c r="J3556" i="2"/>
  <c r="B3559" i="2" l="1"/>
  <c r="K3558" i="2" s="1"/>
  <c r="K3557" i="2"/>
  <c r="B3560" i="2" l="1"/>
  <c r="J3559" i="2" s="1"/>
  <c r="J3558" i="2"/>
  <c r="B3561" i="2" l="1"/>
  <c r="K3560" i="2" s="1"/>
  <c r="K3559" i="2"/>
  <c r="B3562" i="2" l="1"/>
  <c r="J3561" i="2" s="1"/>
  <c r="J3560" i="2"/>
  <c r="B3563" i="2" l="1"/>
  <c r="K3562" i="2" s="1"/>
  <c r="K3561" i="2"/>
  <c r="B3564" i="2" l="1"/>
  <c r="J3563" i="2" s="1"/>
  <c r="J3562" i="2"/>
  <c r="B3565" i="2" l="1"/>
  <c r="K3564" i="2" s="1"/>
  <c r="K3563" i="2"/>
  <c r="B3566" i="2" l="1"/>
  <c r="J3565" i="2" s="1"/>
  <c r="J3564" i="2"/>
  <c r="B3567" i="2" l="1"/>
  <c r="K3566" i="2" s="1"/>
  <c r="K3565" i="2"/>
  <c r="B3568" i="2" l="1"/>
  <c r="K3567" i="2" s="1"/>
  <c r="J3566" i="2"/>
  <c r="B3569" i="2" l="1"/>
  <c r="J3568" i="2" s="1"/>
  <c r="J3567" i="2"/>
  <c r="B3570" i="2" l="1"/>
  <c r="K3569" i="2" s="1"/>
  <c r="K3568" i="2"/>
  <c r="B3571" i="2" l="1"/>
  <c r="J3570" i="2" s="1"/>
  <c r="J3569" i="2"/>
  <c r="B3572" i="2" l="1"/>
  <c r="J3571" i="2" s="1"/>
  <c r="K3570" i="2"/>
  <c r="K3571" i="2" l="1"/>
  <c r="B3573" i="2"/>
  <c r="J3572" i="2" s="1"/>
  <c r="B3574" i="2" l="1"/>
  <c r="K3573" i="2" s="1"/>
  <c r="K3572" i="2"/>
  <c r="B3575" i="2" l="1"/>
  <c r="J3574" i="2" s="1"/>
  <c r="J3573" i="2"/>
  <c r="B3576" i="2" l="1"/>
  <c r="K3575" i="2" s="1"/>
  <c r="K3574" i="2"/>
  <c r="B3577" i="2" l="1"/>
  <c r="J3576" i="2" s="1"/>
  <c r="J3575" i="2"/>
  <c r="B3578" i="2" l="1"/>
  <c r="K3577" i="2" s="1"/>
  <c r="K3576" i="2"/>
  <c r="B3579" i="2" l="1"/>
  <c r="J3578" i="2" s="1"/>
  <c r="J3577" i="2"/>
  <c r="B3580" i="2" l="1"/>
  <c r="K3579" i="2" s="1"/>
  <c r="K3578" i="2"/>
  <c r="B3581" i="2" l="1"/>
  <c r="J3580" i="2" s="1"/>
  <c r="J3579" i="2"/>
  <c r="B3582" i="2" l="1"/>
  <c r="K3581" i="2" s="1"/>
  <c r="K3580" i="2"/>
  <c r="B3583" i="2" l="1"/>
  <c r="J3582" i="2" s="1"/>
  <c r="J3581" i="2"/>
  <c r="B3584" i="2" l="1"/>
  <c r="K3583" i="2" s="1"/>
  <c r="K3582" i="2"/>
  <c r="B3585" i="2" l="1"/>
  <c r="J3584" i="2" s="1"/>
  <c r="J3583" i="2"/>
  <c r="B3586" i="2" l="1"/>
  <c r="K3585" i="2" s="1"/>
  <c r="K3584" i="2"/>
  <c r="B3587" i="2" l="1"/>
  <c r="J3586" i="2" s="1"/>
  <c r="J3585" i="2"/>
  <c r="B3588" i="2" l="1"/>
  <c r="K3587" i="2" s="1"/>
  <c r="K3586" i="2"/>
  <c r="B3589" i="2" l="1"/>
  <c r="J3588" i="2" s="1"/>
  <c r="J3587" i="2"/>
  <c r="B3590" i="2" l="1"/>
  <c r="K3589" i="2" s="1"/>
  <c r="K3588" i="2"/>
  <c r="B3591" i="2" l="1"/>
  <c r="J3590" i="2" s="1"/>
  <c r="J3589" i="2"/>
  <c r="B3592" i="2" l="1"/>
  <c r="K3591" i="2" s="1"/>
  <c r="K3590" i="2"/>
  <c r="B3593" i="2" l="1"/>
  <c r="J3592" i="2" s="1"/>
  <c r="J3591" i="2"/>
  <c r="B3594" i="2" l="1"/>
  <c r="K3593" i="2" s="1"/>
  <c r="K3592" i="2"/>
  <c r="B3595" i="2" l="1"/>
  <c r="J3594" i="2" s="1"/>
  <c r="J3593" i="2"/>
  <c r="B3596" i="2" l="1"/>
  <c r="K3595" i="2" s="1"/>
  <c r="K3594" i="2"/>
  <c r="B3597" i="2" l="1"/>
  <c r="J3596" i="2" s="1"/>
  <c r="J3595" i="2"/>
  <c r="B3598" i="2" l="1"/>
  <c r="K3597" i="2" s="1"/>
  <c r="K3596" i="2"/>
  <c r="B3599" i="2" l="1"/>
  <c r="J3598" i="2" s="1"/>
  <c r="J3597" i="2"/>
  <c r="B3600" i="2" l="1"/>
  <c r="K3599" i="2" s="1"/>
  <c r="K3598" i="2"/>
  <c r="B3601" i="2" l="1"/>
  <c r="J3600" i="2" s="1"/>
  <c r="J3599" i="2"/>
  <c r="B3602" i="2" l="1"/>
  <c r="K3601" i="2" s="1"/>
  <c r="K3600" i="2"/>
  <c r="B3603" i="2" l="1"/>
  <c r="J3602" i="2" s="1"/>
  <c r="J3601" i="2"/>
  <c r="B3604" i="2" l="1"/>
  <c r="K3603" i="2" s="1"/>
  <c r="K3602" i="2"/>
  <c r="B3605" i="2" l="1"/>
  <c r="J3604" i="2" s="1"/>
  <c r="J3603" i="2"/>
  <c r="B3606" i="2" l="1"/>
  <c r="K3605" i="2" s="1"/>
  <c r="K3604" i="2"/>
  <c r="B3607" i="2" l="1"/>
  <c r="J3606" i="2" s="1"/>
  <c r="J3605" i="2"/>
  <c r="B3608" i="2" l="1"/>
  <c r="J3607" i="2" s="1"/>
  <c r="K3606" i="2"/>
  <c r="K3607" i="2" l="1"/>
  <c r="B3609" i="2"/>
  <c r="J3608" i="2" s="1"/>
  <c r="B3610" i="2" l="1"/>
  <c r="K3609" i="2" s="1"/>
  <c r="K3608" i="2"/>
  <c r="B3611" i="2" l="1"/>
  <c r="J3610" i="2" s="1"/>
  <c r="J3609" i="2"/>
  <c r="B3612" i="2" l="1"/>
  <c r="K3611" i="2" s="1"/>
  <c r="K3610" i="2"/>
  <c r="B3613" i="2" l="1"/>
  <c r="J3612" i="2" s="1"/>
  <c r="J3611" i="2"/>
  <c r="B3614" i="2" l="1"/>
  <c r="K3613" i="2" s="1"/>
  <c r="K3612" i="2"/>
  <c r="B3615" i="2" l="1"/>
  <c r="J3614" i="2" s="1"/>
  <c r="J3613" i="2"/>
  <c r="B3616" i="2" l="1"/>
  <c r="K3615" i="2" s="1"/>
  <c r="K3614" i="2"/>
  <c r="B3617" i="2" l="1"/>
  <c r="J3616" i="2" s="1"/>
  <c r="J3615" i="2"/>
  <c r="B3618" i="2" l="1"/>
  <c r="K3617" i="2" s="1"/>
  <c r="K3616" i="2"/>
  <c r="B3619" i="2" l="1"/>
  <c r="J3618" i="2" s="1"/>
  <c r="J3617" i="2"/>
  <c r="B3620" i="2" l="1"/>
  <c r="K3619" i="2" s="1"/>
  <c r="K3618" i="2"/>
  <c r="B3621" i="2" l="1"/>
  <c r="J3620" i="2" s="1"/>
  <c r="J3619" i="2"/>
  <c r="B3622" i="2" l="1"/>
  <c r="K3621" i="2" s="1"/>
  <c r="K3620" i="2"/>
  <c r="B3623" i="2" l="1"/>
  <c r="J3622" i="2" s="1"/>
  <c r="J3621" i="2"/>
  <c r="B3624" i="2" l="1"/>
  <c r="K3623" i="2" s="1"/>
  <c r="K3622" i="2"/>
  <c r="B3625" i="2" l="1"/>
  <c r="J3624" i="2" s="1"/>
  <c r="J3623" i="2"/>
  <c r="B3626" i="2" l="1"/>
  <c r="K3625" i="2" s="1"/>
  <c r="K3624" i="2"/>
  <c r="B3627" i="2" l="1"/>
  <c r="J3626" i="2" s="1"/>
  <c r="J3625" i="2"/>
  <c r="B3628" i="2" l="1"/>
  <c r="K3627" i="2" s="1"/>
  <c r="K3626" i="2"/>
  <c r="B3629" i="2" l="1"/>
  <c r="J3628" i="2" s="1"/>
  <c r="J3627" i="2"/>
  <c r="B3630" i="2" l="1"/>
  <c r="K3629" i="2" s="1"/>
  <c r="K3628" i="2"/>
  <c r="B3631" i="2" l="1"/>
  <c r="J3630" i="2" s="1"/>
  <c r="J3629" i="2"/>
  <c r="B3632" i="2" l="1"/>
  <c r="K3631" i="2" s="1"/>
  <c r="K3630" i="2"/>
  <c r="B3633" i="2" l="1"/>
  <c r="J3632" i="2" s="1"/>
  <c r="J3631" i="2"/>
  <c r="B3634" i="2" l="1"/>
  <c r="K3633" i="2" s="1"/>
  <c r="K3632" i="2"/>
  <c r="B3635" i="2" l="1"/>
  <c r="J3634" i="2" s="1"/>
  <c r="J3633" i="2"/>
  <c r="B3636" i="2" l="1"/>
  <c r="K3635" i="2" s="1"/>
  <c r="K3634" i="2"/>
  <c r="B3637" i="2" l="1"/>
  <c r="J3636" i="2" s="1"/>
  <c r="J3635" i="2"/>
  <c r="B3638" i="2" l="1"/>
  <c r="K3637" i="2" s="1"/>
  <c r="K3636" i="2"/>
  <c r="B3639" i="2" l="1"/>
  <c r="J3638" i="2" s="1"/>
  <c r="J3637" i="2"/>
  <c r="B3640" i="2" l="1"/>
  <c r="K3639" i="2" s="1"/>
  <c r="K3638" i="2"/>
  <c r="B3641" i="2" l="1"/>
  <c r="J3640" i="2" s="1"/>
  <c r="J3639" i="2"/>
  <c r="B3642" i="2" l="1"/>
  <c r="K3641" i="2" s="1"/>
  <c r="K3640" i="2"/>
  <c r="B3643" i="2" l="1"/>
  <c r="J3642" i="2" s="1"/>
  <c r="J3641" i="2"/>
  <c r="B3644" i="2" l="1"/>
  <c r="K3643" i="2" s="1"/>
  <c r="K3642" i="2"/>
  <c r="B3645" i="2" l="1"/>
  <c r="J3644" i="2" s="1"/>
  <c r="J3643" i="2"/>
  <c r="B3646" i="2" l="1"/>
  <c r="K3645" i="2" s="1"/>
  <c r="K3644" i="2"/>
  <c r="B3647" i="2" l="1"/>
  <c r="J3646" i="2" s="1"/>
  <c r="J3645" i="2"/>
  <c r="B3648" i="2" l="1"/>
  <c r="K3647" i="2" s="1"/>
  <c r="K3646" i="2"/>
  <c r="B3649" i="2" l="1"/>
  <c r="J3648" i="2" s="1"/>
  <c r="J3647" i="2"/>
  <c r="B3650" i="2" l="1"/>
  <c r="K3649" i="2" s="1"/>
  <c r="K3648" i="2"/>
  <c r="B3651" i="2" l="1"/>
  <c r="J3650" i="2" s="1"/>
  <c r="J3649" i="2"/>
  <c r="B3652" i="2" l="1"/>
  <c r="K3651" i="2" s="1"/>
  <c r="K3650" i="2"/>
  <c r="B3653" i="2" l="1"/>
  <c r="J3652" i="2" s="1"/>
  <c r="J3651" i="2"/>
  <c r="B3654" i="2" l="1"/>
  <c r="K3653" i="2" s="1"/>
  <c r="K3652" i="2"/>
  <c r="B3655" i="2" l="1"/>
  <c r="J3654" i="2" s="1"/>
  <c r="J3653" i="2"/>
  <c r="B3656" i="2" l="1"/>
  <c r="K3654" i="2"/>
  <c r="H7" i="2" l="1"/>
  <c r="B3657" i="2"/>
  <c r="M3657" i="2" s="1"/>
  <c r="K3655" i="2"/>
  <c r="H6" i="2"/>
  <c r="J3655" i="2"/>
  <c r="J3656" i="2" l="1"/>
  <c r="K3656" i="2"/>
  <c r="B3658" i="2"/>
  <c r="J3657" i="2" s="1"/>
  <c r="K6" i="2"/>
  <c r="H10" i="2" s="1"/>
  <c r="G10" i="2" s="1"/>
  <c r="J6" i="2"/>
  <c r="G9" i="2" s="1"/>
  <c r="H9" i="2" s="1"/>
  <c r="K3657" i="2" l="1"/>
  <c r="B3659" i="2"/>
  <c r="J3658" i="2" s="1"/>
  <c r="M3658" i="2"/>
  <c r="M469" i="2"/>
  <c r="M1860" i="2"/>
  <c r="M3314" i="2"/>
  <c r="M1550" i="2"/>
  <c r="M61" i="2"/>
  <c r="M2811" i="2"/>
  <c r="M2865" i="2"/>
  <c r="M362" i="2"/>
  <c r="M2355" i="2"/>
  <c r="M2428" i="2"/>
  <c r="M3381" i="2"/>
  <c r="M3535" i="2"/>
  <c r="M24" i="2"/>
  <c r="M213" i="2"/>
  <c r="M19" i="2"/>
  <c r="M1120" i="2"/>
  <c r="M1391" i="2"/>
  <c r="M1438" i="2"/>
  <c r="M1523" i="2"/>
  <c r="M1612" i="2"/>
  <c r="M1809" i="2"/>
  <c r="M2128" i="2"/>
  <c r="M2178" i="2"/>
  <c r="M2304" i="2"/>
  <c r="M2647" i="2"/>
  <c r="M2900" i="2"/>
  <c r="M2976" i="2"/>
  <c r="M3084" i="2"/>
  <c r="M3213" i="2"/>
  <c r="M3226" i="2"/>
  <c r="M3329" i="2"/>
  <c r="M3494" i="2"/>
  <c r="M1002" i="2"/>
  <c r="M368" i="2"/>
  <c r="M949" i="2"/>
  <c r="M763" i="2"/>
  <c r="M147" i="2"/>
  <c r="M559" i="2"/>
  <c r="M1057" i="2"/>
  <c r="M1107" i="2"/>
  <c r="M1280" i="2"/>
  <c r="M1396" i="2"/>
  <c r="M1398" i="2"/>
  <c r="M1436" i="2"/>
  <c r="M1461" i="2"/>
  <c r="M1867" i="2"/>
  <c r="M2277" i="2"/>
  <c r="M2373" i="2"/>
  <c r="M2614" i="2"/>
  <c r="M2745" i="2"/>
  <c r="M2791" i="2"/>
  <c r="M2998" i="2"/>
  <c r="M3231" i="2"/>
  <c r="M3465" i="2"/>
  <c r="M392" i="2"/>
  <c r="M87" i="2"/>
  <c r="M73" i="2"/>
  <c r="M156" i="2"/>
  <c r="M658" i="2"/>
  <c r="M988" i="2"/>
  <c r="M91" i="2"/>
  <c r="M337" i="2"/>
  <c r="M494" i="2"/>
  <c r="M548" i="2"/>
  <c r="M732" i="2"/>
  <c r="M593" i="2"/>
  <c r="M69" i="2"/>
  <c r="M105" i="2"/>
  <c r="M808" i="2"/>
  <c r="M9" i="2"/>
  <c r="M111" i="2"/>
  <c r="M296" i="2"/>
  <c r="M526" i="2"/>
  <c r="M749" i="2"/>
  <c r="M980" i="2"/>
  <c r="M1063" i="2"/>
  <c r="M1166" i="2"/>
  <c r="M1350" i="2"/>
  <c r="M1479" i="2"/>
  <c r="M1503" i="2"/>
  <c r="M1510" i="2"/>
  <c r="M1532" i="2"/>
  <c r="M1536" i="2"/>
  <c r="M1570" i="2"/>
  <c r="M1601" i="2"/>
  <c r="M1677" i="2"/>
  <c r="M1703" i="2"/>
  <c r="M1782" i="2"/>
  <c r="M1799" i="2"/>
  <c r="M1829" i="2"/>
  <c r="M1832" i="2"/>
  <c r="M1840" i="2"/>
  <c r="M1872" i="2"/>
  <c r="M1898" i="2"/>
  <c r="M2041" i="2"/>
  <c r="M2047" i="2"/>
  <c r="M2048" i="2"/>
  <c r="M2167" i="2"/>
  <c r="M2175" i="2"/>
  <c r="M2214" i="2"/>
  <c r="M2232" i="2"/>
  <c r="M2268" i="2"/>
  <c r="M2323" i="2"/>
  <c r="M2375" i="2"/>
  <c r="M2410" i="2"/>
  <c r="M2432" i="2"/>
  <c r="M2463" i="2"/>
  <c r="M2500" i="2"/>
  <c r="M2510" i="2"/>
  <c r="M2517" i="2"/>
  <c r="M2535" i="2"/>
  <c r="M2561" i="2"/>
  <c r="M2685" i="2"/>
  <c r="M2725" i="2"/>
  <c r="M2762" i="2"/>
  <c r="M2775" i="2"/>
  <c r="M2898" i="2"/>
  <c r="M2927" i="2"/>
  <c r="M3202" i="2"/>
  <c r="M3257" i="2"/>
  <c r="M3429" i="2"/>
  <c r="M3472" i="2"/>
  <c r="M3501" i="2"/>
  <c r="M3561" i="2"/>
  <c r="M3563" i="2"/>
  <c r="M3621" i="2"/>
  <c r="M685" i="2"/>
  <c r="M346" i="2"/>
  <c r="M183" i="2"/>
  <c r="M675" i="2"/>
  <c r="M955" i="2"/>
  <c r="M350" i="2"/>
  <c r="M527" i="2"/>
  <c r="M62" i="2"/>
  <c r="M98" i="2"/>
  <c r="M209" i="2"/>
  <c r="M591" i="2"/>
  <c r="M633" i="2"/>
  <c r="M767" i="2"/>
  <c r="M782" i="2"/>
  <c r="M27" i="2"/>
  <c r="M134" i="2"/>
  <c r="M273" i="2"/>
  <c r="M656" i="2"/>
  <c r="M721" i="2"/>
  <c r="M976" i="2"/>
  <c r="M279" i="2"/>
  <c r="M498" i="2"/>
  <c r="M568" i="2"/>
  <c r="M769" i="2"/>
  <c r="M982" i="2"/>
  <c r="M204" i="2"/>
  <c r="M553" i="2"/>
  <c r="M562" i="2"/>
  <c r="M598" i="2"/>
  <c r="M670" i="2"/>
  <c r="M734" i="2"/>
  <c r="M753" i="2"/>
  <c r="M768" i="2"/>
  <c r="M1042" i="2"/>
  <c r="M1066" i="2"/>
  <c r="M1085" i="2"/>
  <c r="M1095" i="2"/>
  <c r="M1097" i="2"/>
  <c r="M1133" i="2"/>
  <c r="M1138" i="2"/>
  <c r="M1160" i="2"/>
  <c r="M1200" i="2"/>
  <c r="M1234" i="2"/>
  <c r="M1299" i="2"/>
  <c r="M1388" i="2"/>
  <c r="M1433" i="2"/>
  <c r="M1456" i="2"/>
  <c r="M1459" i="2"/>
  <c r="M1527" i="2"/>
  <c r="M1616" i="2"/>
  <c r="M1681" i="2"/>
  <c r="M1731" i="2"/>
  <c r="M1739" i="2"/>
  <c r="M1780" i="2"/>
  <c r="M1805" i="2"/>
  <c r="M1816" i="2"/>
  <c r="M1825" i="2"/>
  <c r="M1927" i="2"/>
  <c r="M2006" i="2"/>
  <c r="M2016" i="2"/>
  <c r="M2030" i="2"/>
  <c r="M2092" i="2"/>
  <c r="M2114" i="2"/>
  <c r="M2124" i="2"/>
  <c r="M2199" i="2"/>
  <c r="M2222" i="2"/>
  <c r="M2236" i="2"/>
  <c r="M2240" i="2"/>
  <c r="M2285" i="2"/>
  <c r="M2315" i="2"/>
  <c r="M2330" i="2"/>
  <c r="M2343" i="2"/>
  <c r="M2353" i="2"/>
  <c r="M2372" i="2"/>
  <c r="M2408" i="2"/>
  <c r="M2424" i="2"/>
  <c r="M2435" i="2"/>
  <c r="M2466" i="2"/>
  <c r="M2472" i="2"/>
  <c r="M2497" i="2"/>
  <c r="M2504" i="2"/>
  <c r="M2523" i="2"/>
  <c r="M2565" i="2"/>
  <c r="M2601" i="2"/>
  <c r="M2621" i="2"/>
  <c r="M2639" i="2"/>
  <c r="M2688" i="2"/>
  <c r="M2698" i="2"/>
  <c r="M2700" i="2"/>
  <c r="M2750" i="2"/>
  <c r="M2753" i="2"/>
  <c r="M2794" i="2"/>
  <c r="M2797" i="2"/>
  <c r="M2823" i="2"/>
  <c r="M2845" i="2"/>
  <c r="M2849" i="2"/>
  <c r="M2908" i="2"/>
  <c r="M2917" i="2"/>
  <c r="M2930" i="2"/>
  <c r="M2943" i="2"/>
  <c r="M2971" i="2"/>
  <c r="M3002" i="2"/>
  <c r="M3004" i="2"/>
  <c r="M3006" i="2"/>
  <c r="M3067" i="2"/>
  <c r="M3114" i="2"/>
  <c r="M3150" i="2"/>
  <c r="M3200" i="2"/>
  <c r="M3215" i="2"/>
  <c r="M3270" i="2"/>
  <c r="M3315" i="2"/>
  <c r="M3322" i="2"/>
  <c r="M3344" i="2"/>
  <c r="M3362" i="2"/>
  <c r="M3439" i="2"/>
  <c r="M3446" i="2"/>
  <c r="M3507" i="2"/>
  <c r="M3513" i="2"/>
  <c r="M3529" i="2"/>
  <c r="M3537" i="2"/>
  <c r="M3590" i="2"/>
  <c r="M3603" i="2"/>
  <c r="M3623" i="2"/>
  <c r="M1009" i="2"/>
  <c r="M399" i="2"/>
  <c r="M995" i="2"/>
  <c r="M139" i="2"/>
  <c r="M595" i="2"/>
  <c r="M635" i="2"/>
  <c r="M63" i="2"/>
  <c r="M220" i="2"/>
  <c r="M266" i="2"/>
  <c r="M885" i="2"/>
  <c r="M20" i="2"/>
  <c r="M35" i="2"/>
  <c r="M77" i="2"/>
  <c r="M247" i="2"/>
  <c r="M364" i="2"/>
  <c r="M492" i="2"/>
  <c r="M519" i="2"/>
  <c r="M558" i="2"/>
  <c r="M649" i="2"/>
  <c r="M700" i="2"/>
  <c r="M773" i="2"/>
  <c r="M791" i="2"/>
  <c r="M921" i="2"/>
  <c r="M964" i="2"/>
  <c r="M175" i="2"/>
  <c r="M221" i="2"/>
  <c r="M278" i="2"/>
  <c r="M406" i="2"/>
  <c r="M443" i="2"/>
  <c r="M502" i="2"/>
  <c r="M510" i="2"/>
  <c r="M570" i="2"/>
  <c r="M645" i="2"/>
  <c r="M648" i="2"/>
  <c r="M720" i="2"/>
  <c r="M855" i="2"/>
  <c r="M893" i="2"/>
  <c r="M1001" i="2"/>
  <c r="M928" i="2"/>
  <c r="M596" i="2"/>
  <c r="M224" i="2"/>
  <c r="M396" i="2"/>
  <c r="M879" i="2"/>
  <c r="M993" i="2"/>
  <c r="M198" i="2"/>
  <c r="M222" i="2"/>
  <c r="M521" i="2"/>
  <c r="M547" i="2"/>
  <c r="M563" i="2"/>
  <c r="M610" i="2"/>
  <c r="M789" i="2"/>
  <c r="M937" i="2"/>
  <c r="M989" i="2"/>
  <c r="M12" i="2"/>
  <c r="M71" i="2"/>
  <c r="M197" i="2"/>
  <c r="M270" i="2"/>
  <c r="M286" i="2"/>
  <c r="M313" i="2"/>
  <c r="M355" i="2"/>
  <c r="M383" i="2"/>
  <c r="M432" i="2"/>
  <c r="M505" i="2"/>
  <c r="M617" i="2"/>
  <c r="M637" i="2"/>
  <c r="M647" i="2"/>
  <c r="M655" i="2"/>
  <c r="M682" i="2"/>
  <c r="M741" i="2"/>
  <c r="M839" i="2"/>
  <c r="M881" i="2"/>
  <c r="M931" i="2"/>
  <c r="M979" i="2"/>
  <c r="M1019" i="2"/>
  <c r="M1022" i="2"/>
  <c r="M1029" i="2"/>
  <c r="M1041" i="2"/>
  <c r="M1043" i="2"/>
  <c r="M1050" i="2"/>
  <c r="M1059" i="2"/>
  <c r="M1067" i="2"/>
  <c r="M1069" i="2"/>
  <c r="M1104" i="2"/>
  <c r="M1105" i="2"/>
  <c r="M1117" i="2"/>
  <c r="M1143" i="2"/>
  <c r="M1158" i="2"/>
  <c r="M1173" i="2"/>
  <c r="M1179" i="2"/>
  <c r="M1190" i="2"/>
  <c r="M1219" i="2"/>
  <c r="M1223" i="2"/>
  <c r="M1257" i="2"/>
  <c r="M1270" i="2"/>
  <c r="M1273" i="2"/>
  <c r="M1274" i="2"/>
  <c r="M1283" i="2"/>
  <c r="M1285" i="2"/>
  <c r="M1302" i="2"/>
  <c r="M1313" i="2"/>
  <c r="M1325" i="2"/>
  <c r="M1363" i="2"/>
  <c r="M1377" i="2"/>
  <c r="M1379" i="2"/>
  <c r="M1381" i="2"/>
  <c r="M1387" i="2"/>
  <c r="M1401" i="2"/>
  <c r="M1411" i="2"/>
  <c r="M1484" i="2"/>
  <c r="M1505" i="2"/>
  <c r="M1508" i="2"/>
  <c r="M1522" i="2"/>
  <c r="M1534" i="2"/>
  <c r="M1569" i="2"/>
  <c r="M1590" i="2"/>
  <c r="M1597" i="2"/>
  <c r="M1599" i="2"/>
  <c r="M1627" i="2"/>
  <c r="M1628" i="2"/>
  <c r="M1630" i="2"/>
  <c r="M1642" i="2"/>
  <c r="M1643" i="2"/>
  <c r="M1655" i="2"/>
  <c r="M1656" i="2"/>
  <c r="M1666" i="2"/>
  <c r="M1683" i="2"/>
  <c r="M1698" i="2"/>
  <c r="M1722" i="2"/>
  <c r="M1749" i="2"/>
  <c r="M1766" i="2"/>
  <c r="M1787" i="2"/>
  <c r="M1795" i="2"/>
  <c r="M1814" i="2"/>
  <c r="M1844" i="2"/>
  <c r="M1847" i="2"/>
  <c r="M1879" i="2"/>
  <c r="M1882" i="2"/>
  <c r="M1887" i="2"/>
  <c r="M1903" i="2"/>
  <c r="M1909" i="2"/>
  <c r="M1920" i="2"/>
  <c r="M1923" i="2"/>
  <c r="M1933" i="2"/>
  <c r="M1944" i="2"/>
  <c r="M1957" i="2"/>
  <c r="M1998" i="2"/>
  <c r="M2012" i="2"/>
  <c r="M2045" i="2"/>
  <c r="M2055" i="2"/>
  <c r="M2057" i="2"/>
  <c r="M2061" i="2"/>
  <c r="M2068" i="2"/>
  <c r="M2082" i="2"/>
  <c r="M2089" i="2"/>
  <c r="M2096" i="2"/>
  <c r="M2103" i="2"/>
  <c r="M2138" i="2"/>
  <c r="M2142" i="2"/>
  <c r="M2151" i="2"/>
  <c r="M2154" i="2"/>
  <c r="M2162" i="2"/>
  <c r="M2165" i="2"/>
  <c r="M2179" i="2"/>
  <c r="M2186" i="2"/>
  <c r="M2194" i="2"/>
  <c r="M2204" i="2"/>
  <c r="M2212" i="2"/>
  <c r="M2247" i="2"/>
  <c r="M2248" i="2"/>
  <c r="M2266" i="2"/>
  <c r="M2270" i="2"/>
  <c r="M2294" i="2"/>
  <c r="M2303" i="2"/>
  <c r="M2309" i="2"/>
  <c r="M2324" i="2"/>
  <c r="M2338" i="2"/>
  <c r="M2345" i="2"/>
  <c r="M2387" i="2"/>
  <c r="M2401" i="2"/>
  <c r="M2403" i="2"/>
  <c r="M2405" i="2"/>
  <c r="M2415" i="2"/>
  <c r="M2421" i="2"/>
  <c r="M2441" i="2"/>
  <c r="M2458" i="2"/>
  <c r="M2484" i="2"/>
  <c r="M2486" i="2"/>
  <c r="M2492" i="2"/>
  <c r="M2496" i="2"/>
  <c r="M2515" i="2"/>
  <c r="M2532" i="2"/>
  <c r="M2569" i="2"/>
  <c r="M2570" i="2"/>
  <c r="M2574" i="2"/>
  <c r="M2578" i="2"/>
  <c r="M2605" i="2"/>
  <c r="M2612" i="2"/>
  <c r="M2615" i="2"/>
  <c r="M2653" i="2"/>
  <c r="M2714" i="2"/>
  <c r="M2731" i="2"/>
  <c r="M2733" i="2"/>
  <c r="M2764" i="2"/>
  <c r="M2771" i="2"/>
  <c r="M2782" i="2"/>
  <c r="M2802" i="2"/>
  <c r="M2808" i="2"/>
  <c r="M2820" i="2"/>
  <c r="M2822" i="2"/>
  <c r="M2833" i="2"/>
  <c r="M2868" i="2"/>
  <c r="M2896" i="2"/>
  <c r="M2910" i="2"/>
  <c r="M2924" i="2"/>
  <c r="M2932" i="2"/>
  <c r="M2934" i="2"/>
  <c r="M2942" i="2"/>
  <c r="M2965" i="2"/>
  <c r="M2969" i="2"/>
  <c r="M2996" i="2"/>
  <c r="M2999" i="2"/>
  <c r="M3024" i="2"/>
  <c r="M3042" i="2"/>
  <c r="M3050" i="2"/>
  <c r="M3054" i="2"/>
  <c r="M3066" i="2"/>
  <c r="M3085" i="2"/>
  <c r="M3097" i="2"/>
  <c r="M3109" i="2"/>
  <c r="M3112" i="2"/>
  <c r="M3116" i="2"/>
  <c r="M3123" i="2"/>
  <c r="M3144" i="2"/>
  <c r="M3153" i="2"/>
  <c r="M3174" i="2"/>
  <c r="M3187" i="2"/>
  <c r="M3192" i="2"/>
  <c r="M3205" i="2"/>
  <c r="M3227" i="2"/>
  <c r="M3250" i="2"/>
  <c r="M3262" i="2"/>
  <c r="M3265" i="2"/>
  <c r="M3281" i="2"/>
  <c r="M3300" i="2"/>
  <c r="M3307" i="2"/>
  <c r="M3309" i="2"/>
  <c r="M3319" i="2"/>
  <c r="M3328" i="2"/>
  <c r="M3343" i="2"/>
  <c r="M3357" i="2"/>
  <c r="M3377" i="2"/>
  <c r="M3383" i="2"/>
  <c r="M3384" i="2"/>
  <c r="M3396" i="2"/>
  <c r="M3403" i="2"/>
  <c r="M3428" i="2"/>
  <c r="M3432" i="2"/>
  <c r="M3454" i="2"/>
  <c r="M3461" i="2"/>
  <c r="M3467" i="2"/>
  <c r="M3500" i="2"/>
  <c r="M3504" i="2"/>
  <c r="M3508" i="2"/>
  <c r="M3517" i="2"/>
  <c r="M3526" i="2"/>
  <c r="M3527" i="2"/>
  <c r="M3531" i="2"/>
  <c r="M3547" i="2"/>
  <c r="M3549" i="2"/>
  <c r="M3559" i="2"/>
  <c r="M3566" i="2"/>
  <c r="M3599" i="2"/>
  <c r="M3620" i="2"/>
  <c r="M3627" i="2"/>
  <c r="M3630" i="2"/>
  <c r="M3636" i="2"/>
  <c r="M3639" i="2"/>
  <c r="M3643" i="2"/>
  <c r="M3647" i="2"/>
  <c r="M1008" i="2"/>
  <c r="M459" i="2"/>
  <c r="M298" i="2"/>
  <c r="M401" i="2"/>
  <c r="M567" i="2"/>
  <c r="M872" i="2"/>
  <c r="M50" i="2"/>
  <c r="M290" i="2"/>
  <c r="M612" i="2"/>
  <c r="M922" i="2"/>
  <c r="M344" i="2"/>
  <c r="M53" i="2"/>
  <c r="M146" i="2"/>
  <c r="M237" i="2"/>
  <c r="M440" i="2"/>
  <c r="M556" i="2"/>
  <c r="M623" i="2"/>
  <c r="M724" i="2"/>
  <c r="M825" i="2"/>
  <c r="M917" i="2"/>
  <c r="M142" i="2"/>
  <c r="M179" i="2"/>
  <c r="M226" i="2"/>
  <c r="M240" i="2"/>
  <c r="M253" i="2"/>
  <c r="M280" i="2"/>
  <c r="M310" i="2"/>
  <c r="M333" i="2"/>
  <c r="M343" i="2"/>
  <c r="M372" i="2"/>
  <c r="M478" i="2"/>
  <c r="M577" i="2"/>
  <c r="M615" i="2"/>
  <c r="M693" i="2"/>
  <c r="M703" i="2"/>
  <c r="M771" i="2"/>
  <c r="M800" i="2"/>
  <c r="M824" i="2"/>
  <c r="M847" i="2"/>
  <c r="M37" i="2"/>
  <c r="M68" i="2"/>
  <c r="M82" i="2"/>
  <c r="M136" i="2"/>
  <c r="M165" i="2"/>
  <c r="M189" i="2"/>
  <c r="M200" i="2"/>
  <c r="M230" i="2"/>
  <c r="M302" i="2"/>
  <c r="M321" i="2"/>
  <c r="M338" i="2"/>
  <c r="M353" i="2"/>
  <c r="M356" i="2"/>
  <c r="M386" i="2"/>
  <c r="M419" i="2"/>
  <c r="M441" i="2"/>
  <c r="M446" i="2"/>
  <c r="M508" i="2"/>
  <c r="M518" i="2"/>
  <c r="M538" i="2"/>
  <c r="M552" i="2"/>
  <c r="M557" i="2"/>
  <c r="M560" i="2"/>
  <c r="M618" i="2"/>
  <c r="M636" i="2"/>
  <c r="M696" i="2"/>
  <c r="M780" i="2"/>
  <c r="M788" i="2"/>
  <c r="M818" i="2"/>
  <c r="M844" i="2"/>
  <c r="M866" i="2"/>
  <c r="M906" i="2"/>
  <c r="M963" i="2"/>
  <c r="M305" i="2"/>
  <c r="M416" i="2"/>
  <c r="M283" i="2"/>
  <c r="M605" i="2"/>
  <c r="M831" i="2"/>
  <c r="M326" i="2"/>
  <c r="M710" i="2"/>
  <c r="M837" i="2"/>
  <c r="M59" i="2"/>
  <c r="M171" i="2"/>
  <c r="M412" i="2"/>
  <c r="M464" i="2"/>
  <c r="M590" i="2"/>
  <c r="M730" i="2"/>
  <c r="M874" i="2"/>
  <c r="M21" i="2"/>
  <c r="M33" i="2"/>
  <c r="M42" i="2"/>
  <c r="M119" i="2"/>
  <c r="M236" i="2"/>
  <c r="M293" i="2"/>
  <c r="M331" i="2"/>
  <c r="M340" i="2"/>
  <c r="M512" i="2"/>
  <c r="M534" i="2"/>
  <c r="M639" i="2"/>
  <c r="M828" i="2"/>
  <c r="M32" i="2"/>
  <c r="M44" i="2"/>
  <c r="M67" i="2"/>
  <c r="M107" i="2"/>
  <c r="M128" i="2"/>
  <c r="M217" i="2"/>
  <c r="M223" i="2"/>
  <c r="M301" i="2"/>
  <c r="M304" i="2"/>
  <c r="M319" i="2"/>
  <c r="M351" i="2"/>
  <c r="M357" i="2"/>
  <c r="M393" i="2"/>
  <c r="M415" i="2"/>
  <c r="M423" i="2"/>
  <c r="M438" i="2"/>
  <c r="M698" i="2"/>
  <c r="M727" i="2"/>
  <c r="M760" i="2"/>
  <c r="M811" i="2"/>
  <c r="M851" i="2"/>
  <c r="M869" i="2"/>
  <c r="M894" i="2"/>
  <c r="M987" i="2"/>
  <c r="M853" i="2"/>
  <c r="M877" i="2"/>
  <c r="M945" i="2"/>
  <c r="M1010" i="2"/>
  <c r="M1015" i="2"/>
  <c r="M1024" i="2"/>
  <c r="M1025" i="2"/>
  <c r="M1032" i="2"/>
  <c r="M1038" i="2"/>
  <c r="M1039" i="2"/>
  <c r="M1046" i="2"/>
  <c r="M1051" i="2"/>
  <c r="M1056" i="2"/>
  <c r="M1060" i="2"/>
  <c r="M1064" i="2"/>
  <c r="M1072" i="2"/>
  <c r="M1076" i="2"/>
  <c r="M1081" i="2"/>
  <c r="M1088" i="2"/>
  <c r="M1089" i="2"/>
  <c r="M1091" i="2"/>
  <c r="M1101" i="2"/>
  <c r="M1126" i="2"/>
  <c r="M1130" i="2"/>
  <c r="M1136" i="2"/>
  <c r="M1149" i="2"/>
  <c r="M1150" i="2"/>
  <c r="M1159" i="2"/>
  <c r="M1181" i="2"/>
  <c r="M1187" i="2"/>
  <c r="M1194" i="2"/>
  <c r="M1197" i="2"/>
  <c r="M1210" i="2"/>
  <c r="M1212" i="2"/>
  <c r="M1244" i="2"/>
  <c r="M1252" i="2"/>
  <c r="M1262" i="2"/>
  <c r="M1265" i="2"/>
  <c r="M1271" i="2"/>
  <c r="M1279" i="2"/>
  <c r="M1294" i="2"/>
  <c r="M1306" i="2"/>
  <c r="M1308" i="2"/>
  <c r="M1329" i="2"/>
  <c r="M1330" i="2"/>
  <c r="M1333" i="2"/>
  <c r="M1340" i="2"/>
  <c r="M1342" i="2"/>
  <c r="M1353" i="2"/>
  <c r="M1357" i="2"/>
  <c r="M1358" i="2"/>
  <c r="M1360" i="2"/>
  <c r="M1361" i="2"/>
  <c r="M1364" i="2"/>
  <c r="M1372" i="2"/>
  <c r="M1389" i="2"/>
  <c r="M1393" i="2"/>
  <c r="M1400" i="2"/>
  <c r="M1410" i="2"/>
  <c r="M1418" i="2"/>
  <c r="M1420" i="2"/>
  <c r="M1427" i="2"/>
  <c r="M1429" i="2"/>
  <c r="M1444" i="2"/>
  <c r="M1447" i="2"/>
  <c r="M1450" i="2"/>
  <c r="M1467" i="2"/>
  <c r="M1469" i="2"/>
  <c r="M1470" i="2"/>
  <c r="M1482" i="2"/>
  <c r="M1498" i="2"/>
  <c r="M1500" i="2"/>
  <c r="M1502" i="2"/>
  <c r="M1514" i="2"/>
  <c r="M1518" i="2"/>
  <c r="M1519" i="2"/>
  <c r="M1521" i="2"/>
  <c r="M1528" i="2"/>
  <c r="M1539" i="2"/>
  <c r="M1541" i="2"/>
  <c r="M1549" i="2"/>
  <c r="M1558" i="2"/>
  <c r="M1571" i="2"/>
  <c r="M1572" i="2"/>
  <c r="M1594" i="2"/>
  <c r="M1595" i="2"/>
  <c r="M1598" i="2"/>
  <c r="M1603" i="2"/>
  <c r="M1608" i="2"/>
  <c r="M1629" i="2"/>
  <c r="M1637" i="2"/>
  <c r="M1639" i="2"/>
  <c r="M1641" i="2"/>
  <c r="M1649" i="2"/>
  <c r="M1654" i="2"/>
  <c r="M1659" i="2"/>
  <c r="M1660" i="2"/>
  <c r="M1667" i="2"/>
  <c r="M1669" i="2"/>
  <c r="M1674" i="2"/>
  <c r="M1709" i="2"/>
  <c r="M1711" i="2"/>
  <c r="M1725" i="2"/>
  <c r="M1727" i="2"/>
  <c r="M1734" i="2"/>
  <c r="M1738" i="2"/>
  <c r="M1740" i="2"/>
  <c r="M1747" i="2"/>
  <c r="M1756" i="2"/>
  <c r="M1758" i="2"/>
  <c r="M1761" i="2"/>
  <c r="M1767" i="2"/>
  <c r="M1772" i="2"/>
  <c r="M1774" i="2"/>
  <c r="M1778" i="2"/>
  <c r="M1781" i="2"/>
  <c r="M1788" i="2"/>
  <c r="M1802" i="2"/>
  <c r="M1821" i="2"/>
  <c r="M1824" i="2"/>
  <c r="M1827" i="2"/>
  <c r="M1837" i="2"/>
  <c r="M1842" i="2"/>
  <c r="M1849" i="2"/>
  <c r="M1853" i="2"/>
  <c r="M1857" i="2"/>
  <c r="M1864" i="2"/>
  <c r="M1873" i="2"/>
  <c r="M1877" i="2"/>
  <c r="M1881" i="2"/>
  <c r="M1885" i="2"/>
  <c r="M1888" i="2"/>
  <c r="M1895" i="2"/>
  <c r="M1896" i="2"/>
  <c r="M1904" i="2"/>
  <c r="M1917" i="2"/>
  <c r="M1938" i="2"/>
  <c r="M1953" i="2"/>
  <c r="M1955" i="2"/>
  <c r="M1961" i="2"/>
  <c r="M1962" i="2"/>
  <c r="M1970" i="2"/>
  <c r="M1971" i="2"/>
  <c r="M1977" i="2"/>
  <c r="M1986" i="2"/>
  <c r="M1989" i="2"/>
  <c r="M1990" i="2"/>
  <c r="M2001" i="2"/>
  <c r="M2003" i="2"/>
  <c r="M2009" i="2"/>
  <c r="M2026" i="2"/>
  <c r="M2029" i="2"/>
  <c r="M2037" i="2"/>
  <c r="M2039" i="2"/>
  <c r="M2044" i="2"/>
  <c r="M2050" i="2"/>
  <c r="M2060" i="2"/>
  <c r="M2065" i="2"/>
  <c r="M2072" i="2"/>
  <c r="M2078" i="2"/>
  <c r="M2080" i="2"/>
  <c r="M2088" i="2"/>
  <c r="M2097" i="2"/>
  <c r="M2104" i="2"/>
  <c r="M2108" i="2"/>
  <c r="M2116" i="2"/>
  <c r="M2119" i="2"/>
  <c r="M2122" i="2"/>
  <c r="M2125" i="2"/>
  <c r="M2132" i="2"/>
  <c r="M2136" i="2"/>
  <c r="M2147" i="2"/>
  <c r="M2153" i="2"/>
  <c r="M2155" i="2"/>
  <c r="M2172" i="2"/>
  <c r="M2176" i="2"/>
  <c r="M2188" i="2"/>
  <c r="M2191" i="2"/>
  <c r="M2198" i="2"/>
  <c r="M2210" i="2"/>
  <c r="M2218" i="2"/>
  <c r="M2228" i="2"/>
  <c r="M2230" i="2"/>
  <c r="M2234" i="2"/>
  <c r="M2239" i="2"/>
  <c r="M2253" i="2"/>
  <c r="M2255" i="2"/>
  <c r="M2260" i="2"/>
  <c r="M2262" i="2"/>
  <c r="M2290" i="2"/>
  <c r="M2316" i="2"/>
  <c r="M2327" i="2"/>
  <c r="M2336" i="2"/>
  <c r="M2358" i="2"/>
  <c r="M2367" i="2"/>
  <c r="M2371" i="2"/>
  <c r="M2378" i="2"/>
  <c r="M2391" i="2"/>
  <c r="M2393" i="2"/>
  <c r="M2395" i="2"/>
  <c r="M2404" i="2"/>
  <c r="M2417" i="2"/>
  <c r="M2437" i="2"/>
  <c r="M2444" i="2"/>
  <c r="M2445" i="2"/>
  <c r="M2450" i="2"/>
  <c r="M2452" i="2"/>
  <c r="M2453" i="2"/>
  <c r="M2461" i="2"/>
  <c r="M2462" i="2"/>
  <c r="M2467" i="2"/>
  <c r="M2476" i="2"/>
  <c r="M2478" i="2"/>
  <c r="M2494" i="2"/>
  <c r="M2495" i="2"/>
  <c r="M2509" i="2"/>
  <c r="M2512" i="2"/>
  <c r="M2516" i="2"/>
  <c r="M2519" i="2"/>
  <c r="M2521" i="2"/>
  <c r="M2530" i="2"/>
  <c r="M2536" i="2"/>
  <c r="M2538" i="2"/>
  <c r="M2543" i="2"/>
  <c r="M2546" i="2"/>
  <c r="M2548" i="2"/>
  <c r="M2558" i="2"/>
  <c r="M2562" i="2"/>
  <c r="M2568" i="2"/>
  <c r="M2592" i="2"/>
  <c r="M2593" i="2"/>
  <c r="M2595" i="2"/>
  <c r="M2596" i="2"/>
  <c r="M2604" i="2"/>
  <c r="M2608" i="2"/>
  <c r="M2609" i="2"/>
  <c r="M2625" i="2"/>
  <c r="M2654" i="2"/>
  <c r="M2658" i="2"/>
  <c r="M2662" i="2"/>
  <c r="M2665" i="2"/>
  <c r="M2673" i="2"/>
  <c r="M2674" i="2"/>
  <c r="M2678" i="2"/>
  <c r="M2680" i="2"/>
  <c r="M2687" i="2"/>
  <c r="M2695" i="2"/>
  <c r="M2704" i="2"/>
  <c r="M2705" i="2"/>
  <c r="M2709" i="2"/>
  <c r="M2730" i="2"/>
  <c r="M2732" i="2"/>
  <c r="M2735" i="2"/>
  <c r="M2740" i="2"/>
  <c r="M2741" i="2"/>
  <c r="M2743" i="2"/>
  <c r="M2747" i="2"/>
  <c r="M2758" i="2"/>
  <c r="M2770" i="2"/>
  <c r="M2789" i="2"/>
  <c r="M2796" i="2"/>
  <c r="M2816" i="2"/>
  <c r="M2818" i="2"/>
  <c r="M2826" i="2"/>
  <c r="M2843" i="2"/>
  <c r="M2847" i="2"/>
  <c r="M2852" i="2"/>
  <c r="M2855" i="2"/>
  <c r="M2857" i="2"/>
  <c r="M2859" i="2"/>
  <c r="M2863" i="2"/>
  <c r="M2866" i="2"/>
  <c r="M2876" i="2"/>
  <c r="M2880" i="2"/>
  <c r="M2884" i="2"/>
  <c r="M2886" i="2"/>
  <c r="M2888" i="2"/>
  <c r="M2890" i="2"/>
  <c r="M2891" i="2"/>
  <c r="M2906" i="2"/>
  <c r="M2909" i="2"/>
  <c r="M2913" i="2"/>
  <c r="M2914" i="2"/>
  <c r="M2944" i="2"/>
  <c r="M2950" i="2"/>
  <c r="M2957" i="2"/>
  <c r="M2964" i="2"/>
  <c r="M2979" i="2"/>
  <c r="M2991" i="2"/>
  <c r="M3009" i="2"/>
  <c r="M3013" i="2"/>
  <c r="M3026" i="2"/>
  <c r="M3034" i="2"/>
  <c r="M3046" i="2"/>
  <c r="M3060" i="2"/>
  <c r="M3070" i="2"/>
  <c r="M3072" i="2"/>
  <c r="M3081" i="2"/>
  <c r="M3090" i="2"/>
  <c r="M3094" i="2"/>
  <c r="M3099" i="2"/>
  <c r="M3100" i="2"/>
  <c r="M3104" i="2"/>
  <c r="M3105" i="2"/>
  <c r="M3115" i="2"/>
  <c r="M3117" i="2"/>
  <c r="M3121" i="2"/>
  <c r="M3126" i="2"/>
  <c r="M3135" i="2"/>
  <c r="M3156" i="2"/>
  <c r="M3160" i="2"/>
  <c r="M3165" i="2"/>
  <c r="M3168" i="2"/>
  <c r="M3180" i="2"/>
  <c r="M3181" i="2"/>
  <c r="M3182" i="2"/>
  <c r="M3190" i="2"/>
  <c r="M3194" i="2"/>
  <c r="M3196" i="2"/>
  <c r="M3216" i="2"/>
  <c r="M3218" i="2"/>
  <c r="M3235" i="2"/>
  <c r="M3240" i="2"/>
  <c r="M3243" i="2"/>
  <c r="M3248" i="2"/>
  <c r="M3259" i="2"/>
  <c r="M3268" i="2"/>
  <c r="M3272" i="2"/>
  <c r="M3294" i="2"/>
  <c r="M3303" i="2"/>
  <c r="M3304" i="2"/>
  <c r="M3306" i="2"/>
  <c r="M3323" i="2"/>
  <c r="M3332" i="2"/>
  <c r="M3337" i="2"/>
  <c r="M3348" i="2"/>
  <c r="M3351" i="2"/>
  <c r="M3387" i="2"/>
  <c r="M3391" i="2"/>
  <c r="M3400" i="2"/>
  <c r="M3404" i="2"/>
  <c r="M3411" i="2"/>
  <c r="M3426" i="2"/>
  <c r="M3433" i="2"/>
  <c r="M3438" i="2"/>
  <c r="M3442" i="2"/>
  <c r="M3447" i="2"/>
  <c r="M3460" i="2"/>
  <c r="M3466" i="2"/>
  <c r="M3477" i="2"/>
  <c r="M3478" i="2"/>
  <c r="M3481" i="2"/>
  <c r="M3482" i="2"/>
  <c r="M3483" i="2"/>
  <c r="M3497" i="2"/>
  <c r="M3512" i="2"/>
  <c r="M3543" i="2"/>
  <c r="M3554" i="2"/>
  <c r="M3560" i="2"/>
  <c r="M3576" i="2"/>
  <c r="M3583" i="2"/>
  <c r="M3591" i="2"/>
  <c r="M3608" i="2"/>
  <c r="M3631" i="2"/>
  <c r="M3637" i="2"/>
  <c r="M3651" i="2"/>
  <c r="M3656" i="2"/>
  <c r="M367" i="2"/>
  <c r="M15" i="2"/>
  <c r="M374" i="2"/>
  <c r="M312" i="2"/>
  <c r="M151" i="2"/>
  <c r="M210" i="2"/>
  <c r="M488" i="2"/>
  <c r="M775" i="2"/>
  <c r="M952" i="2"/>
  <c r="M26" i="2"/>
  <c r="M75" i="2"/>
  <c r="M378" i="2"/>
  <c r="M430" i="2"/>
  <c r="M546" i="2"/>
  <c r="M628" i="2"/>
  <c r="M777" i="2"/>
  <c r="M896" i="2"/>
  <c r="M936" i="2"/>
  <c r="M28" i="2"/>
  <c r="M135" i="2"/>
  <c r="M186" i="2"/>
  <c r="M190" i="2"/>
  <c r="M260" i="2"/>
  <c r="M339" i="2"/>
  <c r="M422" i="2"/>
  <c r="M449" i="2"/>
  <c r="M511" i="2"/>
  <c r="M575" i="2"/>
  <c r="M642" i="2"/>
  <c r="M665" i="2"/>
  <c r="M786" i="2"/>
  <c r="M857" i="2"/>
  <c r="M862" i="2"/>
  <c r="M911" i="2"/>
  <c r="M88" i="2"/>
  <c r="M103" i="2"/>
  <c r="M106" i="2"/>
  <c r="M188" i="2"/>
  <c r="M195" i="2"/>
  <c r="M199" i="2"/>
  <c r="M205" i="2"/>
  <c r="M256" i="2"/>
  <c r="M265" i="2"/>
  <c r="M284" i="2"/>
  <c r="M328" i="2"/>
  <c r="M390" i="2"/>
  <c r="M428" i="2"/>
  <c r="M465" i="2"/>
  <c r="M515" i="2"/>
  <c r="M588" i="2"/>
  <c r="M657" i="2"/>
  <c r="M661" i="2"/>
  <c r="M680" i="2"/>
  <c r="M683" i="2"/>
  <c r="M688" i="2"/>
  <c r="M737" i="2"/>
  <c r="M758" i="2"/>
  <c r="M823" i="2"/>
  <c r="M836" i="2"/>
  <c r="M852" i="2"/>
  <c r="M920" i="2"/>
  <c r="M935" i="2"/>
  <c r="M943" i="2"/>
  <c r="M953" i="2"/>
  <c r="M972" i="2"/>
  <c r="M985" i="2"/>
  <c r="M1006" i="2"/>
  <c r="M29" i="2"/>
  <c r="M36" i="2"/>
  <c r="M38" i="2"/>
  <c r="M46" i="2"/>
  <c r="M54" i="2"/>
  <c r="M89" i="2"/>
  <c r="M94" i="2"/>
  <c r="M117" i="2"/>
  <c r="M143" i="2"/>
  <c r="M163" i="2"/>
  <c r="M170" i="2"/>
  <c r="M178" i="2"/>
  <c r="M231" i="2"/>
  <c r="M243" i="2"/>
  <c r="M255" i="2"/>
  <c r="M267" i="2"/>
  <c r="M281" i="2"/>
  <c r="M297" i="2"/>
  <c r="M311" i="2"/>
  <c r="M314" i="2"/>
  <c r="M318" i="2"/>
  <c r="M342" i="2"/>
  <c r="M382" i="2"/>
  <c r="M411" i="2"/>
  <c r="M424" i="2"/>
  <c r="M434" i="2"/>
  <c r="M444" i="2"/>
  <c r="M447" i="2"/>
  <c r="M460" i="2"/>
  <c r="M474" i="2"/>
  <c r="M484" i="2"/>
  <c r="M490" i="2"/>
  <c r="M499" i="2"/>
  <c r="M506" i="2"/>
  <c r="M523" i="2"/>
  <c r="M531" i="2"/>
  <c r="M554" i="2"/>
  <c r="M566" i="2"/>
  <c r="M579" i="2"/>
  <c r="M589" i="2"/>
  <c r="M609" i="2"/>
  <c r="M626" i="2"/>
  <c r="M644" i="2"/>
  <c r="M652" i="2"/>
  <c r="M662" i="2"/>
  <c r="M697" i="2"/>
  <c r="M704" i="2"/>
  <c r="M715" i="2"/>
  <c r="M779" i="2"/>
  <c r="M796" i="2"/>
  <c r="M804" i="2"/>
  <c r="M822" i="2"/>
  <c r="M834" i="2"/>
  <c r="M856" i="2"/>
  <c r="M871" i="2"/>
  <c r="M876" i="2"/>
  <c r="M890" i="2"/>
  <c r="M902" i="2"/>
  <c r="M915" i="2"/>
  <c r="M929" i="2"/>
  <c r="M933" i="2"/>
  <c r="M970" i="2"/>
  <c r="M426" i="2"/>
  <c r="M463" i="2"/>
  <c r="M487" i="2"/>
  <c r="M497" i="2"/>
  <c r="M524" i="2"/>
  <c r="M536" i="2"/>
  <c r="M564" i="2"/>
  <c r="M574" i="2"/>
  <c r="M621" i="2"/>
  <c r="M677" i="2"/>
  <c r="M716" i="2"/>
  <c r="M770" i="2"/>
  <c r="M792" i="2"/>
  <c r="M810" i="2"/>
  <c r="M832" i="2"/>
  <c r="M873" i="2"/>
  <c r="M897" i="2"/>
  <c r="M957" i="2"/>
  <c r="M974" i="2"/>
  <c r="M813" i="2"/>
  <c r="M285" i="2"/>
  <c r="M83" i="2"/>
  <c r="M167" i="2"/>
  <c r="M294" i="2"/>
  <c r="M738" i="2"/>
  <c r="M65" i="2"/>
  <c r="M324" i="2"/>
  <c r="M435" i="2"/>
  <c r="M627" i="2"/>
  <c r="M830" i="2"/>
  <c r="M864" i="2"/>
  <c r="M925" i="2"/>
  <c r="M8" i="2"/>
  <c r="M49" i="2"/>
  <c r="M80" i="2"/>
  <c r="M127" i="2"/>
  <c r="M138" i="2"/>
  <c r="M187" i="2"/>
  <c r="M345" i="2"/>
  <c r="M452" i="2"/>
  <c r="M483" i="2"/>
  <c r="M550" i="2"/>
  <c r="M573" i="2"/>
  <c r="M585" i="2"/>
  <c r="M594" i="2"/>
  <c r="M630" i="2"/>
  <c r="M783" i="2"/>
  <c r="M816" i="2"/>
  <c r="M846" i="2"/>
  <c r="M860" i="2"/>
  <c r="M865" i="2"/>
  <c r="M905" i="2"/>
  <c r="M1000" i="2"/>
  <c r="M1004" i="2"/>
  <c r="M57" i="2"/>
  <c r="M100" i="2"/>
  <c r="M109" i="2"/>
  <c r="M129" i="2"/>
  <c r="M185" i="2"/>
  <c r="M191" i="2"/>
  <c r="M202" i="2"/>
  <c r="M262" i="2"/>
  <c r="M275" i="2"/>
  <c r="M322" i="2"/>
  <c r="M379" i="2"/>
  <c r="M413" i="2"/>
  <c r="M454" i="2"/>
  <c r="M561" i="2"/>
  <c r="M582" i="2"/>
  <c r="M654" i="2"/>
  <c r="M668" i="2"/>
  <c r="M681" i="2"/>
  <c r="M686" i="2"/>
  <c r="M691" i="2"/>
  <c r="M695" i="2"/>
  <c r="M755" i="2"/>
  <c r="M765" i="2"/>
  <c r="M794" i="2"/>
  <c r="M833" i="2"/>
  <c r="M882" i="2"/>
  <c r="M946" i="2"/>
  <c r="M961" i="2"/>
  <c r="M968" i="2"/>
  <c r="M978" i="2"/>
  <c r="M983" i="2"/>
  <c r="M990" i="2"/>
  <c r="M13" i="2"/>
  <c r="M48" i="2"/>
  <c r="M125" i="2"/>
  <c r="M145" i="2"/>
  <c r="M154" i="2"/>
  <c r="M184" i="2"/>
  <c r="M203" i="2"/>
  <c r="M238" i="2"/>
  <c r="M250" i="2"/>
  <c r="M258" i="2"/>
  <c r="M268" i="2"/>
  <c r="M282" i="2"/>
  <c r="M300" i="2"/>
  <c r="M307" i="2"/>
  <c r="M315" i="2"/>
  <c r="M329" i="2"/>
  <c r="M348" i="2"/>
  <c r="M360" i="2"/>
  <c r="M380" i="2"/>
  <c r="M408" i="2"/>
  <c r="M433" i="2"/>
  <c r="M458" i="2"/>
  <c r="M477" i="2"/>
  <c r="M491" i="2"/>
  <c r="M501" i="2"/>
  <c r="M529" i="2"/>
  <c r="M569" i="2"/>
  <c r="M587" i="2"/>
  <c r="M606" i="2"/>
  <c r="M667" i="2"/>
  <c r="M705" i="2"/>
  <c r="M743" i="2"/>
  <c r="M784" i="2"/>
  <c r="M801" i="2"/>
  <c r="M858" i="2"/>
  <c r="M884" i="2"/>
  <c r="M924" i="2"/>
  <c r="M965" i="2"/>
  <c r="M994" i="2"/>
  <c r="M1013" i="2"/>
  <c r="M1016" i="2"/>
  <c r="M1027" i="2"/>
  <c r="M1033" i="2"/>
  <c r="M1034" i="2"/>
  <c r="M1036" i="2"/>
  <c r="M1040" i="2"/>
  <c r="M1044" i="2"/>
  <c r="M1052" i="2"/>
  <c r="M1061" i="2"/>
  <c r="M1070" i="2"/>
  <c r="M1074" i="2"/>
  <c r="M1078" i="2"/>
  <c r="M1080" i="2"/>
  <c r="M1083" i="2"/>
  <c r="M1086" i="2"/>
  <c r="M1093" i="2"/>
  <c r="M1099" i="2"/>
  <c r="M1108" i="2"/>
  <c r="M1110" i="2"/>
  <c r="M1113" i="2"/>
  <c r="M1115" i="2"/>
  <c r="M1118" i="2"/>
  <c r="M1121" i="2"/>
  <c r="M1124" i="2"/>
  <c r="M1125" i="2"/>
  <c r="M1127" i="2"/>
  <c r="M1129" i="2"/>
  <c r="M1131" i="2"/>
  <c r="M1152" i="2"/>
  <c r="M1154" i="2"/>
  <c r="M1157" i="2"/>
  <c r="M1162" i="2"/>
  <c r="M1169" i="2"/>
  <c r="M1171" i="2"/>
  <c r="M1175" i="2"/>
  <c r="M1184" i="2"/>
  <c r="M1188" i="2"/>
  <c r="M1191" i="2"/>
  <c r="M1195" i="2"/>
  <c r="M1198" i="2"/>
  <c r="M1206" i="2"/>
  <c r="M1208" i="2"/>
  <c r="M1214" i="2"/>
  <c r="M1221" i="2"/>
  <c r="M1224" i="2"/>
  <c r="M1227" i="2"/>
  <c r="M1232" i="2"/>
  <c r="M1236" i="2"/>
  <c r="M1238" i="2"/>
  <c r="M1245" i="2"/>
  <c r="M1248" i="2"/>
  <c r="M1266" i="2"/>
  <c r="M1268" i="2"/>
  <c r="M1275" i="2"/>
  <c r="M1284" i="2"/>
  <c r="M1287" i="2"/>
  <c r="M1288" i="2"/>
  <c r="M1290" i="2"/>
  <c r="M1292" i="2"/>
  <c r="M1293" i="2"/>
  <c r="M1310" i="2"/>
  <c r="M1312" i="2"/>
  <c r="M1315" i="2"/>
  <c r="M1319" i="2"/>
  <c r="M1323" i="2"/>
  <c r="M1324" i="2"/>
  <c r="M1328" i="2"/>
  <c r="M1338" i="2"/>
  <c r="M1343" i="2"/>
  <c r="M1345" i="2"/>
  <c r="M1347" i="2"/>
  <c r="M1354" i="2"/>
  <c r="M1369" i="2"/>
  <c r="M1376" i="2"/>
  <c r="M1380" i="2"/>
  <c r="M1382" i="2"/>
  <c r="M1385" i="2"/>
  <c r="M1395" i="2"/>
  <c r="M1402" i="2"/>
  <c r="M1403" i="2"/>
  <c r="M1406" i="2"/>
  <c r="M1408" i="2"/>
  <c r="M1412" i="2"/>
  <c r="M1414" i="2"/>
  <c r="M1417" i="2"/>
  <c r="M1422" i="2"/>
  <c r="M1431" i="2"/>
  <c r="M1437" i="2"/>
  <c r="M1439" i="2"/>
  <c r="M1441" i="2"/>
  <c r="M1443" i="2"/>
  <c r="M1445" i="2"/>
  <c r="M1446" i="2"/>
  <c r="M1448" i="2"/>
  <c r="M1452" i="2"/>
  <c r="M1454" i="2"/>
  <c r="M1458" i="2"/>
  <c r="M1462" i="2"/>
  <c r="M1464" i="2"/>
  <c r="M1465" i="2"/>
  <c r="M1472" i="2"/>
  <c r="M1473" i="2"/>
  <c r="M1474" i="2"/>
  <c r="M1477" i="2"/>
  <c r="M1480" i="2"/>
  <c r="M1487" i="2"/>
  <c r="M1488" i="2"/>
  <c r="M1493" i="2"/>
  <c r="M1494" i="2"/>
  <c r="M1497" i="2"/>
  <c r="M1499" i="2"/>
  <c r="M1506" i="2"/>
  <c r="M1511" i="2"/>
  <c r="M1520" i="2"/>
  <c r="M1524" i="2"/>
  <c r="M1525" i="2"/>
  <c r="M1529" i="2"/>
  <c r="M1533" i="2"/>
  <c r="M1544" i="2"/>
  <c r="M1545" i="2"/>
  <c r="M1547" i="2"/>
  <c r="M1553" i="2"/>
  <c r="M1555" i="2"/>
  <c r="M1562" i="2"/>
  <c r="M1563" i="2"/>
  <c r="M1568" i="2"/>
  <c r="M1575" i="2"/>
  <c r="M1577" i="2"/>
  <c r="M1579" i="2"/>
  <c r="M1584" i="2"/>
  <c r="M1585" i="2"/>
  <c r="M1587" i="2"/>
  <c r="M1602" i="2"/>
  <c r="M1604" i="2"/>
  <c r="M1607" i="2"/>
  <c r="M1609" i="2"/>
  <c r="M1613" i="2"/>
  <c r="M1615" i="2"/>
  <c r="M1618" i="2"/>
  <c r="M1619" i="2"/>
  <c r="M1620" i="2"/>
  <c r="M1621" i="2"/>
  <c r="M1623" i="2"/>
  <c r="M1624" i="2"/>
  <c r="M1634" i="2"/>
  <c r="M1636" i="2"/>
  <c r="M1646" i="2"/>
  <c r="M1653" i="2"/>
  <c r="M1661" i="2"/>
  <c r="M1664" i="2"/>
  <c r="M1670" i="2"/>
  <c r="M1672" i="2"/>
  <c r="M1673" i="2"/>
  <c r="M1676" i="2"/>
  <c r="M1678" i="2"/>
  <c r="M1679" i="2"/>
  <c r="M1680" i="2"/>
  <c r="M1682" i="2"/>
  <c r="M1685" i="2"/>
  <c r="M1687" i="2"/>
  <c r="M1689" i="2"/>
  <c r="M1692" i="2"/>
  <c r="M1694" i="2"/>
  <c r="M1695" i="2"/>
  <c r="M1701" i="2"/>
  <c r="M1704" i="2"/>
  <c r="M1705" i="2"/>
  <c r="M1706" i="2"/>
  <c r="M1712" i="2"/>
  <c r="M1715" i="2"/>
  <c r="M1717" i="2"/>
  <c r="M1718" i="2"/>
  <c r="M1726" i="2"/>
  <c r="M1729" i="2"/>
  <c r="M1732" i="2"/>
  <c r="M1733" i="2"/>
  <c r="M1735" i="2"/>
  <c r="M1741" i="2"/>
  <c r="M1744" i="2"/>
  <c r="M1745" i="2"/>
  <c r="M1751" i="2"/>
  <c r="M1752" i="2"/>
  <c r="M1755" i="2"/>
  <c r="M1760" i="2"/>
  <c r="M1763" i="2"/>
  <c r="M1765" i="2"/>
  <c r="M1776" i="2"/>
  <c r="M1784" i="2"/>
  <c r="M1791" i="2"/>
  <c r="M1793" i="2"/>
  <c r="M1797" i="2"/>
  <c r="M1800" i="2"/>
  <c r="M1808" i="2"/>
  <c r="M1811" i="2"/>
  <c r="M1815" i="2"/>
  <c r="M1818" i="2"/>
  <c r="M1823" i="2"/>
  <c r="M1836" i="2"/>
  <c r="M1839" i="2"/>
  <c r="M1841" i="2"/>
  <c r="M1845" i="2"/>
  <c r="M1852" i="2"/>
  <c r="M1866" i="2"/>
  <c r="M1869" i="2"/>
  <c r="M1871" i="2"/>
  <c r="M1874" i="2"/>
  <c r="M1889" i="2"/>
  <c r="M1891" i="2"/>
  <c r="M1893" i="2"/>
  <c r="M1900" i="2"/>
  <c r="M1901" i="2"/>
  <c r="M1905" i="2"/>
  <c r="M1913" i="2"/>
  <c r="M1916" i="2"/>
  <c r="M1919" i="2"/>
  <c r="M1921" i="2"/>
  <c r="M1935" i="2"/>
  <c r="M1937" i="2"/>
  <c r="M1945" i="2"/>
  <c r="M1947" i="2"/>
  <c r="M1949" i="2"/>
  <c r="M1952" i="2"/>
  <c r="M1960" i="2"/>
  <c r="M1964" i="2"/>
  <c r="M1967" i="2"/>
  <c r="M1968" i="2"/>
  <c r="M1974" i="2"/>
  <c r="M1975" i="2"/>
  <c r="M1978" i="2"/>
  <c r="M1979" i="2"/>
  <c r="M1980" i="2"/>
  <c r="M1985" i="2"/>
  <c r="M1993" i="2"/>
  <c r="M2004" i="2"/>
  <c r="M2005" i="2"/>
  <c r="M2008" i="2"/>
  <c r="M2013" i="2"/>
  <c r="M2020" i="2"/>
  <c r="M2028" i="2"/>
  <c r="M2033" i="2"/>
  <c r="M2035" i="2"/>
  <c r="M2042" i="2"/>
  <c r="M2049" i="2"/>
  <c r="M2051" i="2"/>
  <c r="M2053" i="2"/>
  <c r="M2058" i="2"/>
  <c r="M2062" i="2"/>
  <c r="M2066" i="2"/>
  <c r="M2070" i="2"/>
  <c r="M2076" i="2"/>
  <c r="M2084" i="2"/>
  <c r="M2093" i="2"/>
  <c r="M2099" i="2"/>
  <c r="M2102" i="2"/>
  <c r="M2106" i="2"/>
  <c r="M2109" i="2"/>
  <c r="M2110" i="2"/>
  <c r="M2112" i="2"/>
  <c r="M2118" i="2"/>
  <c r="M2120" i="2"/>
  <c r="M2123" i="2"/>
  <c r="M2127" i="2"/>
  <c r="M2135" i="2"/>
  <c r="M2139" i="2"/>
  <c r="M2141" i="2"/>
  <c r="M2145" i="2"/>
  <c r="M2149" i="2"/>
  <c r="M2156" i="2"/>
  <c r="M2159" i="2"/>
  <c r="M2161" i="2"/>
  <c r="M2163" i="2"/>
  <c r="M2166" i="2"/>
  <c r="M2171" i="2"/>
  <c r="M2173" i="2"/>
  <c r="M2183" i="2"/>
  <c r="M2184" i="2"/>
  <c r="M2189" i="2"/>
  <c r="M2193" i="2"/>
  <c r="M2196" i="2"/>
  <c r="M2200" i="2"/>
  <c r="M2201" i="2"/>
  <c r="M2203" i="2"/>
  <c r="M2207" i="2"/>
  <c r="M2224" i="2"/>
  <c r="M2245" i="2"/>
  <c r="M2246" i="2"/>
  <c r="M2250" i="2"/>
  <c r="M2251" i="2"/>
  <c r="M2252" i="2"/>
  <c r="M2264" i="2"/>
  <c r="M2272" i="2"/>
  <c r="M2274" i="2"/>
  <c r="M2280" i="2"/>
  <c r="M2282" i="2"/>
  <c r="M2286" i="2"/>
  <c r="M2300" i="2"/>
  <c r="M2306" i="2"/>
  <c r="M2307" i="2"/>
  <c r="M2308" i="2"/>
  <c r="M2310" i="2"/>
  <c r="M2317" i="2"/>
  <c r="M2332" i="2"/>
  <c r="M2334" i="2"/>
  <c r="M2335" i="2"/>
  <c r="M2349" i="2"/>
  <c r="M2351" i="2"/>
  <c r="M2354" i="2"/>
  <c r="M2359" i="2"/>
  <c r="M2362" i="2"/>
  <c r="M2369" i="2"/>
  <c r="M2376" i="2"/>
  <c r="M2377" i="2"/>
  <c r="M2379" i="2"/>
  <c r="M2399" i="2"/>
  <c r="M2411" i="2"/>
  <c r="M2412" i="2"/>
  <c r="M2414" i="2"/>
  <c r="M2426" i="2"/>
  <c r="M2429" i="2"/>
  <c r="M2436" i="2"/>
  <c r="M2439" i="2"/>
  <c r="M2440" i="2"/>
  <c r="M2442" i="2"/>
  <c r="M2451" i="2"/>
  <c r="M2455" i="2"/>
  <c r="M2457" i="2"/>
  <c r="M2465" i="2"/>
  <c r="M2475" i="2"/>
  <c r="M2482" i="2"/>
  <c r="M2490" i="2"/>
  <c r="M2499" i="2"/>
  <c r="M2501" i="2"/>
  <c r="M2511" i="2"/>
  <c r="M2518" i="2"/>
  <c r="M2522" i="2"/>
  <c r="M2525" i="2"/>
  <c r="M2527" i="2"/>
  <c r="M2529" i="2"/>
  <c r="M2542" i="2"/>
  <c r="M2544" i="2"/>
  <c r="M2550" i="2"/>
  <c r="M2552" i="2"/>
  <c r="M2553" i="2"/>
  <c r="M2556" i="2"/>
  <c r="M2559" i="2"/>
  <c r="M2575" i="2"/>
  <c r="M2576" i="2"/>
  <c r="M2577" i="2"/>
  <c r="M2579" i="2"/>
  <c r="M2583" i="2"/>
  <c r="M2587" i="2"/>
  <c r="M2588" i="2"/>
  <c r="M2590" i="2"/>
  <c r="M2597" i="2"/>
  <c r="M2599" i="2"/>
  <c r="M2603" i="2"/>
  <c r="M2606" i="2"/>
  <c r="M2616" i="2"/>
  <c r="M2618" i="2"/>
  <c r="M2622" i="2"/>
  <c r="M2624" i="2"/>
  <c r="M2626" i="2"/>
  <c r="M2628" i="2"/>
  <c r="M2629" i="2"/>
  <c r="M2630" i="2"/>
  <c r="M2632" i="2"/>
  <c r="M2636" i="2"/>
  <c r="M2641" i="2"/>
  <c r="M2642" i="2"/>
  <c r="M2644" i="2"/>
  <c r="M2650" i="2"/>
  <c r="M2655" i="2"/>
  <c r="M2656" i="2"/>
  <c r="M2657" i="2"/>
  <c r="M2661" i="2"/>
  <c r="M2668" i="2"/>
  <c r="M2669" i="2"/>
  <c r="M2670" i="2"/>
  <c r="M2676" i="2"/>
  <c r="M2679" i="2"/>
  <c r="M2683" i="2"/>
  <c r="M2690" i="2"/>
  <c r="M2696" i="2"/>
  <c r="M2697" i="2"/>
  <c r="M2699" i="2"/>
  <c r="M2702" i="2"/>
  <c r="M2708" i="2"/>
  <c r="M2710" i="2"/>
  <c r="M2711" i="2"/>
  <c r="M2717" i="2"/>
  <c r="M2718" i="2"/>
  <c r="M2721" i="2"/>
  <c r="M2723" i="2"/>
  <c r="M2729" i="2"/>
  <c r="M2739" i="2"/>
  <c r="M2742" i="2"/>
  <c r="M2748" i="2"/>
  <c r="M2749" i="2"/>
  <c r="M2752" i="2"/>
  <c r="M2754" i="2"/>
  <c r="M2757" i="2"/>
  <c r="M2759" i="2"/>
  <c r="M2760" i="2"/>
  <c r="M2763" i="2"/>
  <c r="M2768" i="2"/>
  <c r="M2772" i="2"/>
  <c r="M2778" i="2"/>
  <c r="M2779" i="2"/>
  <c r="M2780" i="2"/>
  <c r="M2781" i="2"/>
  <c r="M2790" i="2"/>
  <c r="M2801" i="2"/>
  <c r="M2805" i="2"/>
  <c r="M2807" i="2"/>
  <c r="M2812" i="2"/>
  <c r="M2815" i="2"/>
  <c r="M2825" i="2"/>
  <c r="M2831" i="2"/>
  <c r="M2832" i="2"/>
  <c r="M2834" i="2"/>
  <c r="M2835" i="2"/>
  <c r="M2838" i="2"/>
  <c r="M2839" i="2"/>
  <c r="M2840" i="2"/>
  <c r="M2850" i="2"/>
  <c r="M2851" i="2"/>
  <c r="M2853" i="2"/>
  <c r="M2858" i="2"/>
  <c r="M2867" i="2"/>
  <c r="M2881" i="2"/>
  <c r="M2882" i="2"/>
  <c r="M2883" i="2"/>
  <c r="M2893" i="2"/>
  <c r="M2895" i="2"/>
  <c r="M2897" i="2"/>
  <c r="M2911" i="2"/>
  <c r="M2918" i="2"/>
  <c r="M2920" i="2"/>
  <c r="M2921" i="2"/>
  <c r="M2936" i="2"/>
  <c r="M2939" i="2"/>
  <c r="M2940" i="2"/>
  <c r="M2946" i="2"/>
  <c r="M2947" i="2"/>
  <c r="M2948" i="2"/>
  <c r="M2951" i="2"/>
  <c r="M2953" i="2"/>
  <c r="M2960" i="2"/>
  <c r="M2966" i="2"/>
  <c r="M2973" i="2"/>
  <c r="M2975" i="2"/>
  <c r="M2977" i="2"/>
  <c r="M2982" i="2"/>
  <c r="M2984" i="2"/>
  <c r="M2987" i="2"/>
  <c r="M2993" i="2"/>
  <c r="M2994" i="2"/>
  <c r="M2995" i="2"/>
  <c r="M3000" i="2"/>
  <c r="M3008" i="2"/>
  <c r="M3015" i="2"/>
  <c r="M3017" i="2"/>
  <c r="M3020" i="2"/>
  <c r="M3022" i="2"/>
  <c r="M3031" i="2"/>
  <c r="M3038" i="2"/>
  <c r="M3043" i="2"/>
  <c r="M3045" i="2"/>
  <c r="M3053" i="2"/>
  <c r="M3062" i="2"/>
  <c r="M3063" i="2"/>
  <c r="M3068" i="2"/>
  <c r="M3069" i="2"/>
  <c r="M3075" i="2"/>
  <c r="M3091" i="2"/>
  <c r="M3093" i="2"/>
  <c r="M3096" i="2"/>
  <c r="M3107" i="2"/>
  <c r="M3111" i="2"/>
  <c r="M3113" i="2"/>
  <c r="M3119" i="2"/>
  <c r="M3124" i="2"/>
  <c r="M3131" i="2"/>
  <c r="M3133" i="2"/>
  <c r="M3134" i="2"/>
  <c r="M3139" i="2"/>
  <c r="M3142" i="2"/>
  <c r="M3143" i="2"/>
  <c r="M3147" i="2"/>
  <c r="M3148" i="2"/>
  <c r="M3154" i="2"/>
  <c r="M3159" i="2"/>
  <c r="M3161" i="2"/>
  <c r="M3162" i="2"/>
  <c r="M3164" i="2"/>
  <c r="M3167" i="2"/>
  <c r="M3170" i="2"/>
  <c r="M3178" i="2"/>
  <c r="M3179" i="2"/>
  <c r="M3183" i="2"/>
  <c r="M3186" i="2"/>
  <c r="M3188" i="2"/>
  <c r="M3191" i="2"/>
  <c r="M3195" i="2"/>
  <c r="M3207" i="2"/>
  <c r="M3209" i="2"/>
  <c r="M3220" i="2"/>
  <c r="M3224" i="2"/>
  <c r="M3228" i="2"/>
  <c r="M3232" i="2"/>
  <c r="M3234" i="2"/>
  <c r="M3237" i="2"/>
  <c r="M3238" i="2"/>
  <c r="M3241" i="2"/>
  <c r="M3245" i="2"/>
  <c r="M3249" i="2"/>
  <c r="M3254" i="2"/>
  <c r="M3256" i="2"/>
  <c r="M3261" i="2"/>
  <c r="M3267" i="2"/>
  <c r="M3271" i="2"/>
  <c r="M3275" i="2"/>
  <c r="M3276" i="2"/>
  <c r="M3277" i="2"/>
  <c r="M3284" i="2"/>
  <c r="M3286" i="2"/>
  <c r="M3288" i="2"/>
  <c r="M3291" i="2"/>
  <c r="M3297" i="2"/>
  <c r="M3299" i="2"/>
  <c r="M3301" i="2"/>
  <c r="M3313" i="2"/>
  <c r="M3318" i="2"/>
  <c r="M3320" i="2"/>
  <c r="M3326" i="2"/>
  <c r="M3330" i="2"/>
  <c r="M3333" i="2"/>
  <c r="M3334" i="2"/>
  <c r="M3336" i="2"/>
  <c r="M3340" i="2"/>
  <c r="M3345" i="2"/>
  <c r="M3349" i="2"/>
  <c r="M3350" i="2"/>
  <c r="M3352" i="2"/>
  <c r="M3353" i="2"/>
  <c r="M3355" i="2"/>
  <c r="M3358" i="2"/>
  <c r="M3359" i="2"/>
  <c r="M3363" i="2"/>
  <c r="M3364" i="2"/>
  <c r="M3366" i="2"/>
  <c r="M3369" i="2"/>
  <c r="M3370" i="2"/>
  <c r="M3371" i="2"/>
  <c r="M3374" i="2"/>
  <c r="M3378" i="2"/>
  <c r="M3379" i="2"/>
  <c r="M3386" i="2"/>
  <c r="M3389" i="2"/>
  <c r="M3395" i="2"/>
  <c r="M3401" i="2"/>
  <c r="M3406" i="2"/>
  <c r="M3410" i="2"/>
  <c r="M3416" i="2"/>
  <c r="M3419" i="2"/>
  <c r="M3422" i="2"/>
  <c r="M3424" i="2"/>
  <c r="M3434" i="2"/>
  <c r="M3436" i="2"/>
  <c r="M3437" i="2"/>
  <c r="M3440" i="2"/>
  <c r="M3441" i="2"/>
  <c r="M3443" i="2"/>
  <c r="M3444" i="2"/>
  <c r="M3449" i="2"/>
  <c r="M3450" i="2"/>
  <c r="M3468" i="2"/>
  <c r="M3470" i="2"/>
  <c r="M3474" i="2"/>
  <c r="M3486" i="2"/>
  <c r="M3488" i="2"/>
  <c r="M3490" i="2"/>
  <c r="M3496" i="2"/>
  <c r="M3502" i="2"/>
  <c r="M3503" i="2"/>
  <c r="M3509" i="2"/>
  <c r="M3511" i="2"/>
  <c r="M3515" i="2"/>
  <c r="M3519" i="2"/>
  <c r="M3521" i="2"/>
  <c r="M3525" i="2"/>
  <c r="M3533" i="2"/>
  <c r="M3536" i="2"/>
  <c r="M3538" i="2"/>
  <c r="M3539" i="2"/>
  <c r="M3540" i="2"/>
  <c r="M3545" i="2"/>
  <c r="M3556" i="2"/>
  <c r="M3567" i="2"/>
  <c r="M3569" i="2"/>
  <c r="M3578" i="2"/>
  <c r="M3579" i="2"/>
  <c r="M3580" i="2"/>
  <c r="M3585" i="2"/>
  <c r="M3586" i="2"/>
  <c r="M3593" i="2"/>
  <c r="M3596" i="2"/>
  <c r="M3600" i="2"/>
  <c r="M3605" i="2"/>
  <c r="M3614" i="2"/>
  <c r="M3615" i="2"/>
  <c r="M3616" i="2"/>
  <c r="M3619" i="2"/>
  <c r="M3629" i="2"/>
  <c r="M3632" i="2"/>
  <c r="M3635" i="2"/>
  <c r="M3638" i="2"/>
  <c r="M3642" i="2"/>
  <c r="M3644" i="2"/>
  <c r="M1007" i="2"/>
  <c r="M451" i="2"/>
  <c r="M870" i="2"/>
  <c r="M387" i="2"/>
  <c r="M555" i="2"/>
  <c r="M899" i="2"/>
  <c r="M254" i="2"/>
  <c r="M448" i="2"/>
  <c r="M634" i="2"/>
  <c r="M690" i="2"/>
  <c r="M722" i="2"/>
  <c r="M842" i="2"/>
  <c r="M900" i="2"/>
  <c r="M17" i="2"/>
  <c r="M31" i="2"/>
  <c r="M64" i="2"/>
  <c r="M108" i="2"/>
  <c r="M149" i="2"/>
  <c r="M182" i="2"/>
  <c r="M277" i="2"/>
  <c r="M287" i="2"/>
  <c r="M388" i="2"/>
  <c r="M601" i="2"/>
  <c r="M708" i="2"/>
  <c r="M744" i="2"/>
  <c r="M901" i="2"/>
  <c r="M958" i="2"/>
  <c r="M14" i="2"/>
  <c r="M113" i="2"/>
  <c r="M172" i="2"/>
  <c r="M201" i="2"/>
  <c r="M257" i="2"/>
  <c r="M317" i="2"/>
  <c r="M407" i="2"/>
  <c r="M450" i="2"/>
  <c r="M535" i="2"/>
  <c r="M624" i="2"/>
  <c r="M653" i="2"/>
  <c r="M673" i="2"/>
  <c r="M701" i="2"/>
  <c r="M713" i="2"/>
  <c r="M733" i="2"/>
  <c r="M838" i="2"/>
  <c r="M85" i="2"/>
  <c r="M110" i="2"/>
  <c r="M157" i="2"/>
  <c r="M215" i="2"/>
  <c r="M241" i="2"/>
  <c r="M246" i="2"/>
  <c r="M251" i="2"/>
  <c r="M261" i="2"/>
  <c r="M269" i="2"/>
  <c r="M347" i="2"/>
  <c r="M375" i="2"/>
  <c r="M420" i="2"/>
  <c r="M522" i="2"/>
  <c r="M620" i="2"/>
  <c r="M629" i="2"/>
  <c r="M663" i="2"/>
  <c r="M714" i="2"/>
  <c r="M735" i="2"/>
  <c r="M750" i="2"/>
  <c r="M802" i="2"/>
  <c r="M840" i="2"/>
  <c r="M907" i="2"/>
  <c r="M932" i="2"/>
  <c r="M962" i="2"/>
  <c r="M967" i="2"/>
  <c r="M984" i="2"/>
  <c r="M11" i="2"/>
  <c r="M23" i="2"/>
  <c r="M39" i="2"/>
  <c r="M45" i="2"/>
  <c r="M97" i="2"/>
  <c r="M112" i="2"/>
  <c r="M124" i="2"/>
  <c r="M130" i="2"/>
  <c r="M137" i="2"/>
  <c r="M148" i="2"/>
  <c r="M162" i="2"/>
  <c r="M193" i="2"/>
  <c r="M208" i="2"/>
  <c r="M232" i="2"/>
  <c r="M242" i="2"/>
  <c r="M248" i="2"/>
  <c r="M264" i="2"/>
  <c r="M288" i="2"/>
  <c r="M299" i="2"/>
  <c r="M323" i="2"/>
  <c r="M359" i="2"/>
  <c r="M373" i="2"/>
  <c r="M397" i="2"/>
  <c r="M403" i="2"/>
  <c r="M421" i="2"/>
  <c r="M427" i="2"/>
  <c r="M439" i="2"/>
  <c r="M456" i="2"/>
  <c r="M475" i="2"/>
  <c r="M481" i="2"/>
  <c r="M500" i="2"/>
  <c r="M507" i="2"/>
  <c r="M539" i="2"/>
  <c r="M572" i="2"/>
  <c r="M581" i="2"/>
  <c r="M584" i="2"/>
  <c r="M597" i="2"/>
  <c r="M603" i="2"/>
  <c r="M625" i="2"/>
  <c r="M678" i="2"/>
  <c r="M707" i="2"/>
  <c r="M717" i="2"/>
  <c r="M787" i="2"/>
  <c r="M805" i="2"/>
  <c r="M820" i="2"/>
  <c r="M875" i="2"/>
  <c r="M880" i="2"/>
  <c r="M883" i="2"/>
  <c r="M903" i="2"/>
  <c r="M910" i="2"/>
  <c r="M913" i="2"/>
  <c r="M918" i="2"/>
  <c r="M934" i="2"/>
  <c r="M941" i="2"/>
  <c r="M959" i="2"/>
  <c r="M969" i="2"/>
  <c r="M998" i="2"/>
  <c r="M16" i="2"/>
  <c r="M41" i="2"/>
  <c r="M47" i="2"/>
  <c r="M52" i="2"/>
  <c r="M55" i="2"/>
  <c r="M74" i="2"/>
  <c r="M78" i="2"/>
  <c r="M81" i="2"/>
  <c r="M84" i="2"/>
  <c r="M101" i="2"/>
  <c r="M104" i="2"/>
  <c r="M115" i="2"/>
  <c r="M120" i="2"/>
  <c r="M123" i="2"/>
  <c r="M126" i="2"/>
  <c r="M131" i="2"/>
  <c r="M141" i="2"/>
  <c r="M150" i="2"/>
  <c r="M159" i="2"/>
  <c r="M169" i="2"/>
  <c r="M173" i="2"/>
  <c r="M192" i="2"/>
  <c r="M207" i="2"/>
  <c r="M212" i="2"/>
  <c r="M216" i="2"/>
  <c r="M219" i="2"/>
  <c r="M227" i="2"/>
  <c r="M235" i="2"/>
  <c r="M239" i="2"/>
  <c r="M245" i="2"/>
  <c r="M252" i="2"/>
  <c r="M274" i="2"/>
  <c r="M289" i="2"/>
  <c r="M309" i="2"/>
  <c r="M320" i="2"/>
  <c r="M327" i="2"/>
  <c r="M330" i="2"/>
  <c r="M334" i="2"/>
  <c r="M358" i="2"/>
  <c r="M361" i="2"/>
  <c r="M365" i="2"/>
  <c r="M370" i="2"/>
  <c r="M376" i="2"/>
  <c r="M381" i="2"/>
  <c r="M391" i="2"/>
  <c r="M395" i="2"/>
  <c r="M402" i="2"/>
  <c r="M405" i="2"/>
  <c r="M429" i="2"/>
  <c r="M442" i="2"/>
  <c r="M453" i="2"/>
  <c r="M457" i="2"/>
  <c r="M468" i="2"/>
  <c r="M480" i="2"/>
  <c r="M486" i="2"/>
  <c r="M489" i="2"/>
  <c r="M496" i="2"/>
  <c r="M533" i="2"/>
  <c r="M541" i="2"/>
  <c r="M543" i="2"/>
  <c r="M565" i="2"/>
  <c r="M571" i="2"/>
  <c r="M578" i="2"/>
  <c r="M583" i="2"/>
  <c r="M602" i="2"/>
  <c r="M608" i="2"/>
  <c r="M613" i="2"/>
  <c r="M616" i="2"/>
  <c r="M631" i="2"/>
  <c r="M638" i="2"/>
  <c r="M641" i="2"/>
  <c r="M650" i="2"/>
  <c r="M664" i="2"/>
  <c r="M672" i="2"/>
  <c r="M689" i="2"/>
  <c r="M706" i="2"/>
  <c r="M711" i="2"/>
  <c r="M725" i="2"/>
  <c r="M739" i="2"/>
  <c r="M745" i="2"/>
  <c r="M756" i="2"/>
  <c r="M764" i="2"/>
  <c r="M778" i="2"/>
  <c r="M785" i="2"/>
  <c r="M790" i="2"/>
  <c r="M795" i="2"/>
  <c r="M799" i="2"/>
  <c r="M809" i="2"/>
  <c r="M814" i="2"/>
  <c r="M821" i="2"/>
  <c r="M826" i="2"/>
  <c r="M848" i="2"/>
  <c r="M859" i="2"/>
  <c r="M863" i="2"/>
  <c r="M867" i="2"/>
  <c r="M887" i="2"/>
  <c r="M889" i="2"/>
  <c r="M891" i="2"/>
  <c r="M908" i="2"/>
  <c r="M916" i="2"/>
  <c r="M923" i="2"/>
  <c r="M926" i="2"/>
  <c r="M930" i="2"/>
  <c r="M940" i="2"/>
  <c r="M944" i="2"/>
  <c r="M947" i="2"/>
  <c r="M956" i="2"/>
  <c r="M973" i="2"/>
  <c r="M975" i="2"/>
  <c r="M981" i="2"/>
  <c r="M991" i="2"/>
  <c r="M997" i="2"/>
  <c r="M895" i="2"/>
  <c r="M919" i="2"/>
  <c r="M942" i="2"/>
  <c r="M948" i="2"/>
  <c r="M971" i="2"/>
  <c r="M1003" i="2"/>
  <c r="M854" i="2"/>
  <c r="M121" i="2"/>
  <c r="M600" i="2"/>
  <c r="M56" i="2"/>
  <c r="M272" i="2"/>
  <c r="M470" i="2"/>
  <c r="M576" i="2"/>
  <c r="M719" i="2"/>
  <c r="M798" i="2"/>
  <c r="M960" i="2"/>
  <c r="M118" i="2"/>
  <c r="M181" i="2"/>
  <c r="M196" i="2"/>
  <c r="M233" i="2"/>
  <c r="M394" i="2"/>
  <c r="M471" i="2"/>
  <c r="M517" i="2"/>
  <c r="M676" i="2"/>
  <c r="M747" i="2"/>
  <c r="M70" i="2"/>
  <c r="M95" i="2"/>
  <c r="M168" i="2"/>
  <c r="M228" i="2"/>
  <c r="M263" i="2"/>
  <c r="M292" i="2"/>
  <c r="M436" i="2"/>
  <c r="M516" i="2"/>
  <c r="M537" i="2"/>
  <c r="M580" i="2"/>
  <c r="M659" i="2"/>
  <c r="M694" i="2"/>
  <c r="M729" i="2"/>
  <c r="M736" i="2"/>
  <c r="M850" i="2"/>
  <c r="M892" i="2"/>
  <c r="M992" i="2"/>
  <c r="M10" i="2"/>
  <c r="M116" i="2"/>
  <c r="M144" i="2"/>
  <c r="M155" i="2"/>
  <c r="M166" i="2"/>
  <c r="M177" i="2"/>
  <c r="M206" i="2"/>
  <c r="M244" i="2"/>
  <c r="M249" i="2"/>
  <c r="M336" i="2"/>
  <c r="M354" i="2"/>
  <c r="M384" i="2"/>
  <c r="M462" i="2"/>
  <c r="M466" i="2"/>
  <c r="M485" i="2"/>
  <c r="M514" i="2"/>
  <c r="M592" i="2"/>
  <c r="M611" i="2"/>
  <c r="M684" i="2"/>
  <c r="M742" i="2"/>
  <c r="M752" i="2"/>
  <c r="M829" i="2"/>
  <c r="M909" i="2"/>
  <c r="M966" i="2"/>
  <c r="M986" i="2"/>
  <c r="M18" i="2"/>
  <c r="M22" i="2"/>
  <c r="M51" i="2"/>
  <c r="M60" i="2"/>
  <c r="M66" i="2"/>
  <c r="M72" i="2"/>
  <c r="M92" i="2"/>
  <c r="M132" i="2"/>
  <c r="M153" i="2"/>
  <c r="M160" i="2"/>
  <c r="M164" i="2"/>
  <c r="M211" i="2"/>
  <c r="M218" i="2"/>
  <c r="M234" i="2"/>
  <c r="M291" i="2"/>
  <c r="M295" i="2"/>
  <c r="M303" i="2"/>
  <c r="M325" i="2"/>
  <c r="M335" i="2"/>
  <c r="M341" i="2"/>
  <c r="M349" i="2"/>
  <c r="M352" i="2"/>
  <c r="M377" i="2"/>
  <c r="M398" i="2"/>
  <c r="M409" i="2"/>
  <c r="M418" i="2"/>
  <c r="M425" i="2"/>
  <c r="M461" i="2"/>
  <c r="M467" i="2"/>
  <c r="M473" i="2"/>
  <c r="M482" i="2"/>
  <c r="M503" i="2"/>
  <c r="M525" i="2"/>
  <c r="M544" i="2"/>
  <c r="M549" i="2"/>
  <c r="M599" i="2"/>
  <c r="M622" i="2"/>
  <c r="M632" i="2"/>
  <c r="M646" i="2"/>
  <c r="M651" i="2"/>
  <c r="M660" i="2"/>
  <c r="M699" i="2"/>
  <c r="M712" i="2"/>
  <c r="M728" i="2"/>
  <c r="M746" i="2"/>
  <c r="M757" i="2"/>
  <c r="M762" i="2"/>
  <c r="M772" i="2"/>
  <c r="M774" i="2"/>
  <c r="M793" i="2"/>
  <c r="M797" i="2"/>
  <c r="M803" i="2"/>
  <c r="M806" i="2"/>
  <c r="M815" i="2"/>
  <c r="M827" i="2"/>
  <c r="M841" i="2"/>
  <c r="M849" i="2"/>
  <c r="M868" i="2"/>
  <c r="M878" i="2"/>
  <c r="M886" i="2"/>
  <c r="M904" i="2"/>
  <c r="M912" i="2"/>
  <c r="M914" i="2"/>
  <c r="M927" i="2"/>
  <c r="M939" i="2"/>
  <c r="M951" i="2"/>
  <c r="M954" i="2"/>
  <c r="M996" i="2"/>
  <c r="M1005" i="2"/>
  <c r="M7" i="2"/>
  <c r="M25" i="2"/>
  <c r="M30" i="2"/>
  <c r="M34" i="2"/>
  <c r="M40" i="2"/>
  <c r="M43" i="2"/>
  <c r="M58" i="2"/>
  <c r="M76" i="2"/>
  <c r="M79" i="2"/>
  <c r="M86" i="2"/>
  <c r="M90" i="2"/>
  <c r="M93" i="2"/>
  <c r="M96" i="2"/>
  <c r="M99" i="2"/>
  <c r="M102" i="2"/>
  <c r="M114" i="2"/>
  <c r="M122" i="2"/>
  <c r="M133" i="2"/>
  <c r="M140" i="2"/>
  <c r="M152" i="2"/>
  <c r="M158" i="2"/>
  <c r="M161" i="2"/>
  <c r="M174" i="2"/>
  <c r="M176" i="2"/>
  <c r="M180" i="2"/>
  <c r="M194" i="2"/>
  <c r="M214" i="2"/>
  <c r="M225" i="2"/>
  <c r="M229" i="2"/>
  <c r="M259" i="2"/>
  <c r="M271" i="2"/>
  <c r="M276" i="2"/>
  <c r="M306" i="2"/>
  <c r="M308" i="2"/>
  <c r="M316" i="2"/>
  <c r="M332" i="2"/>
  <c r="M363" i="2"/>
  <c r="M366" i="2"/>
  <c r="M369" i="2"/>
  <c r="M371" i="2"/>
  <c r="M385" i="2"/>
  <c r="M389" i="2"/>
  <c r="M400" i="2"/>
  <c r="M404" i="2"/>
  <c r="M410" i="2"/>
  <c r="M414" i="2"/>
  <c r="M417" i="2"/>
  <c r="M431" i="2"/>
  <c r="M437" i="2"/>
  <c r="M445" i="2"/>
  <c r="M455" i="2"/>
  <c r="M472" i="2"/>
  <c r="M476" i="2"/>
  <c r="M479" i="2"/>
  <c r="M493" i="2"/>
  <c r="M495" i="2"/>
  <c r="M504" i="2"/>
  <c r="M509" i="2"/>
  <c r="M513" i="2"/>
  <c r="M520" i="2"/>
  <c r="M528" i="2"/>
  <c r="M530" i="2"/>
  <c r="M532" i="2"/>
  <c r="M540" i="2"/>
  <c r="M542" i="2"/>
  <c r="M545" i="2"/>
  <c r="M551" i="2"/>
  <c r="M586" i="2"/>
  <c r="M604" i="2"/>
  <c r="M607" i="2"/>
  <c r="M614" i="2"/>
  <c r="M619" i="2"/>
  <c r="M640" i="2"/>
  <c r="M643" i="2"/>
  <c r="M666" i="2"/>
  <c r="M669" i="2"/>
  <c r="M671" i="2"/>
  <c r="M674" i="2"/>
  <c r="M679" i="2"/>
  <c r="M687" i="2"/>
  <c r="M692" i="2"/>
  <c r="M702" i="2"/>
  <c r="M709" i="2"/>
  <c r="M718" i="2"/>
  <c r="M723" i="2"/>
  <c r="M726" i="2"/>
  <c r="M731" i="2"/>
  <c r="M740" i="2"/>
  <c r="M748" i="2"/>
  <c r="M751" i="2"/>
  <c r="M754" i="2"/>
  <c r="M759" i="2"/>
  <c r="M761" i="2"/>
  <c r="M766" i="2"/>
  <c r="M776" i="2"/>
  <c r="M781" i="2"/>
  <c r="M807" i="2"/>
  <c r="M812" i="2"/>
  <c r="M817" i="2"/>
  <c r="M819" i="2"/>
  <c r="M835" i="2"/>
  <c r="M843" i="2"/>
  <c r="M845" i="2"/>
  <c r="M861" i="2"/>
  <c r="M888" i="2"/>
  <c r="M898" i="2"/>
  <c r="M938" i="2"/>
  <c r="M950" i="2"/>
  <c r="M977" i="2"/>
  <c r="M999" i="2"/>
  <c r="M1011" i="2"/>
  <c r="M1012" i="2"/>
  <c r="M1014" i="2"/>
  <c r="M1017" i="2"/>
  <c r="M1018" i="2"/>
  <c r="M1020" i="2"/>
  <c r="M1021" i="2"/>
  <c r="M1023" i="2"/>
  <c r="M1026" i="2"/>
  <c r="M1028" i="2"/>
  <c r="M1030" i="2"/>
  <c r="M1031" i="2"/>
  <c r="M1035" i="2"/>
  <c r="M1037" i="2"/>
  <c r="M1045" i="2"/>
  <c r="M1047" i="2"/>
  <c r="M1048" i="2"/>
  <c r="M1049" i="2"/>
  <c r="M1053" i="2"/>
  <c r="M1054" i="2"/>
  <c r="M1055" i="2"/>
  <c r="M1058" i="2"/>
  <c r="M1062" i="2"/>
  <c r="M1065" i="2"/>
  <c r="M1068" i="2"/>
  <c r="M1071" i="2"/>
  <c r="M1073" i="2"/>
  <c r="M1075" i="2"/>
  <c r="M1077" i="2"/>
  <c r="M1079" i="2"/>
  <c r="M1082" i="2"/>
  <c r="M1084" i="2"/>
  <c r="M1087" i="2"/>
  <c r="M1090" i="2"/>
  <c r="M1092" i="2"/>
  <c r="M1094" i="2"/>
  <c r="M1096" i="2"/>
  <c r="M1098" i="2"/>
  <c r="M1100" i="2"/>
  <c r="M1102" i="2"/>
  <c r="M1103" i="2"/>
  <c r="M1106" i="2"/>
  <c r="M1109" i="2"/>
  <c r="M1111" i="2"/>
  <c r="M1112" i="2"/>
  <c r="M1114" i="2"/>
  <c r="M1116" i="2"/>
  <c r="M1119" i="2"/>
  <c r="M1122" i="2"/>
  <c r="M1123" i="2"/>
  <c r="M1128" i="2"/>
  <c r="M1132" i="2"/>
  <c r="M1134" i="2"/>
  <c r="M1135" i="2"/>
  <c r="M1137" i="2"/>
  <c r="M1139" i="2"/>
  <c r="M1140" i="2"/>
  <c r="M1141" i="2"/>
  <c r="M1142" i="2"/>
  <c r="M1144" i="2"/>
  <c r="M1145" i="2"/>
  <c r="M1146" i="2"/>
  <c r="M1147" i="2"/>
  <c r="M1148" i="2"/>
  <c r="M1151" i="2"/>
  <c r="M1153" i="2"/>
  <c r="M1155" i="2"/>
  <c r="M1156" i="2"/>
  <c r="M1161" i="2"/>
  <c r="M1163" i="2"/>
  <c r="M1164" i="2"/>
  <c r="M1165" i="2"/>
  <c r="M1167" i="2"/>
  <c r="M1168" i="2"/>
  <c r="M1170" i="2"/>
  <c r="M1172" i="2"/>
  <c r="M1174" i="2"/>
  <c r="M1176" i="2"/>
  <c r="M1177" i="2"/>
  <c r="M1178" i="2"/>
  <c r="M1180" i="2"/>
  <c r="M1182" i="2"/>
  <c r="M1183" i="2"/>
  <c r="M1185" i="2"/>
  <c r="M1186" i="2"/>
  <c r="M1189" i="2"/>
  <c r="M1192" i="2"/>
  <c r="M1193" i="2"/>
  <c r="M1196" i="2"/>
  <c r="M1199" i="2"/>
  <c r="M1201" i="2"/>
  <c r="M1202" i="2"/>
  <c r="M1203" i="2"/>
  <c r="M1204" i="2"/>
  <c r="M1205" i="2"/>
  <c r="M1207" i="2"/>
  <c r="M1209" i="2"/>
  <c r="M1211" i="2"/>
  <c r="M1213" i="2"/>
  <c r="M1215" i="2"/>
  <c r="M1216" i="2"/>
  <c r="M1217" i="2"/>
  <c r="M1218" i="2"/>
  <c r="M1220" i="2"/>
  <c r="M1222" i="2"/>
  <c r="M1225" i="2"/>
  <c r="M1226" i="2"/>
  <c r="M1228" i="2"/>
  <c r="M1229" i="2"/>
  <c r="M1230" i="2"/>
  <c r="M1231" i="2"/>
  <c r="M1233" i="2"/>
  <c r="M1235" i="2"/>
  <c r="M1237" i="2"/>
  <c r="M1239" i="2"/>
  <c r="M1240" i="2"/>
  <c r="M1241" i="2"/>
  <c r="M1242" i="2"/>
  <c r="M1243" i="2"/>
  <c r="M1246" i="2"/>
  <c r="M1247" i="2"/>
  <c r="M1249" i="2"/>
  <c r="M1250" i="2"/>
  <c r="M1251" i="2"/>
  <c r="M1253" i="2"/>
  <c r="M1254" i="2"/>
  <c r="M1255" i="2"/>
  <c r="M1256" i="2"/>
  <c r="M1258" i="2"/>
  <c r="M1259" i="2"/>
  <c r="M1260" i="2"/>
  <c r="M1261" i="2"/>
  <c r="M1263" i="2"/>
  <c r="M1264" i="2"/>
  <c r="M1267" i="2"/>
  <c r="M1269" i="2"/>
  <c r="M1272" i="2"/>
  <c r="M1276" i="2"/>
  <c r="M1277" i="2"/>
  <c r="M1278" i="2"/>
  <c r="M1281" i="2"/>
  <c r="M1282" i="2"/>
  <c r="M1286" i="2"/>
  <c r="M1289" i="2"/>
  <c r="M1291" i="2"/>
  <c r="M1295" i="2"/>
  <c r="M1296" i="2"/>
  <c r="M1297" i="2"/>
  <c r="M1298" i="2"/>
  <c r="M1300" i="2"/>
  <c r="M1301" i="2"/>
  <c r="M1303" i="2"/>
  <c r="M1304" i="2"/>
  <c r="M1305" i="2"/>
  <c r="M1307" i="2"/>
  <c r="M1309" i="2"/>
  <c r="M1311" i="2"/>
  <c r="M1314" i="2"/>
  <c r="M1316" i="2"/>
  <c r="M1317" i="2"/>
  <c r="M1318" i="2"/>
  <c r="M1320" i="2"/>
  <c r="M1321" i="2"/>
  <c r="M1322" i="2"/>
  <c r="M1326" i="2"/>
  <c r="M1327" i="2"/>
  <c r="M1331" i="2"/>
  <c r="M1332" i="2"/>
  <c r="M1334" i="2"/>
  <c r="M1335" i="2"/>
  <c r="M1336" i="2"/>
  <c r="M1337" i="2"/>
  <c r="M1339" i="2"/>
  <c r="M1341" i="2"/>
  <c r="M1344" i="2"/>
  <c r="M1346" i="2"/>
  <c r="M1348" i="2"/>
  <c r="M1349" i="2"/>
  <c r="M1351" i="2"/>
  <c r="M1352" i="2"/>
  <c r="M1355" i="2"/>
  <c r="M1356" i="2"/>
  <c r="M1359" i="2"/>
  <c r="M1362" i="2"/>
  <c r="M1365" i="2"/>
  <c r="M1366" i="2"/>
  <c r="M1367" i="2"/>
  <c r="M1368" i="2"/>
  <c r="M1370" i="2"/>
  <c r="M1371" i="2"/>
  <c r="M1373" i="2"/>
  <c r="M1374" i="2"/>
  <c r="M1375" i="2"/>
  <c r="M1378" i="2"/>
  <c r="M1383" i="2"/>
  <c r="M1384" i="2"/>
  <c r="M1386" i="2"/>
  <c r="M1390" i="2"/>
  <c r="M1392" i="2"/>
  <c r="M1394" i="2"/>
  <c r="M1397" i="2"/>
  <c r="M1399" i="2"/>
  <c r="M1404" i="2"/>
  <c r="M1405" i="2"/>
  <c r="M1407" i="2"/>
  <c r="M1409" i="2"/>
  <c r="M1413" i="2"/>
  <c r="M1415" i="2"/>
  <c r="M1416" i="2"/>
  <c r="M1419" i="2"/>
  <c r="M1421" i="2"/>
  <c r="M1423" i="2"/>
  <c r="M1424" i="2"/>
  <c r="M1425" i="2"/>
  <c r="M1426" i="2"/>
  <c r="M1428" i="2"/>
  <c r="M1430" i="2"/>
  <c r="M1432" i="2"/>
  <c r="M1434" i="2"/>
  <c r="M1435" i="2"/>
  <c r="M1440" i="2"/>
  <c r="M1442" i="2"/>
  <c r="M1449" i="2"/>
  <c r="M1451" i="2"/>
  <c r="M1453" i="2"/>
  <c r="M1455" i="2"/>
  <c r="M1457" i="2"/>
  <c r="M1460" i="2"/>
  <c r="M1463" i="2"/>
  <c r="M1466" i="2"/>
  <c r="M1468" i="2"/>
  <c r="M1471" i="2"/>
  <c r="M1475" i="2"/>
  <c r="M1476" i="2"/>
  <c r="M1478" i="2"/>
  <c r="M1481" i="2"/>
  <c r="M1483" i="2"/>
  <c r="M1485" i="2"/>
  <c r="M1486" i="2"/>
  <c r="M1489" i="2"/>
  <c r="M1490" i="2"/>
  <c r="M1491" i="2"/>
  <c r="M1492" i="2"/>
  <c r="M1495" i="2"/>
  <c r="M1496" i="2"/>
  <c r="M1501" i="2"/>
  <c r="M1504" i="2"/>
  <c r="M1507" i="2"/>
  <c r="M1509" i="2"/>
  <c r="M1512" i="2"/>
  <c r="M1513" i="2"/>
  <c r="M1515" i="2"/>
  <c r="M1516" i="2"/>
  <c r="M1517" i="2"/>
  <c r="M1526" i="2"/>
  <c r="M1530" i="2"/>
  <c r="M1531" i="2"/>
  <c r="M1535" i="2"/>
  <c r="M1537" i="2"/>
  <c r="M1538" i="2"/>
  <c r="M1540" i="2"/>
  <c r="M1542" i="2"/>
  <c r="M1543" i="2"/>
  <c r="M1546" i="2"/>
  <c r="M1548" i="2"/>
  <c r="M1551" i="2"/>
  <c r="M1552" i="2"/>
  <c r="M1554" i="2"/>
  <c r="M1556" i="2"/>
  <c r="M1557" i="2"/>
  <c r="M1559" i="2"/>
  <c r="M1560" i="2"/>
  <c r="M1561" i="2"/>
  <c r="M1564" i="2"/>
  <c r="M1565" i="2"/>
  <c r="M1566" i="2"/>
  <c r="M1567" i="2"/>
  <c r="M1573" i="2"/>
  <c r="M1574" i="2"/>
  <c r="M1576" i="2"/>
  <c r="M1578" i="2"/>
  <c r="M1580" i="2"/>
  <c r="M1581" i="2"/>
  <c r="M1582" i="2"/>
  <c r="M1583" i="2"/>
  <c r="M1586" i="2"/>
  <c r="M1588" i="2"/>
  <c r="M1589" i="2"/>
  <c r="M1591" i="2"/>
  <c r="M1592" i="2"/>
  <c r="M1593" i="2"/>
  <c r="M1596" i="2"/>
  <c r="M1600" i="2"/>
  <c r="M1605" i="2"/>
  <c r="M1606" i="2"/>
  <c r="M1610" i="2"/>
  <c r="M1611" i="2"/>
  <c r="M1614" i="2"/>
  <c r="M1617" i="2"/>
  <c r="M1622" i="2"/>
  <c r="M1625" i="2"/>
  <c r="M1626" i="2"/>
  <c r="M1631" i="2"/>
  <c r="M1632" i="2"/>
  <c r="M1633" i="2"/>
  <c r="M1635" i="2"/>
  <c r="M1638" i="2"/>
  <c r="M1640" i="2"/>
  <c r="M1644" i="2"/>
  <c r="M1645" i="2"/>
  <c r="M1647" i="2"/>
  <c r="M1648" i="2"/>
  <c r="M1650" i="2"/>
  <c r="M1651" i="2"/>
  <c r="M1652" i="2"/>
  <c r="M1657" i="2"/>
  <c r="M1658" i="2"/>
  <c r="M1662" i="2"/>
  <c r="M1663" i="2"/>
  <c r="M1665" i="2"/>
  <c r="M1668" i="2"/>
  <c r="M1671" i="2"/>
  <c r="M1675" i="2"/>
  <c r="M1684" i="2"/>
  <c r="M1686" i="2"/>
  <c r="M1688" i="2"/>
  <c r="M1690" i="2"/>
  <c r="M1691" i="2"/>
  <c r="M1693" i="2"/>
  <c r="M1696" i="2"/>
  <c r="M1697" i="2"/>
  <c r="M1699" i="2"/>
  <c r="M1700" i="2"/>
  <c r="M1702" i="2"/>
  <c r="M1707" i="2"/>
  <c r="M1708" i="2"/>
  <c r="M1710" i="2"/>
  <c r="M1713" i="2"/>
  <c r="M1714" i="2"/>
  <c r="M1716" i="2"/>
  <c r="M1719" i="2"/>
  <c r="M1720" i="2"/>
  <c r="M1721" i="2"/>
  <c r="M1723" i="2"/>
  <c r="M1724" i="2"/>
  <c r="M1728" i="2"/>
  <c r="M1730" i="2"/>
  <c r="M1736" i="2"/>
  <c r="M1737" i="2"/>
  <c r="M1742" i="2"/>
  <c r="M1743" i="2"/>
  <c r="M1746" i="2"/>
  <c r="M1748" i="2"/>
  <c r="M1750" i="2"/>
  <c r="M1753" i="2"/>
  <c r="M1754" i="2"/>
  <c r="M1757" i="2"/>
  <c r="M1759" i="2"/>
  <c r="M1762" i="2"/>
  <c r="M1764" i="2"/>
  <c r="M1768" i="2"/>
  <c r="M1769" i="2"/>
  <c r="M1770" i="2"/>
  <c r="M1771" i="2"/>
  <c r="M1773" i="2"/>
  <c r="M1775" i="2"/>
  <c r="M1777" i="2"/>
  <c r="M1779" i="2"/>
  <c r="M1783" i="2"/>
  <c r="M1785" i="2"/>
  <c r="M1786" i="2"/>
  <c r="M1789" i="2"/>
  <c r="M1790" i="2"/>
  <c r="M1792" i="2"/>
  <c r="M1794" i="2"/>
  <c r="M1796" i="2"/>
  <c r="M1798" i="2"/>
  <c r="M1801" i="2"/>
  <c r="M1803" i="2"/>
  <c r="M1804" i="2"/>
  <c r="M1806" i="2"/>
  <c r="M1807" i="2"/>
  <c r="M1810" i="2"/>
  <c r="M1812" i="2"/>
  <c r="M1813" i="2"/>
  <c r="M1817" i="2"/>
  <c r="M1819" i="2"/>
  <c r="M1820" i="2"/>
  <c r="M1822" i="2"/>
  <c r="M1826" i="2"/>
  <c r="M1828" i="2"/>
  <c r="M1830" i="2"/>
  <c r="M1831" i="2"/>
  <c r="M1833" i="2"/>
  <c r="M1834" i="2"/>
  <c r="M1835" i="2"/>
  <c r="M1838" i="2"/>
  <c r="M1843" i="2"/>
  <c r="M1846" i="2"/>
  <c r="M1848" i="2"/>
  <c r="M1850" i="2"/>
  <c r="M1851" i="2"/>
  <c r="M1854" i="2"/>
  <c r="M1855" i="2"/>
  <c r="M1856" i="2"/>
  <c r="M1858" i="2"/>
  <c r="M1859" i="2"/>
  <c r="M1861" i="2"/>
  <c r="M1862" i="2"/>
  <c r="M1863" i="2"/>
  <c r="M1865" i="2"/>
  <c r="M1868" i="2"/>
  <c r="M1870" i="2"/>
  <c r="M1875" i="2"/>
  <c r="M1876" i="2"/>
  <c r="M1878" i="2"/>
  <c r="M1880" i="2"/>
  <c r="M1883" i="2"/>
  <c r="M1884" i="2"/>
  <c r="M1886" i="2"/>
  <c r="M1890" i="2"/>
  <c r="M1892" i="2"/>
  <c r="M1894" i="2"/>
  <c r="M1897" i="2"/>
  <c r="M1899" i="2"/>
  <c r="M1902" i="2"/>
  <c r="M1906" i="2"/>
  <c r="M1907" i="2"/>
  <c r="M1908" i="2"/>
  <c r="M1910" i="2"/>
  <c r="M1911" i="2"/>
  <c r="M1912" i="2"/>
  <c r="M1914" i="2"/>
  <c r="M1915" i="2"/>
  <c r="M1918" i="2"/>
  <c r="M1922" i="2"/>
  <c r="M1924" i="2"/>
  <c r="M1925" i="2"/>
  <c r="M1926" i="2"/>
  <c r="M1928" i="2"/>
  <c r="M1929" i="2"/>
  <c r="M1930" i="2"/>
  <c r="M1931" i="2"/>
  <c r="M1932" i="2"/>
  <c r="M1934" i="2"/>
  <c r="M1936" i="2"/>
  <c r="M1939" i="2"/>
  <c r="M1940" i="2"/>
  <c r="M1941" i="2"/>
  <c r="M1942" i="2"/>
  <c r="M1943" i="2"/>
  <c r="M1946" i="2"/>
  <c r="M1948" i="2"/>
  <c r="M1950" i="2"/>
  <c r="M1951" i="2"/>
  <c r="M1954" i="2"/>
  <c r="M1956" i="2"/>
  <c r="M1958" i="2"/>
  <c r="M1959" i="2"/>
  <c r="M1963" i="2"/>
  <c r="M1965" i="2"/>
  <c r="M1966" i="2"/>
  <c r="M1969" i="2"/>
  <c r="M1972" i="2"/>
  <c r="M1973" i="2"/>
  <c r="M1976" i="2"/>
  <c r="M1981" i="2"/>
  <c r="M1982" i="2"/>
  <c r="M1983" i="2"/>
  <c r="M1984" i="2"/>
  <c r="M1987" i="2"/>
  <c r="M1988" i="2"/>
  <c r="M1991" i="2"/>
  <c r="M1992" i="2"/>
  <c r="M1994" i="2"/>
  <c r="M1995" i="2"/>
  <c r="M1996" i="2"/>
  <c r="M1997" i="2"/>
  <c r="M1999" i="2"/>
  <c r="M2000" i="2"/>
  <c r="M2002" i="2"/>
  <c r="M2007" i="2"/>
  <c r="M2010" i="2"/>
  <c r="M2011" i="2"/>
  <c r="M2014" i="2"/>
  <c r="M2015" i="2"/>
  <c r="M2017" i="2"/>
  <c r="M2018" i="2"/>
  <c r="M2019" i="2"/>
  <c r="M2021" i="2"/>
  <c r="M2022" i="2"/>
  <c r="M2023" i="2"/>
  <c r="M2024" i="2"/>
  <c r="M2025" i="2"/>
  <c r="M2027" i="2"/>
  <c r="M2031" i="2"/>
  <c r="M2032" i="2"/>
  <c r="M2034" i="2"/>
  <c r="M2036" i="2"/>
  <c r="M2038" i="2"/>
  <c r="M2040" i="2"/>
  <c r="M2043" i="2"/>
  <c r="M2046" i="2"/>
  <c r="M2052" i="2"/>
  <c r="M2054" i="2"/>
  <c r="M2056" i="2"/>
  <c r="M2059" i="2"/>
  <c r="M2063" i="2"/>
  <c r="M2064" i="2"/>
  <c r="M2067" i="2"/>
  <c r="M2069" i="2"/>
  <c r="M2071" i="2"/>
  <c r="M2073" i="2"/>
  <c r="M2074" i="2"/>
  <c r="M2075" i="2"/>
  <c r="M2077" i="2"/>
  <c r="M2079" i="2"/>
  <c r="M2081" i="2"/>
  <c r="M2083" i="2"/>
  <c r="M2085" i="2"/>
  <c r="M2086" i="2"/>
  <c r="M2087" i="2"/>
  <c r="M2090" i="2"/>
  <c r="M2091" i="2"/>
  <c r="M2094" i="2"/>
  <c r="M2095" i="2"/>
  <c r="M2098" i="2"/>
  <c r="M2100" i="2"/>
  <c r="M2101" i="2"/>
  <c r="M2105" i="2"/>
  <c r="M2107" i="2"/>
  <c r="M2111" i="2"/>
  <c r="M2113" i="2"/>
  <c r="M2115" i="2"/>
  <c r="M2117" i="2"/>
  <c r="M2121" i="2"/>
  <c r="M2126" i="2"/>
  <c r="M2129" i="2"/>
  <c r="M2130" i="2"/>
  <c r="M2131" i="2"/>
  <c r="M2133" i="2"/>
  <c r="M2134" i="2"/>
  <c r="M2137" i="2"/>
  <c r="M2140" i="2"/>
  <c r="M2143" i="2"/>
  <c r="M2144" i="2"/>
  <c r="M2146" i="2"/>
  <c r="M2148" i="2"/>
  <c r="M2150" i="2"/>
  <c r="M2152" i="2"/>
  <c r="M2157" i="2"/>
  <c r="M2158" i="2"/>
  <c r="M2160" i="2"/>
  <c r="M2164" i="2"/>
  <c r="M2168" i="2"/>
  <c r="M2169" i="2"/>
  <c r="M2170" i="2"/>
  <c r="M2174" i="2"/>
  <c r="M2177" i="2"/>
  <c r="M2180" i="2"/>
  <c r="M2181" i="2"/>
  <c r="M2182" i="2"/>
  <c r="M2185" i="2"/>
  <c r="M2187" i="2"/>
  <c r="M2190" i="2"/>
  <c r="M2192" i="2"/>
  <c r="M2195" i="2"/>
  <c r="M2197" i="2"/>
  <c r="M2202" i="2"/>
  <c r="M2205" i="2"/>
  <c r="M2206" i="2"/>
  <c r="M2208" i="2"/>
  <c r="M2209" i="2"/>
  <c r="M2211" i="2"/>
  <c r="M2213" i="2"/>
  <c r="M2215" i="2"/>
  <c r="M2216" i="2"/>
  <c r="M2217" i="2"/>
  <c r="M2219" i="2"/>
  <c r="M2220" i="2"/>
  <c r="M2221" i="2"/>
  <c r="M2223" i="2"/>
  <c r="M2225" i="2"/>
  <c r="M2226" i="2"/>
  <c r="M2227" i="2"/>
  <c r="M2229" i="2"/>
  <c r="M2231" i="2"/>
  <c r="M2233" i="2"/>
  <c r="M2235" i="2"/>
  <c r="M2237" i="2"/>
  <c r="M2238" i="2"/>
  <c r="M2241" i="2"/>
  <c r="M2242" i="2"/>
  <c r="M2243" i="2"/>
  <c r="M2244" i="2"/>
  <c r="M2249" i="2"/>
  <c r="M2254" i="2"/>
  <c r="M2256" i="2"/>
  <c r="M2257" i="2"/>
  <c r="M2258" i="2"/>
  <c r="M2259" i="2"/>
  <c r="M2261" i="2"/>
  <c r="M2263" i="2"/>
  <c r="M2265" i="2"/>
  <c r="M2267" i="2"/>
  <c r="M2269" i="2"/>
  <c r="M2271" i="2"/>
  <c r="M2273" i="2"/>
  <c r="M2275" i="2"/>
  <c r="M2276" i="2"/>
  <c r="M2278" i="2"/>
  <c r="M2279" i="2"/>
  <c r="M2281" i="2"/>
  <c r="M2283" i="2"/>
  <c r="M2284" i="2"/>
  <c r="M2287" i="2"/>
  <c r="M2288" i="2"/>
  <c r="M2289" i="2"/>
  <c r="M2291" i="2"/>
  <c r="M2292" i="2"/>
  <c r="M2293" i="2"/>
  <c r="M2295" i="2"/>
  <c r="M2296" i="2"/>
  <c r="M2297" i="2"/>
  <c r="M2298" i="2"/>
  <c r="M2299" i="2"/>
  <c r="M2301" i="2"/>
  <c r="M2302" i="2"/>
  <c r="M2305" i="2"/>
  <c r="M2311" i="2"/>
  <c r="M2312" i="2"/>
  <c r="M2313" i="2"/>
  <c r="M2314" i="2"/>
  <c r="M2318" i="2"/>
  <c r="M2319" i="2"/>
  <c r="M2320" i="2"/>
  <c r="M2321" i="2"/>
  <c r="M2322" i="2"/>
  <c r="M2325" i="2"/>
  <c r="M2326" i="2"/>
  <c r="M2328" i="2"/>
  <c r="M2329" i="2"/>
  <c r="M2331" i="2"/>
  <c r="M2333" i="2"/>
  <c r="M2337" i="2"/>
  <c r="M2339" i="2"/>
  <c r="M2340" i="2"/>
  <c r="M2341" i="2"/>
  <c r="M2342" i="2"/>
  <c r="M2344" i="2"/>
  <c r="M2346" i="2"/>
  <c r="M2347" i="2"/>
  <c r="M2348" i="2"/>
  <c r="M2350" i="2"/>
  <c r="M2352" i="2"/>
  <c r="M2356" i="2"/>
  <c r="M2357" i="2"/>
  <c r="M2360" i="2"/>
  <c r="M2361" i="2"/>
  <c r="M2363" i="2"/>
  <c r="M2364" i="2"/>
  <c r="M2365" i="2"/>
  <c r="M2366" i="2"/>
  <c r="M2368" i="2"/>
  <c r="M2370" i="2"/>
  <c r="M2374" i="2"/>
  <c r="M2380" i="2"/>
  <c r="M2381" i="2"/>
  <c r="M2382" i="2"/>
  <c r="M2383" i="2"/>
  <c r="M2384" i="2"/>
  <c r="M2385" i="2"/>
  <c r="M2386" i="2"/>
  <c r="M2388" i="2"/>
  <c r="M2389" i="2"/>
  <c r="M2390" i="2"/>
  <c r="M2392" i="2"/>
  <c r="M2394" i="2"/>
  <c r="M2396" i="2"/>
  <c r="M2397" i="2"/>
  <c r="M2398" i="2"/>
  <c r="M2400" i="2"/>
  <c r="M2402" i="2"/>
  <c r="M2406" i="2"/>
  <c r="M2407" i="2"/>
  <c r="M2409" i="2"/>
  <c r="M2413" i="2"/>
  <c r="M2416" i="2"/>
  <c r="M2418" i="2"/>
  <c r="M2419" i="2"/>
  <c r="M2420" i="2"/>
  <c r="M2422" i="2"/>
  <c r="M2423" i="2"/>
  <c r="M2425" i="2"/>
  <c r="M2427" i="2"/>
  <c r="M2430" i="2"/>
  <c r="M2431" i="2"/>
  <c r="M2433" i="2"/>
  <c r="M2434" i="2"/>
  <c r="M2438" i="2"/>
  <c r="M2443" i="2"/>
  <c r="M2446" i="2"/>
  <c r="M2447" i="2"/>
  <c r="M2448" i="2"/>
  <c r="M2449" i="2"/>
  <c r="M2454" i="2"/>
  <c r="M2456" i="2"/>
  <c r="M2459" i="2"/>
  <c r="M2460" i="2"/>
  <c r="M2464" i="2"/>
  <c r="M2468" i="2"/>
  <c r="M2469" i="2"/>
  <c r="M2470" i="2"/>
  <c r="M2471" i="2"/>
  <c r="M2473" i="2"/>
  <c r="M2474" i="2"/>
  <c r="M2477" i="2"/>
  <c r="M2479" i="2"/>
  <c r="M2480" i="2"/>
  <c r="M2481" i="2"/>
  <c r="M2483" i="2"/>
  <c r="M2485" i="2"/>
  <c r="M2487" i="2"/>
  <c r="M2488" i="2"/>
  <c r="M2489" i="2"/>
  <c r="M2491" i="2"/>
  <c r="M2493" i="2"/>
  <c r="M2498" i="2"/>
  <c r="M2502" i="2"/>
  <c r="M2503" i="2"/>
  <c r="M2505" i="2"/>
  <c r="M2506" i="2"/>
  <c r="M2507" i="2"/>
  <c r="M2508" i="2"/>
  <c r="M2513" i="2"/>
  <c r="M2514" i="2"/>
  <c r="M2520" i="2"/>
  <c r="M2524" i="2"/>
  <c r="M2526" i="2"/>
  <c r="M2528" i="2"/>
  <c r="M2531" i="2"/>
  <c r="M2533" i="2"/>
  <c r="M2534" i="2"/>
  <c r="M2537" i="2"/>
  <c r="M2539" i="2"/>
  <c r="M2540" i="2"/>
  <c r="M2541" i="2"/>
  <c r="M2545" i="2"/>
  <c r="M2547" i="2"/>
  <c r="M2549" i="2"/>
  <c r="M2551" i="2"/>
  <c r="M2554" i="2"/>
  <c r="M2555" i="2"/>
  <c r="M2557" i="2"/>
  <c r="M2560" i="2"/>
  <c r="M2563" i="2"/>
  <c r="M2564" i="2"/>
  <c r="M2566" i="2"/>
  <c r="M2567" i="2"/>
  <c r="M2571" i="2"/>
  <c r="M2572" i="2"/>
  <c r="M2573" i="2"/>
  <c r="M2580" i="2"/>
  <c r="M2581" i="2"/>
  <c r="M2582" i="2"/>
  <c r="M2584" i="2"/>
  <c r="M2585" i="2"/>
  <c r="M2586" i="2"/>
  <c r="M2589" i="2"/>
  <c r="M2591" i="2"/>
  <c r="M2594" i="2"/>
  <c r="M2598" i="2"/>
  <c r="M2600" i="2"/>
  <c r="M2602" i="2"/>
  <c r="M2607" i="2"/>
  <c r="M2610" i="2"/>
  <c r="M2611" i="2"/>
  <c r="M2613" i="2"/>
  <c r="M2617" i="2"/>
  <c r="M2619" i="2"/>
  <c r="M2620" i="2"/>
  <c r="M2623" i="2"/>
  <c r="M2627" i="2"/>
  <c r="M2631" i="2"/>
  <c r="M2633" i="2"/>
  <c r="M2634" i="2"/>
  <c r="M2635" i="2"/>
  <c r="M2637" i="2"/>
  <c r="M2638" i="2"/>
  <c r="M2640" i="2"/>
  <c r="M2643" i="2"/>
  <c r="M2645" i="2"/>
  <c r="M2646" i="2"/>
  <c r="M2648" i="2"/>
  <c r="M2649" i="2"/>
  <c r="M2651" i="2"/>
  <c r="M2652" i="2"/>
  <c r="M2659" i="2"/>
  <c r="M2660" i="2"/>
  <c r="M2663" i="2"/>
  <c r="M2664" i="2"/>
  <c r="M2666" i="2"/>
  <c r="M2667" i="2"/>
  <c r="M2671" i="2"/>
  <c r="M2672" i="2"/>
  <c r="M2675" i="2"/>
  <c r="M2677" i="2"/>
  <c r="M2681" i="2"/>
  <c r="M2682" i="2"/>
  <c r="M2684" i="2"/>
  <c r="M2686" i="2"/>
  <c r="M2689" i="2"/>
  <c r="M2691" i="2"/>
  <c r="M2692" i="2"/>
  <c r="M2693" i="2"/>
  <c r="M2694" i="2"/>
  <c r="M2701" i="2"/>
  <c r="M2703" i="2"/>
  <c r="M2706" i="2"/>
  <c r="M2707" i="2"/>
  <c r="M2712" i="2"/>
  <c r="M2713" i="2"/>
  <c r="M2715" i="2"/>
  <c r="M2716" i="2"/>
  <c r="M2719" i="2"/>
  <c r="M2720" i="2"/>
  <c r="M2722" i="2"/>
  <c r="M2724" i="2"/>
  <c r="M2726" i="2"/>
  <c r="M2727" i="2"/>
  <c r="M2728" i="2"/>
  <c r="M2734" i="2"/>
  <c r="M2736" i="2"/>
  <c r="M2737" i="2"/>
  <c r="M2738" i="2"/>
  <c r="M2744" i="2"/>
  <c r="M2746" i="2"/>
  <c r="M2751" i="2"/>
  <c r="M2755" i="2"/>
  <c r="M2756" i="2"/>
  <c r="M2761" i="2"/>
  <c r="M2765" i="2"/>
  <c r="M2766" i="2"/>
  <c r="M2767" i="2"/>
  <c r="M2769" i="2"/>
  <c r="M2773" i="2"/>
  <c r="M2774" i="2"/>
  <c r="M2776" i="2"/>
  <c r="M2777" i="2"/>
  <c r="M2783" i="2"/>
  <c r="M2784" i="2"/>
  <c r="M2785" i="2"/>
  <c r="M2786" i="2"/>
  <c r="M2787" i="2"/>
  <c r="M2788" i="2"/>
  <c r="M2792" i="2"/>
  <c r="M2793" i="2"/>
  <c r="M2795" i="2"/>
  <c r="M2798" i="2"/>
  <c r="M2799" i="2"/>
  <c r="M2800" i="2"/>
  <c r="M2803" i="2"/>
  <c r="M2804" i="2"/>
  <c r="M2806" i="2"/>
  <c r="M2809" i="2"/>
  <c r="M2810" i="2"/>
  <c r="M2813" i="2"/>
  <c r="M2814" i="2"/>
  <c r="M2817" i="2"/>
  <c r="M2819" i="2"/>
  <c r="M2821" i="2"/>
  <c r="M2824" i="2"/>
  <c r="M2827" i="2"/>
  <c r="M2828" i="2"/>
  <c r="M2829" i="2"/>
  <c r="M2830" i="2"/>
  <c r="M2836" i="2"/>
  <c r="M2837" i="2"/>
  <c r="M2841" i="2"/>
  <c r="M2842" i="2"/>
  <c r="M2844" i="2"/>
  <c r="M2846" i="2"/>
  <c r="M2848" i="2"/>
  <c r="M2854" i="2"/>
  <c r="M2856" i="2"/>
  <c r="M2860" i="2"/>
  <c r="M2861" i="2"/>
  <c r="M2862" i="2"/>
  <c r="M2864" i="2"/>
  <c r="M2869" i="2"/>
  <c r="M2870" i="2"/>
  <c r="M2871" i="2"/>
  <c r="M2872" i="2"/>
  <c r="M2873" i="2"/>
  <c r="M2874" i="2"/>
  <c r="M2875" i="2"/>
  <c r="M2877" i="2"/>
  <c r="M2878" i="2"/>
  <c r="M2879" i="2"/>
  <c r="M2885" i="2"/>
  <c r="M2887" i="2"/>
  <c r="M2889" i="2"/>
  <c r="M2892" i="2"/>
  <c r="M2894" i="2"/>
  <c r="M2899" i="2"/>
  <c r="M2901" i="2"/>
  <c r="M2902" i="2"/>
  <c r="M2903" i="2"/>
  <c r="M2904" i="2"/>
  <c r="M2905" i="2"/>
  <c r="M2907" i="2"/>
  <c r="M2912" i="2"/>
  <c r="M2915" i="2"/>
  <c r="M2916" i="2"/>
  <c r="M2919" i="2"/>
  <c r="M2922" i="2"/>
  <c r="M2923" i="2"/>
  <c r="M2925" i="2"/>
  <c r="M2926" i="2"/>
  <c r="M2928" i="2"/>
  <c r="M2929" i="2"/>
  <c r="M2931" i="2"/>
  <c r="M2933" i="2"/>
  <c r="M2935" i="2"/>
  <c r="M2937" i="2"/>
  <c r="M2938" i="2"/>
  <c r="M2941" i="2"/>
  <c r="M2945" i="2"/>
  <c r="M2949" i="2"/>
  <c r="M2952" i="2"/>
  <c r="M2954" i="2"/>
  <c r="M2955" i="2"/>
  <c r="M2956" i="2"/>
  <c r="M2958" i="2"/>
  <c r="M2959" i="2"/>
  <c r="M2961" i="2"/>
  <c r="M2962" i="2"/>
  <c r="M2963" i="2"/>
  <c r="M2967" i="2"/>
  <c r="M2968" i="2"/>
  <c r="M2970" i="2"/>
  <c r="M2972" i="2"/>
  <c r="M2974" i="2"/>
  <c r="M2978" i="2"/>
  <c r="M2980" i="2"/>
  <c r="M2981" i="2"/>
  <c r="M2983" i="2"/>
  <c r="M2985" i="2"/>
  <c r="M2986" i="2"/>
  <c r="M2988" i="2"/>
  <c r="M2989" i="2"/>
  <c r="M2990" i="2"/>
  <c r="M2992" i="2"/>
  <c r="M2997" i="2"/>
  <c r="M3001" i="2"/>
  <c r="M3003" i="2"/>
  <c r="M3005" i="2"/>
  <c r="M3007" i="2"/>
  <c r="M3010" i="2"/>
  <c r="M3011" i="2"/>
  <c r="M3012" i="2"/>
  <c r="M3014" i="2"/>
  <c r="M3016" i="2"/>
  <c r="M3018" i="2"/>
  <c r="M3019" i="2"/>
  <c r="M3021" i="2"/>
  <c r="M3023" i="2"/>
  <c r="M3025" i="2"/>
  <c r="M3027" i="2"/>
  <c r="M3028" i="2"/>
  <c r="M3029" i="2"/>
  <c r="M3030" i="2"/>
  <c r="M3032" i="2"/>
  <c r="M3033" i="2"/>
  <c r="M3035" i="2"/>
  <c r="M3036" i="2"/>
  <c r="M3037" i="2"/>
  <c r="M3039" i="2"/>
  <c r="M3040" i="2"/>
  <c r="M3041" i="2"/>
  <c r="M3044" i="2"/>
  <c r="M3047" i="2"/>
  <c r="M3048" i="2"/>
  <c r="M3049" i="2"/>
  <c r="M3051" i="2"/>
  <c r="M3052" i="2"/>
  <c r="M3055" i="2"/>
  <c r="M3056" i="2"/>
  <c r="M3057" i="2"/>
  <c r="M3058" i="2"/>
  <c r="M3059" i="2"/>
  <c r="M3061" i="2"/>
  <c r="M3064" i="2"/>
  <c r="M3065" i="2"/>
  <c r="M3071" i="2"/>
  <c r="M3073" i="2"/>
  <c r="M3074" i="2"/>
  <c r="M3076" i="2"/>
  <c r="M3077" i="2"/>
  <c r="M3078" i="2"/>
  <c r="M3079" i="2"/>
  <c r="M3080" i="2"/>
  <c r="M3082" i="2"/>
  <c r="M3083" i="2"/>
  <c r="M3086" i="2"/>
  <c r="M3087" i="2"/>
  <c r="M3088" i="2"/>
  <c r="M3089" i="2"/>
  <c r="M3092" i="2"/>
  <c r="M3095" i="2"/>
  <c r="M3098" i="2"/>
  <c r="M3101" i="2"/>
  <c r="M3102" i="2"/>
  <c r="M3103" i="2"/>
  <c r="M3106" i="2"/>
  <c r="M3108" i="2"/>
  <c r="M3110" i="2"/>
  <c r="M3118" i="2"/>
  <c r="M3120" i="2"/>
  <c r="M3122" i="2"/>
  <c r="M3125" i="2"/>
  <c r="M3127" i="2"/>
  <c r="M3128" i="2"/>
  <c r="M3129" i="2"/>
  <c r="M3130" i="2"/>
  <c r="M3132" i="2"/>
  <c r="M3136" i="2"/>
  <c r="M3137" i="2"/>
  <c r="M3138" i="2"/>
  <c r="M3140" i="2"/>
  <c r="M3141" i="2"/>
  <c r="M3145" i="2"/>
  <c r="M3146" i="2"/>
  <c r="M3149" i="2"/>
  <c r="M3151" i="2"/>
  <c r="M3152" i="2"/>
  <c r="M3155" i="2"/>
  <c r="M3157" i="2"/>
  <c r="M3158" i="2"/>
  <c r="M3163" i="2"/>
  <c r="M3166" i="2"/>
  <c r="M3169" i="2"/>
  <c r="M3171" i="2"/>
  <c r="M3172" i="2"/>
  <c r="M3173" i="2"/>
  <c r="M3175" i="2"/>
  <c r="M3176" i="2"/>
  <c r="M3177" i="2"/>
  <c r="M3184" i="2"/>
  <c r="M3185" i="2"/>
  <c r="M3189" i="2"/>
  <c r="M3193" i="2"/>
  <c r="M3197" i="2"/>
  <c r="M3198" i="2"/>
  <c r="M3199" i="2"/>
  <c r="M3201" i="2"/>
  <c r="M3203" i="2"/>
  <c r="M3204" i="2"/>
  <c r="M3206" i="2"/>
  <c r="M3208" i="2"/>
  <c r="M3210" i="2"/>
  <c r="M3211" i="2"/>
  <c r="M3212" i="2"/>
  <c r="M3214" i="2"/>
  <c r="M3217" i="2"/>
  <c r="M3219" i="2"/>
  <c r="M3221" i="2"/>
  <c r="M3222" i="2"/>
  <c r="M3223" i="2"/>
  <c r="M3225" i="2"/>
  <c r="M3229" i="2"/>
  <c r="M3230" i="2"/>
  <c r="M3233" i="2"/>
  <c r="M3236" i="2"/>
  <c r="M3239" i="2"/>
  <c r="M3242" i="2"/>
  <c r="M3244" i="2"/>
  <c r="M3246" i="2"/>
  <c r="M3247" i="2"/>
  <c r="M3251" i="2"/>
  <c r="M3252" i="2"/>
  <c r="M3253" i="2"/>
  <c r="M3255" i="2"/>
  <c r="M3258" i="2"/>
  <c r="M3260" i="2"/>
  <c r="M3263" i="2"/>
  <c r="M3264" i="2"/>
  <c r="M3266" i="2"/>
  <c r="M3269" i="2"/>
  <c r="M3273" i="2"/>
  <c r="M3274" i="2"/>
  <c r="M3278" i="2"/>
  <c r="M3279" i="2"/>
  <c r="M3280" i="2"/>
  <c r="M3282" i="2"/>
  <c r="M3283" i="2"/>
  <c r="M3285" i="2"/>
  <c r="M3287" i="2"/>
  <c r="M3289" i="2"/>
  <c r="M3290" i="2"/>
  <c r="M3292" i="2"/>
  <c r="M3293" i="2"/>
  <c r="M3295" i="2"/>
  <c r="M3296" i="2"/>
  <c r="M3298" i="2"/>
  <c r="M3302" i="2"/>
  <c r="M3305" i="2"/>
  <c r="M3308" i="2"/>
  <c r="M3310" i="2"/>
  <c r="M3311" i="2"/>
  <c r="M3312" i="2"/>
  <c r="M3316" i="2"/>
  <c r="M3317" i="2"/>
  <c r="M3321" i="2"/>
  <c r="M3324" i="2"/>
  <c r="M3325" i="2"/>
  <c r="M3327" i="2"/>
  <c r="M3331" i="2"/>
  <c r="M3335" i="2"/>
  <c r="M3338" i="2"/>
  <c r="M3339" i="2"/>
  <c r="M3341" i="2"/>
  <c r="M3342" i="2"/>
  <c r="M3346" i="2"/>
  <c r="M3347" i="2"/>
  <c r="M3354" i="2"/>
  <c r="M3356" i="2"/>
  <c r="M3360" i="2"/>
  <c r="M3361" i="2"/>
  <c r="M3365" i="2"/>
  <c r="M3367" i="2"/>
  <c r="M3368" i="2"/>
  <c r="M3372" i="2"/>
  <c r="M3373" i="2"/>
  <c r="M3375" i="2"/>
  <c r="M3376" i="2"/>
  <c r="M3380" i="2"/>
  <c r="M3382" i="2"/>
  <c r="M3385" i="2"/>
  <c r="M3388" i="2"/>
  <c r="M3390" i="2"/>
  <c r="M3392" i="2"/>
  <c r="M3393" i="2"/>
  <c r="M3394" i="2"/>
  <c r="M3397" i="2"/>
  <c r="M3398" i="2"/>
  <c r="M3399" i="2"/>
  <c r="M3402" i="2"/>
  <c r="M3405" i="2"/>
  <c r="M3407" i="2"/>
  <c r="M3408" i="2"/>
  <c r="M3409" i="2"/>
  <c r="M3412" i="2"/>
  <c r="M3413" i="2"/>
  <c r="M3414" i="2"/>
  <c r="M3415" i="2"/>
  <c r="M3417" i="2"/>
  <c r="M3418" i="2"/>
  <c r="M3420" i="2"/>
  <c r="M3421" i="2"/>
  <c r="M3423" i="2"/>
  <c r="M3425" i="2"/>
  <c r="M3427" i="2"/>
  <c r="M3430" i="2"/>
  <c r="M3431" i="2"/>
  <c r="M3435" i="2"/>
  <c r="M3445" i="2"/>
  <c r="M3448" i="2"/>
  <c r="M3451" i="2"/>
  <c r="M3452" i="2"/>
  <c r="M3453" i="2"/>
  <c r="M3455" i="2"/>
  <c r="M3456" i="2"/>
  <c r="M3457" i="2"/>
  <c r="M3458" i="2"/>
  <c r="M3459" i="2"/>
  <c r="M3462" i="2"/>
  <c r="M3463" i="2"/>
  <c r="M3464" i="2"/>
  <c r="M3469" i="2"/>
  <c r="M3471" i="2"/>
  <c r="M3473" i="2"/>
  <c r="M3475" i="2"/>
  <c r="M3476" i="2"/>
  <c r="M3479" i="2"/>
  <c r="M3480" i="2"/>
  <c r="M3484" i="2"/>
  <c r="M3485" i="2"/>
  <c r="M3487" i="2"/>
  <c r="M3489" i="2"/>
  <c r="M3491" i="2"/>
  <c r="M3492" i="2"/>
  <c r="M3493" i="2"/>
  <c r="M3495" i="2"/>
  <c r="M3498" i="2"/>
  <c r="M3499" i="2"/>
  <c r="M3505" i="2"/>
  <c r="M3506" i="2"/>
  <c r="M3510" i="2"/>
  <c r="M3514" i="2"/>
  <c r="M3516" i="2"/>
  <c r="M3518" i="2"/>
  <c r="M3520" i="2"/>
  <c r="M3522" i="2"/>
  <c r="M3523" i="2"/>
  <c r="M3524" i="2"/>
  <c r="M3528" i="2"/>
  <c r="M3530" i="2"/>
  <c r="M3532" i="2"/>
  <c r="M3534" i="2"/>
  <c r="M3541" i="2"/>
  <c r="M3542" i="2"/>
  <c r="M3544" i="2"/>
  <c r="M3546" i="2"/>
  <c r="M3548" i="2"/>
  <c r="M3550" i="2"/>
  <c r="M3551" i="2"/>
  <c r="M3552" i="2"/>
  <c r="M3553" i="2"/>
  <c r="M3555" i="2"/>
  <c r="M3557" i="2"/>
  <c r="M3558" i="2"/>
  <c r="M3562" i="2"/>
  <c r="M3564" i="2"/>
  <c r="M3565" i="2"/>
  <c r="M3568" i="2"/>
  <c r="M3570" i="2"/>
  <c r="M3571" i="2"/>
  <c r="M3572" i="2"/>
  <c r="M3573" i="2"/>
  <c r="M3574" i="2"/>
  <c r="M3575" i="2"/>
  <c r="M3577" i="2"/>
  <c r="M3581" i="2"/>
  <c r="M3582" i="2"/>
  <c r="M3584" i="2"/>
  <c r="M3587" i="2"/>
  <c r="M3588" i="2"/>
  <c r="M3589" i="2"/>
  <c r="M3592" i="2"/>
  <c r="M3594" i="2"/>
  <c r="M3595" i="2"/>
  <c r="M3597" i="2"/>
  <c r="M3598" i="2"/>
  <c r="M3601" i="2"/>
  <c r="M3602" i="2"/>
  <c r="M3604" i="2"/>
  <c r="M3606" i="2"/>
  <c r="M3607" i="2"/>
  <c r="M3609" i="2"/>
  <c r="M3610" i="2"/>
  <c r="M3611" i="2"/>
  <c r="M3612" i="2"/>
  <c r="M3613" i="2"/>
  <c r="M3617" i="2"/>
  <c r="M3618" i="2"/>
  <c r="M3622" i="2"/>
  <c r="M3624" i="2"/>
  <c r="M3625" i="2"/>
  <c r="M3626" i="2"/>
  <c r="M3628" i="2"/>
  <c r="M3633" i="2"/>
  <c r="M3634" i="2"/>
  <c r="M3640" i="2"/>
  <c r="M3641" i="2"/>
  <c r="M3645" i="2"/>
  <c r="M3646" i="2"/>
  <c r="M3648" i="2"/>
  <c r="M3649" i="2"/>
  <c r="M3650" i="2"/>
  <c r="M3652" i="2"/>
  <c r="M3653" i="2"/>
  <c r="M3654" i="2"/>
  <c r="M3655" i="2"/>
  <c r="K3658" i="2" l="1"/>
  <c r="B3660" i="2"/>
  <c r="J3659" i="2" s="1"/>
  <c r="M3659" i="2"/>
  <c r="J29" i="7"/>
  <c r="P110" i="7"/>
  <c r="P106" i="7"/>
  <c r="P89" i="7"/>
  <c r="P63" i="7"/>
  <c r="P92" i="7"/>
  <c r="P54" i="7"/>
  <c r="P23" i="7"/>
  <c r="P18" i="7"/>
  <c r="P76" i="7"/>
  <c r="P64" i="7"/>
  <c r="P101" i="7"/>
  <c r="P84" i="7"/>
  <c r="P68" i="7"/>
  <c r="P50" i="7"/>
  <c r="P49" i="7"/>
  <c r="P48" i="7"/>
  <c r="P40" i="7"/>
  <c r="P29" i="7"/>
  <c r="P20" i="7"/>
  <c r="P113" i="7"/>
  <c r="P78" i="7"/>
  <c r="P75" i="7"/>
  <c r="P73" i="7"/>
  <c r="P58" i="7"/>
  <c r="P26" i="7"/>
  <c r="P24" i="7"/>
  <c r="P86" i="7"/>
  <c r="P59" i="7"/>
  <c r="P21" i="7"/>
  <c r="P4" i="7"/>
  <c r="P33" i="7"/>
  <c r="P69" i="7"/>
  <c r="P87" i="7"/>
  <c r="P85" i="7"/>
  <c r="P109" i="7"/>
  <c r="P90" i="7"/>
  <c r="P80" i="7"/>
  <c r="P108" i="7"/>
  <c r="P102" i="7"/>
  <c r="P99" i="7"/>
  <c r="P95" i="7"/>
  <c r="P67" i="7"/>
  <c r="P61" i="7"/>
  <c r="P57" i="7"/>
  <c r="P56" i="7"/>
  <c r="P47" i="7"/>
  <c r="P6" i="7"/>
  <c r="P3" i="7"/>
  <c r="P105" i="7"/>
  <c r="P98" i="7"/>
  <c r="P52" i="7"/>
  <c r="P42" i="7"/>
  <c r="P38" i="7"/>
  <c r="P37" i="7"/>
  <c r="P31" i="7"/>
  <c r="P17" i="7"/>
  <c r="P72" i="7"/>
  <c r="P44" i="7"/>
  <c r="P14" i="7"/>
  <c r="P13" i="7"/>
  <c r="P74" i="7"/>
  <c r="P60" i="7"/>
  <c r="P41" i="7"/>
  <c r="P12" i="7"/>
  <c r="P28" i="7"/>
  <c r="P114" i="7"/>
  <c r="P97" i="7"/>
  <c r="P65" i="7"/>
  <c r="P120" i="7"/>
  <c r="P91" i="7"/>
  <c r="P122" i="7"/>
  <c r="P104" i="7"/>
  <c r="P121" i="7"/>
  <c r="P119" i="7"/>
  <c r="P107" i="7"/>
  <c r="P94" i="7"/>
  <c r="P71" i="7"/>
  <c r="P70" i="7"/>
  <c r="P55" i="7"/>
  <c r="P51" i="7"/>
  <c r="P45" i="7"/>
  <c r="P15" i="7"/>
  <c r="P10" i="7"/>
  <c r="P34" i="7"/>
  <c r="P32" i="7"/>
  <c r="P22" i="7"/>
  <c r="P8" i="7"/>
  <c r="P118" i="7"/>
  <c r="P83" i="7"/>
  <c r="P79" i="7"/>
  <c r="P77" i="7"/>
  <c r="P35" i="7"/>
  <c r="P36" i="7"/>
  <c r="P112" i="7"/>
  <c r="P25" i="7"/>
  <c r="P117" i="7"/>
  <c r="P11" i="7"/>
  <c r="P27" i="7"/>
  <c r="P30" i="7"/>
  <c r="P16" i="7"/>
  <c r="P7" i="7"/>
  <c r="P111" i="7"/>
  <c r="P96" i="7"/>
  <c r="P93" i="7"/>
  <c r="P81" i="7"/>
  <c r="P66" i="7"/>
  <c r="P62" i="7"/>
  <c r="P53" i="7"/>
  <c r="P43" i="7"/>
  <c r="P19" i="7"/>
  <c r="P9" i="7"/>
  <c r="P5" i="7"/>
  <c r="P116" i="7"/>
  <c r="P115" i="7"/>
  <c r="P103" i="7"/>
  <c r="P100" i="7"/>
  <c r="P88" i="7"/>
  <c r="P39" i="7"/>
  <c r="P46" i="7"/>
  <c r="P82" i="7"/>
  <c r="U18" i="7"/>
  <c r="U20" i="7"/>
  <c r="U21" i="7" s="1"/>
  <c r="H9" i="7"/>
  <c r="H12" i="7"/>
  <c r="H11" i="7"/>
  <c r="H10" i="7"/>
  <c r="H8" i="7"/>
  <c r="H7" i="7"/>
  <c r="H6" i="7"/>
  <c r="H5" i="7"/>
  <c r="H4" i="7"/>
  <c r="H3" i="7"/>
  <c r="K3659" i="2" l="1"/>
  <c r="B3661" i="2"/>
  <c r="J3660" i="2" s="1"/>
  <c r="M3660" i="2"/>
  <c r="L15" i="7"/>
  <c r="K15" i="7"/>
  <c r="R5" i="7"/>
  <c r="R11" i="7"/>
  <c r="R12" i="7"/>
  <c r="R13" i="7"/>
  <c r="R9" i="7"/>
  <c r="R8" i="7"/>
  <c r="R10" i="7"/>
  <c r="R14" i="7"/>
  <c r="R6" i="7"/>
  <c r="R4" i="7"/>
  <c r="R7" i="7"/>
  <c r="R3" i="7"/>
  <c r="Q11" i="7"/>
  <c r="D11" i="7" s="1"/>
  <c r="Q5" i="7"/>
  <c r="D5" i="7" s="1"/>
  <c r="Q12" i="7"/>
  <c r="D12" i="7" s="1"/>
  <c r="Q13" i="7"/>
  <c r="D13" i="7" s="1"/>
  <c r="Q9" i="7"/>
  <c r="D9" i="7" s="1"/>
  <c r="Q8" i="7"/>
  <c r="D8" i="7" s="1"/>
  <c r="Q10" i="7"/>
  <c r="D10" i="7" s="1"/>
  <c r="Q14" i="7"/>
  <c r="D14" i="7" s="1"/>
  <c r="Q6" i="7"/>
  <c r="D6" i="7" s="1"/>
  <c r="Q4" i="7"/>
  <c r="D4" i="7" s="1"/>
  <c r="Q7" i="7"/>
  <c r="D7" i="7" s="1"/>
  <c r="Q3" i="7"/>
  <c r="D3" i="7" s="1"/>
  <c r="U22" i="7"/>
  <c r="U23" i="7" s="1"/>
  <c r="H13" i="7"/>
  <c r="K3660" i="2" l="1"/>
  <c r="B3662" i="2"/>
  <c r="J3661" i="2" s="1"/>
  <c r="M3661" i="2"/>
  <c r="D30" i="7"/>
  <c r="U24" i="7"/>
  <c r="U25" i="7" s="1"/>
  <c r="K3661" i="2" l="1"/>
  <c r="B3663" i="2"/>
  <c r="J3662" i="2" s="1"/>
  <c r="M3662" i="2"/>
  <c r="U26" i="7"/>
  <c r="U27" i="7" s="1"/>
  <c r="K3662" i="2" l="1"/>
  <c r="B3664" i="2"/>
  <c r="J3663" i="2" s="1"/>
  <c r="M3663" i="2"/>
  <c r="U28" i="7"/>
  <c r="U29" i="7" s="1"/>
  <c r="K3663" i="2" l="1"/>
  <c r="B3665" i="2"/>
  <c r="J3664" i="2" s="1"/>
  <c r="M3664" i="2"/>
  <c r="U30" i="7"/>
  <c r="U31" i="7" s="1"/>
  <c r="K3664" i="2" l="1"/>
  <c r="B3666" i="2"/>
  <c r="K3665" i="2" s="1"/>
  <c r="M3665" i="2"/>
  <c r="U32" i="7"/>
  <c r="U33" i="7" s="1"/>
  <c r="J3665" i="2" l="1"/>
  <c r="B3667" i="2"/>
  <c r="J3666" i="2" s="1"/>
  <c r="M3666" i="2"/>
  <c r="U34" i="7"/>
  <c r="U35" i="7" s="1"/>
  <c r="U36" i="7" s="1"/>
  <c r="U37" i="7" s="1"/>
  <c r="K3666" i="2" l="1"/>
  <c r="B3668" i="2"/>
  <c r="J3667" i="2" s="1"/>
  <c r="M3667" i="2"/>
  <c r="U38" i="7"/>
  <c r="U39" i="7" s="1"/>
  <c r="U40" i="7" s="1"/>
  <c r="U41" i="7" s="1"/>
  <c r="U42" i="7" s="1"/>
  <c r="U43" i="7" s="1"/>
  <c r="U44" i="7" s="1"/>
  <c r="U45" i="7" s="1"/>
  <c r="U46" i="7" s="1"/>
  <c r="U47" i="7" s="1"/>
  <c r="U17" i="7" s="1"/>
  <c r="K3667" i="2" l="1"/>
  <c r="B3669" i="2"/>
  <c r="J3668" i="2" s="1"/>
  <c r="M3668" i="2"/>
  <c r="K3668" i="2" l="1"/>
  <c r="B3670" i="2"/>
  <c r="J3669" i="2" s="1"/>
  <c r="M3669" i="2"/>
  <c r="K3669" i="2" l="1"/>
  <c r="B3671" i="2"/>
  <c r="J3670" i="2" s="1"/>
  <c r="M3670" i="2"/>
  <c r="K3670" i="2" l="1"/>
  <c r="B3672" i="2"/>
  <c r="J3671" i="2" s="1"/>
  <c r="M3671" i="2"/>
  <c r="K3671" i="2" l="1"/>
  <c r="B3673" i="2"/>
  <c r="J3672" i="2" s="1"/>
  <c r="M3672" i="2"/>
  <c r="K3672" i="2" l="1"/>
  <c r="B3674" i="2"/>
  <c r="J3673" i="2" s="1"/>
  <c r="M3673" i="2"/>
  <c r="K3673" i="2" l="1"/>
  <c r="B3675" i="2"/>
  <c r="J3674" i="2" s="1"/>
  <c r="M3674" i="2"/>
  <c r="K3674" i="2" l="1"/>
  <c r="B3676" i="2"/>
  <c r="J3675" i="2" s="1"/>
  <c r="M3675" i="2"/>
  <c r="K3675" i="2" l="1"/>
  <c r="B3677" i="2"/>
  <c r="J3676" i="2" s="1"/>
  <c r="M3676" i="2"/>
  <c r="K3676" i="2" l="1"/>
  <c r="B3678" i="2"/>
  <c r="J3677" i="2" s="1"/>
  <c r="M3677" i="2"/>
  <c r="K3677" i="2" l="1"/>
  <c r="B3679" i="2"/>
  <c r="J3678" i="2" s="1"/>
  <c r="M3678" i="2"/>
  <c r="K3678" i="2" l="1"/>
  <c r="B3680" i="2"/>
  <c r="J3679" i="2" s="1"/>
  <c r="M3679" i="2"/>
  <c r="K3679" i="2" l="1"/>
  <c r="B3681" i="2"/>
  <c r="J3680" i="2" s="1"/>
  <c r="M3680" i="2"/>
  <c r="K3680" i="2" l="1"/>
  <c r="B3682" i="2"/>
  <c r="J3681" i="2" s="1"/>
  <c r="M3681" i="2"/>
  <c r="K3681" i="2" l="1"/>
  <c r="B3683" i="2"/>
  <c r="J3682" i="2" s="1"/>
  <c r="M3682" i="2"/>
  <c r="K3682" i="2" l="1"/>
  <c r="B3684" i="2"/>
  <c r="J3683" i="2" s="1"/>
  <c r="M3683" i="2"/>
  <c r="K3683" i="2" l="1"/>
  <c r="B3685" i="2"/>
  <c r="J3684" i="2" s="1"/>
  <c r="M3684" i="2"/>
  <c r="K3684" i="2" l="1"/>
  <c r="B3686" i="2"/>
  <c r="J3685" i="2" s="1"/>
  <c r="M3685" i="2"/>
  <c r="K3685" i="2" l="1"/>
  <c r="B3687" i="2"/>
  <c r="J3686" i="2" s="1"/>
  <c r="M3686" i="2"/>
  <c r="K3686" i="2" l="1"/>
  <c r="B3688" i="2"/>
  <c r="J3687" i="2" s="1"/>
  <c r="M3687" i="2"/>
  <c r="K3687" i="2" l="1"/>
  <c r="B3689" i="2"/>
  <c r="J3688" i="2" s="1"/>
  <c r="M3688" i="2"/>
  <c r="K3688" i="2" l="1"/>
  <c r="B3690" i="2"/>
  <c r="J3689" i="2" s="1"/>
  <c r="M3689" i="2"/>
  <c r="K3689" i="2" l="1"/>
  <c r="B3691" i="2"/>
  <c r="J3690" i="2" s="1"/>
  <c r="M3690" i="2"/>
  <c r="K3690" i="2" l="1"/>
  <c r="B3692" i="2"/>
  <c r="J3691" i="2" s="1"/>
  <c r="M3691" i="2"/>
  <c r="K3691" i="2" l="1"/>
  <c r="B3693" i="2"/>
  <c r="J3692" i="2" s="1"/>
  <c r="M3692" i="2"/>
  <c r="K3692" i="2" l="1"/>
  <c r="B3694" i="2"/>
  <c r="J3693" i="2" s="1"/>
  <c r="M3693" i="2"/>
  <c r="K3693" i="2" l="1"/>
  <c r="B3695" i="2"/>
  <c r="J3694" i="2" s="1"/>
  <c r="M3694" i="2"/>
  <c r="K3694" i="2" l="1"/>
  <c r="B3696" i="2"/>
  <c r="J3695" i="2" s="1"/>
  <c r="M3695" i="2"/>
  <c r="K3695" i="2" l="1"/>
  <c r="B3697" i="2"/>
  <c r="J3696" i="2" s="1"/>
  <c r="M3696" i="2"/>
  <c r="K3696" i="2" l="1"/>
  <c r="B3698" i="2"/>
  <c r="J3697" i="2" s="1"/>
  <c r="M3697" i="2"/>
  <c r="K3697" i="2" l="1"/>
  <c r="B3699" i="2"/>
  <c r="J3698" i="2" s="1"/>
  <c r="M3698" i="2"/>
  <c r="K3698" i="2" l="1"/>
  <c r="B3700" i="2"/>
  <c r="J3699" i="2" s="1"/>
  <c r="M3699" i="2"/>
  <c r="K3699" i="2" l="1"/>
  <c r="B3701" i="2"/>
  <c r="J3700" i="2" s="1"/>
  <c r="M3700" i="2"/>
  <c r="K3700" i="2" l="1"/>
  <c r="B3702" i="2"/>
  <c r="J3701" i="2" s="1"/>
  <c r="M3701" i="2"/>
  <c r="K3701" i="2" l="1"/>
  <c r="B3703" i="2"/>
  <c r="J3702" i="2" s="1"/>
  <c r="M3702" i="2"/>
  <c r="K3702" i="2" l="1"/>
  <c r="B3704" i="2"/>
  <c r="J3703" i="2" s="1"/>
  <c r="M3703" i="2"/>
  <c r="K3703" i="2" l="1"/>
  <c r="B3705" i="2"/>
  <c r="J3704" i="2" s="1"/>
  <c r="M3704" i="2"/>
  <c r="K3704" i="2" l="1"/>
  <c r="B3706" i="2"/>
  <c r="J3705" i="2" s="1"/>
  <c r="M3705" i="2"/>
  <c r="K3705" i="2" l="1"/>
  <c r="B3707" i="2"/>
  <c r="J3706" i="2" s="1"/>
  <c r="M3706" i="2"/>
  <c r="K3706" i="2" l="1"/>
  <c r="B3708" i="2"/>
  <c r="J3707" i="2" s="1"/>
  <c r="M3707" i="2"/>
  <c r="K3707" i="2" l="1"/>
  <c r="B3709" i="2"/>
  <c r="J3708" i="2" s="1"/>
  <c r="M3708" i="2"/>
  <c r="K3708" i="2" l="1"/>
  <c r="B3710" i="2"/>
  <c r="J3709" i="2" s="1"/>
  <c r="M3709" i="2"/>
  <c r="K3709" i="2" l="1"/>
  <c r="B3711" i="2"/>
  <c r="J3710" i="2" s="1"/>
  <c r="M3710" i="2"/>
  <c r="K3710" i="2" l="1"/>
  <c r="B3712" i="2"/>
  <c r="J3711" i="2" s="1"/>
  <c r="M3711" i="2"/>
  <c r="K3711" i="2" l="1"/>
  <c r="B3713" i="2"/>
  <c r="J3712" i="2" s="1"/>
  <c r="M3712" i="2"/>
  <c r="K3712" i="2" l="1"/>
  <c r="B3714" i="2"/>
  <c r="J3713" i="2" s="1"/>
  <c r="M3713" i="2"/>
  <c r="K3713" i="2" l="1"/>
  <c r="B3715" i="2"/>
  <c r="J3714" i="2" s="1"/>
  <c r="M3714" i="2"/>
  <c r="K3714" i="2" l="1"/>
  <c r="B3716" i="2"/>
  <c r="J3715" i="2" s="1"/>
  <c r="M3715" i="2"/>
  <c r="K3715" i="2" l="1"/>
  <c r="B3717" i="2"/>
  <c r="J3716" i="2" s="1"/>
  <c r="M3716" i="2"/>
  <c r="K3716" i="2" l="1"/>
  <c r="B3718" i="2"/>
  <c r="J3717" i="2" s="1"/>
  <c r="M3717" i="2"/>
  <c r="K3717" i="2" l="1"/>
  <c r="B3719" i="2"/>
  <c r="J3718" i="2" s="1"/>
  <c r="M3718" i="2"/>
  <c r="K3718" i="2" l="1"/>
  <c r="B3720" i="2"/>
  <c r="J3719" i="2" s="1"/>
  <c r="M3719" i="2"/>
  <c r="K3719" i="2" l="1"/>
  <c r="B3721" i="2"/>
  <c r="J3720" i="2" s="1"/>
  <c r="M3720" i="2"/>
  <c r="K3720" i="2" l="1"/>
  <c r="B3722" i="2"/>
  <c r="J3721" i="2" s="1"/>
  <c r="M3721" i="2"/>
  <c r="K3721" i="2" l="1"/>
  <c r="B3723" i="2"/>
  <c r="J3722" i="2" s="1"/>
  <c r="M3722" i="2"/>
  <c r="K3722" i="2" l="1"/>
  <c r="B3724" i="2"/>
  <c r="K3723" i="2" s="1"/>
  <c r="M3723" i="2"/>
  <c r="J3723" i="2" l="1"/>
  <c r="B3725" i="2"/>
  <c r="J3724" i="2" s="1"/>
  <c r="M3724" i="2"/>
  <c r="K3724" i="2" l="1"/>
  <c r="B3726" i="2"/>
  <c r="J3725" i="2" s="1"/>
  <c r="M3725" i="2"/>
  <c r="K3725" i="2" l="1"/>
  <c r="B3727" i="2"/>
  <c r="J3726" i="2" s="1"/>
  <c r="M3726" i="2"/>
  <c r="K3726" i="2" l="1"/>
  <c r="B3728" i="2"/>
  <c r="J3727" i="2" s="1"/>
  <c r="M3727" i="2"/>
  <c r="K3727" i="2" l="1"/>
  <c r="B3729" i="2"/>
  <c r="J3728" i="2" s="1"/>
  <c r="M3728" i="2"/>
  <c r="K3728" i="2" l="1"/>
  <c r="B3730" i="2"/>
  <c r="J3729" i="2" s="1"/>
  <c r="M3729" i="2"/>
  <c r="K3729" i="2" l="1"/>
  <c r="B3731" i="2"/>
  <c r="J3730" i="2" s="1"/>
  <c r="M3730" i="2"/>
  <c r="K3730" i="2" l="1"/>
  <c r="B3732" i="2"/>
  <c r="J3731" i="2" s="1"/>
  <c r="M3731" i="2"/>
  <c r="K3731" i="2" l="1"/>
  <c r="B3733" i="2"/>
  <c r="J3732" i="2" s="1"/>
  <c r="M3732" i="2"/>
  <c r="K3732" i="2" l="1"/>
  <c r="B3734" i="2"/>
  <c r="J3733" i="2" s="1"/>
  <c r="M3733" i="2"/>
  <c r="K3733" i="2" l="1"/>
  <c r="B3735" i="2"/>
  <c r="J3734" i="2" s="1"/>
  <c r="M3734" i="2"/>
  <c r="K3734" i="2" l="1"/>
  <c r="B3736" i="2"/>
  <c r="J3735" i="2" s="1"/>
  <c r="M3735" i="2"/>
  <c r="K3735" i="2" l="1"/>
  <c r="B3737" i="2"/>
  <c r="J3736" i="2" s="1"/>
  <c r="M3736" i="2"/>
  <c r="K3736" i="2" l="1"/>
  <c r="B3738" i="2"/>
  <c r="J3737" i="2" s="1"/>
  <c r="M3737" i="2"/>
  <c r="K3737" i="2" l="1"/>
  <c r="B3739" i="2"/>
  <c r="J3738" i="2" s="1"/>
  <c r="M3738" i="2"/>
  <c r="K3738" i="2" l="1"/>
  <c r="B3740" i="2"/>
  <c r="K3739" i="2" s="1"/>
  <c r="M3739" i="2"/>
  <c r="J3739" i="2" l="1"/>
  <c r="B3741" i="2"/>
  <c r="J3740" i="2" s="1"/>
  <c r="M3740" i="2"/>
  <c r="K3740" i="2" l="1"/>
  <c r="B3742" i="2"/>
  <c r="J3741" i="2" s="1"/>
  <c r="M3741" i="2"/>
  <c r="K3741" i="2" l="1"/>
  <c r="B3743" i="2"/>
  <c r="J3742" i="2" s="1"/>
  <c r="M3742" i="2"/>
  <c r="K3742" i="2" l="1"/>
  <c r="B3744" i="2"/>
  <c r="J3743" i="2" s="1"/>
  <c r="M3743" i="2"/>
  <c r="K3743" i="2" l="1"/>
  <c r="B3745" i="2"/>
  <c r="J3744" i="2" s="1"/>
  <c r="M3744" i="2"/>
  <c r="K3744" i="2" l="1"/>
  <c r="B3746" i="2"/>
  <c r="J3745" i="2" s="1"/>
  <c r="M3745" i="2"/>
  <c r="K3745" i="2" l="1"/>
  <c r="B3747" i="2"/>
  <c r="J3746" i="2" s="1"/>
  <c r="M3746" i="2"/>
  <c r="K3746" i="2" l="1"/>
  <c r="B3748" i="2"/>
  <c r="J3747" i="2" s="1"/>
  <c r="M3747" i="2"/>
  <c r="K3747" i="2" l="1"/>
  <c r="B3749" i="2"/>
  <c r="J3748" i="2" s="1"/>
  <c r="M3748" i="2"/>
  <c r="K3748" i="2" l="1"/>
  <c r="B3750" i="2"/>
  <c r="J3749" i="2" s="1"/>
  <c r="M3749" i="2"/>
  <c r="K3749" i="2" l="1"/>
  <c r="B3751" i="2"/>
  <c r="J3750" i="2" s="1"/>
  <c r="M3750" i="2"/>
  <c r="K3750" i="2" l="1"/>
  <c r="B3752" i="2"/>
  <c r="J3751" i="2" s="1"/>
  <c r="M3751" i="2"/>
  <c r="K3751" i="2" l="1"/>
  <c r="B3753" i="2"/>
  <c r="J3752" i="2" s="1"/>
  <c r="M3752" i="2"/>
  <c r="K3752" i="2" l="1"/>
  <c r="B3754" i="2"/>
  <c r="J3753" i="2" s="1"/>
  <c r="M3753" i="2"/>
  <c r="K3753" i="2" l="1"/>
  <c r="B3755" i="2"/>
  <c r="J3754" i="2" s="1"/>
  <c r="M3754" i="2"/>
  <c r="K3754" i="2" l="1"/>
  <c r="B3756" i="2"/>
  <c r="J3755" i="2" s="1"/>
  <c r="M3755" i="2"/>
  <c r="K3755" i="2" l="1"/>
  <c r="B3757" i="2"/>
  <c r="J3756" i="2" s="1"/>
  <c r="M3756" i="2"/>
  <c r="K3756" i="2" l="1"/>
  <c r="B3758" i="2"/>
  <c r="J3757" i="2" s="1"/>
  <c r="M3757" i="2"/>
  <c r="K3757" i="2" l="1"/>
  <c r="B3759" i="2"/>
  <c r="J3758" i="2" s="1"/>
  <c r="M3758" i="2"/>
  <c r="K3758" i="2" l="1"/>
  <c r="B3760" i="2"/>
  <c r="J3759" i="2" s="1"/>
  <c r="M3759" i="2"/>
  <c r="K3759" i="2" l="1"/>
  <c r="B3761" i="2"/>
  <c r="J3760" i="2" s="1"/>
  <c r="M3760" i="2"/>
  <c r="K3760" i="2" l="1"/>
  <c r="B3762" i="2"/>
  <c r="J3761" i="2" s="1"/>
  <c r="M3761" i="2"/>
  <c r="K3761" i="2" l="1"/>
  <c r="B3763" i="2"/>
  <c r="J3762" i="2" s="1"/>
  <c r="M3762" i="2"/>
  <c r="K3762" i="2" l="1"/>
  <c r="B3764" i="2"/>
  <c r="J3763" i="2" s="1"/>
  <c r="M3763" i="2"/>
  <c r="K3763" i="2" l="1"/>
  <c r="B3765" i="2"/>
  <c r="J3764" i="2" s="1"/>
  <c r="M3764" i="2"/>
  <c r="K3764" i="2" l="1"/>
  <c r="B3766" i="2"/>
  <c r="J3765" i="2" s="1"/>
  <c r="M3765" i="2"/>
  <c r="K3765" i="2" l="1"/>
  <c r="B3767" i="2"/>
  <c r="J3766" i="2" s="1"/>
  <c r="M3766" i="2"/>
  <c r="K3766" i="2" l="1"/>
  <c r="B3768" i="2"/>
  <c r="J3767" i="2" s="1"/>
  <c r="M3767" i="2"/>
  <c r="K3767" i="2" l="1"/>
  <c r="B3769" i="2"/>
  <c r="J3768" i="2" s="1"/>
  <c r="M3768" i="2"/>
  <c r="K3768" i="2" l="1"/>
  <c r="B3770" i="2"/>
  <c r="J3769" i="2" s="1"/>
  <c r="M3769" i="2"/>
  <c r="K3769" i="2" l="1"/>
  <c r="B3771" i="2"/>
  <c r="J3770" i="2" s="1"/>
  <c r="M3770" i="2"/>
  <c r="K3770" i="2" l="1"/>
  <c r="B3772" i="2"/>
  <c r="J3771" i="2" s="1"/>
  <c r="M3771" i="2"/>
  <c r="K3771" i="2" l="1"/>
  <c r="B3773" i="2"/>
  <c r="J3772" i="2" s="1"/>
  <c r="M3772" i="2"/>
  <c r="K3772" i="2" l="1"/>
  <c r="B3774" i="2"/>
  <c r="J3773" i="2" s="1"/>
  <c r="M3773" i="2"/>
  <c r="K3773" i="2" l="1"/>
  <c r="B3775" i="2"/>
  <c r="J3774" i="2" s="1"/>
  <c r="M3774" i="2"/>
  <c r="K3774" i="2" l="1"/>
  <c r="B3776" i="2"/>
  <c r="J3775" i="2" s="1"/>
  <c r="M3775" i="2"/>
  <c r="K3775" i="2" l="1"/>
  <c r="B3777" i="2"/>
  <c r="J3776" i="2" s="1"/>
  <c r="M3776" i="2"/>
  <c r="K3776" i="2" l="1"/>
  <c r="B3778" i="2"/>
  <c r="J3777" i="2" s="1"/>
  <c r="M3777" i="2"/>
  <c r="K3777" i="2" l="1"/>
  <c r="B3779" i="2"/>
  <c r="J3778" i="2" s="1"/>
  <c r="M3778" i="2"/>
  <c r="K3778" i="2" l="1"/>
  <c r="B3780" i="2"/>
  <c r="J3779" i="2" s="1"/>
  <c r="M3779" i="2"/>
  <c r="K3779" i="2" l="1"/>
  <c r="B3781" i="2"/>
  <c r="J3780" i="2" s="1"/>
  <c r="M3780" i="2"/>
  <c r="K3780" i="2" l="1"/>
  <c r="B3782" i="2"/>
  <c r="J3781" i="2" s="1"/>
  <c r="M3781" i="2"/>
  <c r="K3781" i="2" l="1"/>
  <c r="B3783" i="2"/>
  <c r="J3782" i="2" s="1"/>
  <c r="M3782" i="2"/>
  <c r="K3782" i="2" l="1"/>
  <c r="B3784" i="2"/>
  <c r="J3783" i="2" s="1"/>
  <c r="M3783" i="2"/>
  <c r="K3783" i="2" l="1"/>
  <c r="B3785" i="2"/>
  <c r="J3784" i="2" s="1"/>
  <c r="M3784" i="2"/>
  <c r="K3784" i="2" l="1"/>
  <c r="B3786" i="2"/>
  <c r="J3785" i="2" s="1"/>
  <c r="M3785" i="2"/>
  <c r="K3785" i="2" l="1"/>
  <c r="B3787" i="2"/>
  <c r="J3786" i="2" s="1"/>
  <c r="M3786" i="2"/>
  <c r="K3786" i="2" l="1"/>
  <c r="B3788" i="2"/>
  <c r="J3787" i="2" s="1"/>
  <c r="M3787" i="2"/>
  <c r="K3787" i="2" l="1"/>
  <c r="B3789" i="2"/>
  <c r="J3788" i="2" s="1"/>
  <c r="M3788" i="2"/>
  <c r="K3788" i="2" l="1"/>
  <c r="B3790" i="2"/>
  <c r="J3789" i="2" s="1"/>
  <c r="M3789" i="2"/>
  <c r="K3789" i="2" l="1"/>
  <c r="B3791" i="2"/>
  <c r="J3790" i="2" s="1"/>
  <c r="M3790" i="2"/>
  <c r="K3790" i="2" l="1"/>
  <c r="B3792" i="2"/>
  <c r="J3791" i="2" s="1"/>
  <c r="M3791" i="2"/>
  <c r="K3791" i="2" l="1"/>
  <c r="B3793" i="2"/>
  <c r="J3792" i="2" s="1"/>
  <c r="M3792" i="2"/>
  <c r="K3792" i="2" l="1"/>
  <c r="B3794" i="2"/>
  <c r="J3793" i="2" s="1"/>
  <c r="M3793" i="2"/>
  <c r="K3793" i="2" l="1"/>
  <c r="B3795" i="2"/>
  <c r="J3794" i="2" s="1"/>
  <c r="M3794" i="2"/>
  <c r="K3794" i="2" l="1"/>
  <c r="B3796" i="2"/>
  <c r="J3795" i="2" s="1"/>
  <c r="M3795" i="2"/>
  <c r="K3795" i="2" l="1"/>
  <c r="B3797" i="2"/>
  <c r="J3796" i="2" s="1"/>
  <c r="M3796" i="2"/>
  <c r="K3796" i="2" l="1"/>
  <c r="B3798" i="2"/>
  <c r="J3797" i="2" s="1"/>
  <c r="M3797" i="2"/>
  <c r="K3797" i="2" l="1"/>
  <c r="B3799" i="2"/>
  <c r="J3798" i="2" s="1"/>
  <c r="M3798" i="2"/>
  <c r="K3798" i="2" l="1"/>
  <c r="B3800" i="2"/>
  <c r="J3799" i="2" s="1"/>
  <c r="M3799" i="2"/>
  <c r="K3799" i="2" l="1"/>
  <c r="B3801" i="2"/>
  <c r="J3800" i="2" s="1"/>
  <c r="M3800" i="2"/>
  <c r="K3800" i="2" l="1"/>
  <c r="B3802" i="2"/>
  <c r="J3801" i="2" s="1"/>
  <c r="M3801" i="2"/>
  <c r="K3801" i="2" l="1"/>
  <c r="B3803" i="2"/>
  <c r="J3802" i="2" s="1"/>
  <c r="M3802" i="2"/>
  <c r="K3802" i="2" l="1"/>
  <c r="B3804" i="2"/>
  <c r="J3803" i="2" s="1"/>
  <c r="M3803" i="2"/>
  <c r="K3803" i="2" l="1"/>
  <c r="B3805" i="2"/>
  <c r="J3804" i="2" s="1"/>
  <c r="M3804" i="2"/>
  <c r="K3804" i="2" l="1"/>
  <c r="B3806" i="2"/>
  <c r="J3805" i="2" s="1"/>
  <c r="M3805" i="2"/>
  <c r="K3805" i="2" l="1"/>
  <c r="B3807" i="2"/>
  <c r="J3806" i="2" s="1"/>
  <c r="M3806" i="2"/>
  <c r="K3806" i="2" l="1"/>
  <c r="B3808" i="2"/>
  <c r="J3807" i="2" s="1"/>
  <c r="M3807" i="2"/>
  <c r="K3807" i="2" l="1"/>
  <c r="B3809" i="2"/>
  <c r="J3808" i="2" s="1"/>
  <c r="M3808" i="2"/>
  <c r="K3808" i="2" l="1"/>
  <c r="B3810" i="2"/>
  <c r="J3809" i="2" s="1"/>
  <c r="M3809" i="2"/>
  <c r="K3809" i="2" l="1"/>
  <c r="B3811" i="2"/>
  <c r="J3810" i="2" s="1"/>
  <c r="M3810" i="2"/>
  <c r="K3810" i="2" l="1"/>
  <c r="B3812" i="2"/>
  <c r="J3811" i="2" s="1"/>
  <c r="M3811" i="2"/>
  <c r="K3811" i="2" l="1"/>
  <c r="B3813" i="2"/>
  <c r="K3812" i="2" s="1"/>
  <c r="M3812" i="2"/>
  <c r="J3812" i="2" l="1"/>
  <c r="B3814" i="2"/>
  <c r="K3813" i="2" s="1"/>
  <c r="M3813" i="2"/>
  <c r="J3813" i="2" l="1"/>
  <c r="B3815" i="2"/>
  <c r="K3814" i="2" s="1"/>
  <c r="M3814" i="2"/>
  <c r="J3814" i="2" l="1"/>
  <c r="B3816" i="2"/>
  <c r="K3815" i="2" s="1"/>
  <c r="M3815" i="2"/>
  <c r="J3815" i="2" l="1"/>
  <c r="B3817" i="2"/>
  <c r="K3816" i="2" s="1"/>
  <c r="M3816" i="2"/>
  <c r="J3816" i="2" l="1"/>
  <c r="B3818" i="2"/>
  <c r="K3817" i="2" s="1"/>
  <c r="M3817" i="2"/>
  <c r="J3817" i="2" l="1"/>
  <c r="B3819" i="2"/>
  <c r="K3818" i="2" s="1"/>
  <c r="M3818" i="2"/>
  <c r="J3818" i="2" l="1"/>
  <c r="B3820" i="2"/>
  <c r="K3819" i="2" s="1"/>
  <c r="M3819" i="2"/>
  <c r="J3819" i="2" l="1"/>
  <c r="B3821" i="2"/>
  <c r="K3820" i="2" s="1"/>
  <c r="M3820" i="2"/>
  <c r="J3820" i="2" l="1"/>
  <c r="B3822" i="2"/>
  <c r="K3821" i="2" s="1"/>
  <c r="M3821" i="2"/>
  <c r="J3821" i="2" l="1"/>
  <c r="B3823" i="2"/>
  <c r="K3822" i="2" s="1"/>
  <c r="M3822" i="2"/>
  <c r="J3822" i="2" l="1"/>
  <c r="B3824" i="2"/>
  <c r="K3823" i="2" s="1"/>
  <c r="M3823" i="2"/>
  <c r="J3823" i="2" l="1"/>
  <c r="B3825" i="2"/>
  <c r="K3824" i="2" s="1"/>
  <c r="M3824" i="2"/>
  <c r="J3824" i="2" l="1"/>
  <c r="B3826" i="2"/>
  <c r="K3825" i="2" s="1"/>
  <c r="M3825" i="2"/>
  <c r="J3825" i="2" l="1"/>
  <c r="B3827" i="2"/>
  <c r="K3826" i="2" s="1"/>
  <c r="M3826" i="2"/>
  <c r="J3826" i="2" l="1"/>
  <c r="B3828" i="2"/>
  <c r="K3827" i="2" s="1"/>
  <c r="M3827" i="2"/>
  <c r="J3827" i="2" l="1"/>
  <c r="B3829" i="2"/>
  <c r="K3828" i="2" s="1"/>
  <c r="M3828" i="2"/>
  <c r="J3828" i="2" l="1"/>
  <c r="B3830" i="2"/>
  <c r="K3829" i="2" s="1"/>
  <c r="M3829" i="2"/>
  <c r="J3829" i="2" l="1"/>
  <c r="B3831" i="2"/>
  <c r="K3830" i="2" s="1"/>
  <c r="M3830" i="2"/>
  <c r="J3830" i="2" l="1"/>
  <c r="B3832" i="2"/>
  <c r="K3831" i="2" s="1"/>
  <c r="M3831" i="2"/>
  <c r="J3831" i="2" l="1"/>
  <c r="B3833" i="2"/>
  <c r="K3832" i="2" s="1"/>
  <c r="M3832" i="2"/>
  <c r="J3832" i="2" l="1"/>
  <c r="B3834" i="2"/>
  <c r="K3833" i="2" s="1"/>
  <c r="M3833" i="2"/>
  <c r="J3833" i="2" l="1"/>
  <c r="B3835" i="2"/>
  <c r="K3834" i="2" s="1"/>
  <c r="M3834" i="2"/>
  <c r="J3834" i="2" l="1"/>
  <c r="B3836" i="2"/>
  <c r="K3835" i="2" s="1"/>
  <c r="M3835" i="2"/>
  <c r="J3835" i="2" l="1"/>
  <c r="B3837" i="2"/>
  <c r="K3836" i="2" s="1"/>
  <c r="M3836" i="2"/>
  <c r="J3836" i="2" l="1"/>
  <c r="B3838" i="2"/>
  <c r="K3837" i="2" s="1"/>
  <c r="M3837" i="2"/>
  <c r="J3837" i="2" l="1"/>
  <c r="B3839" i="2"/>
  <c r="K3838" i="2" s="1"/>
  <c r="M3838" i="2"/>
  <c r="J3838" i="2" l="1"/>
  <c r="B3840" i="2"/>
  <c r="K3839" i="2" s="1"/>
  <c r="M3839" i="2"/>
  <c r="J3839" i="2" l="1"/>
  <c r="B3841" i="2"/>
  <c r="K3840" i="2" s="1"/>
  <c r="M3840" i="2"/>
  <c r="J3840" i="2" l="1"/>
  <c r="B3842" i="2"/>
  <c r="K3841" i="2" s="1"/>
  <c r="M3841" i="2"/>
  <c r="J3841" i="2" l="1"/>
  <c r="B3843" i="2"/>
  <c r="K3842" i="2" s="1"/>
  <c r="M3842" i="2"/>
  <c r="J3842" i="2" l="1"/>
  <c r="B3844" i="2"/>
  <c r="K3843" i="2" s="1"/>
  <c r="M3843" i="2"/>
  <c r="J3843" i="2" l="1"/>
  <c r="B3845" i="2"/>
  <c r="K3844" i="2" s="1"/>
  <c r="M3844" i="2"/>
  <c r="J3844" i="2" l="1"/>
  <c r="B3846" i="2"/>
  <c r="K3845" i="2" s="1"/>
  <c r="M3845" i="2"/>
  <c r="J3845" i="2" l="1"/>
  <c r="B3847" i="2"/>
  <c r="K3846" i="2" s="1"/>
  <c r="M3846" i="2"/>
  <c r="J3846" i="2" l="1"/>
  <c r="B3848" i="2"/>
  <c r="K3847" i="2" s="1"/>
  <c r="M3847" i="2"/>
  <c r="J3847" i="2" l="1"/>
  <c r="B3849" i="2"/>
  <c r="K3848" i="2" s="1"/>
  <c r="M3848" i="2"/>
  <c r="J3848" i="2" l="1"/>
  <c r="B3850" i="2"/>
  <c r="K3849" i="2" s="1"/>
  <c r="M3849" i="2"/>
  <c r="J3849" i="2" l="1"/>
  <c r="B3851" i="2"/>
  <c r="K3850" i="2" s="1"/>
  <c r="M3850" i="2"/>
  <c r="J3850" i="2" l="1"/>
  <c r="B3852" i="2"/>
  <c r="K3851" i="2" s="1"/>
  <c r="M3851" i="2"/>
  <c r="J3851" i="2" l="1"/>
  <c r="B3853" i="2"/>
  <c r="J3852" i="2" s="1"/>
  <c r="M3852" i="2"/>
  <c r="K3852" i="2" l="1"/>
  <c r="B3854" i="2"/>
  <c r="K3853" i="2" s="1"/>
  <c r="M3853" i="2"/>
  <c r="J3853" i="2" l="1"/>
  <c r="B3855" i="2"/>
  <c r="K3854" i="2" s="1"/>
  <c r="M3854" i="2"/>
  <c r="J3854" i="2" l="1"/>
  <c r="B3856" i="2"/>
  <c r="K3855" i="2" s="1"/>
  <c r="M3855" i="2"/>
  <c r="J3855" i="2" l="1"/>
  <c r="B3857" i="2"/>
  <c r="K3856" i="2" s="1"/>
  <c r="M3856" i="2"/>
  <c r="J3856" i="2" l="1"/>
  <c r="B3858" i="2"/>
  <c r="K3857" i="2" s="1"/>
  <c r="M3857" i="2"/>
  <c r="J3857" i="2" l="1"/>
  <c r="B3859" i="2"/>
  <c r="K3858" i="2" s="1"/>
  <c r="M3858" i="2"/>
  <c r="J3858" i="2" l="1"/>
  <c r="B3860" i="2"/>
  <c r="K3859" i="2" s="1"/>
  <c r="M3859" i="2"/>
  <c r="J3859" i="2" l="1"/>
  <c r="B3861" i="2"/>
  <c r="K3860" i="2" s="1"/>
  <c r="M3860" i="2"/>
  <c r="J3860" i="2" l="1"/>
  <c r="B3862" i="2"/>
  <c r="K3861" i="2" s="1"/>
  <c r="M3861" i="2"/>
  <c r="J3861" i="2" l="1"/>
  <c r="B3863" i="2"/>
  <c r="K3862" i="2" s="1"/>
  <c r="M3862" i="2"/>
  <c r="J3862" i="2" l="1"/>
  <c r="B3864" i="2"/>
  <c r="K3863" i="2" s="1"/>
  <c r="M3863" i="2"/>
  <c r="J3863" i="2" l="1"/>
  <c r="B3865" i="2"/>
  <c r="K3864" i="2" s="1"/>
  <c r="M3864" i="2"/>
  <c r="J3864" i="2" l="1"/>
  <c r="B3866" i="2"/>
  <c r="K3865" i="2" s="1"/>
  <c r="M3865" i="2"/>
  <c r="J3865" i="2" l="1"/>
  <c r="B3867" i="2"/>
  <c r="K3866" i="2" s="1"/>
  <c r="M3866" i="2"/>
  <c r="J3866" i="2" l="1"/>
  <c r="B3868" i="2"/>
  <c r="K3867" i="2" s="1"/>
  <c r="M3867" i="2"/>
  <c r="J3867" i="2" l="1"/>
  <c r="B3869" i="2"/>
  <c r="K3868" i="2" s="1"/>
  <c r="M3868" i="2"/>
  <c r="J3868" i="2" l="1"/>
  <c r="B3870" i="2"/>
  <c r="K3869" i="2" s="1"/>
  <c r="M3869" i="2"/>
  <c r="J3869" i="2" l="1"/>
  <c r="B3871" i="2"/>
  <c r="K3870" i="2" s="1"/>
  <c r="M3870" i="2"/>
  <c r="J3870" i="2" l="1"/>
  <c r="B3872" i="2"/>
  <c r="K3871" i="2" s="1"/>
  <c r="M3871" i="2"/>
  <c r="J3871" i="2" l="1"/>
  <c r="B3873" i="2"/>
  <c r="K3872" i="2" s="1"/>
  <c r="M3872" i="2"/>
  <c r="J3872" i="2" l="1"/>
  <c r="B3874" i="2"/>
  <c r="K3873" i="2" s="1"/>
  <c r="M3873" i="2"/>
  <c r="J3873" i="2" l="1"/>
  <c r="B3875" i="2"/>
  <c r="K3874" i="2" s="1"/>
  <c r="M3874" i="2"/>
  <c r="J3874" i="2" l="1"/>
  <c r="B3876" i="2"/>
  <c r="K3875" i="2" s="1"/>
  <c r="M3875" i="2"/>
  <c r="J3875" i="2" l="1"/>
  <c r="B3877" i="2"/>
  <c r="K3876" i="2" s="1"/>
  <c r="M3876" i="2"/>
  <c r="J3876" i="2" l="1"/>
  <c r="B3878" i="2"/>
  <c r="K3877" i="2" s="1"/>
  <c r="M3877" i="2"/>
  <c r="J3877" i="2" l="1"/>
  <c r="B3879" i="2"/>
  <c r="K3878" i="2" s="1"/>
  <c r="M3878" i="2"/>
  <c r="J3878" i="2" l="1"/>
  <c r="B3880" i="2"/>
  <c r="K3879" i="2" s="1"/>
  <c r="M3879" i="2"/>
  <c r="J3879" i="2" l="1"/>
  <c r="B3881" i="2"/>
  <c r="K3880" i="2" s="1"/>
  <c r="M3880" i="2"/>
  <c r="J3880" i="2" l="1"/>
  <c r="B3882" i="2"/>
  <c r="K3881" i="2" s="1"/>
  <c r="M3881" i="2"/>
  <c r="J3881" i="2" l="1"/>
  <c r="B3883" i="2"/>
  <c r="K3882" i="2" s="1"/>
  <c r="M3882" i="2"/>
  <c r="J3882" i="2" l="1"/>
  <c r="B3884" i="2"/>
  <c r="K3883" i="2" s="1"/>
  <c r="M3883" i="2"/>
  <c r="J3883" i="2" l="1"/>
  <c r="B3885" i="2"/>
  <c r="K3884" i="2" s="1"/>
  <c r="M3884" i="2"/>
  <c r="J3884" i="2" l="1"/>
  <c r="B3886" i="2"/>
  <c r="K3885" i="2" s="1"/>
  <c r="M3885" i="2"/>
  <c r="J3885" i="2" l="1"/>
  <c r="B3887" i="2"/>
  <c r="K3886" i="2" s="1"/>
  <c r="M3886" i="2"/>
  <c r="J3886" i="2" l="1"/>
  <c r="B3888" i="2"/>
  <c r="K3887" i="2" s="1"/>
  <c r="M3887" i="2"/>
  <c r="J3887" i="2" l="1"/>
  <c r="B3889" i="2"/>
  <c r="K3888" i="2" s="1"/>
  <c r="M3888" i="2"/>
  <c r="J3888" i="2" l="1"/>
  <c r="B3890" i="2"/>
  <c r="K3889" i="2" s="1"/>
  <c r="M3889" i="2"/>
  <c r="J3889" i="2" l="1"/>
  <c r="B3891" i="2"/>
  <c r="K3890" i="2" s="1"/>
  <c r="M3890" i="2"/>
  <c r="J3890" i="2" l="1"/>
  <c r="B3892" i="2"/>
  <c r="K3891" i="2" s="1"/>
  <c r="M3891" i="2"/>
  <c r="J3891" i="2" l="1"/>
  <c r="B3893" i="2"/>
  <c r="K3892" i="2" s="1"/>
  <c r="M3892" i="2"/>
  <c r="J3892" i="2" l="1"/>
  <c r="B3894" i="2"/>
  <c r="K3893" i="2" s="1"/>
  <c r="M3893" i="2"/>
  <c r="J3893" i="2" l="1"/>
  <c r="B3895" i="2"/>
  <c r="K3894" i="2" s="1"/>
  <c r="M3894" i="2"/>
  <c r="J3894" i="2" l="1"/>
  <c r="B3896" i="2"/>
  <c r="K3895" i="2" s="1"/>
  <c r="M3895" i="2"/>
  <c r="J3895" i="2" l="1"/>
  <c r="B3897" i="2"/>
  <c r="K3896" i="2" s="1"/>
  <c r="M3896" i="2"/>
  <c r="J3896" i="2" l="1"/>
  <c r="B3898" i="2"/>
  <c r="K3897" i="2" s="1"/>
  <c r="M3897" i="2"/>
  <c r="J3897" i="2" l="1"/>
  <c r="B3899" i="2"/>
  <c r="K3898" i="2" s="1"/>
  <c r="M3898" i="2"/>
  <c r="J3898" i="2" l="1"/>
  <c r="B3900" i="2"/>
  <c r="K3899" i="2" s="1"/>
  <c r="M3899" i="2"/>
  <c r="J3899" i="2" l="1"/>
  <c r="B3901" i="2"/>
  <c r="K3900" i="2" s="1"/>
  <c r="M3900" i="2"/>
  <c r="J3900" i="2" l="1"/>
  <c r="B3902" i="2"/>
  <c r="K3901" i="2" s="1"/>
  <c r="M3901" i="2"/>
  <c r="J3901" i="2" l="1"/>
  <c r="B3903" i="2"/>
  <c r="K3902" i="2" s="1"/>
  <c r="M3902" i="2"/>
  <c r="J3902" i="2" l="1"/>
  <c r="B3904" i="2"/>
  <c r="K3903" i="2" s="1"/>
  <c r="M3903" i="2"/>
  <c r="J3903" i="2" l="1"/>
  <c r="B3905" i="2"/>
  <c r="K3904" i="2" s="1"/>
  <c r="M3904" i="2"/>
  <c r="J3904" i="2" l="1"/>
  <c r="B3906" i="2"/>
  <c r="K3905" i="2" s="1"/>
  <c r="M3905" i="2"/>
  <c r="J3905" i="2" l="1"/>
  <c r="B3907" i="2"/>
  <c r="K3906" i="2" s="1"/>
  <c r="M3906" i="2"/>
  <c r="J3906" i="2" l="1"/>
  <c r="B3908" i="2"/>
  <c r="K3907" i="2" s="1"/>
  <c r="M3907" i="2"/>
  <c r="J3907" i="2" l="1"/>
  <c r="B3909" i="2"/>
  <c r="K3908" i="2" s="1"/>
  <c r="M3908" i="2"/>
  <c r="J3908" i="2" l="1"/>
  <c r="B3910" i="2"/>
  <c r="K3909" i="2" s="1"/>
  <c r="M3909" i="2"/>
  <c r="J3909" i="2" l="1"/>
  <c r="B3911" i="2"/>
  <c r="K3910" i="2" s="1"/>
  <c r="M3910" i="2"/>
  <c r="J3910" i="2" l="1"/>
  <c r="B3912" i="2"/>
  <c r="K3911" i="2" s="1"/>
  <c r="M3911" i="2"/>
  <c r="J3911" i="2" l="1"/>
  <c r="B3913" i="2"/>
  <c r="K3912" i="2" s="1"/>
  <c r="M3912" i="2"/>
  <c r="J3912" i="2" l="1"/>
  <c r="B3914" i="2"/>
  <c r="K3913" i="2" s="1"/>
  <c r="M3913" i="2"/>
  <c r="J3913" i="2" l="1"/>
  <c r="B3915" i="2"/>
  <c r="J3914" i="2" s="1"/>
  <c r="M3914" i="2"/>
  <c r="K3914" i="2" l="1"/>
  <c r="B3916" i="2"/>
  <c r="J3915" i="2" s="1"/>
  <c r="M3915" i="2"/>
  <c r="K3915" i="2" l="1"/>
  <c r="B3917" i="2"/>
  <c r="J3916" i="2" s="1"/>
  <c r="M3916" i="2"/>
  <c r="K3916" i="2" l="1"/>
  <c r="B3918" i="2"/>
  <c r="J3917" i="2" s="1"/>
  <c r="M3917" i="2"/>
  <c r="K3917" i="2" l="1"/>
  <c r="B3919" i="2"/>
  <c r="J3918" i="2" s="1"/>
  <c r="M3918" i="2"/>
  <c r="K3918" i="2" l="1"/>
  <c r="B3920" i="2"/>
  <c r="J3919" i="2" s="1"/>
  <c r="M3919" i="2"/>
  <c r="K3919" i="2" l="1"/>
  <c r="B3921" i="2"/>
  <c r="J3920" i="2" s="1"/>
  <c r="M3920" i="2"/>
  <c r="K3920" i="2" l="1"/>
  <c r="B3922" i="2"/>
  <c r="J3921" i="2" s="1"/>
  <c r="M3921" i="2"/>
  <c r="K3921" i="2" l="1"/>
  <c r="B3923" i="2"/>
  <c r="J3922" i="2" s="1"/>
  <c r="M3922" i="2"/>
  <c r="K3922" i="2" l="1"/>
  <c r="B3924" i="2"/>
  <c r="J3923" i="2" s="1"/>
  <c r="M3923" i="2"/>
  <c r="K3923" i="2" l="1"/>
  <c r="B3925" i="2"/>
  <c r="J3924" i="2" s="1"/>
  <c r="M3924" i="2"/>
  <c r="K3924" i="2" l="1"/>
  <c r="B3926" i="2"/>
  <c r="J3925" i="2" s="1"/>
  <c r="M3925" i="2"/>
  <c r="K3925" i="2" l="1"/>
  <c r="B3927" i="2"/>
  <c r="J3926" i="2" s="1"/>
  <c r="M3926" i="2"/>
  <c r="K3926" i="2" l="1"/>
  <c r="B3928" i="2"/>
  <c r="J3927" i="2" s="1"/>
  <c r="M3927" i="2"/>
  <c r="K3927" i="2" l="1"/>
  <c r="B3929" i="2"/>
  <c r="J3928" i="2" s="1"/>
  <c r="M3928" i="2"/>
  <c r="K3928" i="2" l="1"/>
  <c r="B3930" i="2"/>
  <c r="K3929" i="2" s="1"/>
  <c r="M3929" i="2"/>
  <c r="J3929" i="2" l="1"/>
  <c r="B3931" i="2"/>
  <c r="J3930" i="2" s="1"/>
  <c r="M3930" i="2"/>
  <c r="K3930" i="2" l="1"/>
  <c r="B3932" i="2"/>
  <c r="J3931" i="2" s="1"/>
  <c r="M3931" i="2"/>
  <c r="K3931" i="2" l="1"/>
  <c r="B3933" i="2"/>
  <c r="J3932" i="2" s="1"/>
  <c r="M3932" i="2"/>
  <c r="K3932" i="2" l="1"/>
  <c r="B3934" i="2"/>
  <c r="J3933" i="2" s="1"/>
  <c r="M3933" i="2"/>
  <c r="K3933" i="2" l="1"/>
  <c r="B3935" i="2"/>
  <c r="K3934" i="2" s="1"/>
  <c r="M3934" i="2"/>
  <c r="J3934" i="2" l="1"/>
  <c r="B3936" i="2"/>
  <c r="J3935" i="2" s="1"/>
  <c r="M3935" i="2"/>
  <c r="K3935" i="2" l="1"/>
  <c r="B3937" i="2"/>
  <c r="J3936" i="2" s="1"/>
  <c r="M3936" i="2"/>
  <c r="K3936" i="2" l="1"/>
  <c r="B3938" i="2"/>
  <c r="J3937" i="2" s="1"/>
  <c r="M3937" i="2"/>
  <c r="K3937" i="2" l="1"/>
  <c r="B3939" i="2"/>
  <c r="J3938" i="2" s="1"/>
  <c r="M3938" i="2"/>
  <c r="K3938" i="2" l="1"/>
  <c r="B3940" i="2"/>
  <c r="J3939" i="2" s="1"/>
  <c r="M3939" i="2"/>
  <c r="K3939" i="2" l="1"/>
  <c r="B3941" i="2"/>
  <c r="J3940" i="2" s="1"/>
  <c r="M3940" i="2"/>
  <c r="K3940" i="2" l="1"/>
  <c r="B3942" i="2"/>
  <c r="J3941" i="2" s="1"/>
  <c r="M3941" i="2"/>
  <c r="K3941" i="2" l="1"/>
  <c r="B3943" i="2"/>
  <c r="J3942" i="2" s="1"/>
  <c r="M3942" i="2"/>
  <c r="K3942" i="2" l="1"/>
  <c r="B3944" i="2"/>
  <c r="K3943" i="2" s="1"/>
  <c r="M3943" i="2"/>
  <c r="J3943" i="2" l="1"/>
  <c r="B3945" i="2"/>
  <c r="J3944" i="2" s="1"/>
  <c r="M3944" i="2"/>
  <c r="K3944" i="2" l="1"/>
  <c r="B3946" i="2"/>
  <c r="J3945" i="2" s="1"/>
  <c r="M3945" i="2"/>
  <c r="K3945" i="2" l="1"/>
  <c r="B3947" i="2"/>
  <c r="J3946" i="2" s="1"/>
  <c r="M3946" i="2"/>
  <c r="K3946" i="2" l="1"/>
  <c r="B3948" i="2"/>
  <c r="J3947" i="2" s="1"/>
  <c r="M3947" i="2"/>
  <c r="K3947" i="2" l="1"/>
  <c r="B3949" i="2"/>
  <c r="J3948" i="2" s="1"/>
  <c r="M3948" i="2"/>
  <c r="K3948" i="2" l="1"/>
  <c r="B3950" i="2"/>
  <c r="J3949" i="2" s="1"/>
  <c r="M3949" i="2"/>
  <c r="K3949" i="2" l="1"/>
  <c r="B3951" i="2"/>
  <c r="J3950" i="2" s="1"/>
  <c r="M3950" i="2"/>
  <c r="K3950" i="2" l="1"/>
  <c r="B3952" i="2"/>
  <c r="J3951" i="2" s="1"/>
  <c r="M3951" i="2"/>
  <c r="K3951" i="2" l="1"/>
  <c r="B3953" i="2"/>
  <c r="K3952" i="2" s="1"/>
  <c r="M3952" i="2"/>
  <c r="J3952" i="2" l="1"/>
  <c r="B3954" i="2"/>
  <c r="J3953" i="2" s="1"/>
  <c r="M3953" i="2"/>
  <c r="K3953" i="2" l="1"/>
  <c r="B3955" i="2"/>
  <c r="J3954" i="2" s="1"/>
  <c r="M3954" i="2"/>
  <c r="K3954" i="2" l="1"/>
  <c r="B3956" i="2"/>
  <c r="J3955" i="2" s="1"/>
  <c r="M3955" i="2"/>
  <c r="K3955" i="2" l="1"/>
  <c r="B3957" i="2"/>
  <c r="J3956" i="2" s="1"/>
  <c r="M3956" i="2"/>
  <c r="K3956" i="2" l="1"/>
  <c r="B3958" i="2"/>
  <c r="J3957" i="2" s="1"/>
  <c r="M3957" i="2"/>
  <c r="K3957" i="2" l="1"/>
  <c r="B3959" i="2"/>
  <c r="K3958" i="2" s="1"/>
  <c r="M3958" i="2"/>
  <c r="J3958" i="2" l="1"/>
  <c r="B3960" i="2"/>
  <c r="J3959" i="2" s="1"/>
  <c r="M3959" i="2"/>
  <c r="K3959" i="2" l="1"/>
  <c r="B3961" i="2"/>
  <c r="J3960" i="2" s="1"/>
  <c r="M3960" i="2"/>
  <c r="K3960" i="2" l="1"/>
  <c r="B3962" i="2"/>
  <c r="J3961" i="2" s="1"/>
  <c r="M3961" i="2"/>
  <c r="K3961" i="2" l="1"/>
  <c r="B3963" i="2"/>
  <c r="J3962" i="2" s="1"/>
  <c r="M3962" i="2"/>
  <c r="K3962" i="2" l="1"/>
  <c r="B3964" i="2"/>
  <c r="J3963" i="2" s="1"/>
  <c r="M3963" i="2"/>
  <c r="K3963" i="2" l="1"/>
  <c r="B3965" i="2"/>
  <c r="K3964" i="2" s="1"/>
  <c r="M3964" i="2"/>
  <c r="J3964" i="2" l="1"/>
  <c r="B3966" i="2"/>
  <c r="J3965" i="2" s="1"/>
  <c r="M3965" i="2"/>
  <c r="K3965" i="2" l="1"/>
  <c r="B3967" i="2"/>
  <c r="J3966" i="2" s="1"/>
  <c r="M3966" i="2"/>
  <c r="K3966" i="2" l="1"/>
  <c r="B3968" i="2"/>
  <c r="K3967" i="2" s="1"/>
  <c r="M3967" i="2"/>
  <c r="J3967" i="2" l="1"/>
  <c r="B3969" i="2"/>
  <c r="J3968" i="2" s="1"/>
  <c r="M3968" i="2"/>
  <c r="K3968" i="2" l="1"/>
  <c r="B3970" i="2"/>
  <c r="J3969" i="2" s="1"/>
  <c r="M3969" i="2"/>
  <c r="K3969" i="2" l="1"/>
  <c r="B3971" i="2"/>
  <c r="K3970" i="2" s="1"/>
  <c r="M3970" i="2"/>
  <c r="J3970" i="2" l="1"/>
  <c r="B3972" i="2"/>
  <c r="J3971" i="2" s="1"/>
  <c r="M3971" i="2"/>
  <c r="K3971" i="2" l="1"/>
  <c r="B3973" i="2"/>
  <c r="J3972" i="2" s="1"/>
  <c r="M3972" i="2"/>
  <c r="K3972" i="2" l="1"/>
  <c r="B3974" i="2"/>
  <c r="J3973" i="2" s="1"/>
  <c r="M3973" i="2"/>
  <c r="K3973" i="2" l="1"/>
  <c r="B3975" i="2"/>
  <c r="J3974" i="2" s="1"/>
  <c r="M3974" i="2"/>
  <c r="K3974" i="2" l="1"/>
  <c r="B3976" i="2"/>
  <c r="J3975" i="2" s="1"/>
  <c r="M3975" i="2"/>
  <c r="K3975" i="2" l="1"/>
  <c r="B3977" i="2"/>
  <c r="K3976" i="2" s="1"/>
  <c r="M3976" i="2"/>
  <c r="J3976" i="2" l="1"/>
  <c r="B3978" i="2"/>
  <c r="J3977" i="2" s="1"/>
  <c r="M3977" i="2"/>
  <c r="K3977" i="2" l="1"/>
  <c r="B3979" i="2"/>
  <c r="J3978" i="2" s="1"/>
  <c r="M3978" i="2"/>
  <c r="K3978" i="2" l="1"/>
  <c r="B3980" i="2"/>
  <c r="K3979" i="2" s="1"/>
  <c r="M3979" i="2"/>
  <c r="J3979" i="2" l="1"/>
  <c r="B3981" i="2"/>
  <c r="J3980" i="2" s="1"/>
  <c r="M3980" i="2"/>
  <c r="K3980" i="2" l="1"/>
  <c r="B3982" i="2"/>
  <c r="J3981" i="2" s="1"/>
  <c r="M3981" i="2"/>
  <c r="K3981" i="2" l="1"/>
  <c r="B3983" i="2"/>
  <c r="J3982" i="2" s="1"/>
  <c r="M3982" i="2"/>
  <c r="K3982" i="2" l="1"/>
  <c r="B3984" i="2"/>
  <c r="J3983" i="2" s="1"/>
  <c r="M3983" i="2"/>
  <c r="K3983" i="2" l="1"/>
  <c r="B3985" i="2"/>
  <c r="J3984" i="2" s="1"/>
  <c r="M3984" i="2"/>
  <c r="K3984" i="2" l="1"/>
  <c r="B3986" i="2"/>
  <c r="K3985" i="2" s="1"/>
  <c r="M3985" i="2"/>
  <c r="J3985" i="2" l="1"/>
  <c r="B3987" i="2"/>
  <c r="J3986" i="2" s="1"/>
  <c r="M3986" i="2"/>
  <c r="K3986" i="2" l="1"/>
  <c r="B3988" i="2"/>
  <c r="J3987" i="2" s="1"/>
  <c r="M3987" i="2"/>
  <c r="K3987" i="2" l="1"/>
  <c r="B3989" i="2"/>
  <c r="K3988" i="2" s="1"/>
  <c r="M3988" i="2"/>
  <c r="J3988" i="2" l="1"/>
  <c r="B3990" i="2"/>
  <c r="J3989" i="2" s="1"/>
  <c r="M3989" i="2"/>
  <c r="K3989" i="2" l="1"/>
  <c r="B3991" i="2"/>
  <c r="J3990" i="2" s="1"/>
  <c r="M3990" i="2"/>
  <c r="K3990" i="2" l="1"/>
  <c r="B3992" i="2"/>
  <c r="J3991" i="2" s="1"/>
  <c r="M3991" i="2"/>
  <c r="K3991" i="2" l="1"/>
  <c r="B3993" i="2"/>
  <c r="J3992" i="2" s="1"/>
  <c r="M3992" i="2"/>
  <c r="K3992" i="2" l="1"/>
  <c r="B3994" i="2"/>
  <c r="K3993" i="2" s="1"/>
  <c r="M3993" i="2"/>
  <c r="J3993" i="2" l="1"/>
  <c r="B3995" i="2"/>
  <c r="J3994" i="2" s="1"/>
  <c r="M3994" i="2"/>
  <c r="K3994" i="2" l="1"/>
  <c r="B3996" i="2"/>
  <c r="J3995" i="2" s="1"/>
  <c r="M3995" i="2"/>
  <c r="K3995" i="2" l="1"/>
  <c r="B3997" i="2"/>
  <c r="K3996" i="2" s="1"/>
  <c r="M3996" i="2"/>
  <c r="J3996" i="2" l="1"/>
  <c r="B3998" i="2"/>
  <c r="J3997" i="2" s="1"/>
  <c r="M3997" i="2"/>
  <c r="K3997" i="2" l="1"/>
  <c r="B3999" i="2"/>
  <c r="J3998" i="2" s="1"/>
  <c r="M3998" i="2"/>
  <c r="K3998" i="2" l="1"/>
  <c r="B4000" i="2"/>
  <c r="K3999" i="2" s="1"/>
  <c r="M3999" i="2"/>
  <c r="J3999" i="2" l="1"/>
  <c r="B4001" i="2"/>
  <c r="J4000" i="2" s="1"/>
  <c r="M4000" i="2"/>
  <c r="K4000" i="2" l="1"/>
  <c r="B4002" i="2"/>
  <c r="J4001" i="2" s="1"/>
  <c r="M4001" i="2"/>
  <c r="K4001" i="2" l="1"/>
  <c r="B4003" i="2"/>
  <c r="K4002" i="2" s="1"/>
  <c r="M4002" i="2"/>
  <c r="J4002" i="2" l="1"/>
  <c r="B4004" i="2"/>
  <c r="J4003" i="2" s="1"/>
  <c r="M4003" i="2"/>
  <c r="K4003" i="2" l="1"/>
  <c r="B4005" i="2"/>
  <c r="J4004" i="2" s="1"/>
  <c r="M4004" i="2"/>
  <c r="K4004" i="2" l="1"/>
  <c r="B4006" i="2"/>
  <c r="K4005" i="2" s="1"/>
  <c r="M4005" i="2"/>
  <c r="J4005" i="2" l="1"/>
  <c r="B4007" i="2"/>
  <c r="J4006" i="2" s="1"/>
  <c r="M4006" i="2"/>
  <c r="K4006" i="2" l="1"/>
  <c r="B4008" i="2"/>
  <c r="J4007" i="2" s="1"/>
  <c r="M4007" i="2"/>
  <c r="K4007" i="2" l="1"/>
  <c r="B4009" i="2"/>
  <c r="K4008" i="2" s="1"/>
  <c r="M4008" i="2"/>
  <c r="J4008" i="2" l="1"/>
  <c r="B4010" i="2"/>
  <c r="K4009" i="2" s="1"/>
  <c r="M4009" i="2"/>
  <c r="J4009" i="2" l="1"/>
  <c r="B4011" i="2"/>
  <c r="J4010" i="2" s="1"/>
  <c r="M4010" i="2"/>
  <c r="K4010" i="2" l="1"/>
  <c r="B4012" i="2"/>
  <c r="K4011" i="2" s="1"/>
  <c r="M4011" i="2"/>
  <c r="J4011" i="2" l="1"/>
  <c r="B4013" i="2"/>
  <c r="J4012" i="2" s="1"/>
  <c r="M4012" i="2"/>
  <c r="K4012" i="2" l="1"/>
  <c r="B4014" i="2"/>
  <c r="J4013" i="2" s="1"/>
  <c r="M4013" i="2"/>
  <c r="K4013" i="2" l="1"/>
  <c r="B4015" i="2"/>
  <c r="K4014" i="2" s="1"/>
  <c r="M4014" i="2"/>
  <c r="J4014" i="2" l="1"/>
  <c r="B4016" i="2"/>
  <c r="K4015" i="2" s="1"/>
  <c r="M4015" i="2"/>
  <c r="J4015" i="2" l="1"/>
  <c r="B4017" i="2"/>
  <c r="K4016" i="2" s="1"/>
  <c r="M4016" i="2"/>
  <c r="J4016" i="2" l="1"/>
  <c r="B4018" i="2"/>
  <c r="K4017" i="2" s="1"/>
  <c r="M4017" i="2"/>
  <c r="J4017" i="2" l="1"/>
  <c r="B4019" i="2"/>
  <c r="J4018" i="2" s="1"/>
  <c r="M4018" i="2"/>
  <c r="K4018" i="2" l="1"/>
  <c r="B4020" i="2"/>
  <c r="K4019" i="2" s="1"/>
  <c r="M4019" i="2"/>
  <c r="J4019" i="2" l="1"/>
  <c r="B4021" i="2"/>
  <c r="K4020" i="2" s="1"/>
  <c r="M4020" i="2"/>
  <c r="J4020" i="2" l="1"/>
  <c r="B4022" i="2"/>
  <c r="K4021" i="2" s="1"/>
  <c r="M4021" i="2"/>
  <c r="J4021" i="2" l="1"/>
  <c r="B4023" i="2"/>
  <c r="K4022" i="2" s="1"/>
  <c r="M4022" i="2"/>
  <c r="J4022" i="2" l="1"/>
  <c r="B4024" i="2"/>
  <c r="K4023" i="2" s="1"/>
  <c r="M4023" i="2"/>
  <c r="J4023" i="2" l="1"/>
  <c r="B4025" i="2"/>
  <c r="J4024" i="2" s="1"/>
  <c r="M4024" i="2"/>
  <c r="K4024" i="2" l="1"/>
  <c r="B4026" i="2"/>
  <c r="K4025" i="2" s="1"/>
  <c r="M4025" i="2"/>
  <c r="J4025" i="2" l="1"/>
  <c r="B4027" i="2"/>
  <c r="K4026" i="2" s="1"/>
  <c r="M4026" i="2"/>
  <c r="J4026" i="2" l="1"/>
  <c r="B4028" i="2"/>
  <c r="K4027" i="2" s="1"/>
  <c r="M4027" i="2"/>
  <c r="J4027" i="2" l="1"/>
  <c r="B4029" i="2"/>
  <c r="K4028" i="2" s="1"/>
  <c r="M4028" i="2"/>
  <c r="J4028" i="2" l="1"/>
  <c r="B4030" i="2"/>
  <c r="K4029" i="2" s="1"/>
  <c r="M4029" i="2"/>
  <c r="J4029" i="2" l="1"/>
  <c r="B4031" i="2"/>
  <c r="J4030" i="2" s="1"/>
  <c r="M4030" i="2"/>
  <c r="K4030" i="2" l="1"/>
  <c r="B4032" i="2"/>
  <c r="K4031" i="2" s="1"/>
  <c r="M4031" i="2"/>
  <c r="J4031" i="2" l="1"/>
  <c r="B4033" i="2"/>
  <c r="K4032" i="2" s="1"/>
  <c r="M4032" i="2"/>
  <c r="J4032" i="2" l="1"/>
  <c r="B4034" i="2"/>
  <c r="K4033" i="2" s="1"/>
  <c r="M4033" i="2"/>
  <c r="J4033" i="2" l="1"/>
  <c r="B4035" i="2"/>
  <c r="K4034" i="2" s="1"/>
  <c r="M4034" i="2"/>
  <c r="J4034" i="2" l="1"/>
  <c r="B4036" i="2"/>
  <c r="K4035" i="2" s="1"/>
  <c r="M4035" i="2"/>
  <c r="J4035" i="2" l="1"/>
  <c r="B4037" i="2"/>
  <c r="J4036" i="2" s="1"/>
  <c r="M4036" i="2"/>
  <c r="K4036" i="2" l="1"/>
  <c r="B4038" i="2"/>
  <c r="K4037" i="2" s="1"/>
  <c r="M4037" i="2"/>
  <c r="J4037" i="2" l="1"/>
  <c r="B4039" i="2"/>
  <c r="K4038" i="2" s="1"/>
  <c r="M4038" i="2"/>
  <c r="J4038" i="2" l="1"/>
  <c r="B4040" i="2"/>
  <c r="J4039" i="2" s="1"/>
  <c r="M4039" i="2"/>
  <c r="K4039" i="2" l="1"/>
  <c r="B4041" i="2"/>
  <c r="K4040" i="2" s="1"/>
  <c r="M4040" i="2"/>
  <c r="J4040" i="2" l="1"/>
  <c r="B4042" i="2"/>
  <c r="K4041" i="2" s="1"/>
  <c r="M4041" i="2"/>
  <c r="J4041" i="2" l="1"/>
  <c r="B4043" i="2"/>
  <c r="J4042" i="2" s="1"/>
  <c r="M4042" i="2"/>
  <c r="K4042" i="2" l="1"/>
  <c r="B4044" i="2"/>
  <c r="K4043" i="2" s="1"/>
  <c r="M4043" i="2"/>
  <c r="J4043" i="2" l="1"/>
  <c r="B4045" i="2"/>
  <c r="K4044" i="2" s="1"/>
  <c r="M4044" i="2"/>
  <c r="J4044" i="2" l="1"/>
  <c r="B4046" i="2"/>
  <c r="K4045" i="2" s="1"/>
  <c r="M4045" i="2"/>
  <c r="J4045" i="2" l="1"/>
  <c r="B4047" i="2"/>
  <c r="K4046" i="2" s="1"/>
  <c r="M4046" i="2"/>
  <c r="J4046" i="2" l="1"/>
  <c r="B4048" i="2"/>
  <c r="K4047" i="2" s="1"/>
  <c r="M4047" i="2"/>
  <c r="J4047" i="2" l="1"/>
  <c r="B4049" i="2"/>
  <c r="J4048" i="2" s="1"/>
  <c r="M4048" i="2"/>
  <c r="K4048" i="2" l="1"/>
  <c r="B4050" i="2"/>
  <c r="K4049" i="2" s="1"/>
  <c r="M4049" i="2"/>
  <c r="J4049" i="2" l="1"/>
  <c r="B4051" i="2"/>
  <c r="K4050" i="2" s="1"/>
  <c r="M4050" i="2"/>
  <c r="J4050" i="2" l="1"/>
  <c r="B4052" i="2"/>
  <c r="J4051" i="2" s="1"/>
  <c r="M4051" i="2"/>
  <c r="K4051" i="2" l="1"/>
  <c r="B4053" i="2"/>
  <c r="J4052" i="2" s="1"/>
  <c r="M4052" i="2"/>
  <c r="K4052" i="2" l="1"/>
  <c r="B4054" i="2"/>
  <c r="K4053" i="2" s="1"/>
  <c r="M4053" i="2"/>
  <c r="J4053" i="2" l="1"/>
  <c r="B4055" i="2"/>
  <c r="K4054" i="2" s="1"/>
  <c r="M4054" i="2"/>
  <c r="J4054" i="2" l="1"/>
  <c r="B4056" i="2"/>
  <c r="K4055" i="2" s="1"/>
  <c r="M4055" i="2"/>
  <c r="J4055" i="2" l="1"/>
  <c r="B4057" i="2"/>
  <c r="K4056" i="2" s="1"/>
  <c r="M4056" i="2"/>
  <c r="J4056" i="2" l="1"/>
  <c r="B4058" i="2"/>
  <c r="J4057" i="2" s="1"/>
  <c r="M4057" i="2"/>
  <c r="K4057" i="2" l="1"/>
  <c r="B4059" i="2"/>
  <c r="K4058" i="2" s="1"/>
  <c r="M4058" i="2"/>
  <c r="J4058" i="2" l="1"/>
  <c r="B4060" i="2"/>
  <c r="J4059" i="2" s="1"/>
  <c r="M4059" i="2"/>
  <c r="K4059" i="2" l="1"/>
  <c r="B4061" i="2"/>
  <c r="J4060" i="2" s="1"/>
  <c r="M4060" i="2"/>
  <c r="K4060" i="2" l="1"/>
  <c r="B4062" i="2"/>
  <c r="J4061" i="2" s="1"/>
  <c r="M4061" i="2"/>
  <c r="K4061" i="2" l="1"/>
  <c r="B4063" i="2"/>
  <c r="K4062" i="2" s="1"/>
  <c r="M4062" i="2"/>
  <c r="J4062" i="2" l="1"/>
  <c r="B4064" i="2"/>
  <c r="K4063" i="2" s="1"/>
  <c r="M4063" i="2"/>
  <c r="J4063" i="2" l="1"/>
  <c r="B4065" i="2"/>
  <c r="J4064" i="2" s="1"/>
  <c r="M4064" i="2"/>
  <c r="K4064" i="2" l="1"/>
  <c r="B4066" i="2"/>
  <c r="J4065" i="2" s="1"/>
  <c r="M4065" i="2"/>
  <c r="K4065" i="2" l="1"/>
  <c r="B4067" i="2"/>
  <c r="J4066" i="2" s="1"/>
  <c r="M4066" i="2"/>
  <c r="K4066" i="2" l="1"/>
  <c r="B4068" i="2"/>
  <c r="K4067" i="2" s="1"/>
  <c r="M4067" i="2"/>
  <c r="J4067" i="2" l="1"/>
  <c r="B4069" i="2"/>
  <c r="J4068" i="2" s="1"/>
  <c r="M4068" i="2"/>
  <c r="K4068" i="2" l="1"/>
  <c r="B4070" i="2"/>
  <c r="J4069" i="2" s="1"/>
  <c r="M4069" i="2"/>
  <c r="K4069" i="2" l="1"/>
  <c r="B4071" i="2"/>
  <c r="K4070" i="2" s="1"/>
  <c r="M4070" i="2"/>
  <c r="J4070" i="2" l="1"/>
  <c r="B4072" i="2"/>
  <c r="J4071" i="2" s="1"/>
  <c r="M4071" i="2"/>
  <c r="K4071" i="2" l="1"/>
  <c r="B4073" i="2"/>
  <c r="J4072" i="2" s="1"/>
  <c r="M4072" i="2"/>
  <c r="K4072" i="2" l="1"/>
  <c r="B4074" i="2"/>
  <c r="J4073" i="2" s="1"/>
  <c r="M4073" i="2"/>
  <c r="K4073" i="2" l="1"/>
  <c r="B4075" i="2"/>
  <c r="K4074" i="2" s="1"/>
  <c r="M4074" i="2"/>
  <c r="J4074" i="2" l="1"/>
  <c r="B4076" i="2"/>
  <c r="J4075" i="2" s="1"/>
  <c r="M4075" i="2"/>
  <c r="K4075" i="2" l="1"/>
  <c r="B4077" i="2"/>
  <c r="K4076" i="2" s="1"/>
  <c r="M4076" i="2"/>
  <c r="J4076" i="2" l="1"/>
  <c r="B4078" i="2"/>
  <c r="J4077" i="2" s="1"/>
  <c r="M4077" i="2"/>
  <c r="K4077" i="2" l="1"/>
  <c r="B4079" i="2"/>
  <c r="J4078" i="2" s="1"/>
  <c r="M4078" i="2"/>
  <c r="K4078" i="2" l="1"/>
  <c r="B4080" i="2"/>
  <c r="K4079" i="2" s="1"/>
  <c r="M4079" i="2"/>
  <c r="J4079" i="2" l="1"/>
  <c r="B4081" i="2"/>
  <c r="K4080" i="2" s="1"/>
  <c r="M4080" i="2"/>
  <c r="J4080" i="2" l="1"/>
  <c r="B4082" i="2"/>
  <c r="J4081" i="2" s="1"/>
  <c r="M4081" i="2"/>
  <c r="K4081" i="2" l="1"/>
  <c r="B4083" i="2"/>
  <c r="J4082" i="2" s="1"/>
  <c r="M4082" i="2"/>
  <c r="K4082" i="2" l="1"/>
  <c r="B4084" i="2"/>
  <c r="K4083" i="2" s="1"/>
  <c r="M4083" i="2"/>
  <c r="J4083" i="2" l="1"/>
  <c r="B4085" i="2"/>
  <c r="J4084" i="2" s="1"/>
  <c r="M4084" i="2"/>
  <c r="K4084" i="2" l="1"/>
  <c r="B4086" i="2"/>
  <c r="J4085" i="2" s="1"/>
  <c r="M4085" i="2"/>
  <c r="K4085" i="2" l="1"/>
  <c r="B4087" i="2"/>
  <c r="K4086" i="2" s="1"/>
  <c r="M4086" i="2"/>
  <c r="J4086" i="2" l="1"/>
  <c r="B4088" i="2"/>
  <c r="J4087" i="2" s="1"/>
  <c r="M4087" i="2"/>
  <c r="K4087" i="2" l="1"/>
  <c r="B4089" i="2"/>
  <c r="J4088" i="2" s="1"/>
  <c r="M4088" i="2"/>
  <c r="K4088" i="2" l="1"/>
  <c r="B4090" i="2"/>
  <c r="K4089" i="2" s="1"/>
  <c r="M4089" i="2"/>
  <c r="J4089" i="2" l="1"/>
  <c r="B4091" i="2"/>
  <c r="J4090" i="2" s="1"/>
  <c r="M4090" i="2"/>
  <c r="K4090" i="2" l="1"/>
  <c r="B4092" i="2"/>
  <c r="J4091" i="2" s="1"/>
  <c r="M4091" i="2"/>
  <c r="K4091" i="2" l="1"/>
  <c r="B4093" i="2"/>
  <c r="K4092" i="2" s="1"/>
  <c r="M4092" i="2"/>
  <c r="J4092" i="2" l="1"/>
  <c r="B4094" i="2"/>
  <c r="J4093" i="2" s="1"/>
  <c r="M4093" i="2"/>
  <c r="K4093" i="2" l="1"/>
  <c r="B4095" i="2"/>
  <c r="J4094" i="2" s="1"/>
  <c r="M4094" i="2"/>
  <c r="K4094" i="2" l="1"/>
  <c r="B4096" i="2"/>
  <c r="K4095" i="2" s="1"/>
  <c r="M4095" i="2"/>
  <c r="J4095" i="2" l="1"/>
  <c r="B4097" i="2"/>
  <c r="J4096" i="2" s="1"/>
  <c r="M4096" i="2"/>
  <c r="K4096" i="2" l="1"/>
  <c r="B4098" i="2"/>
  <c r="J4097" i="2" s="1"/>
  <c r="M4097" i="2"/>
  <c r="K4097" i="2" l="1"/>
  <c r="B4099" i="2"/>
  <c r="K4098" i="2" s="1"/>
  <c r="M4098" i="2"/>
  <c r="J4098" i="2" l="1"/>
  <c r="B4100" i="2"/>
  <c r="J4099" i="2" s="1"/>
  <c r="M4099" i="2"/>
  <c r="K4099" i="2" l="1"/>
  <c r="B4101" i="2"/>
  <c r="J4100" i="2" s="1"/>
  <c r="M4100" i="2"/>
  <c r="K4100" i="2" l="1"/>
  <c r="B4102" i="2"/>
  <c r="K4101" i="2" s="1"/>
  <c r="M4101" i="2"/>
  <c r="J4101" i="2" l="1"/>
  <c r="B4103" i="2"/>
  <c r="J4102" i="2" s="1"/>
  <c r="M4102" i="2"/>
  <c r="K4102" i="2" l="1"/>
  <c r="B4104" i="2"/>
  <c r="J4103" i="2" s="1"/>
  <c r="M4103" i="2"/>
  <c r="K4103" i="2" l="1"/>
  <c r="B4105" i="2"/>
  <c r="K4104" i="2" s="1"/>
  <c r="M4104" i="2"/>
  <c r="J4104" i="2" l="1"/>
  <c r="B4106" i="2"/>
  <c r="J4105" i="2" s="1"/>
  <c r="M4105" i="2"/>
  <c r="K4105" i="2" l="1"/>
  <c r="B4107" i="2"/>
  <c r="J4106" i="2" s="1"/>
  <c r="M4106" i="2"/>
  <c r="K4106" i="2" l="1"/>
  <c r="B4108" i="2"/>
  <c r="K4107" i="2" s="1"/>
  <c r="M4107" i="2"/>
  <c r="J4107" i="2" l="1"/>
  <c r="B4109" i="2"/>
  <c r="J4108" i="2" s="1"/>
  <c r="M4108" i="2"/>
  <c r="K4108" i="2" l="1"/>
  <c r="B4110" i="2"/>
  <c r="J4109" i="2" s="1"/>
  <c r="M4109" i="2"/>
  <c r="K4109" i="2" l="1"/>
  <c r="B4111" i="2"/>
  <c r="K4110" i="2" s="1"/>
  <c r="M4110" i="2"/>
  <c r="J4110" i="2" l="1"/>
  <c r="B4112" i="2"/>
  <c r="J4111" i="2" s="1"/>
  <c r="M4111" i="2"/>
  <c r="K4111" i="2" l="1"/>
  <c r="B4113" i="2"/>
  <c r="J4112" i="2" s="1"/>
  <c r="M4112" i="2"/>
  <c r="K4112" i="2" l="1"/>
  <c r="B4114" i="2"/>
  <c r="K4113" i="2" s="1"/>
  <c r="M4113" i="2"/>
  <c r="J4113" i="2" l="1"/>
  <c r="B4115" i="2"/>
  <c r="J4114" i="2" s="1"/>
  <c r="M4114" i="2"/>
  <c r="K4114" i="2" l="1"/>
  <c r="B4116" i="2"/>
  <c r="J4115" i="2" s="1"/>
  <c r="M4115" i="2"/>
  <c r="K4115" i="2" l="1"/>
  <c r="B4117" i="2"/>
  <c r="K4116" i="2" s="1"/>
  <c r="M4116" i="2"/>
  <c r="J4116" i="2" l="1"/>
  <c r="B4118" i="2"/>
  <c r="J4117" i="2" s="1"/>
  <c r="M4117" i="2"/>
  <c r="K4117" i="2" l="1"/>
  <c r="B4119" i="2"/>
  <c r="J4118" i="2" s="1"/>
  <c r="M4118" i="2"/>
  <c r="K4118" i="2" l="1"/>
  <c r="B4120" i="2"/>
  <c r="K4119" i="2" s="1"/>
  <c r="M4119" i="2"/>
  <c r="J4119" i="2" l="1"/>
  <c r="B4121" i="2"/>
  <c r="J4120" i="2" s="1"/>
  <c r="M4120" i="2"/>
  <c r="K4120" i="2" l="1"/>
  <c r="B4122" i="2"/>
  <c r="J4121" i="2" s="1"/>
  <c r="M4121" i="2"/>
  <c r="K4121" i="2" l="1"/>
  <c r="B4123" i="2"/>
  <c r="K4122" i="2" s="1"/>
  <c r="M4122" i="2"/>
  <c r="J4122" i="2" l="1"/>
  <c r="B4124" i="2"/>
  <c r="J4123" i="2" s="1"/>
  <c r="M4123" i="2"/>
  <c r="K4123" i="2" l="1"/>
  <c r="B4125" i="2"/>
  <c r="J4124" i="2" s="1"/>
  <c r="M4124" i="2"/>
  <c r="K4124" i="2" l="1"/>
  <c r="B4126" i="2"/>
  <c r="K4125" i="2" s="1"/>
  <c r="M4125" i="2"/>
  <c r="J4125" i="2" l="1"/>
  <c r="B4127" i="2"/>
  <c r="J4126" i="2" s="1"/>
  <c r="M4126" i="2"/>
  <c r="K4126" i="2" l="1"/>
  <c r="B4128" i="2"/>
  <c r="J4127" i="2" s="1"/>
  <c r="M4127" i="2"/>
  <c r="K4127" i="2" l="1"/>
  <c r="B4129" i="2"/>
  <c r="K4128" i="2" s="1"/>
  <c r="M4128" i="2"/>
  <c r="J4128" i="2" l="1"/>
  <c r="B4130" i="2"/>
  <c r="J4129" i="2" s="1"/>
  <c r="M4129" i="2"/>
  <c r="K4129" i="2" l="1"/>
  <c r="B4131" i="2"/>
  <c r="J4130" i="2" s="1"/>
  <c r="M4130" i="2"/>
  <c r="K4130" i="2" l="1"/>
  <c r="B4132" i="2"/>
  <c r="K4131" i="2" s="1"/>
  <c r="M4131" i="2"/>
  <c r="J4131" i="2" l="1"/>
  <c r="B4133" i="2"/>
  <c r="J4132" i="2" s="1"/>
  <c r="M4132" i="2"/>
  <c r="K4132" i="2" l="1"/>
  <c r="B4134" i="2"/>
  <c r="J4133" i="2" s="1"/>
  <c r="M4133" i="2"/>
  <c r="K4133" i="2" l="1"/>
  <c r="B4135" i="2"/>
  <c r="K4134" i="2" s="1"/>
  <c r="M4134" i="2"/>
  <c r="J4134" i="2" l="1"/>
  <c r="B4136" i="2"/>
  <c r="J4135" i="2" s="1"/>
  <c r="M4135" i="2"/>
  <c r="K4135" i="2" l="1"/>
  <c r="B4137" i="2"/>
  <c r="J4136" i="2" s="1"/>
  <c r="M4136" i="2"/>
  <c r="K4136" i="2" l="1"/>
  <c r="B4138" i="2"/>
  <c r="K4137" i="2" s="1"/>
  <c r="M4137" i="2"/>
  <c r="J4137" i="2" l="1"/>
  <c r="B4139" i="2"/>
  <c r="J4138" i="2" s="1"/>
  <c r="M4138" i="2"/>
  <c r="K4138" i="2" l="1"/>
  <c r="B4140" i="2"/>
  <c r="J4139" i="2" s="1"/>
  <c r="M4139" i="2"/>
  <c r="K4139" i="2" l="1"/>
  <c r="B4141" i="2"/>
  <c r="K4140" i="2" s="1"/>
  <c r="M4140" i="2"/>
  <c r="J4140" i="2" l="1"/>
  <c r="B4142" i="2"/>
  <c r="J4141" i="2" s="1"/>
  <c r="M4141" i="2"/>
  <c r="K4141" i="2" l="1"/>
  <c r="B4143" i="2"/>
  <c r="J4142" i="2" s="1"/>
  <c r="M4142" i="2"/>
  <c r="K4142" i="2" l="1"/>
  <c r="B4144" i="2"/>
  <c r="K4143" i="2" s="1"/>
  <c r="M4143" i="2"/>
  <c r="J4143" i="2" l="1"/>
  <c r="B4145" i="2"/>
  <c r="J4144" i="2" s="1"/>
  <c r="M4144" i="2"/>
  <c r="K4144" i="2" l="1"/>
  <c r="B4146" i="2"/>
  <c r="J4145" i="2" s="1"/>
  <c r="M4145" i="2"/>
  <c r="K4145" i="2" l="1"/>
  <c r="B4147" i="2"/>
  <c r="J4146" i="2" s="1"/>
  <c r="M4146" i="2"/>
  <c r="K4146" i="2" l="1"/>
  <c r="B4148" i="2"/>
  <c r="J4147" i="2" s="1"/>
  <c r="M4147" i="2"/>
  <c r="K4147" i="2" l="1"/>
  <c r="B4149" i="2"/>
  <c r="J4148" i="2" s="1"/>
  <c r="M4148" i="2"/>
  <c r="K4148" i="2" l="1"/>
  <c r="B4150" i="2"/>
  <c r="J4149" i="2" s="1"/>
  <c r="M4149" i="2"/>
  <c r="K4149" i="2" l="1"/>
  <c r="B4151" i="2"/>
  <c r="J4150" i="2" s="1"/>
  <c r="M4150" i="2"/>
  <c r="K4150" i="2" l="1"/>
  <c r="B4152" i="2"/>
  <c r="J4151" i="2" s="1"/>
  <c r="M4151" i="2"/>
  <c r="K4151" i="2" l="1"/>
  <c r="B4153" i="2"/>
  <c r="J4152" i="2" s="1"/>
  <c r="M4152" i="2"/>
  <c r="K4152" i="2" l="1"/>
  <c r="B4154" i="2"/>
  <c r="J4153" i="2" s="1"/>
  <c r="M4153" i="2"/>
  <c r="K4153" i="2" l="1"/>
  <c r="B4155" i="2"/>
  <c r="J4154" i="2" s="1"/>
  <c r="M4154" i="2"/>
  <c r="K4154" i="2" l="1"/>
  <c r="B4156" i="2"/>
  <c r="J4155" i="2" s="1"/>
  <c r="M4155" i="2"/>
  <c r="K4155" i="2" l="1"/>
  <c r="B4157" i="2"/>
  <c r="J4156" i="2" s="1"/>
  <c r="M4156" i="2"/>
  <c r="K4156" i="2" l="1"/>
  <c r="B4158" i="2"/>
  <c r="J4157" i="2" s="1"/>
  <c r="M4157" i="2"/>
  <c r="K4157" i="2" l="1"/>
  <c r="B4159" i="2"/>
  <c r="J4158" i="2" s="1"/>
  <c r="M4158" i="2"/>
  <c r="K4158" i="2" l="1"/>
  <c r="B4160" i="2"/>
  <c r="J4159" i="2" s="1"/>
  <c r="M4159" i="2"/>
  <c r="K4159" i="2" l="1"/>
  <c r="B4161" i="2"/>
  <c r="J4160" i="2" s="1"/>
  <c r="M4160" i="2"/>
  <c r="K4160" i="2" l="1"/>
  <c r="B4162" i="2"/>
  <c r="J4161" i="2" s="1"/>
  <c r="M4161" i="2"/>
  <c r="K4161" i="2" l="1"/>
  <c r="B4163" i="2"/>
  <c r="J4162" i="2" s="1"/>
  <c r="M4162" i="2"/>
  <c r="K4162" i="2" l="1"/>
  <c r="B4164" i="2"/>
  <c r="J4163" i="2" s="1"/>
  <c r="M4163" i="2"/>
  <c r="K4163" i="2" l="1"/>
  <c r="B4165" i="2"/>
  <c r="K4164" i="2" s="1"/>
  <c r="M4164" i="2"/>
  <c r="J4164" i="2" l="1"/>
  <c r="B4166" i="2"/>
  <c r="J4165" i="2" s="1"/>
  <c r="M4165" i="2"/>
  <c r="K4165" i="2" l="1"/>
  <c r="B4167" i="2"/>
  <c r="J4166" i="2" s="1"/>
  <c r="M4166" i="2"/>
  <c r="K4166" i="2" l="1"/>
  <c r="B4168" i="2"/>
  <c r="J4167" i="2" s="1"/>
  <c r="M4167" i="2"/>
  <c r="K4167" i="2" l="1"/>
  <c r="B4169" i="2"/>
  <c r="J4168" i="2" s="1"/>
  <c r="M4168" i="2"/>
  <c r="K4168" i="2" l="1"/>
  <c r="B4170" i="2"/>
  <c r="J4169" i="2" s="1"/>
  <c r="M4169" i="2"/>
  <c r="K4169" i="2" l="1"/>
  <c r="B4171" i="2"/>
  <c r="J4170" i="2" s="1"/>
  <c r="M4170" i="2"/>
  <c r="K4170" i="2" l="1"/>
  <c r="B4172" i="2"/>
  <c r="J4171" i="2" s="1"/>
  <c r="M4171" i="2"/>
  <c r="K4171" i="2" l="1"/>
  <c r="B4173" i="2"/>
  <c r="J4172" i="2" s="1"/>
  <c r="M4172" i="2"/>
  <c r="K4172" i="2" l="1"/>
  <c r="B4174" i="2"/>
  <c r="J4173" i="2" s="1"/>
  <c r="M4173" i="2"/>
  <c r="K4173" i="2" l="1"/>
  <c r="B4175" i="2"/>
  <c r="K4174" i="2" s="1"/>
  <c r="M4174" i="2"/>
  <c r="J4174" i="2" l="1"/>
  <c r="B4176" i="2"/>
  <c r="J4175" i="2" s="1"/>
  <c r="M4175" i="2"/>
  <c r="K4175" i="2" l="1"/>
  <c r="B4177" i="2"/>
  <c r="J4176" i="2" s="1"/>
  <c r="M4176" i="2"/>
  <c r="K4176" i="2" l="1"/>
  <c r="B4178" i="2"/>
  <c r="K4177" i="2" s="1"/>
  <c r="M4177" i="2"/>
  <c r="J4177" i="2" l="1"/>
  <c r="B4179" i="2"/>
  <c r="J4178" i="2" s="1"/>
  <c r="M4178" i="2"/>
  <c r="K4178" i="2" l="1"/>
  <c r="B4180" i="2"/>
  <c r="J4179" i="2" s="1"/>
  <c r="M4179" i="2"/>
  <c r="K4179" i="2" l="1"/>
  <c r="B4181" i="2"/>
  <c r="K4180" i="2" s="1"/>
  <c r="M4180" i="2"/>
  <c r="J4180" i="2" l="1"/>
  <c r="B4182" i="2"/>
  <c r="J4181" i="2" s="1"/>
  <c r="M4181" i="2"/>
  <c r="K4181" i="2" l="1"/>
  <c r="B4183" i="2"/>
  <c r="K4182" i="2" s="1"/>
  <c r="M4182" i="2"/>
  <c r="J4182" i="2" l="1"/>
  <c r="B4184" i="2"/>
  <c r="K4183" i="2" s="1"/>
  <c r="M4183" i="2"/>
  <c r="J4183" i="2" l="1"/>
  <c r="B4185" i="2"/>
  <c r="J4184" i="2" s="1"/>
  <c r="M4184" i="2"/>
  <c r="K4184" i="2" l="1"/>
  <c r="B4186" i="2"/>
  <c r="J4185" i="2" s="1"/>
  <c r="M4185" i="2"/>
  <c r="K4185" i="2" l="1"/>
  <c r="B4187" i="2"/>
  <c r="K4186" i="2" s="1"/>
  <c r="M4186" i="2"/>
  <c r="J4186" i="2" l="1"/>
  <c r="B4188" i="2"/>
  <c r="K4187" i="2" s="1"/>
  <c r="M4187" i="2"/>
  <c r="J4187" i="2" l="1"/>
  <c r="B4189" i="2"/>
  <c r="J4188" i="2" s="1"/>
  <c r="M4188" i="2"/>
  <c r="K4188" i="2" l="1"/>
  <c r="B4190" i="2"/>
  <c r="K4189" i="2" s="1"/>
  <c r="M4189" i="2"/>
  <c r="J4189" i="2" l="1"/>
  <c r="B4191" i="2"/>
  <c r="J4190" i="2" s="1"/>
  <c r="M4190" i="2"/>
  <c r="K4190" i="2" l="1"/>
  <c r="B4192" i="2"/>
  <c r="K4191" i="2" s="1"/>
  <c r="M4191" i="2"/>
  <c r="J4191" i="2" l="1"/>
  <c r="B4193" i="2"/>
  <c r="K4192" i="2" s="1"/>
  <c r="M4192" i="2"/>
  <c r="J4192" i="2" l="1"/>
  <c r="B4194" i="2"/>
  <c r="J4193" i="2" s="1"/>
  <c r="M4193" i="2"/>
  <c r="K4193" i="2" l="1"/>
  <c r="B4195" i="2"/>
  <c r="J4194" i="2" s="1"/>
  <c r="M4194" i="2"/>
  <c r="K4194" i="2" l="1"/>
  <c r="B4196" i="2"/>
  <c r="K4195" i="2" s="1"/>
  <c r="M4195" i="2"/>
  <c r="J4195" i="2" l="1"/>
  <c r="B4197" i="2"/>
  <c r="K4196" i="2" s="1"/>
  <c r="M4196" i="2"/>
  <c r="J4196" i="2" l="1"/>
  <c r="B4198" i="2"/>
  <c r="J4197" i="2" s="1"/>
  <c r="M4197" i="2"/>
  <c r="K4197" i="2" l="1"/>
  <c r="B4199" i="2"/>
  <c r="K4198" i="2" s="1"/>
  <c r="M4198" i="2"/>
  <c r="J4198" i="2" l="1"/>
  <c r="B4200" i="2"/>
  <c r="J4199" i="2" s="1"/>
  <c r="M4199" i="2"/>
  <c r="K4199" i="2" l="1"/>
  <c r="B4201" i="2"/>
  <c r="J4200" i="2" s="1"/>
  <c r="M4200" i="2"/>
  <c r="K4200" i="2" l="1"/>
  <c r="B4202" i="2"/>
  <c r="K4201" i="2" s="1"/>
  <c r="M4201" i="2"/>
  <c r="J4201" i="2" l="1"/>
  <c r="B4203" i="2"/>
  <c r="J4202" i="2" s="1"/>
  <c r="M4202" i="2"/>
  <c r="K4202" i="2" l="1"/>
  <c r="B4204" i="2"/>
  <c r="J4203" i="2" s="1"/>
  <c r="M4203" i="2"/>
  <c r="K4203" i="2" l="1"/>
  <c r="B4205" i="2"/>
  <c r="K4204" i="2" s="1"/>
  <c r="M4204" i="2"/>
  <c r="J4204" i="2" l="1"/>
  <c r="B4206" i="2"/>
  <c r="J4205" i="2" s="1"/>
  <c r="M4205" i="2"/>
  <c r="K4205" i="2" l="1"/>
  <c r="B4207" i="2"/>
  <c r="J4206" i="2" s="1"/>
  <c r="M4206" i="2"/>
  <c r="K4206" i="2" l="1"/>
  <c r="B4208" i="2"/>
  <c r="K4207" i="2" s="1"/>
  <c r="M4207" i="2"/>
  <c r="J4207" i="2" l="1"/>
  <c r="B4209" i="2"/>
  <c r="J4208" i="2" s="1"/>
  <c r="M4208" i="2"/>
  <c r="K4208" i="2" l="1"/>
  <c r="B4210" i="2"/>
  <c r="K4209" i="2" s="1"/>
  <c r="M4209" i="2"/>
  <c r="J4209" i="2" l="1"/>
  <c r="B4211" i="2"/>
  <c r="K4210" i="2" s="1"/>
  <c r="M4210" i="2"/>
  <c r="J4210" i="2" l="1"/>
  <c r="B4212" i="2"/>
  <c r="J4211" i="2" s="1"/>
  <c r="M4211" i="2"/>
  <c r="K4211" i="2" l="1"/>
  <c r="B4213" i="2"/>
  <c r="J4212" i="2" s="1"/>
  <c r="M4212" i="2"/>
  <c r="K4212" i="2" l="1"/>
  <c r="B4214" i="2"/>
  <c r="K4213" i="2" s="1"/>
  <c r="M4213" i="2"/>
  <c r="J4213" i="2" l="1"/>
  <c r="B4215" i="2"/>
  <c r="K4214" i="2" s="1"/>
  <c r="M4214" i="2"/>
  <c r="J4214" i="2" l="1"/>
  <c r="B4216" i="2"/>
  <c r="J4215" i="2" s="1"/>
  <c r="M4215" i="2"/>
  <c r="K4215" i="2" l="1"/>
  <c r="B4217" i="2"/>
  <c r="K4216" i="2" s="1"/>
  <c r="M4216" i="2"/>
  <c r="J4216" i="2" l="1"/>
  <c r="B4218" i="2"/>
  <c r="J4217" i="2" s="1"/>
  <c r="M4217" i="2"/>
  <c r="K4217" i="2" l="1"/>
  <c r="B4219" i="2"/>
  <c r="K4218" i="2" s="1"/>
  <c r="M4218" i="2"/>
  <c r="J4218" i="2" l="1"/>
  <c r="B4220" i="2"/>
  <c r="K4219" i="2" s="1"/>
  <c r="M4219" i="2"/>
  <c r="J4219" i="2" l="1"/>
  <c r="B4221" i="2"/>
  <c r="J4220" i="2" s="1"/>
  <c r="M4220" i="2"/>
  <c r="K4220" i="2" l="1"/>
  <c r="B4222" i="2"/>
  <c r="J4221" i="2" s="1"/>
  <c r="M4221" i="2"/>
  <c r="K4221" i="2" l="1"/>
  <c r="B4223" i="2"/>
  <c r="K4222" i="2" s="1"/>
  <c r="M4222" i="2"/>
  <c r="J4222" i="2" l="1"/>
  <c r="B4224" i="2"/>
  <c r="K4223" i="2" s="1"/>
  <c r="M4223" i="2"/>
  <c r="J4223" i="2" l="1"/>
  <c r="B4225" i="2"/>
  <c r="J4224" i="2" s="1"/>
  <c r="M4224" i="2"/>
  <c r="K4224" i="2" l="1"/>
  <c r="B4226" i="2"/>
  <c r="K4225" i="2" s="1"/>
  <c r="M4225" i="2"/>
  <c r="J4225" i="2" l="1"/>
  <c r="B4227" i="2"/>
  <c r="J4226" i="2" s="1"/>
  <c r="M4226" i="2"/>
  <c r="K4226" i="2" l="1"/>
  <c r="B4228" i="2"/>
  <c r="K4227" i="2" s="1"/>
  <c r="M4227" i="2"/>
  <c r="J4227" i="2" l="1"/>
  <c r="B4229" i="2"/>
  <c r="K4228" i="2" s="1"/>
  <c r="M4228" i="2"/>
  <c r="J4228" i="2" l="1"/>
  <c r="B4230" i="2"/>
  <c r="J4229" i="2" s="1"/>
  <c r="M4229" i="2"/>
  <c r="K4229" i="2" l="1"/>
  <c r="B4231" i="2"/>
  <c r="J4230" i="2" s="1"/>
  <c r="M4230" i="2"/>
  <c r="K4230" i="2" l="1"/>
  <c r="B4232" i="2"/>
  <c r="K4231" i="2" s="1"/>
  <c r="M4231" i="2"/>
  <c r="J4231" i="2" l="1"/>
  <c r="B4233" i="2"/>
  <c r="J4232" i="2" s="1"/>
  <c r="M4232" i="2"/>
  <c r="K4232" i="2" l="1"/>
  <c r="B4234" i="2"/>
  <c r="J4233" i="2" s="1"/>
  <c r="M4233" i="2"/>
  <c r="K4233" i="2" l="1"/>
  <c r="B4235" i="2"/>
  <c r="K4234" i="2" s="1"/>
  <c r="M4234" i="2"/>
  <c r="J4234" i="2" l="1"/>
  <c r="B4236" i="2"/>
  <c r="K4235" i="2" s="1"/>
  <c r="M4235" i="2"/>
  <c r="J4235" i="2" l="1"/>
  <c r="B4237" i="2"/>
  <c r="J4236" i="2" s="1"/>
  <c r="M4236" i="2"/>
  <c r="K4236" i="2" l="1"/>
  <c r="B4238" i="2"/>
  <c r="K4237" i="2" s="1"/>
  <c r="M4237" i="2"/>
  <c r="J4237" i="2" l="1"/>
  <c r="B4239" i="2"/>
  <c r="J4238" i="2" s="1"/>
  <c r="M4238" i="2"/>
  <c r="K4238" i="2" l="1"/>
  <c r="B4240" i="2"/>
  <c r="J4239" i="2" s="1"/>
  <c r="M4239" i="2"/>
  <c r="K4239" i="2" l="1"/>
  <c r="B4241" i="2"/>
  <c r="K4240" i="2" s="1"/>
  <c r="M4240" i="2"/>
  <c r="J4240" i="2" l="1"/>
  <c r="B4242" i="2"/>
  <c r="J4241" i="2" s="1"/>
  <c r="M4241" i="2"/>
  <c r="K4241" i="2" l="1"/>
  <c r="B4243" i="2"/>
  <c r="J4242" i="2" s="1"/>
  <c r="M4242" i="2"/>
  <c r="K4242" i="2" l="1"/>
  <c r="B4244" i="2"/>
  <c r="K4243" i="2" s="1"/>
  <c r="M4243" i="2"/>
  <c r="J4243" i="2" l="1"/>
  <c r="B4245" i="2"/>
  <c r="J4244" i="2" s="1"/>
  <c r="M4244" i="2"/>
  <c r="K4244" i="2" l="1"/>
  <c r="B4246" i="2"/>
  <c r="J4245" i="2" s="1"/>
  <c r="M4245" i="2"/>
  <c r="K4245" i="2" l="1"/>
  <c r="B4247" i="2"/>
  <c r="K4246" i="2" s="1"/>
  <c r="M4246" i="2"/>
  <c r="J4246" i="2" l="1"/>
  <c r="B4248" i="2"/>
  <c r="K4247" i="2" s="1"/>
  <c r="M4247" i="2"/>
  <c r="J4247" i="2" l="1"/>
  <c r="B4249" i="2"/>
  <c r="J4248" i="2" s="1"/>
  <c r="M4248" i="2"/>
  <c r="K4248" i="2" l="1"/>
  <c r="B4250" i="2"/>
  <c r="K4249" i="2" s="1"/>
  <c r="M4249" i="2"/>
  <c r="J4249" i="2" l="1"/>
  <c r="B4251" i="2"/>
  <c r="J4250" i="2" s="1"/>
  <c r="M4250" i="2"/>
  <c r="K4250" i="2" l="1"/>
  <c r="B4252" i="2"/>
  <c r="J4251" i="2" s="1"/>
  <c r="M4251" i="2"/>
  <c r="K4251" i="2" l="1"/>
  <c r="B4253" i="2"/>
  <c r="K4252" i="2" s="1"/>
  <c r="M4252" i="2"/>
  <c r="J4252" i="2" l="1"/>
  <c r="B4254" i="2"/>
  <c r="J4253" i="2" s="1"/>
  <c r="M4253" i="2"/>
  <c r="K4253" i="2" l="1"/>
  <c r="B4255" i="2"/>
  <c r="J4254" i="2" s="1"/>
  <c r="M4254" i="2"/>
  <c r="K4254" i="2" l="1"/>
  <c r="B4256" i="2"/>
  <c r="J4255" i="2" s="1"/>
  <c r="M4255" i="2"/>
  <c r="K4255" i="2" l="1"/>
  <c r="B4257" i="2"/>
  <c r="J4256" i="2" s="1"/>
  <c r="M4256" i="2"/>
  <c r="K4256" i="2" l="1"/>
  <c r="B4258" i="2"/>
  <c r="K4257" i="2" s="1"/>
  <c r="M4257" i="2"/>
  <c r="J4257" i="2" l="1"/>
  <c r="B4259" i="2"/>
  <c r="J4258" i="2" s="1"/>
  <c r="M4258" i="2"/>
  <c r="K4258" i="2" l="1"/>
  <c r="B4260" i="2"/>
  <c r="J4259" i="2" s="1"/>
  <c r="M4259" i="2"/>
  <c r="K4259" i="2" l="1"/>
  <c r="B4261" i="2"/>
  <c r="K4260" i="2" s="1"/>
  <c r="M4260" i="2"/>
  <c r="J4260" i="2" l="1"/>
  <c r="B4262" i="2"/>
  <c r="J4261" i="2" s="1"/>
  <c r="M4261" i="2"/>
  <c r="K4261" i="2" l="1"/>
  <c r="B4263" i="2"/>
  <c r="J4262" i="2" s="1"/>
  <c r="M4262" i="2"/>
  <c r="K4262" i="2" l="1"/>
  <c r="B4264" i="2"/>
  <c r="K4263" i="2" s="1"/>
  <c r="M4263" i="2"/>
  <c r="J4263" i="2" l="1"/>
  <c r="B4265" i="2"/>
  <c r="J4264" i="2" s="1"/>
  <c r="M4264" i="2"/>
  <c r="K4264" i="2" l="1"/>
  <c r="B4266" i="2"/>
  <c r="J4265" i="2" s="1"/>
  <c r="M4265" i="2"/>
  <c r="K4265" i="2" l="1"/>
  <c r="B4267" i="2"/>
  <c r="J4266" i="2" s="1"/>
  <c r="M4266" i="2"/>
  <c r="K4266" i="2" l="1"/>
  <c r="B4268" i="2"/>
  <c r="J4267" i="2" s="1"/>
  <c r="M4267" i="2"/>
  <c r="K4267" i="2" l="1"/>
  <c r="B4269" i="2"/>
  <c r="J4268" i="2" s="1"/>
  <c r="M4268" i="2"/>
  <c r="K4268" i="2" l="1"/>
  <c r="B4270" i="2"/>
  <c r="J4269" i="2" s="1"/>
  <c r="M4269" i="2"/>
  <c r="K4269" i="2" l="1"/>
  <c r="B4271" i="2"/>
  <c r="J4270" i="2" s="1"/>
  <c r="M4270" i="2"/>
  <c r="K4270" i="2" l="1"/>
  <c r="B4272" i="2"/>
  <c r="J4271" i="2" s="1"/>
  <c r="M4271" i="2"/>
  <c r="K4271" i="2" l="1"/>
  <c r="B4273" i="2"/>
  <c r="J4272" i="2" s="1"/>
  <c r="M4272" i="2"/>
  <c r="K4272" i="2" l="1"/>
  <c r="B4274" i="2"/>
  <c r="J4273" i="2" s="1"/>
  <c r="M4273" i="2"/>
  <c r="K4273" i="2" l="1"/>
  <c r="B4275" i="2"/>
  <c r="J4274" i="2" s="1"/>
  <c r="M4274" i="2"/>
  <c r="K4274" i="2" l="1"/>
  <c r="B4276" i="2"/>
  <c r="K4275" i="2" s="1"/>
  <c r="M4275" i="2"/>
  <c r="J4275" i="2" l="1"/>
  <c r="B4277" i="2"/>
  <c r="J4276" i="2" s="1"/>
  <c r="M4276" i="2"/>
  <c r="K4276" i="2" l="1"/>
  <c r="B4278" i="2"/>
  <c r="J4277" i="2" s="1"/>
  <c r="M4277" i="2"/>
  <c r="K4277" i="2" l="1"/>
  <c r="B4279" i="2"/>
  <c r="K4278" i="2" s="1"/>
  <c r="M4278" i="2"/>
  <c r="J4278" i="2" l="1"/>
  <c r="B4280" i="2"/>
  <c r="J4279" i="2" s="1"/>
  <c r="M4279" i="2"/>
  <c r="K4279" i="2" l="1"/>
  <c r="B4281" i="2"/>
  <c r="J4280" i="2" s="1"/>
  <c r="M4280" i="2"/>
  <c r="K4280" i="2" l="1"/>
  <c r="B4282" i="2"/>
  <c r="K4281" i="2" s="1"/>
  <c r="M4281" i="2"/>
  <c r="J4281" i="2" l="1"/>
  <c r="B4283" i="2"/>
  <c r="J4282" i="2" s="1"/>
  <c r="M4282" i="2"/>
  <c r="K4282" i="2" l="1"/>
  <c r="B4284" i="2"/>
  <c r="J4283" i="2" s="1"/>
  <c r="M4283" i="2"/>
  <c r="K4283" i="2" l="1"/>
  <c r="B4285" i="2"/>
  <c r="J4284" i="2" s="1"/>
  <c r="M4284" i="2"/>
  <c r="K4284" i="2" l="1"/>
  <c r="B4286" i="2"/>
  <c r="J4285" i="2" s="1"/>
  <c r="M4285" i="2"/>
  <c r="K4285" i="2" l="1"/>
  <c r="B4287" i="2"/>
  <c r="K4286" i="2" s="1"/>
  <c r="M4286" i="2"/>
  <c r="J4286" i="2" l="1"/>
  <c r="B4288" i="2"/>
  <c r="J4287" i="2" s="1"/>
  <c r="M4287" i="2"/>
  <c r="K4287" i="2" l="1"/>
  <c r="B4289" i="2"/>
  <c r="J4288" i="2" s="1"/>
  <c r="M4288" i="2"/>
  <c r="K4288" i="2" l="1"/>
  <c r="B4290" i="2"/>
  <c r="J4289" i="2" s="1"/>
  <c r="M4289" i="2"/>
  <c r="K4289" i="2" l="1"/>
  <c r="B4291" i="2"/>
  <c r="J4290" i="2" s="1"/>
  <c r="M4290" i="2"/>
  <c r="K4290" i="2" l="1"/>
  <c r="B4292" i="2"/>
  <c r="J4291" i="2" s="1"/>
  <c r="M4291" i="2"/>
  <c r="K4291" i="2" l="1"/>
  <c r="B4293" i="2"/>
  <c r="J4292" i="2" s="1"/>
  <c r="M4292" i="2"/>
  <c r="K4292" i="2" l="1"/>
  <c r="B4294" i="2"/>
  <c r="K4293" i="2" s="1"/>
  <c r="M4293" i="2"/>
  <c r="J4293" i="2" l="1"/>
  <c r="B4295" i="2"/>
  <c r="J4294" i="2" s="1"/>
  <c r="M4294" i="2"/>
  <c r="K4294" i="2" l="1"/>
  <c r="B4296" i="2"/>
  <c r="J4295" i="2" s="1"/>
  <c r="M4295" i="2"/>
  <c r="K4295" i="2" l="1"/>
  <c r="B4297" i="2"/>
  <c r="K4296" i="2" s="1"/>
  <c r="M4296" i="2"/>
  <c r="J4296" i="2" l="1"/>
  <c r="B4298" i="2"/>
  <c r="J4297" i="2" s="1"/>
  <c r="M4297" i="2"/>
  <c r="K4297" i="2" l="1"/>
  <c r="B4299" i="2"/>
  <c r="J4298" i="2" s="1"/>
  <c r="M4298" i="2"/>
  <c r="K4298" i="2" l="1"/>
  <c r="B4300" i="2"/>
  <c r="K4299" i="2" s="1"/>
  <c r="M4299" i="2"/>
  <c r="J4299" i="2" l="1"/>
  <c r="B4301" i="2"/>
  <c r="J4300" i="2" s="1"/>
  <c r="M4300" i="2"/>
  <c r="K4300" i="2" l="1"/>
  <c r="B4302" i="2"/>
  <c r="J4301" i="2" s="1"/>
  <c r="M4301" i="2"/>
  <c r="K4301" i="2" l="1"/>
  <c r="B4303" i="2"/>
  <c r="J4302" i="2" s="1"/>
  <c r="M4302" i="2"/>
  <c r="K4302" i="2" l="1"/>
  <c r="B4304" i="2"/>
  <c r="J4303" i="2" s="1"/>
  <c r="M4303" i="2"/>
  <c r="K4303" i="2" l="1"/>
  <c r="B4305" i="2"/>
  <c r="J4304" i="2" s="1"/>
  <c r="M4304" i="2"/>
  <c r="K4304" i="2" l="1"/>
  <c r="B4306" i="2"/>
  <c r="J4305" i="2" s="1"/>
  <c r="M4305" i="2"/>
  <c r="K4305" i="2" l="1"/>
  <c r="B4307" i="2"/>
  <c r="J4306" i="2" s="1"/>
  <c r="M4306" i="2"/>
  <c r="K4306" i="2" l="1"/>
  <c r="B4308" i="2"/>
  <c r="J4307" i="2" s="1"/>
  <c r="M4307" i="2"/>
  <c r="K4307" i="2" l="1"/>
  <c r="B4309" i="2"/>
  <c r="J4308" i="2" s="1"/>
  <c r="M4308" i="2"/>
  <c r="K4308" i="2" l="1"/>
  <c r="B4310" i="2"/>
  <c r="J4309" i="2" s="1"/>
  <c r="M4309" i="2"/>
  <c r="K4309" i="2" l="1"/>
  <c r="B4311" i="2"/>
  <c r="J4310" i="2" s="1"/>
  <c r="M4310" i="2"/>
  <c r="K4310" i="2" l="1"/>
  <c r="B4312" i="2"/>
  <c r="K4311" i="2" s="1"/>
  <c r="M4311" i="2"/>
  <c r="J4311" i="2" l="1"/>
  <c r="B4313" i="2"/>
  <c r="J4312" i="2" s="1"/>
  <c r="M4312" i="2"/>
  <c r="K4312" i="2" l="1"/>
  <c r="B4314" i="2"/>
  <c r="J4313" i="2" s="1"/>
  <c r="M4313" i="2"/>
  <c r="K4313" i="2" l="1"/>
  <c r="B4315" i="2"/>
  <c r="K4314" i="2" s="1"/>
  <c r="M4314" i="2"/>
  <c r="J4314" i="2" l="1"/>
  <c r="B4316" i="2"/>
  <c r="J4315" i="2" s="1"/>
  <c r="M4315" i="2"/>
  <c r="K4315" i="2" l="1"/>
  <c r="B4317" i="2"/>
  <c r="J4316" i="2" s="1"/>
  <c r="M4316" i="2"/>
  <c r="K4316" i="2" l="1"/>
  <c r="B4318" i="2"/>
  <c r="K4317" i="2" s="1"/>
  <c r="M4317" i="2"/>
  <c r="J4317" i="2" l="1"/>
  <c r="B4319" i="2"/>
  <c r="J4318" i="2" s="1"/>
  <c r="M4318" i="2"/>
  <c r="K4318" i="2" l="1"/>
  <c r="B4320" i="2"/>
  <c r="J4319" i="2" s="1"/>
  <c r="M4319" i="2"/>
  <c r="K4319" i="2" l="1"/>
  <c r="B4321" i="2"/>
  <c r="J4320" i="2" s="1"/>
  <c r="M4320" i="2"/>
  <c r="K4320" i="2" l="1"/>
  <c r="B4322" i="2"/>
  <c r="J4321" i="2" s="1"/>
  <c r="M4321" i="2"/>
  <c r="K4321" i="2" l="1"/>
  <c r="B4323" i="2"/>
  <c r="J4322" i="2" s="1"/>
  <c r="M4322" i="2"/>
  <c r="K4322" i="2" l="1"/>
  <c r="B4324" i="2"/>
  <c r="J4323" i="2" s="1"/>
  <c r="M4323" i="2"/>
  <c r="K4323" i="2" l="1"/>
  <c r="B4325" i="2"/>
  <c r="J4324" i="2" s="1"/>
  <c r="M4324" i="2"/>
  <c r="K4324" i="2" l="1"/>
  <c r="B4326" i="2"/>
  <c r="J4325" i="2" s="1"/>
  <c r="M4325" i="2"/>
  <c r="K4325" i="2" l="1"/>
  <c r="B4327" i="2"/>
  <c r="J4326" i="2" s="1"/>
  <c r="M4326" i="2"/>
  <c r="K4326" i="2" l="1"/>
  <c r="B4328" i="2"/>
  <c r="J4327" i="2" s="1"/>
  <c r="M4327" i="2"/>
  <c r="K4327" i="2" l="1"/>
  <c r="B4329" i="2"/>
  <c r="J4328" i="2" s="1"/>
  <c r="M4328" i="2"/>
  <c r="K4328" i="2" l="1"/>
  <c r="B4330" i="2"/>
  <c r="K4329" i="2" s="1"/>
  <c r="M4329" i="2"/>
  <c r="J4329" i="2" l="1"/>
  <c r="B4331" i="2"/>
  <c r="J4330" i="2" s="1"/>
  <c r="M4330" i="2"/>
  <c r="K4330" i="2" l="1"/>
  <c r="B4332" i="2"/>
  <c r="J4331" i="2" s="1"/>
  <c r="M4331" i="2"/>
  <c r="K4331" i="2" l="1"/>
  <c r="B4333" i="2"/>
  <c r="J4332" i="2" s="1"/>
  <c r="M4332" i="2"/>
  <c r="K4332" i="2" l="1"/>
  <c r="B4334" i="2"/>
  <c r="J4333" i="2" s="1"/>
  <c r="M4333" i="2"/>
  <c r="K4333" i="2" l="1"/>
  <c r="B4335" i="2"/>
  <c r="J4334" i="2" s="1"/>
  <c r="M4334" i="2"/>
  <c r="K4334" i="2" l="1"/>
  <c r="B4336" i="2"/>
  <c r="K4335" i="2" s="1"/>
  <c r="M4335" i="2"/>
  <c r="J4335" i="2" l="1"/>
  <c r="B4337" i="2"/>
  <c r="J4336" i="2" s="1"/>
  <c r="M4336" i="2"/>
  <c r="K4336" i="2" l="1"/>
  <c r="B4338" i="2"/>
  <c r="J4337" i="2" s="1"/>
  <c r="M4337" i="2"/>
  <c r="K4337" i="2" l="1"/>
  <c r="B4339" i="2"/>
  <c r="K4338" i="2" s="1"/>
  <c r="M4338" i="2"/>
  <c r="J4338" i="2" l="1"/>
  <c r="B4340" i="2"/>
  <c r="J4339" i="2" s="1"/>
  <c r="M4339" i="2"/>
  <c r="K4339" i="2" l="1"/>
  <c r="B4341" i="2"/>
  <c r="J4340" i="2" s="1"/>
  <c r="M4340" i="2"/>
  <c r="K4340" i="2" l="1"/>
  <c r="B4342" i="2"/>
  <c r="J4341" i="2" s="1"/>
  <c r="M4341" i="2"/>
  <c r="K4341" i="2" l="1"/>
  <c r="B4343" i="2"/>
  <c r="J4342" i="2" s="1"/>
  <c r="M4342" i="2"/>
  <c r="K4342" i="2" l="1"/>
  <c r="B4344" i="2"/>
  <c r="K4343" i="2" s="1"/>
  <c r="M4343" i="2"/>
  <c r="J4343" i="2" l="1"/>
  <c r="B4345" i="2"/>
  <c r="J4344" i="2" s="1"/>
  <c r="M4344" i="2"/>
  <c r="K4344" i="2" l="1"/>
  <c r="B4346" i="2"/>
  <c r="J4345" i="2" s="1"/>
  <c r="M4345" i="2"/>
  <c r="K4345" i="2" l="1"/>
  <c r="B4347" i="2"/>
  <c r="K4346" i="2" s="1"/>
  <c r="M4346" i="2"/>
  <c r="J4346" i="2" l="1"/>
  <c r="B4348" i="2"/>
  <c r="J4347" i="2" s="1"/>
  <c r="M4347" i="2"/>
  <c r="K4347" i="2" l="1"/>
  <c r="B4349" i="2"/>
  <c r="J4348" i="2" s="1"/>
  <c r="M4348" i="2"/>
  <c r="K4348" i="2" l="1"/>
  <c r="B4350" i="2"/>
  <c r="J4349" i="2" s="1"/>
  <c r="M4349" i="2"/>
  <c r="K4349" i="2" l="1"/>
  <c r="B4351" i="2"/>
  <c r="J4350" i="2" s="1"/>
  <c r="M4350" i="2"/>
  <c r="K4350" i="2" l="1"/>
  <c r="B4352" i="2"/>
  <c r="J4351" i="2" s="1"/>
  <c r="M4351" i="2"/>
  <c r="K4351" i="2" l="1"/>
  <c r="B4353" i="2"/>
  <c r="J4352" i="2" s="1"/>
  <c r="M4352" i="2"/>
  <c r="K4352" i="2" l="1"/>
  <c r="B4354" i="2"/>
  <c r="J4353" i="2" s="1"/>
  <c r="M4353" i="2"/>
  <c r="K4353" i="2" l="1"/>
  <c r="B4355" i="2"/>
  <c r="J4354" i="2" s="1"/>
  <c r="M4354" i="2"/>
  <c r="K4354" i="2" l="1"/>
  <c r="B4356" i="2"/>
  <c r="J4355" i="2" s="1"/>
  <c r="M4355" i="2"/>
  <c r="K4355" i="2" l="1"/>
  <c r="B4357" i="2"/>
  <c r="J4356" i="2" s="1"/>
  <c r="M4356" i="2"/>
  <c r="K4356" i="2" l="1"/>
  <c r="B4358" i="2"/>
  <c r="J4357" i="2" s="1"/>
  <c r="M4357" i="2"/>
  <c r="K4357" i="2" l="1"/>
  <c r="B4359" i="2"/>
  <c r="J4358" i="2" s="1"/>
  <c r="M4358" i="2"/>
  <c r="K4358" i="2" l="1"/>
  <c r="B4360" i="2"/>
  <c r="K4359" i="2" s="1"/>
  <c r="M4359" i="2"/>
  <c r="J4359" i="2" l="1"/>
  <c r="B4361" i="2"/>
  <c r="J4360" i="2" s="1"/>
  <c r="M4360" i="2"/>
  <c r="K4360" i="2" l="1"/>
  <c r="B4362" i="2"/>
  <c r="K4361" i="2" s="1"/>
  <c r="M4361" i="2"/>
  <c r="J4361" i="2" l="1"/>
  <c r="B4363" i="2"/>
  <c r="J4362" i="2" s="1"/>
  <c r="M4362" i="2"/>
  <c r="K4362" i="2" l="1"/>
  <c r="B4364" i="2"/>
  <c r="J4363" i="2" s="1"/>
  <c r="M4363" i="2"/>
  <c r="K4363" i="2" l="1"/>
  <c r="B4365" i="2"/>
  <c r="K4364" i="2" s="1"/>
  <c r="M4364" i="2"/>
  <c r="J4364" i="2" l="1"/>
  <c r="B4366" i="2"/>
  <c r="K4365" i="2" s="1"/>
  <c r="M4365" i="2"/>
  <c r="J4365" i="2" l="1"/>
  <c r="B4367" i="2"/>
  <c r="J4366" i="2" s="1"/>
  <c r="M4366" i="2"/>
  <c r="K4366" i="2" l="1"/>
  <c r="B4368" i="2"/>
  <c r="K4367" i="2" s="1"/>
  <c r="M4367" i="2"/>
  <c r="J4367" i="2" l="1"/>
  <c r="B4369" i="2"/>
  <c r="J4368" i="2" s="1"/>
  <c r="M4368" i="2"/>
  <c r="K4368" i="2" l="1"/>
  <c r="B4370" i="2"/>
  <c r="J4369" i="2" s="1"/>
  <c r="M4369" i="2"/>
  <c r="K4369" i="2" l="1"/>
  <c r="B4371" i="2"/>
  <c r="K4370" i="2" s="1"/>
  <c r="M4370" i="2"/>
  <c r="J4370" i="2" l="1"/>
  <c r="B4372" i="2"/>
  <c r="K4371" i="2" s="1"/>
  <c r="M4371" i="2"/>
  <c r="J4371" i="2" l="1"/>
  <c r="B4373" i="2"/>
  <c r="J4372" i="2" s="1"/>
  <c r="M4372" i="2"/>
  <c r="K4372" i="2" l="1"/>
  <c r="B4374" i="2"/>
  <c r="K4373" i="2" s="1"/>
  <c r="M4373" i="2"/>
  <c r="J4373" i="2" l="1"/>
  <c r="B4375" i="2"/>
  <c r="J4374" i="2" s="1"/>
  <c r="M4374" i="2"/>
  <c r="K4374" i="2" l="1"/>
  <c r="B4376" i="2"/>
  <c r="J4375" i="2" s="1"/>
  <c r="M4375" i="2"/>
  <c r="K4375" i="2" l="1"/>
  <c r="B4377" i="2"/>
  <c r="K4376" i="2" s="1"/>
  <c r="M4376" i="2"/>
  <c r="J4376" i="2" l="1"/>
  <c r="B4378" i="2"/>
  <c r="K4377" i="2" s="1"/>
  <c r="M4377" i="2"/>
  <c r="J4377" i="2" l="1"/>
  <c r="B4379" i="2"/>
  <c r="J4378" i="2" s="1"/>
  <c r="M4378" i="2"/>
  <c r="K4378" i="2" l="1"/>
  <c r="B4380" i="2"/>
  <c r="K4379" i="2" s="1"/>
  <c r="M4379" i="2"/>
  <c r="J4379" i="2" l="1"/>
  <c r="B4381" i="2"/>
  <c r="J4380" i="2" s="1"/>
  <c r="M4380" i="2"/>
  <c r="K4380" i="2" l="1"/>
  <c r="B4382" i="2"/>
  <c r="J4381" i="2" s="1"/>
  <c r="M4381" i="2"/>
  <c r="K4381" i="2" l="1"/>
  <c r="B4383" i="2"/>
  <c r="K4382" i="2" s="1"/>
  <c r="M4382" i="2"/>
  <c r="J4382" i="2" l="1"/>
  <c r="B4384" i="2"/>
  <c r="K4383" i="2" s="1"/>
  <c r="M4383" i="2"/>
  <c r="J4383" i="2" l="1"/>
  <c r="B4385" i="2"/>
  <c r="J4384" i="2" s="1"/>
  <c r="M4384" i="2"/>
  <c r="K4384" i="2" l="1"/>
  <c r="B4386" i="2"/>
  <c r="K4385" i="2" s="1"/>
  <c r="M4385" i="2"/>
  <c r="J4385" i="2" l="1"/>
  <c r="B4387" i="2"/>
  <c r="J4386" i="2" s="1"/>
  <c r="M4386" i="2"/>
  <c r="K4386" i="2" l="1"/>
  <c r="B4388" i="2"/>
  <c r="J4387" i="2" s="1"/>
  <c r="M4387" i="2"/>
  <c r="K4387" i="2" l="1"/>
  <c r="B4389" i="2"/>
  <c r="K4388" i="2" s="1"/>
  <c r="M4388" i="2"/>
  <c r="J4388" i="2" l="1"/>
  <c r="B4390" i="2"/>
  <c r="K4389" i="2" s="1"/>
  <c r="M4389" i="2"/>
  <c r="J4389" i="2" l="1"/>
  <c r="B4391" i="2"/>
  <c r="J4390" i="2" s="1"/>
  <c r="M4390" i="2"/>
  <c r="K4390" i="2" l="1"/>
  <c r="B4392" i="2"/>
  <c r="K4391" i="2" s="1"/>
  <c r="M4391" i="2"/>
  <c r="J4391" i="2" l="1"/>
  <c r="B4393" i="2"/>
  <c r="J4392" i="2" s="1"/>
  <c r="M4392" i="2"/>
  <c r="K4392" i="2" l="1"/>
  <c r="B4394" i="2"/>
  <c r="J4393" i="2" s="1"/>
  <c r="M4393" i="2"/>
  <c r="K4393" i="2" l="1"/>
  <c r="B4395" i="2"/>
  <c r="K4394" i="2" s="1"/>
  <c r="M4394" i="2"/>
  <c r="J4394" i="2" l="1"/>
  <c r="B4396" i="2"/>
  <c r="K4395" i="2" s="1"/>
  <c r="M4395" i="2"/>
  <c r="J4395" i="2" l="1"/>
  <c r="B4397" i="2"/>
  <c r="K4396" i="2" s="1"/>
  <c r="M4396" i="2"/>
  <c r="J4396" i="2" l="1"/>
  <c r="B4398" i="2"/>
  <c r="K4397" i="2" s="1"/>
  <c r="M4397" i="2"/>
  <c r="J4397" i="2" l="1"/>
  <c r="B4399" i="2"/>
  <c r="K4398" i="2" s="1"/>
  <c r="M4398" i="2"/>
  <c r="J4398" i="2" l="1"/>
  <c r="B4400" i="2"/>
  <c r="K4399" i="2" s="1"/>
  <c r="M4399" i="2"/>
  <c r="J4399" i="2" l="1"/>
  <c r="B4401" i="2"/>
  <c r="K4400" i="2" s="1"/>
  <c r="M4400" i="2"/>
  <c r="J4400" i="2" l="1"/>
  <c r="B4402" i="2"/>
  <c r="J4401" i="2" s="1"/>
  <c r="M4401" i="2"/>
  <c r="K4401" i="2" l="1"/>
  <c r="B4403" i="2"/>
  <c r="K4402" i="2" s="1"/>
  <c r="M4402" i="2"/>
  <c r="J4402" i="2" l="1"/>
  <c r="B4404" i="2"/>
  <c r="K4403" i="2" s="1"/>
  <c r="M4403" i="2"/>
  <c r="J4403" i="2" l="1"/>
  <c r="B4405" i="2"/>
  <c r="J4404" i="2" s="1"/>
  <c r="M4404" i="2"/>
  <c r="K4404" i="2" l="1"/>
  <c r="B4406" i="2"/>
  <c r="K4405" i="2" s="1"/>
  <c r="M4405" i="2"/>
  <c r="J4405" i="2" l="1"/>
  <c r="B4407" i="2"/>
  <c r="K4406" i="2" s="1"/>
  <c r="M4406" i="2"/>
  <c r="J4406" i="2" l="1"/>
  <c r="B4408" i="2"/>
  <c r="K4407" i="2" s="1"/>
  <c r="M4407" i="2"/>
  <c r="J4407" i="2" l="1"/>
  <c r="B4409" i="2"/>
  <c r="K4408" i="2" s="1"/>
  <c r="M4408" i="2"/>
  <c r="J4408" i="2" l="1"/>
  <c r="B4410" i="2"/>
  <c r="J4409" i="2" s="1"/>
  <c r="M4409" i="2"/>
  <c r="K4409" i="2" l="1"/>
  <c r="B4411" i="2"/>
  <c r="K4410" i="2" s="1"/>
  <c r="M4410" i="2"/>
  <c r="J4410" i="2" l="1"/>
  <c r="B4412" i="2"/>
  <c r="J4411" i="2" s="1"/>
  <c r="M4411" i="2"/>
  <c r="K4411" i="2" l="1"/>
  <c r="B4413" i="2"/>
  <c r="J4412" i="2" s="1"/>
  <c r="M4412" i="2"/>
  <c r="K4412" i="2" l="1"/>
  <c r="B4414" i="2"/>
  <c r="K4413" i="2" s="1"/>
  <c r="M4413" i="2"/>
  <c r="J4413" i="2" l="1"/>
  <c r="B4415" i="2"/>
  <c r="K4414" i="2" s="1"/>
  <c r="M4414" i="2"/>
  <c r="J4414" i="2" l="1"/>
  <c r="B4416" i="2"/>
  <c r="J4415" i="2" s="1"/>
  <c r="M4415" i="2"/>
  <c r="K4415" i="2" l="1"/>
  <c r="B4417" i="2"/>
  <c r="J4416" i="2" s="1"/>
  <c r="M4416" i="2"/>
  <c r="K4416" i="2" l="1"/>
  <c r="B4418" i="2"/>
  <c r="K4417" i="2" s="1"/>
  <c r="M4417" i="2"/>
  <c r="J4417" i="2" l="1"/>
  <c r="B4419" i="2"/>
  <c r="K4418" i="2" s="1"/>
  <c r="M4418" i="2"/>
  <c r="J4418" i="2" l="1"/>
  <c r="B4420" i="2"/>
  <c r="J4419" i="2" s="1"/>
  <c r="M4419" i="2"/>
  <c r="K4419" i="2" l="1"/>
  <c r="B4421" i="2"/>
  <c r="K4420" i="2" s="1"/>
  <c r="M4420" i="2"/>
  <c r="J4420" i="2" l="1"/>
  <c r="B4422" i="2"/>
  <c r="K4421" i="2" s="1"/>
  <c r="M4421" i="2"/>
  <c r="J4421" i="2" l="1"/>
  <c r="B4423" i="2"/>
  <c r="J4422" i="2" s="1"/>
  <c r="M4422" i="2"/>
  <c r="K4422" i="2" l="1"/>
  <c r="B4424" i="2"/>
  <c r="K4423" i="2" s="1"/>
  <c r="M4423" i="2"/>
  <c r="J4423" i="2" l="1"/>
  <c r="B4425" i="2"/>
  <c r="K4424" i="2" s="1"/>
  <c r="M4424" i="2"/>
  <c r="J4424" i="2" l="1"/>
  <c r="B4426" i="2"/>
  <c r="K4425" i="2" s="1"/>
  <c r="M4425" i="2"/>
  <c r="J4425" i="2" l="1"/>
  <c r="B4427" i="2"/>
  <c r="K4426" i="2" s="1"/>
  <c r="M4426" i="2"/>
  <c r="J4426" i="2" l="1"/>
  <c r="B4428" i="2"/>
  <c r="J4427" i="2" s="1"/>
  <c r="M4427" i="2"/>
  <c r="K4427" i="2" l="1"/>
  <c r="B4429" i="2"/>
  <c r="K4428" i="2" s="1"/>
  <c r="M4428" i="2"/>
  <c r="J4428" i="2" l="1"/>
  <c r="B4430" i="2"/>
  <c r="K4429" i="2" s="1"/>
  <c r="M4429" i="2"/>
  <c r="J4429" i="2" l="1"/>
  <c r="B4431" i="2"/>
  <c r="J4430" i="2" s="1"/>
  <c r="M4430" i="2"/>
  <c r="K4430" i="2" l="1"/>
  <c r="B4432" i="2"/>
  <c r="K4431" i="2" s="1"/>
  <c r="M4431" i="2"/>
  <c r="J4431" i="2" l="1"/>
  <c r="B4433" i="2"/>
  <c r="K4432" i="2" s="1"/>
  <c r="M4432" i="2"/>
  <c r="J4432" i="2" l="1"/>
  <c r="B4434" i="2"/>
  <c r="J4433" i="2" s="1"/>
  <c r="M4433" i="2"/>
  <c r="K4433" i="2" l="1"/>
  <c r="B4435" i="2"/>
  <c r="J4434" i="2" s="1"/>
  <c r="M4434" i="2"/>
  <c r="K4434" i="2" l="1"/>
  <c r="B4436" i="2"/>
  <c r="K4435" i="2" s="1"/>
  <c r="M4435" i="2"/>
  <c r="J4435" i="2" l="1"/>
  <c r="B4437" i="2"/>
  <c r="K4436" i="2" s="1"/>
  <c r="M4436" i="2"/>
  <c r="J4436" i="2" l="1"/>
  <c r="B4438" i="2"/>
  <c r="J4437" i="2" s="1"/>
  <c r="M4437" i="2"/>
  <c r="K4437" i="2" l="1"/>
  <c r="B4439" i="2"/>
  <c r="K4438" i="2" s="1"/>
  <c r="M4438" i="2"/>
  <c r="J4438" i="2" l="1"/>
  <c r="B4440" i="2"/>
  <c r="K4439" i="2" s="1"/>
  <c r="M4439" i="2"/>
  <c r="J4439" i="2" l="1"/>
  <c r="B4441" i="2"/>
  <c r="J4440" i="2" s="1"/>
  <c r="M4440" i="2"/>
  <c r="K4440" i="2" l="1"/>
  <c r="B4442" i="2"/>
  <c r="K4441" i="2" s="1"/>
  <c r="M4441" i="2"/>
  <c r="J4441" i="2" l="1"/>
  <c r="B4443" i="2"/>
  <c r="K4442" i="2" s="1"/>
  <c r="M4442" i="2"/>
  <c r="J4442" i="2" l="1"/>
  <c r="B4444" i="2"/>
  <c r="K4443" i="2" s="1"/>
  <c r="M4443" i="2"/>
  <c r="J4443" i="2" l="1"/>
  <c r="B4445" i="2"/>
  <c r="K4444" i="2" s="1"/>
  <c r="M4444" i="2"/>
  <c r="J4444" i="2" l="1"/>
  <c r="B4446" i="2"/>
  <c r="J4445" i="2" s="1"/>
  <c r="M4445" i="2"/>
  <c r="K4445" i="2" l="1"/>
  <c r="B4447" i="2"/>
  <c r="K4446" i="2" s="1"/>
  <c r="M4446" i="2"/>
  <c r="J4446" i="2" l="1"/>
  <c r="B4448" i="2"/>
  <c r="K4447" i="2" s="1"/>
  <c r="M4447" i="2"/>
  <c r="J4447" i="2" l="1"/>
  <c r="B4449" i="2"/>
  <c r="J4448" i="2" s="1"/>
  <c r="M4448" i="2"/>
  <c r="K4448" i="2" l="1"/>
  <c r="B4450" i="2"/>
  <c r="K4449" i="2" s="1"/>
  <c r="M4449" i="2"/>
  <c r="J4449" i="2" l="1"/>
  <c r="B4451" i="2"/>
  <c r="K4450" i="2" s="1"/>
  <c r="M4450" i="2"/>
  <c r="J4450" i="2" l="1"/>
  <c r="B4452" i="2"/>
  <c r="J4451" i="2" s="1"/>
  <c r="M4451" i="2"/>
  <c r="K4451" i="2" l="1"/>
  <c r="B4453" i="2"/>
  <c r="J4452" i="2" s="1"/>
  <c r="M4452" i="2"/>
  <c r="K4452" i="2" l="1"/>
  <c r="B4454" i="2"/>
  <c r="K4453" i="2" s="1"/>
  <c r="M4453" i="2"/>
  <c r="J4453" i="2" l="1"/>
  <c r="B4455" i="2"/>
  <c r="K4454" i="2" s="1"/>
  <c r="M4454" i="2"/>
  <c r="J4454" i="2" l="1"/>
  <c r="B4456" i="2"/>
  <c r="J4455" i="2" s="1"/>
  <c r="M4455" i="2"/>
  <c r="K4455" i="2" l="1"/>
  <c r="B4457" i="2"/>
  <c r="K4456" i="2" s="1"/>
  <c r="M4456" i="2"/>
  <c r="J4456" i="2" l="1"/>
  <c r="B4458" i="2"/>
  <c r="K4457" i="2" s="1"/>
  <c r="M4457" i="2"/>
  <c r="J4457" i="2" l="1"/>
  <c r="B4459" i="2"/>
  <c r="J4458" i="2" s="1"/>
  <c r="M4458" i="2"/>
  <c r="K4458" i="2" l="1"/>
  <c r="B4460" i="2"/>
  <c r="K4459" i="2" s="1"/>
  <c r="M4459" i="2"/>
  <c r="J4459" i="2" l="1"/>
  <c r="B4461" i="2"/>
  <c r="K4460" i="2" s="1"/>
  <c r="M4460" i="2"/>
  <c r="J4460" i="2" l="1"/>
  <c r="B4462" i="2"/>
  <c r="K4461" i="2" s="1"/>
  <c r="M4461" i="2"/>
  <c r="J4461" i="2" l="1"/>
  <c r="B4463" i="2"/>
  <c r="J4462" i="2" s="1"/>
  <c r="M4462" i="2"/>
  <c r="K4462" i="2" l="1"/>
  <c r="B4464" i="2"/>
  <c r="J4463" i="2" s="1"/>
  <c r="M4463" i="2"/>
  <c r="K4463" i="2" l="1"/>
  <c r="B4465" i="2"/>
  <c r="K4464" i="2" s="1"/>
  <c r="M4464" i="2"/>
  <c r="J4464" i="2" l="1"/>
  <c r="B4466" i="2"/>
  <c r="K4465" i="2" s="1"/>
  <c r="M4465" i="2"/>
  <c r="J4465" i="2" l="1"/>
  <c r="B4467" i="2"/>
  <c r="J4466" i="2" s="1"/>
  <c r="M4466" i="2"/>
  <c r="K4466" i="2" l="1"/>
  <c r="B4468" i="2"/>
  <c r="K4467" i="2" s="1"/>
  <c r="M4467" i="2"/>
  <c r="J4467" i="2" l="1"/>
  <c r="B4469" i="2"/>
  <c r="K4468" i="2" s="1"/>
  <c r="M4468" i="2"/>
  <c r="J4468" i="2" l="1"/>
  <c r="B4470" i="2"/>
  <c r="K4469" i="2" s="1"/>
  <c r="M4469" i="2"/>
  <c r="J4469" i="2" l="1"/>
  <c r="B4471" i="2"/>
  <c r="J4470" i="2" s="1"/>
  <c r="M4470" i="2"/>
  <c r="K4470" i="2" l="1"/>
  <c r="B4472" i="2"/>
  <c r="J4471" i="2" s="1"/>
  <c r="M4471" i="2"/>
  <c r="K4471" i="2" l="1"/>
  <c r="B4473" i="2"/>
  <c r="J4472" i="2" s="1"/>
  <c r="M4472" i="2"/>
  <c r="K4472" i="2" l="1"/>
  <c r="B4474" i="2"/>
  <c r="J4473" i="2" s="1"/>
  <c r="M4473" i="2"/>
  <c r="K4473" i="2" l="1"/>
  <c r="B4475" i="2"/>
  <c r="K4474" i="2" s="1"/>
  <c r="M4474" i="2"/>
  <c r="J4474" i="2" l="1"/>
  <c r="B4476" i="2"/>
  <c r="J4475" i="2" s="1"/>
  <c r="M4475" i="2"/>
  <c r="K4475" i="2" l="1"/>
  <c r="B4477" i="2"/>
  <c r="J4476" i="2" s="1"/>
  <c r="M4476" i="2"/>
  <c r="K4476" i="2" l="1"/>
  <c r="B4478" i="2"/>
  <c r="J4477" i="2" s="1"/>
  <c r="M4477" i="2"/>
  <c r="K4477" i="2" l="1"/>
  <c r="B4479" i="2"/>
  <c r="J4478" i="2" s="1"/>
  <c r="M4478" i="2"/>
  <c r="K4478" i="2" l="1"/>
  <c r="B4480" i="2"/>
  <c r="J4479" i="2" s="1"/>
  <c r="M4479" i="2"/>
  <c r="K4479" i="2" l="1"/>
  <c r="B4481" i="2"/>
  <c r="K4480" i="2" s="1"/>
  <c r="M4480" i="2"/>
  <c r="J4480" i="2" l="1"/>
  <c r="B4482" i="2"/>
  <c r="J4481" i="2" s="1"/>
  <c r="M4481" i="2"/>
  <c r="K4481" i="2" l="1"/>
  <c r="B4483" i="2"/>
  <c r="K4482" i="2" s="1"/>
  <c r="M4482" i="2"/>
  <c r="J4482" i="2" l="1"/>
  <c r="B4484" i="2"/>
  <c r="J4483" i="2" s="1"/>
  <c r="M4483" i="2"/>
  <c r="K4483" i="2" l="1"/>
  <c r="B4485" i="2"/>
  <c r="K4484" i="2" s="1"/>
  <c r="M4484" i="2"/>
  <c r="J4484" i="2" l="1"/>
  <c r="B4486" i="2"/>
  <c r="J4485" i="2" s="1"/>
  <c r="M4485" i="2"/>
  <c r="K4485" i="2" l="1"/>
  <c r="B4487" i="2"/>
  <c r="J4486" i="2" s="1"/>
  <c r="M4486" i="2"/>
  <c r="K4486" i="2" l="1"/>
  <c r="B4488" i="2"/>
  <c r="J4487" i="2" s="1"/>
  <c r="M4487" i="2"/>
  <c r="K4487" i="2" l="1"/>
  <c r="B4489" i="2"/>
  <c r="J4488" i="2" s="1"/>
  <c r="M4488" i="2"/>
  <c r="K4488" i="2" l="1"/>
  <c r="B4490" i="2"/>
  <c r="J4489" i="2" s="1"/>
  <c r="M4489" i="2"/>
  <c r="K4489" i="2" l="1"/>
  <c r="B4491" i="2"/>
  <c r="J4490" i="2" s="1"/>
  <c r="M4490" i="2"/>
  <c r="K4490" i="2" l="1"/>
  <c r="B4492" i="2"/>
  <c r="J4491" i="2" s="1"/>
  <c r="M4491" i="2"/>
  <c r="K4491" i="2" l="1"/>
  <c r="B4493" i="2"/>
  <c r="J4492" i="2" s="1"/>
  <c r="M4492" i="2"/>
  <c r="K4492" i="2" l="1"/>
  <c r="B4494" i="2"/>
  <c r="J4493" i="2" s="1"/>
  <c r="M4493" i="2"/>
  <c r="K4493" i="2" l="1"/>
  <c r="B4495" i="2"/>
  <c r="J4494" i="2" s="1"/>
  <c r="M4494" i="2"/>
  <c r="K4494" i="2" l="1"/>
  <c r="B4496" i="2"/>
  <c r="J4495" i="2" s="1"/>
  <c r="M4495" i="2"/>
  <c r="K4495" i="2" l="1"/>
  <c r="B4497" i="2"/>
  <c r="J4496" i="2" s="1"/>
  <c r="M4496" i="2"/>
  <c r="K4496" i="2" l="1"/>
  <c r="B4498" i="2"/>
  <c r="J4497" i="2" s="1"/>
  <c r="M4497" i="2"/>
  <c r="K4497" i="2" l="1"/>
  <c r="B4499" i="2"/>
  <c r="J4498" i="2" s="1"/>
  <c r="M4498" i="2"/>
  <c r="K4498" i="2" l="1"/>
  <c r="B4500" i="2"/>
  <c r="J4499" i="2" s="1"/>
  <c r="M4499" i="2"/>
  <c r="K4499" i="2" l="1"/>
  <c r="B4501" i="2"/>
  <c r="J4500" i="2" s="1"/>
  <c r="M4500" i="2"/>
  <c r="K4500" i="2" l="1"/>
  <c r="B4502" i="2"/>
  <c r="J4501" i="2" s="1"/>
  <c r="M4501" i="2"/>
  <c r="K4501" i="2" l="1"/>
  <c r="B4503" i="2"/>
  <c r="J4502" i="2" s="1"/>
  <c r="M4502" i="2"/>
  <c r="K4502" i="2" l="1"/>
  <c r="B4504" i="2"/>
  <c r="J4503" i="2" s="1"/>
  <c r="M4503" i="2"/>
  <c r="K4503" i="2" l="1"/>
  <c r="B4505" i="2"/>
  <c r="J4504" i="2" s="1"/>
  <c r="M4504" i="2"/>
  <c r="K4504" i="2" l="1"/>
  <c r="B4506" i="2"/>
  <c r="J4505" i="2" s="1"/>
  <c r="M4505" i="2"/>
  <c r="K4505" i="2" l="1"/>
  <c r="B4507" i="2"/>
  <c r="J4506" i="2" s="1"/>
  <c r="M4506" i="2"/>
  <c r="K4506" i="2" l="1"/>
  <c r="B4508" i="2"/>
  <c r="J4507" i="2" s="1"/>
  <c r="M4507" i="2"/>
  <c r="K4507" i="2" l="1"/>
  <c r="B4509" i="2"/>
  <c r="J4508" i="2" s="1"/>
  <c r="M4508" i="2"/>
  <c r="K4508" i="2" l="1"/>
  <c r="B4510" i="2"/>
  <c r="J4509" i="2" s="1"/>
  <c r="M4509" i="2"/>
  <c r="K4509" i="2" l="1"/>
  <c r="B4511" i="2"/>
  <c r="J4510" i="2" s="1"/>
  <c r="M4510" i="2"/>
  <c r="K4510" i="2" l="1"/>
  <c r="B4512" i="2"/>
  <c r="J4511" i="2" s="1"/>
  <c r="M4511" i="2"/>
  <c r="K4511" i="2" l="1"/>
  <c r="B4513" i="2"/>
  <c r="J4512" i="2" s="1"/>
  <c r="M4512" i="2"/>
  <c r="K4512" i="2" l="1"/>
  <c r="B4514" i="2"/>
  <c r="J4513" i="2" s="1"/>
  <c r="M4513" i="2"/>
  <c r="K4513" i="2" l="1"/>
  <c r="B4515" i="2"/>
  <c r="J4514" i="2" s="1"/>
  <c r="M4514" i="2"/>
  <c r="K4514" i="2" l="1"/>
  <c r="B4516" i="2"/>
  <c r="J4515" i="2" s="1"/>
  <c r="M4515" i="2"/>
  <c r="K4515" i="2" l="1"/>
  <c r="B4517" i="2"/>
  <c r="J4516" i="2" s="1"/>
  <c r="M4516" i="2"/>
  <c r="K4516" i="2" l="1"/>
  <c r="B4518" i="2"/>
  <c r="J4517" i="2" s="1"/>
  <c r="M4517" i="2"/>
  <c r="K4517" i="2" l="1"/>
  <c r="B4519" i="2"/>
  <c r="J4518" i="2" s="1"/>
  <c r="M4518" i="2"/>
  <c r="K4518" i="2" l="1"/>
  <c r="B4520" i="2"/>
  <c r="J4519" i="2" s="1"/>
  <c r="M4519" i="2"/>
  <c r="K4519" i="2" l="1"/>
  <c r="B4521" i="2"/>
  <c r="J4520" i="2" s="1"/>
  <c r="M4520" i="2"/>
  <c r="K4520" i="2" l="1"/>
  <c r="B4522" i="2"/>
  <c r="J4521" i="2" s="1"/>
  <c r="M4521" i="2"/>
  <c r="K4521" i="2" l="1"/>
  <c r="B4523" i="2"/>
  <c r="J4522" i="2" s="1"/>
  <c r="M4522" i="2"/>
  <c r="K4522" i="2" l="1"/>
  <c r="B4524" i="2"/>
  <c r="J4523" i="2" s="1"/>
  <c r="M4523" i="2"/>
  <c r="K4523" i="2" l="1"/>
  <c r="B4525" i="2"/>
  <c r="J4524" i="2" s="1"/>
  <c r="M4524" i="2"/>
  <c r="K4524" i="2" l="1"/>
  <c r="B4526" i="2"/>
  <c r="J4525" i="2" s="1"/>
  <c r="M4525" i="2"/>
  <c r="K4525" i="2" l="1"/>
  <c r="B4527" i="2"/>
  <c r="J4526" i="2" s="1"/>
  <c r="M4526" i="2"/>
  <c r="K4526" i="2" l="1"/>
  <c r="B4528" i="2"/>
  <c r="J4527" i="2" s="1"/>
  <c r="M4527" i="2"/>
  <c r="K4527" i="2" l="1"/>
  <c r="B4529" i="2"/>
  <c r="J4528" i="2" s="1"/>
  <c r="M4528" i="2"/>
  <c r="K4528" i="2" l="1"/>
  <c r="B4530" i="2"/>
  <c r="J4529" i="2" s="1"/>
  <c r="M4529" i="2"/>
  <c r="K4529" i="2" l="1"/>
  <c r="B4531" i="2"/>
  <c r="J4530" i="2" s="1"/>
  <c r="M4530" i="2"/>
  <c r="K4530" i="2" l="1"/>
  <c r="B4532" i="2"/>
  <c r="J4531" i="2" s="1"/>
  <c r="M4531" i="2"/>
  <c r="K4531" i="2" l="1"/>
  <c r="B4533" i="2"/>
  <c r="J4532" i="2" s="1"/>
  <c r="M4532" i="2"/>
  <c r="K4532" i="2" l="1"/>
  <c r="B4534" i="2"/>
  <c r="J4533" i="2" s="1"/>
  <c r="M4533" i="2"/>
  <c r="K4533" i="2" l="1"/>
  <c r="B4535" i="2"/>
  <c r="J4534" i="2" s="1"/>
  <c r="M4534" i="2"/>
  <c r="K4534" i="2" l="1"/>
  <c r="B4536" i="2"/>
  <c r="J4535" i="2" s="1"/>
  <c r="M4535" i="2"/>
  <c r="K4535" i="2" l="1"/>
  <c r="B4537" i="2"/>
  <c r="J4536" i="2" s="1"/>
  <c r="M4536" i="2"/>
  <c r="K4536" i="2" l="1"/>
  <c r="B4538" i="2"/>
  <c r="J4537" i="2" s="1"/>
  <c r="M4537" i="2"/>
  <c r="K4537" i="2" l="1"/>
  <c r="B4539" i="2"/>
  <c r="J4538" i="2" s="1"/>
  <c r="M4538" i="2"/>
  <c r="K4538" i="2" l="1"/>
  <c r="B4540" i="2"/>
  <c r="J4539" i="2" s="1"/>
  <c r="M4539" i="2"/>
  <c r="K4539" i="2" l="1"/>
  <c r="B4541" i="2"/>
  <c r="K4540" i="2" s="1"/>
  <c r="M4540" i="2"/>
  <c r="J4540" i="2" l="1"/>
  <c r="B4542" i="2"/>
  <c r="J4541" i="2" s="1"/>
  <c r="M4541" i="2"/>
  <c r="K4541" i="2" l="1"/>
  <c r="B4543" i="2"/>
  <c r="J4542" i="2" s="1"/>
  <c r="M4542" i="2"/>
  <c r="K4542" i="2" l="1"/>
  <c r="B4544" i="2"/>
  <c r="J4543" i="2" s="1"/>
  <c r="M4543" i="2"/>
  <c r="K4543" i="2" l="1"/>
  <c r="B4545" i="2"/>
  <c r="J4544" i="2" s="1"/>
  <c r="M4544" i="2"/>
  <c r="K4544" i="2" l="1"/>
  <c r="B4546" i="2"/>
  <c r="J4545" i="2" s="1"/>
  <c r="M4545" i="2"/>
  <c r="K4545" i="2" l="1"/>
  <c r="B4547" i="2"/>
  <c r="J4546" i="2" s="1"/>
  <c r="M4546" i="2"/>
  <c r="K4546" i="2" l="1"/>
  <c r="B4548" i="2"/>
  <c r="J4547" i="2" s="1"/>
  <c r="M4547" i="2"/>
  <c r="K4547" i="2" l="1"/>
  <c r="B4549" i="2"/>
  <c r="J4548" i="2" s="1"/>
  <c r="M4548" i="2"/>
  <c r="K4548" i="2" l="1"/>
  <c r="B4550" i="2"/>
  <c r="J4549" i="2" s="1"/>
  <c r="M4549" i="2"/>
  <c r="K4549" i="2" l="1"/>
  <c r="B4551" i="2"/>
  <c r="J4550" i="2" s="1"/>
  <c r="M4550" i="2"/>
  <c r="K4550" i="2" l="1"/>
  <c r="B4552" i="2"/>
  <c r="J4551" i="2" s="1"/>
  <c r="M4551" i="2"/>
  <c r="K4551" i="2" l="1"/>
  <c r="B4553" i="2"/>
  <c r="J4552" i="2" s="1"/>
  <c r="M4552" i="2"/>
  <c r="K4552" i="2" l="1"/>
  <c r="B4554" i="2"/>
  <c r="J4553" i="2" s="1"/>
  <c r="M4553" i="2"/>
  <c r="K4553" i="2" l="1"/>
  <c r="B4555" i="2"/>
  <c r="J4554" i="2" s="1"/>
  <c r="M4554" i="2"/>
  <c r="K4554" i="2" l="1"/>
  <c r="B4556" i="2"/>
  <c r="J4555" i="2" s="1"/>
  <c r="M4555" i="2"/>
  <c r="K4555" i="2" l="1"/>
  <c r="B4557" i="2"/>
  <c r="J4556" i="2" s="1"/>
  <c r="M4556" i="2"/>
  <c r="K4556" i="2" l="1"/>
  <c r="B4558" i="2"/>
  <c r="J4557" i="2" s="1"/>
  <c r="M4557" i="2"/>
  <c r="K4557" i="2" l="1"/>
  <c r="B4559" i="2"/>
  <c r="J4558" i="2" s="1"/>
  <c r="M4558" i="2"/>
  <c r="K4558" i="2" l="1"/>
  <c r="B4560" i="2"/>
  <c r="J4559" i="2" s="1"/>
  <c r="M4559" i="2"/>
  <c r="K4559" i="2" l="1"/>
  <c r="B4561" i="2"/>
  <c r="J4560" i="2" s="1"/>
  <c r="M4560" i="2"/>
  <c r="K4560" i="2" l="1"/>
  <c r="B4562" i="2"/>
  <c r="K4561" i="2" s="1"/>
  <c r="M4561" i="2"/>
  <c r="J4561" i="2" l="1"/>
  <c r="B4563" i="2"/>
  <c r="J4562" i="2" s="1"/>
  <c r="M4562" i="2"/>
  <c r="K4562" i="2" l="1"/>
  <c r="B4564" i="2"/>
  <c r="J4563" i="2" s="1"/>
  <c r="M4563" i="2"/>
  <c r="K4563" i="2" l="1"/>
  <c r="B4565" i="2"/>
  <c r="K4564" i="2" s="1"/>
  <c r="M4564" i="2"/>
  <c r="J4564" i="2" l="1"/>
  <c r="B4566" i="2"/>
  <c r="J4565" i="2" s="1"/>
  <c r="M4565" i="2"/>
  <c r="K4565" i="2" l="1"/>
  <c r="B4567" i="2"/>
  <c r="J4566" i="2" s="1"/>
  <c r="M4566" i="2"/>
  <c r="K4566" i="2" l="1"/>
  <c r="B4568" i="2"/>
  <c r="J4567" i="2" s="1"/>
  <c r="M4567" i="2"/>
  <c r="K4567" i="2" l="1"/>
  <c r="B4569" i="2"/>
  <c r="J4568" i="2" s="1"/>
  <c r="M4568" i="2"/>
  <c r="K4568" i="2" l="1"/>
  <c r="B4570" i="2"/>
  <c r="J4569" i="2" s="1"/>
  <c r="M4569" i="2"/>
  <c r="K4569" i="2" l="1"/>
  <c r="B4571" i="2"/>
  <c r="J4570" i="2" s="1"/>
  <c r="M4570" i="2"/>
  <c r="K4570" i="2" l="1"/>
  <c r="B4572" i="2"/>
  <c r="J4571" i="2" s="1"/>
  <c r="M4571" i="2"/>
  <c r="K4571" i="2" l="1"/>
  <c r="B4573" i="2"/>
  <c r="J4572" i="2" s="1"/>
  <c r="M4572" i="2"/>
  <c r="K4572" i="2" l="1"/>
  <c r="B4574" i="2"/>
  <c r="J4573" i="2" s="1"/>
  <c r="M4573" i="2"/>
  <c r="K4573" i="2" l="1"/>
  <c r="B4575" i="2"/>
  <c r="K4574" i="2" s="1"/>
  <c r="M4574" i="2"/>
  <c r="J4574" i="2" l="1"/>
  <c r="B4576" i="2"/>
  <c r="J4575" i="2" s="1"/>
  <c r="M4575" i="2"/>
  <c r="K4575" i="2" l="1"/>
  <c r="B4577" i="2"/>
  <c r="J4576" i="2" s="1"/>
  <c r="M4576" i="2"/>
  <c r="K4576" i="2" l="1"/>
  <c r="B4578" i="2"/>
  <c r="K4577" i="2" s="1"/>
  <c r="M4577" i="2"/>
  <c r="J4577" i="2" l="1"/>
  <c r="B4579" i="2"/>
  <c r="J4578" i="2" s="1"/>
  <c r="M4578" i="2"/>
  <c r="K4578" i="2" l="1"/>
  <c r="B4580" i="2"/>
  <c r="J4579" i="2" s="1"/>
  <c r="M4579" i="2"/>
  <c r="K4579" i="2" l="1"/>
  <c r="B4581" i="2"/>
  <c r="J4580" i="2" s="1"/>
  <c r="M4580" i="2"/>
  <c r="K4580" i="2" l="1"/>
  <c r="B4582" i="2"/>
  <c r="J4581" i="2" s="1"/>
  <c r="M4581" i="2"/>
  <c r="K4581" i="2" l="1"/>
  <c r="B4583" i="2"/>
  <c r="J4582" i="2" s="1"/>
  <c r="M4582" i="2"/>
  <c r="K4582" i="2" l="1"/>
  <c r="B4584" i="2"/>
  <c r="K4583" i="2" s="1"/>
  <c r="M4583" i="2"/>
  <c r="J4583" i="2" l="1"/>
  <c r="B4585" i="2"/>
  <c r="J4584" i="2" s="1"/>
  <c r="M4584" i="2"/>
  <c r="K4584" i="2" l="1"/>
  <c r="B4586" i="2"/>
  <c r="J4585" i="2" s="1"/>
  <c r="M4585" i="2"/>
  <c r="K4585" i="2" l="1"/>
  <c r="B4587" i="2"/>
  <c r="J4586" i="2" s="1"/>
  <c r="M4586" i="2"/>
  <c r="K4586" i="2" l="1"/>
  <c r="B4588" i="2"/>
  <c r="K4587" i="2" s="1"/>
  <c r="M4587" i="2"/>
  <c r="J4587" i="2" l="1"/>
  <c r="B4589" i="2"/>
  <c r="J4588" i="2" s="1"/>
  <c r="M4588" i="2"/>
  <c r="K4588" i="2" l="1"/>
  <c r="B4590" i="2"/>
  <c r="J4589" i="2" s="1"/>
  <c r="M4589" i="2"/>
  <c r="K4589" i="2" l="1"/>
  <c r="B4591" i="2"/>
  <c r="J4590" i="2" s="1"/>
  <c r="M4590" i="2"/>
  <c r="K4590" i="2" l="1"/>
  <c r="B4592" i="2"/>
  <c r="J4591" i="2" s="1"/>
  <c r="M4591" i="2"/>
  <c r="K4591" i="2" l="1"/>
  <c r="B4593" i="2"/>
  <c r="J4592" i="2" s="1"/>
  <c r="M4592" i="2"/>
  <c r="K4592" i="2" l="1"/>
  <c r="B4594" i="2"/>
  <c r="J4593" i="2" s="1"/>
  <c r="M4593" i="2"/>
  <c r="K4593" i="2" l="1"/>
  <c r="B4595" i="2"/>
  <c r="J4594" i="2" s="1"/>
  <c r="M4594" i="2"/>
  <c r="K4594" i="2" l="1"/>
  <c r="B4596" i="2"/>
  <c r="J4595" i="2" s="1"/>
  <c r="M4595" i="2"/>
  <c r="K4595" i="2" l="1"/>
  <c r="B4597" i="2"/>
  <c r="J4596" i="2" s="1"/>
  <c r="M4596" i="2"/>
  <c r="K4596" i="2" l="1"/>
  <c r="B4598" i="2"/>
  <c r="J4597" i="2" s="1"/>
  <c r="M4597" i="2"/>
  <c r="K4597" i="2" l="1"/>
  <c r="B4599" i="2"/>
  <c r="J4598" i="2" s="1"/>
  <c r="M4598" i="2"/>
  <c r="K4598" i="2" l="1"/>
  <c r="B4600" i="2"/>
  <c r="J4599" i="2" s="1"/>
  <c r="M4599" i="2"/>
  <c r="K4599" i="2" l="1"/>
  <c r="B4601" i="2"/>
  <c r="J4600" i="2" s="1"/>
  <c r="M4600" i="2"/>
  <c r="K4600" i="2" l="1"/>
  <c r="B4602" i="2"/>
  <c r="J4601" i="2" s="1"/>
  <c r="M4601" i="2"/>
  <c r="K4601" i="2" l="1"/>
  <c r="B4603" i="2"/>
  <c r="J4602" i="2" s="1"/>
  <c r="M4602" i="2"/>
  <c r="K4602" i="2" l="1"/>
  <c r="B4604" i="2"/>
  <c r="J4603" i="2" s="1"/>
  <c r="M4603" i="2"/>
  <c r="K4603" i="2" l="1"/>
  <c r="B4605" i="2"/>
  <c r="J4604" i="2" s="1"/>
  <c r="M4604" i="2"/>
  <c r="K4604" i="2" l="1"/>
  <c r="B4606" i="2"/>
  <c r="J4605" i="2" s="1"/>
  <c r="M4605" i="2"/>
  <c r="K4605" i="2" l="1"/>
  <c r="B4607" i="2"/>
  <c r="J4606" i="2" s="1"/>
  <c r="M4606" i="2"/>
  <c r="K4606" i="2" l="1"/>
  <c r="B4608" i="2"/>
  <c r="K4607" i="2" s="1"/>
  <c r="M4607" i="2"/>
  <c r="J4607" i="2" l="1"/>
  <c r="B4609" i="2"/>
  <c r="J4608" i="2" s="1"/>
  <c r="M4608" i="2"/>
  <c r="K4608" i="2" l="1"/>
  <c r="B4610" i="2"/>
  <c r="J4609" i="2" s="1"/>
  <c r="M4609" i="2"/>
  <c r="K4609" i="2" l="1"/>
  <c r="B4611" i="2"/>
  <c r="K4610" i="2" s="1"/>
  <c r="M4610" i="2"/>
  <c r="J4610" i="2" l="1"/>
  <c r="B4612" i="2"/>
  <c r="J4611" i="2" s="1"/>
  <c r="M4611" i="2"/>
  <c r="K4611" i="2" l="1"/>
  <c r="B4613" i="2"/>
  <c r="J4612" i="2" s="1"/>
  <c r="M4612" i="2"/>
  <c r="K4612" i="2" l="1"/>
  <c r="B4614" i="2"/>
  <c r="J4613" i="2" s="1"/>
  <c r="M4613" i="2"/>
  <c r="K4613" i="2" l="1"/>
  <c r="B4615" i="2"/>
  <c r="J4614" i="2" s="1"/>
  <c r="M4614" i="2"/>
  <c r="K4614" i="2" l="1"/>
  <c r="B4616" i="2"/>
  <c r="J4615" i="2" s="1"/>
  <c r="M4615" i="2"/>
  <c r="K4615" i="2" l="1"/>
  <c r="B4617" i="2"/>
  <c r="J4616" i="2" s="1"/>
  <c r="M4616" i="2"/>
  <c r="K4616" i="2" l="1"/>
  <c r="B4618" i="2"/>
  <c r="K4617" i="2" s="1"/>
  <c r="M4617" i="2"/>
  <c r="J4617" i="2" l="1"/>
  <c r="B4619" i="2"/>
  <c r="K4618" i="2" s="1"/>
  <c r="M4618" i="2"/>
  <c r="J4618" i="2" l="1"/>
  <c r="B4620" i="2"/>
  <c r="J4619" i="2" s="1"/>
  <c r="M4619" i="2"/>
  <c r="K4619" i="2" l="1"/>
  <c r="B4621" i="2"/>
  <c r="J4620" i="2" s="1"/>
  <c r="M4620" i="2"/>
  <c r="K4620" i="2" l="1"/>
  <c r="B4622" i="2"/>
  <c r="K4621" i="2" s="1"/>
  <c r="M4621" i="2"/>
  <c r="J4621" i="2" l="1"/>
  <c r="B4623" i="2"/>
  <c r="J4622" i="2" s="1"/>
  <c r="M4622" i="2"/>
  <c r="K4622" i="2" l="1"/>
  <c r="B4624" i="2"/>
  <c r="K4623" i="2" s="1"/>
  <c r="M4623" i="2"/>
  <c r="J4623" i="2" l="1"/>
  <c r="B4625" i="2"/>
  <c r="K4624" i="2" s="1"/>
  <c r="M4624" i="2"/>
  <c r="J4624" i="2" l="1"/>
  <c r="B4626" i="2"/>
  <c r="K4625" i="2" s="1"/>
  <c r="M4625" i="2"/>
  <c r="J4625" i="2" l="1"/>
  <c r="B4627" i="2"/>
  <c r="K4626" i="2" s="1"/>
  <c r="M4626" i="2"/>
  <c r="J4626" i="2" l="1"/>
  <c r="B4628" i="2"/>
  <c r="K4627" i="2" s="1"/>
  <c r="M4627" i="2"/>
  <c r="J4627" i="2" l="1"/>
  <c r="B4629" i="2"/>
  <c r="J4628" i="2" s="1"/>
  <c r="M4628" i="2"/>
  <c r="K4628" i="2" l="1"/>
  <c r="B4630" i="2"/>
  <c r="K4629" i="2" s="1"/>
  <c r="M4629" i="2"/>
  <c r="J4629" i="2" l="1"/>
  <c r="B4631" i="2"/>
  <c r="K4630" i="2" s="1"/>
  <c r="M4630" i="2"/>
  <c r="J4630" i="2" l="1"/>
  <c r="B4632" i="2"/>
  <c r="J4631" i="2" s="1"/>
  <c r="M4631" i="2"/>
  <c r="K4631" i="2" l="1"/>
  <c r="B4633" i="2"/>
  <c r="K4632" i="2" s="1"/>
  <c r="M4632" i="2"/>
  <c r="J4632" i="2" l="1"/>
  <c r="B4634" i="2"/>
  <c r="K4633" i="2" s="1"/>
  <c r="M4633" i="2"/>
  <c r="J4633" i="2" l="1"/>
  <c r="B4635" i="2"/>
  <c r="J4634" i="2" s="1"/>
  <c r="M4634" i="2"/>
  <c r="K4634" i="2" l="1"/>
  <c r="B4636" i="2"/>
  <c r="K4635" i="2" s="1"/>
  <c r="M4635" i="2"/>
  <c r="J4635" i="2" l="1"/>
  <c r="B4637" i="2"/>
  <c r="K4636" i="2" s="1"/>
  <c r="M4636" i="2"/>
  <c r="J4636" i="2" l="1"/>
  <c r="B4638" i="2"/>
  <c r="K4637" i="2" s="1"/>
  <c r="M4637" i="2"/>
  <c r="J4637" i="2" l="1"/>
  <c r="B4639" i="2"/>
  <c r="K4638" i="2" s="1"/>
  <c r="M4638" i="2"/>
  <c r="J4638" i="2" l="1"/>
  <c r="B4640" i="2"/>
  <c r="K4639" i="2" s="1"/>
  <c r="M4639" i="2"/>
  <c r="J4639" i="2" l="1"/>
  <c r="B4641" i="2"/>
  <c r="J4640" i="2" s="1"/>
  <c r="M4640" i="2"/>
  <c r="K4640" i="2" l="1"/>
  <c r="B4642" i="2"/>
  <c r="K4641" i="2" s="1"/>
  <c r="M4641" i="2"/>
  <c r="J4641" i="2" l="1"/>
  <c r="B4643" i="2"/>
  <c r="K4642" i="2" s="1"/>
  <c r="M4642" i="2"/>
  <c r="J4642" i="2" l="1"/>
  <c r="B4644" i="2"/>
  <c r="J4643" i="2" s="1"/>
  <c r="M4643" i="2"/>
  <c r="K4643" i="2" l="1"/>
  <c r="B4645" i="2"/>
  <c r="K4644" i="2" s="1"/>
  <c r="M4644" i="2"/>
  <c r="J4644" i="2" l="1"/>
  <c r="B4646" i="2"/>
  <c r="K4645" i="2" s="1"/>
  <c r="M4645" i="2"/>
  <c r="J4645" i="2" l="1"/>
  <c r="B4647" i="2"/>
  <c r="J4646" i="2" s="1"/>
  <c r="M4646" i="2"/>
  <c r="K4646" i="2" l="1"/>
  <c r="B4648" i="2"/>
  <c r="K4647" i="2" s="1"/>
  <c r="M4647" i="2"/>
  <c r="J4647" i="2" l="1"/>
  <c r="B4649" i="2"/>
  <c r="K4648" i="2" s="1"/>
  <c r="M4648" i="2"/>
  <c r="J4648" i="2" l="1"/>
  <c r="B4650" i="2"/>
  <c r="K4649" i="2" s="1"/>
  <c r="M4649" i="2"/>
  <c r="J4649" i="2" l="1"/>
  <c r="B4651" i="2"/>
  <c r="K4650" i="2" s="1"/>
  <c r="M4650" i="2"/>
  <c r="J4650" i="2" l="1"/>
  <c r="B4652" i="2"/>
  <c r="J4651" i="2" s="1"/>
  <c r="M4651" i="2"/>
  <c r="K4651" i="2" l="1"/>
  <c r="B4653" i="2"/>
  <c r="J4652" i="2" s="1"/>
  <c r="M4652" i="2"/>
  <c r="K4652" i="2" l="1"/>
  <c r="B4654" i="2"/>
  <c r="K4653" i="2" s="1"/>
  <c r="M4653" i="2"/>
  <c r="J4653" i="2" l="1"/>
  <c r="B4655" i="2"/>
  <c r="J4654" i="2" s="1"/>
  <c r="M4654" i="2"/>
  <c r="K4654" i="2" l="1"/>
  <c r="B4656" i="2"/>
  <c r="K4655" i="2" s="1"/>
  <c r="M4655" i="2"/>
  <c r="J4655" i="2" l="1"/>
  <c r="B4657" i="2"/>
  <c r="K4656" i="2" s="1"/>
  <c r="M4656" i="2"/>
  <c r="J4656" i="2" l="1"/>
  <c r="B4658" i="2"/>
  <c r="J4657" i="2" s="1"/>
  <c r="M4657" i="2"/>
  <c r="K4657" i="2" l="1"/>
  <c r="B4659" i="2"/>
  <c r="J4658" i="2" s="1"/>
  <c r="M4658" i="2"/>
  <c r="K4658" i="2" l="1"/>
  <c r="B4660" i="2"/>
  <c r="K4659" i="2" s="1"/>
  <c r="M4659" i="2"/>
  <c r="J4659" i="2" l="1"/>
  <c r="B4661" i="2"/>
  <c r="J4660" i="2" s="1"/>
  <c r="M4660" i="2"/>
  <c r="K4660" i="2" l="1"/>
  <c r="B4662" i="2"/>
  <c r="J4661" i="2" s="1"/>
  <c r="M4661" i="2"/>
  <c r="K4661" i="2" l="1"/>
  <c r="B4663" i="2"/>
  <c r="K4662" i="2" s="1"/>
  <c r="M4662" i="2"/>
  <c r="J4662" i="2" l="1"/>
  <c r="B4664" i="2"/>
  <c r="K4663" i="2" s="1"/>
  <c r="M4663" i="2"/>
  <c r="J4663" i="2" l="1"/>
  <c r="B4665" i="2"/>
  <c r="J4664" i="2" s="1"/>
  <c r="M4664" i="2"/>
  <c r="K4664" i="2" l="1"/>
  <c r="B4666" i="2"/>
  <c r="K4665" i="2" s="1"/>
  <c r="M4665" i="2"/>
  <c r="J4665" i="2" l="1"/>
  <c r="B4667" i="2"/>
  <c r="J4666" i="2" s="1"/>
  <c r="M4666" i="2"/>
  <c r="K4666" i="2" l="1"/>
  <c r="B4668" i="2"/>
  <c r="J4667" i="2" s="1"/>
  <c r="M4667" i="2"/>
  <c r="K4667" i="2" l="1"/>
  <c r="B4669" i="2"/>
  <c r="K4668" i="2" s="1"/>
  <c r="M4668" i="2"/>
  <c r="J4668" i="2" l="1"/>
  <c r="B4670" i="2"/>
  <c r="J4669" i="2" s="1"/>
  <c r="M4669" i="2"/>
  <c r="K4669" i="2" l="1"/>
  <c r="B4671" i="2"/>
  <c r="J4670" i="2" s="1"/>
  <c r="M4670" i="2"/>
  <c r="K4670" i="2" l="1"/>
  <c r="B4672" i="2"/>
  <c r="K4671" i="2" s="1"/>
  <c r="M4671" i="2"/>
  <c r="J4671" i="2" l="1"/>
  <c r="B4673" i="2"/>
  <c r="K4672" i="2" s="1"/>
  <c r="M4672" i="2"/>
  <c r="J4672" i="2" l="1"/>
  <c r="B4674" i="2"/>
  <c r="J4673" i="2" s="1"/>
  <c r="M4673" i="2"/>
  <c r="K4673" i="2" l="1"/>
  <c r="B4675" i="2"/>
  <c r="K4674" i="2" s="1"/>
  <c r="M4674" i="2"/>
  <c r="J4674" i="2" l="1"/>
  <c r="B4676" i="2"/>
  <c r="J4675" i="2" s="1"/>
  <c r="M4675" i="2"/>
  <c r="K4675" i="2" l="1"/>
  <c r="B4677" i="2"/>
  <c r="K4676" i="2" s="1"/>
  <c r="M4676" i="2"/>
  <c r="J4676" i="2" l="1"/>
  <c r="B4678" i="2"/>
  <c r="K4677" i="2" s="1"/>
  <c r="M4677" i="2"/>
  <c r="J4677" i="2" l="1"/>
  <c r="B4679" i="2"/>
  <c r="K4678" i="2" s="1"/>
  <c r="M4678" i="2"/>
  <c r="J4678" i="2" l="1"/>
  <c r="B4680" i="2"/>
  <c r="J4679" i="2" s="1"/>
  <c r="M4679" i="2"/>
  <c r="K4679" i="2" l="1"/>
  <c r="B4681" i="2"/>
  <c r="K4680" i="2" s="1"/>
  <c r="M4680" i="2"/>
  <c r="J4680" i="2" l="1"/>
  <c r="B4682" i="2"/>
  <c r="J4681" i="2" s="1"/>
  <c r="M4681" i="2"/>
  <c r="K4681" i="2" l="1"/>
  <c r="B4683" i="2"/>
  <c r="J4682" i="2" s="1"/>
  <c r="M4682" i="2"/>
  <c r="K4682" i="2" l="1"/>
  <c r="B4684" i="2"/>
  <c r="K4683" i="2" s="1"/>
  <c r="M4683" i="2"/>
  <c r="J4683" i="2" l="1"/>
  <c r="B4685" i="2"/>
  <c r="J4684" i="2" s="1"/>
  <c r="M4684" i="2"/>
  <c r="K4684" i="2" l="1"/>
  <c r="B4686" i="2"/>
  <c r="K4685" i="2" s="1"/>
  <c r="M4685" i="2"/>
  <c r="J4685" i="2" l="1"/>
  <c r="B4687" i="2"/>
  <c r="K4686" i="2" s="1"/>
  <c r="M4686" i="2"/>
  <c r="J4686" i="2" l="1"/>
  <c r="B4688" i="2"/>
  <c r="J4687" i="2" s="1"/>
  <c r="M4687" i="2"/>
  <c r="K4687" i="2" l="1"/>
  <c r="B4689" i="2"/>
  <c r="J4688" i="2" s="1"/>
  <c r="M4688" i="2"/>
  <c r="K4688" i="2" l="1"/>
  <c r="B4690" i="2"/>
  <c r="K4689" i="2" s="1"/>
  <c r="M4689" i="2"/>
  <c r="J4689" i="2" l="1"/>
  <c r="B4691" i="2"/>
  <c r="J4690" i="2" s="1"/>
  <c r="M4690" i="2"/>
  <c r="K4690" i="2" l="1"/>
  <c r="B4692" i="2"/>
  <c r="K4691" i="2" s="1"/>
  <c r="M4691" i="2"/>
  <c r="J4691" i="2" l="1"/>
  <c r="B4693" i="2"/>
  <c r="K4692" i="2" s="1"/>
  <c r="M4692" i="2"/>
  <c r="J4692" i="2" l="1"/>
  <c r="B4694" i="2"/>
  <c r="J4693" i="2" s="1"/>
  <c r="M4693" i="2"/>
  <c r="K4693" i="2" l="1"/>
  <c r="B4695" i="2"/>
  <c r="J4694" i="2" s="1"/>
  <c r="M4694" i="2"/>
  <c r="K4694" i="2" l="1"/>
  <c r="B4696" i="2"/>
  <c r="K4695" i="2" s="1"/>
  <c r="M4695" i="2"/>
  <c r="J4695" i="2" l="1"/>
  <c r="B4697" i="2"/>
  <c r="J4696" i="2" s="1"/>
  <c r="M4696" i="2"/>
  <c r="K4696" i="2" l="1"/>
  <c r="B4698" i="2"/>
  <c r="K4697" i="2" s="1"/>
  <c r="M4697" i="2"/>
  <c r="J4697" i="2" l="1"/>
  <c r="B4699" i="2"/>
  <c r="K4698" i="2" s="1"/>
  <c r="M4698" i="2"/>
  <c r="J4698" i="2" l="1"/>
  <c r="B4700" i="2"/>
  <c r="K4699" i="2" s="1"/>
  <c r="M4699" i="2"/>
  <c r="J4699" i="2" l="1"/>
  <c r="B4701" i="2"/>
  <c r="J4700" i="2" s="1"/>
  <c r="M4700" i="2"/>
  <c r="K4700" i="2" l="1"/>
  <c r="B4702" i="2"/>
  <c r="K4701" i="2" s="1"/>
  <c r="M4701" i="2"/>
  <c r="J4701" i="2" l="1"/>
  <c r="B4703" i="2"/>
  <c r="J4702" i="2" s="1"/>
  <c r="M4702" i="2"/>
  <c r="K4702" i="2" l="1"/>
  <c r="B4704" i="2"/>
  <c r="J4703" i="2" s="1"/>
  <c r="M4703" i="2"/>
  <c r="K4703" i="2" l="1"/>
  <c r="B4705" i="2"/>
  <c r="K4704" i="2" s="1"/>
  <c r="M4704" i="2"/>
  <c r="J4704" i="2" l="1"/>
  <c r="B4706" i="2"/>
  <c r="J4705" i="2" s="1"/>
  <c r="M4705" i="2"/>
  <c r="K4705" i="2" l="1"/>
  <c r="B4707" i="2"/>
  <c r="J4706" i="2" s="1"/>
  <c r="M4706" i="2"/>
  <c r="K4706" i="2" l="1"/>
  <c r="B4708" i="2"/>
  <c r="K4707" i="2" s="1"/>
  <c r="M4707" i="2"/>
  <c r="J4707" i="2" l="1"/>
  <c r="B4709" i="2"/>
  <c r="K4708" i="2" s="1"/>
  <c r="M4708" i="2"/>
  <c r="J4708" i="2" l="1"/>
  <c r="B4710" i="2"/>
  <c r="J4709" i="2" s="1"/>
  <c r="M4709" i="2"/>
  <c r="K4709" i="2" l="1"/>
  <c r="B4711" i="2"/>
  <c r="J4710" i="2" s="1"/>
  <c r="M4710" i="2"/>
  <c r="K4710" i="2" l="1"/>
  <c r="B4712" i="2"/>
  <c r="K4711" i="2" s="1"/>
  <c r="M4711" i="2"/>
  <c r="J4711" i="2" l="1"/>
  <c r="B4713" i="2"/>
  <c r="J4712" i="2" s="1"/>
  <c r="M4712" i="2"/>
  <c r="K4712" i="2" l="1"/>
  <c r="B4714" i="2"/>
  <c r="J4713" i="2" s="1"/>
  <c r="M4713" i="2"/>
  <c r="K4713" i="2" l="1"/>
  <c r="B4715" i="2"/>
  <c r="K4714" i="2" s="1"/>
  <c r="M4714" i="2"/>
  <c r="J4714" i="2" l="1"/>
  <c r="B4716" i="2"/>
  <c r="J4715" i="2" s="1"/>
  <c r="M4715" i="2"/>
  <c r="K4715" i="2" l="1"/>
  <c r="B4717" i="2"/>
  <c r="K4716" i="2" s="1"/>
  <c r="M4716" i="2"/>
  <c r="J4716" i="2" l="1"/>
  <c r="B4718" i="2"/>
  <c r="K4717" i="2" s="1"/>
  <c r="M4717" i="2"/>
  <c r="J4717" i="2" l="1"/>
  <c r="B4719" i="2"/>
  <c r="J4718" i="2" s="1"/>
  <c r="M4718" i="2"/>
  <c r="K4718" i="2" l="1"/>
  <c r="B4720" i="2"/>
  <c r="J4719" i="2" s="1"/>
  <c r="M4719" i="2"/>
  <c r="K4719" i="2" l="1"/>
  <c r="B4721" i="2"/>
  <c r="K4720" i="2" s="1"/>
  <c r="M4720" i="2"/>
  <c r="J4720" i="2" l="1"/>
  <c r="B4722" i="2"/>
  <c r="J4721" i="2" s="1"/>
  <c r="M4721" i="2"/>
  <c r="K4721" i="2" l="1"/>
  <c r="B4723" i="2"/>
  <c r="J4722" i="2" s="1"/>
  <c r="M4722" i="2"/>
  <c r="K4722" i="2" l="1"/>
  <c r="B4724" i="2"/>
  <c r="K4723" i="2" s="1"/>
  <c r="M4723" i="2"/>
  <c r="J4723" i="2" l="1"/>
  <c r="B4725" i="2"/>
  <c r="J4724" i="2" s="1"/>
  <c r="M4724" i="2"/>
  <c r="K4724" i="2" l="1"/>
  <c r="B4726" i="2"/>
  <c r="K4725" i="2" s="1"/>
  <c r="M4725" i="2"/>
  <c r="J4725" i="2" l="1"/>
  <c r="B4727" i="2"/>
  <c r="K4726" i="2" s="1"/>
  <c r="M4726" i="2"/>
  <c r="J4726" i="2" l="1"/>
  <c r="B4728" i="2"/>
  <c r="J4727" i="2" s="1"/>
  <c r="M4727" i="2"/>
  <c r="K4727" i="2" l="1"/>
  <c r="B4729" i="2"/>
  <c r="J4728" i="2" s="1"/>
  <c r="M4728" i="2"/>
  <c r="K4728" i="2" l="1"/>
  <c r="B4730" i="2"/>
  <c r="K4729" i="2" s="1"/>
  <c r="M4729" i="2"/>
  <c r="J4729" i="2" l="1"/>
  <c r="B4731" i="2"/>
  <c r="J4730" i="2" s="1"/>
  <c r="M4730" i="2"/>
  <c r="K4730" i="2" l="1"/>
  <c r="B4732" i="2"/>
  <c r="J4731" i="2" s="1"/>
  <c r="M4731" i="2"/>
  <c r="K4731" i="2" l="1"/>
  <c r="B4733" i="2"/>
  <c r="J4732" i="2" s="1"/>
  <c r="M4732" i="2"/>
  <c r="K4732" i="2" l="1"/>
  <c r="B4734" i="2"/>
  <c r="J4733" i="2" s="1"/>
  <c r="M4733" i="2"/>
  <c r="K4733" i="2" l="1"/>
  <c r="B4735" i="2"/>
  <c r="K4734" i="2" s="1"/>
  <c r="M4734" i="2"/>
  <c r="J4734" i="2" l="1"/>
  <c r="B4736" i="2"/>
  <c r="K4735" i="2" s="1"/>
  <c r="M4735" i="2"/>
  <c r="J4735" i="2" l="1"/>
  <c r="B4737" i="2"/>
  <c r="J4736" i="2" s="1"/>
  <c r="M4736" i="2"/>
  <c r="K4736" i="2" l="1"/>
  <c r="B4738" i="2"/>
  <c r="J4737" i="2" s="1"/>
  <c r="M4737" i="2"/>
  <c r="K4737" i="2" l="1"/>
  <c r="B4739" i="2"/>
  <c r="K4738" i="2" s="1"/>
  <c r="M4738" i="2"/>
  <c r="J4738" i="2" l="1"/>
  <c r="B4740" i="2"/>
  <c r="J4739" i="2" s="1"/>
  <c r="M4739" i="2"/>
  <c r="K4739" i="2" l="1"/>
  <c r="B4741" i="2"/>
  <c r="J4740" i="2" s="1"/>
  <c r="M4740" i="2"/>
  <c r="K4740" i="2" l="1"/>
  <c r="B4742" i="2"/>
  <c r="K4741" i="2" s="1"/>
  <c r="M4741" i="2"/>
  <c r="J4741" i="2" l="1"/>
  <c r="B4743" i="2"/>
  <c r="J4742" i="2" s="1"/>
  <c r="M4742" i="2"/>
  <c r="K4742" i="2" l="1"/>
  <c r="B4744" i="2"/>
  <c r="K4743" i="2" s="1"/>
  <c r="M4743" i="2"/>
  <c r="J4743" i="2" l="1"/>
  <c r="B4745" i="2"/>
  <c r="K4744" i="2" s="1"/>
  <c r="M4744" i="2"/>
  <c r="J4744" i="2" l="1"/>
  <c r="B4746" i="2"/>
  <c r="J4745" i="2" s="1"/>
  <c r="M4745" i="2"/>
  <c r="K4745" i="2" l="1"/>
  <c r="B4747" i="2"/>
  <c r="J4746" i="2" s="1"/>
  <c r="M4746" i="2"/>
  <c r="K4746" i="2" l="1"/>
  <c r="B4748" i="2"/>
  <c r="K4747" i="2" s="1"/>
  <c r="M4747" i="2"/>
  <c r="J4747" i="2" l="1"/>
  <c r="B4749" i="2"/>
  <c r="J4748" i="2" s="1"/>
  <c r="M4748" i="2"/>
  <c r="K4748" i="2" l="1"/>
  <c r="B4750" i="2"/>
  <c r="K4749" i="2" s="1"/>
  <c r="M4749" i="2"/>
  <c r="J4749" i="2" l="1"/>
  <c r="B4751" i="2"/>
  <c r="K4750" i="2" s="1"/>
  <c r="M4750" i="2"/>
  <c r="J4750" i="2" l="1"/>
  <c r="B4752" i="2"/>
  <c r="J4751" i="2" s="1"/>
  <c r="M4751" i="2"/>
  <c r="K4751" i="2" l="1"/>
  <c r="B4753" i="2"/>
  <c r="J4752" i="2" s="1"/>
  <c r="M4752" i="2"/>
  <c r="K4752" i="2" l="1"/>
  <c r="B4754" i="2"/>
  <c r="K4753" i="2" s="1"/>
  <c r="M4753" i="2"/>
  <c r="J4753" i="2" l="1"/>
  <c r="B4755" i="2"/>
  <c r="J4754" i="2" s="1"/>
  <c r="M4754" i="2"/>
  <c r="K4754" i="2" l="1"/>
  <c r="B4756" i="2"/>
  <c r="J4755" i="2" s="1"/>
  <c r="M4755" i="2"/>
  <c r="K4755" i="2" l="1"/>
  <c r="B4757" i="2"/>
  <c r="K4756" i="2" s="1"/>
  <c r="M4756" i="2"/>
  <c r="J4756" i="2" l="1"/>
  <c r="B4758" i="2"/>
  <c r="J4757" i="2" s="1"/>
  <c r="M4757" i="2"/>
  <c r="K4757" i="2" l="1"/>
  <c r="B4759" i="2"/>
  <c r="J4758" i="2" s="1"/>
  <c r="M4758" i="2"/>
  <c r="K4758" i="2" l="1"/>
  <c r="B4760" i="2"/>
  <c r="K4759" i="2" s="1"/>
  <c r="M4759" i="2"/>
  <c r="J4759" i="2" l="1"/>
  <c r="B4761" i="2"/>
  <c r="J4760" i="2" s="1"/>
  <c r="M4760" i="2"/>
  <c r="K4760" i="2" l="1"/>
  <c r="B4762" i="2"/>
  <c r="J4761" i="2" s="1"/>
  <c r="M4761" i="2"/>
  <c r="K4761" i="2" l="1"/>
  <c r="B4763" i="2"/>
  <c r="K4762" i="2" s="1"/>
  <c r="M4762" i="2"/>
  <c r="J4762" i="2" l="1"/>
  <c r="B4764" i="2"/>
  <c r="J4763" i="2" s="1"/>
  <c r="M4763" i="2"/>
  <c r="K4763" i="2" l="1"/>
  <c r="B4765" i="2"/>
  <c r="J4764" i="2" s="1"/>
  <c r="M4764" i="2"/>
  <c r="K4764" i="2" l="1"/>
  <c r="B4766" i="2"/>
  <c r="K4765" i="2" s="1"/>
  <c r="M4765" i="2"/>
  <c r="J4765" i="2" l="1"/>
  <c r="B4767" i="2"/>
  <c r="J4766" i="2" s="1"/>
  <c r="M4766" i="2"/>
  <c r="K4766" i="2" l="1"/>
  <c r="B4768" i="2"/>
  <c r="J4767" i="2" s="1"/>
  <c r="M4767" i="2"/>
  <c r="K4767" i="2" l="1"/>
  <c r="B4769" i="2"/>
  <c r="K4768" i="2" s="1"/>
  <c r="M4768" i="2"/>
  <c r="J4768" i="2" l="1"/>
  <c r="B4770" i="2"/>
  <c r="J4769" i="2" s="1"/>
  <c r="M4769" i="2"/>
  <c r="K4769" i="2" l="1"/>
  <c r="B4771" i="2"/>
  <c r="J4770" i="2" s="1"/>
  <c r="M4770" i="2"/>
  <c r="K4770" i="2" l="1"/>
  <c r="B4772" i="2"/>
  <c r="K4771" i="2" s="1"/>
  <c r="M4771" i="2"/>
  <c r="J4771" i="2" l="1"/>
  <c r="B4773" i="2"/>
  <c r="J4772" i="2" s="1"/>
  <c r="M4772" i="2"/>
  <c r="K4772" i="2" l="1"/>
  <c r="B4774" i="2"/>
  <c r="J4773" i="2" s="1"/>
  <c r="M4773" i="2"/>
  <c r="K4773" i="2" l="1"/>
  <c r="B4775" i="2"/>
  <c r="K4774" i="2" s="1"/>
  <c r="M4774" i="2"/>
  <c r="J4774" i="2" l="1"/>
  <c r="B4776" i="2"/>
  <c r="J4775" i="2" s="1"/>
  <c r="M4775" i="2"/>
  <c r="K4775" i="2" l="1"/>
  <c r="B4777" i="2"/>
  <c r="J4776" i="2" s="1"/>
  <c r="M4776" i="2"/>
  <c r="K4776" i="2" l="1"/>
  <c r="B4778" i="2"/>
  <c r="K4777" i="2" s="1"/>
  <c r="M4777" i="2"/>
  <c r="J4777" i="2" l="1"/>
  <c r="B4779" i="2"/>
  <c r="K4778" i="2" s="1"/>
  <c r="M4778" i="2"/>
  <c r="J4778" i="2" l="1"/>
  <c r="B4780" i="2"/>
  <c r="K4779" i="2" s="1"/>
  <c r="M4779" i="2"/>
  <c r="J4779" i="2" l="1"/>
  <c r="B4781" i="2"/>
  <c r="K4780" i="2" s="1"/>
  <c r="M4780" i="2"/>
  <c r="J4780" i="2" l="1"/>
  <c r="B4782" i="2"/>
  <c r="J4781" i="2" s="1"/>
  <c r="M4781" i="2"/>
  <c r="K4781" i="2" l="1"/>
  <c r="B4783" i="2"/>
  <c r="K4782" i="2" s="1"/>
  <c r="M4782" i="2"/>
  <c r="J4782" i="2" l="1"/>
  <c r="B4784" i="2"/>
  <c r="K4783" i="2" s="1"/>
  <c r="M4783" i="2"/>
  <c r="J4783" i="2" l="1"/>
  <c r="B4785" i="2"/>
  <c r="J4784" i="2" s="1"/>
  <c r="M4784" i="2"/>
  <c r="K4784" i="2" l="1"/>
  <c r="B4786" i="2"/>
  <c r="J4785" i="2" s="1"/>
  <c r="M4785" i="2"/>
  <c r="K4785" i="2" l="1"/>
  <c r="B4787" i="2"/>
  <c r="K4786" i="2" s="1"/>
  <c r="M4786" i="2"/>
  <c r="J4786" i="2" l="1"/>
  <c r="B4788" i="2"/>
  <c r="K4787" i="2" s="1"/>
  <c r="M4787" i="2"/>
  <c r="J4787" i="2" l="1"/>
  <c r="B4789" i="2"/>
  <c r="J4788" i="2" s="1"/>
  <c r="M4788" i="2"/>
  <c r="K4788" i="2" l="1"/>
  <c r="B4790" i="2"/>
  <c r="K4789" i="2" s="1"/>
  <c r="M4789" i="2"/>
  <c r="J4789" i="2" l="1"/>
  <c r="B4791" i="2"/>
  <c r="K4790" i="2" s="1"/>
  <c r="M4790" i="2"/>
  <c r="J4790" i="2" l="1"/>
  <c r="B4792" i="2"/>
  <c r="K4791" i="2" s="1"/>
  <c r="M4791" i="2"/>
  <c r="J4791" i="2" l="1"/>
  <c r="B4793" i="2"/>
  <c r="K4792" i="2" s="1"/>
  <c r="M4792" i="2"/>
  <c r="J4792" i="2" l="1"/>
  <c r="B4794" i="2"/>
  <c r="K4793" i="2" s="1"/>
  <c r="M4793" i="2"/>
  <c r="J4793" i="2" l="1"/>
  <c r="B4795" i="2"/>
  <c r="J4794" i="2" s="1"/>
  <c r="M4794" i="2"/>
  <c r="K4794" i="2" l="1"/>
  <c r="B4796" i="2"/>
  <c r="K4795" i="2" s="1"/>
  <c r="M4795" i="2"/>
  <c r="J4795" i="2" l="1"/>
  <c r="B4797" i="2"/>
  <c r="K4796" i="2" s="1"/>
  <c r="M4796" i="2"/>
  <c r="J4796" i="2" l="1"/>
  <c r="B4798" i="2"/>
  <c r="J4797" i="2" s="1"/>
  <c r="M4797" i="2"/>
  <c r="K4797" i="2" l="1"/>
  <c r="B4799" i="2"/>
  <c r="K4798" i="2" s="1"/>
  <c r="M4798" i="2"/>
  <c r="J4798" i="2" l="1"/>
  <c r="B4800" i="2"/>
  <c r="K4799" i="2" s="1"/>
  <c r="M4799" i="2"/>
  <c r="J4799" i="2" l="1"/>
  <c r="B4801" i="2"/>
  <c r="J4800" i="2" s="1"/>
  <c r="M4800" i="2"/>
  <c r="K4800" i="2" l="1"/>
  <c r="B4802" i="2"/>
  <c r="K4801" i="2" s="1"/>
  <c r="M4801" i="2"/>
  <c r="J4801" i="2" l="1"/>
  <c r="B4803" i="2"/>
  <c r="K4802" i="2" s="1"/>
  <c r="M4802" i="2"/>
  <c r="J4802" i="2" l="1"/>
  <c r="B4804" i="2"/>
  <c r="J4803" i="2" s="1"/>
  <c r="M4803" i="2"/>
  <c r="K4803" i="2" l="1"/>
  <c r="B4805" i="2"/>
  <c r="K4804" i="2" s="1"/>
  <c r="M4804" i="2"/>
  <c r="J4804" i="2" l="1"/>
  <c r="B4806" i="2"/>
  <c r="K4805" i="2" s="1"/>
  <c r="M4805" i="2"/>
  <c r="J4805" i="2" l="1"/>
  <c r="B4807" i="2"/>
  <c r="J4806" i="2" s="1"/>
  <c r="M4806" i="2"/>
  <c r="K4806" i="2" l="1"/>
  <c r="B4808" i="2"/>
  <c r="K4807" i="2" s="1"/>
  <c r="M4807" i="2"/>
  <c r="J4807" i="2" l="1"/>
  <c r="B4809" i="2"/>
  <c r="K4808" i="2" s="1"/>
  <c r="M4808" i="2"/>
  <c r="J4808" i="2" l="1"/>
  <c r="B4810" i="2"/>
  <c r="J4809" i="2" s="1"/>
  <c r="M4809" i="2"/>
  <c r="K4809" i="2" l="1"/>
  <c r="B4811" i="2"/>
  <c r="K4810" i="2" s="1"/>
  <c r="M4810" i="2"/>
  <c r="J4810" i="2" l="1"/>
  <c r="B4812" i="2"/>
  <c r="K4811" i="2" s="1"/>
  <c r="M4811" i="2"/>
  <c r="J4811" i="2" l="1"/>
  <c r="B4813" i="2"/>
  <c r="J4812" i="2" s="1"/>
  <c r="M4812" i="2"/>
  <c r="K4812" i="2" l="1"/>
  <c r="B4814" i="2"/>
  <c r="K4813" i="2" s="1"/>
  <c r="M4813" i="2"/>
  <c r="J4813" i="2" l="1"/>
  <c r="B4815" i="2"/>
  <c r="K4814" i="2" s="1"/>
  <c r="M4814" i="2"/>
  <c r="J4814" i="2" l="1"/>
  <c r="B4816" i="2"/>
  <c r="J4815" i="2" s="1"/>
  <c r="M4815" i="2"/>
  <c r="K4815" i="2" l="1"/>
  <c r="B4817" i="2"/>
  <c r="K4816" i="2" s="1"/>
  <c r="M4816" i="2"/>
  <c r="J4816" i="2" l="1"/>
  <c r="B4818" i="2"/>
  <c r="K4817" i="2" s="1"/>
  <c r="M4817" i="2"/>
  <c r="J4817" i="2" l="1"/>
  <c r="B4819" i="2"/>
  <c r="J4818" i="2" s="1"/>
  <c r="M4818" i="2"/>
  <c r="K4818" i="2" l="1"/>
  <c r="B4820" i="2"/>
  <c r="K4819" i="2" s="1"/>
  <c r="M4819" i="2"/>
  <c r="J4819" i="2" l="1"/>
  <c r="B4821" i="2"/>
  <c r="J4820" i="2" s="1"/>
  <c r="M4820" i="2"/>
  <c r="K4820" i="2" l="1"/>
  <c r="B4822" i="2"/>
  <c r="J4821" i="2" s="1"/>
  <c r="M4821" i="2"/>
  <c r="K4821" i="2" l="1"/>
  <c r="B4823" i="2"/>
  <c r="K4822" i="2" s="1"/>
  <c r="M4822" i="2"/>
  <c r="J4822" i="2" l="1"/>
  <c r="B4824" i="2"/>
  <c r="J4823" i="2" s="1"/>
  <c r="M4823" i="2"/>
  <c r="K4823" i="2" l="1"/>
  <c r="B4825" i="2"/>
  <c r="J4824" i="2" s="1"/>
  <c r="M4824" i="2"/>
  <c r="K4824" i="2" l="1"/>
  <c r="B4826" i="2"/>
  <c r="K4825" i="2" s="1"/>
  <c r="M4825" i="2"/>
  <c r="J4825" i="2" l="1"/>
  <c r="B4827" i="2"/>
  <c r="J4826" i="2" s="1"/>
  <c r="M4826" i="2"/>
  <c r="K4826" i="2" l="1"/>
  <c r="B4828" i="2"/>
  <c r="J4827" i="2" s="1"/>
  <c r="M4827" i="2"/>
  <c r="K4827" i="2" l="1"/>
  <c r="B4829" i="2"/>
  <c r="K4828" i="2" s="1"/>
  <c r="M4828" i="2"/>
  <c r="J4828" i="2" l="1"/>
  <c r="B4830" i="2"/>
  <c r="J4829" i="2" s="1"/>
  <c r="M4829" i="2"/>
  <c r="K4829" i="2" l="1"/>
  <c r="B4831" i="2"/>
  <c r="J4830" i="2" s="1"/>
  <c r="M4830" i="2"/>
  <c r="K4830" i="2" l="1"/>
  <c r="B4832" i="2"/>
  <c r="K4831" i="2" s="1"/>
  <c r="M4831" i="2"/>
  <c r="J4831" i="2" l="1"/>
  <c r="B4833" i="2"/>
  <c r="J4832" i="2" s="1"/>
  <c r="M4832" i="2"/>
  <c r="K4832" i="2" l="1"/>
  <c r="B4834" i="2"/>
  <c r="J4833" i="2" s="1"/>
  <c r="M4833" i="2"/>
  <c r="K4833" i="2" l="1"/>
  <c r="B4835" i="2"/>
  <c r="K4834" i="2" s="1"/>
  <c r="M4834" i="2"/>
  <c r="J4834" i="2" l="1"/>
  <c r="B4836" i="2"/>
  <c r="J4835" i="2" s="1"/>
  <c r="M4835" i="2"/>
  <c r="K4835" i="2" l="1"/>
  <c r="B4837" i="2"/>
  <c r="J4836" i="2" s="1"/>
  <c r="M4836" i="2"/>
  <c r="K4836" i="2" l="1"/>
  <c r="B4838" i="2"/>
  <c r="K4837" i="2" s="1"/>
  <c r="M4837" i="2"/>
  <c r="J4837" i="2" l="1"/>
  <c r="B4839" i="2"/>
  <c r="J4838" i="2" s="1"/>
  <c r="M4838" i="2"/>
  <c r="K4838" i="2" l="1"/>
  <c r="B4840" i="2"/>
  <c r="J4839" i="2" s="1"/>
  <c r="M4839" i="2"/>
  <c r="K4839" i="2" l="1"/>
  <c r="B4841" i="2"/>
  <c r="K4840" i="2" s="1"/>
  <c r="M4840" i="2"/>
  <c r="J4840" i="2" l="1"/>
  <c r="B4842" i="2"/>
  <c r="J4841" i="2" s="1"/>
  <c r="M4841" i="2"/>
  <c r="K4841" i="2" l="1"/>
  <c r="B4843" i="2"/>
  <c r="J4842" i="2" s="1"/>
  <c r="M4842" i="2"/>
  <c r="K4842" i="2" l="1"/>
  <c r="B4844" i="2"/>
  <c r="K4843" i="2" s="1"/>
  <c r="M4843" i="2"/>
  <c r="J4843" i="2" l="1"/>
  <c r="B4845" i="2"/>
  <c r="J4844" i="2" s="1"/>
  <c r="M4844" i="2"/>
  <c r="K4844" i="2" l="1"/>
  <c r="B4846" i="2"/>
  <c r="J4845" i="2" s="1"/>
  <c r="M4845" i="2"/>
  <c r="K4845" i="2" l="1"/>
  <c r="B4847" i="2"/>
  <c r="K4846" i="2" s="1"/>
  <c r="M4846" i="2"/>
  <c r="J4846" i="2" l="1"/>
  <c r="B4848" i="2"/>
  <c r="K4847" i="2" s="1"/>
  <c r="M4847" i="2"/>
  <c r="J4847" i="2" l="1"/>
  <c r="B4849" i="2"/>
  <c r="J4848" i="2" s="1"/>
  <c r="M4848" i="2"/>
  <c r="K4848" i="2" l="1"/>
  <c r="B4850" i="2"/>
  <c r="K4849" i="2" s="1"/>
  <c r="M4849" i="2"/>
  <c r="J4849" i="2" l="1"/>
  <c r="B4851" i="2"/>
  <c r="J4850" i="2" s="1"/>
  <c r="M4850" i="2"/>
  <c r="K4850" i="2" l="1"/>
  <c r="B4852" i="2"/>
  <c r="J4851" i="2" s="1"/>
  <c r="M4851" i="2"/>
  <c r="K4851" i="2" l="1"/>
  <c r="B4853" i="2"/>
  <c r="K4852" i="2" s="1"/>
  <c r="M4852" i="2"/>
  <c r="J4852" i="2" l="1"/>
  <c r="B4854" i="2"/>
  <c r="J4853" i="2" s="1"/>
  <c r="M4853" i="2"/>
  <c r="K4853" i="2" l="1"/>
  <c r="B4855" i="2"/>
  <c r="K4854" i="2" s="1"/>
  <c r="M4854" i="2"/>
  <c r="J4854" i="2" l="1"/>
  <c r="B4856" i="2"/>
  <c r="K4855" i="2" s="1"/>
  <c r="M4855" i="2"/>
  <c r="J4855" i="2" l="1"/>
  <c r="B4857" i="2"/>
  <c r="J4856" i="2" s="1"/>
  <c r="M4856" i="2"/>
  <c r="K4856" i="2" l="1"/>
  <c r="B4858" i="2"/>
  <c r="J4857" i="2" s="1"/>
  <c r="M4857" i="2"/>
  <c r="K4857" i="2" l="1"/>
  <c r="B4859" i="2"/>
  <c r="K4858" i="2" s="1"/>
  <c r="M4858" i="2"/>
  <c r="J4858" i="2" l="1"/>
  <c r="B4860" i="2"/>
  <c r="J4859" i="2" s="1"/>
  <c r="M4859" i="2"/>
  <c r="K4859" i="2" l="1"/>
  <c r="B4861" i="2"/>
  <c r="K4860" i="2" s="1"/>
  <c r="M4860" i="2"/>
  <c r="J4860" i="2" l="1"/>
  <c r="B4862" i="2"/>
  <c r="K4861" i="2" s="1"/>
  <c r="M4861" i="2"/>
  <c r="J4861" i="2" l="1"/>
  <c r="B4863" i="2"/>
  <c r="J4862" i="2" s="1"/>
  <c r="M4862" i="2"/>
  <c r="K4862" i="2" l="1"/>
  <c r="B4864" i="2"/>
  <c r="J4863" i="2" s="1"/>
  <c r="M4863" i="2"/>
  <c r="K4863" i="2" l="1"/>
  <c r="B4865" i="2"/>
  <c r="K4864" i="2" s="1"/>
  <c r="M4864" i="2"/>
  <c r="J4864" i="2" l="1"/>
  <c r="B4866" i="2"/>
  <c r="K4865" i="2" s="1"/>
  <c r="M4865" i="2"/>
  <c r="J4865" i="2" l="1"/>
  <c r="B4867" i="2"/>
  <c r="J4866" i="2" s="1"/>
  <c r="M4866" i="2"/>
  <c r="K4866" i="2" l="1"/>
  <c r="B4868" i="2"/>
  <c r="K4867" i="2" s="1"/>
  <c r="M4867" i="2"/>
  <c r="J4867" i="2" l="1"/>
  <c r="B4869" i="2"/>
  <c r="J4868" i="2" s="1"/>
  <c r="M4868" i="2"/>
  <c r="K4868" i="2" l="1"/>
  <c r="B4870" i="2"/>
  <c r="J4869" i="2" s="1"/>
  <c r="M4869" i="2"/>
  <c r="K4869" i="2" l="1"/>
  <c r="B4871" i="2"/>
  <c r="K4870" i="2" s="1"/>
  <c r="M4870" i="2"/>
  <c r="J4870" i="2" l="1"/>
  <c r="B4872" i="2"/>
  <c r="J4871" i="2" s="1"/>
  <c r="M4871" i="2"/>
  <c r="K4871" i="2" l="1"/>
  <c r="B4873" i="2"/>
  <c r="K4872" i="2" s="1"/>
  <c r="M4872" i="2"/>
  <c r="J4872" i="2" l="1"/>
  <c r="B4874" i="2"/>
  <c r="K4873" i="2" s="1"/>
  <c r="M4873" i="2"/>
  <c r="J4873" i="2" l="1"/>
  <c r="B4875" i="2"/>
  <c r="J4874" i="2" s="1"/>
  <c r="M4874" i="2"/>
  <c r="K4874" i="2" l="1"/>
  <c r="B4876" i="2"/>
  <c r="J4875" i="2" s="1"/>
  <c r="M4875" i="2"/>
  <c r="K4875" i="2" l="1"/>
  <c r="B4877" i="2"/>
  <c r="K4876" i="2" s="1"/>
  <c r="M4876" i="2"/>
  <c r="J4876" i="2" l="1"/>
  <c r="B4878" i="2"/>
  <c r="J4877" i="2" s="1"/>
  <c r="M4877" i="2"/>
  <c r="K4877" i="2" l="1"/>
  <c r="B4879" i="2"/>
  <c r="J4878" i="2" s="1"/>
  <c r="M4878" i="2"/>
  <c r="K4878" i="2" l="1"/>
  <c r="B4880" i="2"/>
  <c r="K4879" i="2" s="1"/>
  <c r="M4879" i="2"/>
  <c r="J4879" i="2" l="1"/>
  <c r="B4881" i="2"/>
  <c r="J4880" i="2" s="1"/>
  <c r="M4880" i="2"/>
  <c r="K4880" i="2" l="1"/>
  <c r="B4882" i="2"/>
  <c r="J4881" i="2" s="1"/>
  <c r="M4881" i="2"/>
  <c r="K4881" i="2" l="1"/>
  <c r="B4883" i="2"/>
  <c r="K4882" i="2" s="1"/>
  <c r="M4882" i="2"/>
  <c r="J4882" i="2" l="1"/>
  <c r="B4884" i="2"/>
  <c r="K4883" i="2" s="1"/>
  <c r="M4883" i="2"/>
  <c r="J4883" i="2" l="1"/>
  <c r="B4885" i="2"/>
  <c r="J4884" i="2" s="1"/>
  <c r="M4884" i="2"/>
  <c r="K4884" i="2" l="1"/>
  <c r="B4886" i="2"/>
  <c r="K4885" i="2" s="1"/>
  <c r="M4885" i="2"/>
  <c r="J4885" i="2" l="1"/>
  <c r="B4887" i="2"/>
  <c r="J4886" i="2" s="1"/>
  <c r="M4886" i="2"/>
  <c r="K4886" i="2" l="1"/>
  <c r="B4888" i="2"/>
  <c r="J4887" i="2" s="1"/>
  <c r="M4887" i="2"/>
  <c r="K4887" i="2" l="1"/>
  <c r="B4889" i="2"/>
  <c r="K4888" i="2" s="1"/>
  <c r="M4888" i="2"/>
  <c r="J4888" i="2" l="1"/>
  <c r="B4890" i="2"/>
  <c r="J4889" i="2" s="1"/>
  <c r="M4889" i="2"/>
  <c r="K4889" i="2" l="1"/>
  <c r="B4891" i="2"/>
  <c r="K4890" i="2" s="1"/>
  <c r="M4890" i="2"/>
  <c r="J4890" i="2" l="1"/>
  <c r="B4892" i="2"/>
  <c r="K4891" i="2" s="1"/>
  <c r="M4891" i="2"/>
  <c r="J4891" i="2" l="1"/>
  <c r="B4893" i="2"/>
  <c r="J4892" i="2" s="1"/>
  <c r="M4892" i="2"/>
  <c r="K4892" i="2" l="1"/>
  <c r="B4894" i="2"/>
  <c r="J4893" i="2" s="1"/>
  <c r="M4893" i="2"/>
  <c r="K4893" i="2" l="1"/>
  <c r="B4895" i="2"/>
  <c r="K4894" i="2" s="1"/>
  <c r="M4894" i="2"/>
  <c r="J4894" i="2" l="1"/>
  <c r="B4896" i="2"/>
  <c r="J4895" i="2" s="1"/>
  <c r="M4895" i="2"/>
  <c r="K4895" i="2" l="1"/>
  <c r="B4897" i="2"/>
  <c r="K4896" i="2" s="1"/>
  <c r="M4896" i="2"/>
  <c r="J4896" i="2" l="1"/>
  <c r="B4898" i="2"/>
  <c r="K4897" i="2" s="1"/>
  <c r="M4897" i="2"/>
  <c r="J4897" i="2" l="1"/>
  <c r="B4899" i="2"/>
  <c r="J4898" i="2" s="1"/>
  <c r="M4898" i="2"/>
  <c r="K4898" i="2" l="1"/>
  <c r="B4900" i="2"/>
  <c r="K4899" i="2" s="1"/>
  <c r="M4899" i="2"/>
  <c r="J4899" i="2" l="1"/>
  <c r="B4901" i="2"/>
  <c r="J4900" i="2" s="1"/>
  <c r="M4900" i="2"/>
  <c r="K4900" i="2" l="1"/>
  <c r="B4902" i="2"/>
  <c r="J4901" i="2" s="1"/>
  <c r="M4901" i="2"/>
  <c r="K4901" i="2" l="1"/>
  <c r="B4903" i="2"/>
  <c r="J4902" i="2" s="1"/>
  <c r="M4902" i="2"/>
  <c r="K4902" i="2" l="1"/>
  <c r="B4904" i="2"/>
  <c r="J4903" i="2" s="1"/>
  <c r="M4903" i="2"/>
  <c r="K4903" i="2" l="1"/>
  <c r="B4905" i="2"/>
  <c r="J4904" i="2" s="1"/>
  <c r="M4904" i="2"/>
  <c r="K4904" i="2" l="1"/>
  <c r="B4906" i="2"/>
  <c r="J4905" i="2" s="1"/>
  <c r="M4905" i="2"/>
  <c r="K4905" i="2" l="1"/>
  <c r="B4907" i="2"/>
  <c r="J4906" i="2" s="1"/>
  <c r="M4906" i="2"/>
  <c r="K4906" i="2" l="1"/>
  <c r="B4908" i="2"/>
  <c r="J4907" i="2" s="1"/>
  <c r="M4907" i="2"/>
  <c r="K4907" i="2" l="1"/>
  <c r="B4909" i="2"/>
  <c r="J4908" i="2" s="1"/>
  <c r="M4908" i="2"/>
  <c r="K4908" i="2" l="1"/>
  <c r="B4910" i="2"/>
  <c r="J4909" i="2" s="1"/>
  <c r="M4909" i="2"/>
  <c r="K4909" i="2" l="1"/>
  <c r="B4911" i="2"/>
  <c r="J4910" i="2" s="1"/>
  <c r="M4910" i="2"/>
  <c r="K4910" i="2" l="1"/>
  <c r="B4912" i="2"/>
  <c r="J4911" i="2" s="1"/>
  <c r="M4911" i="2"/>
  <c r="K4911" i="2" l="1"/>
  <c r="B4913" i="2"/>
  <c r="J4912" i="2" s="1"/>
  <c r="M4912" i="2"/>
  <c r="K4912" i="2" l="1"/>
  <c r="B4914" i="2"/>
  <c r="J4913" i="2" s="1"/>
  <c r="M4913" i="2"/>
  <c r="K4913" i="2" l="1"/>
  <c r="B4915" i="2"/>
  <c r="J4914" i="2" s="1"/>
  <c r="M4914" i="2"/>
  <c r="K4914" i="2" l="1"/>
  <c r="B4916" i="2"/>
  <c r="J4915" i="2" s="1"/>
  <c r="M4915" i="2"/>
  <c r="K4915" i="2" l="1"/>
  <c r="B4917" i="2"/>
  <c r="J4916" i="2" s="1"/>
  <c r="M4916" i="2"/>
  <c r="K4916" i="2" l="1"/>
  <c r="B4918" i="2"/>
  <c r="K4917" i="2" s="1"/>
  <c r="M4917" i="2"/>
  <c r="J4917" i="2" l="1"/>
  <c r="B4919" i="2"/>
  <c r="J4918" i="2" s="1"/>
  <c r="M4918" i="2"/>
  <c r="K4918" i="2" l="1"/>
  <c r="B4920" i="2"/>
  <c r="J4919" i="2" s="1"/>
  <c r="M4919" i="2"/>
  <c r="K4919" i="2" l="1"/>
  <c r="B4921" i="2"/>
  <c r="J4920" i="2" s="1"/>
  <c r="M4920" i="2"/>
  <c r="K4920" i="2" l="1"/>
  <c r="B4922" i="2"/>
  <c r="J4921" i="2" s="1"/>
  <c r="M4921" i="2"/>
  <c r="K4921" i="2" l="1"/>
  <c r="B4923" i="2"/>
  <c r="J4922" i="2" s="1"/>
  <c r="M4922" i="2"/>
  <c r="K4922" i="2" l="1"/>
  <c r="B4924" i="2"/>
  <c r="J4923" i="2" s="1"/>
  <c r="M4923" i="2"/>
  <c r="K4923" i="2" l="1"/>
  <c r="B4925" i="2"/>
  <c r="J4924" i="2" s="1"/>
  <c r="M4924" i="2"/>
  <c r="K4924" i="2" l="1"/>
  <c r="B4926" i="2"/>
  <c r="J4925" i="2" s="1"/>
  <c r="M4925" i="2"/>
  <c r="K4925" i="2" l="1"/>
  <c r="B4927" i="2"/>
  <c r="J4926" i="2" s="1"/>
  <c r="M4926" i="2"/>
  <c r="K4926" i="2" l="1"/>
  <c r="B4928" i="2"/>
  <c r="J4927" i="2" s="1"/>
  <c r="M4927" i="2"/>
  <c r="K4927" i="2" l="1"/>
  <c r="B4929" i="2"/>
  <c r="J4928" i="2" s="1"/>
  <c r="M4928" i="2"/>
  <c r="K4928" i="2" l="1"/>
  <c r="B4930" i="2"/>
  <c r="J4929" i="2" s="1"/>
  <c r="M4929" i="2"/>
  <c r="K4929" i="2" l="1"/>
  <c r="B4931" i="2"/>
  <c r="J4930" i="2" s="1"/>
  <c r="M4930" i="2"/>
  <c r="K4930" i="2" l="1"/>
  <c r="B4932" i="2"/>
  <c r="J4931" i="2" s="1"/>
  <c r="M4931" i="2"/>
  <c r="K4931" i="2" l="1"/>
  <c r="B4933" i="2"/>
  <c r="J4932" i="2" s="1"/>
  <c r="M4932" i="2"/>
  <c r="K4932" i="2" l="1"/>
  <c r="B4934" i="2"/>
  <c r="J4933" i="2" s="1"/>
  <c r="M4933" i="2"/>
  <c r="K4933" i="2" l="1"/>
  <c r="B4935" i="2"/>
  <c r="J4934" i="2" s="1"/>
  <c r="M4934" i="2"/>
  <c r="K4934" i="2" l="1"/>
  <c r="B4936" i="2"/>
  <c r="J4935" i="2" s="1"/>
  <c r="M4935" i="2"/>
  <c r="K4935" i="2" l="1"/>
  <c r="B4937" i="2"/>
  <c r="J4936" i="2" s="1"/>
  <c r="M4936" i="2"/>
  <c r="K4936" i="2" l="1"/>
  <c r="B4938" i="2"/>
  <c r="J4937" i="2" s="1"/>
  <c r="M4937" i="2"/>
  <c r="K4937" i="2" l="1"/>
  <c r="B4939" i="2"/>
  <c r="J4938" i="2" s="1"/>
  <c r="M4938" i="2"/>
  <c r="K4938" i="2" l="1"/>
  <c r="B4940" i="2"/>
  <c r="J4939" i="2" s="1"/>
  <c r="M4939" i="2"/>
  <c r="K4939" i="2" l="1"/>
  <c r="B4941" i="2"/>
  <c r="J4940" i="2" s="1"/>
  <c r="M4940" i="2"/>
  <c r="K4940" i="2" l="1"/>
  <c r="B4942" i="2"/>
  <c r="J4941" i="2" s="1"/>
  <c r="M4941" i="2"/>
  <c r="K4941" i="2" l="1"/>
  <c r="B4943" i="2"/>
  <c r="J4942" i="2" s="1"/>
  <c r="M4942" i="2"/>
  <c r="K4942" i="2" l="1"/>
  <c r="B4944" i="2"/>
  <c r="J4943" i="2" s="1"/>
  <c r="M4943" i="2"/>
  <c r="K4943" i="2" l="1"/>
  <c r="B4945" i="2"/>
  <c r="J4944" i="2" s="1"/>
  <c r="M4944" i="2"/>
  <c r="K4944" i="2" l="1"/>
  <c r="B4946" i="2"/>
  <c r="J4945" i="2" s="1"/>
  <c r="M4945" i="2"/>
  <c r="K4945" i="2" l="1"/>
  <c r="B4947" i="2"/>
  <c r="J4946" i="2" s="1"/>
  <c r="M4946" i="2"/>
  <c r="K4946" i="2" l="1"/>
  <c r="B4948" i="2"/>
  <c r="J4947" i="2" s="1"/>
  <c r="M4947" i="2"/>
  <c r="K4947" i="2" l="1"/>
  <c r="B4949" i="2"/>
  <c r="J4948" i="2" s="1"/>
  <c r="M4948" i="2"/>
  <c r="K4948" i="2" l="1"/>
  <c r="B4950" i="2"/>
  <c r="J4949" i="2" s="1"/>
  <c r="M4949" i="2"/>
  <c r="K4949" i="2" l="1"/>
  <c r="B4951" i="2"/>
  <c r="J4950" i="2" s="1"/>
  <c r="M4950" i="2"/>
  <c r="K4950" i="2" l="1"/>
  <c r="B4952" i="2"/>
  <c r="J4951" i="2" s="1"/>
  <c r="M4951" i="2"/>
  <c r="K4951" i="2" l="1"/>
  <c r="B4953" i="2"/>
  <c r="J4952" i="2" s="1"/>
  <c r="M4952" i="2"/>
  <c r="K4952" i="2" l="1"/>
  <c r="B4954" i="2"/>
  <c r="J4953" i="2" s="1"/>
  <c r="M4953" i="2"/>
  <c r="K4953" i="2" l="1"/>
  <c r="B4955" i="2"/>
  <c r="J4954" i="2" s="1"/>
  <c r="M4954" i="2"/>
  <c r="K4954" i="2" l="1"/>
  <c r="B4956" i="2"/>
  <c r="J4955" i="2" s="1"/>
  <c r="M4955" i="2"/>
  <c r="K4955" i="2" l="1"/>
  <c r="B4957" i="2"/>
  <c r="J4956" i="2" s="1"/>
  <c r="M4956" i="2"/>
  <c r="K4956" i="2" l="1"/>
  <c r="B4958" i="2"/>
  <c r="J4957" i="2" s="1"/>
  <c r="M4957" i="2"/>
  <c r="K4957" i="2" l="1"/>
  <c r="B4959" i="2"/>
  <c r="J4958" i="2" s="1"/>
  <c r="M4958" i="2"/>
  <c r="K4958" i="2" l="1"/>
  <c r="B4960" i="2"/>
  <c r="J4959" i="2" s="1"/>
  <c r="M4959" i="2"/>
  <c r="K4959" i="2" l="1"/>
  <c r="B4961" i="2"/>
  <c r="J4960" i="2" s="1"/>
  <c r="M4960" i="2"/>
  <c r="K4960" i="2" l="1"/>
  <c r="B4962" i="2"/>
  <c r="J4961" i="2" s="1"/>
  <c r="M4961" i="2"/>
  <c r="K4961" i="2" l="1"/>
  <c r="B4963" i="2"/>
  <c r="J4962" i="2" s="1"/>
  <c r="M4962" i="2"/>
  <c r="K4962" i="2" l="1"/>
  <c r="B4964" i="2"/>
  <c r="J4963" i="2" s="1"/>
  <c r="M4963" i="2"/>
  <c r="K4963" i="2" l="1"/>
  <c r="B4965" i="2"/>
  <c r="K4964" i="2" s="1"/>
  <c r="M4964" i="2"/>
  <c r="J4964" i="2" l="1"/>
  <c r="B4966" i="2"/>
  <c r="J4965" i="2" s="1"/>
  <c r="M4965" i="2"/>
  <c r="K4965" i="2" l="1"/>
  <c r="B4967" i="2"/>
  <c r="J4966" i="2" s="1"/>
  <c r="M4966" i="2"/>
  <c r="K4966" i="2" l="1"/>
  <c r="B4968" i="2"/>
  <c r="J4967" i="2" s="1"/>
  <c r="M4967" i="2"/>
  <c r="K4967" i="2" l="1"/>
  <c r="B4969" i="2"/>
  <c r="J4968" i="2" s="1"/>
  <c r="M4968" i="2"/>
  <c r="K4968" i="2" l="1"/>
  <c r="B4970" i="2"/>
  <c r="J4969" i="2" s="1"/>
  <c r="M4969" i="2"/>
  <c r="K4969" i="2" l="1"/>
  <c r="B4971" i="2"/>
  <c r="J4970" i="2" s="1"/>
  <c r="M4970" i="2"/>
  <c r="K4970" i="2" l="1"/>
  <c r="B4972" i="2"/>
  <c r="J4971" i="2" s="1"/>
  <c r="M4971" i="2"/>
  <c r="K4971" i="2" l="1"/>
  <c r="B4973" i="2"/>
  <c r="J4972" i="2" s="1"/>
  <c r="M4972" i="2"/>
  <c r="K4972" i="2" l="1"/>
  <c r="B4974" i="2"/>
  <c r="J4973" i="2" s="1"/>
  <c r="M4973" i="2"/>
  <c r="K4973" i="2" l="1"/>
  <c r="B4975" i="2"/>
  <c r="J4974" i="2" s="1"/>
  <c r="M4974" i="2"/>
  <c r="K4974" i="2" l="1"/>
  <c r="B4976" i="2"/>
  <c r="J4975" i="2" s="1"/>
  <c r="M4975" i="2"/>
  <c r="K4975" i="2" l="1"/>
  <c r="B4977" i="2"/>
  <c r="J4976" i="2" s="1"/>
  <c r="M4976" i="2"/>
  <c r="K4976" i="2" l="1"/>
  <c r="B4978" i="2"/>
  <c r="J4977" i="2" s="1"/>
  <c r="M4977" i="2"/>
  <c r="K4977" i="2" l="1"/>
  <c r="B4979" i="2"/>
  <c r="J4978" i="2" s="1"/>
  <c r="M4978" i="2"/>
  <c r="K4978" i="2" l="1"/>
  <c r="B4980" i="2"/>
  <c r="J4979" i="2" s="1"/>
  <c r="M4979" i="2"/>
  <c r="K4979" i="2" l="1"/>
  <c r="B4981" i="2"/>
  <c r="J4980" i="2" s="1"/>
  <c r="M4980" i="2"/>
  <c r="K4980" i="2" l="1"/>
  <c r="B4982" i="2"/>
  <c r="J4981" i="2" s="1"/>
  <c r="M4981" i="2"/>
  <c r="K4981" i="2" l="1"/>
  <c r="B4983" i="2"/>
  <c r="J4982" i="2" s="1"/>
  <c r="M4982" i="2"/>
  <c r="K4982" i="2" l="1"/>
  <c r="B4984" i="2"/>
  <c r="J4983" i="2" s="1"/>
  <c r="M4983" i="2"/>
  <c r="K4983" i="2" l="1"/>
  <c r="B4985" i="2"/>
  <c r="J4984" i="2" s="1"/>
  <c r="M4984" i="2"/>
  <c r="K4984" i="2" l="1"/>
  <c r="B4986" i="2"/>
  <c r="J4985" i="2" s="1"/>
  <c r="M4985" i="2"/>
  <c r="K4985" i="2" l="1"/>
  <c r="B4987" i="2"/>
  <c r="J4986" i="2" s="1"/>
  <c r="M4986" i="2"/>
  <c r="K4986" i="2" l="1"/>
  <c r="B4988" i="2"/>
  <c r="J4987" i="2" s="1"/>
  <c r="M4987" i="2"/>
  <c r="K4987" i="2" l="1"/>
  <c r="B4989" i="2"/>
  <c r="J4988" i="2" s="1"/>
  <c r="M4988" i="2"/>
  <c r="K4988" i="2" l="1"/>
  <c r="B4990" i="2"/>
  <c r="J4989" i="2" s="1"/>
  <c r="M4989" i="2"/>
  <c r="K4989" i="2" l="1"/>
  <c r="B4991" i="2"/>
  <c r="J4990" i="2" s="1"/>
  <c r="M4990" i="2"/>
  <c r="K4990" i="2" l="1"/>
  <c r="B4992" i="2"/>
  <c r="K4991" i="2" s="1"/>
  <c r="M4991" i="2"/>
  <c r="J4991" i="2" l="1"/>
  <c r="B4993" i="2"/>
  <c r="J4992" i="2" s="1"/>
  <c r="M4992" i="2"/>
  <c r="K4992" i="2" l="1"/>
  <c r="B4994" i="2"/>
  <c r="J4993" i="2" s="1"/>
  <c r="M4993" i="2"/>
  <c r="K4993" i="2" l="1"/>
  <c r="B4995" i="2"/>
  <c r="J4994" i="2" s="1"/>
  <c r="M4994" i="2"/>
  <c r="K4994" i="2" l="1"/>
  <c r="B4996" i="2"/>
  <c r="J4995" i="2" s="1"/>
  <c r="M4995" i="2"/>
  <c r="K4995" i="2" l="1"/>
  <c r="B4997" i="2"/>
  <c r="J4996" i="2" s="1"/>
  <c r="M4996" i="2"/>
  <c r="K4996" i="2" l="1"/>
  <c r="B4998" i="2"/>
  <c r="J4997" i="2" s="1"/>
  <c r="M4997" i="2"/>
  <c r="K4997" i="2" l="1"/>
  <c r="B4999" i="2"/>
  <c r="J4998" i="2" s="1"/>
  <c r="M4998" i="2"/>
  <c r="K4998" i="2" l="1"/>
  <c r="B5000" i="2"/>
  <c r="J4999" i="2" s="1"/>
  <c r="M4999" i="2"/>
  <c r="K4999" i="2" l="1"/>
  <c r="B5001" i="2"/>
  <c r="J5000" i="2" s="1"/>
  <c r="M5000" i="2"/>
  <c r="K5000" i="2" l="1"/>
  <c r="B5002" i="2"/>
  <c r="J5001" i="2" s="1"/>
  <c r="M5001" i="2"/>
  <c r="K5001" i="2" l="1"/>
  <c r="B5003" i="2"/>
  <c r="J5002" i="2" s="1"/>
  <c r="M5002" i="2"/>
  <c r="K5002" i="2" l="1"/>
  <c r="B5004" i="2"/>
  <c r="J5003" i="2" s="1"/>
  <c r="M5003" i="2"/>
  <c r="K5003" i="2" l="1"/>
  <c r="B5005" i="2"/>
  <c r="J5004" i="2" s="1"/>
  <c r="M5004" i="2"/>
  <c r="K5004" i="2" l="1"/>
  <c r="B5006" i="2"/>
  <c r="J5005" i="2" s="1"/>
  <c r="M5005" i="2"/>
  <c r="K5005" i="2" l="1"/>
  <c r="B5007" i="2"/>
  <c r="J5006" i="2" s="1"/>
  <c r="M5006" i="2"/>
  <c r="K5006" i="2" l="1"/>
  <c r="B5008" i="2"/>
  <c r="J5007" i="2" s="1"/>
  <c r="M5007" i="2"/>
  <c r="K5007" i="2" l="1"/>
  <c r="B5009" i="2"/>
  <c r="J5008" i="2" s="1"/>
  <c r="M5008" i="2"/>
  <c r="K5008" i="2" l="1"/>
  <c r="B5010" i="2"/>
  <c r="J5009" i="2" s="1"/>
  <c r="M5009" i="2"/>
  <c r="K5009" i="2" l="1"/>
  <c r="B5011" i="2"/>
  <c r="J5010" i="2" s="1"/>
  <c r="M5010" i="2"/>
  <c r="K5010" i="2" l="1"/>
  <c r="B5012" i="2"/>
  <c r="J5011" i="2" s="1"/>
  <c r="M5011" i="2"/>
  <c r="K5011" i="2" l="1"/>
  <c r="B5013" i="2"/>
  <c r="J5012" i="2" s="1"/>
  <c r="M5012" i="2"/>
  <c r="K5012" i="2" l="1"/>
  <c r="B5014" i="2"/>
  <c r="J5013" i="2" s="1"/>
  <c r="M5013" i="2"/>
  <c r="K5013" i="2" l="1"/>
  <c r="B5015" i="2"/>
  <c r="J5014" i="2" s="1"/>
  <c r="M5014" i="2"/>
  <c r="K5014" i="2" l="1"/>
  <c r="B5016" i="2"/>
  <c r="J5015" i="2" s="1"/>
  <c r="M5015" i="2"/>
  <c r="K5015" i="2" l="1"/>
  <c r="B5017" i="2"/>
  <c r="J5016" i="2" s="1"/>
  <c r="M5016" i="2"/>
  <c r="K5016" i="2" l="1"/>
  <c r="B5018" i="2"/>
  <c r="J5017" i="2" s="1"/>
  <c r="M5017" i="2"/>
  <c r="K5017" i="2" l="1"/>
  <c r="B5019" i="2"/>
  <c r="J5018" i="2" s="1"/>
  <c r="M5018" i="2"/>
  <c r="K5018" i="2" l="1"/>
  <c r="B5020" i="2"/>
  <c r="J5019" i="2" s="1"/>
  <c r="M5019" i="2"/>
  <c r="K5019" i="2" l="1"/>
  <c r="B5021" i="2"/>
  <c r="J5020" i="2" s="1"/>
  <c r="M5020" i="2"/>
  <c r="K5020" i="2" l="1"/>
  <c r="B5022" i="2"/>
  <c r="J5021" i="2" s="1"/>
  <c r="M5021" i="2"/>
  <c r="K5021" i="2" l="1"/>
  <c r="B5023" i="2"/>
  <c r="J5022" i="2" s="1"/>
  <c r="M5022" i="2"/>
  <c r="K5022" i="2" l="1"/>
  <c r="B5024" i="2"/>
  <c r="J5023" i="2" s="1"/>
  <c r="M5023" i="2"/>
  <c r="K5023" i="2" l="1"/>
  <c r="B5025" i="2"/>
  <c r="J5024" i="2" s="1"/>
  <c r="M5024" i="2"/>
  <c r="K5024" i="2" l="1"/>
  <c r="B5026" i="2"/>
  <c r="J5025" i="2" s="1"/>
  <c r="M5025" i="2"/>
  <c r="K5025" i="2" l="1"/>
  <c r="B5027" i="2"/>
  <c r="J5026" i="2" s="1"/>
  <c r="M5026" i="2"/>
  <c r="K5026" i="2" l="1"/>
  <c r="B5028" i="2"/>
  <c r="J5027" i="2" s="1"/>
  <c r="M5027" i="2"/>
  <c r="K5027" i="2" l="1"/>
  <c r="B5029" i="2"/>
  <c r="J5028" i="2" s="1"/>
  <c r="M5028" i="2"/>
  <c r="K5028" i="2" l="1"/>
  <c r="B5030" i="2"/>
  <c r="J5029" i="2" s="1"/>
  <c r="M5029" i="2"/>
  <c r="K5029" i="2" l="1"/>
  <c r="B5031" i="2"/>
  <c r="J5030" i="2" s="1"/>
  <c r="M5030" i="2"/>
  <c r="K5030" i="2" l="1"/>
  <c r="B5032" i="2"/>
  <c r="J5031" i="2" s="1"/>
  <c r="M5031" i="2"/>
  <c r="K5031" i="2" l="1"/>
  <c r="B5033" i="2"/>
  <c r="J5032" i="2" s="1"/>
  <c r="M5032" i="2"/>
  <c r="K5032" i="2" l="1"/>
  <c r="B5034" i="2"/>
  <c r="J5033" i="2" s="1"/>
  <c r="M5033" i="2"/>
  <c r="K5033" i="2" l="1"/>
  <c r="B5035" i="2"/>
  <c r="J5034" i="2" s="1"/>
  <c r="M5034" i="2"/>
  <c r="K5034" i="2" l="1"/>
  <c r="B5036" i="2"/>
  <c r="J5035" i="2" s="1"/>
  <c r="M5035" i="2"/>
  <c r="K5035" i="2" l="1"/>
  <c r="B5037" i="2"/>
  <c r="J5036" i="2" s="1"/>
  <c r="M5036" i="2"/>
  <c r="K5036" i="2" l="1"/>
  <c r="B5038" i="2"/>
  <c r="J5037" i="2" s="1"/>
  <c r="M5037" i="2"/>
  <c r="K5037" i="2" l="1"/>
  <c r="B5039" i="2"/>
  <c r="J5038" i="2" s="1"/>
  <c r="M5038" i="2"/>
  <c r="K5038" i="2" l="1"/>
  <c r="B5040" i="2"/>
  <c r="J5039" i="2" s="1"/>
  <c r="M5039" i="2"/>
  <c r="K5039" i="2" l="1"/>
  <c r="B5041" i="2"/>
  <c r="J5040" i="2" s="1"/>
  <c r="M5040" i="2"/>
  <c r="K5040" i="2" l="1"/>
  <c r="B5042" i="2"/>
  <c r="J5041" i="2" s="1"/>
  <c r="M5041" i="2"/>
  <c r="K5041" i="2" l="1"/>
  <c r="B5043" i="2"/>
  <c r="J5042" i="2" s="1"/>
  <c r="M5042" i="2"/>
  <c r="K5042" i="2" l="1"/>
  <c r="B5044" i="2"/>
  <c r="J5043" i="2" s="1"/>
  <c r="M5043" i="2"/>
  <c r="K5043" i="2" l="1"/>
  <c r="B5045" i="2"/>
  <c r="J5044" i="2" s="1"/>
  <c r="M5044" i="2"/>
  <c r="K5044" i="2" l="1"/>
  <c r="B5046" i="2"/>
  <c r="J5045" i="2" s="1"/>
  <c r="M5045" i="2"/>
  <c r="K5045" i="2" l="1"/>
  <c r="B5047" i="2"/>
  <c r="J5046" i="2" s="1"/>
  <c r="M5046" i="2"/>
  <c r="K5046" i="2" l="1"/>
  <c r="B5048" i="2"/>
  <c r="J5047" i="2" s="1"/>
  <c r="M5047" i="2"/>
  <c r="K5047" i="2" l="1"/>
  <c r="B5049" i="2"/>
  <c r="J5048" i="2" s="1"/>
  <c r="M5048" i="2"/>
  <c r="K5048" i="2" l="1"/>
  <c r="B5050" i="2"/>
  <c r="J5049" i="2" s="1"/>
  <c r="M5049" i="2"/>
  <c r="K5049" i="2" l="1"/>
  <c r="B5051" i="2"/>
  <c r="J5050" i="2" s="1"/>
  <c r="M5050" i="2"/>
  <c r="K5050" i="2" l="1"/>
  <c r="B5052" i="2"/>
  <c r="J5051" i="2" s="1"/>
  <c r="M5051" i="2"/>
  <c r="K5051" i="2" l="1"/>
  <c r="B5053" i="2"/>
  <c r="K5052" i="2" s="1"/>
  <c r="M5052" i="2"/>
  <c r="J5052" i="2" l="1"/>
  <c r="B5054" i="2"/>
  <c r="J5053" i="2" s="1"/>
  <c r="M5053" i="2"/>
  <c r="K5053" i="2" l="1"/>
  <c r="B5055" i="2"/>
  <c r="J5054" i="2" s="1"/>
  <c r="M5054" i="2"/>
  <c r="K5054" i="2" l="1"/>
  <c r="B5056" i="2"/>
  <c r="J5055" i="2" s="1"/>
  <c r="M5055" i="2"/>
  <c r="K5055" i="2" l="1"/>
  <c r="B5057" i="2"/>
  <c r="J5056" i="2" s="1"/>
  <c r="M5056" i="2"/>
  <c r="K5056" i="2" l="1"/>
  <c r="B5058" i="2"/>
  <c r="K5057" i="2" s="1"/>
  <c r="M5057" i="2"/>
  <c r="J5057" i="2" l="1"/>
  <c r="B5059" i="2"/>
  <c r="J5058" i="2" s="1"/>
  <c r="M5058" i="2"/>
  <c r="K5058" i="2" l="1"/>
  <c r="B5060" i="2"/>
  <c r="J5059" i="2" s="1"/>
  <c r="M5059" i="2"/>
  <c r="K5059" i="2" l="1"/>
  <c r="B5061" i="2"/>
  <c r="J5060" i="2" s="1"/>
  <c r="M5060" i="2"/>
  <c r="K5060" i="2" l="1"/>
  <c r="B5062" i="2"/>
  <c r="J5061" i="2" s="1"/>
  <c r="M5061" i="2"/>
  <c r="K5061" i="2" l="1"/>
  <c r="B5063" i="2"/>
  <c r="J5062" i="2" s="1"/>
  <c r="M5062" i="2"/>
  <c r="K5062" i="2" l="1"/>
  <c r="B5064" i="2"/>
  <c r="J5063" i="2" s="1"/>
  <c r="M5063" i="2"/>
  <c r="K5063" i="2" l="1"/>
  <c r="B5065" i="2"/>
  <c r="J5064" i="2" s="1"/>
  <c r="M5064" i="2"/>
  <c r="K5064" i="2" l="1"/>
  <c r="B5066" i="2"/>
  <c r="J5065" i="2" s="1"/>
  <c r="M5065" i="2"/>
  <c r="K5065" i="2" l="1"/>
  <c r="B5067" i="2"/>
  <c r="J5066" i="2" s="1"/>
  <c r="M5066" i="2"/>
  <c r="K5066" i="2" l="1"/>
  <c r="B5068" i="2"/>
  <c r="J5067" i="2" s="1"/>
  <c r="M5067" i="2"/>
  <c r="K5067" i="2" l="1"/>
  <c r="B5069" i="2"/>
  <c r="J5068" i="2" s="1"/>
  <c r="M5068" i="2"/>
  <c r="K5068" i="2" l="1"/>
  <c r="B5070" i="2"/>
  <c r="J5069" i="2" s="1"/>
  <c r="M5069" i="2"/>
  <c r="K5069" i="2" l="1"/>
  <c r="B5071" i="2"/>
  <c r="J5070" i="2" s="1"/>
  <c r="M5070" i="2"/>
  <c r="K5070" i="2" l="1"/>
  <c r="B5072" i="2"/>
  <c r="J5071" i="2" s="1"/>
  <c r="M5071" i="2"/>
  <c r="K5071" i="2" l="1"/>
  <c r="B5073" i="2"/>
  <c r="J5072" i="2" s="1"/>
  <c r="M5072" i="2"/>
  <c r="K5072" i="2" l="1"/>
  <c r="B5074" i="2"/>
  <c r="J5073" i="2" s="1"/>
  <c r="M5073" i="2"/>
  <c r="K5073" i="2" l="1"/>
  <c r="B5075" i="2"/>
  <c r="J5074" i="2" s="1"/>
  <c r="M5074" i="2"/>
  <c r="K5074" i="2" l="1"/>
  <c r="B5076" i="2"/>
  <c r="J5075" i="2" s="1"/>
  <c r="M5075" i="2"/>
  <c r="K5075" i="2" l="1"/>
  <c r="B5077" i="2"/>
  <c r="J5076" i="2" s="1"/>
  <c r="M5076" i="2"/>
  <c r="K5076" i="2" l="1"/>
  <c r="B5078" i="2"/>
  <c r="J5077" i="2" s="1"/>
  <c r="M5077" i="2"/>
  <c r="K5077" i="2" l="1"/>
  <c r="B5079" i="2"/>
  <c r="J5078" i="2" s="1"/>
  <c r="M5078" i="2"/>
  <c r="K5078" i="2" l="1"/>
  <c r="B5080" i="2"/>
  <c r="J5079" i="2" s="1"/>
  <c r="M5079" i="2"/>
  <c r="K5079" i="2" l="1"/>
  <c r="B5081" i="2"/>
  <c r="J5080" i="2" s="1"/>
  <c r="M5080" i="2"/>
  <c r="K5080" i="2" l="1"/>
  <c r="B5082" i="2"/>
  <c r="J5081" i="2" s="1"/>
  <c r="M5081" i="2"/>
  <c r="K5081" i="2" l="1"/>
  <c r="B5083" i="2"/>
  <c r="J5082" i="2" s="1"/>
  <c r="M5082" i="2"/>
  <c r="K5082" i="2" l="1"/>
  <c r="B5084" i="2"/>
  <c r="J5083" i="2" s="1"/>
  <c r="M5083" i="2"/>
  <c r="K5083" i="2" l="1"/>
  <c r="B5085" i="2"/>
  <c r="J5084" i="2" s="1"/>
  <c r="M5084" i="2"/>
  <c r="K5084" i="2" l="1"/>
  <c r="B5086" i="2"/>
  <c r="J5085" i="2" s="1"/>
  <c r="M5085" i="2"/>
  <c r="K5085" i="2" l="1"/>
  <c r="B5087" i="2"/>
  <c r="J5086" i="2" s="1"/>
  <c r="M5086" i="2"/>
  <c r="K5086" i="2" l="1"/>
  <c r="B5088" i="2"/>
  <c r="J5087" i="2" s="1"/>
  <c r="M5087" i="2"/>
  <c r="K5087" i="2" l="1"/>
  <c r="B5089" i="2"/>
  <c r="J5088" i="2" s="1"/>
  <c r="M5088" i="2"/>
  <c r="K5088" i="2" l="1"/>
  <c r="B5090" i="2"/>
  <c r="J5089" i="2" s="1"/>
  <c r="M5089" i="2"/>
  <c r="K5089" i="2" l="1"/>
  <c r="B5091" i="2"/>
  <c r="J5090" i="2" s="1"/>
  <c r="M5090" i="2"/>
  <c r="K5090" i="2" l="1"/>
  <c r="B5092" i="2"/>
  <c r="J5091" i="2" s="1"/>
  <c r="M5091" i="2"/>
  <c r="K5091" i="2" l="1"/>
  <c r="B5093" i="2"/>
  <c r="J5092" i="2" s="1"/>
  <c r="M5092" i="2"/>
  <c r="K5092" i="2" l="1"/>
  <c r="B5094" i="2"/>
  <c r="J5093" i="2" s="1"/>
  <c r="M5093" i="2"/>
  <c r="K5093" i="2" l="1"/>
  <c r="B5095" i="2"/>
  <c r="J5094" i="2" s="1"/>
  <c r="M5094" i="2"/>
  <c r="K5094" i="2" l="1"/>
  <c r="B5096" i="2"/>
  <c r="J5095" i="2" s="1"/>
  <c r="M5095" i="2"/>
  <c r="K5095" i="2" l="1"/>
  <c r="B5097" i="2"/>
  <c r="J5096" i="2" s="1"/>
  <c r="M5096" i="2"/>
  <c r="K5096" i="2" l="1"/>
  <c r="B5098" i="2"/>
  <c r="J5097" i="2" s="1"/>
  <c r="M5097" i="2"/>
  <c r="K5097" i="2" l="1"/>
  <c r="B5099" i="2"/>
  <c r="J5098" i="2" s="1"/>
  <c r="M5098" i="2"/>
  <c r="K5098" i="2" l="1"/>
  <c r="B5100" i="2"/>
  <c r="J5099" i="2" s="1"/>
  <c r="M5099" i="2"/>
  <c r="K5099" i="2" l="1"/>
  <c r="B5101" i="2"/>
  <c r="J5100" i="2" s="1"/>
  <c r="M5100" i="2"/>
  <c r="K5100" i="2" l="1"/>
  <c r="B5102" i="2"/>
  <c r="J5101" i="2" s="1"/>
  <c r="M5101" i="2"/>
  <c r="K5101" i="2" l="1"/>
  <c r="B5103" i="2"/>
  <c r="J5102" i="2" s="1"/>
  <c r="M5102" i="2"/>
  <c r="K5102" i="2" l="1"/>
  <c r="B5104" i="2"/>
  <c r="J5103" i="2" s="1"/>
  <c r="M5103" i="2"/>
  <c r="K5103" i="2" l="1"/>
  <c r="B5105" i="2"/>
  <c r="J5104" i="2" s="1"/>
  <c r="M5104" i="2"/>
  <c r="K5104" i="2" l="1"/>
  <c r="B5106" i="2"/>
  <c r="J5105" i="2" s="1"/>
  <c r="M5105" i="2"/>
  <c r="K5105" i="2" l="1"/>
  <c r="B5107" i="2"/>
  <c r="J5106" i="2" s="1"/>
  <c r="M5106" i="2"/>
  <c r="K5106" i="2" l="1"/>
  <c r="B5108" i="2"/>
  <c r="J5107" i="2" s="1"/>
  <c r="M5107" i="2"/>
  <c r="K5107" i="2" l="1"/>
  <c r="B5109" i="2"/>
  <c r="J5108" i="2" s="1"/>
  <c r="M5108" i="2"/>
  <c r="K5108" i="2" l="1"/>
  <c r="B5110" i="2"/>
  <c r="J5109" i="2" s="1"/>
  <c r="M5109" i="2"/>
  <c r="K5109" i="2" l="1"/>
  <c r="B5111" i="2"/>
  <c r="J5110" i="2" s="1"/>
  <c r="M5110" i="2"/>
  <c r="K5110" i="2" l="1"/>
  <c r="B5112" i="2"/>
  <c r="J5111" i="2" s="1"/>
  <c r="M5111" i="2"/>
  <c r="K5111" i="2" l="1"/>
  <c r="B5113" i="2"/>
  <c r="J5112" i="2" s="1"/>
  <c r="M5112" i="2"/>
  <c r="K5112" i="2" l="1"/>
  <c r="B5114" i="2"/>
  <c r="J5113" i="2" s="1"/>
  <c r="M5113" i="2"/>
  <c r="K5113" i="2" l="1"/>
  <c r="B5115" i="2"/>
  <c r="J5114" i="2" s="1"/>
  <c r="M5114" i="2"/>
  <c r="K5114" i="2" l="1"/>
  <c r="B5116" i="2"/>
  <c r="J5115" i="2" s="1"/>
  <c r="M5115" i="2"/>
  <c r="K5115" i="2" l="1"/>
  <c r="B5117" i="2"/>
  <c r="J5116" i="2" s="1"/>
  <c r="M5116" i="2"/>
  <c r="K5116" i="2" l="1"/>
  <c r="B5118" i="2"/>
  <c r="J5117" i="2" s="1"/>
  <c r="M5117" i="2"/>
  <c r="K5117" i="2" l="1"/>
  <c r="B5119" i="2"/>
  <c r="J5118" i="2" s="1"/>
  <c r="M5118" i="2"/>
  <c r="K5118" i="2" l="1"/>
  <c r="B5120" i="2"/>
  <c r="J5119" i="2" s="1"/>
  <c r="M5119" i="2"/>
  <c r="K5119" i="2" l="1"/>
  <c r="B5121" i="2"/>
  <c r="J5120" i="2" s="1"/>
  <c r="M5120" i="2"/>
  <c r="K5120" i="2" l="1"/>
  <c r="B5122" i="2"/>
  <c r="J5121" i="2" s="1"/>
  <c r="M5121" i="2"/>
  <c r="K5121" i="2" l="1"/>
  <c r="B5123" i="2"/>
  <c r="J5122" i="2" s="1"/>
  <c r="M5122" i="2"/>
  <c r="K5122" i="2" l="1"/>
  <c r="B5124" i="2"/>
  <c r="J5123" i="2" s="1"/>
  <c r="M5123" i="2"/>
  <c r="K5123" i="2" l="1"/>
  <c r="B5125" i="2"/>
  <c r="J5124" i="2" s="1"/>
  <c r="M5124" i="2"/>
  <c r="K5124" i="2" l="1"/>
  <c r="B5126" i="2"/>
  <c r="J5125" i="2" s="1"/>
  <c r="M5125" i="2"/>
  <c r="K5125" i="2" l="1"/>
  <c r="B5127" i="2"/>
  <c r="K5126" i="2" s="1"/>
  <c r="M5126" i="2"/>
  <c r="J5126" i="2" l="1"/>
  <c r="B5128" i="2"/>
  <c r="K5127" i="2" s="1"/>
  <c r="M5127" i="2"/>
  <c r="J5127" i="2" l="1"/>
  <c r="B5129" i="2"/>
  <c r="K5128" i="2" s="1"/>
  <c r="M5128" i="2"/>
  <c r="J5128" i="2" l="1"/>
  <c r="B5130" i="2"/>
  <c r="K5129" i="2" s="1"/>
  <c r="M5129" i="2"/>
  <c r="J5129" i="2" l="1"/>
  <c r="B5131" i="2"/>
  <c r="J5130" i="2" s="1"/>
  <c r="M5130" i="2"/>
  <c r="K5130" i="2" l="1"/>
  <c r="B5132" i="2"/>
  <c r="K5131" i="2" s="1"/>
  <c r="M5131" i="2"/>
  <c r="J5131" i="2" l="1"/>
  <c r="B5133" i="2"/>
  <c r="K5132" i="2" s="1"/>
  <c r="M5132" i="2"/>
  <c r="J5132" i="2" l="1"/>
  <c r="B5134" i="2"/>
  <c r="K5133" i="2" s="1"/>
  <c r="M5133" i="2"/>
  <c r="J5133" i="2" l="1"/>
  <c r="B5135" i="2"/>
  <c r="K5134" i="2" s="1"/>
  <c r="M5134" i="2"/>
  <c r="J5134" i="2" l="1"/>
  <c r="B5136" i="2"/>
  <c r="K5135" i="2" s="1"/>
  <c r="M5135" i="2"/>
  <c r="J5135" i="2" l="1"/>
  <c r="B5137" i="2"/>
  <c r="J5136" i="2" s="1"/>
  <c r="M5136" i="2"/>
  <c r="K5136" i="2" l="1"/>
  <c r="B5138" i="2"/>
  <c r="K5137" i="2" s="1"/>
  <c r="M5137" i="2"/>
  <c r="J5137" i="2" l="1"/>
  <c r="B5139" i="2"/>
  <c r="K5138" i="2" s="1"/>
  <c r="M5138" i="2"/>
  <c r="J5138" i="2" l="1"/>
  <c r="B5140" i="2"/>
  <c r="K5139" i="2" s="1"/>
  <c r="M5139" i="2"/>
  <c r="J5139" i="2" l="1"/>
  <c r="B5141" i="2"/>
  <c r="K5140" i="2" s="1"/>
  <c r="M5140" i="2"/>
  <c r="J5140" i="2" l="1"/>
  <c r="B5142" i="2"/>
  <c r="K5141" i="2" s="1"/>
  <c r="M5141" i="2"/>
  <c r="J5141" i="2" l="1"/>
  <c r="B5143" i="2"/>
  <c r="J5142" i="2" s="1"/>
  <c r="M5142" i="2"/>
  <c r="K5142" i="2" l="1"/>
  <c r="B5144" i="2"/>
  <c r="K5143" i="2" s="1"/>
  <c r="M5143" i="2"/>
  <c r="J5143" i="2" l="1"/>
  <c r="B5145" i="2"/>
  <c r="K5144" i="2" s="1"/>
  <c r="M5144" i="2"/>
  <c r="J5144" i="2" l="1"/>
  <c r="B5146" i="2"/>
  <c r="K5145" i="2" s="1"/>
  <c r="M5145" i="2"/>
  <c r="J5145" i="2" l="1"/>
  <c r="B5147" i="2"/>
  <c r="K5146" i="2" s="1"/>
  <c r="M5146" i="2"/>
  <c r="J5146" i="2" l="1"/>
  <c r="B5148" i="2"/>
  <c r="K5147" i="2" s="1"/>
  <c r="M5147" i="2"/>
  <c r="J5147" i="2" l="1"/>
  <c r="B5149" i="2"/>
  <c r="J5148" i="2" s="1"/>
  <c r="M5148" i="2"/>
  <c r="K5148" i="2" l="1"/>
  <c r="B5150" i="2"/>
  <c r="K5149" i="2" s="1"/>
  <c r="M5149" i="2"/>
  <c r="J5149" i="2" l="1"/>
  <c r="B5151" i="2"/>
  <c r="K5150" i="2" s="1"/>
  <c r="M5150" i="2"/>
  <c r="J5150" i="2" l="1"/>
  <c r="B5152" i="2"/>
  <c r="K5151" i="2" s="1"/>
  <c r="M5151" i="2"/>
  <c r="J5151" i="2" l="1"/>
  <c r="B5153" i="2"/>
  <c r="K5152" i="2" s="1"/>
  <c r="M5152" i="2"/>
  <c r="J5152" i="2" l="1"/>
  <c r="B5154" i="2"/>
  <c r="K5153" i="2" s="1"/>
  <c r="M5153" i="2"/>
  <c r="J5153" i="2" l="1"/>
  <c r="B5155" i="2"/>
  <c r="J5154" i="2" s="1"/>
  <c r="M5154" i="2"/>
  <c r="K5154" i="2" l="1"/>
  <c r="B5156" i="2"/>
  <c r="K5155" i="2" s="1"/>
  <c r="M5155" i="2"/>
  <c r="J5155" i="2" l="1"/>
  <c r="B5157" i="2"/>
  <c r="K5156" i="2" s="1"/>
  <c r="M5156" i="2"/>
  <c r="J5156" i="2" l="1"/>
  <c r="B5158" i="2"/>
  <c r="K5157" i="2" s="1"/>
  <c r="M5157" i="2"/>
  <c r="J5157" i="2" l="1"/>
  <c r="B5159" i="2"/>
  <c r="K5158" i="2" s="1"/>
  <c r="M5158" i="2"/>
  <c r="J5158" i="2" l="1"/>
  <c r="B5160" i="2"/>
  <c r="K5159" i="2" s="1"/>
  <c r="M5159" i="2"/>
  <c r="J5159" i="2" l="1"/>
  <c r="B5161" i="2"/>
  <c r="J5160" i="2" s="1"/>
  <c r="M5160" i="2"/>
  <c r="K5160" i="2" l="1"/>
  <c r="B5162" i="2"/>
  <c r="K5161" i="2" s="1"/>
  <c r="M5161" i="2"/>
  <c r="J5161" i="2" l="1"/>
  <c r="B5163" i="2"/>
  <c r="K5162" i="2" s="1"/>
  <c r="M5162" i="2"/>
  <c r="J5162" i="2" l="1"/>
  <c r="B5164" i="2"/>
  <c r="K5163" i="2" s="1"/>
  <c r="M5163" i="2"/>
  <c r="J5163" i="2" l="1"/>
  <c r="B5165" i="2"/>
  <c r="K5164" i="2" s="1"/>
  <c r="M5164" i="2"/>
  <c r="J5164" i="2" l="1"/>
  <c r="B5166" i="2"/>
  <c r="K5165" i="2" s="1"/>
  <c r="M5165" i="2"/>
  <c r="J5165" i="2" l="1"/>
  <c r="B5167" i="2"/>
  <c r="J5166" i="2" s="1"/>
  <c r="M5166" i="2"/>
  <c r="K5166" i="2" l="1"/>
  <c r="B5168" i="2"/>
  <c r="K5167" i="2" s="1"/>
  <c r="M5167" i="2"/>
  <c r="J5167" i="2" l="1"/>
  <c r="B5169" i="2"/>
  <c r="K5168" i="2" s="1"/>
  <c r="M5168" i="2"/>
  <c r="J5168" i="2" l="1"/>
  <c r="B5170" i="2"/>
  <c r="K5169" i="2" s="1"/>
  <c r="M5169" i="2"/>
  <c r="J5169" i="2" l="1"/>
  <c r="B5171" i="2"/>
  <c r="K5170" i="2" s="1"/>
  <c r="M5170" i="2"/>
  <c r="J5170" i="2" l="1"/>
  <c r="B5172" i="2"/>
  <c r="K5171" i="2" s="1"/>
  <c r="M5171" i="2"/>
  <c r="J5171" i="2" l="1"/>
  <c r="B5173" i="2"/>
  <c r="J5172" i="2" s="1"/>
  <c r="M5172" i="2"/>
  <c r="K5172" i="2" l="1"/>
  <c r="B5174" i="2"/>
  <c r="K5173" i="2" s="1"/>
  <c r="M5173" i="2"/>
  <c r="J5173" i="2" l="1"/>
  <c r="B5175" i="2"/>
  <c r="K5174" i="2" s="1"/>
  <c r="M5174" i="2"/>
  <c r="J5174" i="2" l="1"/>
  <c r="B5176" i="2"/>
  <c r="K5175" i="2" s="1"/>
  <c r="M5175" i="2"/>
  <c r="J5175" i="2" l="1"/>
  <c r="B5177" i="2"/>
  <c r="K5176" i="2" s="1"/>
  <c r="M5176" i="2"/>
  <c r="J5176" i="2" l="1"/>
  <c r="B5178" i="2"/>
  <c r="K5177" i="2" s="1"/>
  <c r="M5177" i="2"/>
  <c r="J5177" i="2" l="1"/>
  <c r="B5179" i="2"/>
  <c r="J5178" i="2" s="1"/>
  <c r="M5178" i="2"/>
  <c r="K5178" i="2" l="1"/>
  <c r="B5180" i="2"/>
  <c r="K5179" i="2" s="1"/>
  <c r="M5179" i="2"/>
  <c r="J5179" i="2" l="1"/>
  <c r="B5181" i="2"/>
  <c r="K5180" i="2" s="1"/>
  <c r="M5180" i="2"/>
  <c r="J5180" i="2" l="1"/>
  <c r="B5182" i="2"/>
  <c r="J5181" i="2" s="1"/>
  <c r="M5181" i="2"/>
  <c r="K5181" i="2" l="1"/>
  <c r="B5183" i="2"/>
  <c r="K5182" i="2" s="1"/>
  <c r="M5182" i="2"/>
  <c r="J5182" i="2" l="1"/>
  <c r="B5184" i="2"/>
  <c r="K5183" i="2" s="1"/>
  <c r="M5183" i="2"/>
  <c r="J5183" i="2" l="1"/>
  <c r="B5185" i="2"/>
  <c r="J5184" i="2" s="1"/>
  <c r="M5184" i="2"/>
  <c r="K5184" i="2" l="1"/>
  <c r="B5186" i="2"/>
  <c r="K5185" i="2" s="1"/>
  <c r="M5185" i="2"/>
  <c r="J5185" i="2" l="1"/>
  <c r="B5187" i="2"/>
  <c r="K5186" i="2" s="1"/>
  <c r="M5186" i="2"/>
  <c r="J5186" i="2" l="1"/>
  <c r="B5188" i="2"/>
  <c r="K5187" i="2" s="1"/>
  <c r="M5187" i="2"/>
  <c r="J5187" i="2" l="1"/>
  <c r="B5189" i="2"/>
  <c r="K5188" i="2" s="1"/>
  <c r="M5188" i="2"/>
  <c r="J5188" i="2" l="1"/>
  <c r="B5190" i="2"/>
  <c r="K5189" i="2" s="1"/>
  <c r="M5189" i="2"/>
  <c r="J5189" i="2" l="1"/>
  <c r="B5191" i="2"/>
  <c r="J5190" i="2" s="1"/>
  <c r="M5190" i="2"/>
  <c r="K5190" i="2" l="1"/>
  <c r="B5192" i="2"/>
  <c r="K5191" i="2" s="1"/>
  <c r="M5191" i="2"/>
  <c r="J5191" i="2" l="1"/>
  <c r="B5193" i="2"/>
  <c r="K5192" i="2" s="1"/>
  <c r="M5192" i="2"/>
  <c r="J5192" i="2" l="1"/>
  <c r="B5194" i="2"/>
  <c r="K5193" i="2" s="1"/>
  <c r="M5193" i="2"/>
  <c r="J5193" i="2" l="1"/>
  <c r="B5195" i="2"/>
  <c r="K5194" i="2" s="1"/>
  <c r="M5194" i="2"/>
  <c r="J5194" i="2" l="1"/>
  <c r="B5196" i="2"/>
  <c r="K5195" i="2" s="1"/>
  <c r="M5195" i="2"/>
  <c r="J5195" i="2" l="1"/>
  <c r="B5197" i="2"/>
  <c r="J5196" i="2" s="1"/>
  <c r="M5196" i="2"/>
  <c r="K5196" i="2" l="1"/>
  <c r="B5198" i="2"/>
  <c r="K5197" i="2" s="1"/>
  <c r="M5197" i="2"/>
  <c r="J5197" i="2" l="1"/>
  <c r="B5199" i="2"/>
  <c r="K5198" i="2" s="1"/>
  <c r="M5198" i="2"/>
  <c r="J5198" i="2" l="1"/>
  <c r="B5200" i="2"/>
  <c r="K5199" i="2" s="1"/>
  <c r="M5199" i="2"/>
  <c r="J5199" i="2" l="1"/>
  <c r="B5201" i="2"/>
  <c r="K5200" i="2" s="1"/>
  <c r="M5200" i="2"/>
  <c r="J5200" i="2" l="1"/>
  <c r="B5202" i="2"/>
  <c r="K5201" i="2" s="1"/>
  <c r="M5201" i="2"/>
  <c r="J5201" i="2" l="1"/>
  <c r="B5203" i="2"/>
  <c r="J5202" i="2" s="1"/>
  <c r="M5202" i="2"/>
  <c r="K5202" i="2" l="1"/>
  <c r="B5204" i="2"/>
  <c r="K5203" i="2" s="1"/>
  <c r="M5203" i="2"/>
  <c r="J5203" i="2" l="1"/>
  <c r="B5205" i="2"/>
  <c r="K5204" i="2" s="1"/>
  <c r="M5204" i="2"/>
  <c r="J5204" i="2" l="1"/>
  <c r="B5206" i="2"/>
  <c r="K5205" i="2" s="1"/>
  <c r="M5205" i="2"/>
  <c r="J5205" i="2" l="1"/>
  <c r="B5207" i="2"/>
  <c r="K5206" i="2" s="1"/>
  <c r="M5206" i="2"/>
  <c r="J5206" i="2" l="1"/>
  <c r="B5208" i="2"/>
  <c r="K5207" i="2" s="1"/>
  <c r="M5207" i="2"/>
  <c r="J5207" i="2" l="1"/>
  <c r="B5209" i="2"/>
  <c r="J5208" i="2" s="1"/>
  <c r="M5208" i="2"/>
  <c r="K5208" i="2" l="1"/>
  <c r="B5210" i="2"/>
  <c r="K5209" i="2" s="1"/>
  <c r="M5209" i="2"/>
  <c r="J5209" i="2" l="1"/>
  <c r="B5211" i="2"/>
  <c r="K5210" i="2" s="1"/>
  <c r="M5210" i="2"/>
  <c r="J5210" i="2" l="1"/>
  <c r="B5212" i="2"/>
  <c r="K5211" i="2" s="1"/>
  <c r="M5211" i="2"/>
  <c r="J5211" i="2" l="1"/>
  <c r="B5213" i="2"/>
  <c r="K5212" i="2" s="1"/>
  <c r="M5212" i="2"/>
  <c r="J5212" i="2" l="1"/>
  <c r="B5214" i="2"/>
  <c r="K5213" i="2" s="1"/>
  <c r="M5213" i="2"/>
  <c r="J5213" i="2" l="1"/>
  <c r="B5215" i="2"/>
  <c r="J5214" i="2" s="1"/>
  <c r="M5214" i="2"/>
  <c r="K5214" i="2" l="1"/>
  <c r="B5216" i="2"/>
  <c r="K5215" i="2" s="1"/>
  <c r="M5215" i="2"/>
  <c r="J5215" i="2" l="1"/>
  <c r="B5217" i="2"/>
  <c r="K5216" i="2" s="1"/>
  <c r="M5216" i="2"/>
  <c r="J5216" i="2" l="1"/>
  <c r="B5218" i="2"/>
  <c r="K5217" i="2" s="1"/>
  <c r="M5217" i="2"/>
  <c r="J5217" i="2" l="1"/>
  <c r="B5219" i="2"/>
  <c r="K5218" i="2" s="1"/>
  <c r="M5218" i="2"/>
  <c r="J5218" i="2" l="1"/>
  <c r="B5220" i="2"/>
  <c r="K5219" i="2" s="1"/>
  <c r="M5219" i="2"/>
  <c r="J5219" i="2" l="1"/>
  <c r="B5221" i="2"/>
  <c r="J5220" i="2" s="1"/>
  <c r="M5220" i="2"/>
  <c r="K5220" i="2" l="1"/>
  <c r="B5222" i="2"/>
  <c r="K5221" i="2" s="1"/>
  <c r="M5221" i="2"/>
  <c r="J5221" i="2" l="1"/>
  <c r="B5223" i="2"/>
  <c r="K5222" i="2" s="1"/>
  <c r="M5222" i="2"/>
  <c r="J5222" i="2" l="1"/>
  <c r="B5224" i="2"/>
  <c r="K5223" i="2" s="1"/>
  <c r="M5223" i="2"/>
  <c r="J5223" i="2" l="1"/>
  <c r="B5225" i="2"/>
  <c r="K5224" i="2" s="1"/>
  <c r="M5224" i="2"/>
  <c r="J5224" i="2" l="1"/>
  <c r="B5226" i="2"/>
  <c r="K5225" i="2" s="1"/>
  <c r="M5225" i="2"/>
  <c r="J5225" i="2" l="1"/>
  <c r="B5227" i="2"/>
  <c r="J5226" i="2" s="1"/>
  <c r="M5226" i="2"/>
  <c r="K5226" i="2" l="1"/>
  <c r="B5228" i="2"/>
  <c r="K5227" i="2" s="1"/>
  <c r="M5227" i="2"/>
  <c r="J5227" i="2" l="1"/>
  <c r="B5229" i="2"/>
  <c r="K5228" i="2" s="1"/>
  <c r="M5228" i="2"/>
  <c r="J5228" i="2" l="1"/>
  <c r="B5230" i="2"/>
  <c r="K5229" i="2" s="1"/>
  <c r="M5229" i="2"/>
  <c r="J5229" i="2" l="1"/>
  <c r="B5231" i="2"/>
  <c r="K5230" i="2" s="1"/>
  <c r="M5230" i="2"/>
  <c r="J5230" i="2" l="1"/>
  <c r="B5232" i="2"/>
  <c r="K5231" i="2" s="1"/>
  <c r="M5231" i="2"/>
  <c r="J5231" i="2" l="1"/>
  <c r="B5233" i="2"/>
  <c r="J5232" i="2" s="1"/>
  <c r="M5232" i="2"/>
  <c r="K5232" i="2" l="1"/>
  <c r="B5234" i="2"/>
  <c r="K5233" i="2" s="1"/>
  <c r="M5233" i="2"/>
  <c r="J5233" i="2" l="1"/>
  <c r="B5235" i="2"/>
  <c r="J5234" i="2" s="1"/>
  <c r="M5234" i="2"/>
  <c r="K5234" i="2" l="1"/>
  <c r="B5236" i="2"/>
  <c r="J5235" i="2" s="1"/>
  <c r="M5235" i="2"/>
  <c r="K5235" i="2" l="1"/>
  <c r="B5237" i="2"/>
  <c r="K5236" i="2" s="1"/>
  <c r="M5236" i="2"/>
  <c r="J5236" i="2" l="1"/>
  <c r="B5238" i="2"/>
  <c r="J5237" i="2" s="1"/>
  <c r="M5237" i="2"/>
  <c r="K5237" i="2" l="1"/>
  <c r="B5239" i="2"/>
  <c r="K5238" i="2" s="1"/>
  <c r="M5238" i="2"/>
  <c r="J5238" i="2" l="1"/>
  <c r="B5240" i="2"/>
  <c r="K5239" i="2" s="1"/>
  <c r="M5239" i="2"/>
  <c r="J5239" i="2" l="1"/>
  <c r="B5241" i="2"/>
  <c r="J5240" i="2" s="1"/>
  <c r="M5240" i="2"/>
  <c r="K5240" i="2" l="1"/>
  <c r="B5242" i="2"/>
  <c r="J5241" i="2" s="1"/>
  <c r="M5241" i="2"/>
  <c r="K5241" i="2" l="1"/>
  <c r="B5243" i="2"/>
  <c r="J5242" i="2" s="1"/>
  <c r="M5242" i="2"/>
  <c r="K5242" i="2" l="1"/>
  <c r="B5244" i="2"/>
  <c r="J5243" i="2" s="1"/>
  <c r="M5243" i="2"/>
  <c r="K5243" i="2" l="1"/>
  <c r="B5245" i="2"/>
  <c r="J5244" i="2" s="1"/>
  <c r="M5244" i="2"/>
  <c r="K5244" i="2" l="1"/>
  <c r="B5246" i="2"/>
  <c r="J5245" i="2" s="1"/>
  <c r="M5245" i="2"/>
  <c r="K5245" i="2" l="1"/>
  <c r="B5247" i="2"/>
  <c r="J5246" i="2" s="1"/>
  <c r="M5246" i="2"/>
  <c r="K5246" i="2" l="1"/>
  <c r="B5248" i="2"/>
  <c r="J5247" i="2" s="1"/>
  <c r="M5247" i="2"/>
  <c r="K5247" i="2" l="1"/>
  <c r="B5249" i="2"/>
  <c r="J5248" i="2" s="1"/>
  <c r="M5248" i="2"/>
  <c r="K5248" i="2" l="1"/>
  <c r="B5250" i="2"/>
  <c r="K5249" i="2" s="1"/>
  <c r="M5249" i="2"/>
  <c r="J5249" i="2" l="1"/>
  <c r="B5251" i="2"/>
  <c r="J5250" i="2" s="1"/>
  <c r="M5250" i="2"/>
  <c r="K5250" i="2" l="1"/>
  <c r="B5252" i="2"/>
  <c r="J5251" i="2" s="1"/>
  <c r="M5251" i="2"/>
  <c r="K5251" i="2" l="1"/>
  <c r="B5253" i="2"/>
  <c r="J5252" i="2" s="1"/>
  <c r="M5252" i="2"/>
  <c r="K5252" i="2" l="1"/>
  <c r="B5254" i="2"/>
  <c r="J5253" i="2" s="1"/>
  <c r="M5253" i="2"/>
  <c r="K5253" i="2" l="1"/>
  <c r="B5255" i="2"/>
  <c r="J5254" i="2" s="1"/>
  <c r="M5254" i="2"/>
  <c r="K5254" i="2" l="1"/>
  <c r="B5256" i="2"/>
  <c r="J5255" i="2" s="1"/>
  <c r="M5255" i="2"/>
  <c r="K5255" i="2" l="1"/>
  <c r="B5257" i="2"/>
  <c r="J5256" i="2" s="1"/>
  <c r="M5256" i="2"/>
  <c r="K5256" i="2" l="1"/>
  <c r="B5258" i="2"/>
  <c r="J5257" i="2" s="1"/>
  <c r="M5257" i="2"/>
  <c r="K5257" i="2" l="1"/>
  <c r="B5259" i="2"/>
  <c r="K5258" i="2" s="1"/>
  <c r="M5258" i="2"/>
  <c r="J5258" i="2" l="1"/>
  <c r="B5260" i="2"/>
  <c r="J5259" i="2" s="1"/>
  <c r="M5259" i="2"/>
  <c r="K5259" i="2" l="1"/>
  <c r="B5261" i="2"/>
  <c r="J5260" i="2" s="1"/>
  <c r="M5260" i="2"/>
  <c r="K5260" i="2" l="1"/>
  <c r="B5262" i="2"/>
  <c r="K5261" i="2" s="1"/>
  <c r="M5261" i="2"/>
  <c r="J5261" i="2" l="1"/>
  <c r="B5263" i="2"/>
  <c r="J5262" i="2" s="1"/>
  <c r="M5262" i="2"/>
  <c r="K5262" i="2" l="1"/>
  <c r="B5264" i="2"/>
  <c r="J5263" i="2" s="1"/>
  <c r="M5263" i="2"/>
  <c r="K5263" i="2" l="1"/>
  <c r="B5265" i="2"/>
  <c r="J5264" i="2" s="1"/>
  <c r="M5264" i="2"/>
  <c r="K5264" i="2" l="1"/>
  <c r="B5266" i="2"/>
  <c r="J5265" i="2" s="1"/>
  <c r="M5265" i="2"/>
  <c r="K5265" i="2" l="1"/>
  <c r="B5267" i="2"/>
  <c r="J5266" i="2" s="1"/>
  <c r="M5266" i="2"/>
  <c r="K5266" i="2" l="1"/>
  <c r="B5268" i="2"/>
  <c r="K5267" i="2" s="1"/>
  <c r="M5267" i="2"/>
  <c r="J5267" i="2" l="1"/>
  <c r="B5269" i="2"/>
  <c r="J5268" i="2" s="1"/>
  <c r="M5268" i="2"/>
  <c r="K5268" i="2" l="1"/>
  <c r="B5270" i="2"/>
  <c r="J5269" i="2" s="1"/>
  <c r="M5269" i="2"/>
  <c r="K5269" i="2" l="1"/>
  <c r="B5271" i="2"/>
  <c r="J5270" i="2" s="1"/>
  <c r="M5270" i="2"/>
  <c r="K5270" i="2" l="1"/>
  <c r="B5272" i="2"/>
  <c r="J5271" i="2" s="1"/>
  <c r="M5271" i="2"/>
  <c r="K5271" i="2" l="1"/>
  <c r="B5273" i="2"/>
  <c r="J5272" i="2" s="1"/>
  <c r="M5272" i="2"/>
  <c r="K5272" i="2" l="1"/>
  <c r="B5274" i="2"/>
  <c r="J5273" i="2" s="1"/>
  <c r="M5273" i="2"/>
  <c r="K5273" i="2" l="1"/>
  <c r="B5275" i="2"/>
  <c r="J5274" i="2" s="1"/>
  <c r="M5274" i="2"/>
  <c r="K5274" i="2" l="1"/>
  <c r="B5276" i="2"/>
  <c r="J5275" i="2" s="1"/>
  <c r="M5275" i="2"/>
  <c r="K5275" i="2" l="1"/>
  <c r="B5277" i="2"/>
  <c r="K5276" i="2" s="1"/>
  <c r="M5276" i="2"/>
  <c r="J5276" i="2" l="1"/>
  <c r="B5278" i="2"/>
  <c r="J5277" i="2" s="1"/>
  <c r="M5277" i="2"/>
  <c r="K5277" i="2" l="1"/>
  <c r="B5279" i="2"/>
  <c r="J5278" i="2" s="1"/>
  <c r="M5278" i="2"/>
  <c r="K5278" i="2" l="1"/>
  <c r="B5280" i="2"/>
  <c r="J5279" i="2" s="1"/>
  <c r="M5279" i="2"/>
  <c r="K5279" i="2" l="1"/>
  <c r="B5281" i="2"/>
  <c r="J5280" i="2" s="1"/>
  <c r="M5280" i="2"/>
  <c r="K5280" i="2" l="1"/>
  <c r="B5282" i="2"/>
  <c r="J5281" i="2" s="1"/>
  <c r="M5281" i="2"/>
  <c r="K5281" i="2" l="1"/>
  <c r="B5283" i="2"/>
  <c r="J5282" i="2" s="1"/>
  <c r="M5282" i="2"/>
  <c r="K5282" i="2" l="1"/>
  <c r="B5284" i="2"/>
  <c r="J5283" i="2" s="1"/>
  <c r="M5283" i="2"/>
  <c r="K5283" i="2" l="1"/>
  <c r="B5285" i="2"/>
  <c r="J5284" i="2" s="1"/>
  <c r="M5284" i="2"/>
  <c r="K5284" i="2" l="1"/>
  <c r="B5286" i="2"/>
  <c r="K5285" i="2" s="1"/>
  <c r="M5285" i="2"/>
  <c r="J5285" i="2" l="1"/>
  <c r="B5287" i="2"/>
  <c r="J5286" i="2" s="1"/>
  <c r="M5286" i="2"/>
  <c r="K5286" i="2" l="1"/>
  <c r="B5288" i="2"/>
  <c r="J5287" i="2" s="1"/>
  <c r="M5287" i="2"/>
  <c r="K5287" i="2" l="1"/>
  <c r="B5289" i="2"/>
  <c r="K5288" i="2" s="1"/>
  <c r="M5288" i="2"/>
  <c r="J5288" i="2" l="1"/>
  <c r="B5290" i="2"/>
  <c r="J5289" i="2" s="1"/>
  <c r="M5289" i="2"/>
  <c r="K5289" i="2" l="1"/>
  <c r="B5291" i="2"/>
  <c r="J5290" i="2" s="1"/>
  <c r="M5290" i="2"/>
  <c r="K5290" i="2" l="1"/>
  <c r="B5292" i="2"/>
  <c r="J5291" i="2" s="1"/>
  <c r="M5291" i="2"/>
  <c r="K5291" i="2" l="1"/>
  <c r="B5293" i="2"/>
  <c r="J5292" i="2" s="1"/>
  <c r="M5292" i="2"/>
  <c r="K5292" i="2" l="1"/>
  <c r="B5294" i="2"/>
  <c r="J5293" i="2" s="1"/>
  <c r="M5293" i="2"/>
  <c r="K5293" i="2" l="1"/>
  <c r="B5295" i="2"/>
  <c r="K5294" i="2" s="1"/>
  <c r="M5294" i="2"/>
  <c r="J5294" i="2" l="1"/>
  <c r="B5296" i="2"/>
  <c r="J5295" i="2" s="1"/>
  <c r="M5295" i="2"/>
  <c r="K5295" i="2" l="1"/>
  <c r="B5297" i="2"/>
  <c r="J5296" i="2" s="1"/>
  <c r="M5296" i="2"/>
  <c r="K5296" i="2" l="1"/>
  <c r="B5298" i="2"/>
  <c r="J5297" i="2" s="1"/>
  <c r="M5297" i="2"/>
  <c r="K5297" i="2" l="1"/>
  <c r="B5299" i="2"/>
  <c r="J5298" i="2" s="1"/>
  <c r="M5298" i="2"/>
  <c r="K5298" i="2" l="1"/>
  <c r="B5300" i="2"/>
  <c r="J5299" i="2" s="1"/>
  <c r="M5299" i="2"/>
  <c r="K5299" i="2" l="1"/>
  <c r="B5301" i="2"/>
  <c r="J5300" i="2" s="1"/>
  <c r="M5300" i="2"/>
  <c r="K5300" i="2" l="1"/>
  <c r="B5302" i="2"/>
  <c r="J5301" i="2" s="1"/>
  <c r="M5301" i="2"/>
  <c r="K5301" i="2" l="1"/>
  <c r="B5303" i="2"/>
  <c r="J5302" i="2" s="1"/>
  <c r="M5302" i="2"/>
  <c r="K5302" i="2" l="1"/>
  <c r="B5304" i="2"/>
  <c r="K5303" i="2" s="1"/>
  <c r="M5303" i="2"/>
  <c r="J5303" i="2" l="1"/>
  <c r="B5305" i="2"/>
  <c r="J5304" i="2" s="1"/>
  <c r="M5304" i="2"/>
  <c r="K5304" i="2" l="1"/>
  <c r="B5306" i="2"/>
  <c r="J5305" i="2" s="1"/>
  <c r="M5305" i="2"/>
  <c r="K5305" i="2" l="1"/>
  <c r="B5307" i="2"/>
  <c r="J5306" i="2" s="1"/>
  <c r="M5306" i="2"/>
  <c r="K5306" i="2" l="1"/>
  <c r="B5308" i="2"/>
  <c r="J5307" i="2" s="1"/>
  <c r="M5307" i="2"/>
  <c r="K5307" i="2" l="1"/>
  <c r="B5309" i="2"/>
  <c r="K5308" i="2" s="1"/>
  <c r="M5308" i="2"/>
  <c r="J5308" i="2" l="1"/>
  <c r="B5310" i="2"/>
  <c r="K5309" i="2" s="1"/>
  <c r="M5309" i="2"/>
  <c r="J5309" i="2" l="1"/>
  <c r="B5311" i="2"/>
  <c r="J5310" i="2" s="1"/>
  <c r="M5310" i="2"/>
  <c r="K5310" i="2" l="1"/>
  <c r="B5312" i="2"/>
  <c r="K5311" i="2" s="1"/>
  <c r="M5311" i="2"/>
  <c r="J5311" i="2" l="1"/>
  <c r="B5313" i="2"/>
  <c r="J5312" i="2" s="1"/>
  <c r="M5312" i="2"/>
  <c r="K5312" i="2" l="1"/>
  <c r="B5314" i="2"/>
  <c r="J5313" i="2" s="1"/>
  <c r="M5313" i="2"/>
  <c r="K5313" i="2" l="1"/>
  <c r="B5315" i="2"/>
  <c r="K5314" i="2" s="1"/>
  <c r="M5314" i="2"/>
  <c r="J5314" i="2" l="1"/>
  <c r="B5316" i="2"/>
  <c r="J5315" i="2" s="1"/>
  <c r="M5315" i="2"/>
  <c r="K5315" i="2" l="1"/>
  <c r="B5317" i="2"/>
  <c r="J5316" i="2" s="1"/>
  <c r="M5316" i="2"/>
  <c r="K5316" i="2" l="1"/>
  <c r="B5318" i="2"/>
  <c r="K5317" i="2" s="1"/>
  <c r="M5317" i="2"/>
  <c r="J5317" i="2" l="1"/>
  <c r="B5319" i="2"/>
  <c r="J5318" i="2" s="1"/>
  <c r="M5318" i="2"/>
  <c r="K5318" i="2" l="1"/>
  <c r="B5320" i="2"/>
  <c r="J5319" i="2" s="1"/>
  <c r="M5319" i="2"/>
  <c r="K5319" i="2" l="1"/>
  <c r="B5321" i="2"/>
  <c r="J5320" i="2" s="1"/>
  <c r="M5320" i="2"/>
  <c r="K5320" i="2" l="1"/>
  <c r="B5322" i="2"/>
  <c r="K5321" i="2" s="1"/>
  <c r="M5321" i="2"/>
  <c r="J5321" i="2" l="1"/>
  <c r="B5323" i="2"/>
  <c r="J5322" i="2" s="1"/>
  <c r="M5322" i="2"/>
  <c r="K5322" i="2" l="1"/>
  <c r="B5324" i="2"/>
  <c r="J5323" i="2" s="1"/>
  <c r="M5323" i="2"/>
  <c r="K5323" i="2" l="1"/>
  <c r="B5325" i="2"/>
  <c r="J5324" i="2" s="1"/>
  <c r="M5324" i="2"/>
  <c r="K5324" i="2" l="1"/>
  <c r="B5326" i="2"/>
  <c r="J5325" i="2" s="1"/>
  <c r="M5325" i="2"/>
  <c r="K5325" i="2" l="1"/>
  <c r="B5327" i="2"/>
  <c r="J5326" i="2" s="1"/>
  <c r="M5326" i="2"/>
  <c r="K5326" i="2" l="1"/>
  <c r="B5328" i="2"/>
  <c r="J5327" i="2" s="1"/>
  <c r="M5327" i="2"/>
  <c r="K5327" i="2" l="1"/>
  <c r="B5329" i="2"/>
  <c r="J5328" i="2" s="1"/>
  <c r="M5328" i="2"/>
  <c r="K5328" i="2" l="1"/>
  <c r="B5330" i="2"/>
  <c r="J5329" i="2" s="1"/>
  <c r="M5329" i="2"/>
  <c r="K5329" i="2" l="1"/>
  <c r="B5331" i="2"/>
  <c r="J5330" i="2" s="1"/>
  <c r="M5330" i="2"/>
  <c r="K5330" i="2" l="1"/>
  <c r="B5332" i="2"/>
  <c r="J5331" i="2" s="1"/>
  <c r="M5331" i="2"/>
  <c r="K5331" i="2" l="1"/>
  <c r="B5333" i="2"/>
  <c r="J5332" i="2" s="1"/>
  <c r="M5332" i="2"/>
  <c r="K5332" i="2" l="1"/>
  <c r="B5334" i="2"/>
  <c r="K5333" i="2" s="1"/>
  <c r="M5333" i="2"/>
  <c r="J5333" i="2" l="1"/>
  <c r="B5335" i="2"/>
  <c r="J5334" i="2" s="1"/>
  <c r="M5334" i="2"/>
  <c r="K5334" i="2" l="1"/>
  <c r="B5336" i="2"/>
  <c r="J5335" i="2" s="1"/>
  <c r="M5335" i="2"/>
  <c r="K5335" i="2" l="1"/>
  <c r="B5337" i="2"/>
  <c r="K5336" i="2" s="1"/>
  <c r="M5336" i="2"/>
  <c r="J5336" i="2" l="1"/>
  <c r="B5338" i="2"/>
  <c r="J5337" i="2" s="1"/>
  <c r="M5337" i="2"/>
  <c r="K5337" i="2" l="1"/>
  <c r="B5339" i="2"/>
  <c r="J5338" i="2" s="1"/>
  <c r="M5338" i="2"/>
  <c r="K5338" i="2" l="1"/>
  <c r="B5340" i="2"/>
  <c r="J5339" i="2" s="1"/>
  <c r="M5339" i="2"/>
  <c r="K5339" i="2" l="1"/>
  <c r="B5341" i="2"/>
  <c r="J5340" i="2" s="1"/>
  <c r="M5340" i="2"/>
  <c r="K5340" i="2" l="1"/>
  <c r="B5342" i="2"/>
  <c r="J5341" i="2" s="1"/>
  <c r="M5341" i="2"/>
  <c r="K5341" i="2" l="1"/>
  <c r="B5343" i="2"/>
  <c r="J5342" i="2" s="1"/>
  <c r="M5342" i="2"/>
  <c r="K5342" i="2" l="1"/>
  <c r="B5344" i="2"/>
  <c r="J5343" i="2" s="1"/>
  <c r="M5343" i="2"/>
  <c r="K5343" i="2" l="1"/>
  <c r="B5345" i="2"/>
  <c r="K5344" i="2" s="1"/>
  <c r="M5344" i="2"/>
  <c r="J5344" i="2" l="1"/>
  <c r="B5346" i="2"/>
  <c r="J5345" i="2" s="1"/>
  <c r="M5345" i="2"/>
  <c r="K5345" i="2" l="1"/>
  <c r="B5347" i="2"/>
  <c r="J5346" i="2" s="1"/>
  <c r="M5346" i="2"/>
  <c r="K5346" i="2" l="1"/>
  <c r="B5348" i="2"/>
  <c r="J5347" i="2" s="1"/>
  <c r="M5347" i="2"/>
  <c r="K5347" i="2" l="1"/>
  <c r="B5349" i="2"/>
  <c r="K5348" i="2" s="1"/>
  <c r="M5348" i="2"/>
  <c r="J5348" i="2" l="1"/>
  <c r="B5350" i="2"/>
  <c r="J5349" i="2" s="1"/>
  <c r="M5349" i="2"/>
  <c r="K5349" i="2" l="1"/>
  <c r="B5351" i="2"/>
  <c r="J5350" i="2" s="1"/>
  <c r="M5350" i="2"/>
  <c r="K5350" i="2" l="1"/>
  <c r="B5352" i="2"/>
  <c r="J5351" i="2" s="1"/>
  <c r="M5351" i="2"/>
  <c r="K5351" i="2" l="1"/>
  <c r="B5353" i="2"/>
  <c r="J5352" i="2" s="1"/>
  <c r="M5352" i="2"/>
  <c r="K5352" i="2" l="1"/>
  <c r="B5354" i="2"/>
  <c r="J5353" i="2" s="1"/>
  <c r="M5353" i="2"/>
  <c r="K5353" i="2" l="1"/>
  <c r="B5355" i="2"/>
  <c r="J5354" i="2" s="1"/>
  <c r="M5354" i="2"/>
  <c r="K5354" i="2" l="1"/>
  <c r="B5356" i="2"/>
  <c r="J5355" i="2" s="1"/>
  <c r="M5355" i="2"/>
  <c r="K5355" i="2" l="1"/>
  <c r="B5357" i="2"/>
  <c r="J5356" i="2" s="1"/>
  <c r="M5356" i="2"/>
  <c r="K5356" i="2" l="1"/>
  <c r="B5358" i="2"/>
  <c r="K5357" i="2" s="1"/>
  <c r="M5357" i="2"/>
  <c r="J5357" i="2" l="1"/>
  <c r="B5359" i="2"/>
  <c r="J5358" i="2" s="1"/>
  <c r="M5358" i="2"/>
  <c r="K5358" i="2" l="1"/>
  <c r="B5360" i="2"/>
  <c r="J5359" i="2" s="1"/>
  <c r="M5359" i="2"/>
  <c r="K5359" i="2" l="1"/>
  <c r="B5361" i="2"/>
  <c r="J5360" i="2" s="1"/>
  <c r="M5360" i="2"/>
  <c r="K5360" i="2" l="1"/>
  <c r="B5362" i="2"/>
  <c r="J5361" i="2" s="1"/>
  <c r="M5361" i="2"/>
  <c r="K5361" i="2" l="1"/>
  <c r="B5363" i="2"/>
  <c r="J5362" i="2" s="1"/>
  <c r="M5362" i="2"/>
  <c r="K5362" i="2" l="1"/>
  <c r="B5364" i="2"/>
  <c r="J5363" i="2" s="1"/>
  <c r="M5363" i="2"/>
  <c r="K5363" i="2" l="1"/>
  <c r="B5365" i="2"/>
  <c r="J5364" i="2" s="1"/>
  <c r="M5364" i="2"/>
  <c r="K5364" i="2" l="1"/>
  <c r="B5366" i="2"/>
  <c r="J5365" i="2" s="1"/>
  <c r="M5365" i="2"/>
  <c r="K5365" i="2" l="1"/>
  <c r="B5367" i="2"/>
  <c r="J5366" i="2" s="1"/>
  <c r="M5366" i="2"/>
  <c r="K5366" i="2" l="1"/>
  <c r="B5368" i="2"/>
  <c r="J5367" i="2" s="1"/>
  <c r="M5367" i="2"/>
  <c r="K5367" i="2" l="1"/>
  <c r="B5369" i="2"/>
  <c r="J5368" i="2" s="1"/>
  <c r="M5368" i="2"/>
  <c r="K5368" i="2" l="1"/>
  <c r="B5370" i="2"/>
  <c r="J5369" i="2" s="1"/>
  <c r="M5369" i="2"/>
  <c r="K5369" i="2" l="1"/>
  <c r="B5371" i="2"/>
  <c r="J5370" i="2" s="1"/>
  <c r="M5370" i="2"/>
  <c r="K5370" i="2" l="1"/>
  <c r="B5372" i="2"/>
  <c r="J5371" i="2" s="1"/>
  <c r="M5371" i="2"/>
  <c r="K5371" i="2" l="1"/>
  <c r="B5373" i="2"/>
  <c r="J5372" i="2" s="1"/>
  <c r="M5372" i="2"/>
  <c r="K5372" i="2" l="1"/>
  <c r="B5374" i="2"/>
  <c r="J5373" i="2" s="1"/>
  <c r="M5373" i="2"/>
  <c r="K5373" i="2" l="1"/>
  <c r="B5375" i="2"/>
  <c r="J5374" i="2" s="1"/>
  <c r="M5374" i="2"/>
  <c r="K5374" i="2" l="1"/>
  <c r="B5376" i="2"/>
  <c r="J5375" i="2" s="1"/>
  <c r="M5375" i="2"/>
  <c r="K5375" i="2" l="1"/>
  <c r="B5377" i="2"/>
  <c r="J5376" i="2" s="1"/>
  <c r="M5376" i="2"/>
  <c r="K5376" i="2" l="1"/>
  <c r="B5378" i="2"/>
  <c r="J5377" i="2" s="1"/>
  <c r="M5377" i="2"/>
  <c r="K5377" i="2" l="1"/>
  <c r="B5379" i="2"/>
  <c r="J5378" i="2" s="1"/>
  <c r="M5378" i="2"/>
  <c r="K5378" i="2" l="1"/>
  <c r="B5380" i="2"/>
  <c r="J5379" i="2" s="1"/>
  <c r="M5379" i="2"/>
  <c r="K5379" i="2" l="1"/>
  <c r="B5381" i="2"/>
  <c r="J5380" i="2" s="1"/>
  <c r="M5380" i="2"/>
  <c r="K5380" i="2" l="1"/>
  <c r="B5382" i="2"/>
  <c r="J5381" i="2" s="1"/>
  <c r="M5381" i="2"/>
  <c r="K5381" i="2" l="1"/>
  <c r="B5383" i="2"/>
  <c r="J5382" i="2" s="1"/>
  <c r="M5382" i="2"/>
  <c r="K5382" i="2" l="1"/>
  <c r="B5384" i="2"/>
  <c r="J5383" i="2" s="1"/>
  <c r="M5383" i="2"/>
  <c r="K5383" i="2" l="1"/>
  <c r="B5385" i="2"/>
  <c r="J5384" i="2" s="1"/>
  <c r="M5384" i="2"/>
  <c r="K5384" i="2" l="1"/>
  <c r="B5386" i="2"/>
  <c r="J5385" i="2" s="1"/>
  <c r="M5385" i="2"/>
  <c r="K5385" i="2" l="1"/>
  <c r="B5387" i="2"/>
  <c r="K5386" i="2" s="1"/>
  <c r="M5386" i="2"/>
  <c r="J5386" i="2" l="1"/>
  <c r="B5388" i="2"/>
  <c r="J5387" i="2" s="1"/>
  <c r="M5387" i="2"/>
  <c r="K5387" i="2" l="1"/>
  <c r="B5389" i="2"/>
  <c r="J5388" i="2" s="1"/>
  <c r="M5388" i="2"/>
  <c r="K5388" i="2" l="1"/>
  <c r="B5390" i="2"/>
  <c r="J5389" i="2" s="1"/>
  <c r="M5389" i="2"/>
  <c r="K5389" i="2" l="1"/>
  <c r="B5391" i="2"/>
  <c r="J5390" i="2" s="1"/>
  <c r="M5390" i="2"/>
  <c r="K5390" i="2" l="1"/>
  <c r="B5392" i="2"/>
  <c r="J5391" i="2" s="1"/>
  <c r="M5391" i="2"/>
  <c r="K5391" i="2" l="1"/>
  <c r="B5393" i="2"/>
  <c r="J5392" i="2" s="1"/>
  <c r="M5392" i="2"/>
  <c r="K5392" i="2" l="1"/>
  <c r="B5394" i="2"/>
  <c r="J5393" i="2" s="1"/>
  <c r="M5393" i="2"/>
  <c r="K5393" i="2" l="1"/>
  <c r="B5395" i="2"/>
  <c r="J5394" i="2" s="1"/>
  <c r="M5394" i="2"/>
  <c r="K5394" i="2" l="1"/>
  <c r="B5396" i="2"/>
  <c r="J5395" i="2" s="1"/>
  <c r="M5395" i="2"/>
  <c r="K5395" i="2" l="1"/>
  <c r="B5397" i="2"/>
  <c r="J5396" i="2" s="1"/>
  <c r="M5396" i="2"/>
  <c r="K5396" i="2" l="1"/>
  <c r="B5398" i="2"/>
  <c r="J5397" i="2" s="1"/>
  <c r="M5397" i="2"/>
  <c r="K5397" i="2" l="1"/>
  <c r="B5399" i="2"/>
  <c r="J5398" i="2" s="1"/>
  <c r="M5398" i="2"/>
  <c r="K5398" i="2" l="1"/>
  <c r="B5400" i="2"/>
  <c r="K5399" i="2" s="1"/>
  <c r="M5399" i="2"/>
  <c r="J5399" i="2" l="1"/>
  <c r="B5401" i="2"/>
  <c r="J5400" i="2" s="1"/>
  <c r="M5400" i="2"/>
  <c r="K5400" i="2" l="1"/>
  <c r="B5402" i="2"/>
  <c r="J5401" i="2" s="1"/>
  <c r="M5401" i="2"/>
  <c r="K5401" i="2" l="1"/>
  <c r="B5403" i="2"/>
  <c r="J5402" i="2" s="1"/>
  <c r="M5402" i="2"/>
  <c r="K5402" i="2" l="1"/>
  <c r="B5404" i="2"/>
  <c r="J5403" i="2" s="1"/>
  <c r="M5403" i="2"/>
  <c r="K5403" i="2" l="1"/>
  <c r="B5405" i="2"/>
  <c r="J5404" i="2" s="1"/>
  <c r="M5404" i="2"/>
  <c r="K5404" i="2" l="1"/>
  <c r="B5406" i="2"/>
  <c r="J5405" i="2" s="1"/>
  <c r="M5405" i="2"/>
  <c r="K5405" i="2" l="1"/>
  <c r="B5407" i="2"/>
  <c r="J5406" i="2" s="1"/>
  <c r="M5406" i="2"/>
  <c r="K5406" i="2" l="1"/>
  <c r="B5408" i="2"/>
  <c r="J5407" i="2" s="1"/>
  <c r="M5407" i="2"/>
  <c r="K5407" i="2" l="1"/>
  <c r="B5409" i="2"/>
  <c r="J5408" i="2" s="1"/>
  <c r="M5408" i="2"/>
  <c r="K5408" i="2" l="1"/>
  <c r="B5410" i="2"/>
  <c r="J5409" i="2" s="1"/>
  <c r="M5409" i="2"/>
  <c r="K5409" i="2" l="1"/>
  <c r="B5411" i="2"/>
  <c r="J5410" i="2" s="1"/>
  <c r="M5410" i="2"/>
  <c r="K5410" i="2" l="1"/>
  <c r="B5412" i="2"/>
  <c r="J5411" i="2" s="1"/>
  <c r="M5411" i="2"/>
  <c r="K5411" i="2" l="1"/>
  <c r="B5413" i="2"/>
  <c r="J5412" i="2" s="1"/>
  <c r="M5412" i="2"/>
  <c r="K5412" i="2" l="1"/>
  <c r="B5414" i="2"/>
  <c r="J5413" i="2" s="1"/>
  <c r="M5413" i="2"/>
  <c r="K5413" i="2" l="1"/>
  <c r="B5415" i="2"/>
  <c r="K5414" i="2" s="1"/>
  <c r="M5414" i="2"/>
  <c r="J5414" i="2" l="1"/>
  <c r="B5416" i="2"/>
  <c r="J5415" i="2" s="1"/>
  <c r="M5415" i="2"/>
  <c r="K5415" i="2" l="1"/>
  <c r="B5417" i="2"/>
  <c r="J5416" i="2" s="1"/>
  <c r="M5416" i="2"/>
  <c r="K5416" i="2" l="1"/>
  <c r="B5418" i="2"/>
  <c r="J5417" i="2" s="1"/>
  <c r="M5417" i="2"/>
  <c r="K5417" i="2" l="1"/>
  <c r="B5419" i="2"/>
  <c r="J5418" i="2" s="1"/>
  <c r="M5418" i="2"/>
  <c r="K5418" i="2" l="1"/>
  <c r="B5420" i="2"/>
  <c r="J5419" i="2" s="1"/>
  <c r="M5419" i="2"/>
  <c r="K5419" i="2" l="1"/>
  <c r="B5421" i="2"/>
  <c r="J5420" i="2" s="1"/>
  <c r="M5420" i="2"/>
  <c r="K5420" i="2" l="1"/>
  <c r="B5422" i="2"/>
  <c r="J5421" i="2" s="1"/>
  <c r="M5421" i="2"/>
  <c r="K5421" i="2" l="1"/>
  <c r="B5423" i="2"/>
  <c r="J5422" i="2" s="1"/>
  <c r="M5422" i="2"/>
  <c r="K5422" i="2" l="1"/>
  <c r="B5424" i="2"/>
  <c r="K5423" i="2" s="1"/>
  <c r="M5423" i="2"/>
  <c r="J5423" i="2" l="1"/>
  <c r="B5425" i="2"/>
  <c r="J5424" i="2" s="1"/>
  <c r="M5424" i="2"/>
  <c r="K5424" i="2" l="1"/>
  <c r="B5426" i="2"/>
  <c r="J5425" i="2" s="1"/>
  <c r="M5425" i="2"/>
  <c r="K5425" i="2" l="1"/>
  <c r="B5427" i="2"/>
  <c r="J5426" i="2" s="1"/>
  <c r="M5426" i="2"/>
  <c r="K5426" i="2" l="1"/>
  <c r="B5428" i="2"/>
  <c r="J5427" i="2" s="1"/>
  <c r="M5427" i="2"/>
  <c r="K5427" i="2" l="1"/>
  <c r="B5429" i="2"/>
  <c r="J5428" i="2" s="1"/>
  <c r="M5428" i="2"/>
  <c r="K5428" i="2" l="1"/>
  <c r="B5430" i="2"/>
  <c r="J5429" i="2" s="1"/>
  <c r="M5429" i="2"/>
  <c r="K5429" i="2" l="1"/>
  <c r="B5431" i="2"/>
  <c r="J5430" i="2" s="1"/>
  <c r="M5430" i="2"/>
  <c r="K5430" i="2" l="1"/>
  <c r="B5432" i="2"/>
  <c r="J5431" i="2" s="1"/>
  <c r="M5431" i="2"/>
  <c r="K5431" i="2" l="1"/>
  <c r="B5433" i="2"/>
  <c r="K5432" i="2" s="1"/>
  <c r="M5432" i="2"/>
  <c r="J5432" i="2" l="1"/>
  <c r="B5434" i="2"/>
  <c r="J5433" i="2" s="1"/>
  <c r="M5433" i="2"/>
  <c r="K5433" i="2" l="1"/>
  <c r="B5435" i="2"/>
  <c r="J5434" i="2" s="1"/>
  <c r="M5434" i="2"/>
  <c r="K5434" i="2" l="1"/>
  <c r="B5436" i="2"/>
  <c r="K5435" i="2" s="1"/>
  <c r="M5435" i="2"/>
  <c r="J5435" i="2" l="1"/>
  <c r="B5437" i="2"/>
  <c r="J5436" i="2" s="1"/>
  <c r="M5436" i="2"/>
  <c r="K5436" i="2" l="1"/>
  <c r="B5438" i="2"/>
  <c r="J5437" i="2" s="1"/>
  <c r="M5437" i="2"/>
  <c r="K5437" i="2" l="1"/>
  <c r="B5439" i="2"/>
  <c r="J5438" i="2" s="1"/>
  <c r="M5438" i="2"/>
  <c r="K5438" i="2" l="1"/>
  <c r="B5440" i="2"/>
  <c r="K5439" i="2" s="1"/>
  <c r="M5439" i="2"/>
  <c r="J5439" i="2" l="1"/>
  <c r="B5441" i="2"/>
  <c r="J5440" i="2" s="1"/>
  <c r="M5440" i="2"/>
  <c r="K5440" i="2" l="1"/>
  <c r="B5442" i="2"/>
  <c r="J5441" i="2" s="1"/>
  <c r="M5441" i="2"/>
  <c r="K5441" i="2" l="1"/>
  <c r="B5443" i="2"/>
  <c r="K5442" i="2" s="1"/>
  <c r="M5442" i="2"/>
  <c r="J5442" i="2" l="1"/>
  <c r="B5444" i="2"/>
  <c r="J5443" i="2" s="1"/>
  <c r="M5443" i="2"/>
  <c r="K5443" i="2" l="1"/>
  <c r="B5445" i="2"/>
  <c r="J5444" i="2" s="1"/>
  <c r="M5444" i="2"/>
  <c r="K5444" i="2" l="1"/>
  <c r="B5446" i="2"/>
  <c r="K5445" i="2" s="1"/>
  <c r="M5445" i="2"/>
  <c r="J5445" i="2" l="1"/>
  <c r="B5447" i="2"/>
  <c r="J5446" i="2" s="1"/>
  <c r="M5446" i="2"/>
  <c r="K5446" i="2" l="1"/>
  <c r="B5448" i="2"/>
  <c r="J5447" i="2" s="1"/>
  <c r="M5447" i="2"/>
  <c r="K5447" i="2" l="1"/>
  <c r="B5449" i="2"/>
  <c r="K5448" i="2" s="1"/>
  <c r="M5448" i="2"/>
  <c r="J5448" i="2" l="1"/>
  <c r="B5450" i="2"/>
  <c r="J5449" i="2" s="1"/>
  <c r="M5449" i="2"/>
  <c r="K5449" i="2" l="1"/>
  <c r="B5451" i="2"/>
  <c r="J5450" i="2" s="1"/>
  <c r="M5450" i="2"/>
  <c r="K5450" i="2" l="1"/>
  <c r="B5452" i="2"/>
  <c r="K5451" i="2" s="1"/>
  <c r="M5451" i="2"/>
  <c r="J5451" i="2" l="1"/>
  <c r="B5453" i="2"/>
  <c r="J5452" i="2" s="1"/>
  <c r="M5452" i="2"/>
  <c r="K5452" i="2" l="1"/>
  <c r="B5454" i="2"/>
  <c r="K5453" i="2" s="1"/>
  <c r="M5453" i="2"/>
  <c r="J5453" i="2" l="1"/>
  <c r="B5455" i="2"/>
  <c r="K5454" i="2" s="1"/>
  <c r="M5454" i="2"/>
  <c r="J5454" i="2" l="1"/>
  <c r="B5456" i="2"/>
  <c r="J5455" i="2" s="1"/>
  <c r="M5455" i="2"/>
  <c r="K5455" i="2" l="1"/>
  <c r="B5457" i="2"/>
  <c r="K5456" i="2" s="1"/>
  <c r="M5456" i="2"/>
  <c r="J5456" i="2" l="1"/>
  <c r="B5458" i="2"/>
  <c r="K5457" i="2" s="1"/>
  <c r="M5457" i="2"/>
  <c r="J5457" i="2" l="1"/>
  <c r="B5459" i="2"/>
  <c r="J5458" i="2" s="1"/>
  <c r="M5458" i="2"/>
  <c r="K5458" i="2" l="1"/>
  <c r="B5460" i="2"/>
  <c r="K5459" i="2" s="1"/>
  <c r="M5459" i="2"/>
  <c r="J5459" i="2" l="1"/>
  <c r="B5461" i="2"/>
  <c r="K5460" i="2" s="1"/>
  <c r="M5460" i="2"/>
  <c r="J5460" i="2" l="1"/>
  <c r="B5462" i="2"/>
  <c r="J5461" i="2" s="1"/>
  <c r="M5461" i="2"/>
  <c r="K5461" i="2" l="1"/>
  <c r="B5463" i="2"/>
  <c r="K5462" i="2" s="1"/>
  <c r="M5462" i="2"/>
  <c r="J5462" i="2" l="1"/>
  <c r="B5464" i="2"/>
  <c r="K5463" i="2" s="1"/>
  <c r="M5463" i="2"/>
  <c r="J5463" i="2" l="1"/>
  <c r="B5465" i="2"/>
  <c r="J5464" i="2" s="1"/>
  <c r="M5464" i="2"/>
  <c r="K5464" i="2" l="1"/>
  <c r="B5466" i="2"/>
  <c r="K5465" i="2" s="1"/>
  <c r="M5465" i="2"/>
  <c r="J5465" i="2" l="1"/>
  <c r="B5467" i="2"/>
  <c r="K5466" i="2" s="1"/>
  <c r="M5466" i="2"/>
  <c r="J5466" i="2" l="1"/>
  <c r="B5468" i="2"/>
  <c r="J5467" i="2" s="1"/>
  <c r="M5467" i="2"/>
  <c r="K5467" i="2" l="1"/>
  <c r="B5469" i="2"/>
  <c r="K5468" i="2" s="1"/>
  <c r="M5468" i="2"/>
  <c r="J5468" i="2" l="1"/>
  <c r="B5470" i="2"/>
  <c r="K5469" i="2" s="1"/>
  <c r="M5469" i="2"/>
  <c r="J5469" i="2" l="1"/>
  <c r="B5471" i="2"/>
  <c r="J5470" i="2" s="1"/>
  <c r="M5470" i="2"/>
  <c r="K5470" i="2" l="1"/>
  <c r="B5472" i="2"/>
  <c r="K5471" i="2" s="1"/>
  <c r="M5471" i="2"/>
  <c r="J5471" i="2" l="1"/>
  <c r="B5473" i="2"/>
  <c r="K5472" i="2" s="1"/>
  <c r="M5472" i="2"/>
  <c r="J5472" i="2" l="1"/>
  <c r="B5474" i="2"/>
  <c r="J5473" i="2" s="1"/>
  <c r="M5473" i="2"/>
  <c r="K5473" i="2" l="1"/>
  <c r="B5475" i="2"/>
  <c r="K5474" i="2" s="1"/>
  <c r="M5474" i="2"/>
  <c r="J5474" i="2" l="1"/>
  <c r="B5476" i="2"/>
  <c r="K5475" i="2" s="1"/>
  <c r="M5475" i="2"/>
  <c r="J5475" i="2" l="1"/>
  <c r="B5477" i="2"/>
  <c r="J5476" i="2" s="1"/>
  <c r="M5476" i="2"/>
  <c r="K5476" i="2" l="1"/>
  <c r="B5478" i="2"/>
  <c r="K5477" i="2" s="1"/>
  <c r="M5477" i="2"/>
  <c r="J5477" i="2" l="1"/>
  <c r="B5479" i="2"/>
  <c r="K5478" i="2" s="1"/>
  <c r="M5478" i="2"/>
  <c r="J5478" i="2" l="1"/>
  <c r="B5480" i="2"/>
  <c r="J5479" i="2" s="1"/>
  <c r="M5479" i="2"/>
  <c r="K5479" i="2" l="1"/>
  <c r="B5481" i="2"/>
  <c r="K5480" i="2" s="1"/>
  <c r="M5480" i="2"/>
  <c r="J5480" i="2" l="1"/>
  <c r="B5482" i="2"/>
  <c r="K5481" i="2" s="1"/>
  <c r="M5481" i="2"/>
  <c r="J5481" i="2" l="1"/>
  <c r="B5483" i="2"/>
  <c r="J5482" i="2" s="1"/>
  <c r="M5482" i="2"/>
  <c r="K5482" i="2" l="1"/>
  <c r="B5484" i="2"/>
  <c r="J5483" i="2" s="1"/>
  <c r="M5483" i="2"/>
  <c r="K5483" i="2" l="1"/>
  <c r="B5485" i="2"/>
  <c r="K5484" i="2" s="1"/>
  <c r="M5484" i="2"/>
  <c r="J5484" i="2" l="1"/>
  <c r="B5486" i="2"/>
  <c r="J5485" i="2" s="1"/>
  <c r="M5485" i="2"/>
  <c r="K5485" i="2" l="1"/>
  <c r="B5487" i="2"/>
  <c r="K5486" i="2" s="1"/>
  <c r="M5486" i="2"/>
  <c r="J5486" i="2" l="1"/>
  <c r="B5488" i="2"/>
  <c r="K5487" i="2" s="1"/>
  <c r="M5487" i="2"/>
  <c r="J5487" i="2" l="1"/>
  <c r="B5489" i="2"/>
  <c r="J5488" i="2" s="1"/>
  <c r="M5488" i="2"/>
  <c r="K5488" i="2" l="1"/>
  <c r="B5490" i="2"/>
  <c r="K5489" i="2" s="1"/>
  <c r="M5489" i="2"/>
  <c r="J5489" i="2" l="1"/>
  <c r="B5491" i="2"/>
  <c r="K5490" i="2" s="1"/>
  <c r="M5490" i="2"/>
  <c r="J5490" i="2" l="1"/>
  <c r="B5492" i="2"/>
  <c r="J5491" i="2" s="1"/>
  <c r="M5491" i="2"/>
  <c r="K5491" i="2" l="1"/>
  <c r="B5493" i="2"/>
  <c r="K5492" i="2" s="1"/>
  <c r="M5492" i="2"/>
  <c r="J5492" i="2" l="1"/>
  <c r="B5494" i="2"/>
  <c r="K5493" i="2" s="1"/>
  <c r="M5493" i="2"/>
  <c r="J5493" i="2" l="1"/>
  <c r="B5495" i="2"/>
  <c r="J5494" i="2" s="1"/>
  <c r="M5494" i="2"/>
  <c r="K5494" i="2" l="1"/>
  <c r="B5496" i="2"/>
  <c r="K5495" i="2" s="1"/>
  <c r="M5495" i="2"/>
  <c r="J5495" i="2" l="1"/>
  <c r="B5497" i="2"/>
  <c r="K5496" i="2" s="1"/>
  <c r="M5496" i="2"/>
  <c r="J5496" i="2" l="1"/>
  <c r="B5498" i="2"/>
  <c r="J5497" i="2" s="1"/>
  <c r="M5497" i="2"/>
  <c r="K5497" i="2" l="1"/>
  <c r="B5499" i="2"/>
  <c r="K5498" i="2" s="1"/>
  <c r="M5498" i="2"/>
  <c r="J5498" i="2" l="1"/>
  <c r="B5500" i="2"/>
  <c r="K5499" i="2" s="1"/>
  <c r="M5499" i="2"/>
  <c r="J5499" i="2" l="1"/>
  <c r="B5501" i="2"/>
  <c r="J5500" i="2" s="1"/>
  <c r="M5500" i="2"/>
  <c r="K5500" i="2" l="1"/>
  <c r="B5502" i="2"/>
  <c r="K5501" i="2" s="1"/>
  <c r="M5501" i="2"/>
  <c r="J5501" i="2" l="1"/>
  <c r="B5503" i="2"/>
  <c r="K5502" i="2" s="1"/>
  <c r="M5502" i="2"/>
  <c r="J5502" i="2" l="1"/>
  <c r="B5504" i="2"/>
  <c r="J5503" i="2" s="1"/>
  <c r="M5503" i="2"/>
  <c r="K5503" i="2" l="1"/>
  <c r="B5505" i="2"/>
  <c r="K5504" i="2" s="1"/>
  <c r="M5504" i="2"/>
  <c r="J5504" i="2" l="1"/>
  <c r="B5506" i="2"/>
  <c r="K5505" i="2" s="1"/>
  <c r="M5505" i="2"/>
  <c r="J5505" i="2" l="1"/>
  <c r="B5507" i="2"/>
  <c r="J5506" i="2" s="1"/>
  <c r="M5506" i="2"/>
  <c r="K5506" i="2" l="1"/>
  <c r="B5508" i="2"/>
  <c r="K5507" i="2" s="1"/>
  <c r="M5507" i="2"/>
  <c r="J5507" i="2" l="1"/>
  <c r="B5509" i="2"/>
  <c r="K5508" i="2" s="1"/>
  <c r="M5508" i="2"/>
  <c r="J5508" i="2" l="1"/>
  <c r="B5510" i="2"/>
  <c r="J5509" i="2" s="1"/>
  <c r="M5509" i="2"/>
  <c r="K5509" i="2" l="1"/>
  <c r="B5511" i="2"/>
  <c r="K5510" i="2" s="1"/>
  <c r="M5510" i="2"/>
  <c r="J5510" i="2" l="1"/>
  <c r="B5512" i="2"/>
  <c r="K5511" i="2" s="1"/>
  <c r="M5511" i="2"/>
  <c r="J5511" i="2" l="1"/>
  <c r="B5513" i="2"/>
  <c r="J5512" i="2" s="1"/>
  <c r="M5512" i="2"/>
  <c r="K5512" i="2" l="1"/>
  <c r="B5514" i="2"/>
  <c r="K5513" i="2" s="1"/>
  <c r="M5513" i="2"/>
  <c r="J5513" i="2" l="1"/>
  <c r="B5515" i="2"/>
  <c r="K5514" i="2" s="1"/>
  <c r="M5514" i="2"/>
  <c r="J5514" i="2" l="1"/>
  <c r="B5516" i="2"/>
  <c r="J5515" i="2" s="1"/>
  <c r="M5515" i="2"/>
  <c r="K5515" i="2" l="1"/>
  <c r="B5517" i="2"/>
  <c r="K5516" i="2" s="1"/>
  <c r="M5516" i="2"/>
  <c r="J5516" i="2" l="1"/>
  <c r="B5518" i="2"/>
  <c r="K5517" i="2" s="1"/>
  <c r="M5517" i="2"/>
  <c r="J5517" i="2" l="1"/>
  <c r="B5519" i="2"/>
  <c r="J5518" i="2" s="1"/>
  <c r="M5518" i="2"/>
  <c r="K5518" i="2" l="1"/>
  <c r="B5520" i="2"/>
  <c r="K5519" i="2" s="1"/>
  <c r="M5519" i="2"/>
  <c r="J5519" i="2" l="1"/>
  <c r="B5521" i="2"/>
  <c r="K5520" i="2" s="1"/>
  <c r="M5520" i="2"/>
  <c r="J5520" i="2" l="1"/>
  <c r="B5522" i="2"/>
  <c r="J5521" i="2" s="1"/>
  <c r="M5521" i="2"/>
  <c r="K5521" i="2" l="1"/>
  <c r="B5523" i="2"/>
  <c r="K5522" i="2" s="1"/>
  <c r="M5522" i="2"/>
  <c r="J5522" i="2" l="1"/>
  <c r="B5524" i="2"/>
  <c r="K5523" i="2" s="1"/>
  <c r="M5523" i="2"/>
  <c r="J5523" i="2" l="1"/>
  <c r="B5525" i="2"/>
  <c r="J5524" i="2" s="1"/>
  <c r="M5524" i="2"/>
  <c r="K5524" i="2" l="1"/>
  <c r="B5526" i="2"/>
  <c r="K5525" i="2" s="1"/>
  <c r="M5525" i="2"/>
  <c r="J5525" i="2" l="1"/>
  <c r="B5527" i="2"/>
  <c r="K5526" i="2" s="1"/>
  <c r="M5526" i="2"/>
  <c r="J5526" i="2" l="1"/>
  <c r="B5528" i="2"/>
  <c r="K5527" i="2" s="1"/>
  <c r="M5527" i="2"/>
  <c r="J5527" i="2" l="1"/>
  <c r="B5529" i="2"/>
  <c r="K5528" i="2" s="1"/>
  <c r="M5528" i="2"/>
  <c r="J5528" i="2" l="1"/>
  <c r="B5530" i="2"/>
  <c r="K5529" i="2" s="1"/>
  <c r="M5529" i="2"/>
  <c r="J5529" i="2" l="1"/>
  <c r="B5531" i="2"/>
  <c r="J5530" i="2" s="1"/>
  <c r="M5530" i="2"/>
  <c r="K5530" i="2" l="1"/>
  <c r="B5532" i="2"/>
  <c r="K5531" i="2" s="1"/>
  <c r="M5531" i="2"/>
  <c r="J5531" i="2" l="1"/>
  <c r="B5533" i="2"/>
  <c r="K5532" i="2" s="1"/>
  <c r="M5532" i="2"/>
  <c r="J5532" i="2" l="1"/>
  <c r="B5534" i="2"/>
  <c r="J5533" i="2" s="1"/>
  <c r="M5533" i="2"/>
  <c r="K5533" i="2" l="1"/>
  <c r="B5535" i="2"/>
  <c r="K5534" i="2" s="1"/>
  <c r="M5534" i="2"/>
  <c r="J5534" i="2" l="1"/>
  <c r="B5536" i="2"/>
  <c r="K5535" i="2" s="1"/>
  <c r="M5535" i="2"/>
  <c r="J5535" i="2" l="1"/>
  <c r="B5537" i="2"/>
  <c r="J5536" i="2" s="1"/>
  <c r="M5536" i="2"/>
  <c r="K5536" i="2" l="1"/>
  <c r="B5538" i="2"/>
  <c r="K5537" i="2" s="1"/>
  <c r="M5537" i="2"/>
  <c r="J5537" i="2" l="1"/>
  <c r="B5539" i="2"/>
  <c r="K5538" i="2" s="1"/>
  <c r="M5538" i="2"/>
  <c r="J5538" i="2" l="1"/>
  <c r="B5540" i="2"/>
  <c r="J5539" i="2" s="1"/>
  <c r="M5539" i="2"/>
  <c r="K5539" i="2" l="1"/>
  <c r="B5541" i="2"/>
  <c r="K5540" i="2" s="1"/>
  <c r="M5540" i="2"/>
  <c r="J5540" i="2" l="1"/>
  <c r="B5542" i="2"/>
  <c r="K5541" i="2" s="1"/>
  <c r="M5541" i="2"/>
  <c r="J5541" i="2" l="1"/>
  <c r="B5543" i="2"/>
  <c r="J5542" i="2" s="1"/>
  <c r="M5542" i="2"/>
  <c r="K5542" i="2" l="1"/>
  <c r="B5544" i="2"/>
  <c r="K5543" i="2" s="1"/>
  <c r="M5543" i="2"/>
  <c r="J5543" i="2" l="1"/>
  <c r="B5545" i="2"/>
  <c r="K5544" i="2" s="1"/>
  <c r="M5544" i="2"/>
  <c r="J5544" i="2" l="1"/>
  <c r="B5546" i="2"/>
  <c r="J5545" i="2" s="1"/>
  <c r="M5545" i="2"/>
  <c r="K5545" i="2" l="1"/>
  <c r="B5547" i="2"/>
  <c r="K5546" i="2" s="1"/>
  <c r="M5546" i="2"/>
  <c r="J5546" i="2" l="1"/>
  <c r="B5548" i="2"/>
  <c r="K5547" i="2" s="1"/>
  <c r="M5547" i="2"/>
  <c r="J5547" i="2" l="1"/>
  <c r="B5549" i="2"/>
  <c r="J5548" i="2" s="1"/>
  <c r="M5548" i="2"/>
  <c r="K5548" i="2" l="1"/>
  <c r="B5550" i="2"/>
  <c r="K5549" i="2" s="1"/>
  <c r="M5549" i="2"/>
  <c r="J5549" i="2" l="1"/>
  <c r="B5551" i="2"/>
  <c r="K5550" i="2" s="1"/>
  <c r="M5550" i="2"/>
  <c r="J5550" i="2" l="1"/>
  <c r="B5552" i="2"/>
  <c r="J5551" i="2" s="1"/>
  <c r="M5551" i="2"/>
  <c r="K5551" i="2" l="1"/>
  <c r="B5553" i="2"/>
  <c r="K5552" i="2" s="1"/>
  <c r="M5552" i="2"/>
  <c r="J5552" i="2" l="1"/>
  <c r="B5554" i="2"/>
  <c r="K5553" i="2" s="1"/>
  <c r="M5553" i="2"/>
  <c r="J5553" i="2" l="1"/>
  <c r="B5555" i="2"/>
  <c r="J5554" i="2" s="1"/>
  <c r="M5554" i="2"/>
  <c r="K5554" i="2" l="1"/>
  <c r="B5556" i="2"/>
  <c r="K5555" i="2" s="1"/>
  <c r="M5555" i="2"/>
  <c r="J5555" i="2" l="1"/>
  <c r="B5557" i="2"/>
  <c r="K5556" i="2" s="1"/>
  <c r="M5556" i="2"/>
  <c r="J5556" i="2" l="1"/>
  <c r="B5558" i="2"/>
  <c r="J5557" i="2" s="1"/>
  <c r="M5557" i="2"/>
  <c r="K5557" i="2" l="1"/>
  <c r="B5559" i="2"/>
  <c r="K5558" i="2" s="1"/>
  <c r="M5558" i="2"/>
  <c r="J5558" i="2" l="1"/>
  <c r="B5560" i="2"/>
  <c r="K5559" i="2" s="1"/>
  <c r="M5559" i="2"/>
  <c r="J5559" i="2" l="1"/>
  <c r="B5561" i="2"/>
  <c r="J5560" i="2" s="1"/>
  <c r="M5560" i="2"/>
  <c r="K5560" i="2" l="1"/>
  <c r="B5562" i="2"/>
  <c r="K5561" i="2" s="1"/>
  <c r="M5561" i="2"/>
  <c r="J5561" i="2" l="1"/>
  <c r="B5563" i="2"/>
  <c r="K5562" i="2" s="1"/>
  <c r="M5562" i="2"/>
  <c r="J5562" i="2" l="1"/>
  <c r="B5564" i="2"/>
  <c r="J5563" i="2" s="1"/>
  <c r="M5563" i="2"/>
  <c r="K5563" i="2" l="1"/>
  <c r="B5565" i="2"/>
  <c r="K5564" i="2" s="1"/>
  <c r="M5564" i="2"/>
  <c r="J5564" i="2" l="1"/>
  <c r="B5566" i="2"/>
  <c r="K5565" i="2" s="1"/>
  <c r="M5565" i="2"/>
  <c r="J5565" i="2" l="1"/>
  <c r="B5567" i="2"/>
  <c r="J5566" i="2" s="1"/>
  <c r="M5566" i="2"/>
  <c r="K5566" i="2" l="1"/>
  <c r="B5568" i="2"/>
  <c r="K5567" i="2" s="1"/>
  <c r="M5567" i="2"/>
  <c r="J5567" i="2" l="1"/>
  <c r="B5569" i="2"/>
  <c r="K5568" i="2" s="1"/>
  <c r="M5568" i="2"/>
  <c r="J5568" i="2" l="1"/>
  <c r="B5570" i="2"/>
  <c r="J5569" i="2" s="1"/>
  <c r="M5569" i="2"/>
  <c r="K5569" i="2" l="1"/>
  <c r="B5571" i="2"/>
  <c r="K5570" i="2" s="1"/>
  <c r="M5570" i="2"/>
  <c r="J5570" i="2" l="1"/>
  <c r="B5572" i="2"/>
  <c r="K5571" i="2" s="1"/>
  <c r="M5571" i="2"/>
  <c r="J5571" i="2" l="1"/>
  <c r="B5573" i="2"/>
  <c r="J5572" i="2" s="1"/>
  <c r="M5572" i="2"/>
  <c r="K5572" i="2" l="1"/>
  <c r="B5574" i="2"/>
  <c r="K5573" i="2" s="1"/>
  <c r="M5573" i="2"/>
  <c r="J5573" i="2" l="1"/>
  <c r="B5575" i="2"/>
  <c r="K5574" i="2" s="1"/>
  <c r="M5574" i="2"/>
  <c r="J5574" i="2" l="1"/>
  <c r="B5576" i="2"/>
  <c r="J5575" i="2" s="1"/>
  <c r="M5575" i="2"/>
  <c r="K5575" i="2" l="1"/>
  <c r="B5577" i="2"/>
  <c r="K5576" i="2" s="1"/>
  <c r="M5576" i="2"/>
  <c r="J5576" i="2" l="1"/>
  <c r="B5578" i="2"/>
  <c r="K5577" i="2" s="1"/>
  <c r="M5577" i="2"/>
  <c r="J5577" i="2" l="1"/>
  <c r="B5579" i="2"/>
  <c r="J5578" i="2" s="1"/>
  <c r="M5578" i="2"/>
  <c r="K5578" i="2" l="1"/>
  <c r="B5580" i="2"/>
  <c r="K5579" i="2" s="1"/>
  <c r="M5579" i="2"/>
  <c r="J5579" i="2" l="1"/>
  <c r="B5581" i="2"/>
  <c r="K5580" i="2" s="1"/>
  <c r="M5580" i="2"/>
  <c r="J5580" i="2" l="1"/>
  <c r="B5582" i="2"/>
  <c r="J5581" i="2" s="1"/>
  <c r="M5581" i="2"/>
  <c r="K5581" i="2" l="1"/>
  <c r="B5583" i="2"/>
  <c r="K5582" i="2" s="1"/>
  <c r="M5582" i="2"/>
  <c r="J5582" i="2" l="1"/>
  <c r="B5584" i="2"/>
  <c r="K5583" i="2" s="1"/>
  <c r="M5583" i="2"/>
  <c r="J5583" i="2" l="1"/>
  <c r="B5585" i="2"/>
  <c r="J5584" i="2" s="1"/>
  <c r="M5584" i="2"/>
  <c r="K5584" i="2" l="1"/>
  <c r="B5586" i="2"/>
  <c r="K5585" i="2" s="1"/>
  <c r="M5585" i="2"/>
  <c r="J5585" i="2" l="1"/>
  <c r="B5587" i="2"/>
  <c r="K5586" i="2" s="1"/>
  <c r="M5586" i="2"/>
  <c r="J5586" i="2" l="1"/>
  <c r="B5588" i="2"/>
  <c r="J5587" i="2" s="1"/>
  <c r="M5587" i="2"/>
  <c r="K5587" i="2" l="1"/>
  <c r="B5589" i="2"/>
  <c r="K5588" i="2" s="1"/>
  <c r="M5588" i="2"/>
  <c r="J5588" i="2" l="1"/>
  <c r="B5590" i="2"/>
  <c r="K5589" i="2" s="1"/>
  <c r="M5589" i="2"/>
  <c r="J5589" i="2" l="1"/>
  <c r="B5591" i="2"/>
  <c r="J5590" i="2" s="1"/>
  <c r="M5590" i="2"/>
  <c r="K5590" i="2" l="1"/>
  <c r="B5592" i="2"/>
  <c r="K5591" i="2" s="1"/>
  <c r="M5591" i="2"/>
  <c r="J5591" i="2" l="1"/>
  <c r="B5593" i="2"/>
  <c r="K5592" i="2" s="1"/>
  <c r="M5592" i="2"/>
  <c r="J5592" i="2" l="1"/>
  <c r="B5594" i="2"/>
  <c r="J5593" i="2" s="1"/>
  <c r="M5593" i="2"/>
  <c r="K5593" i="2" l="1"/>
  <c r="B5595" i="2"/>
  <c r="K5594" i="2" s="1"/>
  <c r="M5594" i="2"/>
  <c r="J5594" i="2" l="1"/>
  <c r="B5596" i="2"/>
  <c r="K5595" i="2" s="1"/>
  <c r="M5595" i="2"/>
  <c r="J5595" i="2" l="1"/>
  <c r="B5597" i="2"/>
  <c r="J5596" i="2" s="1"/>
  <c r="M5596" i="2"/>
  <c r="K5596" i="2" l="1"/>
  <c r="B5598" i="2"/>
  <c r="K5597" i="2" s="1"/>
  <c r="M5597" i="2"/>
  <c r="J5597" i="2" l="1"/>
  <c r="B5599" i="2"/>
  <c r="K5598" i="2" s="1"/>
  <c r="M5598" i="2"/>
  <c r="J5598" i="2" l="1"/>
  <c r="B5600" i="2"/>
  <c r="J5599" i="2" s="1"/>
  <c r="M5599" i="2"/>
  <c r="K5599" i="2" l="1"/>
  <c r="B5601" i="2"/>
  <c r="K5600" i="2" s="1"/>
  <c r="M5600" i="2"/>
  <c r="J5600" i="2" l="1"/>
  <c r="B5602" i="2"/>
  <c r="K5601" i="2" s="1"/>
  <c r="M5601" i="2"/>
  <c r="J5601" i="2" l="1"/>
  <c r="B5603" i="2"/>
  <c r="J5602" i="2" s="1"/>
  <c r="M5602" i="2"/>
  <c r="K5602" i="2" l="1"/>
  <c r="B5604" i="2"/>
  <c r="K5603" i="2" s="1"/>
  <c r="M5603" i="2"/>
  <c r="J5603" i="2" l="1"/>
  <c r="B5605" i="2"/>
  <c r="K5604" i="2" s="1"/>
  <c r="M5604" i="2"/>
  <c r="J5604" i="2" l="1"/>
  <c r="B5606" i="2"/>
  <c r="J5605" i="2" s="1"/>
  <c r="M5605" i="2"/>
  <c r="K5605" i="2" l="1"/>
  <c r="B5607" i="2"/>
  <c r="K5606" i="2" s="1"/>
  <c r="M5606" i="2"/>
  <c r="J5606" i="2" l="1"/>
  <c r="B5608" i="2"/>
  <c r="K5607" i="2" s="1"/>
  <c r="M5607" i="2"/>
  <c r="J5607" i="2" l="1"/>
  <c r="B5609" i="2"/>
  <c r="J5608" i="2" s="1"/>
  <c r="M5608" i="2"/>
  <c r="K5608" i="2" l="1"/>
  <c r="B5610" i="2"/>
  <c r="K5609" i="2" s="1"/>
  <c r="M5609" i="2"/>
  <c r="J5609" i="2" l="1"/>
  <c r="B5611" i="2"/>
  <c r="K5610" i="2" s="1"/>
  <c r="M5610" i="2"/>
  <c r="J5610" i="2" l="1"/>
  <c r="B5612" i="2"/>
  <c r="J5611" i="2" s="1"/>
  <c r="M5611" i="2"/>
  <c r="K5611" i="2" l="1"/>
  <c r="B5613" i="2"/>
  <c r="K5612" i="2" s="1"/>
  <c r="M5612" i="2"/>
  <c r="J5612" i="2" l="1"/>
  <c r="B5614" i="2"/>
  <c r="K5613" i="2" s="1"/>
  <c r="M5613" i="2"/>
  <c r="J5613" i="2" l="1"/>
  <c r="B5615" i="2"/>
  <c r="J5614" i="2" s="1"/>
  <c r="M5614" i="2"/>
  <c r="K5614" i="2" l="1"/>
  <c r="B5616" i="2"/>
  <c r="K5615" i="2" s="1"/>
  <c r="M5615" i="2"/>
  <c r="J5615" i="2" l="1"/>
  <c r="B5617" i="2"/>
  <c r="K5616" i="2" s="1"/>
  <c r="M5616" i="2"/>
  <c r="J5616" i="2" l="1"/>
  <c r="B5618" i="2"/>
  <c r="J5617" i="2" s="1"/>
  <c r="M5617" i="2"/>
  <c r="K5617" i="2" l="1"/>
  <c r="B5619" i="2"/>
  <c r="K5618" i="2" s="1"/>
  <c r="M5618" i="2"/>
  <c r="J5618" i="2" l="1"/>
  <c r="B5620" i="2"/>
  <c r="K5619" i="2" s="1"/>
  <c r="M5619" i="2"/>
  <c r="J5619" i="2" l="1"/>
  <c r="B5621" i="2"/>
  <c r="J5620" i="2" s="1"/>
  <c r="M5620" i="2"/>
  <c r="K5620" i="2" l="1"/>
  <c r="B5622" i="2"/>
  <c r="K5621" i="2" s="1"/>
  <c r="M5621" i="2"/>
  <c r="J5621" i="2" l="1"/>
  <c r="B5623" i="2"/>
  <c r="K5622" i="2" s="1"/>
  <c r="M5622" i="2"/>
  <c r="J5622" i="2" l="1"/>
  <c r="B5624" i="2"/>
  <c r="J5623" i="2" s="1"/>
  <c r="M5623" i="2"/>
  <c r="K5623" i="2" l="1"/>
  <c r="B5625" i="2"/>
  <c r="K5624" i="2" s="1"/>
  <c r="M5624" i="2"/>
  <c r="J5624" i="2" l="1"/>
  <c r="B5626" i="2"/>
  <c r="K5625" i="2" s="1"/>
  <c r="M5625" i="2"/>
  <c r="J5625" i="2" l="1"/>
  <c r="B5627" i="2"/>
  <c r="J5626" i="2" s="1"/>
  <c r="M5626" i="2"/>
  <c r="K5626" i="2" l="1"/>
  <c r="B5628" i="2"/>
  <c r="K5627" i="2" s="1"/>
  <c r="M5627" i="2"/>
  <c r="J5627" i="2" l="1"/>
  <c r="B5629" i="2"/>
  <c r="K5628" i="2" s="1"/>
  <c r="M5628" i="2"/>
  <c r="J5628" i="2" l="1"/>
  <c r="B5630" i="2"/>
  <c r="J5629" i="2" s="1"/>
  <c r="M5629" i="2"/>
  <c r="K5629" i="2" l="1"/>
  <c r="B5631" i="2"/>
  <c r="K5630" i="2" s="1"/>
  <c r="M5630" i="2"/>
  <c r="J5630" i="2" l="1"/>
  <c r="B5632" i="2"/>
  <c r="K5631" i="2" s="1"/>
  <c r="M5631" i="2"/>
  <c r="J5631" i="2" l="1"/>
  <c r="B5633" i="2"/>
  <c r="J5632" i="2" s="1"/>
  <c r="M5632" i="2"/>
  <c r="K5632" i="2" l="1"/>
  <c r="B5634" i="2"/>
  <c r="K5633" i="2" s="1"/>
  <c r="M5633" i="2"/>
  <c r="J5633" i="2" l="1"/>
  <c r="B5635" i="2"/>
  <c r="K5634" i="2" s="1"/>
  <c r="M5634" i="2"/>
  <c r="J5634" i="2" l="1"/>
  <c r="B5636" i="2"/>
  <c r="J5635" i="2" s="1"/>
  <c r="M5635" i="2"/>
  <c r="K5635" i="2" l="1"/>
  <c r="B5637" i="2"/>
  <c r="K5636" i="2" s="1"/>
  <c r="M5636" i="2"/>
  <c r="J5636" i="2" l="1"/>
  <c r="B5638" i="2"/>
  <c r="K5637" i="2" s="1"/>
  <c r="M5637" i="2"/>
  <c r="J5637" i="2" l="1"/>
  <c r="B5639" i="2"/>
  <c r="J5638" i="2" s="1"/>
  <c r="M5638" i="2"/>
  <c r="K5638" i="2" l="1"/>
  <c r="B5640" i="2"/>
  <c r="K5639" i="2" s="1"/>
  <c r="M5639" i="2"/>
  <c r="J5639" i="2" l="1"/>
  <c r="B5641" i="2"/>
  <c r="K5640" i="2" s="1"/>
  <c r="M5640" i="2"/>
  <c r="J5640" i="2" l="1"/>
  <c r="B5642" i="2"/>
  <c r="J5641" i="2" s="1"/>
  <c r="M5641" i="2"/>
  <c r="K5641" i="2" l="1"/>
  <c r="B5643" i="2"/>
  <c r="K5642" i="2" s="1"/>
  <c r="M5642" i="2"/>
  <c r="J5642" i="2" l="1"/>
  <c r="B5644" i="2"/>
  <c r="K5643" i="2" s="1"/>
  <c r="M5643" i="2"/>
  <c r="J5643" i="2" l="1"/>
  <c r="B5645" i="2"/>
  <c r="J5644" i="2" s="1"/>
  <c r="M5644" i="2"/>
  <c r="K5644" i="2" l="1"/>
  <c r="B5646" i="2"/>
  <c r="K5645" i="2" s="1"/>
  <c r="M5645" i="2"/>
  <c r="J5645" i="2" l="1"/>
  <c r="B5647" i="2"/>
  <c r="K5646" i="2" s="1"/>
  <c r="M5646" i="2"/>
  <c r="J5646" i="2" l="1"/>
  <c r="B5648" i="2"/>
  <c r="J5647" i="2" s="1"/>
  <c r="M5647" i="2"/>
  <c r="K5647" i="2" l="1"/>
  <c r="B5649" i="2"/>
  <c r="K5648" i="2" s="1"/>
  <c r="M5648" i="2"/>
  <c r="J5648" i="2" l="1"/>
  <c r="B5650" i="2"/>
  <c r="K5649" i="2" s="1"/>
  <c r="M5649" i="2"/>
  <c r="J5649" i="2" l="1"/>
  <c r="B5651" i="2"/>
  <c r="J5650" i="2" s="1"/>
  <c r="M5650" i="2"/>
  <c r="K5650" i="2" l="1"/>
  <c r="B5652" i="2"/>
  <c r="K5651" i="2" s="1"/>
  <c r="M5651" i="2"/>
  <c r="J5651" i="2" l="1"/>
  <c r="B5653" i="2"/>
  <c r="K5652" i="2" s="1"/>
  <c r="M5652" i="2"/>
  <c r="J5652" i="2" l="1"/>
  <c r="B5654" i="2"/>
  <c r="J5653" i="2" s="1"/>
  <c r="M5653" i="2"/>
  <c r="K5653" i="2" l="1"/>
  <c r="B5655" i="2"/>
  <c r="K5654" i="2" s="1"/>
  <c r="M5654" i="2"/>
  <c r="J5654" i="2" l="1"/>
  <c r="B5656" i="2"/>
  <c r="K5655" i="2" s="1"/>
  <c r="M5655" i="2"/>
  <c r="J5655" i="2" l="1"/>
  <c r="B5657" i="2"/>
  <c r="J5656" i="2" s="1"/>
  <c r="M5656" i="2"/>
  <c r="K5656" i="2" l="1"/>
  <c r="B5658" i="2"/>
  <c r="K5657" i="2" s="1"/>
  <c r="M5657" i="2"/>
  <c r="J5657" i="2" l="1"/>
  <c r="B5659" i="2"/>
  <c r="K5658" i="2" s="1"/>
  <c r="M5658" i="2"/>
  <c r="J5658" i="2" l="1"/>
  <c r="B5660" i="2"/>
  <c r="J5659" i="2" s="1"/>
  <c r="M5659" i="2"/>
  <c r="K5659" i="2" l="1"/>
  <c r="B5661" i="2"/>
  <c r="K5660" i="2" s="1"/>
  <c r="M5660" i="2"/>
  <c r="J5660" i="2" l="1"/>
  <c r="B5662" i="2"/>
  <c r="K5661" i="2" s="1"/>
  <c r="M5661" i="2"/>
  <c r="J5661" i="2" l="1"/>
  <c r="B5663" i="2"/>
  <c r="J5662" i="2" s="1"/>
  <c r="M5662" i="2"/>
  <c r="K5662" i="2" l="1"/>
  <c r="B5664" i="2"/>
  <c r="K5663" i="2" s="1"/>
  <c r="M5663" i="2"/>
  <c r="J5663" i="2" l="1"/>
  <c r="B5665" i="2"/>
  <c r="K5664" i="2" s="1"/>
  <c r="M5664" i="2"/>
  <c r="J5664" i="2" l="1"/>
  <c r="B5666" i="2"/>
  <c r="J5665" i="2" s="1"/>
  <c r="M5665" i="2"/>
  <c r="K5665" i="2" l="1"/>
  <c r="B5667" i="2"/>
  <c r="K5666" i="2" s="1"/>
  <c r="M5666" i="2"/>
  <c r="J5666" i="2" l="1"/>
  <c r="B5668" i="2"/>
  <c r="K5667" i="2" s="1"/>
  <c r="M5667" i="2"/>
  <c r="J5667" i="2" l="1"/>
  <c r="B5669" i="2"/>
  <c r="J5668" i="2" s="1"/>
  <c r="M5668" i="2"/>
  <c r="K5668" i="2" l="1"/>
  <c r="B5670" i="2"/>
  <c r="J5669" i="2" s="1"/>
  <c r="M5669" i="2"/>
  <c r="K5669" i="2" l="1"/>
  <c r="B5671" i="2"/>
  <c r="K5670" i="2" s="1"/>
  <c r="M5670" i="2"/>
  <c r="J5670" i="2" l="1"/>
  <c r="B5672" i="2"/>
  <c r="J5671" i="2" s="1"/>
  <c r="M5671" i="2"/>
  <c r="K5671" i="2" l="1"/>
  <c r="B5673" i="2"/>
  <c r="J5672" i="2" s="1"/>
  <c r="M5672" i="2"/>
  <c r="K5672" i="2" l="1"/>
  <c r="B5674" i="2"/>
  <c r="K5673" i="2" s="1"/>
  <c r="M5673" i="2"/>
  <c r="J5673" i="2" l="1"/>
  <c r="B5675" i="2"/>
  <c r="J5674" i="2" s="1"/>
  <c r="M5674" i="2"/>
  <c r="K5674" i="2" l="1"/>
  <c r="B5676" i="2"/>
  <c r="J5675" i="2" s="1"/>
  <c r="M5675" i="2"/>
  <c r="K5675" i="2" l="1"/>
  <c r="B5677" i="2"/>
  <c r="K5676" i="2" s="1"/>
  <c r="M5676" i="2"/>
  <c r="J5676" i="2" l="1"/>
  <c r="B5678" i="2"/>
  <c r="J5677" i="2" s="1"/>
  <c r="M5677" i="2"/>
  <c r="K5677" i="2" l="1"/>
  <c r="B5679" i="2"/>
  <c r="J5678" i="2" s="1"/>
  <c r="M5678" i="2"/>
  <c r="K5678" i="2" l="1"/>
  <c r="B5680" i="2"/>
  <c r="K5679" i="2" s="1"/>
  <c r="M5679" i="2"/>
  <c r="J5679" i="2" l="1"/>
  <c r="B5681" i="2"/>
  <c r="J5680" i="2" s="1"/>
  <c r="M5680" i="2"/>
  <c r="K5680" i="2" l="1"/>
  <c r="B5682" i="2"/>
  <c r="J5681" i="2" s="1"/>
  <c r="M5681" i="2"/>
  <c r="K5681" i="2" l="1"/>
  <c r="B5683" i="2"/>
  <c r="K5682" i="2" s="1"/>
  <c r="M5682" i="2"/>
  <c r="J5682" i="2" l="1"/>
  <c r="B5684" i="2"/>
  <c r="J5683" i="2" s="1"/>
  <c r="M5683" i="2"/>
  <c r="K5683" i="2" l="1"/>
  <c r="B5685" i="2"/>
  <c r="J5684" i="2" s="1"/>
  <c r="M5684" i="2"/>
  <c r="K5684" i="2" l="1"/>
  <c r="B5686" i="2"/>
  <c r="K5685" i="2" s="1"/>
  <c r="M5685" i="2"/>
  <c r="J5685" i="2" l="1"/>
  <c r="B5687" i="2"/>
  <c r="J5686" i="2" s="1"/>
  <c r="M5686" i="2"/>
  <c r="K5686" i="2" l="1"/>
  <c r="B5688" i="2"/>
  <c r="J5687" i="2" s="1"/>
  <c r="M5687" i="2"/>
  <c r="K5687" i="2" l="1"/>
  <c r="B5689" i="2"/>
  <c r="K5688" i="2" s="1"/>
  <c r="M5688" i="2"/>
  <c r="J5688" i="2" l="1"/>
  <c r="B5690" i="2"/>
  <c r="J5689" i="2" s="1"/>
  <c r="M5689" i="2"/>
  <c r="K5689" i="2" l="1"/>
  <c r="B5691" i="2"/>
  <c r="J5690" i="2" s="1"/>
  <c r="M5690" i="2"/>
  <c r="K5690" i="2" l="1"/>
  <c r="B5692" i="2"/>
  <c r="K5691" i="2" s="1"/>
  <c r="M5691" i="2"/>
  <c r="J5691" i="2" l="1"/>
  <c r="B5693" i="2"/>
  <c r="J5692" i="2" s="1"/>
  <c r="M5692" i="2"/>
  <c r="K5692" i="2" l="1"/>
  <c r="B5694" i="2"/>
  <c r="J5693" i="2" s="1"/>
  <c r="M5693" i="2"/>
  <c r="K5693" i="2" l="1"/>
  <c r="B5695" i="2"/>
  <c r="K5694" i="2" s="1"/>
  <c r="M5694" i="2"/>
  <c r="J5694" i="2" l="1"/>
  <c r="B5696" i="2"/>
  <c r="J5695" i="2" s="1"/>
  <c r="M5695" i="2"/>
  <c r="K5695" i="2" l="1"/>
  <c r="B5697" i="2"/>
  <c r="J5696" i="2" s="1"/>
  <c r="M5696" i="2"/>
  <c r="K5696" i="2" l="1"/>
  <c r="B5698" i="2"/>
  <c r="K5697" i="2" s="1"/>
  <c r="M5697" i="2"/>
  <c r="J5697" i="2" l="1"/>
  <c r="B5699" i="2"/>
  <c r="J5698" i="2" s="1"/>
  <c r="M5698" i="2"/>
  <c r="K5698" i="2" l="1"/>
  <c r="B5700" i="2"/>
  <c r="J5699" i="2" s="1"/>
  <c r="M5699" i="2"/>
  <c r="K5699" i="2" l="1"/>
  <c r="B5701" i="2"/>
  <c r="K5700" i="2" s="1"/>
  <c r="M5700" i="2"/>
  <c r="J5700" i="2" l="1"/>
  <c r="B5702" i="2"/>
  <c r="J5701" i="2" s="1"/>
  <c r="M5701" i="2"/>
  <c r="K5701" i="2" l="1"/>
  <c r="B5703" i="2"/>
  <c r="J5702" i="2" s="1"/>
  <c r="M5702" i="2"/>
  <c r="K5702" i="2" l="1"/>
  <c r="B5704" i="2"/>
  <c r="K5703" i="2" s="1"/>
  <c r="M5703" i="2"/>
  <c r="J5703" i="2" l="1"/>
  <c r="B5705" i="2"/>
  <c r="J5704" i="2" s="1"/>
  <c r="M5704" i="2"/>
  <c r="K5704" i="2" l="1"/>
  <c r="B5706" i="2"/>
  <c r="J5705" i="2" s="1"/>
  <c r="M5705" i="2"/>
  <c r="K5705" i="2" l="1"/>
  <c r="B5707" i="2"/>
  <c r="K5706" i="2" s="1"/>
  <c r="M5706" i="2"/>
  <c r="J5706" i="2" l="1"/>
  <c r="B5708" i="2"/>
  <c r="J5707" i="2" s="1"/>
  <c r="M5707" i="2"/>
  <c r="K5707" i="2" l="1"/>
  <c r="B5709" i="2"/>
  <c r="J5708" i="2" s="1"/>
  <c r="M5708" i="2"/>
  <c r="K5708" i="2" l="1"/>
  <c r="B5710" i="2"/>
  <c r="K5709" i="2" s="1"/>
  <c r="M5709" i="2"/>
  <c r="J5709" i="2" l="1"/>
  <c r="B5711" i="2"/>
  <c r="J5710" i="2" s="1"/>
  <c r="M5710" i="2"/>
  <c r="K5710" i="2" l="1"/>
  <c r="B5712" i="2"/>
  <c r="J5711" i="2" s="1"/>
  <c r="M5711" i="2"/>
  <c r="K5711" i="2" l="1"/>
  <c r="B5713" i="2"/>
  <c r="K5712" i="2" s="1"/>
  <c r="M5712" i="2"/>
  <c r="J5712" i="2" l="1"/>
  <c r="B5714" i="2"/>
  <c r="J5713" i="2" s="1"/>
  <c r="M5713" i="2"/>
  <c r="K5713" i="2" l="1"/>
  <c r="B5715" i="2"/>
  <c r="J5714" i="2" s="1"/>
  <c r="M5714" i="2"/>
  <c r="K5714" i="2" l="1"/>
  <c r="B5716" i="2"/>
  <c r="K5715" i="2" s="1"/>
  <c r="M5715" i="2"/>
  <c r="J5715" i="2" l="1"/>
  <c r="B5717" i="2"/>
  <c r="J5716" i="2" s="1"/>
  <c r="M5716" i="2"/>
  <c r="K5716" i="2" l="1"/>
  <c r="B5718" i="2"/>
  <c r="J5717" i="2" s="1"/>
  <c r="M5717" i="2"/>
  <c r="K5717" i="2" l="1"/>
  <c r="B5719" i="2"/>
  <c r="K5718" i="2" s="1"/>
  <c r="M5718" i="2"/>
  <c r="J5718" i="2" l="1"/>
  <c r="B5720" i="2"/>
  <c r="J5719" i="2" s="1"/>
  <c r="M5719" i="2"/>
  <c r="K5719" i="2" l="1"/>
  <c r="B5721" i="2"/>
  <c r="J5720" i="2" s="1"/>
  <c r="M5720" i="2"/>
  <c r="K5720" i="2" l="1"/>
  <c r="B5722" i="2"/>
  <c r="K5721" i="2" s="1"/>
  <c r="M5721" i="2"/>
  <c r="J5721" i="2" l="1"/>
  <c r="B5723" i="2"/>
  <c r="J5722" i="2" s="1"/>
  <c r="M5722" i="2"/>
  <c r="K5722" i="2" l="1"/>
  <c r="B5724" i="2"/>
  <c r="J5723" i="2" s="1"/>
  <c r="M5723" i="2"/>
  <c r="K5723" i="2" l="1"/>
  <c r="B5725" i="2"/>
  <c r="K5724" i="2" s="1"/>
  <c r="M5724" i="2"/>
  <c r="J5724" i="2" l="1"/>
  <c r="B5726" i="2"/>
  <c r="J5725" i="2" s="1"/>
  <c r="M5725" i="2"/>
  <c r="K5725" i="2" l="1"/>
  <c r="B5727" i="2"/>
  <c r="J5726" i="2" s="1"/>
  <c r="M5726" i="2"/>
  <c r="K5726" i="2" l="1"/>
  <c r="B5728" i="2"/>
  <c r="K5727" i="2" s="1"/>
  <c r="M5727" i="2"/>
  <c r="J5727" i="2" l="1"/>
  <c r="B5729" i="2"/>
  <c r="J5728" i="2" s="1"/>
  <c r="M5728" i="2"/>
  <c r="K5728" i="2" l="1"/>
  <c r="B5730" i="2"/>
  <c r="J5729" i="2" s="1"/>
  <c r="M5729" i="2"/>
  <c r="K5729" i="2" l="1"/>
  <c r="B5731" i="2"/>
  <c r="K5730" i="2" s="1"/>
  <c r="M5730" i="2"/>
  <c r="J5730" i="2" l="1"/>
  <c r="B5732" i="2"/>
  <c r="J5731" i="2" s="1"/>
  <c r="M5731" i="2"/>
  <c r="K5731" i="2" l="1"/>
  <c r="B5733" i="2"/>
  <c r="J5732" i="2" s="1"/>
  <c r="M5732" i="2"/>
  <c r="K5732" i="2" l="1"/>
  <c r="B5734" i="2"/>
  <c r="K5733" i="2" s="1"/>
  <c r="M5733" i="2"/>
  <c r="J5733" i="2" l="1"/>
  <c r="B5735" i="2"/>
  <c r="J5734" i="2" s="1"/>
  <c r="M5734" i="2"/>
  <c r="K5734" i="2" l="1"/>
  <c r="B5736" i="2"/>
  <c r="J5735" i="2" s="1"/>
  <c r="M5735" i="2"/>
  <c r="K5735" i="2" l="1"/>
  <c r="B5737" i="2"/>
  <c r="K5736" i="2" s="1"/>
  <c r="M5736" i="2"/>
  <c r="J5736" i="2" l="1"/>
  <c r="B5738" i="2"/>
  <c r="J5737" i="2" s="1"/>
  <c r="M5737" i="2"/>
  <c r="K5737" i="2" l="1"/>
  <c r="B5739" i="2"/>
  <c r="J5738" i="2" s="1"/>
  <c r="M5738" i="2"/>
  <c r="K5738" i="2" l="1"/>
  <c r="B5740" i="2"/>
  <c r="K5739" i="2" s="1"/>
  <c r="M5739" i="2"/>
  <c r="J5739" i="2" l="1"/>
  <c r="B5741" i="2"/>
  <c r="J5740" i="2" s="1"/>
  <c r="M5740" i="2"/>
  <c r="K5740" i="2" l="1"/>
  <c r="B5742" i="2"/>
  <c r="J5741" i="2" s="1"/>
  <c r="M5741" i="2"/>
  <c r="K5741" i="2" l="1"/>
  <c r="B5743" i="2"/>
  <c r="K5742" i="2" s="1"/>
  <c r="M5742" i="2"/>
  <c r="J5742" i="2" l="1"/>
  <c r="B5744" i="2"/>
  <c r="K5743" i="2" s="1"/>
  <c r="M5743" i="2"/>
  <c r="J5743" i="2" l="1"/>
  <c r="B5745" i="2"/>
  <c r="J5744" i="2" s="1"/>
  <c r="M5744" i="2"/>
  <c r="K5744" i="2" l="1"/>
  <c r="B5746" i="2"/>
  <c r="K5745" i="2" s="1"/>
  <c r="M5745" i="2"/>
  <c r="J5745" i="2" l="1"/>
  <c r="B5747" i="2"/>
  <c r="J5746" i="2" s="1"/>
  <c r="M5746" i="2"/>
  <c r="K5746" i="2" l="1"/>
  <c r="B5748" i="2"/>
  <c r="J5747" i="2" s="1"/>
  <c r="M5747" i="2"/>
  <c r="K5747" i="2" l="1"/>
  <c r="B5749" i="2"/>
  <c r="K5748" i="2" s="1"/>
  <c r="M5748" i="2"/>
  <c r="J5748" i="2" l="1"/>
  <c r="B5750" i="2"/>
  <c r="J5749" i="2" s="1"/>
  <c r="M5749" i="2"/>
  <c r="K5749" i="2" l="1"/>
  <c r="B5751" i="2"/>
  <c r="J5750" i="2" s="1"/>
  <c r="M5750" i="2"/>
  <c r="K5750" i="2" l="1"/>
  <c r="B5752" i="2"/>
  <c r="K5751" i="2" s="1"/>
  <c r="M5751" i="2"/>
  <c r="J5751" i="2" l="1"/>
  <c r="B5753" i="2"/>
  <c r="J5752" i="2" s="1"/>
  <c r="M5752" i="2"/>
  <c r="K5752" i="2" l="1"/>
  <c r="B5754" i="2"/>
  <c r="J5753" i="2" s="1"/>
  <c r="M5753" i="2"/>
  <c r="K5753" i="2" l="1"/>
  <c r="B5755" i="2"/>
  <c r="K5754" i="2" s="1"/>
  <c r="M5754" i="2"/>
  <c r="J5754" i="2" l="1"/>
  <c r="B5756" i="2"/>
  <c r="J5755" i="2" s="1"/>
  <c r="M5755" i="2"/>
  <c r="K5755" i="2" l="1"/>
  <c r="B5757" i="2"/>
  <c r="J5756" i="2" s="1"/>
  <c r="M5756" i="2"/>
  <c r="K5756" i="2" l="1"/>
  <c r="B5758" i="2"/>
  <c r="J5757" i="2" s="1"/>
  <c r="M5757" i="2"/>
  <c r="K5757" i="2" l="1"/>
  <c r="B5759" i="2"/>
  <c r="K5758" i="2" s="1"/>
  <c r="M5758" i="2"/>
  <c r="J5758" i="2" l="1"/>
  <c r="B5760" i="2"/>
  <c r="J5759" i="2" s="1"/>
  <c r="M5759" i="2"/>
  <c r="K5759" i="2" l="1"/>
  <c r="B5761" i="2"/>
  <c r="J5760" i="2" s="1"/>
  <c r="M5760" i="2"/>
  <c r="K5760" i="2" l="1"/>
  <c r="B5762" i="2"/>
  <c r="J5761" i="2" s="1"/>
  <c r="M5761" i="2"/>
  <c r="K5761" i="2" l="1"/>
  <c r="B5763" i="2"/>
  <c r="J5762" i="2" s="1"/>
  <c r="M5762" i="2"/>
  <c r="K5762" i="2" l="1"/>
  <c r="B5764" i="2"/>
  <c r="J5763" i="2" s="1"/>
  <c r="M5763" i="2"/>
  <c r="K5763" i="2" l="1"/>
  <c r="B5765" i="2"/>
  <c r="J5764" i="2" s="1"/>
  <c r="M5764" i="2"/>
  <c r="K5764" i="2" l="1"/>
  <c r="B5766" i="2"/>
  <c r="J5765" i="2" s="1"/>
  <c r="M5765" i="2"/>
  <c r="K5765" i="2" l="1"/>
  <c r="B5767" i="2"/>
  <c r="J5766" i="2" s="1"/>
  <c r="M5766" i="2"/>
  <c r="K5766" i="2" l="1"/>
  <c r="B5768" i="2"/>
  <c r="J5767" i="2" s="1"/>
  <c r="M5767" i="2"/>
  <c r="K5767" i="2" l="1"/>
  <c r="B5769" i="2"/>
  <c r="J5768" i="2" s="1"/>
  <c r="M5768" i="2"/>
  <c r="K5768" i="2" l="1"/>
  <c r="B5770" i="2"/>
  <c r="J5769" i="2" s="1"/>
  <c r="M5769" i="2"/>
  <c r="K5769" i="2" l="1"/>
  <c r="B5771" i="2"/>
  <c r="J5770" i="2" s="1"/>
  <c r="M5770" i="2"/>
  <c r="K5770" i="2" l="1"/>
  <c r="B5772" i="2"/>
  <c r="K5771" i="2" s="1"/>
  <c r="M5771" i="2"/>
  <c r="J5771" i="2" l="1"/>
  <c r="B5773" i="2"/>
  <c r="J5772" i="2" s="1"/>
  <c r="M5772" i="2"/>
  <c r="K5772" i="2" l="1"/>
  <c r="B5774" i="2"/>
  <c r="J5773" i="2" s="1"/>
  <c r="M5773" i="2"/>
  <c r="K5773" i="2" l="1"/>
  <c r="B5775" i="2"/>
  <c r="J5774" i="2" s="1"/>
  <c r="M5774" i="2"/>
  <c r="K5774" i="2" l="1"/>
  <c r="B5776" i="2"/>
  <c r="J5775" i="2" s="1"/>
  <c r="M5775" i="2"/>
  <c r="K5775" i="2" l="1"/>
  <c r="B5777" i="2"/>
  <c r="J5776" i="2" s="1"/>
  <c r="M5776" i="2"/>
  <c r="K5776" i="2" l="1"/>
  <c r="B5778" i="2"/>
  <c r="J5777" i="2" s="1"/>
  <c r="M5777" i="2"/>
  <c r="K5777" i="2" l="1"/>
  <c r="B5779" i="2"/>
  <c r="J5778" i="2" s="1"/>
  <c r="M5778" i="2"/>
  <c r="K5778" i="2" l="1"/>
  <c r="B5780" i="2"/>
  <c r="J5779" i="2" s="1"/>
  <c r="M5779" i="2"/>
  <c r="K5779" i="2" l="1"/>
  <c r="B5781" i="2"/>
  <c r="J5780" i="2" s="1"/>
  <c r="M5780" i="2"/>
  <c r="K5780" i="2" l="1"/>
  <c r="B5782" i="2"/>
  <c r="J5781" i="2" s="1"/>
  <c r="M5781" i="2"/>
  <c r="K5781" i="2" l="1"/>
  <c r="B5783" i="2"/>
  <c r="J5782" i="2" s="1"/>
  <c r="M5782" i="2"/>
  <c r="K5782" i="2" l="1"/>
  <c r="B5784" i="2"/>
  <c r="J5783" i="2" s="1"/>
  <c r="M5783" i="2"/>
  <c r="K5783" i="2" l="1"/>
  <c r="B5785" i="2"/>
  <c r="K5784" i="2" s="1"/>
  <c r="M5784" i="2"/>
  <c r="J5784" i="2" l="1"/>
  <c r="B5786" i="2"/>
  <c r="J5785" i="2" s="1"/>
  <c r="M5785" i="2"/>
  <c r="K5785" i="2" l="1"/>
  <c r="B5787" i="2"/>
  <c r="J5786" i="2" s="1"/>
  <c r="M5786" i="2"/>
  <c r="K5786" i="2" l="1"/>
  <c r="B5788" i="2"/>
  <c r="J5787" i="2" s="1"/>
  <c r="M5787" i="2"/>
  <c r="K5787" i="2" l="1"/>
  <c r="B5789" i="2"/>
  <c r="J5788" i="2" s="1"/>
  <c r="M5788" i="2"/>
  <c r="K5788" i="2" l="1"/>
  <c r="B5790" i="2"/>
  <c r="J5789" i="2" s="1"/>
  <c r="M5789" i="2"/>
  <c r="K5789" i="2" l="1"/>
  <c r="B5791" i="2"/>
  <c r="J5790" i="2" s="1"/>
  <c r="M5790" i="2"/>
  <c r="K5790" i="2" l="1"/>
  <c r="B5792" i="2"/>
  <c r="J5791" i="2" s="1"/>
  <c r="M5791" i="2"/>
  <c r="K5791" i="2" l="1"/>
  <c r="B5793" i="2"/>
  <c r="J5792" i="2" s="1"/>
  <c r="M5792" i="2"/>
  <c r="K5792" i="2" l="1"/>
  <c r="B5794" i="2"/>
  <c r="J5793" i="2" s="1"/>
  <c r="M5793" i="2"/>
  <c r="K5793" i="2" l="1"/>
  <c r="B5795" i="2"/>
  <c r="K5794" i="2" s="1"/>
  <c r="M5794" i="2"/>
  <c r="J5794" i="2" l="1"/>
  <c r="B5796" i="2"/>
  <c r="J5795" i="2" s="1"/>
  <c r="M5795" i="2"/>
  <c r="K5795" i="2" l="1"/>
  <c r="B5797" i="2"/>
  <c r="J5796" i="2" s="1"/>
  <c r="M5796" i="2"/>
  <c r="K5796" i="2" l="1"/>
  <c r="B5798" i="2"/>
  <c r="K5797" i="2" s="1"/>
  <c r="M5797" i="2"/>
  <c r="J5797" i="2" l="1"/>
  <c r="B5799" i="2"/>
  <c r="J5798" i="2" s="1"/>
  <c r="M5798" i="2"/>
  <c r="K5798" i="2" l="1"/>
  <c r="B5800" i="2"/>
  <c r="J5799" i="2" s="1"/>
  <c r="M5799" i="2"/>
  <c r="K5799" i="2" l="1"/>
  <c r="B5801" i="2"/>
  <c r="K5800" i="2" s="1"/>
  <c r="M5800" i="2"/>
  <c r="J5800" i="2" l="1"/>
  <c r="B5802" i="2"/>
  <c r="J5801" i="2" s="1"/>
  <c r="M5801" i="2"/>
  <c r="K5801" i="2" l="1"/>
  <c r="B5803" i="2"/>
  <c r="J5802" i="2" s="1"/>
  <c r="M5802" i="2"/>
  <c r="K5802" i="2" l="1"/>
  <c r="B5804" i="2"/>
  <c r="K5803" i="2" s="1"/>
  <c r="M5803" i="2"/>
  <c r="J5803" i="2" l="1"/>
  <c r="B5805" i="2"/>
  <c r="J5804" i="2" s="1"/>
  <c r="M5804" i="2"/>
  <c r="K5804" i="2" l="1"/>
  <c r="B5806" i="2"/>
  <c r="J5805" i="2" s="1"/>
  <c r="M5805" i="2"/>
  <c r="K5805" i="2" l="1"/>
  <c r="B5807" i="2"/>
  <c r="K5806" i="2" s="1"/>
  <c r="M5806" i="2"/>
  <c r="J5806" i="2" l="1"/>
  <c r="B5808" i="2"/>
  <c r="J5807" i="2" s="1"/>
  <c r="M5807" i="2"/>
  <c r="K5807" i="2" l="1"/>
  <c r="B5809" i="2"/>
  <c r="J5808" i="2" s="1"/>
  <c r="M5808" i="2"/>
  <c r="K5808" i="2" l="1"/>
  <c r="B5810" i="2"/>
  <c r="K5809" i="2" s="1"/>
  <c r="M5809" i="2"/>
  <c r="J5809" i="2" l="1"/>
  <c r="B5811" i="2"/>
  <c r="J5810" i="2" s="1"/>
  <c r="M5810" i="2"/>
  <c r="K5810" i="2" l="1"/>
  <c r="B5812" i="2"/>
  <c r="K5811" i="2" s="1"/>
  <c r="M5811" i="2"/>
  <c r="J5811" i="2" l="1"/>
  <c r="B5813" i="2"/>
  <c r="K5812" i="2" s="1"/>
  <c r="M5812" i="2"/>
  <c r="J5812" i="2" l="1"/>
  <c r="B5814" i="2"/>
  <c r="J5813" i="2" s="1"/>
  <c r="M5813" i="2"/>
  <c r="K5813" i="2" l="1"/>
  <c r="B5815" i="2"/>
  <c r="J5814" i="2" s="1"/>
  <c r="M5814" i="2"/>
  <c r="K5814" i="2" l="1"/>
  <c r="B5816" i="2"/>
  <c r="K5815" i="2" s="1"/>
  <c r="M5815" i="2"/>
  <c r="J5815" i="2" l="1"/>
  <c r="B5817" i="2"/>
  <c r="J5816" i="2" s="1"/>
  <c r="M5816" i="2"/>
  <c r="K5816" i="2" l="1"/>
  <c r="B5818" i="2"/>
  <c r="J5817" i="2" s="1"/>
  <c r="M5817" i="2"/>
  <c r="K5817" i="2" l="1"/>
  <c r="B5819" i="2"/>
  <c r="K5818" i="2" s="1"/>
  <c r="M5818" i="2"/>
  <c r="J5818" i="2" l="1"/>
  <c r="B5820" i="2"/>
  <c r="J5819" i="2" s="1"/>
  <c r="M5819" i="2"/>
  <c r="K5819" i="2" l="1"/>
  <c r="B5821" i="2"/>
  <c r="J5820" i="2" s="1"/>
  <c r="M5820" i="2"/>
  <c r="K5820" i="2" l="1"/>
  <c r="B5822" i="2"/>
  <c r="K5821" i="2" s="1"/>
  <c r="M5821" i="2"/>
  <c r="J5821" i="2" l="1"/>
  <c r="B5823" i="2"/>
  <c r="J5822" i="2" s="1"/>
  <c r="M5822" i="2"/>
  <c r="K5822" i="2" l="1"/>
  <c r="B5824" i="2"/>
  <c r="J5823" i="2" s="1"/>
  <c r="M5823" i="2"/>
  <c r="K5823" i="2" l="1"/>
  <c r="B5825" i="2"/>
  <c r="K5824" i="2" s="1"/>
  <c r="M5824" i="2"/>
  <c r="J5824" i="2" l="1"/>
  <c r="B5826" i="2"/>
  <c r="J5825" i="2" s="1"/>
  <c r="M5825" i="2"/>
  <c r="K5825" i="2" l="1"/>
  <c r="B5827" i="2"/>
  <c r="J5826" i="2" s="1"/>
  <c r="M5826" i="2"/>
  <c r="K5826" i="2" l="1"/>
  <c r="B5828" i="2"/>
  <c r="K5827" i="2" s="1"/>
  <c r="M5827" i="2"/>
  <c r="J5827" i="2" l="1"/>
  <c r="B5829" i="2"/>
  <c r="J5828" i="2" s="1"/>
  <c r="M5828" i="2"/>
  <c r="K5828" i="2" l="1"/>
  <c r="B5830" i="2"/>
  <c r="J5829" i="2" s="1"/>
  <c r="M5829" i="2"/>
  <c r="K5829" i="2" l="1"/>
  <c r="B5831" i="2"/>
  <c r="K5830" i="2" s="1"/>
  <c r="M5830" i="2"/>
  <c r="J5830" i="2" l="1"/>
  <c r="B5832" i="2"/>
  <c r="J5831" i="2" s="1"/>
  <c r="M5831" i="2"/>
  <c r="K5831" i="2" l="1"/>
  <c r="B5833" i="2"/>
  <c r="J5832" i="2" s="1"/>
  <c r="M5832" i="2"/>
  <c r="K5832" i="2" l="1"/>
  <c r="B5834" i="2"/>
  <c r="K5833" i="2" s="1"/>
  <c r="M5833" i="2"/>
  <c r="J5833" i="2" l="1"/>
  <c r="B5835" i="2"/>
  <c r="J5834" i="2" s="1"/>
  <c r="M5834" i="2"/>
  <c r="K5834" i="2" l="1"/>
  <c r="B5836" i="2"/>
  <c r="J5835" i="2" s="1"/>
  <c r="M5835" i="2"/>
  <c r="K5835" i="2" l="1"/>
  <c r="B5837" i="2"/>
  <c r="K5836" i="2" s="1"/>
  <c r="M5836" i="2"/>
  <c r="J5836" i="2" l="1"/>
  <c r="B5838" i="2"/>
  <c r="J5837" i="2" s="1"/>
  <c r="M5837" i="2"/>
  <c r="K5837" i="2" l="1"/>
  <c r="B5839" i="2"/>
  <c r="J5838" i="2" s="1"/>
  <c r="M5838" i="2"/>
  <c r="K5838" i="2" l="1"/>
  <c r="B5840" i="2"/>
  <c r="K5839" i="2" s="1"/>
  <c r="M5839" i="2"/>
  <c r="J5839" i="2" l="1"/>
  <c r="B5841" i="2"/>
  <c r="J5840" i="2" s="1"/>
  <c r="M5840" i="2"/>
  <c r="K5840" i="2" l="1"/>
  <c r="B5842" i="2"/>
  <c r="J5841" i="2" s="1"/>
  <c r="M5841" i="2"/>
  <c r="K5841" i="2" l="1"/>
  <c r="B5843" i="2"/>
  <c r="K5842" i="2" s="1"/>
  <c r="M5842" i="2"/>
  <c r="J5842" i="2" l="1"/>
  <c r="B5844" i="2"/>
  <c r="J5843" i="2" s="1"/>
  <c r="M5843" i="2"/>
  <c r="K5843" i="2" l="1"/>
  <c r="B5845" i="2"/>
  <c r="J5844" i="2" s="1"/>
  <c r="M5844" i="2"/>
  <c r="K5844" i="2" l="1"/>
  <c r="B5846" i="2"/>
  <c r="K5845" i="2" s="1"/>
  <c r="M5845" i="2"/>
  <c r="J5845" i="2" l="1"/>
  <c r="B5847" i="2"/>
  <c r="J5846" i="2" s="1"/>
  <c r="M5846" i="2"/>
  <c r="K5846" i="2" l="1"/>
  <c r="B5848" i="2"/>
  <c r="J5847" i="2" s="1"/>
  <c r="M5847" i="2"/>
  <c r="K5847" i="2" l="1"/>
  <c r="B5849" i="2"/>
  <c r="K5848" i="2" s="1"/>
  <c r="M5848" i="2"/>
  <c r="J5848" i="2" l="1"/>
  <c r="J5849" i="2"/>
  <c r="K5849" i="2"/>
  <c r="M5849" i="2"/>
  <c r="Q14" i="2" s="1"/>
  <c r="O10" i="2" l="1"/>
  <c r="Q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  <author xml:space="preserve">Kilsby </author>
  </authors>
  <commentList>
    <comment ref="M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ncgk:</t>
        </r>
        <r>
          <rPr>
            <sz val="9"/>
            <color indexed="81"/>
            <rFont val="Tahoma"/>
            <family val="2"/>
          </rPr>
          <t xml:space="preserve">
From obs data
</t>
        </r>
      </text>
    </comment>
    <comment ref="D9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E9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D10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E10" authorId="1" shapeId="0" xr:uid="{00000000-0006-0000-0100-000005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</authors>
  <commentList>
    <comment ref="E1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ncgk:</t>
        </r>
        <r>
          <rPr>
            <sz val="9"/>
            <color indexed="81"/>
            <rFont val="Tahoma"/>
            <charset val="1"/>
          </rPr>
          <t xml:space="preserve">
NB - values &lt;0.2mm set to 0.0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Kilsby </author>
  </authors>
  <commentList>
    <comment ref="A8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B8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A9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B9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sharedStrings.xml><?xml version="1.0" encoding="utf-8"?>
<sst xmlns="http://schemas.openxmlformats.org/spreadsheetml/2006/main" count="211" uniqueCount="149">
  <si>
    <t xml:space="preserve">Rainfall model - for Newcastle </t>
  </si>
  <si>
    <t xml:space="preserve">This spreadsheet provides rainfall series for input to rain water harvesting analysis or flood risk analysis. </t>
  </si>
  <si>
    <t>The Markov model approach is to be used for wet and dry day sequences, with wet day amounts generated from an exponential distribution.</t>
  </si>
  <si>
    <t>This is a stochastic model so the outputs will change when re-calculated. To force a re-calculation, press F9</t>
  </si>
  <si>
    <t xml:space="preserve">The observed data set which this is based on (Col A on Calc Transition matrix tab) is from 4 rain gauge records from north of Newcastle (Wansbeck catchment), but can be taken as representative of Newcastle. </t>
  </si>
  <si>
    <t xml:space="preserve">If adjustment is required, the mean annual rainfall could be changed. </t>
  </si>
  <si>
    <t>Objectives</t>
  </si>
  <si>
    <t>First :  need to set up the model to reproduce the observed rainfall behaviour.</t>
  </si>
  <si>
    <t xml:space="preserve">Second, we will modify the stats to change the daily mean rainfall (to represent cliamte change) by plus and minus 20%. </t>
  </si>
  <si>
    <t>Statistics to match</t>
  </si>
  <si>
    <t>10 years of daily data for area-weighted average for the catchment are given</t>
  </si>
  <si>
    <t>Daily observed stats to match</t>
  </si>
  <si>
    <t xml:space="preserve">Assume that all months are the same - i.e. no seasonal variation in rainfall. </t>
  </si>
  <si>
    <t>pdry</t>
  </si>
  <si>
    <t>pww</t>
  </si>
  <si>
    <t>pdd</t>
  </si>
  <si>
    <t>The model is in two parts : (a) occurrence (wet or dry) and (b) Amounts on wet days</t>
  </si>
  <si>
    <t>Mean wet day  (mm)</t>
  </si>
  <si>
    <t>(a) Occurrence model (Markov)</t>
  </si>
  <si>
    <t>Annual rainfall (mm)</t>
  </si>
  <si>
    <t xml:space="preserve">The transition probabilities pww and pdd of the target rainfall regime are given below. </t>
  </si>
  <si>
    <t xml:space="preserve">You should use these to calculate the whole transition matrix and use in the Markov model which has already been coded for you. </t>
  </si>
  <si>
    <t xml:space="preserve">Check the model performance by comparing the transitions and the pdry (probability of  dry day) with the observed  </t>
  </si>
  <si>
    <t>(b) Amount model (Exponential)</t>
  </si>
  <si>
    <t xml:space="preserve">The mean rainfall is given: you should use an exponential distribution to model the amount of rainfall. </t>
  </si>
  <si>
    <t xml:space="preserve">You can do this by selecting an appropriate lambda value </t>
  </si>
  <si>
    <t>Future statistics</t>
  </si>
  <si>
    <t>You will learn how to estimate future climate change in later modules.</t>
  </si>
  <si>
    <t xml:space="preserve">Here, we suggets you carry out a sensitivity analysis: </t>
  </si>
  <si>
    <t>Keeping the transition matrix the same,  try increasing (and decreasing) the mean wet day amount by a factor of 1.2</t>
  </si>
  <si>
    <t>Markov model</t>
  </si>
  <si>
    <t>Observed stats to match</t>
  </si>
  <si>
    <t>Occurrence model</t>
  </si>
  <si>
    <t xml:space="preserve">Statistics </t>
  </si>
  <si>
    <t>Amounts model</t>
  </si>
  <si>
    <t>IF(Xt&gt;0,IF(R&lt;pww,1,0),IF(R&lt;pdw,1,0))</t>
  </si>
  <si>
    <t xml:space="preserve">Exponential </t>
  </si>
  <si>
    <t>w wet</t>
  </si>
  <si>
    <t>From observed data</t>
  </si>
  <si>
    <t>From model output</t>
  </si>
  <si>
    <t>lambda</t>
  </si>
  <si>
    <t>1/mm</t>
  </si>
  <si>
    <t>d dry</t>
  </si>
  <si>
    <t>Transition matrix</t>
  </si>
  <si>
    <t>Stats of model output</t>
  </si>
  <si>
    <t>pdw</t>
  </si>
  <si>
    <t>1/lambda</t>
  </si>
  <si>
    <t>Day</t>
  </si>
  <si>
    <t>State</t>
  </si>
  <si>
    <t>Random No: R 0:1</t>
  </si>
  <si>
    <t>Pww</t>
  </si>
  <si>
    <t>Pwd</t>
  </si>
  <si>
    <t>Sum=1</t>
  </si>
  <si>
    <t>pwet</t>
  </si>
  <si>
    <t>Amount</t>
  </si>
  <si>
    <t>Pdw</t>
  </si>
  <si>
    <t>Pdd</t>
  </si>
  <si>
    <t>raindays</t>
  </si>
  <si>
    <t>mean daily rainfall  (mm)</t>
  </si>
  <si>
    <t>Mean daily rainfall</t>
  </si>
  <si>
    <t xml:space="preserve">Annual rainfall </t>
  </si>
  <si>
    <t>mm</t>
  </si>
  <si>
    <t>Check this!!</t>
  </si>
  <si>
    <t xml:space="preserve">Max </t>
  </si>
  <si>
    <t>Obs</t>
  </si>
  <si>
    <t>Model</t>
  </si>
  <si>
    <t>Inverse cumulative distribution function</t>
  </si>
  <si>
    <t>Seasonal</t>
  </si>
  <si>
    <t>Annual</t>
  </si>
  <si>
    <t>Model monthly analysis</t>
  </si>
  <si>
    <t>Row Labels</t>
  </si>
  <si>
    <t xml:space="preserve">Sum of Obs rainfall (mm) </t>
  </si>
  <si>
    <t>Months</t>
  </si>
  <si>
    <t>SD</t>
  </si>
  <si>
    <t>Month</t>
  </si>
  <si>
    <t>OBS</t>
  </si>
  <si>
    <t>MOD</t>
  </si>
  <si>
    <t>year</t>
  </si>
  <si>
    <t>model</t>
  </si>
  <si>
    <t>Monthly</t>
  </si>
  <si>
    <t>Cumulative</t>
  </si>
  <si>
    <t>Total monthly</t>
  </si>
  <si>
    <t>Mean monthly</t>
  </si>
  <si>
    <t>SD monthly</t>
  </si>
  <si>
    <t>Max + Min</t>
  </si>
  <si>
    <t>Histogram</t>
  </si>
  <si>
    <t>count</t>
  </si>
  <si>
    <t>max (mm)</t>
  </si>
  <si>
    <t>Amount(mm)</t>
  </si>
  <si>
    <t>SD obs</t>
  </si>
  <si>
    <t>SD model</t>
  </si>
  <si>
    <t>Grand Total</t>
  </si>
  <si>
    <t>Date</t>
  </si>
  <si>
    <t>Month cumul</t>
  </si>
  <si>
    <t>Year</t>
  </si>
  <si>
    <t xml:space="preserve">Obs rainfall (mm) </t>
  </si>
  <si>
    <t>WetOrDry</t>
  </si>
  <si>
    <t>Sum</t>
  </si>
  <si>
    <t>code-n</t>
  </si>
  <si>
    <t>code-t</t>
  </si>
  <si>
    <t>Codes</t>
  </si>
  <si>
    <t>No of days</t>
  </si>
  <si>
    <t>dw</t>
  </si>
  <si>
    <t>No of wet days</t>
  </si>
  <si>
    <t>dd</t>
  </si>
  <si>
    <t>No of dry days</t>
  </si>
  <si>
    <t>wd</t>
  </si>
  <si>
    <t>Propwet days pwet</t>
  </si>
  <si>
    <t>ww</t>
  </si>
  <si>
    <t>Propdry pdry</t>
  </si>
  <si>
    <t>NB definition of dry is 0.0 mm: all values 0&lt;p&lt;0.2 have been set to 0.0</t>
  </si>
  <si>
    <t>pwd</t>
  </si>
  <si>
    <t>Days less than 0.5 mm</t>
  </si>
  <si>
    <t>Prop less than 0.5 mm</t>
  </si>
  <si>
    <t>Days less than 1.0 mm</t>
  </si>
  <si>
    <t>Prop less than 1.0 mm</t>
  </si>
  <si>
    <t>Days less than 2.0 mm</t>
  </si>
  <si>
    <t>Prop less than 2.0 mm</t>
  </si>
  <si>
    <t>Days less than 5.0 mm</t>
  </si>
  <si>
    <t>Prop less than 5.0 mm</t>
  </si>
  <si>
    <t>Original figures</t>
  </si>
  <si>
    <t>Newbiggin</t>
  </si>
  <si>
    <t>Harwood</t>
  </si>
  <si>
    <t>Font</t>
  </si>
  <si>
    <t>Wallington</t>
  </si>
  <si>
    <t>AW</t>
  </si>
  <si>
    <t>She</t>
  </si>
  <si>
    <t>Mean wet day amt</t>
  </si>
  <si>
    <t>For exp model</t>
  </si>
  <si>
    <t xml:space="preserve">Markov </t>
  </si>
  <si>
    <t xml:space="preserve">The transition matrix should be </t>
  </si>
  <si>
    <t>Where rows sum to 1</t>
  </si>
  <si>
    <t xml:space="preserve"> This gives a pdry of 0.42 or so, close to the observed 0.43</t>
  </si>
  <si>
    <t xml:space="preserve">For amounts:  lambda is simply 1/mean. </t>
  </si>
  <si>
    <t xml:space="preserve">The mean is the mean daily amount * for wet days* </t>
  </si>
  <si>
    <t xml:space="preserve">The number of wet days per year is (1-pdry)*365 = </t>
  </si>
  <si>
    <t>days</t>
  </si>
  <si>
    <t xml:space="preserve">So mean rain day amount is </t>
  </si>
  <si>
    <t>817/208=</t>
  </si>
  <si>
    <t xml:space="preserve">And so lambda = </t>
  </si>
  <si>
    <t>You can check the mean on the spreadsheet</t>
  </si>
  <si>
    <t>5842 days</t>
  </si>
  <si>
    <t>average</t>
  </si>
  <si>
    <t>25 year (1.2)</t>
  </si>
  <si>
    <t>50 year (1.3)</t>
  </si>
  <si>
    <t>50 year (1.4)</t>
  </si>
  <si>
    <t>25 year (1.2) T alt</t>
  </si>
  <si>
    <t>50 year (1.3) T Alt</t>
  </si>
  <si>
    <t>75 year (1.3) T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</si>
</sst>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1" fillId="3" borderId="0" xfId="0" applyFont="1" applyFill="1"/>
    <xf numFmtId="2" fontId="0" fillId="3" borderId="0" xfId="0" applyNumberFormat="1" applyFill="1"/>
    <xf numFmtId="164" fontId="0" fillId="3" borderId="0" xfId="0" applyNumberFormat="1" applyFill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6" fillId="3" borderId="0" xfId="0" applyFont="1" applyFill="1"/>
    <xf numFmtId="0" fontId="4" fillId="3" borderId="0" xfId="0" applyFont="1" applyFill="1"/>
    <xf numFmtId="0" fontId="8" fillId="4" borderId="0" xfId="0" applyFont="1" applyFill="1"/>
    <xf numFmtId="0" fontId="10" fillId="2" borderId="0" xfId="0" applyFont="1" applyFill="1"/>
    <xf numFmtId="0" fontId="2" fillId="2" borderId="0" xfId="0" applyFont="1" applyFill="1"/>
    <xf numFmtId="0" fontId="0" fillId="6" borderId="0" xfId="0" applyFill="1"/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2" fontId="0" fillId="3" borderId="1" xfId="0" applyNumberFormat="1" applyFill="1" applyBorder="1"/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1" fillId="6" borderId="5" xfId="0" applyFont="1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" fontId="0" fillId="0" borderId="0" xfId="0" applyNumberFormat="1"/>
    <xf numFmtId="2" fontId="1" fillId="6" borderId="1" xfId="0" applyNumberFormat="1" applyFont="1" applyFill="1" applyBorder="1" applyAlignment="1">
      <alignment horizontal="center"/>
    </xf>
    <xf numFmtId="0" fontId="14" fillId="4" borderId="0" xfId="0" applyFont="1" applyFill="1"/>
    <xf numFmtId="0" fontId="0" fillId="5" borderId="0" xfId="0" applyFill="1"/>
    <xf numFmtId="0" fontId="3" fillId="0" borderId="0" xfId="0" applyFont="1"/>
    <xf numFmtId="0" fontId="15" fillId="3" borderId="6" xfId="0" applyFont="1" applyFill="1" applyBorder="1"/>
    <xf numFmtId="0" fontId="15" fillId="3" borderId="10" xfId="0" applyFont="1" applyFill="1" applyBorder="1"/>
    <xf numFmtId="0" fontId="9" fillId="0" borderId="7" xfId="0" applyFont="1" applyBorder="1"/>
    <xf numFmtId="2" fontId="15" fillId="3" borderId="11" xfId="0" applyNumberFormat="1" applyFont="1" applyFill="1" applyBorder="1"/>
    <xf numFmtId="0" fontId="15" fillId="3" borderId="0" xfId="0" applyFont="1" applyFill="1"/>
    <xf numFmtId="1" fontId="15" fillId="3" borderId="0" xfId="0" applyNumberFormat="1" applyFont="1" applyFill="1"/>
    <xf numFmtId="0" fontId="9" fillId="0" borderId="12" xfId="0" applyFont="1" applyBorder="1"/>
    <xf numFmtId="0" fontId="9" fillId="0" borderId="8" xfId="0" applyFont="1" applyBorder="1"/>
    <xf numFmtId="0" fontId="9" fillId="0" borderId="13" xfId="0" applyFont="1" applyBorder="1"/>
    <xf numFmtId="0" fontId="15" fillId="2" borderId="13" xfId="0" applyFont="1" applyFill="1" applyBorder="1"/>
    <xf numFmtId="0" fontId="9" fillId="0" borderId="9" xfId="0" applyFont="1" applyBorder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7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7" borderId="0" xfId="0" applyFont="1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164" fontId="0" fillId="8" borderId="0" xfId="0" applyNumberFormat="1" applyFill="1"/>
    <xf numFmtId="164" fontId="0" fillId="7" borderId="0" xfId="0" applyNumberFormat="1" applyFill="1"/>
    <xf numFmtId="0" fontId="8" fillId="9" borderId="0" xfId="0" applyFont="1" applyFill="1"/>
    <xf numFmtId="0" fontId="0" fillId="9" borderId="0" xfId="0" applyFill="1"/>
    <xf numFmtId="0" fontId="0" fillId="9" borderId="2" xfId="0" applyFill="1" applyBorder="1"/>
    <xf numFmtId="0" fontId="0" fillId="9" borderId="4" xfId="0" applyFill="1" applyBorder="1"/>
    <xf numFmtId="0" fontId="11" fillId="9" borderId="0" xfId="0" applyFont="1" applyFill="1"/>
    <xf numFmtId="0" fontId="1" fillId="9" borderId="0" xfId="0" applyFont="1" applyFill="1"/>
    <xf numFmtId="164" fontId="1" fillId="9" borderId="0" xfId="0" applyNumberFormat="1" applyFont="1" applyFill="1"/>
    <xf numFmtId="164" fontId="0" fillId="9" borderId="0" xfId="0" applyNumberFormat="1" applyFill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9" borderId="0" xfId="0" applyNumberFormat="1" applyFill="1"/>
    <xf numFmtId="1" fontId="0" fillId="10" borderId="0" xfId="0" applyNumberFormat="1" applyFill="1"/>
    <xf numFmtId="14" fontId="1" fillId="0" borderId="0" xfId="0" applyNumberFormat="1" applyFont="1"/>
    <xf numFmtId="1" fontId="1" fillId="8" borderId="0" xfId="0" applyNumberFormat="1" applyFont="1" applyFill="1"/>
    <xf numFmtId="14" fontId="0" fillId="0" borderId="0" xfId="0" applyNumberFormat="1" applyAlignment="1">
      <alignment wrapText="1"/>
    </xf>
    <xf numFmtId="1" fontId="0" fillId="3" borderId="0" xfId="0" applyNumberFormat="1" applyFill="1" applyAlignment="1">
      <alignment horizontal="left"/>
    </xf>
    <xf numFmtId="1" fontId="1" fillId="3" borderId="0" xfId="0" applyNumberFormat="1" applyFont="1" applyFill="1" applyAlignment="1">
      <alignment horizontal="left"/>
    </xf>
    <xf numFmtId="1" fontId="1" fillId="3" borderId="0" xfId="0" applyNumberFormat="1" applyFont="1" applyFill="1"/>
    <xf numFmtId="0" fontId="1" fillId="3" borderId="0" xfId="0" applyFont="1" applyFill="1" applyAlignment="1">
      <alignment horizontal="right"/>
    </xf>
    <xf numFmtId="2" fontId="20" fillId="9" borderId="3" xfId="0" applyNumberFormat="1" applyFont="1" applyFill="1" applyBorder="1"/>
    <xf numFmtId="2" fontId="7" fillId="2" borderId="1" xfId="0" applyNumberFormat="1" applyFont="1" applyFill="1" applyBorder="1" applyAlignment="1">
      <alignment horizontal="center"/>
    </xf>
    <xf numFmtId="2" fontId="3" fillId="2" borderId="0" xfId="0" applyNumberFormat="1" applyFont="1" applyFill="1"/>
    <xf numFmtId="0" fontId="0" fillId="0" borderId="0" xfId="0" quotePrefix="1"/>
    <xf numFmtId="0" fontId="3" fillId="5" borderId="0" xfId="0" applyFont="1" applyFill="1"/>
    <xf numFmtId="0" fontId="7" fillId="5" borderId="0" xfId="0" applyFont="1" applyFill="1"/>
    <xf numFmtId="22" fontId="0" fillId="0" borderId="0" xfId="0" applyNumberFormat="1"/>
    <xf numFmtId="164" fontId="1" fillId="7" borderId="0" xfId="0" applyNumberFormat="1" applyFont="1" applyFill="1" applyAlignment="1">
      <alignment horizontal="center" wrapText="1"/>
    </xf>
    <xf numFmtId="0" fontId="0" fillId="11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 - wet or dry</a:t>
            </a:r>
          </a:p>
        </c:rich>
      </c:tx>
      <c:layout>
        <c:manualLayout>
          <c:xMode val="edge"/>
          <c:yMode val="edge"/>
          <c:x val="0.3511163018498285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'markov model'!$B$6</c:f>
              <c:strCache>
                <c:ptCount val="1"/>
                <c:pt idx="0">
                  <c:v>State</c:v>
                </c:pt>
              </c:strCache>
            </c:strRef>
          </c:tx>
          <c:xVal>
            <c:numRef>
              <c:f>'markov model'!$A$7:$A$1006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'markov model'!$B$7:$B$1006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0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0</c:v>
                </c:pt>
                <c:pt idx="608">
                  <c:v>0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0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0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0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1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0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1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0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6-4C40-82D1-4EB8274B7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3416"/>
        <c:axId val="342473808"/>
      </c:scatterChart>
      <c:valAx>
        <c:axId val="342473416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342473808"/>
        <c:crosses val="autoZero"/>
        <c:crossBetween val="midCat"/>
      </c:valAx>
      <c:valAx>
        <c:axId val="34247380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473416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'markov model'!$M$6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numRef>
              <c:f>'markov model'!$A$7:$A$106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'markov model'!$M$7:$M$106</c:f>
              <c:numCache>
                <c:formatCode>0.0</c:formatCode>
                <c:ptCount val="100"/>
                <c:pt idx="0">
                  <c:v>3.430609516604461</c:v>
                </c:pt>
                <c:pt idx="1">
                  <c:v>2.4747703222625201</c:v>
                </c:pt>
                <c:pt idx="2">
                  <c:v>0</c:v>
                </c:pt>
                <c:pt idx="3">
                  <c:v>0</c:v>
                </c:pt>
                <c:pt idx="4">
                  <c:v>10.557410965797517</c:v>
                </c:pt>
                <c:pt idx="5">
                  <c:v>0.15086328905286778</c:v>
                </c:pt>
                <c:pt idx="6">
                  <c:v>2.9863220361427216</c:v>
                </c:pt>
                <c:pt idx="7">
                  <c:v>1.1473032740313129</c:v>
                </c:pt>
                <c:pt idx="8">
                  <c:v>0.75548701112624128</c:v>
                </c:pt>
                <c:pt idx="9">
                  <c:v>0</c:v>
                </c:pt>
                <c:pt idx="10">
                  <c:v>1.2591664456788215E-3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1.4415375833444268</c:v>
                </c:pt>
                <c:pt idx="15">
                  <c:v>0</c:v>
                </c:pt>
                <c:pt idx="16">
                  <c:v>0</c:v>
                </c:pt>
                <c:pt idx="17">
                  <c:v>0.79366646731738677</c:v>
                </c:pt>
                <c:pt idx="18">
                  <c:v>4.1333993668751159</c:v>
                </c:pt>
                <c:pt idx="19">
                  <c:v>2.7301629267325698</c:v>
                </c:pt>
                <c:pt idx="20">
                  <c:v>0.86777502105747828</c:v>
                </c:pt>
                <c:pt idx="21">
                  <c:v>0.21840347161653589</c:v>
                </c:pt>
                <c:pt idx="22">
                  <c:v>1.5966691511553956</c:v>
                </c:pt>
                <c:pt idx="23">
                  <c:v>1.2533776988302998</c:v>
                </c:pt>
                <c:pt idx="24">
                  <c:v>2.4500423677076655</c:v>
                </c:pt>
                <c:pt idx="25">
                  <c:v>0</c:v>
                </c:pt>
                <c:pt idx="26">
                  <c:v>0.36507596950980842</c:v>
                </c:pt>
                <c:pt idx="27">
                  <c:v>2.0419363205750209</c:v>
                </c:pt>
                <c:pt idx="28">
                  <c:v>1.9382390085728392</c:v>
                </c:pt>
                <c:pt idx="29">
                  <c:v>2.4574550655739071</c:v>
                </c:pt>
                <c:pt idx="30">
                  <c:v>0</c:v>
                </c:pt>
                <c:pt idx="31">
                  <c:v>2.0068357451546621</c:v>
                </c:pt>
                <c:pt idx="32">
                  <c:v>0</c:v>
                </c:pt>
                <c:pt idx="33">
                  <c:v>3.8317561328817353</c:v>
                </c:pt>
                <c:pt idx="34">
                  <c:v>3.0420258177613763E-2</c:v>
                </c:pt>
                <c:pt idx="35">
                  <c:v>2.9974419661980654</c:v>
                </c:pt>
                <c:pt idx="36">
                  <c:v>1.3748671918774822</c:v>
                </c:pt>
                <c:pt idx="37">
                  <c:v>0.9672299776934532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6.0798142802384865</c:v>
                </c:pt>
                <c:pt idx="43">
                  <c:v>0</c:v>
                </c:pt>
                <c:pt idx="44">
                  <c:v>2.8066127136989305</c:v>
                </c:pt>
                <c:pt idx="45">
                  <c:v>0</c:v>
                </c:pt>
                <c:pt idx="46">
                  <c:v>0.40241091017194414</c:v>
                </c:pt>
                <c:pt idx="47">
                  <c:v>4.9562723516010196</c:v>
                </c:pt>
                <c:pt idx="48">
                  <c:v>0</c:v>
                </c:pt>
                <c:pt idx="49">
                  <c:v>0.67250499694777655</c:v>
                </c:pt>
                <c:pt idx="50">
                  <c:v>9.3913490237895338</c:v>
                </c:pt>
                <c:pt idx="51">
                  <c:v>2.2047662513660344</c:v>
                </c:pt>
                <c:pt idx="52">
                  <c:v>0.65081410602792145</c:v>
                </c:pt>
                <c:pt idx="53">
                  <c:v>5.52762423514615</c:v>
                </c:pt>
                <c:pt idx="54">
                  <c:v>2.6872215960764678</c:v>
                </c:pt>
                <c:pt idx="55">
                  <c:v>0</c:v>
                </c:pt>
                <c:pt idx="56">
                  <c:v>1.1126358473869122E-2</c:v>
                </c:pt>
                <c:pt idx="57">
                  <c:v>5.6838680339675847</c:v>
                </c:pt>
                <c:pt idx="58">
                  <c:v>5.7677980633340953</c:v>
                </c:pt>
                <c:pt idx="59">
                  <c:v>5.2085524196409896</c:v>
                </c:pt>
                <c:pt idx="60">
                  <c:v>0</c:v>
                </c:pt>
                <c:pt idx="61">
                  <c:v>1.2797599716295314</c:v>
                </c:pt>
                <c:pt idx="62">
                  <c:v>1.7010815533357486</c:v>
                </c:pt>
                <c:pt idx="63">
                  <c:v>2.3956217429458024</c:v>
                </c:pt>
                <c:pt idx="64">
                  <c:v>2.1861279225428727</c:v>
                </c:pt>
                <c:pt idx="65">
                  <c:v>5.7946687188804491</c:v>
                </c:pt>
                <c:pt idx="66">
                  <c:v>0</c:v>
                </c:pt>
                <c:pt idx="67">
                  <c:v>0</c:v>
                </c:pt>
                <c:pt idx="68">
                  <c:v>2.6768460476485858</c:v>
                </c:pt>
                <c:pt idx="69">
                  <c:v>2.5479101471746799</c:v>
                </c:pt>
                <c:pt idx="70">
                  <c:v>5.978148959278883</c:v>
                </c:pt>
                <c:pt idx="71">
                  <c:v>0</c:v>
                </c:pt>
                <c:pt idx="72">
                  <c:v>3.0297182542475118</c:v>
                </c:pt>
                <c:pt idx="73">
                  <c:v>1.2127435160211333E-2</c:v>
                </c:pt>
                <c:pt idx="74">
                  <c:v>0.62384099209229571</c:v>
                </c:pt>
                <c:pt idx="75">
                  <c:v>2.0786727990067564</c:v>
                </c:pt>
                <c:pt idx="76">
                  <c:v>4.5146214835724932</c:v>
                </c:pt>
                <c:pt idx="77">
                  <c:v>4.9498290811798746</c:v>
                </c:pt>
                <c:pt idx="78">
                  <c:v>0.11065683988506836</c:v>
                </c:pt>
                <c:pt idx="79">
                  <c:v>6.6517773265015873E-2</c:v>
                </c:pt>
                <c:pt idx="80">
                  <c:v>2.1718652965956107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7.3795283471042863</c:v>
                </c:pt>
                <c:pt idx="85">
                  <c:v>1.2393670987905252</c:v>
                </c:pt>
                <c:pt idx="86">
                  <c:v>5.8181017667749284</c:v>
                </c:pt>
                <c:pt idx="87">
                  <c:v>3.561451439376623</c:v>
                </c:pt>
                <c:pt idx="88">
                  <c:v>1.4136334061624332</c:v>
                </c:pt>
                <c:pt idx="89">
                  <c:v>5.7066124020159439</c:v>
                </c:pt>
                <c:pt idx="90">
                  <c:v>0</c:v>
                </c:pt>
                <c:pt idx="91">
                  <c:v>4.8627432707919063</c:v>
                </c:pt>
                <c:pt idx="92">
                  <c:v>3.680571829437171</c:v>
                </c:pt>
                <c:pt idx="93">
                  <c:v>8.623904134516474</c:v>
                </c:pt>
                <c:pt idx="94">
                  <c:v>1.1672220477923547</c:v>
                </c:pt>
                <c:pt idx="95">
                  <c:v>0</c:v>
                </c:pt>
                <c:pt idx="96">
                  <c:v>0</c:v>
                </c:pt>
                <c:pt idx="97">
                  <c:v>8.3493874538484878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1-4A1C-8812-B5193AC78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10536"/>
        <c:axId val="346010928"/>
      </c:barChart>
      <c:catAx>
        <c:axId val="34601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6010928"/>
        <c:crosses val="autoZero"/>
        <c:auto val="1"/>
        <c:lblAlgn val="ctr"/>
        <c:lblOffset val="100"/>
        <c:noMultiLvlLbl val="0"/>
      </c:catAx>
      <c:valAx>
        <c:axId val="346010928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010536"/>
        <c:crosses val="autoZero"/>
        <c:crossBetween val="between"/>
        <c:majorUnit val="5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mean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</c:v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'Output analysis'!$B$3:$B$14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'Output analysis'!$C$3:$C$14</c:f>
              <c:numCache>
                <c:formatCode>0</c:formatCode>
                <c:ptCount val="12"/>
                <c:pt idx="0">
                  <c:v>77.280899653979219</c:v>
                </c:pt>
                <c:pt idx="1">
                  <c:v>52.237370242214539</c:v>
                </c:pt>
                <c:pt idx="2">
                  <c:v>55.498961937716253</c:v>
                </c:pt>
                <c:pt idx="3">
                  <c:v>54.071141868512122</c:v>
                </c:pt>
                <c:pt idx="4">
                  <c:v>49.716401384083028</c:v>
                </c:pt>
                <c:pt idx="5">
                  <c:v>78.112249134948115</c:v>
                </c:pt>
                <c:pt idx="6">
                  <c:v>77.90380622837371</c:v>
                </c:pt>
                <c:pt idx="7">
                  <c:v>82.782837370242191</c:v>
                </c:pt>
                <c:pt idx="8">
                  <c:v>68.414186851211056</c:v>
                </c:pt>
                <c:pt idx="9">
                  <c:v>71.734394463667826</c:v>
                </c:pt>
                <c:pt idx="10">
                  <c:v>78.420207612456807</c:v>
                </c:pt>
                <c:pt idx="11">
                  <c:v>71.555155709342571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1-4A02-8A2A-6A99A24BB033}"/>
            </c:ext>
          </c:extLst>
        </c:ser>
        <c:ser>
          <c:idx val="1"/>
          <c:order val="1"/>
          <c:tx>
            <c:v>Model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analysis'!$Q$3:$Q$14</c:f>
              <c:numCache>
                <c:formatCode>General</c:formatCode>
                <c:ptCount val="12"/>
                <c:pt idx="0">
                  <c:v>59.236423534834877</c:v>
                </c:pt>
                <c:pt idx="1">
                  <c:v>56.957335088767692</c:v>
                </c:pt>
                <c:pt idx="2">
                  <c:v>63.144381061680178</c:v>
                </c:pt>
                <c:pt idx="3">
                  <c:v>44.991849890226113</c:v>
                </c:pt>
                <c:pt idx="4">
                  <c:v>62.488465319795907</c:v>
                </c:pt>
                <c:pt idx="5">
                  <c:v>63.690291437929332</c:v>
                </c:pt>
                <c:pt idx="6">
                  <c:v>59.136905864344044</c:v>
                </c:pt>
                <c:pt idx="7">
                  <c:v>56.954099168731432</c:v>
                </c:pt>
                <c:pt idx="8">
                  <c:v>58.714564414000805</c:v>
                </c:pt>
                <c:pt idx="9">
                  <c:v>57.975279803955289</c:v>
                </c:pt>
                <c:pt idx="10">
                  <c:v>58.123400312411185</c:v>
                </c:pt>
                <c:pt idx="11">
                  <c:v>65.567948520502256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1-4A02-8A2A-6A99A24BB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079672"/>
        <c:axId val="342080064"/>
      </c:barChart>
      <c:catAx>
        <c:axId val="34207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80064"/>
        <c:crosses val="autoZero"/>
        <c:auto val="1"/>
        <c:lblAlgn val="ctr"/>
        <c:lblOffset val="100"/>
        <c:noMultiLvlLbl val="0"/>
      </c:catAx>
      <c:valAx>
        <c:axId val="3420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79672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</a:t>
            </a:r>
            <a:r>
              <a:rPr lang="en-GB" baseline="0"/>
              <a:t>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analysis'!$G$2</c:f>
              <c:strCache>
                <c:ptCount val="1"/>
                <c:pt idx="0">
                  <c:v>Obs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'Output analysis'!$F$3:$F$12</c:f>
              <c:numCache>
                <c:formatCode>General</c:formatCode>
                <c:ptCount val="1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</c:numCache>
            </c:numRef>
          </c:cat>
          <c:val>
            <c:numRef>
              <c:f>'Output analysis'!$G$3:$G$12</c:f>
              <c:numCache>
                <c:formatCode>0</c:formatCode>
                <c:ptCount val="10"/>
                <c:pt idx="0">
                  <c:v>587.88027681660935</c:v>
                </c:pt>
                <c:pt idx="1">
                  <c:v>898.94325259515597</c:v>
                </c:pt>
                <c:pt idx="2">
                  <c:v>819.81038062283722</c:v>
                </c:pt>
                <c:pt idx="3">
                  <c:v>700.90795847750837</c:v>
                </c:pt>
                <c:pt idx="4">
                  <c:v>697.16470588235291</c:v>
                </c:pt>
                <c:pt idx="5">
                  <c:v>1007.3577854671282</c:v>
                </c:pt>
                <c:pt idx="6">
                  <c:v>818.31833910034618</c:v>
                </c:pt>
                <c:pt idx="7">
                  <c:v>842.67889273356388</c:v>
                </c:pt>
                <c:pt idx="8">
                  <c:v>763.56124567474001</c:v>
                </c:pt>
                <c:pt idx="9">
                  <c:v>1040.6532871972315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F-4EDD-8CEC-AC4FBAC11126}"/>
            </c:ext>
          </c:extLst>
        </c:ser>
        <c:ser>
          <c:idx val="1"/>
          <c:order val="1"/>
          <c:tx>
            <c:v>Model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analysis'!$H$3:$H$12</c:f>
              <c:numCache>
                <c:formatCode>0</c:formatCode>
                <c:ptCount val="10"/>
                <c:pt idx="0">
                  <c:v>757.32596310679435</c:v>
                </c:pt>
                <c:pt idx="1">
                  <c:v>737.20304080859694</c:v>
                </c:pt>
                <c:pt idx="2">
                  <c:v>672.37804702853032</c:v>
                </c:pt>
                <c:pt idx="3">
                  <c:v>669.63743216402372</c:v>
                </c:pt>
                <c:pt idx="4">
                  <c:v>675.93840115950604</c:v>
                </c:pt>
                <c:pt idx="5">
                  <c:v>734.01305781178974</c:v>
                </c:pt>
                <c:pt idx="6">
                  <c:v>677.85941512469708</c:v>
                </c:pt>
                <c:pt idx="7">
                  <c:v>730.92643183228495</c:v>
                </c:pt>
                <c:pt idx="8">
                  <c:v>725.90141100687583</c:v>
                </c:pt>
                <c:pt idx="9">
                  <c:v>701.82544831802488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F-4EDD-8CEC-AC4FBAC11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398144"/>
        <c:axId val="341397752"/>
      </c:barChart>
      <c:catAx>
        <c:axId val="34139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97752"/>
        <c:crosses val="autoZero"/>
        <c:auto val="1"/>
        <c:lblAlgn val="ctr"/>
        <c:lblOffset val="100"/>
        <c:noMultiLvlLbl val="0"/>
      </c:catAx>
      <c:valAx>
        <c:axId val="34139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98144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 of daily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'Output analysis'!$T$19</c:f>
              <c:strCache>
                <c:ptCount val="1"/>
                <c:pt idx="0">
                  <c:v>Obs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'Output analysis'!$S$20:$S$51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  <c:pt idx="23">
                  <c:v>25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50</c:v>
                </c:pt>
              </c:numCache>
            </c:numRef>
          </c:xVal>
          <c:yVal>
            <c:numRef>
              <c:f>'Output analysis'!$T$20:$T$51</c:f>
              <c:numCache>
                <c:formatCode>General</c:formatCode>
                <c:ptCount val="32"/>
                <c:pt idx="0">
                  <c:v>1227</c:v>
                </c:pt>
                <c:pt idx="1">
                  <c:v>1156</c:v>
                </c:pt>
                <c:pt idx="2">
                  <c:v>365</c:v>
                </c:pt>
                <c:pt idx="3">
                  <c:v>220</c:v>
                </c:pt>
                <c:pt idx="4">
                  <c:v>149</c:v>
                </c:pt>
                <c:pt idx="5">
                  <c:v>113</c:v>
                </c:pt>
                <c:pt idx="6">
                  <c:v>78</c:v>
                </c:pt>
                <c:pt idx="7">
                  <c:v>68</c:v>
                </c:pt>
                <c:pt idx="8">
                  <c:v>66</c:v>
                </c:pt>
                <c:pt idx="9">
                  <c:v>37</c:v>
                </c:pt>
                <c:pt idx="10">
                  <c:v>34</c:v>
                </c:pt>
                <c:pt idx="11">
                  <c:v>25</c:v>
                </c:pt>
                <c:pt idx="12">
                  <c:v>16</c:v>
                </c:pt>
                <c:pt idx="13">
                  <c:v>19</c:v>
                </c:pt>
                <c:pt idx="14">
                  <c:v>12</c:v>
                </c:pt>
                <c:pt idx="15">
                  <c:v>11</c:v>
                </c:pt>
                <c:pt idx="16">
                  <c:v>11</c:v>
                </c:pt>
                <c:pt idx="17">
                  <c:v>6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9</c:v>
                </c:pt>
                <c:pt idx="24">
                  <c:v>8</c:v>
                </c:pt>
                <c:pt idx="25">
                  <c:v>4</c:v>
                </c:pt>
                <c:pt idx="26">
                  <c:v>2</c:v>
                </c:pt>
                <c:pt idx="2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4-4A9F-9685-307FA17CAC15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'Output analysis'!$S$20:$S$48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  <c:pt idx="23">
                  <c:v>25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50</c:v>
                </c:pt>
              </c:numCache>
            </c:numRef>
          </c:xVal>
          <c:yVal>
            <c:numRef>
              <c:f>'Output analysis'!$U$20:$U$48</c:f>
              <c:numCache>
                <c:formatCode>General</c:formatCode>
                <c:ptCount val="29"/>
                <c:pt idx="0">
                  <c:v>1215</c:v>
                </c:pt>
                <c:pt idx="1">
                  <c:v>705</c:v>
                </c:pt>
                <c:pt idx="2">
                  <c:v>499</c:v>
                </c:pt>
                <c:pt idx="3">
                  <c:v>362</c:v>
                </c:pt>
                <c:pt idx="4">
                  <c:v>243</c:v>
                </c:pt>
                <c:pt idx="5">
                  <c:v>199</c:v>
                </c:pt>
                <c:pt idx="6">
                  <c:v>132</c:v>
                </c:pt>
                <c:pt idx="7">
                  <c:v>81</c:v>
                </c:pt>
                <c:pt idx="8">
                  <c:v>64</c:v>
                </c:pt>
                <c:pt idx="9">
                  <c:v>49</c:v>
                </c:pt>
                <c:pt idx="10">
                  <c:v>21</c:v>
                </c:pt>
                <c:pt idx="11">
                  <c:v>16</c:v>
                </c:pt>
                <c:pt idx="12">
                  <c:v>21</c:v>
                </c:pt>
                <c:pt idx="13">
                  <c:v>9</c:v>
                </c:pt>
                <c:pt idx="14">
                  <c:v>12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4-4A9F-9685-307FA17CA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30896"/>
        <c:axId val="347270592"/>
      </c:scatterChart>
      <c:valAx>
        <c:axId val="2237308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70592"/>
        <c:crosses val="autoZero"/>
        <c:crossBetween val="midCat"/>
      </c:valAx>
      <c:valAx>
        <c:axId val="347270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3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10</xdr:row>
      <xdr:rowOff>180975</xdr:rowOff>
    </xdr:from>
    <xdr:to>
      <xdr:col>10</xdr:col>
      <xdr:colOff>209549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19050</xdr:colOff>
      <xdr:row>18</xdr:row>
      <xdr:rowOff>152400</xdr:rowOff>
    </xdr:from>
    <xdr:to>
      <xdr:col>17</xdr:col>
      <xdr:colOff>428625</xdr:colOff>
      <xdr:row>25</xdr:row>
      <xdr:rowOff>47625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1953" t="60840" r="63359" b="26563"/>
        <a:stretch>
          <a:fillRect/>
        </a:stretch>
      </xdr:blipFill>
      <xdr:spPr bwMode="auto">
        <a:xfrm>
          <a:off x="8867775" y="4095750"/>
          <a:ext cx="3009900" cy="1228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304800</xdr:colOff>
      <xdr:row>26</xdr:row>
      <xdr:rowOff>180975</xdr:rowOff>
    </xdr:from>
    <xdr:to>
      <xdr:col>16</xdr:col>
      <xdr:colOff>771525</xdr:colOff>
      <xdr:row>29</xdr:row>
      <xdr:rowOff>19050</xdr:rowOff>
    </xdr:to>
    <xdr:pic>
      <xdr:nvPicPr>
        <xdr:cNvPr id="2049" name="Picture 1" descr="F^{-1}(p;\lambda) = \frac{-\ln(1-p)}{\lambda}, \!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153525" y="5772150"/>
          <a:ext cx="1971675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28576</xdr:colOff>
      <xdr:row>24</xdr:row>
      <xdr:rowOff>85725</xdr:rowOff>
    </xdr:from>
    <xdr:to>
      <xdr:col>10</xdr:col>
      <xdr:colOff>219076</xdr:colOff>
      <xdr:row>38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13</xdr:row>
      <xdr:rowOff>161925</xdr:rowOff>
    </xdr:from>
    <xdr:to>
      <xdr:col>7</xdr:col>
      <xdr:colOff>47625</xdr:colOff>
      <xdr:row>28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0</xdr:row>
      <xdr:rowOff>161925</xdr:rowOff>
    </xdr:from>
    <xdr:to>
      <xdr:col>12</xdr:col>
      <xdr:colOff>561975</xdr:colOff>
      <xdr:row>12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366711</xdr:colOff>
      <xdr:row>15</xdr:row>
      <xdr:rowOff>9525</xdr:rowOff>
    </xdr:from>
    <xdr:to>
      <xdr:col>12</xdr:col>
      <xdr:colOff>638175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gk" refreshedDate="42682.600670717591" createdVersion="5" refreshedVersion="5" minRefreshableVersion="3" recordCount="3653" xr:uid="{00000000-000A-0000-FFFF-FFFF00000000}">
  <cacheSource type="worksheet">
    <worksheetSource ref="B1:E3654" sheet="Calc transition matrix"/>
  </cacheSource>
  <cacheFields count="4">
    <cacheField name="Month cumul" numFmtId="1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Month" numFmtId="1">
      <sharedItems containsSemiMixedTypes="0" containsString="0" containsNumber="1" containsInteger="1" minValue="1" maxValue="12"/>
    </cacheField>
    <cacheField name="Year" numFmtId="1">
      <sharedItems containsSemiMixedTypes="0" containsString="0" containsNumber="1" containsInteger="1" minValue="2003" maxValue="2012"/>
    </cacheField>
    <cacheField name="Obs rainfall (mm) " numFmtId="164">
      <sharedItems containsSemiMixedTypes="0" containsString="0" containsNumber="1" minValue="0" maxValue="79.8795847750865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n v="1"/>
    <n v="2003"/>
    <n v="12.408304498269894"/>
  </r>
  <r>
    <x v="0"/>
    <n v="1"/>
    <n v="2003"/>
    <n v="9.9294117647058826"/>
  </r>
  <r>
    <x v="0"/>
    <n v="1"/>
    <n v="2003"/>
    <n v="1.0567474048442906"/>
  </r>
  <r>
    <x v="0"/>
    <n v="1"/>
    <n v="2003"/>
    <n v="0.29688581314878892"/>
  </r>
  <r>
    <x v="0"/>
    <n v="1"/>
    <n v="2003"/>
    <n v="1.6380622837370242"/>
  </r>
  <r>
    <x v="0"/>
    <n v="1"/>
    <n v="2003"/>
    <n v="0"/>
  </r>
  <r>
    <x v="0"/>
    <n v="1"/>
    <n v="2003"/>
    <n v="0"/>
  </r>
  <r>
    <x v="0"/>
    <n v="1"/>
    <n v="2003"/>
    <n v="7.7294117647058815"/>
  </r>
  <r>
    <x v="0"/>
    <n v="1"/>
    <n v="2003"/>
    <n v="9.9564013840830441"/>
  </r>
  <r>
    <x v="0"/>
    <n v="1"/>
    <n v="2003"/>
    <n v="0.53979238754325265"/>
  </r>
  <r>
    <x v="0"/>
    <n v="1"/>
    <n v="2003"/>
    <n v="0"/>
  </r>
  <r>
    <x v="0"/>
    <n v="1"/>
    <n v="2003"/>
    <n v="0.66782006920415227"/>
  </r>
  <r>
    <x v="0"/>
    <n v="1"/>
    <n v="2003"/>
    <n v="0"/>
  </r>
  <r>
    <x v="0"/>
    <n v="1"/>
    <n v="2003"/>
    <n v="1.0269896193771628"/>
  </r>
  <r>
    <x v="0"/>
    <n v="1"/>
    <n v="2003"/>
    <n v="10.494809688581313"/>
  </r>
  <r>
    <x v="0"/>
    <n v="1"/>
    <n v="2003"/>
    <n v="0"/>
  </r>
  <r>
    <x v="0"/>
    <n v="1"/>
    <n v="2003"/>
    <n v="2.2802768166089962"/>
  </r>
  <r>
    <x v="0"/>
    <n v="1"/>
    <n v="2003"/>
    <n v="1.8878892733564014"/>
  </r>
  <r>
    <x v="0"/>
    <n v="1"/>
    <n v="2003"/>
    <n v="3.8318339100346019"/>
  </r>
  <r>
    <x v="0"/>
    <n v="1"/>
    <n v="2003"/>
    <n v="6.3564013840830444"/>
  </r>
  <r>
    <x v="0"/>
    <n v="1"/>
    <n v="2003"/>
    <n v="8.5806228373702425"/>
  </r>
  <r>
    <x v="0"/>
    <n v="1"/>
    <n v="2003"/>
    <n v="11.397923875432525"/>
  </r>
  <r>
    <x v="0"/>
    <n v="1"/>
    <n v="2003"/>
    <n v="0.44705882352941179"/>
  </r>
  <r>
    <x v="0"/>
    <n v="1"/>
    <n v="2003"/>
    <n v="0"/>
  </r>
  <r>
    <x v="0"/>
    <n v="1"/>
    <n v="2003"/>
    <n v="2.3577854671280272"/>
  </r>
  <r>
    <x v="0"/>
    <n v="1"/>
    <n v="2003"/>
    <n v="1.7349480968858133"/>
  </r>
  <r>
    <x v="0"/>
    <n v="1"/>
    <n v="2003"/>
    <n v="2.1785467128027682"/>
  </r>
  <r>
    <x v="0"/>
    <n v="1"/>
    <n v="2003"/>
    <n v="4.37923875432526"/>
  </r>
  <r>
    <x v="0"/>
    <n v="1"/>
    <n v="2003"/>
    <n v="0"/>
  </r>
  <r>
    <x v="0"/>
    <n v="1"/>
    <n v="2003"/>
    <n v="0"/>
  </r>
  <r>
    <x v="0"/>
    <n v="1"/>
    <n v="2003"/>
    <n v="0.34809688581314879"/>
  </r>
  <r>
    <x v="1"/>
    <n v="2"/>
    <n v="2003"/>
    <n v="2.142560553633218"/>
  </r>
  <r>
    <x v="1"/>
    <n v="2"/>
    <n v="2003"/>
    <n v="6.5965397923875431"/>
  </r>
  <r>
    <x v="1"/>
    <n v="2"/>
    <n v="2003"/>
    <n v="0.61522491349480957"/>
  </r>
  <r>
    <x v="1"/>
    <n v="2"/>
    <n v="2003"/>
    <n v="0.22006920415224912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.69204152249134954"/>
  </r>
  <r>
    <x v="1"/>
    <n v="2"/>
    <n v="2003"/>
    <n v="4.9612456747404838"/>
  </r>
  <r>
    <x v="1"/>
    <n v="2"/>
    <n v="2003"/>
    <n v="3.6975778546712803"/>
  </r>
  <r>
    <x v="1"/>
    <n v="2"/>
    <n v="2003"/>
    <n v="0.41591695501730108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2.7391003460207615"/>
  </r>
  <r>
    <x v="2"/>
    <n v="3"/>
    <n v="2003"/>
    <n v="8.6505190311418687"/>
  </r>
  <r>
    <x v="2"/>
    <n v="3"/>
    <n v="2003"/>
    <n v="0"/>
  </r>
  <r>
    <x v="2"/>
    <n v="3"/>
    <n v="2003"/>
    <n v="0"/>
  </r>
  <r>
    <x v="2"/>
    <n v="3"/>
    <n v="2003"/>
    <n v="2.7570934256055364"/>
  </r>
  <r>
    <x v="2"/>
    <n v="3"/>
    <n v="2003"/>
    <n v="0.44982698961937717"/>
  </r>
  <r>
    <x v="2"/>
    <n v="3"/>
    <n v="2003"/>
    <n v="0"/>
  </r>
  <r>
    <x v="2"/>
    <n v="3"/>
    <n v="2003"/>
    <n v="2.6975778546712803"/>
  </r>
  <r>
    <x v="2"/>
    <n v="3"/>
    <n v="2003"/>
    <n v="0.93702422145328712"/>
  </r>
  <r>
    <x v="2"/>
    <n v="3"/>
    <n v="2003"/>
    <n v="0"/>
  </r>
  <r>
    <x v="2"/>
    <n v="3"/>
    <n v="2003"/>
    <n v="3.1231833910034599"/>
  </r>
  <r>
    <x v="2"/>
    <n v="3"/>
    <n v="2003"/>
    <n v="2.4249134948096884"/>
  </r>
  <r>
    <x v="2"/>
    <n v="3"/>
    <n v="2003"/>
    <n v="2.5903114186851206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3"/>
    <n v="4"/>
    <n v="2003"/>
    <n v="4.0975778546712807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.2179930795847751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4.1134948096885813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6.2062283737024213"/>
  </r>
  <r>
    <x v="3"/>
    <n v="4"/>
    <n v="2003"/>
    <n v="0.89896193771626287"/>
  </r>
  <r>
    <x v="3"/>
    <n v="4"/>
    <n v="2003"/>
    <n v="1.6408304498269897"/>
  </r>
  <r>
    <x v="3"/>
    <n v="4"/>
    <n v="2003"/>
    <n v="7.2588235294117656"/>
  </r>
  <r>
    <x v="3"/>
    <n v="4"/>
    <n v="2003"/>
    <n v="0.85190311418685116"/>
  </r>
  <r>
    <x v="3"/>
    <n v="4"/>
    <n v="2003"/>
    <n v="6.2657439446366778"/>
  </r>
  <r>
    <x v="4"/>
    <n v="5"/>
    <n v="2003"/>
    <n v="6.8968858131487876"/>
  </r>
  <r>
    <x v="4"/>
    <n v="5"/>
    <n v="2003"/>
    <n v="6.8055363321799316"/>
  </r>
  <r>
    <x v="4"/>
    <n v="5"/>
    <n v="2003"/>
    <n v="3.7529411764705882"/>
  </r>
  <r>
    <x v="4"/>
    <n v="5"/>
    <n v="2003"/>
    <n v="0.3370242214532872"/>
  </r>
  <r>
    <x v="4"/>
    <n v="5"/>
    <n v="2003"/>
    <n v="1.2000000000000002"/>
  </r>
  <r>
    <x v="4"/>
    <n v="5"/>
    <n v="2003"/>
    <n v="0.55086505190311419"/>
  </r>
  <r>
    <x v="4"/>
    <n v="5"/>
    <n v="2003"/>
    <n v="0.31695501730103803"/>
  </r>
  <r>
    <x v="4"/>
    <n v="5"/>
    <n v="2003"/>
    <n v="0"/>
  </r>
  <r>
    <x v="4"/>
    <n v="5"/>
    <n v="2003"/>
    <n v="0.33287197231833915"/>
  </r>
  <r>
    <x v="4"/>
    <n v="5"/>
    <n v="2003"/>
    <n v="0"/>
  </r>
  <r>
    <x v="4"/>
    <n v="5"/>
    <n v="2003"/>
    <n v="0.25605536332179929"/>
  </r>
  <r>
    <x v="4"/>
    <n v="5"/>
    <n v="2003"/>
    <n v="1.8470588235294116"/>
  </r>
  <r>
    <x v="4"/>
    <n v="5"/>
    <n v="2003"/>
    <n v="0.51280276816608994"/>
  </r>
  <r>
    <x v="4"/>
    <n v="5"/>
    <n v="2003"/>
    <n v="7.7079584775086509"/>
  </r>
  <r>
    <x v="4"/>
    <n v="5"/>
    <n v="2003"/>
    <n v="0.39792387543252594"/>
  </r>
  <r>
    <x v="4"/>
    <n v="5"/>
    <n v="2003"/>
    <n v="12.409688581314876"/>
  </r>
  <r>
    <x v="4"/>
    <n v="5"/>
    <n v="2003"/>
    <n v="11.182698961937717"/>
  </r>
  <r>
    <x v="4"/>
    <n v="5"/>
    <n v="2003"/>
    <n v="1.2602076124567474"/>
  </r>
  <r>
    <x v="4"/>
    <n v="5"/>
    <n v="2003"/>
    <n v="3.1979238754325259"/>
  </r>
  <r>
    <x v="4"/>
    <n v="5"/>
    <n v="2003"/>
    <n v="2.0076124567474052"/>
  </r>
  <r>
    <x v="4"/>
    <n v="5"/>
    <n v="2003"/>
    <n v="2.2830449826989616"/>
  </r>
  <r>
    <x v="4"/>
    <n v="5"/>
    <n v="2003"/>
    <n v="0.95294117647058807"/>
  </r>
  <r>
    <x v="4"/>
    <n v="5"/>
    <n v="2003"/>
    <n v="3.5128027681660896"/>
  </r>
  <r>
    <x v="4"/>
    <n v="5"/>
    <n v="2003"/>
    <n v="1.2519031141868513"/>
  </r>
  <r>
    <x v="4"/>
    <n v="5"/>
    <n v="2003"/>
    <n v="4.9674740484429067"/>
  </r>
  <r>
    <x v="4"/>
    <n v="5"/>
    <n v="2003"/>
    <n v="0"/>
  </r>
  <r>
    <x v="4"/>
    <n v="5"/>
    <n v="2003"/>
    <n v="0.298961937716263"/>
  </r>
  <r>
    <x v="4"/>
    <n v="5"/>
    <n v="2003"/>
    <n v="0"/>
  </r>
  <r>
    <x v="4"/>
    <n v="5"/>
    <n v="2003"/>
    <n v="0.42006920415224913"/>
  </r>
  <r>
    <x v="4"/>
    <n v="5"/>
    <n v="2003"/>
    <n v="4.9681660899653979"/>
  </r>
  <r>
    <x v="4"/>
    <n v="5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1.215916955017301"/>
  </r>
  <r>
    <x v="5"/>
    <n v="6"/>
    <n v="2003"/>
    <n v="0"/>
  </r>
  <r>
    <x v="5"/>
    <n v="6"/>
    <n v="2003"/>
    <n v="21.767474048442907"/>
  </r>
  <r>
    <x v="5"/>
    <n v="6"/>
    <n v="2003"/>
    <n v="0"/>
  </r>
  <r>
    <x v="5"/>
    <n v="6"/>
    <n v="2003"/>
    <n v="1.3653979238754326"/>
  </r>
  <r>
    <x v="5"/>
    <n v="6"/>
    <n v="2003"/>
    <n v="2.8519031141868512"/>
  </r>
  <r>
    <x v="5"/>
    <n v="6"/>
    <n v="2003"/>
    <n v="0.31695501730103803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5.887889273356401"/>
  </r>
  <r>
    <x v="5"/>
    <n v="6"/>
    <n v="2003"/>
    <n v="0.49688581314878894"/>
  </r>
  <r>
    <x v="5"/>
    <n v="6"/>
    <n v="2003"/>
    <n v="0.51280276816608994"/>
  </r>
  <r>
    <x v="5"/>
    <n v="6"/>
    <n v="2003"/>
    <n v="0"/>
  </r>
  <r>
    <x v="5"/>
    <n v="6"/>
    <n v="2003"/>
    <n v="0.76885813148788928"/>
  </r>
  <r>
    <x v="5"/>
    <n v="6"/>
    <n v="2003"/>
    <n v="2.344636678200692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5.1363321799307959"/>
  </r>
  <r>
    <x v="5"/>
    <n v="6"/>
    <n v="2003"/>
    <n v="18.164013840830453"/>
  </r>
  <r>
    <x v="5"/>
    <n v="6"/>
    <n v="2003"/>
    <n v="0"/>
  </r>
  <r>
    <x v="5"/>
    <n v="6"/>
    <n v="2003"/>
    <n v="8.9681660899653988"/>
  </r>
  <r>
    <x v="6"/>
    <n v="7"/>
    <n v="2003"/>
    <n v="12.861591695501732"/>
  </r>
  <r>
    <x v="6"/>
    <n v="7"/>
    <n v="2003"/>
    <n v="0.4"/>
  </r>
  <r>
    <x v="6"/>
    <n v="7"/>
    <n v="2003"/>
    <n v="0.77993079584775082"/>
  </r>
  <r>
    <x v="6"/>
    <n v="7"/>
    <n v="2003"/>
    <n v="0"/>
  </r>
  <r>
    <x v="6"/>
    <n v="7"/>
    <n v="2003"/>
    <n v="0.43183391003460209"/>
  </r>
  <r>
    <x v="6"/>
    <n v="7"/>
    <n v="2003"/>
    <n v="0"/>
  </r>
  <r>
    <x v="6"/>
    <n v="7"/>
    <n v="2003"/>
    <n v="0"/>
  </r>
  <r>
    <x v="6"/>
    <n v="7"/>
    <n v="2003"/>
    <n v="0.53287197231833905"/>
  </r>
  <r>
    <x v="6"/>
    <n v="7"/>
    <n v="2003"/>
    <n v="0"/>
  </r>
  <r>
    <x v="6"/>
    <n v="7"/>
    <n v="2003"/>
    <n v="0.23598615916955018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1.294809688581315"/>
  </r>
  <r>
    <x v="6"/>
    <n v="7"/>
    <n v="2003"/>
    <n v="0.87404844290657424"/>
  </r>
  <r>
    <x v="6"/>
    <n v="7"/>
    <n v="2003"/>
    <n v="0.28304498269896194"/>
  </r>
  <r>
    <x v="6"/>
    <n v="7"/>
    <n v="2003"/>
    <n v="0"/>
  </r>
  <r>
    <x v="6"/>
    <n v="7"/>
    <n v="2003"/>
    <n v="1.8865051903114185"/>
  </r>
  <r>
    <x v="6"/>
    <n v="7"/>
    <n v="2003"/>
    <n v="0"/>
  </r>
  <r>
    <x v="6"/>
    <n v="7"/>
    <n v="2003"/>
    <n v="0.72595155709342551"/>
  </r>
  <r>
    <x v="6"/>
    <n v="7"/>
    <n v="2003"/>
    <n v="0.33494809688581312"/>
  </r>
  <r>
    <x v="6"/>
    <n v="7"/>
    <n v="2003"/>
    <n v="4.850519031141868"/>
  </r>
  <r>
    <x v="6"/>
    <n v="7"/>
    <n v="2003"/>
    <n v="4.6636678200692039"/>
  </r>
  <r>
    <x v="6"/>
    <n v="7"/>
    <n v="2003"/>
    <n v="0"/>
  </r>
  <r>
    <x v="6"/>
    <n v="7"/>
    <n v="2003"/>
    <n v="2.6927335640138415"/>
  </r>
  <r>
    <x v="6"/>
    <n v="7"/>
    <n v="2003"/>
    <n v="4.1889273356401384"/>
  </r>
  <r>
    <x v="6"/>
    <n v="7"/>
    <n v="2003"/>
    <n v="0.49896193771626296"/>
  </r>
  <r>
    <x v="6"/>
    <n v="7"/>
    <n v="2003"/>
    <n v="0.30103806228373703"/>
  </r>
  <r>
    <x v="7"/>
    <n v="8"/>
    <n v="2003"/>
    <n v="2.3224913494809689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.39584775086505192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1.7619377162629759"/>
  </r>
  <r>
    <x v="7"/>
    <n v="8"/>
    <n v="2003"/>
    <n v="0"/>
  </r>
  <r>
    <x v="7"/>
    <n v="8"/>
    <n v="2003"/>
    <n v="0"/>
  </r>
  <r>
    <x v="7"/>
    <n v="8"/>
    <n v="2003"/>
    <n v="0.51487889273356413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1.114878892733564"/>
  </r>
  <r>
    <x v="7"/>
    <n v="8"/>
    <n v="2003"/>
    <n v="0"/>
  </r>
  <r>
    <x v="7"/>
    <n v="8"/>
    <n v="2003"/>
    <n v="0"/>
  </r>
  <r>
    <x v="7"/>
    <n v="8"/>
    <n v="2003"/>
    <n v="2.4269896193771627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.58408304498269903"/>
  </r>
  <r>
    <x v="7"/>
    <n v="8"/>
    <n v="2003"/>
    <n v="1.6491349480968858"/>
  </r>
  <r>
    <x v="7"/>
    <n v="8"/>
    <n v="2003"/>
    <n v="0"/>
  </r>
  <r>
    <x v="7"/>
    <n v="8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.25190311418685124"/>
  </r>
  <r>
    <x v="8"/>
    <n v="9"/>
    <n v="2003"/>
    <n v="8.7377162629757787"/>
  </r>
  <r>
    <x v="8"/>
    <n v="9"/>
    <n v="2003"/>
    <n v="0.2179930795847751"/>
  </r>
  <r>
    <x v="8"/>
    <n v="9"/>
    <n v="2003"/>
    <n v="1.607612456747405"/>
  </r>
  <r>
    <x v="8"/>
    <n v="9"/>
    <n v="2003"/>
    <n v="1.8685121107266436"/>
  </r>
  <r>
    <x v="8"/>
    <n v="9"/>
    <n v="2003"/>
    <n v="0"/>
  </r>
  <r>
    <x v="8"/>
    <n v="9"/>
    <n v="2003"/>
    <n v="0.43598615916955019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1.2719723183391003"/>
  </r>
  <r>
    <x v="8"/>
    <n v="9"/>
    <n v="2003"/>
    <n v="9.6754325259515586"/>
  </r>
  <r>
    <x v="8"/>
    <n v="9"/>
    <n v="2003"/>
    <n v="0.51695501730103799"/>
  </r>
  <r>
    <x v="8"/>
    <n v="9"/>
    <n v="2003"/>
    <n v="19.368858131487894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.98200692041522486"/>
  </r>
  <r>
    <x v="8"/>
    <n v="9"/>
    <n v="2003"/>
    <n v="1.0429065743944637"/>
  </r>
  <r>
    <x v="8"/>
    <n v="9"/>
    <n v="2003"/>
    <n v="0.49204152249134947"/>
  </r>
  <r>
    <x v="8"/>
    <n v="9"/>
    <n v="2003"/>
    <n v="0.62906574394463677"/>
  </r>
  <r>
    <x v="8"/>
    <n v="9"/>
    <n v="2003"/>
    <n v="0.71903114186851225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.93287197231833918"/>
  </r>
  <r>
    <x v="9"/>
    <n v="10"/>
    <n v="2003"/>
    <n v="0.88304498269896192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4.590311418685121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1.604152249134948"/>
  </r>
  <r>
    <x v="9"/>
    <n v="10"/>
    <n v="2003"/>
    <n v="4.0449826989619382"/>
  </r>
  <r>
    <x v="9"/>
    <n v="10"/>
    <n v="2003"/>
    <n v="2.0512110726643602"/>
  </r>
  <r>
    <x v="9"/>
    <n v="10"/>
    <n v="2003"/>
    <n v="9.6179930795847746"/>
  </r>
  <r>
    <x v="9"/>
    <n v="10"/>
    <n v="2003"/>
    <n v="1.9411764705882353"/>
  </r>
  <r>
    <x v="9"/>
    <n v="10"/>
    <n v="2003"/>
    <n v="0"/>
  </r>
  <r>
    <x v="9"/>
    <n v="10"/>
    <n v="2003"/>
    <n v="2.341868512110727"/>
  </r>
  <r>
    <x v="9"/>
    <n v="10"/>
    <n v="2003"/>
    <n v="0"/>
  </r>
  <r>
    <x v="9"/>
    <n v="10"/>
    <n v="2003"/>
    <n v="0"/>
  </r>
  <r>
    <x v="9"/>
    <n v="10"/>
    <n v="2003"/>
    <n v="3.0339100346020755"/>
  </r>
  <r>
    <x v="9"/>
    <n v="10"/>
    <n v="2003"/>
    <n v="1.6650519031141868"/>
  </r>
  <r>
    <x v="9"/>
    <n v="10"/>
    <n v="2003"/>
    <n v="2.7577854671280275"/>
  </r>
  <r>
    <x v="9"/>
    <n v="10"/>
    <n v="2003"/>
    <n v="4.3882352941176466"/>
  </r>
  <r>
    <x v="10"/>
    <n v="11"/>
    <n v="2003"/>
    <n v="2.3121107266435983"/>
  </r>
  <r>
    <x v="10"/>
    <n v="11"/>
    <n v="2003"/>
    <n v="6.6394463667820069"/>
  </r>
  <r>
    <x v="10"/>
    <n v="11"/>
    <n v="2003"/>
    <n v="1.2519031141868513"/>
  </r>
  <r>
    <x v="10"/>
    <n v="11"/>
    <n v="2003"/>
    <n v="0"/>
  </r>
  <r>
    <x v="10"/>
    <n v="11"/>
    <n v="2003"/>
    <n v="0"/>
  </r>
  <r>
    <x v="10"/>
    <n v="11"/>
    <n v="2003"/>
    <n v="0"/>
  </r>
  <r>
    <x v="10"/>
    <n v="11"/>
    <n v="2003"/>
    <n v="0"/>
  </r>
  <r>
    <x v="10"/>
    <n v="11"/>
    <n v="2003"/>
    <n v="0.33494809688581317"/>
  </r>
  <r>
    <x v="10"/>
    <n v="11"/>
    <n v="2003"/>
    <n v="0.61730103806228376"/>
  </r>
  <r>
    <x v="10"/>
    <n v="11"/>
    <n v="2003"/>
    <n v="0"/>
  </r>
  <r>
    <x v="10"/>
    <n v="11"/>
    <n v="2003"/>
    <n v="0.58200692041522495"/>
  </r>
  <r>
    <x v="10"/>
    <n v="11"/>
    <n v="2003"/>
    <n v="7.5889273356401379"/>
  </r>
  <r>
    <x v="10"/>
    <n v="11"/>
    <n v="2003"/>
    <n v="5.4020761245674729"/>
  </r>
  <r>
    <x v="10"/>
    <n v="11"/>
    <n v="2003"/>
    <n v="0.77093425605536348"/>
  </r>
  <r>
    <x v="10"/>
    <n v="11"/>
    <n v="2003"/>
    <n v="0"/>
  </r>
  <r>
    <x v="10"/>
    <n v="11"/>
    <n v="2003"/>
    <n v="0"/>
  </r>
  <r>
    <x v="10"/>
    <n v="11"/>
    <n v="2003"/>
    <n v="0.65397923875432529"/>
  </r>
  <r>
    <x v="10"/>
    <n v="11"/>
    <n v="2003"/>
    <n v="2.1820069204152248"/>
  </r>
  <r>
    <x v="10"/>
    <n v="11"/>
    <n v="2003"/>
    <n v="2.4408304498269899"/>
  </r>
  <r>
    <x v="10"/>
    <n v="11"/>
    <n v="2003"/>
    <n v="2.7038062283737023"/>
  </r>
  <r>
    <x v="10"/>
    <n v="11"/>
    <n v="2003"/>
    <n v="0.2179930795847751"/>
  </r>
  <r>
    <x v="10"/>
    <n v="11"/>
    <n v="2003"/>
    <n v="0.21799307958477507"/>
  </r>
  <r>
    <x v="10"/>
    <n v="11"/>
    <n v="2003"/>
    <n v="0"/>
  </r>
  <r>
    <x v="10"/>
    <n v="11"/>
    <n v="2003"/>
    <n v="0"/>
  </r>
  <r>
    <x v="10"/>
    <n v="11"/>
    <n v="2003"/>
    <n v="1.8858131487889271"/>
  </r>
  <r>
    <x v="10"/>
    <n v="11"/>
    <n v="2003"/>
    <n v="1.1910034602076125"/>
  </r>
  <r>
    <x v="10"/>
    <n v="11"/>
    <n v="2003"/>
    <n v="0.93287197231833929"/>
  </r>
  <r>
    <x v="10"/>
    <n v="11"/>
    <n v="2003"/>
    <n v="1.1529411764705881"/>
  </r>
  <r>
    <x v="10"/>
    <n v="11"/>
    <n v="2003"/>
    <n v="3.0422145328719723"/>
  </r>
  <r>
    <x v="10"/>
    <n v="11"/>
    <n v="2003"/>
    <n v="0.41799307958477516"/>
  </r>
  <r>
    <x v="11"/>
    <n v="12"/>
    <n v="2003"/>
    <n v="18.821453287197233"/>
  </r>
  <r>
    <x v="11"/>
    <n v="12"/>
    <n v="2003"/>
    <n v="4.1363321799307959"/>
  </r>
  <r>
    <x v="11"/>
    <n v="12"/>
    <n v="2003"/>
    <n v="2.5010380622837367"/>
  </r>
  <r>
    <x v="11"/>
    <n v="12"/>
    <n v="2003"/>
    <n v="0"/>
  </r>
  <r>
    <x v="11"/>
    <n v="12"/>
    <n v="2003"/>
    <n v="0"/>
  </r>
  <r>
    <x v="11"/>
    <n v="12"/>
    <n v="2003"/>
    <n v="0.65397923875432551"/>
  </r>
  <r>
    <x v="11"/>
    <n v="12"/>
    <n v="2003"/>
    <n v="0"/>
  </r>
  <r>
    <x v="11"/>
    <n v="12"/>
    <n v="2003"/>
    <n v="0"/>
  </r>
  <r>
    <x v="11"/>
    <n v="12"/>
    <n v="2003"/>
    <n v="0.20207612456747404"/>
  </r>
  <r>
    <x v="11"/>
    <n v="12"/>
    <n v="2003"/>
    <n v="0"/>
  </r>
  <r>
    <x v="11"/>
    <n v="12"/>
    <n v="2003"/>
    <n v="5.5176470588235293"/>
  </r>
  <r>
    <x v="11"/>
    <n v="12"/>
    <n v="2003"/>
    <n v="1.4719723183391005"/>
  </r>
  <r>
    <x v="11"/>
    <n v="12"/>
    <n v="2003"/>
    <n v="1.5508650519031142"/>
  </r>
  <r>
    <x v="11"/>
    <n v="12"/>
    <n v="2003"/>
    <n v="0"/>
  </r>
  <r>
    <x v="11"/>
    <n v="12"/>
    <n v="2003"/>
    <n v="0"/>
  </r>
  <r>
    <x v="11"/>
    <n v="12"/>
    <n v="2003"/>
    <n v="0.63321799307958471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25.065743944636679"/>
  </r>
  <r>
    <x v="11"/>
    <n v="12"/>
    <n v="2003"/>
    <n v="10.341868512110723"/>
  </r>
  <r>
    <x v="11"/>
    <n v="12"/>
    <n v="2003"/>
    <n v="0.72318339100346019"/>
  </r>
  <r>
    <x v="11"/>
    <n v="12"/>
    <n v="2003"/>
    <n v="3.6948096885813149"/>
  </r>
  <r>
    <x v="11"/>
    <n v="12"/>
    <n v="2003"/>
    <n v="0"/>
  </r>
  <r>
    <x v="11"/>
    <n v="12"/>
    <n v="2003"/>
    <n v="0.51903114186851207"/>
  </r>
  <r>
    <x v="11"/>
    <n v="12"/>
    <n v="2003"/>
    <n v="4.2249134948096883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0.79169550173010383"/>
  </r>
  <r>
    <x v="12"/>
    <n v="1"/>
    <n v="2004"/>
    <n v="8.5280276816608982"/>
  </r>
  <r>
    <x v="12"/>
    <n v="1"/>
    <n v="2004"/>
    <n v="0"/>
  </r>
  <r>
    <x v="12"/>
    <n v="1"/>
    <n v="2004"/>
    <n v="1.1259515570934258"/>
  </r>
  <r>
    <x v="12"/>
    <n v="1"/>
    <n v="2004"/>
    <n v="1.9397923875432528"/>
  </r>
  <r>
    <x v="12"/>
    <n v="1"/>
    <n v="2004"/>
    <n v="1.7550173010380625"/>
  </r>
  <r>
    <x v="12"/>
    <n v="1"/>
    <n v="2004"/>
    <n v="1.8020761245674739"/>
  </r>
  <r>
    <x v="12"/>
    <n v="1"/>
    <n v="2004"/>
    <n v="0"/>
  </r>
  <r>
    <x v="12"/>
    <n v="1"/>
    <n v="2004"/>
    <n v="3.7051903114186855"/>
  </r>
  <r>
    <x v="12"/>
    <n v="1"/>
    <n v="2004"/>
    <n v="1.2"/>
  </r>
  <r>
    <x v="12"/>
    <n v="1"/>
    <n v="2004"/>
    <n v="0"/>
  </r>
  <r>
    <x v="12"/>
    <n v="1"/>
    <n v="2004"/>
    <n v="9.006228373702422"/>
  </r>
  <r>
    <x v="12"/>
    <n v="1"/>
    <n v="2004"/>
    <n v="0"/>
  </r>
  <r>
    <x v="12"/>
    <n v="1"/>
    <n v="2004"/>
    <n v="4.7660899653979234"/>
  </r>
  <r>
    <x v="12"/>
    <n v="1"/>
    <n v="2004"/>
    <n v="0"/>
  </r>
  <r>
    <x v="12"/>
    <n v="1"/>
    <n v="2004"/>
    <n v="5.428373702422145"/>
  </r>
  <r>
    <x v="12"/>
    <n v="1"/>
    <n v="2004"/>
    <n v="9.7107266435986155"/>
  </r>
  <r>
    <x v="12"/>
    <n v="1"/>
    <n v="2004"/>
    <n v="4.6269896193771629"/>
  </r>
  <r>
    <x v="12"/>
    <n v="1"/>
    <n v="2004"/>
    <n v="4.5474048442906572"/>
  </r>
  <r>
    <x v="12"/>
    <n v="1"/>
    <n v="2004"/>
    <n v="2.5176470588235293"/>
  </r>
  <r>
    <x v="12"/>
    <n v="1"/>
    <n v="2004"/>
    <n v="4.3335640138408307"/>
  </r>
  <r>
    <x v="12"/>
    <n v="1"/>
    <n v="2004"/>
    <n v="0"/>
  </r>
  <r>
    <x v="12"/>
    <n v="1"/>
    <n v="2004"/>
    <n v="0"/>
  </r>
  <r>
    <x v="12"/>
    <n v="1"/>
    <n v="2004"/>
    <n v="2.0491349480968859"/>
  </r>
  <r>
    <x v="12"/>
    <n v="1"/>
    <n v="2004"/>
    <n v="0.23391003460207616"/>
  </r>
  <r>
    <x v="12"/>
    <n v="1"/>
    <n v="2004"/>
    <n v="0"/>
  </r>
  <r>
    <x v="12"/>
    <n v="1"/>
    <n v="2004"/>
    <n v="3.5591695501730101"/>
  </r>
  <r>
    <x v="12"/>
    <n v="1"/>
    <n v="2004"/>
    <n v="0.36608996539792393"/>
  </r>
  <r>
    <x v="12"/>
    <n v="1"/>
    <n v="2004"/>
    <n v="0"/>
  </r>
  <r>
    <x v="12"/>
    <n v="1"/>
    <n v="2004"/>
    <n v="2.9522491349480968"/>
  </r>
  <r>
    <x v="12"/>
    <n v="1"/>
    <n v="2004"/>
    <n v="5.8484429065743946"/>
  </r>
  <r>
    <x v="12"/>
    <n v="1"/>
    <n v="2004"/>
    <n v="35.755709342560557"/>
  </r>
  <r>
    <x v="13"/>
    <n v="2"/>
    <n v="2004"/>
    <n v="12.725259515570935"/>
  </r>
  <r>
    <x v="13"/>
    <n v="2"/>
    <n v="2004"/>
    <n v="0.68996539792387557"/>
  </r>
  <r>
    <x v="13"/>
    <n v="2"/>
    <n v="2004"/>
    <n v="4.6581314878892739"/>
  </r>
  <r>
    <x v="13"/>
    <n v="2"/>
    <n v="2004"/>
    <n v="1.8269896193771626"/>
  </r>
  <r>
    <x v="13"/>
    <n v="2"/>
    <n v="2004"/>
    <n v="2.4705882352941178"/>
  </r>
  <r>
    <x v="13"/>
    <n v="2"/>
    <n v="2004"/>
    <n v="0.52110726643598615"/>
  </r>
  <r>
    <x v="13"/>
    <n v="2"/>
    <n v="2004"/>
    <n v="1.0823529411764705"/>
  </r>
  <r>
    <x v="13"/>
    <n v="2"/>
    <n v="2004"/>
    <n v="1.7522491349480971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1.4249134948096889"/>
  </r>
  <r>
    <x v="13"/>
    <n v="2"/>
    <n v="2004"/>
    <n v="0.2179930795847751"/>
  </r>
  <r>
    <x v="13"/>
    <n v="2"/>
    <n v="2004"/>
    <n v="0"/>
  </r>
  <r>
    <x v="13"/>
    <n v="2"/>
    <n v="2004"/>
    <n v="0.88788927335640144"/>
  </r>
  <r>
    <x v="13"/>
    <n v="2"/>
    <n v="2004"/>
    <n v="2.6089965397923875"/>
  </r>
  <r>
    <x v="13"/>
    <n v="2"/>
    <n v="2004"/>
    <n v="0"/>
  </r>
  <r>
    <x v="13"/>
    <n v="2"/>
    <n v="2004"/>
    <n v="0.40415224913494807"/>
  </r>
  <r>
    <x v="13"/>
    <n v="2"/>
    <n v="2004"/>
    <n v="0.23598615916955018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4.4290657439446361"/>
  </r>
  <r>
    <x v="13"/>
    <n v="2"/>
    <n v="2004"/>
    <n v="0"/>
  </r>
  <r>
    <x v="13"/>
    <n v="2"/>
    <n v="2004"/>
    <n v="0"/>
  </r>
  <r>
    <x v="13"/>
    <n v="2"/>
    <n v="2004"/>
    <n v="4.372318339100346"/>
  </r>
  <r>
    <x v="13"/>
    <n v="2"/>
    <n v="2004"/>
    <n v="5.1328719723183394"/>
  </r>
  <r>
    <x v="13"/>
    <n v="2"/>
    <n v="2004"/>
    <n v="7.2221453287197219"/>
  </r>
  <r>
    <x v="14"/>
    <n v="3"/>
    <n v="2004"/>
    <n v="2.9910034602076125"/>
  </r>
  <r>
    <x v="14"/>
    <n v="3"/>
    <n v="2004"/>
    <n v="0"/>
  </r>
  <r>
    <x v="14"/>
    <n v="3"/>
    <n v="2004"/>
    <n v="4.1577854671280283"/>
  </r>
  <r>
    <x v="14"/>
    <n v="3"/>
    <n v="2004"/>
    <n v="0"/>
  </r>
  <r>
    <x v="14"/>
    <n v="3"/>
    <n v="2004"/>
    <n v="6.5093425605536321"/>
  </r>
  <r>
    <x v="14"/>
    <n v="3"/>
    <n v="2004"/>
    <n v="1.1522491349480968"/>
  </r>
  <r>
    <x v="14"/>
    <n v="3"/>
    <n v="2004"/>
    <n v="2.5882352941176472"/>
  </r>
  <r>
    <x v="14"/>
    <n v="3"/>
    <n v="2004"/>
    <n v="0"/>
  </r>
  <r>
    <x v="14"/>
    <n v="3"/>
    <n v="2004"/>
    <n v="0"/>
  </r>
  <r>
    <x v="14"/>
    <n v="3"/>
    <n v="2004"/>
    <n v="0.50103806228373693"/>
  </r>
  <r>
    <x v="14"/>
    <n v="3"/>
    <n v="2004"/>
    <n v="1.3391003460207613"/>
  </r>
  <r>
    <x v="14"/>
    <n v="3"/>
    <n v="2004"/>
    <n v="0"/>
  </r>
  <r>
    <x v="14"/>
    <n v="3"/>
    <n v="2004"/>
    <n v="0"/>
  </r>
  <r>
    <x v="14"/>
    <n v="3"/>
    <n v="2004"/>
    <n v="3.6692041522491348"/>
  </r>
  <r>
    <x v="14"/>
    <n v="3"/>
    <n v="2004"/>
    <n v="0.73702422145328716"/>
  </r>
  <r>
    <x v="14"/>
    <n v="3"/>
    <n v="2004"/>
    <n v="0"/>
  </r>
  <r>
    <x v="14"/>
    <n v="3"/>
    <n v="2004"/>
    <n v="0"/>
  </r>
  <r>
    <x v="14"/>
    <n v="3"/>
    <n v="2004"/>
    <n v="1.6442906574394462"/>
  </r>
  <r>
    <x v="14"/>
    <n v="3"/>
    <n v="2004"/>
    <n v="7.478892733564015"/>
  </r>
  <r>
    <x v="14"/>
    <n v="3"/>
    <n v="2004"/>
    <n v="17.36678200692041"/>
  </r>
  <r>
    <x v="14"/>
    <n v="3"/>
    <n v="2004"/>
    <n v="0.827681660899654"/>
  </r>
  <r>
    <x v="14"/>
    <n v="3"/>
    <n v="2004"/>
    <n v="2.4685121107266434"/>
  </r>
  <r>
    <x v="14"/>
    <n v="3"/>
    <n v="2004"/>
    <n v="0.99100346020761232"/>
  </r>
  <r>
    <x v="14"/>
    <n v="3"/>
    <n v="2004"/>
    <n v="1.2982698961937715"/>
  </r>
  <r>
    <x v="14"/>
    <n v="3"/>
    <n v="2004"/>
    <n v="3.1882352941176477"/>
  </r>
  <r>
    <x v="14"/>
    <n v="3"/>
    <n v="2004"/>
    <n v="0.47197231833910036"/>
  </r>
  <r>
    <x v="14"/>
    <n v="3"/>
    <n v="2004"/>
    <n v="0"/>
  </r>
  <r>
    <x v="14"/>
    <n v="3"/>
    <n v="2004"/>
    <n v="0.61799307958477501"/>
  </r>
  <r>
    <x v="14"/>
    <n v="3"/>
    <n v="2004"/>
    <n v="0"/>
  </r>
  <r>
    <x v="14"/>
    <n v="3"/>
    <n v="2004"/>
    <n v="0"/>
  </r>
  <r>
    <x v="14"/>
    <n v="3"/>
    <n v="2004"/>
    <n v="0"/>
  </r>
  <r>
    <x v="15"/>
    <n v="4"/>
    <n v="2004"/>
    <n v="1.7169550173010379"/>
  </r>
  <r>
    <x v="15"/>
    <n v="4"/>
    <n v="2004"/>
    <n v="6.2948096885813145"/>
  </r>
  <r>
    <x v="15"/>
    <n v="4"/>
    <n v="2004"/>
    <n v="0.9730103806228374"/>
  </r>
  <r>
    <x v="15"/>
    <n v="4"/>
    <n v="2004"/>
    <n v="0.53494809688581313"/>
  </r>
  <r>
    <x v="15"/>
    <n v="4"/>
    <n v="2004"/>
    <n v="4.1619377162629752"/>
  </r>
  <r>
    <x v="15"/>
    <n v="4"/>
    <n v="2004"/>
    <n v="2.4297577854671282"/>
  </r>
  <r>
    <x v="15"/>
    <n v="4"/>
    <n v="2004"/>
    <n v="0.61799307958477501"/>
  </r>
  <r>
    <x v="15"/>
    <n v="4"/>
    <n v="2004"/>
    <n v="0"/>
  </r>
  <r>
    <x v="15"/>
    <n v="4"/>
    <n v="2004"/>
    <n v="1.1162629757785469"/>
  </r>
  <r>
    <x v="15"/>
    <n v="4"/>
    <n v="2004"/>
    <n v="0.25190311418685124"/>
  </r>
  <r>
    <x v="15"/>
    <n v="4"/>
    <n v="2004"/>
    <n v="0.34809688581314879"/>
  </r>
  <r>
    <x v="15"/>
    <n v="4"/>
    <n v="2004"/>
    <n v="0.33287197231833915"/>
  </r>
  <r>
    <x v="15"/>
    <n v="4"/>
    <n v="2004"/>
    <n v="0"/>
  </r>
  <r>
    <x v="15"/>
    <n v="4"/>
    <n v="2004"/>
    <n v="0"/>
  </r>
  <r>
    <x v="15"/>
    <n v="4"/>
    <n v="2004"/>
    <n v="0.51903114186851218"/>
  </r>
  <r>
    <x v="15"/>
    <n v="4"/>
    <n v="2004"/>
    <n v="0.23391003460207616"/>
  </r>
  <r>
    <x v="15"/>
    <n v="4"/>
    <n v="2004"/>
    <n v="0.76401384083044988"/>
  </r>
  <r>
    <x v="15"/>
    <n v="4"/>
    <n v="2004"/>
    <n v="15.828373702422146"/>
  </r>
  <r>
    <x v="15"/>
    <n v="4"/>
    <n v="2004"/>
    <n v="8.7584775086505182"/>
  </r>
  <r>
    <x v="15"/>
    <n v="4"/>
    <n v="2004"/>
    <n v="0.68788927335640149"/>
  </r>
  <r>
    <x v="15"/>
    <n v="4"/>
    <n v="2004"/>
    <n v="1.9134948096885815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2.9231833910034601"/>
  </r>
  <r>
    <x v="15"/>
    <n v="4"/>
    <n v="2004"/>
    <n v="0.63598615916955015"/>
  </r>
  <r>
    <x v="15"/>
    <n v="4"/>
    <n v="2004"/>
    <n v="2.1411764705882352"/>
  </r>
  <r>
    <x v="15"/>
    <n v="4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9.9771626297577853"/>
  </r>
  <r>
    <x v="16"/>
    <n v="5"/>
    <n v="2004"/>
    <n v="0.76539792387543248"/>
  </r>
  <r>
    <x v="16"/>
    <n v="5"/>
    <n v="2004"/>
    <n v="0.90173010380622842"/>
  </r>
  <r>
    <x v="16"/>
    <n v="5"/>
    <n v="2004"/>
    <n v="1.8519031141868512"/>
  </r>
  <r>
    <x v="16"/>
    <n v="5"/>
    <n v="2004"/>
    <n v="1.3501730103806229"/>
  </r>
  <r>
    <x v="16"/>
    <n v="5"/>
    <n v="2004"/>
    <n v="0.48304498269896196"/>
  </r>
  <r>
    <x v="16"/>
    <n v="5"/>
    <n v="2004"/>
    <n v="0"/>
  </r>
  <r>
    <x v="16"/>
    <n v="5"/>
    <n v="2004"/>
    <n v="0.28304498269896194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3.1128027681660897"/>
  </r>
  <r>
    <x v="16"/>
    <n v="5"/>
    <n v="2004"/>
    <n v="1.6152249134948096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.21591695501730107"/>
  </r>
  <r>
    <x v="16"/>
    <n v="5"/>
    <n v="2004"/>
    <n v="3.8207612456747406"/>
  </r>
  <r>
    <x v="16"/>
    <n v="5"/>
    <n v="2004"/>
    <n v="1.172318339100346"/>
  </r>
  <r>
    <x v="16"/>
    <n v="5"/>
    <n v="2004"/>
    <n v="0"/>
  </r>
  <r>
    <x v="17"/>
    <n v="6"/>
    <n v="2004"/>
    <n v="9.8844290657439462"/>
  </r>
  <r>
    <x v="17"/>
    <n v="6"/>
    <n v="2004"/>
    <n v="0"/>
  </r>
  <r>
    <x v="17"/>
    <n v="6"/>
    <n v="2004"/>
    <n v="6.236678200692042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.3370242214532872"/>
  </r>
  <r>
    <x v="17"/>
    <n v="6"/>
    <n v="2004"/>
    <n v="1.1806228373702423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1.1307958477508651"/>
  </r>
  <r>
    <x v="17"/>
    <n v="6"/>
    <n v="2004"/>
    <n v="9.2103806228373681"/>
  </r>
  <r>
    <x v="17"/>
    <n v="6"/>
    <n v="2004"/>
    <n v="2.9321799307958476"/>
  </r>
  <r>
    <x v="17"/>
    <n v="6"/>
    <n v="2004"/>
    <n v="7.91833910034602"/>
  </r>
  <r>
    <x v="17"/>
    <n v="6"/>
    <n v="2004"/>
    <n v="7.2858131487889288"/>
  </r>
  <r>
    <x v="17"/>
    <n v="6"/>
    <n v="2004"/>
    <n v="0"/>
  </r>
  <r>
    <x v="17"/>
    <n v="6"/>
    <n v="2004"/>
    <n v="33.125259515570939"/>
  </r>
  <r>
    <x v="17"/>
    <n v="6"/>
    <n v="2004"/>
    <n v="21.000692041522495"/>
  </r>
  <r>
    <x v="17"/>
    <n v="6"/>
    <n v="2004"/>
    <n v="0"/>
  </r>
  <r>
    <x v="17"/>
    <n v="6"/>
    <n v="2004"/>
    <n v="6.429065743944637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5.7660899653979234"/>
  </r>
  <r>
    <x v="18"/>
    <n v="7"/>
    <n v="2004"/>
    <n v="0.28512110726643597"/>
  </r>
  <r>
    <x v="18"/>
    <n v="7"/>
    <n v="2004"/>
    <n v="1.1363321799307959"/>
  </r>
  <r>
    <x v="18"/>
    <n v="7"/>
    <n v="2004"/>
    <n v="16.079584775086506"/>
  </r>
  <r>
    <x v="18"/>
    <n v="7"/>
    <n v="2004"/>
    <n v="15.036678200692041"/>
  </r>
  <r>
    <x v="18"/>
    <n v="7"/>
    <n v="2004"/>
    <n v="4.1910034602076118"/>
  </r>
  <r>
    <x v="18"/>
    <n v="7"/>
    <n v="2004"/>
    <n v="0.31695501730103803"/>
  </r>
  <r>
    <x v="18"/>
    <n v="7"/>
    <n v="2004"/>
    <n v="0"/>
  </r>
  <r>
    <x v="18"/>
    <n v="7"/>
    <n v="2004"/>
    <n v="2.3176470588235296"/>
  </r>
  <r>
    <x v="18"/>
    <n v="7"/>
    <n v="2004"/>
    <n v="0.51903114186851218"/>
  </r>
  <r>
    <x v="18"/>
    <n v="7"/>
    <n v="2004"/>
    <n v="0.81799307958477518"/>
  </r>
  <r>
    <x v="18"/>
    <n v="7"/>
    <n v="2004"/>
    <n v="0.83667820069204168"/>
  </r>
  <r>
    <x v="18"/>
    <n v="7"/>
    <n v="2004"/>
    <n v="0.68373702422145333"/>
  </r>
  <r>
    <x v="18"/>
    <n v="7"/>
    <n v="2004"/>
    <n v="0"/>
  </r>
  <r>
    <x v="18"/>
    <n v="7"/>
    <n v="2004"/>
    <n v="0.71072664359861593"/>
  </r>
  <r>
    <x v="18"/>
    <n v="7"/>
    <n v="2004"/>
    <n v="0"/>
  </r>
  <r>
    <x v="18"/>
    <n v="7"/>
    <n v="2004"/>
    <n v="0"/>
  </r>
  <r>
    <x v="18"/>
    <n v="7"/>
    <n v="2004"/>
    <n v="3.8955017301038057"/>
  </r>
  <r>
    <x v="18"/>
    <n v="7"/>
    <n v="2004"/>
    <n v="1.4117647058823528"/>
  </r>
  <r>
    <x v="18"/>
    <n v="7"/>
    <n v="2004"/>
    <n v="0"/>
  </r>
  <r>
    <x v="18"/>
    <n v="7"/>
    <n v="2004"/>
    <n v="3.9757785467128026"/>
  </r>
  <r>
    <x v="18"/>
    <n v="7"/>
    <n v="2004"/>
    <n v="1.5951557093425606"/>
  </r>
  <r>
    <x v="18"/>
    <n v="7"/>
    <n v="2004"/>
    <n v="2.5100346020761246"/>
  </r>
  <r>
    <x v="18"/>
    <n v="7"/>
    <n v="2004"/>
    <n v="0.23391003460207616"/>
  </r>
  <r>
    <x v="18"/>
    <n v="7"/>
    <n v="2004"/>
    <n v="0"/>
  </r>
  <r>
    <x v="18"/>
    <n v="7"/>
    <n v="2004"/>
    <n v="3.049826989619377"/>
  </r>
  <r>
    <x v="18"/>
    <n v="7"/>
    <n v="2004"/>
    <n v="0"/>
  </r>
  <r>
    <x v="18"/>
    <n v="7"/>
    <n v="2004"/>
    <n v="0"/>
  </r>
  <r>
    <x v="18"/>
    <n v="7"/>
    <n v="2004"/>
    <n v="0"/>
  </r>
  <r>
    <x v="18"/>
    <n v="7"/>
    <n v="2004"/>
    <n v="9.4823529411764707"/>
  </r>
  <r>
    <x v="18"/>
    <n v="7"/>
    <n v="2004"/>
    <n v="2.8643598615916956"/>
  </r>
  <r>
    <x v="18"/>
    <n v="7"/>
    <n v="2004"/>
    <n v="0.35294117647058826"/>
  </r>
  <r>
    <x v="19"/>
    <n v="8"/>
    <n v="2004"/>
    <n v="0"/>
  </r>
  <r>
    <x v="19"/>
    <n v="8"/>
    <n v="2004"/>
    <n v="0"/>
  </r>
  <r>
    <x v="19"/>
    <n v="8"/>
    <n v="2004"/>
    <n v="9.647058823529413"/>
  </r>
  <r>
    <x v="19"/>
    <n v="8"/>
    <n v="2004"/>
    <n v="4.3245674740484432"/>
  </r>
  <r>
    <x v="19"/>
    <n v="8"/>
    <n v="2004"/>
    <n v="0"/>
  </r>
  <r>
    <x v="19"/>
    <n v="8"/>
    <n v="2004"/>
    <n v="2.5370242214532874"/>
  </r>
  <r>
    <x v="19"/>
    <n v="8"/>
    <n v="2004"/>
    <n v="0"/>
  </r>
  <r>
    <x v="19"/>
    <n v="8"/>
    <n v="2004"/>
    <n v="0"/>
  </r>
  <r>
    <x v="19"/>
    <n v="8"/>
    <n v="2004"/>
    <n v="35.968166089965401"/>
  </r>
  <r>
    <x v="19"/>
    <n v="8"/>
    <n v="2004"/>
    <n v="27.140484429065754"/>
  </r>
  <r>
    <x v="19"/>
    <n v="8"/>
    <n v="2004"/>
    <n v="1.3688581314878894"/>
  </r>
  <r>
    <x v="19"/>
    <n v="8"/>
    <n v="2004"/>
    <n v="29.172318339100343"/>
  </r>
  <r>
    <x v="19"/>
    <n v="8"/>
    <n v="2004"/>
    <n v="6.1404844290657437"/>
  </r>
  <r>
    <x v="19"/>
    <n v="8"/>
    <n v="2004"/>
    <n v="0"/>
  </r>
  <r>
    <x v="19"/>
    <n v="8"/>
    <n v="2004"/>
    <n v="0.30103806228373703"/>
  </r>
  <r>
    <x v="19"/>
    <n v="8"/>
    <n v="2004"/>
    <n v="3.0809688581314876"/>
  </r>
  <r>
    <x v="19"/>
    <n v="8"/>
    <n v="2004"/>
    <n v="11.946712802768168"/>
  </r>
  <r>
    <x v="19"/>
    <n v="8"/>
    <n v="2004"/>
    <n v="13.06228373702422"/>
  </r>
  <r>
    <x v="19"/>
    <n v="8"/>
    <n v="2004"/>
    <n v="6.5183391003460205"/>
  </r>
  <r>
    <x v="19"/>
    <n v="8"/>
    <n v="2004"/>
    <n v="0.22006920415224912"/>
  </r>
  <r>
    <x v="19"/>
    <n v="8"/>
    <n v="2004"/>
    <n v="0"/>
  </r>
  <r>
    <x v="19"/>
    <n v="8"/>
    <n v="2004"/>
    <n v="0"/>
  </r>
  <r>
    <x v="19"/>
    <n v="8"/>
    <n v="2004"/>
    <n v="10.227681660899652"/>
  </r>
  <r>
    <x v="19"/>
    <n v="8"/>
    <n v="2004"/>
    <n v="12.57439446366782"/>
  </r>
  <r>
    <x v="19"/>
    <n v="8"/>
    <n v="2004"/>
    <n v="0.26712802768166088"/>
  </r>
  <r>
    <x v="19"/>
    <n v="8"/>
    <n v="2004"/>
    <n v="1.6159169550173011"/>
  </r>
  <r>
    <x v="19"/>
    <n v="8"/>
    <n v="2004"/>
    <n v="1.3190311418685121"/>
  </r>
  <r>
    <x v="19"/>
    <n v="8"/>
    <n v="2004"/>
    <n v="0"/>
  </r>
  <r>
    <x v="19"/>
    <n v="8"/>
    <n v="2004"/>
    <n v="1.091349480968858"/>
  </r>
  <r>
    <x v="19"/>
    <n v="8"/>
    <n v="2004"/>
    <n v="1.2982698961937718"/>
  </r>
  <r>
    <x v="19"/>
    <n v="8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2.350865051903114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1.4269896193771625"/>
  </r>
  <r>
    <x v="20"/>
    <n v="9"/>
    <n v="2004"/>
    <n v="0.91626297577854676"/>
  </r>
  <r>
    <x v="20"/>
    <n v="9"/>
    <n v="2004"/>
    <n v="2.3480968858131486"/>
  </r>
  <r>
    <x v="20"/>
    <n v="9"/>
    <n v="2004"/>
    <n v="1.9750865051903115"/>
  </r>
  <r>
    <x v="20"/>
    <n v="9"/>
    <n v="2004"/>
    <n v="4.8858131487889267"/>
  </r>
  <r>
    <x v="20"/>
    <n v="9"/>
    <n v="2004"/>
    <n v="0"/>
  </r>
  <r>
    <x v="20"/>
    <n v="9"/>
    <n v="2004"/>
    <n v="0"/>
  </r>
  <r>
    <x v="20"/>
    <n v="9"/>
    <n v="2004"/>
    <n v="0.60484429065743939"/>
  </r>
  <r>
    <x v="20"/>
    <n v="9"/>
    <n v="2004"/>
    <n v="1.1349480968858132"/>
  </r>
  <r>
    <x v="20"/>
    <n v="9"/>
    <n v="2004"/>
    <n v="0.46989619377162634"/>
  </r>
  <r>
    <x v="20"/>
    <n v="9"/>
    <n v="2004"/>
    <n v="1.0519031141868513"/>
  </r>
  <r>
    <x v="20"/>
    <n v="9"/>
    <n v="2004"/>
    <n v="0.586159169550173"/>
  </r>
  <r>
    <x v="20"/>
    <n v="9"/>
    <n v="2004"/>
    <n v="1.013840830449827"/>
  </r>
  <r>
    <x v="20"/>
    <n v="9"/>
    <n v="2004"/>
    <n v="0.69688581314878895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3.8449826989619376"/>
  </r>
  <r>
    <x v="20"/>
    <n v="9"/>
    <n v="2004"/>
    <n v="0"/>
  </r>
  <r>
    <x v="20"/>
    <n v="9"/>
    <n v="2004"/>
    <n v="4.3010380622837365"/>
  </r>
  <r>
    <x v="21"/>
    <n v="10"/>
    <n v="2004"/>
    <n v="0.65397923875432518"/>
  </r>
  <r>
    <x v="21"/>
    <n v="10"/>
    <n v="2004"/>
    <n v="2.4608996539792392"/>
  </r>
  <r>
    <x v="21"/>
    <n v="10"/>
    <n v="2004"/>
    <n v="2.4470588235294115"/>
  </r>
  <r>
    <x v="21"/>
    <n v="10"/>
    <n v="2004"/>
    <n v="4.5730103806228373"/>
  </r>
  <r>
    <x v="21"/>
    <n v="10"/>
    <n v="2004"/>
    <n v="3.1079584775086508"/>
  </r>
  <r>
    <x v="21"/>
    <n v="10"/>
    <n v="2004"/>
    <n v="0.65397923875432529"/>
  </r>
  <r>
    <x v="21"/>
    <n v="10"/>
    <n v="2004"/>
    <n v="0"/>
  </r>
  <r>
    <x v="21"/>
    <n v="10"/>
    <n v="2004"/>
    <n v="0.38408304498269896"/>
  </r>
  <r>
    <x v="21"/>
    <n v="10"/>
    <n v="2004"/>
    <n v="0.69204152249134943"/>
  </r>
  <r>
    <x v="21"/>
    <n v="10"/>
    <n v="2004"/>
    <n v="0"/>
  </r>
  <r>
    <x v="21"/>
    <n v="10"/>
    <n v="2004"/>
    <n v="0"/>
  </r>
  <r>
    <x v="21"/>
    <n v="10"/>
    <n v="2004"/>
    <n v="1.6020761245674739"/>
  </r>
  <r>
    <x v="21"/>
    <n v="10"/>
    <n v="2004"/>
    <n v="11.664359861591695"/>
  </r>
  <r>
    <x v="21"/>
    <n v="10"/>
    <n v="2004"/>
    <n v="6.7252595155709338"/>
  </r>
  <r>
    <x v="21"/>
    <n v="10"/>
    <n v="2004"/>
    <n v="2.705190311418685"/>
  </r>
  <r>
    <x v="21"/>
    <n v="10"/>
    <n v="2004"/>
    <n v="12.665743944636677"/>
  </r>
  <r>
    <x v="21"/>
    <n v="10"/>
    <n v="2004"/>
    <n v="9.034602076124564"/>
  </r>
  <r>
    <x v="21"/>
    <n v="10"/>
    <n v="2004"/>
    <n v="0"/>
  </r>
  <r>
    <x v="21"/>
    <n v="10"/>
    <n v="2004"/>
    <n v="1.0788927335640139"/>
  </r>
  <r>
    <x v="21"/>
    <n v="10"/>
    <n v="2004"/>
    <n v="10.710726643598614"/>
  </r>
  <r>
    <x v="21"/>
    <n v="10"/>
    <n v="2004"/>
    <n v="9.9480968858131487"/>
  </r>
  <r>
    <x v="21"/>
    <n v="10"/>
    <n v="2004"/>
    <n v="1.2698961937716262"/>
  </r>
  <r>
    <x v="21"/>
    <n v="10"/>
    <n v="2004"/>
    <n v="2.7211072664359861"/>
  </r>
  <r>
    <x v="21"/>
    <n v="10"/>
    <n v="2004"/>
    <n v="9.6096885813148791"/>
  </r>
  <r>
    <x v="21"/>
    <n v="10"/>
    <n v="2004"/>
    <n v="4.1086505190311424"/>
  </r>
  <r>
    <x v="21"/>
    <n v="10"/>
    <n v="2004"/>
    <n v="3.1640138408304503"/>
  </r>
  <r>
    <x v="21"/>
    <n v="10"/>
    <n v="2004"/>
    <n v="0.61591695501730115"/>
  </r>
  <r>
    <x v="21"/>
    <n v="10"/>
    <n v="2004"/>
    <n v="5.0463667820069205"/>
  </r>
  <r>
    <x v="21"/>
    <n v="10"/>
    <n v="2004"/>
    <n v="17.60138408304498"/>
  </r>
  <r>
    <x v="21"/>
    <n v="10"/>
    <n v="2004"/>
    <n v="0"/>
  </r>
  <r>
    <x v="21"/>
    <n v="10"/>
    <n v="2004"/>
    <n v="0"/>
  </r>
  <r>
    <x v="22"/>
    <n v="11"/>
    <n v="2004"/>
    <n v="0"/>
  </r>
  <r>
    <x v="22"/>
    <n v="11"/>
    <n v="2004"/>
    <n v="1.4"/>
  </r>
  <r>
    <x v="22"/>
    <n v="11"/>
    <n v="2004"/>
    <n v="0"/>
  </r>
  <r>
    <x v="22"/>
    <n v="11"/>
    <n v="2004"/>
    <n v="0.53702422145328721"/>
  </r>
  <r>
    <x v="22"/>
    <n v="11"/>
    <n v="2004"/>
    <n v="0.30103806228373697"/>
  </r>
  <r>
    <x v="22"/>
    <n v="11"/>
    <n v="2004"/>
    <n v="1.7480968858131489"/>
  </r>
  <r>
    <x v="22"/>
    <n v="11"/>
    <n v="2004"/>
    <n v="0.50103806228373715"/>
  </r>
  <r>
    <x v="22"/>
    <n v="11"/>
    <n v="2004"/>
    <n v="0.20207612456747404"/>
  </r>
  <r>
    <x v="22"/>
    <n v="11"/>
    <n v="2004"/>
    <n v="0.8159169550173011"/>
  </r>
  <r>
    <x v="22"/>
    <n v="11"/>
    <n v="2004"/>
    <n v="0.26505190311418686"/>
  </r>
  <r>
    <x v="22"/>
    <n v="11"/>
    <n v="2004"/>
    <n v="0"/>
  </r>
  <r>
    <x v="22"/>
    <n v="11"/>
    <n v="2004"/>
    <n v="1.8657439446366781"/>
  </r>
  <r>
    <x v="22"/>
    <n v="11"/>
    <n v="2004"/>
    <n v="0"/>
  </r>
  <r>
    <x v="22"/>
    <n v="11"/>
    <n v="2004"/>
    <n v="0"/>
  </r>
  <r>
    <x v="22"/>
    <n v="11"/>
    <n v="2004"/>
    <n v="4.6311418685121115"/>
  </r>
  <r>
    <x v="22"/>
    <n v="11"/>
    <n v="2004"/>
    <n v="4.6795847750865045"/>
  </r>
  <r>
    <x v="22"/>
    <n v="11"/>
    <n v="2004"/>
    <n v="0.33287197231833904"/>
  </r>
  <r>
    <x v="22"/>
    <n v="11"/>
    <n v="2004"/>
    <n v="0.46505190311418687"/>
  </r>
  <r>
    <x v="22"/>
    <n v="11"/>
    <n v="2004"/>
    <n v="0"/>
  </r>
  <r>
    <x v="22"/>
    <n v="11"/>
    <n v="2004"/>
    <n v="0"/>
  </r>
  <r>
    <x v="22"/>
    <n v="11"/>
    <n v="2004"/>
    <n v="2.4830449826989618"/>
  </r>
  <r>
    <x v="22"/>
    <n v="11"/>
    <n v="2004"/>
    <n v="0.31695501730103809"/>
  </r>
  <r>
    <x v="22"/>
    <n v="11"/>
    <n v="2004"/>
    <n v="1.9231833910034604"/>
  </r>
  <r>
    <x v="22"/>
    <n v="11"/>
    <n v="2004"/>
    <n v="0"/>
  </r>
  <r>
    <x v="22"/>
    <n v="11"/>
    <n v="2004"/>
    <n v="0"/>
  </r>
  <r>
    <x v="22"/>
    <n v="11"/>
    <n v="2004"/>
    <n v="0"/>
  </r>
  <r>
    <x v="22"/>
    <n v="11"/>
    <n v="2004"/>
    <n v="0.43598615916955019"/>
  </r>
  <r>
    <x v="22"/>
    <n v="11"/>
    <n v="2004"/>
    <n v="7.3460207612456747"/>
  </r>
  <r>
    <x v="22"/>
    <n v="11"/>
    <n v="2004"/>
    <n v="0"/>
  </r>
  <r>
    <x v="22"/>
    <n v="11"/>
    <n v="2004"/>
    <n v="0"/>
  </r>
  <r>
    <x v="23"/>
    <n v="12"/>
    <n v="2004"/>
    <n v="0.31695501730103803"/>
  </r>
  <r>
    <x v="23"/>
    <n v="12"/>
    <n v="2004"/>
    <n v="0"/>
  </r>
  <r>
    <x v="23"/>
    <n v="12"/>
    <n v="2004"/>
    <n v="0.4"/>
  </r>
  <r>
    <x v="23"/>
    <n v="12"/>
    <n v="2004"/>
    <n v="0"/>
  </r>
  <r>
    <x v="23"/>
    <n v="12"/>
    <n v="2004"/>
    <n v="0"/>
  </r>
  <r>
    <x v="23"/>
    <n v="12"/>
    <n v="2004"/>
    <n v="0.93633217993079576"/>
  </r>
  <r>
    <x v="23"/>
    <n v="12"/>
    <n v="2004"/>
    <n v="0"/>
  </r>
  <r>
    <x v="23"/>
    <n v="12"/>
    <n v="2004"/>
    <n v="0"/>
  </r>
  <r>
    <x v="23"/>
    <n v="12"/>
    <n v="2004"/>
    <n v="0"/>
  </r>
  <r>
    <x v="23"/>
    <n v="12"/>
    <n v="2004"/>
    <n v="0"/>
  </r>
  <r>
    <x v="23"/>
    <n v="12"/>
    <n v="2004"/>
    <n v="0.31695501730103809"/>
  </r>
  <r>
    <x v="23"/>
    <n v="12"/>
    <n v="2004"/>
    <n v="0"/>
  </r>
  <r>
    <x v="23"/>
    <n v="12"/>
    <n v="2004"/>
    <n v="0"/>
  </r>
  <r>
    <x v="23"/>
    <n v="12"/>
    <n v="2004"/>
    <n v="4.3031141868512126"/>
  </r>
  <r>
    <x v="23"/>
    <n v="12"/>
    <n v="2004"/>
    <n v="2.2470588235294118"/>
  </r>
  <r>
    <x v="23"/>
    <n v="12"/>
    <n v="2004"/>
    <n v="4.7916955017301044"/>
  </r>
  <r>
    <x v="23"/>
    <n v="12"/>
    <n v="2004"/>
    <n v="0"/>
  </r>
  <r>
    <x v="23"/>
    <n v="12"/>
    <n v="2004"/>
    <n v="0.9307958477508651"/>
  </r>
  <r>
    <x v="23"/>
    <n v="12"/>
    <n v="2004"/>
    <n v="0"/>
  </r>
  <r>
    <x v="23"/>
    <n v="12"/>
    <n v="2004"/>
    <n v="0.45121107266435984"/>
  </r>
  <r>
    <x v="23"/>
    <n v="12"/>
    <n v="2004"/>
    <n v="0.6"/>
  </r>
  <r>
    <x v="23"/>
    <n v="12"/>
    <n v="2004"/>
    <n v="0.35086505190311412"/>
  </r>
  <r>
    <x v="23"/>
    <n v="12"/>
    <n v="2004"/>
    <n v="4.1349480968858137"/>
  </r>
  <r>
    <x v="23"/>
    <n v="12"/>
    <n v="2004"/>
    <n v="4.7349480968858133"/>
  </r>
  <r>
    <x v="23"/>
    <n v="12"/>
    <n v="2004"/>
    <n v="0"/>
  </r>
  <r>
    <x v="23"/>
    <n v="12"/>
    <n v="2004"/>
    <n v="0"/>
  </r>
  <r>
    <x v="23"/>
    <n v="12"/>
    <n v="2004"/>
    <n v="2.5619377162629755"/>
  </r>
  <r>
    <x v="23"/>
    <n v="12"/>
    <n v="2004"/>
    <n v="1.6179930795847752"/>
  </r>
  <r>
    <x v="23"/>
    <n v="12"/>
    <n v="2004"/>
    <n v="0.63598615916955015"/>
  </r>
  <r>
    <x v="23"/>
    <n v="12"/>
    <n v="2004"/>
    <n v="11.612456747404844"/>
  </r>
  <r>
    <x v="23"/>
    <n v="12"/>
    <n v="2004"/>
    <n v="3.1820069204152244"/>
  </r>
  <r>
    <x v="24"/>
    <n v="1"/>
    <n v="2005"/>
    <n v="9.4498269896193765"/>
  </r>
  <r>
    <x v="24"/>
    <n v="1"/>
    <n v="2005"/>
    <n v="1.2899653979238754"/>
  </r>
  <r>
    <x v="24"/>
    <n v="1"/>
    <n v="2005"/>
    <n v="0"/>
  </r>
  <r>
    <x v="24"/>
    <n v="1"/>
    <n v="2005"/>
    <n v="1.3460207612456747"/>
  </r>
  <r>
    <x v="24"/>
    <n v="1"/>
    <n v="2005"/>
    <n v="3.5148788927335639"/>
  </r>
  <r>
    <x v="24"/>
    <n v="1"/>
    <n v="2005"/>
    <n v="0"/>
  </r>
  <r>
    <x v="24"/>
    <n v="1"/>
    <n v="2005"/>
    <n v="20.162629757785467"/>
  </r>
  <r>
    <x v="24"/>
    <n v="1"/>
    <n v="2005"/>
    <n v="15.743944636678201"/>
  </r>
  <r>
    <x v="24"/>
    <n v="1"/>
    <n v="2005"/>
    <n v="4.1280276816608996"/>
  </r>
  <r>
    <x v="24"/>
    <n v="1"/>
    <n v="2005"/>
    <n v="0.31903114186851211"/>
  </r>
  <r>
    <x v="24"/>
    <n v="1"/>
    <n v="2005"/>
    <n v="1.5882352941176472"/>
  </r>
  <r>
    <x v="24"/>
    <n v="1"/>
    <n v="2005"/>
    <n v="2.3640138408304496"/>
  </r>
  <r>
    <x v="24"/>
    <n v="1"/>
    <n v="2005"/>
    <n v="0"/>
  </r>
  <r>
    <x v="24"/>
    <n v="1"/>
    <n v="2005"/>
    <n v="0"/>
  </r>
  <r>
    <x v="24"/>
    <n v="1"/>
    <n v="2005"/>
    <n v="0"/>
  </r>
  <r>
    <x v="24"/>
    <n v="1"/>
    <n v="2005"/>
    <n v="0"/>
  </r>
  <r>
    <x v="24"/>
    <n v="1"/>
    <n v="2005"/>
    <n v="3.8747404844290658"/>
  </r>
  <r>
    <x v="24"/>
    <n v="1"/>
    <n v="2005"/>
    <n v="1.2069204152249133"/>
  </r>
  <r>
    <x v="24"/>
    <n v="1"/>
    <n v="2005"/>
    <n v="1.0332179930795848"/>
  </r>
  <r>
    <x v="24"/>
    <n v="1"/>
    <n v="2005"/>
    <n v="2.5882352941176467"/>
  </r>
  <r>
    <x v="24"/>
    <n v="1"/>
    <n v="2005"/>
    <n v="0"/>
  </r>
  <r>
    <x v="24"/>
    <n v="1"/>
    <n v="2005"/>
    <n v="0"/>
  </r>
  <r>
    <x v="24"/>
    <n v="1"/>
    <n v="2005"/>
    <n v="1.9418685121107266"/>
  </r>
  <r>
    <x v="24"/>
    <n v="1"/>
    <n v="2005"/>
    <n v="1.2041522491349481"/>
  </r>
  <r>
    <x v="24"/>
    <n v="1"/>
    <n v="2005"/>
    <n v="1"/>
  </r>
  <r>
    <x v="24"/>
    <n v="1"/>
    <n v="2005"/>
    <n v="1.9591695501730104"/>
  </r>
  <r>
    <x v="24"/>
    <n v="1"/>
    <n v="2005"/>
    <n v="0.88512110726643589"/>
  </r>
  <r>
    <x v="24"/>
    <n v="1"/>
    <n v="2005"/>
    <n v="0.75709342560553639"/>
  </r>
  <r>
    <x v="24"/>
    <n v="1"/>
    <n v="2005"/>
    <n v="0.88304498269896214"/>
  </r>
  <r>
    <x v="24"/>
    <n v="1"/>
    <n v="2005"/>
    <n v="0.2179930795847751"/>
  </r>
  <r>
    <x v="24"/>
    <n v="1"/>
    <n v="2005"/>
    <n v="0.71695501730103817"/>
  </r>
  <r>
    <x v="25"/>
    <n v="2"/>
    <n v="2005"/>
    <n v="1.0179930795847751"/>
  </r>
  <r>
    <x v="25"/>
    <n v="2"/>
    <n v="2005"/>
    <n v="0.64705882352941169"/>
  </r>
  <r>
    <x v="25"/>
    <n v="2"/>
    <n v="2005"/>
    <n v="0"/>
  </r>
  <r>
    <x v="25"/>
    <n v="2"/>
    <n v="2005"/>
    <n v="0"/>
  </r>
  <r>
    <x v="25"/>
    <n v="2"/>
    <n v="2005"/>
    <n v="0.28096885813148792"/>
  </r>
  <r>
    <x v="25"/>
    <n v="2"/>
    <n v="2005"/>
    <n v="0.48996539792387539"/>
  </r>
  <r>
    <x v="25"/>
    <n v="2"/>
    <n v="2005"/>
    <n v="0"/>
  </r>
  <r>
    <x v="25"/>
    <n v="2"/>
    <n v="2005"/>
    <n v="0.37301038062283737"/>
  </r>
  <r>
    <x v="25"/>
    <n v="2"/>
    <n v="2005"/>
    <n v="0.99100346020761254"/>
  </r>
  <r>
    <x v="25"/>
    <n v="2"/>
    <n v="2005"/>
    <n v="0.58200692041522484"/>
  </r>
  <r>
    <x v="25"/>
    <n v="2"/>
    <n v="2005"/>
    <n v="5.8871972318339099"/>
  </r>
  <r>
    <x v="25"/>
    <n v="2"/>
    <n v="2005"/>
    <n v="4.4968858131487899"/>
  </r>
  <r>
    <x v="25"/>
    <n v="2"/>
    <n v="2005"/>
    <n v="3.2588235294117647"/>
  </r>
  <r>
    <x v="25"/>
    <n v="2"/>
    <n v="2005"/>
    <n v="0"/>
  </r>
  <r>
    <x v="25"/>
    <n v="2"/>
    <n v="2005"/>
    <n v="2.1640138408304495"/>
  </r>
  <r>
    <x v="25"/>
    <n v="2"/>
    <n v="2005"/>
    <n v="0"/>
  </r>
  <r>
    <x v="25"/>
    <n v="2"/>
    <n v="2005"/>
    <n v="0"/>
  </r>
  <r>
    <x v="25"/>
    <n v="2"/>
    <n v="2005"/>
    <n v="0.56608996539792378"/>
  </r>
  <r>
    <x v="25"/>
    <n v="2"/>
    <n v="2005"/>
    <n v="0"/>
  </r>
  <r>
    <x v="25"/>
    <n v="2"/>
    <n v="2005"/>
    <n v="3.1702422145328724"/>
  </r>
  <r>
    <x v="25"/>
    <n v="2"/>
    <n v="2005"/>
    <n v="5.8352941176470594"/>
  </r>
  <r>
    <x v="25"/>
    <n v="2"/>
    <n v="2005"/>
    <n v="7.8166089965397916"/>
  </r>
  <r>
    <x v="25"/>
    <n v="2"/>
    <n v="2005"/>
    <n v="3.2034602076124568"/>
  </r>
  <r>
    <x v="25"/>
    <n v="2"/>
    <n v="2005"/>
    <n v="3.3584775086505183"/>
  </r>
  <r>
    <x v="25"/>
    <n v="2"/>
    <n v="2005"/>
    <n v="13.190311418685123"/>
  </r>
  <r>
    <x v="25"/>
    <n v="2"/>
    <n v="2005"/>
    <n v="2.0262975778546708"/>
  </r>
  <r>
    <x v="25"/>
    <n v="2"/>
    <n v="2005"/>
    <n v="0.58892733564013833"/>
  </r>
  <r>
    <x v="25"/>
    <n v="2"/>
    <n v="2005"/>
    <n v="0"/>
  </r>
  <r>
    <x v="26"/>
    <n v="3"/>
    <n v="2005"/>
    <n v="5.404152249134949"/>
  </r>
  <r>
    <x v="26"/>
    <n v="3"/>
    <n v="2005"/>
    <n v="2.7833910034602072"/>
  </r>
  <r>
    <x v="26"/>
    <n v="3"/>
    <n v="2005"/>
    <n v="5.3418685121107261"/>
  </r>
  <r>
    <x v="26"/>
    <n v="3"/>
    <n v="2005"/>
    <n v="1.7273356401384083"/>
  </r>
  <r>
    <x v="26"/>
    <n v="3"/>
    <n v="2005"/>
    <n v="3.8373702422145333"/>
  </r>
  <r>
    <x v="26"/>
    <n v="3"/>
    <n v="2005"/>
    <n v="0.20207612456747404"/>
  </r>
  <r>
    <x v="26"/>
    <n v="3"/>
    <n v="2005"/>
    <n v="0"/>
  </r>
  <r>
    <x v="26"/>
    <n v="3"/>
    <n v="2005"/>
    <n v="0"/>
  </r>
  <r>
    <x v="26"/>
    <n v="3"/>
    <n v="2005"/>
    <n v="0.2179930795847751"/>
  </r>
  <r>
    <x v="26"/>
    <n v="3"/>
    <n v="2005"/>
    <n v="0"/>
  </r>
  <r>
    <x v="26"/>
    <n v="3"/>
    <n v="2005"/>
    <n v="2.4816608996539791"/>
  </r>
  <r>
    <x v="26"/>
    <n v="3"/>
    <n v="2005"/>
    <n v="0"/>
  </r>
  <r>
    <x v="26"/>
    <n v="3"/>
    <n v="2005"/>
    <n v="0"/>
  </r>
  <r>
    <x v="26"/>
    <n v="3"/>
    <n v="2005"/>
    <n v="7.9709342560553642"/>
  </r>
  <r>
    <x v="26"/>
    <n v="3"/>
    <n v="2005"/>
    <n v="4.9328719723183392"/>
  </r>
  <r>
    <x v="26"/>
    <n v="3"/>
    <n v="2005"/>
    <n v="0.48512110726643592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3.7785467128027679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13.694117647058823"/>
  </r>
  <r>
    <x v="26"/>
    <n v="3"/>
    <n v="2005"/>
    <n v="11.892041522491347"/>
  </r>
  <r>
    <x v="26"/>
    <n v="3"/>
    <n v="2005"/>
    <n v="0.98200692041522497"/>
  </r>
  <r>
    <x v="26"/>
    <n v="3"/>
    <n v="2005"/>
    <n v="1"/>
  </r>
  <r>
    <x v="26"/>
    <n v="3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1.2906574394463668"/>
  </r>
  <r>
    <x v="27"/>
    <n v="4"/>
    <n v="2005"/>
    <n v="11.139100346020756"/>
  </r>
  <r>
    <x v="27"/>
    <n v="4"/>
    <n v="2005"/>
    <n v="0.75224913494809686"/>
  </r>
  <r>
    <x v="27"/>
    <n v="4"/>
    <n v="2005"/>
    <n v="0.56608996539792389"/>
  </r>
  <r>
    <x v="27"/>
    <n v="4"/>
    <n v="2005"/>
    <n v="0.45397923875432522"/>
  </r>
  <r>
    <x v="27"/>
    <n v="4"/>
    <n v="2005"/>
    <n v="0"/>
  </r>
  <r>
    <x v="27"/>
    <n v="4"/>
    <n v="2005"/>
    <n v="0"/>
  </r>
  <r>
    <x v="27"/>
    <n v="4"/>
    <n v="2005"/>
    <n v="0.64913494809688577"/>
  </r>
  <r>
    <x v="27"/>
    <n v="4"/>
    <n v="2005"/>
    <n v="0"/>
  </r>
  <r>
    <x v="27"/>
    <n v="4"/>
    <n v="2005"/>
    <n v="18.42076124567474"/>
  </r>
  <r>
    <x v="27"/>
    <n v="4"/>
    <n v="2005"/>
    <n v="29.610380622837372"/>
  </r>
  <r>
    <x v="27"/>
    <n v="4"/>
    <n v="2005"/>
    <n v="11.797923875432526"/>
  </r>
  <r>
    <x v="27"/>
    <n v="4"/>
    <n v="2005"/>
    <n v="6.9010380622837362"/>
  </r>
  <r>
    <x v="27"/>
    <n v="4"/>
    <n v="2005"/>
    <n v="10.829065743944636"/>
  </r>
  <r>
    <x v="27"/>
    <n v="4"/>
    <n v="2005"/>
    <n v="0.6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3.8159169550173013"/>
  </r>
  <r>
    <x v="27"/>
    <n v="4"/>
    <n v="2005"/>
    <n v="7.5916955017301042"/>
  </r>
  <r>
    <x v="27"/>
    <n v="4"/>
    <n v="2005"/>
    <n v="3.7301038062283731"/>
  </r>
  <r>
    <x v="27"/>
    <n v="4"/>
    <n v="2005"/>
    <n v="0"/>
  </r>
  <r>
    <x v="27"/>
    <n v="4"/>
    <n v="2005"/>
    <n v="0"/>
  </r>
  <r>
    <x v="28"/>
    <n v="5"/>
    <n v="2005"/>
    <n v="4.5363321799307954"/>
  </r>
  <r>
    <x v="28"/>
    <n v="5"/>
    <n v="2005"/>
    <n v="2.0809688581314876"/>
  </r>
  <r>
    <x v="28"/>
    <n v="5"/>
    <n v="2005"/>
    <n v="3.1605536332179933"/>
  </r>
  <r>
    <x v="28"/>
    <n v="5"/>
    <n v="2005"/>
    <n v="0.36608996539792388"/>
  </r>
  <r>
    <x v="28"/>
    <n v="5"/>
    <n v="2005"/>
    <n v="0"/>
  </r>
  <r>
    <x v="28"/>
    <n v="5"/>
    <n v="2005"/>
    <n v="0.61591695501730104"/>
  </r>
  <r>
    <x v="28"/>
    <n v="5"/>
    <n v="2005"/>
    <n v="1.7813148788927333"/>
  </r>
  <r>
    <x v="28"/>
    <n v="5"/>
    <n v="2005"/>
    <n v="1.6186851211072661"/>
  </r>
  <r>
    <x v="28"/>
    <n v="5"/>
    <n v="2005"/>
    <n v="0.29204152249134946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.298961937716263"/>
  </r>
  <r>
    <x v="28"/>
    <n v="5"/>
    <n v="2005"/>
    <n v="1.7058823529411766"/>
  </r>
  <r>
    <x v="28"/>
    <n v="5"/>
    <n v="2005"/>
    <n v="4.4768166089965398"/>
  </r>
  <r>
    <x v="28"/>
    <n v="5"/>
    <n v="2005"/>
    <n v="2.1937716262975782"/>
  </r>
  <r>
    <x v="28"/>
    <n v="5"/>
    <n v="2005"/>
    <n v="2.3294117647058825"/>
  </r>
  <r>
    <x v="28"/>
    <n v="5"/>
    <n v="2005"/>
    <n v="2.2519031141868511"/>
  </r>
  <r>
    <x v="28"/>
    <n v="5"/>
    <n v="2005"/>
    <n v="5.3833910034602077"/>
  </r>
  <r>
    <x v="28"/>
    <n v="5"/>
    <n v="2005"/>
    <n v="1.1730103806228374"/>
  </r>
  <r>
    <x v="28"/>
    <n v="5"/>
    <n v="2005"/>
    <n v="2.2941176470588238"/>
  </r>
  <r>
    <x v="28"/>
    <n v="5"/>
    <n v="2005"/>
    <n v="0"/>
  </r>
  <r>
    <x v="28"/>
    <n v="5"/>
    <n v="2005"/>
    <n v="0"/>
  </r>
  <r>
    <x v="28"/>
    <n v="5"/>
    <n v="2005"/>
    <n v="1.2539792387543252"/>
  </r>
  <r>
    <x v="28"/>
    <n v="5"/>
    <n v="2005"/>
    <n v="0"/>
  </r>
  <r>
    <x v="28"/>
    <n v="5"/>
    <n v="2005"/>
    <n v="0"/>
  </r>
  <r>
    <x v="28"/>
    <n v="5"/>
    <n v="2005"/>
    <n v="1.2622837370242213"/>
  </r>
  <r>
    <x v="28"/>
    <n v="5"/>
    <n v="2005"/>
    <n v="0.36885813148788926"/>
  </r>
  <r>
    <x v="29"/>
    <n v="6"/>
    <n v="2005"/>
    <n v="6.3328719723183395"/>
  </r>
  <r>
    <x v="29"/>
    <n v="6"/>
    <n v="2005"/>
    <n v="0.61799307958477501"/>
  </r>
  <r>
    <x v="29"/>
    <n v="6"/>
    <n v="2005"/>
    <n v="0"/>
  </r>
  <r>
    <x v="29"/>
    <n v="6"/>
    <n v="2005"/>
    <n v="1.1404844290657441"/>
  </r>
  <r>
    <x v="29"/>
    <n v="6"/>
    <n v="2005"/>
    <n v="1.6055363321799307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.34809688581314879"/>
  </r>
  <r>
    <x v="29"/>
    <n v="6"/>
    <n v="2005"/>
    <n v="3.9204152249134947"/>
  </r>
  <r>
    <x v="29"/>
    <n v="6"/>
    <n v="2005"/>
    <n v="9.6858131487889292"/>
  </r>
  <r>
    <x v="29"/>
    <n v="6"/>
    <n v="2005"/>
    <n v="0.51903114186851218"/>
  </r>
  <r>
    <x v="29"/>
    <n v="6"/>
    <n v="2005"/>
    <n v="0"/>
  </r>
  <r>
    <x v="29"/>
    <n v="6"/>
    <n v="2005"/>
    <n v="3.8173010380622836"/>
  </r>
  <r>
    <x v="29"/>
    <n v="6"/>
    <n v="2005"/>
    <n v="0.48788927335640142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1.1169550173010379"/>
  </r>
  <r>
    <x v="29"/>
    <n v="6"/>
    <n v="2005"/>
    <n v="0"/>
  </r>
  <r>
    <x v="29"/>
    <n v="6"/>
    <n v="2005"/>
    <n v="0"/>
  </r>
  <r>
    <x v="29"/>
    <n v="6"/>
    <n v="2005"/>
    <n v="2.1287197231833912"/>
  </r>
  <r>
    <x v="29"/>
    <n v="6"/>
    <n v="2005"/>
    <n v="0.49896193771626302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1.0332179930795848"/>
  </r>
  <r>
    <x v="29"/>
    <n v="6"/>
    <n v="2005"/>
    <n v="4.8352941176470594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1.9480968858131489"/>
  </r>
  <r>
    <x v="30"/>
    <n v="7"/>
    <n v="2005"/>
    <n v="27.75501730103807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8.9404844290657426"/>
  </r>
  <r>
    <x v="30"/>
    <n v="7"/>
    <n v="2005"/>
    <n v="0"/>
  </r>
  <r>
    <x v="30"/>
    <n v="7"/>
    <n v="2005"/>
    <n v="3.1875432525951561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1.2927335640138409"/>
  </r>
  <r>
    <x v="30"/>
    <n v="7"/>
    <n v="2005"/>
    <n v="1.0948096885813148"/>
  </r>
  <r>
    <x v="30"/>
    <n v="7"/>
    <n v="2005"/>
    <n v="0.50519031141868509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.40207612456747405"/>
  </r>
  <r>
    <x v="30"/>
    <n v="7"/>
    <n v="2005"/>
    <n v="0"/>
  </r>
  <r>
    <x v="30"/>
    <n v="7"/>
    <n v="2005"/>
    <n v="0"/>
  </r>
  <r>
    <x v="30"/>
    <n v="7"/>
    <n v="2005"/>
    <n v="12.593771626297576"/>
  </r>
  <r>
    <x v="30"/>
    <n v="7"/>
    <n v="2005"/>
    <n v="10.344636678200688"/>
  </r>
  <r>
    <x v="30"/>
    <n v="7"/>
    <n v="2005"/>
    <n v="7.1404844290657445"/>
  </r>
  <r>
    <x v="30"/>
    <n v="7"/>
    <n v="2005"/>
    <n v="0.30103806228373703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3.2013840830449829"/>
  </r>
  <r>
    <x v="31"/>
    <n v="8"/>
    <n v="2005"/>
    <n v="2.2325259515570934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2.1730103806228374"/>
  </r>
  <r>
    <x v="31"/>
    <n v="8"/>
    <n v="2005"/>
    <n v="1.0747404844290658"/>
  </r>
  <r>
    <x v="31"/>
    <n v="8"/>
    <n v="2005"/>
    <n v="5.6553633217993076"/>
  </r>
  <r>
    <x v="31"/>
    <n v="8"/>
    <n v="2005"/>
    <n v="4.9224913494809694"/>
  </r>
  <r>
    <x v="31"/>
    <n v="8"/>
    <n v="2005"/>
    <n v="4.2505190311418684"/>
  </r>
  <r>
    <x v="31"/>
    <n v="8"/>
    <n v="2005"/>
    <n v="0.78892733564013851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.87128027681660902"/>
  </r>
  <r>
    <x v="31"/>
    <n v="8"/>
    <n v="2005"/>
    <n v="0.84498269896193756"/>
  </r>
  <r>
    <x v="31"/>
    <n v="8"/>
    <n v="2005"/>
    <n v="1.1944636678200693"/>
  </r>
  <r>
    <x v="31"/>
    <n v="8"/>
    <n v="2005"/>
    <n v="5.341868512110727"/>
  </r>
  <r>
    <x v="31"/>
    <n v="8"/>
    <n v="2005"/>
    <n v="2.0484429065743948"/>
  </r>
  <r>
    <x v="31"/>
    <n v="8"/>
    <n v="2005"/>
    <n v="1.3204152249134951"/>
  </r>
  <r>
    <x v="31"/>
    <n v="8"/>
    <n v="2005"/>
    <n v="0"/>
  </r>
  <r>
    <x v="31"/>
    <n v="8"/>
    <n v="2005"/>
    <n v="0.41107266435986162"/>
  </r>
  <r>
    <x v="31"/>
    <n v="8"/>
    <n v="2005"/>
    <n v="0.59723183391003465"/>
  </r>
  <r>
    <x v="31"/>
    <n v="8"/>
    <n v="2005"/>
    <n v="0"/>
  </r>
  <r>
    <x v="31"/>
    <n v="8"/>
    <n v="2005"/>
    <n v="4.5605536332179932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.88927335640138405"/>
  </r>
  <r>
    <x v="32"/>
    <n v="9"/>
    <n v="2005"/>
    <n v="33.130103806228369"/>
  </r>
  <r>
    <x v="32"/>
    <n v="9"/>
    <n v="2005"/>
    <n v="3.3280276816608998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1.6546712802768164"/>
  </r>
  <r>
    <x v="32"/>
    <n v="9"/>
    <n v="2005"/>
    <n v="8.2242214532871962"/>
  </r>
  <r>
    <x v="32"/>
    <n v="9"/>
    <n v="2005"/>
    <n v="1.2865051903114189"/>
  </r>
  <r>
    <x v="32"/>
    <n v="9"/>
    <n v="2005"/>
    <n v="2.586851211072664"/>
  </r>
  <r>
    <x v="32"/>
    <n v="9"/>
    <n v="2005"/>
    <n v="0"/>
  </r>
  <r>
    <x v="32"/>
    <n v="9"/>
    <n v="2005"/>
    <n v="0"/>
  </r>
  <r>
    <x v="32"/>
    <n v="9"/>
    <n v="2005"/>
    <n v="0.22006920415224912"/>
  </r>
  <r>
    <x v="32"/>
    <n v="9"/>
    <n v="2005"/>
    <n v="0"/>
  </r>
  <r>
    <x v="32"/>
    <n v="9"/>
    <n v="2005"/>
    <n v="0"/>
  </r>
  <r>
    <x v="32"/>
    <n v="9"/>
    <n v="2005"/>
    <n v="0.86643598615916961"/>
  </r>
  <r>
    <x v="32"/>
    <n v="9"/>
    <n v="2005"/>
    <n v="0"/>
  </r>
  <r>
    <x v="32"/>
    <n v="9"/>
    <n v="2005"/>
    <n v="0.98131487889273361"/>
  </r>
  <r>
    <x v="32"/>
    <n v="9"/>
    <n v="2005"/>
    <n v="2.4878892733564011"/>
  </r>
  <r>
    <x v="32"/>
    <n v="9"/>
    <n v="2005"/>
    <n v="0.67820069204152245"/>
  </r>
  <r>
    <x v="32"/>
    <n v="9"/>
    <n v="2005"/>
    <n v="7.155017301038062"/>
  </r>
  <r>
    <x v="32"/>
    <n v="9"/>
    <n v="2005"/>
    <n v="1.3474048442906574"/>
  </r>
  <r>
    <x v="32"/>
    <n v="9"/>
    <n v="2005"/>
    <n v="1.4871972318339104"/>
  </r>
  <r>
    <x v="33"/>
    <n v="10"/>
    <n v="2005"/>
    <n v="1.2415224913494809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.33010380622837371"/>
  </r>
  <r>
    <x v="33"/>
    <n v="10"/>
    <n v="2005"/>
    <n v="0"/>
  </r>
  <r>
    <x v="33"/>
    <n v="10"/>
    <n v="2005"/>
    <n v="0.43114186851211073"/>
  </r>
  <r>
    <x v="33"/>
    <n v="10"/>
    <n v="2005"/>
    <n v="11.889965397923877"/>
  </r>
  <r>
    <x v="33"/>
    <n v="10"/>
    <n v="2005"/>
    <n v="21.100346020761247"/>
  </r>
  <r>
    <x v="33"/>
    <n v="10"/>
    <n v="2005"/>
    <n v="0.33494809688581317"/>
  </r>
  <r>
    <x v="33"/>
    <n v="10"/>
    <n v="2005"/>
    <n v="0"/>
  </r>
  <r>
    <x v="33"/>
    <n v="10"/>
    <n v="2005"/>
    <n v="0.37716262975778547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4.0989619377162629"/>
  </r>
  <r>
    <x v="33"/>
    <n v="10"/>
    <n v="2005"/>
    <n v="0.2179930795847751"/>
  </r>
  <r>
    <x v="33"/>
    <n v="10"/>
    <n v="2005"/>
    <n v="12.186159169550171"/>
  </r>
  <r>
    <x v="33"/>
    <n v="10"/>
    <n v="2005"/>
    <n v="11.166782006920414"/>
  </r>
  <r>
    <x v="33"/>
    <n v="10"/>
    <n v="2005"/>
    <n v="0"/>
  </r>
  <r>
    <x v="33"/>
    <n v="10"/>
    <n v="2005"/>
    <n v="31.042906574394465"/>
  </r>
  <r>
    <x v="33"/>
    <n v="10"/>
    <n v="2005"/>
    <n v="11.143252595155708"/>
  </r>
  <r>
    <x v="33"/>
    <n v="10"/>
    <n v="2005"/>
    <n v="2.9930795847750868"/>
  </r>
  <r>
    <x v="33"/>
    <n v="10"/>
    <n v="2005"/>
    <n v="0"/>
  </r>
  <r>
    <x v="33"/>
    <n v="10"/>
    <n v="2005"/>
    <n v="0.4830449826989619"/>
  </r>
  <r>
    <x v="33"/>
    <n v="10"/>
    <n v="2005"/>
    <n v="0.29411764705882348"/>
  </r>
  <r>
    <x v="33"/>
    <n v="10"/>
    <n v="2005"/>
    <n v="3.1100346020761247"/>
  </r>
  <r>
    <x v="33"/>
    <n v="10"/>
    <n v="2005"/>
    <n v="0.51211072664359858"/>
  </r>
  <r>
    <x v="34"/>
    <n v="11"/>
    <n v="2005"/>
    <n v="0.87404844290657457"/>
  </r>
  <r>
    <x v="34"/>
    <n v="11"/>
    <n v="2005"/>
    <n v="11.366089965397926"/>
  </r>
  <r>
    <x v="34"/>
    <n v="11"/>
    <n v="2005"/>
    <n v="3.7418685121107269"/>
  </r>
  <r>
    <x v="34"/>
    <n v="11"/>
    <n v="2005"/>
    <n v="3.5930795847750865"/>
  </r>
  <r>
    <x v="34"/>
    <n v="11"/>
    <n v="2005"/>
    <n v="0.86920415224913494"/>
  </r>
  <r>
    <x v="34"/>
    <n v="11"/>
    <n v="2005"/>
    <n v="6.2221453287197228"/>
  </r>
  <r>
    <x v="34"/>
    <n v="11"/>
    <n v="2005"/>
    <n v="1.3813148788927336"/>
  </r>
  <r>
    <x v="34"/>
    <n v="11"/>
    <n v="2005"/>
    <n v="12.206920415224912"/>
  </r>
  <r>
    <x v="34"/>
    <n v="11"/>
    <n v="2005"/>
    <n v="0"/>
  </r>
  <r>
    <x v="34"/>
    <n v="11"/>
    <n v="2005"/>
    <n v="2.2048442906574395"/>
  </r>
  <r>
    <x v="34"/>
    <n v="11"/>
    <n v="2005"/>
    <n v="4.0394463667820073"/>
  </r>
  <r>
    <x v="34"/>
    <n v="11"/>
    <n v="2005"/>
    <n v="1.3972318339100345"/>
  </r>
  <r>
    <x v="34"/>
    <n v="11"/>
    <n v="2005"/>
    <n v="0"/>
  </r>
  <r>
    <x v="34"/>
    <n v="11"/>
    <n v="2005"/>
    <n v="0"/>
  </r>
  <r>
    <x v="34"/>
    <n v="11"/>
    <n v="2005"/>
    <n v="0.33010380622837371"/>
  </r>
  <r>
    <x v="34"/>
    <n v="11"/>
    <n v="2005"/>
    <n v="1.7619377162629757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.25813148788927337"/>
  </r>
  <r>
    <x v="34"/>
    <n v="11"/>
    <n v="2005"/>
    <n v="0"/>
  </r>
  <r>
    <x v="34"/>
    <n v="11"/>
    <n v="2005"/>
    <n v="4.1564013840830452"/>
  </r>
  <r>
    <x v="34"/>
    <n v="11"/>
    <n v="2005"/>
    <n v="8.1785467128027669"/>
  </r>
  <r>
    <x v="34"/>
    <n v="11"/>
    <n v="2005"/>
    <n v="20.596539792387542"/>
  </r>
  <r>
    <x v="34"/>
    <n v="11"/>
    <n v="2005"/>
    <n v="2.2249134948096883"/>
  </r>
  <r>
    <x v="34"/>
    <n v="11"/>
    <n v="2005"/>
    <n v="0"/>
  </r>
  <r>
    <x v="34"/>
    <n v="11"/>
    <n v="2005"/>
    <n v="0.38615916955017304"/>
  </r>
  <r>
    <x v="35"/>
    <n v="12"/>
    <n v="2005"/>
    <n v="0"/>
  </r>
  <r>
    <x v="35"/>
    <n v="12"/>
    <n v="2005"/>
    <n v="3.0539792387543252"/>
  </r>
  <r>
    <x v="35"/>
    <n v="12"/>
    <n v="2005"/>
    <n v="9.8290657439446356"/>
  </r>
  <r>
    <x v="35"/>
    <n v="12"/>
    <n v="2005"/>
    <n v="1.5564013840830451"/>
  </r>
  <r>
    <x v="35"/>
    <n v="12"/>
    <n v="2005"/>
    <n v="0.65259515570934257"/>
  </r>
  <r>
    <x v="35"/>
    <n v="12"/>
    <n v="2005"/>
    <n v="8.1162629757785467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.3217993079584775"/>
  </r>
  <r>
    <x v="35"/>
    <n v="12"/>
    <n v="2005"/>
    <n v="1.0692041522491351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2.2131487889273358"/>
  </r>
  <r>
    <x v="35"/>
    <n v="12"/>
    <n v="2005"/>
    <n v="0.5321799307958478"/>
  </r>
  <r>
    <x v="35"/>
    <n v="12"/>
    <n v="2005"/>
    <n v="0"/>
  </r>
  <r>
    <x v="35"/>
    <n v="12"/>
    <n v="2005"/>
    <n v="0.43183391003460203"/>
  </r>
  <r>
    <x v="35"/>
    <n v="12"/>
    <n v="2005"/>
    <n v="1.6110726643598616"/>
  </r>
  <r>
    <x v="35"/>
    <n v="12"/>
    <n v="2005"/>
    <n v="0.82629757785467128"/>
  </r>
  <r>
    <x v="35"/>
    <n v="12"/>
    <n v="2005"/>
    <n v="0"/>
  </r>
  <r>
    <x v="35"/>
    <n v="12"/>
    <n v="2005"/>
    <n v="0"/>
  </r>
  <r>
    <x v="35"/>
    <n v="12"/>
    <n v="2005"/>
    <n v="4.0463667820069205"/>
  </r>
  <r>
    <x v="35"/>
    <n v="12"/>
    <n v="2005"/>
    <n v="12.957093425605537"/>
  </r>
  <r>
    <x v="36"/>
    <n v="1"/>
    <n v="2006"/>
    <n v="0.24982698961937716"/>
  </r>
  <r>
    <x v="36"/>
    <n v="1"/>
    <n v="2006"/>
    <n v="0"/>
  </r>
  <r>
    <x v="36"/>
    <n v="1"/>
    <n v="2006"/>
    <n v="0.42214532871972321"/>
  </r>
  <r>
    <x v="36"/>
    <n v="1"/>
    <n v="2006"/>
    <n v="0"/>
  </r>
  <r>
    <x v="36"/>
    <n v="1"/>
    <n v="2006"/>
    <n v="0.33148788927335637"/>
  </r>
  <r>
    <x v="36"/>
    <n v="1"/>
    <n v="2006"/>
    <n v="1.6200692041522489"/>
  </r>
  <r>
    <x v="36"/>
    <n v="1"/>
    <n v="2006"/>
    <n v="1.597923875432526"/>
  </r>
  <r>
    <x v="36"/>
    <n v="1"/>
    <n v="2006"/>
    <n v="0.31695501730103809"/>
  </r>
  <r>
    <x v="36"/>
    <n v="1"/>
    <n v="2006"/>
    <n v="0"/>
  </r>
  <r>
    <x v="36"/>
    <n v="1"/>
    <n v="2006"/>
    <n v="1.2782006920415228"/>
  </r>
  <r>
    <x v="36"/>
    <n v="1"/>
    <n v="2006"/>
    <n v="4.800692041522491"/>
  </r>
  <r>
    <x v="36"/>
    <n v="1"/>
    <n v="2006"/>
    <n v="0"/>
  </r>
  <r>
    <x v="36"/>
    <n v="1"/>
    <n v="2006"/>
    <n v="0"/>
  </r>
  <r>
    <x v="36"/>
    <n v="1"/>
    <n v="2006"/>
    <n v="0.53010380622837383"/>
  </r>
  <r>
    <x v="36"/>
    <n v="1"/>
    <n v="2006"/>
    <n v="0.72318339100346019"/>
  </r>
  <r>
    <x v="36"/>
    <n v="1"/>
    <n v="2006"/>
    <n v="1.1051903114186852"/>
  </r>
  <r>
    <x v="36"/>
    <n v="1"/>
    <n v="2006"/>
    <n v="0.31903114186851211"/>
  </r>
  <r>
    <x v="36"/>
    <n v="1"/>
    <n v="2006"/>
    <n v="5.4228373702422141"/>
  </r>
  <r>
    <x v="36"/>
    <n v="1"/>
    <n v="2006"/>
    <n v="1.2242214532871973"/>
  </r>
  <r>
    <x v="36"/>
    <n v="1"/>
    <n v="2006"/>
    <n v="3.0899653979238755"/>
  </r>
  <r>
    <x v="36"/>
    <n v="1"/>
    <n v="2006"/>
    <n v="0"/>
  </r>
  <r>
    <x v="36"/>
    <n v="1"/>
    <n v="2006"/>
    <n v="0"/>
  </r>
  <r>
    <x v="36"/>
    <n v="1"/>
    <n v="2006"/>
    <n v="0"/>
  </r>
  <r>
    <x v="36"/>
    <n v="1"/>
    <n v="2006"/>
    <n v="0.21107266435986161"/>
  </r>
  <r>
    <x v="36"/>
    <n v="1"/>
    <n v="2006"/>
    <n v="0.56608996539792389"/>
  </r>
  <r>
    <x v="36"/>
    <n v="1"/>
    <n v="2006"/>
    <n v="0"/>
  </r>
  <r>
    <x v="36"/>
    <n v="1"/>
    <n v="2006"/>
    <n v="2.1501730103806231"/>
  </r>
  <r>
    <x v="36"/>
    <n v="1"/>
    <n v="2006"/>
    <n v="0.43183391003460209"/>
  </r>
  <r>
    <x v="36"/>
    <n v="1"/>
    <n v="2006"/>
    <n v="0"/>
  </r>
  <r>
    <x v="36"/>
    <n v="1"/>
    <n v="2006"/>
    <n v="0"/>
  </r>
  <r>
    <x v="36"/>
    <n v="1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2.1536332179930797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1.47681660899654"/>
  </r>
  <r>
    <x v="37"/>
    <n v="2"/>
    <n v="2006"/>
    <n v="0"/>
  </r>
  <r>
    <x v="37"/>
    <n v="2"/>
    <n v="2006"/>
    <n v="4.8643598615916952"/>
  </r>
  <r>
    <x v="37"/>
    <n v="2"/>
    <n v="2006"/>
    <n v="5.8782006920415224"/>
  </r>
  <r>
    <x v="37"/>
    <n v="2"/>
    <n v="2006"/>
    <n v="1.8671280276816613"/>
  </r>
  <r>
    <x v="37"/>
    <n v="2"/>
    <n v="2006"/>
    <n v="0.55294117647058816"/>
  </r>
  <r>
    <x v="37"/>
    <n v="2"/>
    <n v="2006"/>
    <n v="0.21107266435986161"/>
  </r>
  <r>
    <x v="37"/>
    <n v="2"/>
    <n v="2006"/>
    <n v="0.82006920415224904"/>
  </r>
  <r>
    <x v="37"/>
    <n v="2"/>
    <n v="2006"/>
    <n v="3.4173010380622846"/>
  </r>
  <r>
    <x v="37"/>
    <n v="2"/>
    <n v="2006"/>
    <n v="5.8055363321799316"/>
  </r>
  <r>
    <x v="37"/>
    <n v="2"/>
    <n v="2006"/>
    <n v="0.36608996539792388"/>
  </r>
  <r>
    <x v="37"/>
    <n v="2"/>
    <n v="2006"/>
    <n v="7.5183391003460205"/>
  </r>
  <r>
    <x v="37"/>
    <n v="2"/>
    <n v="2006"/>
    <n v="1.8955017301038062"/>
  </r>
  <r>
    <x v="37"/>
    <n v="2"/>
    <n v="2006"/>
    <n v="0.91211072664359849"/>
  </r>
  <r>
    <x v="37"/>
    <n v="2"/>
    <n v="2006"/>
    <n v="0.9916955017301039"/>
  </r>
  <r>
    <x v="37"/>
    <n v="2"/>
    <n v="2006"/>
    <n v="2.4463667820069204"/>
  </r>
  <r>
    <x v="37"/>
    <n v="2"/>
    <n v="2006"/>
    <n v="0"/>
  </r>
  <r>
    <x v="38"/>
    <n v="3"/>
    <n v="2006"/>
    <n v="0"/>
  </r>
  <r>
    <x v="38"/>
    <n v="3"/>
    <n v="2006"/>
    <n v="0"/>
  </r>
  <r>
    <x v="38"/>
    <n v="3"/>
    <n v="2006"/>
    <n v="0"/>
  </r>
  <r>
    <x v="38"/>
    <n v="3"/>
    <n v="2006"/>
    <n v="1.5301038062283736"/>
  </r>
  <r>
    <x v="38"/>
    <n v="3"/>
    <n v="2006"/>
    <n v="0"/>
  </r>
  <r>
    <x v="38"/>
    <n v="3"/>
    <n v="2006"/>
    <n v="0"/>
  </r>
  <r>
    <x v="38"/>
    <n v="3"/>
    <n v="2006"/>
    <n v="2.1391003460207614"/>
  </r>
  <r>
    <x v="38"/>
    <n v="3"/>
    <n v="2006"/>
    <n v="2.071280276816609"/>
  </r>
  <r>
    <x v="38"/>
    <n v="3"/>
    <n v="2006"/>
    <n v="4.8145328719723182"/>
  </r>
  <r>
    <x v="38"/>
    <n v="3"/>
    <n v="2006"/>
    <n v="8.5003460207612438"/>
  </r>
  <r>
    <x v="38"/>
    <n v="3"/>
    <n v="2006"/>
    <n v="1.5356401384083047"/>
  </r>
  <r>
    <x v="38"/>
    <n v="3"/>
    <n v="2006"/>
    <n v="1.8498269896193773"/>
  </r>
  <r>
    <x v="38"/>
    <n v="3"/>
    <n v="2006"/>
    <n v="6.6359861591695495"/>
  </r>
  <r>
    <x v="38"/>
    <n v="3"/>
    <n v="2006"/>
    <n v="9.98892733564014"/>
  </r>
  <r>
    <x v="38"/>
    <n v="3"/>
    <n v="2006"/>
    <n v="2.8837370242214533"/>
  </r>
  <r>
    <x v="38"/>
    <n v="3"/>
    <n v="2006"/>
    <n v="3.3307958477508652"/>
  </r>
  <r>
    <x v="38"/>
    <n v="3"/>
    <n v="2006"/>
    <n v="0"/>
  </r>
  <r>
    <x v="38"/>
    <n v="3"/>
    <n v="2006"/>
    <n v="0"/>
  </r>
  <r>
    <x v="38"/>
    <n v="3"/>
    <n v="2006"/>
    <n v="0.43598615916955019"/>
  </r>
  <r>
    <x v="38"/>
    <n v="3"/>
    <n v="2006"/>
    <n v="2.3474048442906579"/>
  </r>
  <r>
    <x v="38"/>
    <n v="3"/>
    <n v="2006"/>
    <n v="0.40899653979238748"/>
  </r>
  <r>
    <x v="38"/>
    <n v="3"/>
    <n v="2006"/>
    <n v="0"/>
  </r>
  <r>
    <x v="38"/>
    <n v="3"/>
    <n v="2006"/>
    <n v="0"/>
  </r>
  <r>
    <x v="38"/>
    <n v="3"/>
    <n v="2006"/>
    <n v="6.6089965397923871"/>
  </r>
  <r>
    <x v="38"/>
    <n v="3"/>
    <n v="2006"/>
    <n v="11.016608996539791"/>
  </r>
  <r>
    <x v="38"/>
    <n v="3"/>
    <n v="2006"/>
    <n v="10.323875432525949"/>
  </r>
  <r>
    <x v="38"/>
    <n v="3"/>
    <n v="2006"/>
    <n v="1.9038062283737025"/>
  </r>
  <r>
    <x v="38"/>
    <n v="3"/>
    <n v="2006"/>
    <n v="4.5384083044982706"/>
  </r>
  <r>
    <x v="38"/>
    <n v="3"/>
    <n v="2006"/>
    <n v="0"/>
  </r>
  <r>
    <x v="38"/>
    <n v="3"/>
    <n v="2006"/>
    <n v="14.319723183391003"/>
  </r>
  <r>
    <x v="38"/>
    <n v="3"/>
    <n v="2006"/>
    <n v="11.602768166089964"/>
  </r>
  <r>
    <x v="39"/>
    <n v="4"/>
    <n v="2006"/>
    <n v="5.9453287197231841"/>
  </r>
  <r>
    <x v="39"/>
    <n v="4"/>
    <n v="2006"/>
    <n v="2.0262975778546717"/>
  </r>
  <r>
    <x v="39"/>
    <n v="4"/>
    <n v="2006"/>
    <n v="3.4304498269896193"/>
  </r>
  <r>
    <x v="39"/>
    <n v="4"/>
    <n v="2006"/>
    <n v="0"/>
  </r>
  <r>
    <x v="39"/>
    <n v="4"/>
    <n v="2006"/>
    <n v="0"/>
  </r>
  <r>
    <x v="39"/>
    <n v="4"/>
    <n v="2006"/>
    <n v="0.33010380622837371"/>
  </r>
  <r>
    <x v="39"/>
    <n v="4"/>
    <n v="2006"/>
    <n v="3.0851211072664362"/>
  </r>
  <r>
    <x v="39"/>
    <n v="4"/>
    <n v="2006"/>
    <n v="3.3245674740484428"/>
  </r>
  <r>
    <x v="39"/>
    <n v="4"/>
    <n v="2006"/>
    <n v="0.76124567474048432"/>
  </r>
  <r>
    <x v="39"/>
    <n v="4"/>
    <n v="2006"/>
    <n v="0"/>
  </r>
  <r>
    <x v="39"/>
    <n v="4"/>
    <n v="2006"/>
    <n v="1.3771626297577859"/>
  </r>
  <r>
    <x v="39"/>
    <n v="4"/>
    <n v="2006"/>
    <n v="0.97716262975778556"/>
  </r>
  <r>
    <x v="39"/>
    <n v="4"/>
    <n v="2006"/>
    <n v="0.67820069204152245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34809688581314879"/>
  </r>
  <r>
    <x v="39"/>
    <n v="4"/>
    <n v="2006"/>
    <n v="0.61522491349480968"/>
  </r>
  <r>
    <x v="39"/>
    <n v="4"/>
    <n v="2006"/>
    <n v="1.2705882352941176"/>
  </r>
  <r>
    <x v="39"/>
    <n v="4"/>
    <n v="2006"/>
    <n v="0.64221453287197239"/>
  </r>
  <r>
    <x v="39"/>
    <n v="4"/>
    <n v="2006"/>
    <n v="0.48373702422145332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43598615916955014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3259515570934256"/>
  </r>
  <r>
    <x v="40"/>
    <n v="5"/>
    <n v="2006"/>
    <n v="4.415916955017301"/>
  </r>
  <r>
    <x v="40"/>
    <n v="5"/>
    <n v="2006"/>
    <n v="0"/>
  </r>
  <r>
    <x v="40"/>
    <n v="5"/>
    <n v="2006"/>
    <n v="0"/>
  </r>
  <r>
    <x v="40"/>
    <n v="5"/>
    <n v="2006"/>
    <n v="0"/>
  </r>
  <r>
    <x v="40"/>
    <n v="5"/>
    <n v="2006"/>
    <n v="0"/>
  </r>
  <r>
    <x v="40"/>
    <n v="5"/>
    <n v="2006"/>
    <n v="7.0934256055363321"/>
  </r>
  <r>
    <x v="40"/>
    <n v="5"/>
    <n v="2006"/>
    <n v="4.6484429065743953"/>
  </r>
  <r>
    <x v="40"/>
    <n v="5"/>
    <n v="2006"/>
    <n v="0.48996539792387539"/>
  </r>
  <r>
    <x v="40"/>
    <n v="5"/>
    <n v="2006"/>
    <n v="0"/>
  </r>
  <r>
    <x v="40"/>
    <n v="5"/>
    <n v="2006"/>
    <n v="0"/>
  </r>
  <r>
    <x v="40"/>
    <n v="5"/>
    <n v="2006"/>
    <n v="2.0858131487889273"/>
  </r>
  <r>
    <x v="40"/>
    <n v="5"/>
    <n v="2006"/>
    <n v="3.9197231833910031"/>
  </r>
  <r>
    <x v="40"/>
    <n v="5"/>
    <n v="2006"/>
    <n v="0"/>
  </r>
  <r>
    <x v="40"/>
    <n v="5"/>
    <n v="2006"/>
    <n v="10.022145328719724"/>
  </r>
  <r>
    <x v="40"/>
    <n v="5"/>
    <n v="2006"/>
    <n v="12.029065743944637"/>
  </r>
  <r>
    <x v="40"/>
    <n v="5"/>
    <n v="2006"/>
    <n v="1.3529411764705885"/>
  </r>
  <r>
    <x v="40"/>
    <n v="5"/>
    <n v="2006"/>
    <n v="9.181314878892735"/>
  </r>
  <r>
    <x v="40"/>
    <n v="5"/>
    <n v="2006"/>
    <n v="0.25813148788927337"/>
  </r>
  <r>
    <x v="40"/>
    <n v="5"/>
    <n v="2006"/>
    <n v="1.4415224913494811"/>
  </r>
  <r>
    <x v="40"/>
    <n v="5"/>
    <n v="2006"/>
    <n v="0.75224913494809698"/>
  </r>
  <r>
    <x v="40"/>
    <n v="5"/>
    <n v="2006"/>
    <n v="14.226989619377163"/>
  </r>
  <r>
    <x v="40"/>
    <n v="5"/>
    <n v="2006"/>
    <n v="3.2276816608996546"/>
  </r>
  <r>
    <x v="40"/>
    <n v="5"/>
    <n v="2006"/>
    <n v="0.52595155709342567"/>
  </r>
  <r>
    <x v="40"/>
    <n v="5"/>
    <n v="2006"/>
    <n v="0.9813148788927335"/>
  </r>
  <r>
    <x v="40"/>
    <n v="5"/>
    <n v="2006"/>
    <n v="0"/>
  </r>
  <r>
    <x v="40"/>
    <n v="5"/>
    <n v="2006"/>
    <n v="3.0657439446366777"/>
  </r>
  <r>
    <x v="40"/>
    <n v="5"/>
    <n v="2006"/>
    <n v="0"/>
  </r>
  <r>
    <x v="40"/>
    <n v="5"/>
    <n v="2006"/>
    <n v="0"/>
  </r>
  <r>
    <x v="40"/>
    <n v="5"/>
    <n v="2006"/>
    <n v="0.52318339100346023"/>
  </r>
  <r>
    <x v="40"/>
    <n v="5"/>
    <n v="2006"/>
    <n v="0"/>
  </r>
  <r>
    <x v="40"/>
    <n v="5"/>
    <n v="2006"/>
    <n v="0"/>
  </r>
  <r>
    <x v="41"/>
    <n v="6"/>
    <n v="2006"/>
    <n v="1.8913494809688582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4.4885813148788936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1.3058823529411765"/>
  </r>
  <r>
    <x v="41"/>
    <n v="6"/>
    <n v="2006"/>
    <n v="5.5273356401384088"/>
  </r>
  <r>
    <x v="41"/>
    <n v="6"/>
    <n v="2006"/>
    <n v="0.59515570934256068"/>
  </r>
  <r>
    <x v="41"/>
    <n v="6"/>
    <n v="2006"/>
    <n v="2.5536332179930796"/>
  </r>
  <r>
    <x v="41"/>
    <n v="6"/>
    <n v="2006"/>
    <n v="0.39515570934256061"/>
  </r>
  <r>
    <x v="41"/>
    <n v="6"/>
    <n v="2006"/>
    <n v="0.2491349480968858"/>
  </r>
  <r>
    <x v="41"/>
    <n v="6"/>
    <n v="2006"/>
    <n v="0"/>
  </r>
  <r>
    <x v="41"/>
    <n v="6"/>
    <n v="2006"/>
    <n v="1.1515570934256054"/>
  </r>
  <r>
    <x v="41"/>
    <n v="6"/>
    <n v="2006"/>
    <n v="2.4581314878892733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.20207612456747406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.20207612456747404"/>
  </r>
  <r>
    <x v="42"/>
    <n v="7"/>
    <n v="2006"/>
    <n v="1.9965397923875434"/>
  </r>
  <r>
    <x v="42"/>
    <n v="7"/>
    <n v="2006"/>
    <n v="3.307266435986159"/>
  </r>
  <r>
    <x v="42"/>
    <n v="7"/>
    <n v="2006"/>
    <n v="0.29411764705882354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4.1391003460207614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2.3128027681660899"/>
  </r>
  <r>
    <x v="42"/>
    <n v="7"/>
    <n v="2006"/>
    <n v="1.5086505190311419"/>
  </r>
  <r>
    <x v="42"/>
    <n v="7"/>
    <n v="2006"/>
    <n v="4.6629757785467127"/>
  </r>
  <r>
    <x v="43"/>
    <n v="8"/>
    <n v="2006"/>
    <n v="6.460207612456748"/>
  </r>
  <r>
    <x v="43"/>
    <n v="8"/>
    <n v="2006"/>
    <n v="13.073356401384082"/>
  </r>
  <r>
    <x v="43"/>
    <n v="8"/>
    <n v="2006"/>
    <n v="0"/>
  </r>
  <r>
    <x v="43"/>
    <n v="8"/>
    <n v="2006"/>
    <n v="0"/>
  </r>
  <r>
    <x v="43"/>
    <n v="8"/>
    <n v="2006"/>
    <n v="0"/>
  </r>
  <r>
    <x v="43"/>
    <n v="8"/>
    <n v="2006"/>
    <n v="2.5709342560553634"/>
  </r>
  <r>
    <x v="43"/>
    <n v="8"/>
    <n v="2006"/>
    <n v="0"/>
  </r>
  <r>
    <x v="43"/>
    <n v="8"/>
    <n v="2006"/>
    <n v="1.1979238754325259"/>
  </r>
  <r>
    <x v="43"/>
    <n v="8"/>
    <n v="2006"/>
    <n v="0"/>
  </r>
  <r>
    <x v="43"/>
    <n v="8"/>
    <n v="2006"/>
    <n v="0.21591695501730104"/>
  </r>
  <r>
    <x v="43"/>
    <n v="8"/>
    <n v="2006"/>
    <n v="0.93010380622837374"/>
  </r>
  <r>
    <x v="43"/>
    <n v="8"/>
    <n v="2006"/>
    <n v="2.2359861591695505"/>
  </r>
  <r>
    <x v="43"/>
    <n v="8"/>
    <n v="2006"/>
    <n v="9.743944636678199"/>
  </r>
  <r>
    <x v="43"/>
    <n v="8"/>
    <n v="2006"/>
    <n v="0.99792387543252592"/>
  </r>
  <r>
    <x v="43"/>
    <n v="8"/>
    <n v="2006"/>
    <n v="0.40415224913494807"/>
  </r>
  <r>
    <x v="43"/>
    <n v="8"/>
    <n v="2006"/>
    <n v="0.80968858131487897"/>
  </r>
  <r>
    <x v="43"/>
    <n v="8"/>
    <n v="2006"/>
    <n v="0.83114186851211069"/>
  </r>
  <r>
    <x v="43"/>
    <n v="8"/>
    <n v="2006"/>
    <n v="23.437370242214534"/>
  </r>
  <r>
    <x v="43"/>
    <n v="8"/>
    <n v="2006"/>
    <n v="1.5854671280276817"/>
  </r>
  <r>
    <x v="43"/>
    <n v="8"/>
    <n v="2006"/>
    <n v="1.0989619377162629"/>
  </r>
  <r>
    <x v="43"/>
    <n v="8"/>
    <n v="2006"/>
    <n v="1.1633217993079585"/>
  </r>
  <r>
    <x v="43"/>
    <n v="8"/>
    <n v="2006"/>
    <n v="0"/>
  </r>
  <r>
    <x v="43"/>
    <n v="8"/>
    <n v="2006"/>
    <n v="3.2311418685121107"/>
  </r>
  <r>
    <x v="43"/>
    <n v="8"/>
    <n v="2006"/>
    <n v="1.4844290657439445"/>
  </r>
  <r>
    <x v="43"/>
    <n v="8"/>
    <n v="2006"/>
    <n v="2.0076124567474047"/>
  </r>
  <r>
    <x v="43"/>
    <n v="8"/>
    <n v="2006"/>
    <n v="0"/>
  </r>
  <r>
    <x v="43"/>
    <n v="8"/>
    <n v="2006"/>
    <n v="0.31903114186851211"/>
  </r>
  <r>
    <x v="43"/>
    <n v="8"/>
    <n v="2006"/>
    <n v="1.0989619377162629"/>
  </r>
  <r>
    <x v="43"/>
    <n v="8"/>
    <n v="2006"/>
    <n v="0.413840830449827"/>
  </r>
  <r>
    <x v="43"/>
    <n v="8"/>
    <n v="2006"/>
    <n v="0"/>
  </r>
  <r>
    <x v="43"/>
    <n v="8"/>
    <n v="2006"/>
    <n v="4.1460207612456754"/>
  </r>
  <r>
    <x v="44"/>
    <n v="9"/>
    <n v="2006"/>
    <n v="2.2698961937716264"/>
  </r>
  <r>
    <x v="44"/>
    <n v="9"/>
    <n v="2006"/>
    <n v="20.175778546712806"/>
  </r>
  <r>
    <x v="44"/>
    <n v="9"/>
    <n v="2006"/>
    <n v="6.1044982698961938"/>
  </r>
  <r>
    <x v="44"/>
    <n v="9"/>
    <n v="2006"/>
    <n v="0"/>
  </r>
  <r>
    <x v="44"/>
    <n v="9"/>
    <n v="2006"/>
    <n v="2.2110726643598619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1.0352941176470589"/>
  </r>
  <r>
    <x v="44"/>
    <n v="9"/>
    <n v="2006"/>
    <n v="0"/>
  </r>
  <r>
    <x v="44"/>
    <n v="9"/>
    <n v="2006"/>
    <n v="0"/>
  </r>
  <r>
    <x v="44"/>
    <n v="9"/>
    <n v="2006"/>
    <n v="14.834602076124568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3.962629757785467"/>
  </r>
  <r>
    <x v="44"/>
    <n v="9"/>
    <n v="2006"/>
    <n v="0.22006920415224915"/>
  </r>
  <r>
    <x v="44"/>
    <n v="9"/>
    <n v="2006"/>
    <n v="0"/>
  </r>
  <r>
    <x v="44"/>
    <n v="9"/>
    <n v="2006"/>
    <n v="0"/>
  </r>
  <r>
    <x v="44"/>
    <n v="9"/>
    <n v="2006"/>
    <n v="4.7301038062283736"/>
  </r>
  <r>
    <x v="44"/>
    <n v="9"/>
    <n v="2006"/>
    <n v="0"/>
  </r>
  <r>
    <x v="44"/>
    <n v="9"/>
    <n v="2006"/>
    <n v="8.9217993079584765"/>
  </r>
  <r>
    <x v="44"/>
    <n v="9"/>
    <n v="2006"/>
    <n v="0"/>
  </r>
  <r>
    <x v="44"/>
    <n v="9"/>
    <n v="2006"/>
    <n v="0"/>
  </r>
  <r>
    <x v="44"/>
    <n v="9"/>
    <n v="2006"/>
    <n v="1.9647058823529413"/>
  </r>
  <r>
    <x v="44"/>
    <n v="9"/>
    <n v="2006"/>
    <n v="0.61107266435986163"/>
  </r>
  <r>
    <x v="44"/>
    <n v="9"/>
    <n v="2006"/>
    <n v="2.1640138408304495"/>
  </r>
  <r>
    <x v="44"/>
    <n v="9"/>
    <n v="2006"/>
    <n v="0"/>
  </r>
  <r>
    <x v="45"/>
    <n v="10"/>
    <n v="2006"/>
    <n v="4.6339100346020752"/>
  </r>
  <r>
    <x v="45"/>
    <n v="10"/>
    <n v="2006"/>
    <n v="2.2519031141868515"/>
  </r>
  <r>
    <x v="45"/>
    <n v="10"/>
    <n v="2006"/>
    <n v="2.1702422145328719"/>
  </r>
  <r>
    <x v="45"/>
    <n v="10"/>
    <n v="2006"/>
    <n v="0"/>
  </r>
  <r>
    <x v="45"/>
    <n v="10"/>
    <n v="2006"/>
    <n v="3.1577854671280279"/>
  </r>
  <r>
    <x v="45"/>
    <n v="10"/>
    <n v="2006"/>
    <n v="4.1141868512110733"/>
  </r>
  <r>
    <x v="45"/>
    <n v="10"/>
    <n v="2006"/>
    <n v="0.37716262975778547"/>
  </r>
  <r>
    <x v="45"/>
    <n v="10"/>
    <n v="2006"/>
    <n v="1.986159169550173"/>
  </r>
  <r>
    <x v="45"/>
    <n v="10"/>
    <n v="2006"/>
    <n v="0.73979238754325261"/>
  </r>
  <r>
    <x v="45"/>
    <n v="10"/>
    <n v="2006"/>
    <n v="0.65467128027681654"/>
  </r>
  <r>
    <x v="45"/>
    <n v="10"/>
    <n v="2006"/>
    <n v="4.0242214532871978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4.8871972318339107"/>
  </r>
  <r>
    <x v="45"/>
    <n v="10"/>
    <n v="2006"/>
    <n v="0"/>
  </r>
  <r>
    <x v="45"/>
    <n v="10"/>
    <n v="2006"/>
    <n v="12.551557093425606"/>
  </r>
  <r>
    <x v="45"/>
    <n v="10"/>
    <n v="2006"/>
    <n v="17.47474048442907"/>
  </r>
  <r>
    <x v="45"/>
    <n v="10"/>
    <n v="2006"/>
    <n v="2.6525951557093421"/>
  </r>
  <r>
    <x v="45"/>
    <n v="10"/>
    <n v="2006"/>
    <n v="4.968858131487889"/>
  </r>
  <r>
    <x v="45"/>
    <n v="10"/>
    <n v="2006"/>
    <n v="1.2885813148788927"/>
  </r>
  <r>
    <x v="45"/>
    <n v="10"/>
    <n v="2006"/>
    <n v="3.8193771626297579"/>
  </r>
  <r>
    <x v="45"/>
    <n v="10"/>
    <n v="2006"/>
    <n v="22.966782006920418"/>
  </r>
  <r>
    <x v="45"/>
    <n v="10"/>
    <n v="2006"/>
    <n v="1.3923875432525952"/>
  </r>
  <r>
    <x v="45"/>
    <n v="10"/>
    <n v="2006"/>
    <n v="4.428373702422145"/>
  </r>
  <r>
    <x v="45"/>
    <n v="10"/>
    <n v="2006"/>
    <n v="0"/>
  </r>
  <r>
    <x v="45"/>
    <n v="10"/>
    <n v="2006"/>
    <n v="0.62006920415224909"/>
  </r>
  <r>
    <x v="45"/>
    <n v="10"/>
    <n v="2006"/>
    <n v="2.689273356401384"/>
  </r>
  <r>
    <x v="45"/>
    <n v="10"/>
    <n v="2006"/>
    <n v="0.42076124567474055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2.6671280276816609"/>
  </r>
  <r>
    <x v="46"/>
    <n v="11"/>
    <n v="2006"/>
    <n v="0"/>
  </r>
  <r>
    <x v="46"/>
    <n v="11"/>
    <n v="2006"/>
    <n v="1.453287197231834"/>
  </r>
  <r>
    <x v="46"/>
    <n v="11"/>
    <n v="2006"/>
    <n v="4.6283737024221452"/>
  </r>
  <r>
    <x v="46"/>
    <n v="11"/>
    <n v="2006"/>
    <n v="0.28304498269896194"/>
  </r>
  <r>
    <x v="46"/>
    <n v="11"/>
    <n v="2006"/>
    <n v="0.59515570934256046"/>
  </r>
  <r>
    <x v="46"/>
    <n v="11"/>
    <n v="2006"/>
    <n v="0.89411764705882368"/>
  </r>
  <r>
    <x v="46"/>
    <n v="11"/>
    <n v="2006"/>
    <n v="5.8865051903114196"/>
  </r>
  <r>
    <x v="46"/>
    <n v="11"/>
    <n v="2006"/>
    <n v="0"/>
  </r>
  <r>
    <x v="46"/>
    <n v="11"/>
    <n v="2006"/>
    <n v="1.6816608996539792"/>
  </r>
  <r>
    <x v="46"/>
    <n v="11"/>
    <n v="2006"/>
    <n v="1.1993079584775086"/>
  </r>
  <r>
    <x v="46"/>
    <n v="11"/>
    <n v="2006"/>
    <n v="2.5238754325259518"/>
  </r>
  <r>
    <x v="46"/>
    <n v="11"/>
    <n v="2006"/>
    <n v="5.2816608996539793"/>
  </r>
  <r>
    <x v="46"/>
    <n v="11"/>
    <n v="2006"/>
    <n v="0"/>
  </r>
  <r>
    <x v="46"/>
    <n v="11"/>
    <n v="2006"/>
    <n v="1.0256055363321799"/>
  </r>
  <r>
    <x v="46"/>
    <n v="11"/>
    <n v="2006"/>
    <n v="6.4692041522491364"/>
  </r>
  <r>
    <x v="46"/>
    <n v="11"/>
    <n v="2006"/>
    <n v="5.7944636678200689"/>
  </r>
  <r>
    <x v="46"/>
    <n v="11"/>
    <n v="2006"/>
    <n v="1.9598615916955018"/>
  </r>
  <r>
    <x v="46"/>
    <n v="11"/>
    <n v="2006"/>
    <n v="6.149480968858132"/>
  </r>
  <r>
    <x v="46"/>
    <n v="11"/>
    <n v="2006"/>
    <n v="0.40207612456747405"/>
  </r>
  <r>
    <x v="46"/>
    <n v="11"/>
    <n v="2006"/>
    <n v="5.242214532871972"/>
  </r>
  <r>
    <x v="46"/>
    <n v="11"/>
    <n v="2006"/>
    <n v="0.29204152249134946"/>
  </r>
  <r>
    <x v="46"/>
    <n v="11"/>
    <n v="2006"/>
    <n v="0.38615916955017299"/>
  </r>
  <r>
    <x v="47"/>
    <n v="12"/>
    <n v="2006"/>
    <n v="2.1916955017301039"/>
  </r>
  <r>
    <x v="47"/>
    <n v="12"/>
    <n v="2006"/>
    <n v="1.239446366782007"/>
  </r>
  <r>
    <x v="47"/>
    <n v="12"/>
    <n v="2006"/>
    <n v="10.071972318339101"/>
  </r>
  <r>
    <x v="47"/>
    <n v="12"/>
    <n v="2006"/>
    <n v="0.39515570934256056"/>
  </r>
  <r>
    <x v="47"/>
    <n v="12"/>
    <n v="2006"/>
    <n v="8.0193771626297572"/>
  </r>
  <r>
    <x v="47"/>
    <n v="12"/>
    <n v="2006"/>
    <n v="0.88235294117647056"/>
  </r>
  <r>
    <x v="47"/>
    <n v="12"/>
    <n v="2006"/>
    <n v="15.956401384083046"/>
  </r>
  <r>
    <x v="47"/>
    <n v="12"/>
    <n v="2006"/>
    <n v="0"/>
  </r>
  <r>
    <x v="47"/>
    <n v="12"/>
    <n v="2006"/>
    <n v="0.21107266435986161"/>
  </r>
  <r>
    <x v="47"/>
    <n v="12"/>
    <n v="2006"/>
    <n v="3.966089965397924"/>
  </r>
  <r>
    <x v="47"/>
    <n v="12"/>
    <n v="2006"/>
    <n v="4.8401384083044974"/>
  </r>
  <r>
    <x v="47"/>
    <n v="12"/>
    <n v="2006"/>
    <n v="6.3570934256055356"/>
  </r>
  <r>
    <x v="47"/>
    <n v="12"/>
    <n v="2006"/>
    <n v="4.7086505190311421"/>
  </r>
  <r>
    <x v="47"/>
    <n v="12"/>
    <n v="2006"/>
    <n v="1.9806228373702424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.26505190311418686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.21107266435986161"/>
  </r>
  <r>
    <x v="47"/>
    <n v="12"/>
    <n v="2006"/>
    <n v="0.30588235294117649"/>
  </r>
  <r>
    <x v="47"/>
    <n v="12"/>
    <n v="2006"/>
    <n v="0"/>
  </r>
  <r>
    <x v="47"/>
    <n v="12"/>
    <n v="2006"/>
    <n v="3.0442906574394462"/>
  </r>
  <r>
    <x v="47"/>
    <n v="12"/>
    <n v="2006"/>
    <n v="3.1093425605536331"/>
  </r>
  <r>
    <x v="47"/>
    <n v="12"/>
    <n v="2006"/>
    <n v="3.5079584775086508"/>
  </r>
  <r>
    <x v="48"/>
    <n v="1"/>
    <n v="2007"/>
    <n v="0.76332179930795852"/>
  </r>
  <r>
    <x v="48"/>
    <n v="1"/>
    <n v="2007"/>
    <n v="1.0124567474048443"/>
  </r>
  <r>
    <x v="48"/>
    <n v="1"/>
    <n v="2007"/>
    <n v="3.6560553633217991"/>
  </r>
  <r>
    <x v="48"/>
    <n v="1"/>
    <n v="2007"/>
    <n v="0.44913494809688581"/>
  </r>
  <r>
    <x v="48"/>
    <n v="1"/>
    <n v="2007"/>
    <n v="0.98339100346020758"/>
  </r>
  <r>
    <x v="48"/>
    <n v="1"/>
    <n v="2007"/>
    <n v="1.4152249134948101"/>
  </r>
  <r>
    <x v="48"/>
    <n v="1"/>
    <n v="2007"/>
    <n v="3.2761245674740485"/>
  </r>
  <r>
    <x v="48"/>
    <n v="1"/>
    <n v="2007"/>
    <n v="4.6941176470588237"/>
  </r>
  <r>
    <x v="48"/>
    <n v="1"/>
    <n v="2007"/>
    <n v="9.379930795847752"/>
  </r>
  <r>
    <x v="48"/>
    <n v="1"/>
    <n v="2007"/>
    <n v="6.9910034602076125"/>
  </r>
  <r>
    <x v="48"/>
    <n v="1"/>
    <n v="2007"/>
    <n v="17.900346020761248"/>
  </r>
  <r>
    <x v="48"/>
    <n v="1"/>
    <n v="2007"/>
    <n v="1.726643598615917"/>
  </r>
  <r>
    <x v="48"/>
    <n v="1"/>
    <n v="2007"/>
    <n v="3.9813148788927335"/>
  </r>
  <r>
    <x v="48"/>
    <n v="1"/>
    <n v="2007"/>
    <n v="0"/>
  </r>
  <r>
    <x v="48"/>
    <n v="1"/>
    <n v="2007"/>
    <n v="0"/>
  </r>
  <r>
    <x v="48"/>
    <n v="1"/>
    <n v="2007"/>
    <n v="0.29204152249134951"/>
  </r>
  <r>
    <x v="48"/>
    <n v="1"/>
    <n v="2007"/>
    <n v="5.3986159169550172"/>
  </r>
  <r>
    <x v="48"/>
    <n v="1"/>
    <n v="2007"/>
    <n v="10.136332179930799"/>
  </r>
  <r>
    <x v="48"/>
    <n v="1"/>
    <n v="2007"/>
    <n v="3.3612456747404842"/>
  </r>
  <r>
    <x v="48"/>
    <n v="1"/>
    <n v="2007"/>
    <n v="4.8532871972318343"/>
  </r>
  <r>
    <x v="48"/>
    <n v="1"/>
    <n v="2007"/>
    <n v="1.4006920415224915"/>
  </r>
  <r>
    <x v="48"/>
    <n v="1"/>
    <n v="2007"/>
    <n v="1.8221453287197231"/>
  </r>
  <r>
    <x v="48"/>
    <n v="1"/>
    <n v="2007"/>
    <n v="0.36193771626297577"/>
  </r>
  <r>
    <x v="48"/>
    <n v="1"/>
    <n v="2007"/>
    <n v="2.8477508650519034"/>
  </r>
  <r>
    <x v="48"/>
    <n v="1"/>
    <n v="2007"/>
    <n v="0.65743944636678198"/>
  </r>
  <r>
    <x v="48"/>
    <n v="1"/>
    <n v="2007"/>
    <n v="0"/>
  </r>
  <r>
    <x v="48"/>
    <n v="1"/>
    <n v="2007"/>
    <n v="0"/>
  </r>
  <r>
    <x v="48"/>
    <n v="1"/>
    <n v="2007"/>
    <n v="0"/>
  </r>
  <r>
    <x v="48"/>
    <n v="1"/>
    <n v="2007"/>
    <n v="0.27612456747404845"/>
  </r>
  <r>
    <x v="48"/>
    <n v="1"/>
    <n v="2007"/>
    <n v="0"/>
  </r>
  <r>
    <x v="48"/>
    <n v="1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1.6622837370242214"/>
  </r>
  <r>
    <x v="49"/>
    <n v="2"/>
    <n v="2007"/>
    <n v="1.3757785467128028"/>
  </r>
  <r>
    <x v="49"/>
    <n v="2"/>
    <n v="2007"/>
    <n v="3.5916955017301042"/>
  </r>
  <r>
    <x v="49"/>
    <n v="2"/>
    <n v="2007"/>
    <n v="15.770934256055364"/>
  </r>
  <r>
    <x v="49"/>
    <n v="2"/>
    <n v="2007"/>
    <n v="11.199307958477508"/>
  </r>
  <r>
    <x v="49"/>
    <n v="2"/>
    <n v="2007"/>
    <n v="4.5889273356401388"/>
  </r>
  <r>
    <x v="49"/>
    <n v="2"/>
    <n v="2007"/>
    <n v="0"/>
  </r>
  <r>
    <x v="49"/>
    <n v="2"/>
    <n v="2007"/>
    <n v="0.80415224913494809"/>
  </r>
  <r>
    <x v="49"/>
    <n v="2"/>
    <n v="2007"/>
    <n v="0"/>
  </r>
  <r>
    <x v="49"/>
    <n v="2"/>
    <n v="2007"/>
    <n v="0.48788927335640137"/>
  </r>
  <r>
    <x v="49"/>
    <n v="2"/>
    <n v="2007"/>
    <n v="0.70311418685121108"/>
  </r>
  <r>
    <x v="49"/>
    <n v="2"/>
    <n v="2007"/>
    <n v="0"/>
  </r>
  <r>
    <x v="49"/>
    <n v="2"/>
    <n v="2007"/>
    <n v="3.7903114186851212"/>
  </r>
  <r>
    <x v="49"/>
    <n v="2"/>
    <n v="2007"/>
    <n v="3.490657439446367"/>
  </r>
  <r>
    <x v="49"/>
    <n v="2"/>
    <n v="2007"/>
    <n v="4.2006920415224913"/>
  </r>
  <r>
    <x v="49"/>
    <n v="2"/>
    <n v="2007"/>
    <n v="11.684429065743943"/>
  </r>
  <r>
    <x v="49"/>
    <n v="2"/>
    <n v="2007"/>
    <n v="1.5944636678200692"/>
  </r>
  <r>
    <x v="49"/>
    <n v="2"/>
    <n v="2007"/>
    <n v="2.8968858131487889"/>
  </r>
  <r>
    <x v="49"/>
    <n v="2"/>
    <n v="2007"/>
    <n v="1.0657439446366781"/>
  </r>
  <r>
    <x v="49"/>
    <n v="2"/>
    <n v="2007"/>
    <n v="0"/>
  </r>
  <r>
    <x v="49"/>
    <n v="2"/>
    <n v="2007"/>
    <n v="10.305190311418682"/>
  </r>
  <r>
    <x v="49"/>
    <n v="2"/>
    <n v="2007"/>
    <n v="1.5605536332179932"/>
  </r>
  <r>
    <x v="50"/>
    <n v="3"/>
    <n v="2007"/>
    <n v="1.0982698961937718"/>
  </r>
  <r>
    <x v="50"/>
    <n v="3"/>
    <n v="2007"/>
    <n v="0"/>
  </r>
  <r>
    <x v="50"/>
    <n v="3"/>
    <n v="2007"/>
    <n v="2.3224913494809694"/>
  </r>
  <r>
    <x v="50"/>
    <n v="3"/>
    <n v="2007"/>
    <n v="6.6117647058823525"/>
  </r>
  <r>
    <x v="50"/>
    <n v="3"/>
    <n v="2007"/>
    <n v="0.20207612456747406"/>
  </r>
  <r>
    <x v="50"/>
    <n v="3"/>
    <n v="2007"/>
    <n v="4.7425605536332185"/>
  </r>
  <r>
    <x v="50"/>
    <n v="3"/>
    <n v="2007"/>
    <n v="0"/>
  </r>
  <r>
    <x v="50"/>
    <n v="3"/>
    <n v="2007"/>
    <n v="0.33910034602076122"/>
  </r>
  <r>
    <x v="50"/>
    <n v="3"/>
    <n v="2007"/>
    <n v="1.8837370242214535"/>
  </r>
  <r>
    <x v="50"/>
    <n v="3"/>
    <n v="2007"/>
    <n v="0"/>
  </r>
  <r>
    <x v="50"/>
    <n v="3"/>
    <n v="2007"/>
    <n v="0"/>
  </r>
  <r>
    <x v="50"/>
    <n v="3"/>
    <n v="2007"/>
    <n v="0.22906574394463666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0.92041522491349492"/>
  </r>
  <r>
    <x v="50"/>
    <n v="3"/>
    <n v="2007"/>
    <n v="1.7197231833910038"/>
  </r>
  <r>
    <x v="50"/>
    <n v="3"/>
    <n v="2007"/>
    <n v="3.0989619377162629"/>
  </r>
  <r>
    <x v="50"/>
    <n v="3"/>
    <n v="2007"/>
    <n v="2.8719723183391008"/>
  </r>
  <r>
    <x v="50"/>
    <n v="3"/>
    <n v="2007"/>
    <n v="2.0020761245674743"/>
  </r>
  <r>
    <x v="50"/>
    <n v="3"/>
    <n v="2007"/>
    <n v="1.7487889273356403"/>
  </r>
  <r>
    <x v="50"/>
    <n v="3"/>
    <n v="2007"/>
    <n v="2.8851211072664351"/>
  </r>
  <r>
    <x v="50"/>
    <n v="3"/>
    <n v="2007"/>
    <n v="0"/>
  </r>
  <r>
    <x v="50"/>
    <n v="3"/>
    <n v="2007"/>
    <n v="0.21107266435986161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1.0692041522491351"/>
  </r>
  <r>
    <x v="50"/>
    <n v="3"/>
    <n v="2007"/>
    <n v="0"/>
  </r>
  <r>
    <x v="50"/>
    <n v="3"/>
    <n v="2007"/>
    <n v="0"/>
  </r>
  <r>
    <x v="51"/>
    <n v="4"/>
    <n v="2007"/>
    <n v="0"/>
  </r>
  <r>
    <x v="51"/>
    <n v="4"/>
    <n v="2007"/>
    <n v="0"/>
  </r>
  <r>
    <x v="51"/>
    <n v="4"/>
    <n v="2007"/>
    <n v="0.27889273356401384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1.0844290657439448"/>
  </r>
  <r>
    <x v="51"/>
    <n v="4"/>
    <n v="2007"/>
    <n v="2.4429065743944633"/>
  </r>
  <r>
    <x v="51"/>
    <n v="4"/>
    <n v="2007"/>
    <n v="0"/>
  </r>
  <r>
    <x v="51"/>
    <n v="4"/>
    <n v="2007"/>
    <n v="0"/>
  </r>
  <r>
    <x v="51"/>
    <n v="4"/>
    <n v="2007"/>
    <n v="0.34394463667820069"/>
  </r>
  <r>
    <x v="51"/>
    <n v="4"/>
    <n v="2007"/>
    <n v="0.32802768166089968"/>
  </r>
  <r>
    <x v="51"/>
    <n v="4"/>
    <n v="2007"/>
    <n v="5.7031141868512103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.606228373702422"/>
  </r>
  <r>
    <x v="52"/>
    <n v="5"/>
    <n v="2007"/>
    <n v="1.0442906574394466"/>
  </r>
  <r>
    <x v="52"/>
    <n v="5"/>
    <n v="2007"/>
    <n v="1.7418685121107265"/>
  </r>
  <r>
    <x v="52"/>
    <n v="5"/>
    <n v="2007"/>
    <n v="3.0214532871972315"/>
  </r>
  <r>
    <x v="52"/>
    <n v="5"/>
    <n v="2007"/>
    <n v="3.2788927335640139"/>
  </r>
  <r>
    <x v="52"/>
    <n v="5"/>
    <n v="2007"/>
    <n v="6.5930795847750874"/>
  </r>
  <r>
    <x v="52"/>
    <n v="5"/>
    <n v="2007"/>
    <n v="3.7979238754325255"/>
  </r>
  <r>
    <x v="52"/>
    <n v="5"/>
    <n v="2007"/>
    <n v="6.2387543252595155"/>
  </r>
  <r>
    <x v="52"/>
    <n v="5"/>
    <n v="2007"/>
    <n v="2.348096885813149"/>
  </r>
  <r>
    <x v="52"/>
    <n v="5"/>
    <n v="2007"/>
    <n v="0.37716262975778547"/>
  </r>
  <r>
    <x v="52"/>
    <n v="5"/>
    <n v="2007"/>
    <n v="2.5058823529411764"/>
  </r>
  <r>
    <x v="52"/>
    <n v="5"/>
    <n v="2007"/>
    <n v="0.52110726643598615"/>
  </r>
  <r>
    <x v="52"/>
    <n v="5"/>
    <n v="2007"/>
    <n v="1.3653979238754324"/>
  </r>
  <r>
    <x v="52"/>
    <n v="5"/>
    <n v="2007"/>
    <n v="0.26505190311418686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1.2878892733564018"/>
  </r>
  <r>
    <x v="52"/>
    <n v="5"/>
    <n v="2007"/>
    <n v="0.46089965397923877"/>
  </r>
  <r>
    <x v="52"/>
    <n v="5"/>
    <n v="2007"/>
    <n v="8.3944636678200695"/>
  </r>
  <r>
    <x v="52"/>
    <n v="5"/>
    <n v="2007"/>
    <n v="5.7086505190311412"/>
  </r>
  <r>
    <x v="52"/>
    <n v="5"/>
    <n v="2007"/>
    <n v="0"/>
  </r>
  <r>
    <x v="53"/>
    <n v="6"/>
    <n v="2007"/>
    <n v="0"/>
  </r>
  <r>
    <x v="53"/>
    <n v="6"/>
    <n v="2007"/>
    <n v="0"/>
  </r>
  <r>
    <x v="53"/>
    <n v="6"/>
    <n v="2007"/>
    <n v="1.3494809688581315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2.3716262975778548"/>
  </r>
  <r>
    <x v="53"/>
    <n v="6"/>
    <n v="2007"/>
    <n v="17.994463667820071"/>
  </r>
  <r>
    <x v="53"/>
    <n v="6"/>
    <n v="2007"/>
    <n v="17.656747404844285"/>
  </r>
  <r>
    <x v="53"/>
    <n v="6"/>
    <n v="2007"/>
    <n v="3.4775086505190314"/>
  </r>
  <r>
    <x v="53"/>
    <n v="6"/>
    <n v="2007"/>
    <n v="7.1487889273356409"/>
  </r>
  <r>
    <x v="53"/>
    <n v="6"/>
    <n v="2007"/>
    <n v="4.4173010380622832"/>
  </r>
  <r>
    <x v="53"/>
    <n v="6"/>
    <n v="2007"/>
    <n v="0.70519031141868516"/>
  </r>
  <r>
    <x v="53"/>
    <n v="6"/>
    <n v="2007"/>
    <n v="0.35017301038062282"/>
  </r>
  <r>
    <x v="53"/>
    <n v="6"/>
    <n v="2007"/>
    <n v="0"/>
  </r>
  <r>
    <x v="53"/>
    <n v="6"/>
    <n v="2007"/>
    <n v="17.797231833910036"/>
  </r>
  <r>
    <x v="53"/>
    <n v="6"/>
    <n v="2007"/>
    <n v="0.9273356401384083"/>
  </r>
  <r>
    <x v="53"/>
    <n v="6"/>
    <n v="2007"/>
    <n v="0.75432525951557095"/>
  </r>
  <r>
    <x v="53"/>
    <n v="6"/>
    <n v="2007"/>
    <n v="15.337716262975778"/>
  </r>
  <r>
    <x v="53"/>
    <n v="6"/>
    <n v="2007"/>
    <n v="4.0816608996539792"/>
  </r>
  <r>
    <x v="53"/>
    <n v="6"/>
    <n v="2007"/>
    <n v="8.0505190311418691"/>
  </r>
  <r>
    <x v="53"/>
    <n v="6"/>
    <n v="2007"/>
    <n v="0.5591695501730104"/>
  </r>
  <r>
    <x v="53"/>
    <n v="6"/>
    <n v="2007"/>
    <n v="9.5058823529411782"/>
  </r>
  <r>
    <x v="53"/>
    <n v="6"/>
    <n v="2007"/>
    <n v="14.814532871972318"/>
  </r>
  <r>
    <x v="53"/>
    <n v="6"/>
    <n v="2007"/>
    <n v="1.3653979238754324"/>
  </r>
  <r>
    <x v="53"/>
    <n v="6"/>
    <n v="2007"/>
    <n v="4.8373702422145328"/>
  </r>
  <r>
    <x v="54"/>
    <n v="7"/>
    <n v="2007"/>
    <n v="6.7086505190311403"/>
  </r>
  <r>
    <x v="54"/>
    <n v="7"/>
    <n v="2007"/>
    <n v="3.9328719723183392"/>
  </r>
  <r>
    <x v="54"/>
    <n v="7"/>
    <n v="2007"/>
    <n v="6.3743944636678194"/>
  </r>
  <r>
    <x v="54"/>
    <n v="7"/>
    <n v="2007"/>
    <n v="0"/>
  </r>
  <r>
    <x v="54"/>
    <n v="7"/>
    <n v="2007"/>
    <n v="9.9785467128027676"/>
  </r>
  <r>
    <x v="54"/>
    <n v="7"/>
    <n v="2007"/>
    <n v="7.0608996539792397"/>
  </r>
  <r>
    <x v="54"/>
    <n v="7"/>
    <n v="2007"/>
    <n v="3.1294117647058823"/>
  </r>
  <r>
    <x v="54"/>
    <n v="7"/>
    <n v="2007"/>
    <n v="0"/>
  </r>
  <r>
    <x v="54"/>
    <n v="7"/>
    <n v="2007"/>
    <n v="0"/>
  </r>
  <r>
    <x v="54"/>
    <n v="7"/>
    <n v="2007"/>
    <n v="0"/>
  </r>
  <r>
    <x v="54"/>
    <n v="7"/>
    <n v="2007"/>
    <n v="0"/>
  </r>
  <r>
    <x v="54"/>
    <n v="7"/>
    <n v="2007"/>
    <n v="0.38754325259515571"/>
  </r>
  <r>
    <x v="54"/>
    <n v="7"/>
    <n v="2007"/>
    <n v="10.079584775086504"/>
  </r>
  <r>
    <x v="54"/>
    <n v="7"/>
    <n v="2007"/>
    <n v="0.4249134948096886"/>
  </r>
  <r>
    <x v="54"/>
    <n v="7"/>
    <n v="2007"/>
    <n v="3.6166089965397923"/>
  </r>
  <r>
    <x v="54"/>
    <n v="7"/>
    <n v="2007"/>
    <n v="7.3217993079584769"/>
  </r>
  <r>
    <x v="54"/>
    <n v="7"/>
    <n v="2007"/>
    <n v="0"/>
  </r>
  <r>
    <x v="54"/>
    <n v="7"/>
    <n v="2007"/>
    <n v="0"/>
  </r>
  <r>
    <x v="54"/>
    <n v="7"/>
    <n v="2007"/>
    <n v="1.8228373702422145"/>
  </r>
  <r>
    <x v="54"/>
    <n v="7"/>
    <n v="2007"/>
    <n v="1.3584775086505188"/>
  </r>
  <r>
    <x v="54"/>
    <n v="7"/>
    <n v="2007"/>
    <n v="4.9321799307958472"/>
  </r>
  <r>
    <x v="54"/>
    <n v="7"/>
    <n v="2007"/>
    <n v="1.3833910034602077"/>
  </r>
  <r>
    <x v="54"/>
    <n v="7"/>
    <n v="2007"/>
    <n v="0.22906574394463669"/>
  </r>
  <r>
    <x v="54"/>
    <n v="7"/>
    <n v="2007"/>
    <n v="0.3411764705882353"/>
  </r>
  <r>
    <x v="54"/>
    <n v="7"/>
    <n v="2007"/>
    <n v="0.97439446366782012"/>
  </r>
  <r>
    <x v="54"/>
    <n v="7"/>
    <n v="2007"/>
    <n v="8.0650519031141865"/>
  </r>
  <r>
    <x v="54"/>
    <n v="7"/>
    <n v="2007"/>
    <n v="0"/>
  </r>
  <r>
    <x v="54"/>
    <n v="7"/>
    <n v="2007"/>
    <n v="0"/>
  </r>
  <r>
    <x v="54"/>
    <n v="7"/>
    <n v="2007"/>
    <n v="0.85051903114186844"/>
  </r>
  <r>
    <x v="54"/>
    <n v="7"/>
    <n v="2007"/>
    <n v="0"/>
  </r>
  <r>
    <x v="54"/>
    <n v="7"/>
    <n v="2007"/>
    <n v="0"/>
  </r>
  <r>
    <x v="55"/>
    <n v="8"/>
    <n v="2007"/>
    <n v="0.76885813148788928"/>
  </r>
  <r>
    <x v="55"/>
    <n v="8"/>
    <n v="2007"/>
    <n v="0"/>
  </r>
  <r>
    <x v="55"/>
    <n v="8"/>
    <n v="2007"/>
    <n v="0"/>
  </r>
  <r>
    <x v="55"/>
    <n v="8"/>
    <n v="2007"/>
    <n v="2.6740484429065741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1.5799307958477515"/>
  </r>
  <r>
    <x v="55"/>
    <n v="8"/>
    <n v="2007"/>
    <n v="0.53010380622837383"/>
  </r>
  <r>
    <x v="55"/>
    <n v="8"/>
    <n v="2007"/>
    <n v="12.350173010380622"/>
  </r>
  <r>
    <x v="55"/>
    <n v="8"/>
    <n v="2007"/>
    <n v="5.2692041522491362"/>
  </r>
  <r>
    <x v="55"/>
    <n v="8"/>
    <n v="2007"/>
    <n v="0"/>
  </r>
  <r>
    <x v="55"/>
    <n v="8"/>
    <n v="2007"/>
    <n v="0"/>
  </r>
  <r>
    <x v="55"/>
    <n v="8"/>
    <n v="2007"/>
    <n v="7.7605536332179934"/>
  </r>
  <r>
    <x v="55"/>
    <n v="8"/>
    <n v="2007"/>
    <n v="3.4214532871972323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1.9391003460207612"/>
  </r>
  <r>
    <x v="55"/>
    <n v="8"/>
    <n v="2007"/>
    <n v="0"/>
  </r>
  <r>
    <x v="55"/>
    <n v="8"/>
    <n v="2007"/>
    <n v="0"/>
  </r>
  <r>
    <x v="55"/>
    <n v="8"/>
    <n v="2007"/>
    <n v="0"/>
  </r>
  <r>
    <x v="56"/>
    <n v="9"/>
    <n v="2007"/>
    <n v="0"/>
  </r>
  <r>
    <x v="56"/>
    <n v="9"/>
    <n v="2007"/>
    <n v="0.87612456747404843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1.4283737024221455"/>
  </r>
  <r>
    <x v="56"/>
    <n v="9"/>
    <n v="2007"/>
    <n v="0.9121107266435986"/>
  </r>
  <r>
    <x v="56"/>
    <n v="9"/>
    <n v="2007"/>
    <n v="0.43806228373702422"/>
  </r>
  <r>
    <x v="56"/>
    <n v="9"/>
    <n v="2007"/>
    <n v="0.55224913494809691"/>
  </r>
  <r>
    <x v="56"/>
    <n v="9"/>
    <n v="2007"/>
    <n v="0.62768166089965405"/>
  </r>
  <r>
    <x v="56"/>
    <n v="9"/>
    <n v="2007"/>
    <n v="2.2103806228373699"/>
  </r>
  <r>
    <x v="56"/>
    <n v="9"/>
    <n v="2007"/>
    <n v="0"/>
  </r>
  <r>
    <x v="56"/>
    <n v="9"/>
    <n v="2007"/>
    <n v="0.49411764705882355"/>
  </r>
  <r>
    <x v="56"/>
    <n v="9"/>
    <n v="2007"/>
    <n v="7.2968858131487897"/>
  </r>
  <r>
    <x v="56"/>
    <n v="9"/>
    <n v="2007"/>
    <n v="1.4996539792387542"/>
  </r>
  <r>
    <x v="56"/>
    <n v="9"/>
    <n v="2007"/>
    <n v="3.2906574394463668"/>
  </r>
  <r>
    <x v="56"/>
    <n v="9"/>
    <n v="2007"/>
    <n v="1.62560553633218"/>
  </r>
  <r>
    <x v="56"/>
    <n v="9"/>
    <n v="2007"/>
    <n v="1.9778546712802769"/>
  </r>
  <r>
    <x v="56"/>
    <n v="9"/>
    <n v="2007"/>
    <n v="5.1598615916955017"/>
  </r>
  <r>
    <x v="56"/>
    <n v="9"/>
    <n v="2007"/>
    <n v="0"/>
  </r>
  <r>
    <x v="57"/>
    <n v="10"/>
    <n v="2007"/>
    <n v="0"/>
  </r>
  <r>
    <x v="57"/>
    <n v="10"/>
    <n v="2007"/>
    <n v="0"/>
  </r>
  <r>
    <x v="57"/>
    <n v="10"/>
    <n v="2007"/>
    <n v="4.5411764705882351"/>
  </r>
  <r>
    <x v="57"/>
    <n v="10"/>
    <n v="2007"/>
    <n v="0.20899653979238755"/>
  </r>
  <r>
    <x v="57"/>
    <n v="10"/>
    <n v="2007"/>
    <n v="0"/>
  </r>
  <r>
    <x v="57"/>
    <n v="10"/>
    <n v="2007"/>
    <n v="0"/>
  </r>
  <r>
    <x v="57"/>
    <n v="10"/>
    <n v="2007"/>
    <n v="1.2858131487889273"/>
  </r>
  <r>
    <x v="57"/>
    <n v="10"/>
    <n v="2007"/>
    <n v="0"/>
  </r>
  <r>
    <x v="57"/>
    <n v="10"/>
    <n v="2007"/>
    <n v="9.777162629757786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1.2553633217993081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3.2027681660899652"/>
  </r>
  <r>
    <x v="57"/>
    <n v="10"/>
    <n v="2007"/>
    <n v="0"/>
  </r>
  <r>
    <x v="57"/>
    <n v="10"/>
    <n v="2007"/>
    <n v="0"/>
  </r>
  <r>
    <x v="57"/>
    <n v="10"/>
    <n v="2007"/>
    <n v="0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.20207612456747404"/>
  </r>
  <r>
    <x v="58"/>
    <n v="11"/>
    <n v="2007"/>
    <n v="0"/>
  </r>
  <r>
    <x v="58"/>
    <n v="11"/>
    <n v="2007"/>
    <n v="0"/>
  </r>
  <r>
    <x v="58"/>
    <n v="11"/>
    <n v="2007"/>
    <n v="0.6622837370242215"/>
  </r>
  <r>
    <x v="58"/>
    <n v="11"/>
    <n v="2007"/>
    <n v="0"/>
  </r>
  <r>
    <x v="58"/>
    <n v="11"/>
    <n v="2007"/>
    <n v="5.2692041522491344"/>
  </r>
  <r>
    <x v="58"/>
    <n v="11"/>
    <n v="2007"/>
    <n v="1.8269896193771629"/>
  </r>
  <r>
    <x v="58"/>
    <n v="11"/>
    <n v="2007"/>
    <n v="2.8173010380622832"/>
  </r>
  <r>
    <x v="58"/>
    <n v="11"/>
    <n v="2007"/>
    <n v="2.6934256055363326"/>
  </r>
  <r>
    <x v="58"/>
    <n v="11"/>
    <n v="2007"/>
    <n v="2.1391003460207614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11.013840830449825"/>
  </r>
  <r>
    <x v="58"/>
    <n v="11"/>
    <n v="2007"/>
    <n v="11.487889273356402"/>
  </r>
  <r>
    <x v="58"/>
    <n v="11"/>
    <n v="2007"/>
    <n v="9.7702422145328711"/>
  </r>
  <r>
    <x v="58"/>
    <n v="11"/>
    <n v="2007"/>
    <n v="8.3543252595155728"/>
  </r>
  <r>
    <x v="58"/>
    <n v="11"/>
    <n v="2007"/>
    <n v="2.1480968858131488"/>
  </r>
  <r>
    <x v="58"/>
    <n v="11"/>
    <n v="2007"/>
    <n v="0"/>
  </r>
  <r>
    <x v="58"/>
    <n v="11"/>
    <n v="2007"/>
    <n v="1.3764705882352943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.81176470588235294"/>
  </r>
  <r>
    <x v="58"/>
    <n v="11"/>
    <n v="2007"/>
    <n v="1.0013840830449829"/>
  </r>
  <r>
    <x v="58"/>
    <n v="11"/>
    <n v="2007"/>
    <n v="10.937716262975778"/>
  </r>
  <r>
    <x v="59"/>
    <n v="12"/>
    <n v="2007"/>
    <n v="5.9771626297577862"/>
  </r>
  <r>
    <x v="59"/>
    <n v="12"/>
    <n v="2007"/>
    <n v="1.2083044982698963"/>
  </r>
  <r>
    <x v="59"/>
    <n v="12"/>
    <n v="2007"/>
    <n v="0"/>
  </r>
  <r>
    <x v="59"/>
    <n v="12"/>
    <n v="2007"/>
    <n v="0.22906574394463669"/>
  </r>
  <r>
    <x v="59"/>
    <n v="12"/>
    <n v="2007"/>
    <n v="3.5432525951557099"/>
  </r>
  <r>
    <x v="59"/>
    <n v="12"/>
    <n v="2007"/>
    <n v="1.5474048442906574"/>
  </r>
  <r>
    <x v="59"/>
    <n v="12"/>
    <n v="2007"/>
    <n v="0.4249134948096886"/>
  </r>
  <r>
    <x v="59"/>
    <n v="12"/>
    <n v="2007"/>
    <n v="10.337716262975778"/>
  </r>
  <r>
    <x v="59"/>
    <n v="12"/>
    <n v="2007"/>
    <n v="14.933564013840833"/>
  </r>
  <r>
    <x v="59"/>
    <n v="12"/>
    <n v="2007"/>
    <n v="3.5522491349480969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.60692041522491347"/>
  </r>
  <r>
    <x v="59"/>
    <n v="12"/>
    <n v="2007"/>
    <n v="0.31003460207612454"/>
  </r>
  <r>
    <x v="59"/>
    <n v="12"/>
    <n v="2007"/>
    <n v="2.1384083044982702"/>
  </r>
  <r>
    <x v="59"/>
    <n v="12"/>
    <n v="2007"/>
    <n v="1.0062283737024222"/>
  </r>
  <r>
    <x v="59"/>
    <n v="12"/>
    <n v="2007"/>
    <n v="0"/>
  </r>
  <r>
    <x v="59"/>
    <n v="12"/>
    <n v="2007"/>
    <n v="4.5266435986159168"/>
  </r>
  <r>
    <x v="59"/>
    <n v="12"/>
    <n v="2007"/>
    <n v="6.7522491349480962"/>
  </r>
  <r>
    <x v="59"/>
    <n v="12"/>
    <n v="2007"/>
    <n v="5.2913494809688579"/>
  </r>
  <r>
    <x v="59"/>
    <n v="12"/>
    <n v="2007"/>
    <n v="0.50519031141868509"/>
  </r>
  <r>
    <x v="59"/>
    <n v="12"/>
    <n v="2007"/>
    <n v="2.2283737024221453"/>
  </r>
  <r>
    <x v="60"/>
    <n v="1"/>
    <n v="2008"/>
    <n v="23.359169550173014"/>
  </r>
  <r>
    <x v="60"/>
    <n v="1"/>
    <n v="2008"/>
    <n v="2.8782006920415224"/>
  </r>
  <r>
    <x v="60"/>
    <n v="1"/>
    <n v="2008"/>
    <n v="0.76193771626297568"/>
  </r>
  <r>
    <x v="60"/>
    <n v="1"/>
    <n v="2008"/>
    <n v="13.386851211072665"/>
  </r>
  <r>
    <x v="60"/>
    <n v="1"/>
    <n v="2008"/>
    <n v="2.8961937716262973"/>
  </r>
  <r>
    <x v="60"/>
    <n v="1"/>
    <n v="2008"/>
    <n v="0.45605536332179936"/>
  </r>
  <r>
    <x v="60"/>
    <n v="1"/>
    <n v="2008"/>
    <n v="7.1993079584775082"/>
  </r>
  <r>
    <x v="60"/>
    <n v="1"/>
    <n v="2008"/>
    <n v="5.3494809688581313"/>
  </r>
  <r>
    <x v="60"/>
    <n v="1"/>
    <n v="2008"/>
    <n v="0.55017301038062283"/>
  </r>
  <r>
    <x v="60"/>
    <n v="1"/>
    <n v="2008"/>
    <n v="10.35363321799308"/>
  </r>
  <r>
    <x v="60"/>
    <n v="1"/>
    <n v="2008"/>
    <n v="0"/>
  </r>
  <r>
    <x v="60"/>
    <n v="1"/>
    <n v="2008"/>
    <n v="0.91211072664359882"/>
  </r>
  <r>
    <x v="60"/>
    <n v="1"/>
    <n v="2008"/>
    <n v="3.4173010380622837"/>
  </r>
  <r>
    <x v="60"/>
    <n v="1"/>
    <n v="2008"/>
    <n v="5.6408304498269892"/>
  </r>
  <r>
    <x v="60"/>
    <n v="1"/>
    <n v="2008"/>
    <n v="5.3480968858131481"/>
  </r>
  <r>
    <x v="60"/>
    <n v="1"/>
    <n v="2008"/>
    <n v="0.79238754325259508"/>
  </r>
  <r>
    <x v="60"/>
    <n v="1"/>
    <n v="2008"/>
    <n v="2.8228373702422145"/>
  </r>
  <r>
    <x v="60"/>
    <n v="1"/>
    <n v="2008"/>
    <n v="3.3287197231833909"/>
  </r>
  <r>
    <x v="60"/>
    <n v="1"/>
    <n v="2008"/>
    <n v="1.7321799307958479"/>
  </r>
  <r>
    <x v="60"/>
    <n v="1"/>
    <n v="2008"/>
    <n v="1.2256055363321796"/>
  </r>
  <r>
    <x v="60"/>
    <n v="1"/>
    <n v="2008"/>
    <n v="16.321107266435988"/>
  </r>
  <r>
    <x v="60"/>
    <n v="1"/>
    <n v="2008"/>
    <n v="9.1314878892733571"/>
  </r>
  <r>
    <x v="60"/>
    <n v="1"/>
    <n v="2008"/>
    <n v="3.4519031141868517"/>
  </r>
  <r>
    <x v="60"/>
    <n v="1"/>
    <n v="2008"/>
    <n v="0.67820069204152256"/>
  </r>
  <r>
    <x v="60"/>
    <n v="1"/>
    <n v="2008"/>
    <n v="0.45813148788927338"/>
  </r>
  <r>
    <x v="60"/>
    <n v="1"/>
    <n v="2008"/>
    <n v="1.3875432525951557"/>
  </r>
  <r>
    <x v="60"/>
    <n v="1"/>
    <n v="2008"/>
    <n v="0"/>
  </r>
  <r>
    <x v="60"/>
    <n v="1"/>
    <n v="2008"/>
    <n v="0"/>
  </r>
  <r>
    <x v="60"/>
    <n v="1"/>
    <n v="2008"/>
    <n v="3.5100346020761242"/>
  </r>
  <r>
    <x v="60"/>
    <n v="1"/>
    <n v="2008"/>
    <n v="0"/>
  </r>
  <r>
    <x v="60"/>
    <n v="1"/>
    <n v="2008"/>
    <n v="10.263667820069202"/>
  </r>
  <r>
    <x v="61"/>
    <n v="2"/>
    <n v="2008"/>
    <n v="4.0346020761245676"/>
  </r>
  <r>
    <x v="61"/>
    <n v="2"/>
    <n v="2008"/>
    <n v="3.999307958477508"/>
  </r>
  <r>
    <x v="61"/>
    <n v="2"/>
    <n v="2008"/>
    <n v="0"/>
  </r>
  <r>
    <x v="61"/>
    <n v="2"/>
    <n v="2008"/>
    <n v="1.4705882352941178"/>
  </r>
  <r>
    <x v="61"/>
    <n v="2"/>
    <n v="2008"/>
    <n v="3.5847750865051902"/>
  </r>
  <r>
    <x v="61"/>
    <n v="2"/>
    <n v="2008"/>
    <n v="0"/>
  </r>
  <r>
    <x v="61"/>
    <n v="2"/>
    <n v="2008"/>
    <n v="0.50311418685121101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1.0283737024221453"/>
  </r>
  <r>
    <x v="61"/>
    <n v="2"/>
    <n v="2008"/>
    <n v="4.2726643598615919"/>
  </r>
  <r>
    <x v="61"/>
    <n v="2"/>
    <n v="2008"/>
    <n v="0"/>
  </r>
  <r>
    <x v="61"/>
    <n v="2"/>
    <n v="2008"/>
    <n v="1.3335640138408305"/>
  </r>
  <r>
    <x v="61"/>
    <n v="2"/>
    <n v="2008"/>
    <n v="1.5245674740484427"/>
  </r>
  <r>
    <x v="61"/>
    <n v="2"/>
    <n v="2008"/>
    <n v="0.59515570934256057"/>
  </r>
  <r>
    <x v="61"/>
    <n v="2"/>
    <n v="2008"/>
    <n v="0"/>
  </r>
  <r>
    <x v="61"/>
    <n v="2"/>
    <n v="2008"/>
    <n v="0"/>
  </r>
  <r>
    <x v="61"/>
    <n v="2"/>
    <n v="2008"/>
    <n v="9.1889273356401393"/>
  </r>
  <r>
    <x v="62"/>
    <n v="3"/>
    <n v="2008"/>
    <n v="1.1833910034602078"/>
  </r>
  <r>
    <x v="62"/>
    <n v="3"/>
    <n v="2008"/>
    <n v="0.72525951557093427"/>
  </r>
  <r>
    <x v="62"/>
    <n v="3"/>
    <n v="2008"/>
    <n v="0.41314878892733564"/>
  </r>
  <r>
    <x v="62"/>
    <n v="3"/>
    <n v="2008"/>
    <n v="0"/>
  </r>
  <r>
    <x v="62"/>
    <n v="3"/>
    <n v="2008"/>
    <n v="0"/>
  </r>
  <r>
    <x v="62"/>
    <n v="3"/>
    <n v="2008"/>
    <n v="0"/>
  </r>
  <r>
    <x v="62"/>
    <n v="3"/>
    <n v="2008"/>
    <n v="0.94325259515570936"/>
  </r>
  <r>
    <x v="62"/>
    <n v="3"/>
    <n v="2008"/>
    <n v="8.1231833910034599"/>
  </r>
  <r>
    <x v="62"/>
    <n v="3"/>
    <n v="2008"/>
    <n v="0.24705882352941178"/>
  </r>
  <r>
    <x v="62"/>
    <n v="3"/>
    <n v="2008"/>
    <n v="6.1259515570934253"/>
  </r>
  <r>
    <x v="62"/>
    <n v="3"/>
    <n v="2008"/>
    <n v="1.9238754325259517"/>
  </r>
  <r>
    <x v="62"/>
    <n v="3"/>
    <n v="2008"/>
    <n v="2.9038062283737021"/>
  </r>
  <r>
    <x v="62"/>
    <n v="3"/>
    <n v="2008"/>
    <n v="1.9377162629757785"/>
  </r>
  <r>
    <x v="62"/>
    <n v="3"/>
    <n v="2008"/>
    <n v="0"/>
  </r>
  <r>
    <x v="62"/>
    <n v="3"/>
    <n v="2008"/>
    <n v="1.8961937716262975"/>
  </r>
  <r>
    <x v="62"/>
    <n v="3"/>
    <n v="2008"/>
    <n v="0.70311418685121108"/>
  </r>
  <r>
    <x v="62"/>
    <n v="3"/>
    <n v="2008"/>
    <n v="0"/>
  </r>
  <r>
    <x v="62"/>
    <n v="3"/>
    <n v="2008"/>
    <n v="0"/>
  </r>
  <r>
    <x v="62"/>
    <n v="3"/>
    <n v="2008"/>
    <n v="0"/>
  </r>
  <r>
    <x v="62"/>
    <n v="3"/>
    <n v="2008"/>
    <n v="5.2643598615916947"/>
  </r>
  <r>
    <x v="62"/>
    <n v="3"/>
    <n v="2008"/>
    <n v="3.652595155709343"/>
  </r>
  <r>
    <x v="62"/>
    <n v="3"/>
    <n v="2008"/>
    <n v="10.750173010380623"/>
  </r>
  <r>
    <x v="62"/>
    <n v="3"/>
    <n v="2008"/>
    <n v="0.63944636678200684"/>
  </r>
  <r>
    <x v="62"/>
    <n v="3"/>
    <n v="2008"/>
    <n v="0.3640138408304498"/>
  </r>
  <r>
    <x v="62"/>
    <n v="3"/>
    <n v="2008"/>
    <n v="0"/>
  </r>
  <r>
    <x v="62"/>
    <n v="3"/>
    <n v="2008"/>
    <n v="0.68512110726643605"/>
  </r>
  <r>
    <x v="62"/>
    <n v="3"/>
    <n v="2008"/>
    <n v="1.585467128027682"/>
  </r>
  <r>
    <x v="62"/>
    <n v="3"/>
    <n v="2008"/>
    <n v="5.7750865051903117"/>
  </r>
  <r>
    <x v="62"/>
    <n v="3"/>
    <n v="2008"/>
    <n v="4.9709342560553633"/>
  </r>
  <r>
    <x v="62"/>
    <n v="3"/>
    <n v="2008"/>
    <n v="5.0685121107266449"/>
  </r>
  <r>
    <x v="62"/>
    <n v="3"/>
    <n v="2008"/>
    <n v="0.28512110726643602"/>
  </r>
  <r>
    <x v="63"/>
    <n v="4"/>
    <n v="2008"/>
    <n v="2.3923875432525952"/>
  </r>
  <r>
    <x v="63"/>
    <n v="4"/>
    <n v="2008"/>
    <n v="0"/>
  </r>
  <r>
    <x v="63"/>
    <n v="4"/>
    <n v="2008"/>
    <n v="0"/>
  </r>
  <r>
    <x v="63"/>
    <n v="4"/>
    <n v="2008"/>
    <n v="1.0955017301038064"/>
  </r>
  <r>
    <x v="63"/>
    <n v="4"/>
    <n v="2008"/>
    <n v="5.4726643598615912"/>
  </r>
  <r>
    <x v="63"/>
    <n v="4"/>
    <n v="2008"/>
    <n v="9.7868512110726638"/>
  </r>
  <r>
    <x v="63"/>
    <n v="4"/>
    <n v="2008"/>
    <n v="4.2408304498269898"/>
  </r>
  <r>
    <x v="63"/>
    <n v="4"/>
    <n v="2008"/>
    <n v="4.1204152249134953"/>
  </r>
  <r>
    <x v="63"/>
    <n v="4"/>
    <n v="2008"/>
    <n v="0.88166089965397931"/>
  </r>
  <r>
    <x v="63"/>
    <n v="4"/>
    <n v="2008"/>
    <n v="4.222837370242214"/>
  </r>
  <r>
    <x v="63"/>
    <n v="4"/>
    <n v="2008"/>
    <n v="18.722491349480968"/>
  </r>
  <r>
    <x v="63"/>
    <n v="4"/>
    <n v="2008"/>
    <n v="1.7896193771626301"/>
  </r>
  <r>
    <x v="63"/>
    <n v="4"/>
    <n v="2008"/>
    <n v="0"/>
  </r>
  <r>
    <x v="63"/>
    <n v="4"/>
    <n v="2008"/>
    <n v="1.4512110726643599"/>
  </r>
  <r>
    <x v="63"/>
    <n v="4"/>
    <n v="2008"/>
    <n v="4.6401384083044981"/>
  </r>
  <r>
    <x v="63"/>
    <n v="4"/>
    <n v="2008"/>
    <n v="0.5017301038062284"/>
  </r>
  <r>
    <x v="63"/>
    <n v="4"/>
    <n v="2008"/>
    <n v="9.4186851211072664"/>
  </r>
  <r>
    <x v="63"/>
    <n v="4"/>
    <n v="2008"/>
    <n v="2.2588235294117642"/>
  </r>
  <r>
    <x v="63"/>
    <n v="4"/>
    <n v="2008"/>
    <n v="0"/>
  </r>
  <r>
    <x v="63"/>
    <n v="4"/>
    <n v="2008"/>
    <n v="0"/>
  </r>
  <r>
    <x v="63"/>
    <n v="4"/>
    <n v="2008"/>
    <n v="0"/>
  </r>
  <r>
    <x v="63"/>
    <n v="4"/>
    <n v="2008"/>
    <n v="0"/>
  </r>
  <r>
    <x v="63"/>
    <n v="4"/>
    <n v="2008"/>
    <n v="1.2913494809688584"/>
  </r>
  <r>
    <x v="63"/>
    <n v="4"/>
    <n v="2008"/>
    <n v="0.33910034602076122"/>
  </r>
  <r>
    <x v="63"/>
    <n v="4"/>
    <n v="2008"/>
    <n v="0.32387543252595158"/>
  </r>
  <r>
    <x v="63"/>
    <n v="4"/>
    <n v="2008"/>
    <n v="0"/>
  </r>
  <r>
    <x v="63"/>
    <n v="4"/>
    <n v="2008"/>
    <n v="14.196539792387544"/>
  </r>
  <r>
    <x v="63"/>
    <n v="4"/>
    <n v="2008"/>
    <n v="3.8262975778546711"/>
  </r>
  <r>
    <x v="63"/>
    <n v="4"/>
    <n v="2008"/>
    <n v="0.25813148788927337"/>
  </r>
  <r>
    <x v="63"/>
    <n v="4"/>
    <n v="2008"/>
    <n v="20.675432525951557"/>
  </r>
  <r>
    <x v="64"/>
    <n v="5"/>
    <n v="2008"/>
    <n v="1.7231833910034602"/>
  </r>
  <r>
    <x v="64"/>
    <n v="5"/>
    <n v="2008"/>
    <n v="0"/>
  </r>
  <r>
    <x v="64"/>
    <n v="5"/>
    <n v="2008"/>
    <n v="0"/>
  </r>
  <r>
    <x v="64"/>
    <n v="5"/>
    <n v="2008"/>
    <n v="10.404152249134947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27612456747404845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95501730103806237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20207612456747404"/>
  </r>
  <r>
    <x v="64"/>
    <n v="5"/>
    <n v="2008"/>
    <n v="2.6477508650519033"/>
  </r>
  <r>
    <x v="64"/>
    <n v="5"/>
    <n v="2008"/>
    <n v="0.42076124567474044"/>
  </r>
  <r>
    <x v="64"/>
    <n v="5"/>
    <n v="2008"/>
    <n v="7.2380622837370243"/>
  </r>
  <r>
    <x v="64"/>
    <n v="5"/>
    <n v="2008"/>
    <n v="0"/>
  </r>
  <r>
    <x v="65"/>
    <n v="6"/>
    <n v="2008"/>
    <n v="6.7840830449826992"/>
  </r>
  <r>
    <x v="65"/>
    <n v="6"/>
    <n v="2008"/>
    <n v="0"/>
  </r>
  <r>
    <x v="65"/>
    <n v="6"/>
    <n v="2008"/>
    <n v="10.723875432525949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0.61384083044982707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5.6505190311418687"/>
  </r>
  <r>
    <x v="65"/>
    <n v="6"/>
    <n v="2008"/>
    <n v="0.27889273356401378"/>
  </r>
  <r>
    <x v="65"/>
    <n v="6"/>
    <n v="2008"/>
    <n v="0.76747404844290656"/>
  </r>
  <r>
    <x v="65"/>
    <n v="6"/>
    <n v="2008"/>
    <n v="0.21107266435986158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10.148788927335639"/>
  </r>
  <r>
    <x v="65"/>
    <n v="6"/>
    <n v="2008"/>
    <n v="2.966782006920416"/>
  </r>
  <r>
    <x v="65"/>
    <n v="6"/>
    <n v="2008"/>
    <n v="0.81522491349480974"/>
  </r>
  <r>
    <x v="65"/>
    <n v="6"/>
    <n v="2008"/>
    <n v="18.698269896193771"/>
  </r>
  <r>
    <x v="65"/>
    <n v="6"/>
    <n v="2008"/>
    <n v="7.4269896193771636"/>
  </r>
  <r>
    <x v="65"/>
    <n v="6"/>
    <n v="2008"/>
    <n v="1.1501730103806231"/>
  </r>
  <r>
    <x v="65"/>
    <n v="6"/>
    <n v="2008"/>
    <n v="5.0961937716262975"/>
  </r>
  <r>
    <x v="65"/>
    <n v="6"/>
    <n v="2008"/>
    <n v="1.9017301038062282"/>
  </r>
  <r>
    <x v="65"/>
    <n v="6"/>
    <n v="2008"/>
    <n v="2.5169550173010382"/>
  </r>
  <r>
    <x v="65"/>
    <n v="6"/>
    <n v="2008"/>
    <n v="4.3743944636678203"/>
  </r>
  <r>
    <x v="65"/>
    <n v="6"/>
    <n v="2008"/>
    <n v="0"/>
  </r>
  <r>
    <x v="65"/>
    <n v="6"/>
    <n v="2008"/>
    <n v="0.68027681660899653"/>
  </r>
  <r>
    <x v="65"/>
    <n v="6"/>
    <n v="2008"/>
    <n v="0"/>
  </r>
  <r>
    <x v="66"/>
    <n v="7"/>
    <n v="2008"/>
    <n v="1.8193771626297579"/>
  </r>
  <r>
    <x v="66"/>
    <n v="7"/>
    <n v="2008"/>
    <n v="2.027681660899654"/>
  </r>
  <r>
    <x v="66"/>
    <n v="7"/>
    <n v="2008"/>
    <n v="0.79100346020761247"/>
  </r>
  <r>
    <x v="66"/>
    <n v="7"/>
    <n v="2008"/>
    <n v="0"/>
  </r>
  <r>
    <x v="66"/>
    <n v="7"/>
    <n v="2008"/>
    <n v="14.533564013840829"/>
  </r>
  <r>
    <x v="66"/>
    <n v="7"/>
    <n v="2008"/>
    <n v="1.0865051903114189"/>
  </r>
  <r>
    <x v="66"/>
    <n v="7"/>
    <n v="2008"/>
    <n v="6.7058823529411766"/>
  </r>
  <r>
    <x v="66"/>
    <n v="7"/>
    <n v="2008"/>
    <n v="0.94809688581314866"/>
  </r>
  <r>
    <x v="66"/>
    <n v="7"/>
    <n v="2008"/>
    <n v="7.9564013840830441"/>
  </r>
  <r>
    <x v="66"/>
    <n v="7"/>
    <n v="2008"/>
    <n v="18.829757785467134"/>
  </r>
  <r>
    <x v="66"/>
    <n v="7"/>
    <n v="2008"/>
    <n v="4.5114186851211064"/>
  </r>
  <r>
    <x v="66"/>
    <n v="7"/>
    <n v="2008"/>
    <n v="1.1155709342560554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6.8"/>
  </r>
  <r>
    <x v="66"/>
    <n v="7"/>
    <n v="2008"/>
    <n v="1.6435986159169549"/>
  </r>
  <r>
    <x v="66"/>
    <n v="7"/>
    <n v="2008"/>
    <n v="2.3363321799307957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11.698961937716263"/>
  </r>
  <r>
    <x v="67"/>
    <n v="8"/>
    <n v="2008"/>
    <n v="21.826989619377159"/>
  </r>
  <r>
    <x v="67"/>
    <n v="8"/>
    <n v="2008"/>
    <n v="2.3342560553633223"/>
  </r>
  <r>
    <x v="67"/>
    <n v="8"/>
    <n v="2008"/>
    <n v="0.49273356401384083"/>
  </r>
  <r>
    <x v="67"/>
    <n v="8"/>
    <n v="2008"/>
    <n v="5.7107266435986155"/>
  </r>
  <r>
    <x v="67"/>
    <n v="8"/>
    <n v="2008"/>
    <n v="1.273356401384083"/>
  </r>
  <r>
    <x v="67"/>
    <n v="8"/>
    <n v="2008"/>
    <n v="11.913494809688581"/>
  </r>
  <r>
    <x v="67"/>
    <n v="8"/>
    <n v="2008"/>
    <n v="3.4429065743944638"/>
  </r>
  <r>
    <x v="67"/>
    <n v="8"/>
    <n v="2008"/>
    <n v="0.42768166089965398"/>
  </r>
  <r>
    <x v="67"/>
    <n v="8"/>
    <n v="2008"/>
    <n v="5.8941176470588239"/>
  </r>
  <r>
    <x v="67"/>
    <n v="8"/>
    <n v="2008"/>
    <n v="5.9480968858131495"/>
  </r>
  <r>
    <x v="67"/>
    <n v="8"/>
    <n v="2008"/>
    <n v="0.65121107266435985"/>
  </r>
  <r>
    <x v="67"/>
    <n v="8"/>
    <n v="2008"/>
    <n v="4.7965397923875432"/>
  </r>
  <r>
    <x v="67"/>
    <n v="8"/>
    <n v="2008"/>
    <n v="21.229757785467125"/>
  </r>
  <r>
    <x v="67"/>
    <n v="8"/>
    <n v="2008"/>
    <n v="4.2262975778546714"/>
  </r>
  <r>
    <x v="67"/>
    <n v="8"/>
    <n v="2008"/>
    <n v="0"/>
  </r>
  <r>
    <x v="67"/>
    <n v="8"/>
    <n v="2008"/>
    <n v="0.93633217993079598"/>
  </r>
  <r>
    <x v="67"/>
    <n v="8"/>
    <n v="2008"/>
    <n v="8.0103806228373688"/>
  </r>
  <r>
    <x v="67"/>
    <n v="8"/>
    <n v="2008"/>
    <n v="5.5840830449826973"/>
  </r>
  <r>
    <x v="67"/>
    <n v="8"/>
    <n v="2008"/>
    <n v="6.2830449826989607"/>
  </r>
  <r>
    <x v="67"/>
    <n v="8"/>
    <n v="2008"/>
    <n v="4.0290657439446376"/>
  </r>
  <r>
    <x v="67"/>
    <n v="8"/>
    <n v="2008"/>
    <n v="0.20207612456747406"/>
  </r>
  <r>
    <x v="67"/>
    <n v="8"/>
    <n v="2008"/>
    <n v="3.956401384083045"/>
  </r>
  <r>
    <x v="67"/>
    <n v="8"/>
    <n v="2008"/>
    <n v="0"/>
  </r>
  <r>
    <x v="67"/>
    <n v="8"/>
    <n v="2008"/>
    <n v="0.83529411764705885"/>
  </r>
  <r>
    <x v="67"/>
    <n v="8"/>
    <n v="2008"/>
    <n v="1.1564013840830449"/>
  </r>
  <r>
    <x v="67"/>
    <n v="8"/>
    <n v="2008"/>
    <n v="1.0193771626297579"/>
  </r>
  <r>
    <x v="67"/>
    <n v="8"/>
    <n v="2008"/>
    <n v="0"/>
  </r>
  <r>
    <x v="67"/>
    <n v="8"/>
    <n v="2008"/>
    <n v="0"/>
  </r>
  <r>
    <x v="67"/>
    <n v="8"/>
    <n v="2008"/>
    <n v="0"/>
  </r>
  <r>
    <x v="67"/>
    <n v="8"/>
    <n v="2008"/>
    <n v="0"/>
  </r>
  <r>
    <x v="67"/>
    <n v="8"/>
    <n v="2008"/>
    <n v="1.7854671280276819"/>
  </r>
  <r>
    <x v="68"/>
    <n v="9"/>
    <n v="2008"/>
    <n v="0"/>
  </r>
  <r>
    <x v="68"/>
    <n v="9"/>
    <n v="2008"/>
    <n v="2.568166089965398"/>
  </r>
  <r>
    <x v="68"/>
    <n v="9"/>
    <n v="2008"/>
    <n v="6.5958477508650528"/>
  </r>
  <r>
    <x v="68"/>
    <n v="9"/>
    <n v="2008"/>
    <n v="0.43460207612456747"/>
  </r>
  <r>
    <x v="68"/>
    <n v="9"/>
    <n v="2008"/>
    <n v="31.366782006920417"/>
  </r>
  <r>
    <x v="68"/>
    <n v="9"/>
    <n v="2008"/>
    <n v="79.879584775086514"/>
  </r>
  <r>
    <x v="68"/>
    <n v="9"/>
    <n v="2008"/>
    <n v="12.582698961937716"/>
  </r>
  <r>
    <x v="68"/>
    <n v="9"/>
    <n v="2008"/>
    <n v="0.27197231833910035"/>
  </r>
  <r>
    <x v="68"/>
    <n v="9"/>
    <n v="2008"/>
    <n v="8.253979238754324"/>
  </r>
  <r>
    <x v="68"/>
    <n v="9"/>
    <n v="2008"/>
    <n v="0"/>
  </r>
  <r>
    <x v="68"/>
    <n v="9"/>
    <n v="2008"/>
    <n v="0.43806228373702427"/>
  </r>
  <r>
    <x v="68"/>
    <n v="9"/>
    <n v="2008"/>
    <n v="8.1356401384083039"/>
  </r>
  <r>
    <x v="68"/>
    <n v="9"/>
    <n v="2008"/>
    <n v="6.1266435986159182"/>
  </r>
  <r>
    <x v="68"/>
    <n v="9"/>
    <n v="2008"/>
    <n v="0"/>
  </r>
  <r>
    <x v="68"/>
    <n v="9"/>
    <n v="2008"/>
    <n v="0.4830449826989619"/>
  </r>
  <r>
    <x v="68"/>
    <n v="9"/>
    <n v="2008"/>
    <n v="4.5937716262975776"/>
  </r>
  <r>
    <x v="68"/>
    <n v="9"/>
    <n v="2008"/>
    <n v="0.81591695501730099"/>
  </r>
  <r>
    <x v="68"/>
    <n v="9"/>
    <n v="2008"/>
    <n v="0"/>
  </r>
  <r>
    <x v="68"/>
    <n v="9"/>
    <n v="2008"/>
    <n v="0.88927335640138405"/>
  </r>
  <r>
    <x v="68"/>
    <n v="9"/>
    <n v="2008"/>
    <n v="0"/>
  </r>
  <r>
    <x v="68"/>
    <n v="9"/>
    <n v="2008"/>
    <n v="0"/>
  </r>
  <r>
    <x v="68"/>
    <n v="9"/>
    <n v="2008"/>
    <n v="1.1370242214532873"/>
  </r>
  <r>
    <x v="68"/>
    <n v="9"/>
    <n v="2008"/>
    <n v="1.2422145328719725"/>
  </r>
  <r>
    <x v="68"/>
    <n v="9"/>
    <n v="2008"/>
    <n v="0"/>
  </r>
  <r>
    <x v="68"/>
    <n v="9"/>
    <n v="2008"/>
    <n v="0"/>
  </r>
  <r>
    <x v="68"/>
    <n v="9"/>
    <n v="2008"/>
    <n v="0"/>
  </r>
  <r>
    <x v="68"/>
    <n v="9"/>
    <n v="2008"/>
    <n v="0"/>
  </r>
  <r>
    <x v="68"/>
    <n v="9"/>
    <n v="2008"/>
    <n v="0.20207612456747406"/>
  </r>
  <r>
    <x v="68"/>
    <n v="9"/>
    <n v="2008"/>
    <n v="0.74325259515570929"/>
  </r>
  <r>
    <x v="68"/>
    <n v="9"/>
    <n v="2008"/>
    <n v="6.0844290657439455"/>
  </r>
  <r>
    <x v="69"/>
    <n v="10"/>
    <n v="2008"/>
    <n v="2.7425605536332176"/>
  </r>
  <r>
    <x v="69"/>
    <n v="10"/>
    <n v="2008"/>
    <n v="6.5702422145328727"/>
  </r>
  <r>
    <x v="69"/>
    <n v="10"/>
    <n v="2008"/>
    <n v="0"/>
  </r>
  <r>
    <x v="69"/>
    <n v="10"/>
    <n v="2008"/>
    <n v="6.1217993079584776"/>
  </r>
  <r>
    <x v="69"/>
    <n v="10"/>
    <n v="2008"/>
    <n v="0"/>
  </r>
  <r>
    <x v="69"/>
    <n v="10"/>
    <n v="2008"/>
    <n v="0"/>
  </r>
  <r>
    <x v="69"/>
    <n v="10"/>
    <n v="2008"/>
    <n v="2.5418685121107272"/>
  </r>
  <r>
    <x v="69"/>
    <n v="10"/>
    <n v="2008"/>
    <n v="0"/>
  </r>
  <r>
    <x v="69"/>
    <n v="10"/>
    <n v="2008"/>
    <n v="0.33148788927335637"/>
  </r>
  <r>
    <x v="69"/>
    <n v="10"/>
    <n v="2008"/>
    <n v="6.3743944636678194"/>
  </r>
  <r>
    <x v="69"/>
    <n v="10"/>
    <n v="2008"/>
    <n v="0"/>
  </r>
  <r>
    <x v="69"/>
    <n v="10"/>
    <n v="2008"/>
    <n v="0"/>
  </r>
  <r>
    <x v="69"/>
    <n v="10"/>
    <n v="2008"/>
    <n v="0"/>
  </r>
  <r>
    <x v="69"/>
    <n v="10"/>
    <n v="2008"/>
    <n v="7.6131487889273348"/>
  </r>
  <r>
    <x v="69"/>
    <n v="10"/>
    <n v="2008"/>
    <n v="0"/>
  </r>
  <r>
    <x v="69"/>
    <n v="10"/>
    <n v="2008"/>
    <n v="0"/>
  </r>
  <r>
    <x v="69"/>
    <n v="10"/>
    <n v="2008"/>
    <n v="1.5799307958477509"/>
  </r>
  <r>
    <x v="69"/>
    <n v="10"/>
    <n v="2008"/>
    <n v="2.9619377162629759"/>
  </r>
  <r>
    <x v="69"/>
    <n v="10"/>
    <n v="2008"/>
    <n v="0.21107266435986161"/>
  </r>
  <r>
    <x v="69"/>
    <n v="10"/>
    <n v="2008"/>
    <n v="2.9667820069204152"/>
  </r>
  <r>
    <x v="69"/>
    <n v="10"/>
    <n v="2008"/>
    <n v="1.0062283737024222"/>
  </r>
  <r>
    <x v="69"/>
    <n v="10"/>
    <n v="2008"/>
    <n v="0"/>
  </r>
  <r>
    <x v="69"/>
    <n v="10"/>
    <n v="2008"/>
    <n v="0.23598615916955018"/>
  </r>
  <r>
    <x v="69"/>
    <n v="10"/>
    <n v="2008"/>
    <n v="0"/>
  </r>
  <r>
    <x v="69"/>
    <n v="10"/>
    <n v="2008"/>
    <n v="2.966089965397924"/>
  </r>
  <r>
    <x v="69"/>
    <n v="10"/>
    <n v="2008"/>
    <n v="5.3764705882352954"/>
  </r>
  <r>
    <x v="69"/>
    <n v="10"/>
    <n v="2008"/>
    <n v="0"/>
  </r>
  <r>
    <x v="69"/>
    <n v="10"/>
    <n v="2008"/>
    <n v="0"/>
  </r>
  <r>
    <x v="69"/>
    <n v="10"/>
    <n v="2008"/>
    <n v="0"/>
  </r>
  <r>
    <x v="69"/>
    <n v="10"/>
    <n v="2008"/>
    <n v="2.341868512110727"/>
  </r>
  <r>
    <x v="69"/>
    <n v="10"/>
    <n v="2008"/>
    <n v="12.966782006920416"/>
  </r>
  <r>
    <x v="70"/>
    <n v="11"/>
    <n v="2008"/>
    <n v="1.8671280276816609"/>
  </r>
  <r>
    <x v="70"/>
    <n v="11"/>
    <n v="2008"/>
    <n v="0"/>
  </r>
  <r>
    <x v="70"/>
    <n v="11"/>
    <n v="2008"/>
    <n v="0.67128027681660907"/>
  </r>
  <r>
    <x v="70"/>
    <n v="11"/>
    <n v="2008"/>
    <n v="0"/>
  </r>
  <r>
    <x v="70"/>
    <n v="11"/>
    <n v="2008"/>
    <n v="1.152249134948097"/>
  </r>
  <r>
    <x v="70"/>
    <n v="11"/>
    <n v="2008"/>
    <n v="4.9591695501730104"/>
  </r>
  <r>
    <x v="70"/>
    <n v="11"/>
    <n v="2008"/>
    <n v="1.0470588235294118"/>
  </r>
  <r>
    <x v="70"/>
    <n v="11"/>
    <n v="2008"/>
    <n v="4.1280276816608996"/>
  </r>
  <r>
    <x v="70"/>
    <n v="11"/>
    <n v="2008"/>
    <n v="12.238754325259515"/>
  </r>
  <r>
    <x v="70"/>
    <n v="11"/>
    <n v="2008"/>
    <n v="5.7342560553633213"/>
  </r>
  <r>
    <x v="70"/>
    <n v="11"/>
    <n v="2008"/>
    <n v="1.3425605536332179"/>
  </r>
  <r>
    <x v="70"/>
    <n v="11"/>
    <n v="2008"/>
    <n v="0"/>
  </r>
  <r>
    <x v="70"/>
    <n v="11"/>
    <n v="2008"/>
    <n v="2.4823529411764707"/>
  </r>
  <r>
    <x v="70"/>
    <n v="11"/>
    <n v="2008"/>
    <n v="0"/>
  </r>
  <r>
    <x v="70"/>
    <n v="11"/>
    <n v="2008"/>
    <n v="1.1003460207612457"/>
  </r>
  <r>
    <x v="70"/>
    <n v="11"/>
    <n v="2008"/>
    <n v="0"/>
  </r>
  <r>
    <x v="70"/>
    <n v="11"/>
    <n v="2008"/>
    <n v="2.4802768166089963"/>
  </r>
  <r>
    <x v="70"/>
    <n v="11"/>
    <n v="2008"/>
    <n v="1.0041522491349482"/>
  </r>
  <r>
    <x v="70"/>
    <n v="11"/>
    <n v="2008"/>
    <n v="0"/>
  </r>
  <r>
    <x v="70"/>
    <n v="11"/>
    <n v="2008"/>
    <n v="0"/>
  </r>
  <r>
    <x v="70"/>
    <n v="11"/>
    <n v="2008"/>
    <n v="1.2588235294117647"/>
  </r>
  <r>
    <x v="70"/>
    <n v="11"/>
    <n v="2008"/>
    <n v="0"/>
  </r>
  <r>
    <x v="70"/>
    <n v="11"/>
    <n v="2008"/>
    <n v="2.9833910034602078"/>
  </r>
  <r>
    <x v="70"/>
    <n v="11"/>
    <n v="2008"/>
    <n v="7.0221453287197244"/>
  </r>
  <r>
    <x v="70"/>
    <n v="11"/>
    <n v="2008"/>
    <n v="0.87058823529411766"/>
  </r>
  <r>
    <x v="70"/>
    <n v="11"/>
    <n v="2008"/>
    <n v="0.34602076124567471"/>
  </r>
  <r>
    <x v="70"/>
    <n v="11"/>
    <n v="2008"/>
    <n v="1.3494809688581315"/>
  </r>
  <r>
    <x v="70"/>
    <n v="11"/>
    <n v="2008"/>
    <n v="1.5494809688581317"/>
  </r>
  <r>
    <x v="70"/>
    <n v="11"/>
    <n v="2008"/>
    <n v="0"/>
  </r>
  <r>
    <x v="70"/>
    <n v="11"/>
    <n v="2008"/>
    <n v="0"/>
  </r>
  <r>
    <x v="71"/>
    <n v="12"/>
    <n v="2008"/>
    <n v="5.2657439446366778"/>
  </r>
  <r>
    <x v="71"/>
    <n v="12"/>
    <n v="2008"/>
    <n v="0.54186851211072662"/>
  </r>
  <r>
    <x v="71"/>
    <n v="12"/>
    <n v="2008"/>
    <n v="0.7820069204152249"/>
  </r>
  <r>
    <x v="71"/>
    <n v="12"/>
    <n v="2008"/>
    <n v="2.8823529411764701"/>
  </r>
  <r>
    <x v="71"/>
    <n v="12"/>
    <n v="2008"/>
    <n v="7.8643598615916943"/>
  </r>
  <r>
    <x v="71"/>
    <n v="12"/>
    <n v="2008"/>
    <n v="0.73079584775086492"/>
  </r>
  <r>
    <x v="71"/>
    <n v="12"/>
    <n v="2008"/>
    <n v="0.35017301038062287"/>
  </r>
  <r>
    <x v="71"/>
    <n v="12"/>
    <n v="2008"/>
    <n v="0.42906574394463665"/>
  </r>
  <r>
    <x v="71"/>
    <n v="12"/>
    <n v="2008"/>
    <n v="0"/>
  </r>
  <r>
    <x v="71"/>
    <n v="12"/>
    <n v="2008"/>
    <n v="0.88927335640138405"/>
  </r>
  <r>
    <x v="71"/>
    <n v="12"/>
    <n v="2008"/>
    <n v="1.5162629757785471"/>
  </r>
  <r>
    <x v="71"/>
    <n v="12"/>
    <n v="2008"/>
    <n v="0.55017301038062283"/>
  </r>
  <r>
    <x v="71"/>
    <n v="12"/>
    <n v="2008"/>
    <n v="12.997923875432528"/>
  </r>
  <r>
    <x v="71"/>
    <n v="12"/>
    <n v="2008"/>
    <n v="3.5660899653979241"/>
  </r>
  <r>
    <x v="71"/>
    <n v="12"/>
    <n v="2008"/>
    <n v="3.783391003460209"/>
  </r>
  <r>
    <x v="71"/>
    <n v="12"/>
    <n v="2008"/>
    <n v="0.60622837370242211"/>
  </r>
  <r>
    <x v="71"/>
    <n v="12"/>
    <n v="2008"/>
    <n v="0.97716262975778556"/>
  </r>
  <r>
    <x v="71"/>
    <n v="12"/>
    <n v="2008"/>
    <n v="2.8581314878892736"/>
  </r>
  <r>
    <x v="71"/>
    <n v="12"/>
    <n v="2008"/>
    <n v="5.9176470588235288"/>
  </r>
  <r>
    <x v="71"/>
    <n v="12"/>
    <n v="2008"/>
    <n v="1.0242214532871972"/>
  </r>
  <r>
    <x v="71"/>
    <n v="12"/>
    <n v="2008"/>
    <n v="0.96539792387543255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.32802768166089963"/>
  </r>
  <r>
    <x v="71"/>
    <n v="12"/>
    <n v="2008"/>
    <n v="0.52525951557093431"/>
  </r>
  <r>
    <x v="71"/>
    <n v="12"/>
    <n v="2008"/>
    <n v="0"/>
  </r>
  <r>
    <x v="71"/>
    <n v="12"/>
    <n v="2008"/>
    <n v="0"/>
  </r>
  <r>
    <x v="72"/>
    <n v="1"/>
    <n v="2009"/>
    <n v="1.7121107266435986"/>
  </r>
  <r>
    <x v="72"/>
    <n v="1"/>
    <n v="2009"/>
    <n v="1.7910034602076121"/>
  </r>
  <r>
    <x v="72"/>
    <n v="1"/>
    <n v="2009"/>
    <n v="0"/>
  </r>
  <r>
    <x v="72"/>
    <n v="1"/>
    <n v="2009"/>
    <n v="1.9079584775086504"/>
  </r>
  <r>
    <x v="72"/>
    <n v="1"/>
    <n v="2009"/>
    <n v="0.34117647058823525"/>
  </r>
  <r>
    <x v="72"/>
    <n v="1"/>
    <n v="2009"/>
    <n v="0"/>
  </r>
  <r>
    <x v="72"/>
    <n v="1"/>
    <n v="2009"/>
    <n v="2.570934256055363"/>
  </r>
  <r>
    <x v="72"/>
    <n v="1"/>
    <n v="2009"/>
    <n v="0"/>
  </r>
  <r>
    <x v="72"/>
    <n v="1"/>
    <n v="2009"/>
    <n v="0"/>
  </r>
  <r>
    <x v="72"/>
    <n v="1"/>
    <n v="2009"/>
    <n v="0.53910034602076129"/>
  </r>
  <r>
    <x v="72"/>
    <n v="1"/>
    <n v="2009"/>
    <n v="3.0664359861591697"/>
  </r>
  <r>
    <x v="72"/>
    <n v="1"/>
    <n v="2009"/>
    <n v="3.5273356401384084"/>
  </r>
  <r>
    <x v="72"/>
    <n v="1"/>
    <n v="2009"/>
    <n v="0"/>
  </r>
  <r>
    <x v="72"/>
    <n v="1"/>
    <n v="2009"/>
    <n v="5.6498269896193776"/>
  </r>
  <r>
    <x v="72"/>
    <n v="1"/>
    <n v="2009"/>
    <n v="3.3501730103806224"/>
  </r>
  <r>
    <x v="72"/>
    <n v="1"/>
    <n v="2009"/>
    <n v="0.20207612456747404"/>
  </r>
  <r>
    <x v="72"/>
    <n v="1"/>
    <n v="2009"/>
    <n v="2.8629757785467125"/>
  </r>
  <r>
    <x v="72"/>
    <n v="1"/>
    <n v="2009"/>
    <n v="3.202076124567474"/>
  </r>
  <r>
    <x v="72"/>
    <n v="1"/>
    <n v="2009"/>
    <n v="3.3093425605536333"/>
  </r>
  <r>
    <x v="72"/>
    <n v="1"/>
    <n v="2009"/>
    <n v="5.3840830449826997"/>
  </r>
  <r>
    <x v="72"/>
    <n v="1"/>
    <n v="2009"/>
    <n v="0.52318339100346023"/>
  </r>
  <r>
    <x v="72"/>
    <n v="1"/>
    <n v="2009"/>
    <n v="5.6069204152249137"/>
  </r>
  <r>
    <x v="72"/>
    <n v="1"/>
    <n v="2009"/>
    <n v="4.7065743944636687"/>
  </r>
  <r>
    <x v="72"/>
    <n v="1"/>
    <n v="2009"/>
    <n v="0"/>
  </r>
  <r>
    <x v="72"/>
    <n v="1"/>
    <n v="2009"/>
    <n v="5.6961937716262971"/>
  </r>
  <r>
    <x v="72"/>
    <n v="1"/>
    <n v="2009"/>
    <n v="0"/>
  </r>
  <r>
    <x v="72"/>
    <n v="1"/>
    <n v="2009"/>
    <n v="0.298961937716263"/>
  </r>
  <r>
    <x v="72"/>
    <n v="1"/>
    <n v="2009"/>
    <n v="0.38200692041522488"/>
  </r>
  <r>
    <x v="72"/>
    <n v="1"/>
    <n v="2009"/>
    <n v="0"/>
  </r>
  <r>
    <x v="72"/>
    <n v="1"/>
    <n v="2009"/>
    <n v="2.6809688581314881"/>
  </r>
  <r>
    <x v="72"/>
    <n v="1"/>
    <n v="2009"/>
    <n v="0"/>
  </r>
  <r>
    <x v="73"/>
    <n v="2"/>
    <n v="2009"/>
    <n v="0"/>
  </r>
  <r>
    <x v="73"/>
    <n v="2"/>
    <n v="2009"/>
    <n v="4.4048442906574401"/>
  </r>
  <r>
    <x v="73"/>
    <n v="2"/>
    <n v="2009"/>
    <n v="21.703806228373704"/>
  </r>
  <r>
    <x v="73"/>
    <n v="2"/>
    <n v="2009"/>
    <n v="0.30311418685121105"/>
  </r>
  <r>
    <x v="73"/>
    <n v="2"/>
    <n v="2009"/>
    <n v="0.20899653979238753"/>
  </r>
  <r>
    <x v="73"/>
    <n v="2"/>
    <n v="2009"/>
    <n v="0.3522491349480969"/>
  </r>
  <r>
    <x v="73"/>
    <n v="2"/>
    <n v="2009"/>
    <n v="3.9993079584775089"/>
  </r>
  <r>
    <x v="73"/>
    <n v="2"/>
    <n v="2009"/>
    <n v="0.30311418685121105"/>
  </r>
  <r>
    <x v="73"/>
    <n v="2"/>
    <n v="2009"/>
    <n v="0.58685121107266436"/>
  </r>
  <r>
    <x v="73"/>
    <n v="2"/>
    <n v="2009"/>
    <n v="0.77093425605536325"/>
  </r>
  <r>
    <x v="73"/>
    <n v="2"/>
    <n v="2009"/>
    <n v="0.2069204152249135"/>
  </r>
  <r>
    <x v="73"/>
    <n v="2"/>
    <n v="2009"/>
    <n v="4.1467128027681666"/>
  </r>
  <r>
    <x v="73"/>
    <n v="2"/>
    <n v="2009"/>
    <n v="0"/>
  </r>
  <r>
    <x v="73"/>
    <n v="2"/>
    <n v="2009"/>
    <n v="7.0726643598615926"/>
  </r>
  <r>
    <x v="73"/>
    <n v="2"/>
    <n v="2009"/>
    <n v="0"/>
  </r>
  <r>
    <x v="73"/>
    <n v="2"/>
    <n v="2009"/>
    <n v="0.74878892733564006"/>
  </r>
  <r>
    <x v="73"/>
    <n v="2"/>
    <n v="2009"/>
    <n v="0"/>
  </r>
  <r>
    <x v="73"/>
    <n v="2"/>
    <n v="2009"/>
    <n v="0.31280276816608993"/>
  </r>
  <r>
    <x v="73"/>
    <n v="2"/>
    <n v="2009"/>
    <n v="0"/>
  </r>
  <r>
    <x v="73"/>
    <n v="2"/>
    <n v="2009"/>
    <n v="1.2089965397923876"/>
  </r>
  <r>
    <x v="73"/>
    <n v="2"/>
    <n v="2009"/>
    <n v="0"/>
  </r>
  <r>
    <x v="73"/>
    <n v="2"/>
    <n v="2009"/>
    <n v="1.0013840830449827"/>
  </r>
  <r>
    <x v="73"/>
    <n v="2"/>
    <n v="2009"/>
    <n v="2.1854671280276818"/>
  </r>
  <r>
    <x v="73"/>
    <n v="2"/>
    <n v="2009"/>
    <n v="0"/>
  </r>
  <r>
    <x v="73"/>
    <n v="2"/>
    <n v="2009"/>
    <n v="0"/>
  </r>
  <r>
    <x v="73"/>
    <n v="2"/>
    <n v="2009"/>
    <n v="0.39100346020761245"/>
  </r>
  <r>
    <x v="73"/>
    <n v="2"/>
    <n v="2009"/>
    <n v="0.49411764705882355"/>
  </r>
  <r>
    <x v="73"/>
    <n v="2"/>
    <n v="2009"/>
    <n v="0"/>
  </r>
  <r>
    <x v="74"/>
    <n v="3"/>
    <n v="2009"/>
    <n v="0"/>
  </r>
  <r>
    <x v="74"/>
    <n v="3"/>
    <n v="2009"/>
    <n v="1.5605536332179932"/>
  </r>
  <r>
    <x v="74"/>
    <n v="3"/>
    <n v="2009"/>
    <n v="2.1121107266435986"/>
  </r>
  <r>
    <x v="74"/>
    <n v="3"/>
    <n v="2009"/>
    <n v="0.31487889273356395"/>
  </r>
  <r>
    <x v="74"/>
    <n v="3"/>
    <n v="2009"/>
    <n v="3.0200692041522492"/>
  </r>
  <r>
    <x v="74"/>
    <n v="3"/>
    <n v="2009"/>
    <n v="0"/>
  </r>
  <r>
    <x v="74"/>
    <n v="3"/>
    <n v="2009"/>
    <n v="7.5224913494809682"/>
  </r>
  <r>
    <x v="74"/>
    <n v="3"/>
    <n v="2009"/>
    <n v="1.4913494809688583"/>
  </r>
  <r>
    <x v="74"/>
    <n v="3"/>
    <n v="2009"/>
    <n v="0.57923875432525951"/>
  </r>
  <r>
    <x v="74"/>
    <n v="3"/>
    <n v="2009"/>
    <n v="0.22076124567474048"/>
  </r>
  <r>
    <x v="74"/>
    <n v="3"/>
    <n v="2009"/>
    <n v="0"/>
  </r>
  <r>
    <x v="74"/>
    <n v="3"/>
    <n v="2009"/>
    <n v="0.80830449826989625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1.6394463667820072"/>
  </r>
  <r>
    <x v="74"/>
    <n v="3"/>
    <n v="2009"/>
    <n v="1.0622837370242215"/>
  </r>
  <r>
    <x v="74"/>
    <n v="3"/>
    <n v="2009"/>
    <n v="0"/>
  </r>
  <r>
    <x v="74"/>
    <n v="3"/>
    <n v="2009"/>
    <n v="2.1404844290657441"/>
  </r>
  <r>
    <x v="74"/>
    <n v="3"/>
    <n v="2009"/>
    <n v="4.2802768166089962"/>
  </r>
  <r>
    <x v="74"/>
    <n v="3"/>
    <n v="2009"/>
    <n v="6.4678200692041523"/>
  </r>
  <r>
    <x v="74"/>
    <n v="3"/>
    <n v="2009"/>
    <n v="0"/>
  </r>
  <r>
    <x v="74"/>
    <n v="3"/>
    <n v="2009"/>
    <n v="0.39515570934256056"/>
  </r>
  <r>
    <x v="74"/>
    <n v="3"/>
    <n v="2009"/>
    <n v="0"/>
  </r>
  <r>
    <x v="75"/>
    <n v="4"/>
    <n v="2009"/>
    <n v="0"/>
  </r>
  <r>
    <x v="75"/>
    <n v="4"/>
    <n v="2009"/>
    <n v="0"/>
  </r>
  <r>
    <x v="75"/>
    <n v="4"/>
    <n v="2009"/>
    <n v="0.21107266435986161"/>
  </r>
  <r>
    <x v="75"/>
    <n v="4"/>
    <n v="2009"/>
    <n v="0"/>
  </r>
  <r>
    <x v="75"/>
    <n v="4"/>
    <n v="2009"/>
    <n v="0"/>
  </r>
  <r>
    <x v="75"/>
    <n v="4"/>
    <n v="2009"/>
    <n v="2.1813148788927332"/>
  </r>
  <r>
    <x v="75"/>
    <n v="4"/>
    <n v="2009"/>
    <n v="0.27612456747404845"/>
  </r>
  <r>
    <x v="75"/>
    <n v="4"/>
    <n v="2009"/>
    <n v="3.5619377162629755"/>
  </r>
  <r>
    <x v="75"/>
    <n v="4"/>
    <n v="2009"/>
    <n v="1.8159169550173011"/>
  </r>
  <r>
    <x v="75"/>
    <n v="4"/>
    <n v="2009"/>
    <n v="1.7391003460207615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4.9626297577854688"/>
  </r>
  <r>
    <x v="75"/>
    <n v="4"/>
    <n v="2009"/>
    <n v="16.555709342560554"/>
  </r>
  <r>
    <x v="75"/>
    <n v="4"/>
    <n v="2009"/>
    <n v="5.429065743944637"/>
  </r>
  <r>
    <x v="75"/>
    <n v="4"/>
    <n v="2009"/>
    <n v="3.3681660899653982"/>
  </r>
  <r>
    <x v="76"/>
    <n v="5"/>
    <n v="2009"/>
    <n v="2.108650519031142"/>
  </r>
  <r>
    <x v="76"/>
    <n v="5"/>
    <n v="2009"/>
    <n v="0"/>
  </r>
  <r>
    <x v="76"/>
    <n v="5"/>
    <n v="2009"/>
    <n v="1.1162629757785467"/>
  </r>
  <r>
    <x v="76"/>
    <n v="5"/>
    <n v="2009"/>
    <n v="1.2110726643598617"/>
  </r>
  <r>
    <x v="76"/>
    <n v="5"/>
    <n v="2009"/>
    <n v="3.9307958477508653"/>
  </r>
  <r>
    <x v="76"/>
    <n v="5"/>
    <n v="2009"/>
    <n v="3.3183391003460203"/>
  </r>
  <r>
    <x v="76"/>
    <n v="5"/>
    <n v="2009"/>
    <n v="0.78131487889273354"/>
  </r>
  <r>
    <x v="76"/>
    <n v="5"/>
    <n v="2009"/>
    <n v="2.1806228373702417"/>
  </r>
  <r>
    <x v="76"/>
    <n v="5"/>
    <n v="2009"/>
    <n v="1.8532871972318339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11.761245674740485"/>
  </r>
  <r>
    <x v="76"/>
    <n v="5"/>
    <n v="2009"/>
    <n v="6.6470588235294112"/>
  </r>
  <r>
    <x v="76"/>
    <n v="5"/>
    <n v="2009"/>
    <n v="4.9404844290657444"/>
  </r>
  <r>
    <x v="76"/>
    <n v="5"/>
    <n v="2009"/>
    <n v="0.77716262975778549"/>
  </r>
  <r>
    <x v="76"/>
    <n v="5"/>
    <n v="2009"/>
    <n v="0.59861591695501737"/>
  </r>
  <r>
    <x v="76"/>
    <n v="5"/>
    <n v="2009"/>
    <n v="2.3238754325259516"/>
  </r>
  <r>
    <x v="76"/>
    <n v="5"/>
    <n v="2009"/>
    <n v="2.7038062283737023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.52318339100346023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7"/>
    <n v="6"/>
    <n v="2009"/>
    <n v="0"/>
  </r>
  <r>
    <x v="77"/>
    <n v="6"/>
    <n v="2009"/>
    <n v="0"/>
  </r>
  <r>
    <x v="77"/>
    <n v="6"/>
    <n v="2009"/>
    <n v="0"/>
  </r>
  <r>
    <x v="77"/>
    <n v="6"/>
    <n v="2009"/>
    <n v="0"/>
  </r>
  <r>
    <x v="77"/>
    <n v="6"/>
    <n v="2009"/>
    <n v="6.0830449826989623"/>
  </r>
  <r>
    <x v="77"/>
    <n v="6"/>
    <n v="2009"/>
    <n v="3.2484429065743941"/>
  </r>
  <r>
    <x v="77"/>
    <n v="6"/>
    <n v="2009"/>
    <n v="3.1411764705882352"/>
  </r>
  <r>
    <x v="77"/>
    <n v="6"/>
    <n v="2009"/>
    <n v="0"/>
  </r>
  <r>
    <x v="77"/>
    <n v="6"/>
    <n v="2009"/>
    <n v="0"/>
  </r>
  <r>
    <x v="77"/>
    <n v="6"/>
    <n v="2009"/>
    <n v="5.2719723183390998"/>
  </r>
  <r>
    <x v="77"/>
    <n v="6"/>
    <n v="2009"/>
    <n v="1.3128027681660899"/>
  </r>
  <r>
    <x v="77"/>
    <n v="6"/>
    <n v="2009"/>
    <n v="0"/>
  </r>
  <r>
    <x v="77"/>
    <n v="6"/>
    <n v="2009"/>
    <n v="2.2622837370242217"/>
  </r>
  <r>
    <x v="77"/>
    <n v="6"/>
    <n v="2009"/>
    <n v="2.1688581314878896"/>
  </r>
  <r>
    <x v="77"/>
    <n v="6"/>
    <n v="2009"/>
    <n v="23.812456747404845"/>
  </r>
  <r>
    <x v="77"/>
    <n v="6"/>
    <n v="2009"/>
    <n v="4.8643598615916961"/>
  </r>
  <r>
    <x v="77"/>
    <n v="6"/>
    <n v="2009"/>
    <n v="7.3211072664359866"/>
  </r>
  <r>
    <x v="77"/>
    <n v="6"/>
    <n v="2009"/>
    <n v="2.4989619377162628"/>
  </r>
  <r>
    <x v="77"/>
    <n v="6"/>
    <n v="2009"/>
    <n v="0.79031141868512123"/>
  </r>
  <r>
    <x v="77"/>
    <n v="6"/>
    <n v="2009"/>
    <n v="3.8823529411764701"/>
  </r>
  <r>
    <x v="77"/>
    <n v="6"/>
    <n v="2009"/>
    <n v="0"/>
  </r>
  <r>
    <x v="77"/>
    <n v="6"/>
    <n v="2009"/>
    <n v="0.97231833910034593"/>
  </r>
  <r>
    <x v="77"/>
    <n v="6"/>
    <n v="2009"/>
    <n v="0"/>
  </r>
  <r>
    <x v="77"/>
    <n v="6"/>
    <n v="2009"/>
    <n v="0"/>
  </r>
  <r>
    <x v="77"/>
    <n v="6"/>
    <n v="2009"/>
    <n v="0.21107266435986158"/>
  </r>
  <r>
    <x v="77"/>
    <n v="6"/>
    <n v="2009"/>
    <n v="7.6138408304498268"/>
  </r>
  <r>
    <x v="77"/>
    <n v="6"/>
    <n v="2009"/>
    <n v="0.68512110726643605"/>
  </r>
  <r>
    <x v="77"/>
    <n v="6"/>
    <n v="2009"/>
    <n v="3.9259515570934256"/>
  </r>
  <r>
    <x v="77"/>
    <n v="6"/>
    <n v="2009"/>
    <n v="0.3100346020761246"/>
  </r>
  <r>
    <x v="77"/>
    <n v="6"/>
    <n v="2009"/>
    <n v="1.7169550173010382"/>
  </r>
  <r>
    <x v="78"/>
    <n v="7"/>
    <n v="2009"/>
    <n v="0.23944636678200693"/>
  </r>
  <r>
    <x v="78"/>
    <n v="7"/>
    <n v="2009"/>
    <n v="0"/>
  </r>
  <r>
    <x v="78"/>
    <n v="7"/>
    <n v="2009"/>
    <n v="5.8062283737024227"/>
  </r>
  <r>
    <x v="78"/>
    <n v="7"/>
    <n v="2009"/>
    <n v="0.53217993079584769"/>
  </r>
  <r>
    <x v="78"/>
    <n v="7"/>
    <n v="2009"/>
    <n v="2.7432525951557096"/>
  </r>
  <r>
    <x v="78"/>
    <n v="7"/>
    <n v="2009"/>
    <n v="13.220761245674741"/>
  </r>
  <r>
    <x v="78"/>
    <n v="7"/>
    <n v="2009"/>
    <n v="3.9114186851211072"/>
  </r>
  <r>
    <x v="78"/>
    <n v="7"/>
    <n v="2009"/>
    <n v="0.38408304498269902"/>
  </r>
  <r>
    <x v="78"/>
    <n v="7"/>
    <n v="2009"/>
    <n v="0"/>
  </r>
  <r>
    <x v="78"/>
    <n v="7"/>
    <n v="2009"/>
    <n v="0"/>
  </r>
  <r>
    <x v="78"/>
    <n v="7"/>
    <n v="2009"/>
    <n v="0"/>
  </r>
  <r>
    <x v="78"/>
    <n v="7"/>
    <n v="2009"/>
    <n v="12.721107266435986"/>
  </r>
  <r>
    <x v="78"/>
    <n v="7"/>
    <n v="2009"/>
    <n v="5.9771626297577862"/>
  </r>
  <r>
    <x v="78"/>
    <n v="7"/>
    <n v="2009"/>
    <n v="2.6442906574394467"/>
  </r>
  <r>
    <x v="78"/>
    <n v="7"/>
    <n v="2009"/>
    <n v="1.9079584775086504"/>
  </r>
  <r>
    <x v="78"/>
    <n v="7"/>
    <n v="2009"/>
    <n v="5.988235294117648"/>
  </r>
  <r>
    <x v="78"/>
    <n v="7"/>
    <n v="2009"/>
    <n v="40.114878892733557"/>
  </r>
  <r>
    <x v="78"/>
    <n v="7"/>
    <n v="2009"/>
    <n v="4.9494809688581318"/>
  </r>
  <r>
    <x v="78"/>
    <n v="7"/>
    <n v="2009"/>
    <n v="0"/>
  </r>
  <r>
    <x v="78"/>
    <n v="7"/>
    <n v="2009"/>
    <n v="0"/>
  </r>
  <r>
    <x v="78"/>
    <n v="7"/>
    <n v="2009"/>
    <n v="2.307266435986159"/>
  </r>
  <r>
    <x v="78"/>
    <n v="7"/>
    <n v="2009"/>
    <n v="0"/>
  </r>
  <r>
    <x v="78"/>
    <n v="7"/>
    <n v="2009"/>
    <n v="0"/>
  </r>
  <r>
    <x v="78"/>
    <n v="7"/>
    <n v="2009"/>
    <n v="2.627681660899654"/>
  </r>
  <r>
    <x v="78"/>
    <n v="7"/>
    <n v="2009"/>
    <n v="0"/>
  </r>
  <r>
    <x v="78"/>
    <n v="7"/>
    <n v="2009"/>
    <n v="1.1010380622837368"/>
  </r>
  <r>
    <x v="78"/>
    <n v="7"/>
    <n v="2009"/>
    <n v="0"/>
  </r>
  <r>
    <x v="78"/>
    <n v="7"/>
    <n v="2009"/>
    <n v="1.0083044982698961"/>
  </r>
  <r>
    <x v="78"/>
    <n v="7"/>
    <n v="2009"/>
    <n v="2.8871972318339099"/>
  </r>
  <r>
    <x v="78"/>
    <n v="7"/>
    <n v="2009"/>
    <n v="0.68235294117647061"/>
  </r>
  <r>
    <x v="78"/>
    <n v="7"/>
    <n v="2009"/>
    <n v="1.0519031141868511"/>
  </r>
  <r>
    <x v="79"/>
    <n v="8"/>
    <n v="2009"/>
    <n v="1.8512110726643596"/>
  </r>
  <r>
    <x v="79"/>
    <n v="8"/>
    <n v="2009"/>
    <n v="0"/>
  </r>
  <r>
    <x v="79"/>
    <n v="8"/>
    <n v="2009"/>
    <n v="0"/>
  </r>
  <r>
    <x v="79"/>
    <n v="8"/>
    <n v="2009"/>
    <n v="1.23598615916955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3.0332179930795853"/>
  </r>
  <r>
    <x v="79"/>
    <n v="8"/>
    <n v="2009"/>
    <n v="0.68719723183391002"/>
  </r>
  <r>
    <x v="79"/>
    <n v="8"/>
    <n v="2009"/>
    <n v="0"/>
  </r>
  <r>
    <x v="79"/>
    <n v="8"/>
    <n v="2009"/>
    <n v="0"/>
  </r>
  <r>
    <x v="79"/>
    <n v="8"/>
    <n v="2009"/>
    <n v="4.2332179930795846"/>
  </r>
  <r>
    <x v="79"/>
    <n v="8"/>
    <n v="2009"/>
    <n v="5.4242214532871973"/>
  </r>
  <r>
    <x v="79"/>
    <n v="8"/>
    <n v="2009"/>
    <n v="0.50311418685121101"/>
  </r>
  <r>
    <x v="79"/>
    <n v="8"/>
    <n v="2009"/>
    <n v="5.7598615916955014"/>
  </r>
  <r>
    <x v="79"/>
    <n v="8"/>
    <n v="2009"/>
    <n v="3.9328719723183387"/>
  </r>
  <r>
    <x v="79"/>
    <n v="8"/>
    <n v="2009"/>
    <n v="0.63598615916955015"/>
  </r>
  <r>
    <x v="79"/>
    <n v="8"/>
    <n v="2009"/>
    <n v="1.8262975778546711"/>
  </r>
  <r>
    <x v="79"/>
    <n v="8"/>
    <n v="2009"/>
    <n v="2.685813148788927"/>
  </r>
  <r>
    <x v="79"/>
    <n v="8"/>
    <n v="2009"/>
    <n v="0"/>
  </r>
  <r>
    <x v="79"/>
    <n v="8"/>
    <n v="2009"/>
    <n v="7.7640138408304518"/>
  </r>
  <r>
    <x v="79"/>
    <n v="8"/>
    <n v="2009"/>
    <n v="1.8560553633217995"/>
  </r>
  <r>
    <x v="79"/>
    <n v="8"/>
    <n v="2009"/>
    <n v="0"/>
  </r>
  <r>
    <x v="79"/>
    <n v="8"/>
    <n v="2009"/>
    <n v="9.3840830449826971"/>
  </r>
  <r>
    <x v="79"/>
    <n v="8"/>
    <n v="2009"/>
    <n v="1.1349480968858132"/>
  </r>
  <r>
    <x v="79"/>
    <n v="8"/>
    <n v="2009"/>
    <n v="1.3349480968858132"/>
  </r>
  <r>
    <x v="79"/>
    <n v="8"/>
    <n v="2009"/>
    <n v="0"/>
  </r>
  <r>
    <x v="79"/>
    <n v="8"/>
    <n v="2009"/>
    <n v="2.3529411764705879"/>
  </r>
  <r>
    <x v="79"/>
    <n v="8"/>
    <n v="2009"/>
    <n v="15.78339100346021"/>
  </r>
  <r>
    <x v="80"/>
    <n v="9"/>
    <n v="2009"/>
    <n v="1.1411764705882355"/>
  </r>
  <r>
    <x v="80"/>
    <n v="9"/>
    <n v="2009"/>
    <n v="7.1515570934256054"/>
  </r>
  <r>
    <x v="80"/>
    <n v="9"/>
    <n v="2009"/>
    <n v="14.802768166089963"/>
  </r>
  <r>
    <x v="80"/>
    <n v="9"/>
    <n v="2009"/>
    <n v="9.5128027681660896"/>
  </r>
  <r>
    <x v="80"/>
    <n v="9"/>
    <n v="2009"/>
    <n v="0"/>
  </r>
  <r>
    <x v="80"/>
    <n v="9"/>
    <n v="2009"/>
    <n v="0.30865051903114182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.66712802768166102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1.2048442906574395"/>
  </r>
  <r>
    <x v="80"/>
    <n v="9"/>
    <n v="2009"/>
    <n v="0.29204152249134946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4.7529411764705882"/>
  </r>
  <r>
    <x v="80"/>
    <n v="9"/>
    <n v="2009"/>
    <n v="1.6138408304498268"/>
  </r>
  <r>
    <x v="81"/>
    <n v="10"/>
    <n v="2009"/>
    <n v="0"/>
  </r>
  <r>
    <x v="81"/>
    <n v="10"/>
    <n v="2009"/>
    <n v="2.8622837370242218"/>
  </r>
  <r>
    <x v="81"/>
    <n v="10"/>
    <n v="2009"/>
    <n v="4.9868512110726648"/>
  </r>
  <r>
    <x v="81"/>
    <n v="10"/>
    <n v="2009"/>
    <n v="0"/>
  </r>
  <r>
    <x v="81"/>
    <n v="10"/>
    <n v="2009"/>
    <n v="0"/>
  </r>
  <r>
    <x v="81"/>
    <n v="10"/>
    <n v="2009"/>
    <n v="3.2567474048442908"/>
  </r>
  <r>
    <x v="81"/>
    <n v="10"/>
    <n v="2009"/>
    <n v="0"/>
  </r>
  <r>
    <x v="81"/>
    <n v="10"/>
    <n v="2009"/>
    <n v="0"/>
  </r>
  <r>
    <x v="81"/>
    <n v="10"/>
    <n v="2009"/>
    <n v="3.561937716262976"/>
  </r>
  <r>
    <x v="81"/>
    <n v="10"/>
    <n v="2009"/>
    <n v="0.54256055363321798"/>
  </r>
  <r>
    <x v="81"/>
    <n v="10"/>
    <n v="2009"/>
    <n v="0.29204152249134946"/>
  </r>
  <r>
    <x v="81"/>
    <n v="10"/>
    <n v="2009"/>
    <n v="0"/>
  </r>
  <r>
    <x v="81"/>
    <n v="10"/>
    <n v="2009"/>
    <n v="0"/>
  </r>
  <r>
    <x v="81"/>
    <n v="10"/>
    <n v="2009"/>
    <n v="0.39169550173010381"/>
  </r>
  <r>
    <x v="81"/>
    <n v="10"/>
    <n v="2009"/>
    <n v="1.6740484429065745"/>
  </r>
  <r>
    <x v="81"/>
    <n v="10"/>
    <n v="2009"/>
    <n v="0"/>
  </r>
  <r>
    <x v="81"/>
    <n v="10"/>
    <n v="2009"/>
    <n v="0"/>
  </r>
  <r>
    <x v="81"/>
    <n v="10"/>
    <n v="2009"/>
    <n v="0.53494809688581313"/>
  </r>
  <r>
    <x v="81"/>
    <n v="10"/>
    <n v="2009"/>
    <n v="3.3986159169550167"/>
  </r>
  <r>
    <x v="81"/>
    <n v="10"/>
    <n v="2009"/>
    <n v="1.4761245674740484"/>
  </r>
  <r>
    <x v="81"/>
    <n v="10"/>
    <n v="2009"/>
    <n v="6.2304498269896191"/>
  </r>
  <r>
    <x v="81"/>
    <n v="10"/>
    <n v="2009"/>
    <n v="1.9107266435986159"/>
  </r>
  <r>
    <x v="81"/>
    <n v="10"/>
    <n v="2009"/>
    <n v="0"/>
  </r>
  <r>
    <x v="81"/>
    <n v="10"/>
    <n v="2009"/>
    <n v="5.8110726643598607"/>
  </r>
  <r>
    <x v="81"/>
    <n v="10"/>
    <n v="2009"/>
    <n v="3.9944636678200687"/>
  </r>
  <r>
    <x v="81"/>
    <n v="10"/>
    <n v="2009"/>
    <n v="0"/>
  </r>
  <r>
    <x v="81"/>
    <n v="10"/>
    <n v="2009"/>
    <n v="1.4865051903114186"/>
  </r>
  <r>
    <x v="81"/>
    <n v="10"/>
    <n v="2009"/>
    <n v="1.7910034602076126"/>
  </r>
  <r>
    <x v="81"/>
    <n v="10"/>
    <n v="2009"/>
    <n v="0"/>
  </r>
  <r>
    <x v="81"/>
    <n v="10"/>
    <n v="2009"/>
    <n v="3.8643598615916956"/>
  </r>
  <r>
    <x v="81"/>
    <n v="10"/>
    <n v="2009"/>
    <n v="1.3958477508650518"/>
  </r>
  <r>
    <x v="82"/>
    <n v="11"/>
    <n v="2009"/>
    <n v="33.698269896193771"/>
  </r>
  <r>
    <x v="82"/>
    <n v="11"/>
    <n v="2009"/>
    <n v="0.27612456747404845"/>
  </r>
  <r>
    <x v="82"/>
    <n v="11"/>
    <n v="2009"/>
    <n v="6.3792387543252591"/>
  </r>
  <r>
    <x v="82"/>
    <n v="11"/>
    <n v="2009"/>
    <n v="0.43114186851211073"/>
  </r>
  <r>
    <x v="82"/>
    <n v="11"/>
    <n v="2009"/>
    <n v="0.36124567474048441"/>
  </r>
  <r>
    <x v="82"/>
    <n v="11"/>
    <n v="2009"/>
    <n v="2.319723183391003"/>
  </r>
  <r>
    <x v="82"/>
    <n v="11"/>
    <n v="2009"/>
    <n v="3.4214532871972319"/>
  </r>
  <r>
    <x v="82"/>
    <n v="11"/>
    <n v="2009"/>
    <n v="5.6871972318339106"/>
  </r>
  <r>
    <x v="82"/>
    <n v="11"/>
    <n v="2009"/>
    <n v="0"/>
  </r>
  <r>
    <x v="82"/>
    <n v="11"/>
    <n v="2009"/>
    <n v="0.70519031141868505"/>
  </r>
  <r>
    <x v="82"/>
    <n v="11"/>
    <n v="2009"/>
    <n v="1.3377162629757786"/>
  </r>
  <r>
    <x v="82"/>
    <n v="11"/>
    <n v="2009"/>
    <n v="3.7024221453287196"/>
  </r>
  <r>
    <x v="82"/>
    <n v="11"/>
    <n v="2009"/>
    <n v="11.683737024221454"/>
  </r>
  <r>
    <x v="82"/>
    <n v="11"/>
    <n v="2009"/>
    <n v="1.5653979238754325"/>
  </r>
  <r>
    <x v="82"/>
    <n v="11"/>
    <n v="2009"/>
    <n v="0"/>
  </r>
  <r>
    <x v="82"/>
    <n v="11"/>
    <n v="2009"/>
    <n v="12.857439446366779"/>
  </r>
  <r>
    <x v="82"/>
    <n v="11"/>
    <n v="2009"/>
    <n v="2.2456747404844291"/>
  </r>
  <r>
    <x v="82"/>
    <n v="11"/>
    <n v="2009"/>
    <n v="18.231833910034602"/>
  </r>
  <r>
    <x v="82"/>
    <n v="11"/>
    <n v="2009"/>
    <n v="1.6346020761245674"/>
  </r>
  <r>
    <x v="82"/>
    <n v="11"/>
    <n v="2009"/>
    <n v="1.2851211072664359"/>
  </r>
  <r>
    <x v="82"/>
    <n v="11"/>
    <n v="2009"/>
    <n v="3.9633217993079581"/>
  </r>
  <r>
    <x v="82"/>
    <n v="11"/>
    <n v="2009"/>
    <n v="3.5418685121107263"/>
  </r>
  <r>
    <x v="82"/>
    <n v="11"/>
    <n v="2009"/>
    <n v="4.4685121107266426"/>
  </r>
  <r>
    <x v="82"/>
    <n v="11"/>
    <n v="2009"/>
    <n v="5.167474048442906"/>
  </r>
  <r>
    <x v="82"/>
    <n v="11"/>
    <n v="2009"/>
    <n v="2.5017301038062287"/>
  </r>
  <r>
    <x v="82"/>
    <n v="11"/>
    <n v="2009"/>
    <n v="3.9764705882352938"/>
  </r>
  <r>
    <x v="82"/>
    <n v="11"/>
    <n v="2009"/>
    <n v="0"/>
  </r>
  <r>
    <x v="82"/>
    <n v="11"/>
    <n v="2009"/>
    <n v="1.4435986159169549"/>
  </r>
  <r>
    <x v="82"/>
    <n v="11"/>
    <n v="2009"/>
    <n v="16.151557093425605"/>
  </r>
  <r>
    <x v="82"/>
    <n v="11"/>
    <n v="2009"/>
    <n v="5.6816608996539779"/>
  </r>
  <r>
    <x v="83"/>
    <n v="12"/>
    <n v="2009"/>
    <n v="2.5211072664359859"/>
  </r>
  <r>
    <x v="83"/>
    <n v="12"/>
    <n v="2009"/>
    <n v="1.5986159169550178"/>
  </r>
  <r>
    <x v="83"/>
    <n v="12"/>
    <n v="2009"/>
    <n v="0.44498269896193771"/>
  </r>
  <r>
    <x v="83"/>
    <n v="12"/>
    <n v="2009"/>
    <n v="0"/>
  </r>
  <r>
    <x v="83"/>
    <n v="12"/>
    <n v="2009"/>
    <n v="7.0463667820069213"/>
  </r>
  <r>
    <x v="83"/>
    <n v="12"/>
    <n v="2009"/>
    <n v="5.3252595155709352"/>
  </r>
  <r>
    <x v="83"/>
    <n v="12"/>
    <n v="2009"/>
    <n v="2.4262975778546712"/>
  </r>
  <r>
    <x v="83"/>
    <n v="12"/>
    <n v="2009"/>
    <n v="0.3529411764705882"/>
  </r>
  <r>
    <x v="83"/>
    <n v="12"/>
    <n v="2009"/>
    <n v="2.6470588235294121"/>
  </r>
  <r>
    <x v="83"/>
    <n v="12"/>
    <n v="2009"/>
    <n v="1.3792387543252593"/>
  </r>
  <r>
    <x v="83"/>
    <n v="12"/>
    <n v="2009"/>
    <n v="0.30103806228373703"/>
  </r>
  <r>
    <x v="83"/>
    <n v="12"/>
    <n v="2009"/>
    <n v="0"/>
  </r>
  <r>
    <x v="83"/>
    <n v="12"/>
    <n v="2009"/>
    <n v="0"/>
  </r>
  <r>
    <x v="83"/>
    <n v="12"/>
    <n v="2009"/>
    <n v="8.0048442906574397"/>
  </r>
  <r>
    <x v="83"/>
    <n v="12"/>
    <n v="2009"/>
    <n v="4.7889273356401389"/>
  </r>
  <r>
    <x v="83"/>
    <n v="12"/>
    <n v="2009"/>
    <n v="6.2000000000000011"/>
  </r>
  <r>
    <x v="83"/>
    <n v="12"/>
    <n v="2009"/>
    <n v="6.7114186851211075"/>
  </r>
  <r>
    <x v="83"/>
    <n v="12"/>
    <n v="2009"/>
    <n v="0.56608996539792389"/>
  </r>
  <r>
    <x v="83"/>
    <n v="12"/>
    <n v="2009"/>
    <n v="0.23944636678200693"/>
  </r>
  <r>
    <x v="83"/>
    <n v="12"/>
    <n v="2009"/>
    <n v="0.55224913494809691"/>
  </r>
  <r>
    <x v="83"/>
    <n v="12"/>
    <n v="2009"/>
    <n v="2.186159169550173"/>
  </r>
  <r>
    <x v="83"/>
    <n v="12"/>
    <n v="2009"/>
    <n v="0.46020761245674746"/>
  </r>
  <r>
    <x v="83"/>
    <n v="12"/>
    <n v="2009"/>
    <n v="0"/>
  </r>
  <r>
    <x v="83"/>
    <n v="12"/>
    <n v="2009"/>
    <n v="0"/>
  </r>
  <r>
    <x v="83"/>
    <n v="12"/>
    <n v="2009"/>
    <n v="0"/>
  </r>
  <r>
    <x v="83"/>
    <n v="12"/>
    <n v="2009"/>
    <n v="1.0339100346020762"/>
  </r>
  <r>
    <x v="83"/>
    <n v="12"/>
    <n v="2009"/>
    <n v="1.6207612456747404"/>
  </r>
  <r>
    <x v="83"/>
    <n v="12"/>
    <n v="2009"/>
    <n v="0"/>
  </r>
  <r>
    <x v="83"/>
    <n v="12"/>
    <n v="2009"/>
    <n v="2.7619377162629757"/>
  </r>
  <r>
    <x v="83"/>
    <n v="12"/>
    <n v="2009"/>
    <n v="16.220761245674744"/>
  </r>
  <r>
    <x v="83"/>
    <n v="12"/>
    <n v="2009"/>
    <n v="0.77439446366782017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6.869896193771627"/>
  </r>
  <r>
    <x v="84"/>
    <n v="1"/>
    <n v="2010"/>
    <n v="1.2373702422145327"/>
  </r>
  <r>
    <x v="84"/>
    <n v="1"/>
    <n v="2010"/>
    <n v="10.851211072664359"/>
  </r>
  <r>
    <x v="84"/>
    <n v="1"/>
    <n v="2010"/>
    <n v="0.87128027681660902"/>
  </r>
  <r>
    <x v="84"/>
    <n v="1"/>
    <n v="2010"/>
    <n v="0"/>
  </r>
  <r>
    <x v="84"/>
    <n v="1"/>
    <n v="2010"/>
    <n v="5.080276816608996"/>
  </r>
  <r>
    <x v="84"/>
    <n v="1"/>
    <n v="2010"/>
    <n v="14.797231833910034"/>
  </r>
  <r>
    <x v="84"/>
    <n v="1"/>
    <n v="2010"/>
    <n v="2.5570934256055362"/>
  </r>
  <r>
    <x v="84"/>
    <n v="1"/>
    <n v="2010"/>
    <n v="3.0269896193771633"/>
  </r>
  <r>
    <x v="84"/>
    <n v="1"/>
    <n v="2010"/>
    <n v="0.64913494809688577"/>
  </r>
  <r>
    <x v="84"/>
    <n v="1"/>
    <n v="2010"/>
    <n v="3.0429065743944643"/>
  </r>
  <r>
    <x v="84"/>
    <n v="1"/>
    <n v="2010"/>
    <n v="0"/>
  </r>
  <r>
    <x v="84"/>
    <n v="1"/>
    <n v="2010"/>
    <n v="12.298269896193771"/>
  </r>
  <r>
    <x v="84"/>
    <n v="1"/>
    <n v="2010"/>
    <n v="0"/>
  </r>
  <r>
    <x v="84"/>
    <n v="1"/>
    <n v="2010"/>
    <n v="2.3647058823529408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.84013840830449826"/>
  </r>
  <r>
    <x v="84"/>
    <n v="1"/>
    <n v="2010"/>
    <n v="0.88373702422145328"/>
  </r>
  <r>
    <x v="84"/>
    <n v="1"/>
    <n v="2010"/>
    <n v="0"/>
  </r>
  <r>
    <x v="84"/>
    <n v="1"/>
    <n v="2010"/>
    <n v="0"/>
  </r>
  <r>
    <x v="85"/>
    <n v="2"/>
    <n v="2010"/>
    <n v="0.73148788927335651"/>
  </r>
  <r>
    <x v="85"/>
    <n v="2"/>
    <n v="2010"/>
    <n v="5.1847750865051907"/>
  </r>
  <r>
    <x v="85"/>
    <n v="2"/>
    <n v="2010"/>
    <n v="0"/>
  </r>
  <r>
    <x v="85"/>
    <n v="2"/>
    <n v="2010"/>
    <n v="0.68512110726643605"/>
  </r>
  <r>
    <x v="85"/>
    <n v="2"/>
    <n v="2010"/>
    <n v="7.9612456747404838"/>
  </r>
  <r>
    <x v="85"/>
    <n v="2"/>
    <n v="2010"/>
    <n v="0"/>
  </r>
  <r>
    <x v="85"/>
    <n v="2"/>
    <n v="2010"/>
    <n v="2.7280276816608993"/>
  </r>
  <r>
    <x v="85"/>
    <n v="2"/>
    <n v="2010"/>
    <n v="2.0429065743944634"/>
  </r>
  <r>
    <x v="85"/>
    <n v="2"/>
    <n v="2010"/>
    <n v="5.5716262975778541"/>
  </r>
  <r>
    <x v="85"/>
    <n v="2"/>
    <n v="2010"/>
    <n v="4.8581314878892732"/>
  </r>
  <r>
    <x v="85"/>
    <n v="2"/>
    <n v="2010"/>
    <n v="0.35017301038062282"/>
  </r>
  <r>
    <x v="85"/>
    <n v="2"/>
    <n v="2010"/>
    <n v="3.9211072664359863"/>
  </r>
  <r>
    <x v="85"/>
    <n v="2"/>
    <n v="2010"/>
    <n v="0.31695501730103803"/>
  </r>
  <r>
    <x v="85"/>
    <n v="2"/>
    <n v="2010"/>
    <n v="0.2179930795847751"/>
  </r>
  <r>
    <x v="85"/>
    <n v="2"/>
    <n v="2010"/>
    <n v="3.2802768166089962"/>
  </r>
  <r>
    <x v="85"/>
    <n v="2"/>
    <n v="2010"/>
    <n v="0"/>
  </r>
  <r>
    <x v="85"/>
    <n v="2"/>
    <n v="2010"/>
    <n v="0"/>
  </r>
  <r>
    <x v="85"/>
    <n v="2"/>
    <n v="2010"/>
    <n v="0"/>
  </r>
  <r>
    <x v="85"/>
    <n v="2"/>
    <n v="2010"/>
    <n v="0.21591695501730107"/>
  </r>
  <r>
    <x v="85"/>
    <n v="2"/>
    <n v="2010"/>
    <n v="0"/>
  </r>
  <r>
    <x v="85"/>
    <n v="2"/>
    <n v="2010"/>
    <n v="0.41799307958477511"/>
  </r>
  <r>
    <x v="85"/>
    <n v="2"/>
    <n v="2010"/>
    <n v="1.649134948096886"/>
  </r>
  <r>
    <x v="85"/>
    <n v="2"/>
    <n v="2010"/>
    <n v="0.298961937716263"/>
  </r>
  <r>
    <x v="85"/>
    <n v="2"/>
    <n v="2010"/>
    <n v="8.3868512110726652"/>
  </r>
  <r>
    <x v="85"/>
    <n v="2"/>
    <n v="2010"/>
    <n v="2.4290657439446366"/>
  </r>
  <r>
    <x v="85"/>
    <n v="2"/>
    <n v="2010"/>
    <n v="13.985467128027679"/>
  </r>
  <r>
    <x v="85"/>
    <n v="2"/>
    <n v="2010"/>
    <n v="13.899653979238755"/>
  </r>
  <r>
    <x v="85"/>
    <n v="2"/>
    <n v="2010"/>
    <n v="2.5439446366782001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.41799307958477511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1.1453287197231834"/>
  </r>
  <r>
    <x v="86"/>
    <n v="3"/>
    <n v="2010"/>
    <n v="0"/>
  </r>
  <r>
    <x v="86"/>
    <n v="3"/>
    <n v="2010"/>
    <n v="0.63114186851211074"/>
  </r>
  <r>
    <x v="86"/>
    <n v="3"/>
    <n v="2010"/>
    <n v="0.2179930795847751"/>
  </r>
  <r>
    <x v="86"/>
    <n v="3"/>
    <n v="2010"/>
    <n v="0"/>
  </r>
  <r>
    <x v="86"/>
    <n v="3"/>
    <n v="2010"/>
    <n v="0"/>
  </r>
  <r>
    <x v="86"/>
    <n v="3"/>
    <n v="2010"/>
    <n v="0.20207612456747404"/>
  </r>
  <r>
    <x v="86"/>
    <n v="3"/>
    <n v="2010"/>
    <n v="0"/>
  </r>
  <r>
    <x v="86"/>
    <n v="3"/>
    <n v="2010"/>
    <n v="9.1010380622837364"/>
  </r>
  <r>
    <x v="86"/>
    <n v="3"/>
    <n v="2010"/>
    <n v="0.298961937716263"/>
  </r>
  <r>
    <x v="86"/>
    <n v="3"/>
    <n v="2010"/>
    <n v="1.1640138408304497"/>
  </r>
  <r>
    <x v="86"/>
    <n v="3"/>
    <n v="2010"/>
    <n v="4.0712802768166085"/>
  </r>
  <r>
    <x v="86"/>
    <n v="3"/>
    <n v="2010"/>
    <n v="1.2851211072664361"/>
  </r>
  <r>
    <x v="86"/>
    <n v="3"/>
    <n v="2010"/>
    <n v="10.188927335640138"/>
  </r>
  <r>
    <x v="86"/>
    <n v="3"/>
    <n v="2010"/>
    <n v="11.767474048442905"/>
  </r>
  <r>
    <x v="86"/>
    <n v="3"/>
    <n v="2010"/>
    <n v="0"/>
  </r>
  <r>
    <x v="86"/>
    <n v="3"/>
    <n v="2010"/>
    <n v="3.3314878892733564"/>
  </r>
  <r>
    <x v="86"/>
    <n v="3"/>
    <n v="2010"/>
    <n v="20.477508650519031"/>
  </r>
  <r>
    <x v="86"/>
    <n v="3"/>
    <n v="2010"/>
    <n v="26.296885813148791"/>
  </r>
  <r>
    <x v="86"/>
    <n v="3"/>
    <n v="2010"/>
    <n v="20.651903114186858"/>
  </r>
  <r>
    <x v="87"/>
    <n v="4"/>
    <n v="2010"/>
    <n v="0.3910034602076124"/>
  </r>
  <r>
    <x v="87"/>
    <n v="4"/>
    <n v="2010"/>
    <n v="2.0782006920415226"/>
  </r>
  <r>
    <x v="87"/>
    <n v="4"/>
    <n v="2010"/>
    <n v="5.8664359861591695"/>
  </r>
  <r>
    <x v="87"/>
    <n v="4"/>
    <n v="2010"/>
    <n v="2.2920415224913495"/>
  </r>
  <r>
    <x v="87"/>
    <n v="4"/>
    <n v="2010"/>
    <n v="1.1743944636678201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.59100346020761252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2.6394463667820069"/>
  </r>
  <r>
    <x v="87"/>
    <n v="4"/>
    <n v="2010"/>
    <n v="0.33287197231833909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.6961937716262977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2.6968858131487892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9.6975778546712768"/>
  </r>
  <r>
    <x v="88"/>
    <n v="5"/>
    <n v="2010"/>
    <n v="1.1564013840830449"/>
  </r>
  <r>
    <x v="88"/>
    <n v="5"/>
    <n v="2010"/>
    <n v="0"/>
  </r>
  <r>
    <x v="88"/>
    <n v="5"/>
    <n v="2010"/>
    <n v="0.66020761245674742"/>
  </r>
  <r>
    <x v="88"/>
    <n v="5"/>
    <n v="2010"/>
    <n v="0.51487889273356402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.65605536332179937"/>
  </r>
  <r>
    <x v="88"/>
    <n v="5"/>
    <n v="2010"/>
    <n v="0"/>
  </r>
  <r>
    <x v="88"/>
    <n v="5"/>
    <n v="2010"/>
    <n v="1.2103806228373704"/>
  </r>
  <r>
    <x v="88"/>
    <n v="5"/>
    <n v="2010"/>
    <n v="0.35432525951557098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.25813148788927337"/>
  </r>
  <r>
    <x v="88"/>
    <n v="5"/>
    <n v="2010"/>
    <n v="1.0629757785467131"/>
  </r>
  <r>
    <x v="88"/>
    <n v="5"/>
    <n v="2010"/>
    <n v="5.9584775086505193"/>
  </r>
  <r>
    <x v="88"/>
    <n v="5"/>
    <n v="2010"/>
    <n v="0"/>
  </r>
  <r>
    <x v="88"/>
    <n v="5"/>
    <n v="2010"/>
    <n v="2.962629757785467"/>
  </r>
  <r>
    <x v="88"/>
    <n v="5"/>
    <n v="2010"/>
    <n v="0.7820069204152249"/>
  </r>
  <r>
    <x v="88"/>
    <n v="5"/>
    <n v="2010"/>
    <n v="0"/>
  </r>
  <r>
    <x v="89"/>
    <n v="6"/>
    <n v="2010"/>
    <n v="1.7667820069204152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4.7737024221453304"/>
  </r>
  <r>
    <x v="89"/>
    <n v="6"/>
    <n v="2010"/>
    <n v="0.70311418685121096"/>
  </r>
  <r>
    <x v="89"/>
    <n v="6"/>
    <n v="2010"/>
    <n v="2.0733564013840828"/>
  </r>
  <r>
    <x v="89"/>
    <n v="6"/>
    <n v="2010"/>
    <n v="4.4346020761245679"/>
  </r>
  <r>
    <x v="89"/>
    <n v="6"/>
    <n v="2010"/>
    <n v="1.3972318339100345"/>
  </r>
  <r>
    <x v="89"/>
    <n v="6"/>
    <n v="2010"/>
    <n v="0"/>
  </r>
  <r>
    <x v="89"/>
    <n v="6"/>
    <n v="2010"/>
    <n v="0"/>
  </r>
  <r>
    <x v="89"/>
    <n v="6"/>
    <n v="2010"/>
    <n v="0.66712802768166102"/>
  </r>
  <r>
    <x v="89"/>
    <n v="6"/>
    <n v="2010"/>
    <n v="0.48512110726643598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1.1391003460207612"/>
  </r>
  <r>
    <x v="89"/>
    <n v="6"/>
    <n v="2010"/>
    <n v="3.3944636678200695"/>
  </r>
  <r>
    <x v="89"/>
    <n v="6"/>
    <n v="2010"/>
    <n v="0"/>
  </r>
  <r>
    <x v="90"/>
    <n v="7"/>
    <n v="2010"/>
    <n v="1.4352941176470586"/>
  </r>
  <r>
    <x v="90"/>
    <n v="7"/>
    <n v="2010"/>
    <n v="8.7314878892733567"/>
  </r>
  <r>
    <x v="90"/>
    <n v="7"/>
    <n v="2010"/>
    <n v="0"/>
  </r>
  <r>
    <x v="90"/>
    <n v="7"/>
    <n v="2010"/>
    <n v="0.97231833910034604"/>
  </r>
  <r>
    <x v="90"/>
    <n v="7"/>
    <n v="2010"/>
    <n v="0"/>
  </r>
  <r>
    <x v="90"/>
    <n v="7"/>
    <n v="2010"/>
    <n v="0.39307958477508648"/>
  </r>
  <r>
    <x v="90"/>
    <n v="7"/>
    <n v="2010"/>
    <n v="0.44913494809688581"/>
  </r>
  <r>
    <x v="90"/>
    <n v="7"/>
    <n v="2010"/>
    <n v="0"/>
  </r>
  <r>
    <x v="90"/>
    <n v="7"/>
    <n v="2010"/>
    <n v="0.3370242214532872"/>
  </r>
  <r>
    <x v="90"/>
    <n v="7"/>
    <n v="2010"/>
    <n v="11.339100346020762"/>
  </r>
  <r>
    <x v="90"/>
    <n v="7"/>
    <n v="2010"/>
    <n v="1.3051903114186854"/>
  </r>
  <r>
    <x v="90"/>
    <n v="7"/>
    <n v="2010"/>
    <n v="0"/>
  </r>
  <r>
    <x v="90"/>
    <n v="7"/>
    <n v="2010"/>
    <n v="3.8525951557093423"/>
  </r>
  <r>
    <x v="90"/>
    <n v="7"/>
    <n v="2010"/>
    <n v="26.765397923875433"/>
  </r>
  <r>
    <x v="90"/>
    <n v="7"/>
    <n v="2010"/>
    <n v="6.6505190311418678"/>
  </r>
  <r>
    <x v="90"/>
    <n v="7"/>
    <n v="2010"/>
    <n v="0.84982698961937708"/>
  </r>
  <r>
    <x v="90"/>
    <n v="7"/>
    <n v="2010"/>
    <n v="0.79515570934256052"/>
  </r>
  <r>
    <x v="90"/>
    <n v="7"/>
    <n v="2010"/>
    <n v="0"/>
  </r>
  <r>
    <x v="90"/>
    <n v="7"/>
    <n v="2010"/>
    <n v="10.318339100346019"/>
  </r>
  <r>
    <x v="90"/>
    <n v="7"/>
    <n v="2010"/>
    <n v="10.898961937716264"/>
  </r>
  <r>
    <x v="90"/>
    <n v="7"/>
    <n v="2010"/>
    <n v="12.992387543252596"/>
  </r>
  <r>
    <x v="90"/>
    <n v="7"/>
    <n v="2010"/>
    <n v="0.55501730103806235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.2069204152249135"/>
  </r>
  <r>
    <x v="90"/>
    <n v="7"/>
    <n v="2010"/>
    <n v="0"/>
  </r>
  <r>
    <x v="90"/>
    <n v="7"/>
    <n v="2010"/>
    <n v="0"/>
  </r>
  <r>
    <x v="90"/>
    <n v="7"/>
    <n v="2010"/>
    <n v="0"/>
  </r>
  <r>
    <x v="91"/>
    <n v="8"/>
    <n v="2010"/>
    <n v="5.9723183391003474"/>
  </r>
  <r>
    <x v="91"/>
    <n v="8"/>
    <n v="2010"/>
    <n v="0"/>
  </r>
  <r>
    <x v="91"/>
    <n v="8"/>
    <n v="2010"/>
    <n v="0"/>
  </r>
  <r>
    <x v="91"/>
    <n v="8"/>
    <n v="2010"/>
    <n v="0"/>
  </r>
  <r>
    <x v="91"/>
    <n v="8"/>
    <n v="2010"/>
    <n v="3.952941176470588"/>
  </r>
  <r>
    <x v="91"/>
    <n v="8"/>
    <n v="2010"/>
    <n v="0.99723183391003456"/>
  </r>
  <r>
    <x v="91"/>
    <n v="8"/>
    <n v="2010"/>
    <n v="0.71764705882352942"/>
  </r>
  <r>
    <x v="91"/>
    <n v="8"/>
    <n v="2010"/>
    <n v="0"/>
  </r>
  <r>
    <x v="91"/>
    <n v="8"/>
    <n v="2010"/>
    <n v="0"/>
  </r>
  <r>
    <x v="91"/>
    <n v="8"/>
    <n v="2010"/>
    <n v="2.4304498269896198"/>
  </r>
  <r>
    <x v="91"/>
    <n v="8"/>
    <n v="2010"/>
    <n v="2.8089965397923873"/>
  </r>
  <r>
    <x v="91"/>
    <n v="8"/>
    <n v="2010"/>
    <n v="0"/>
  </r>
  <r>
    <x v="91"/>
    <n v="8"/>
    <n v="2010"/>
    <n v="16.519723183391005"/>
  </r>
  <r>
    <x v="91"/>
    <n v="8"/>
    <n v="2010"/>
    <n v="1.2352941176470589"/>
  </r>
  <r>
    <x v="91"/>
    <n v="8"/>
    <n v="2010"/>
    <n v="0"/>
  </r>
  <r>
    <x v="91"/>
    <n v="8"/>
    <n v="2010"/>
    <n v="0"/>
  </r>
  <r>
    <x v="91"/>
    <n v="8"/>
    <n v="2010"/>
    <n v="5.0145328719723175"/>
  </r>
  <r>
    <x v="91"/>
    <n v="8"/>
    <n v="2010"/>
    <n v="0"/>
  </r>
  <r>
    <x v="91"/>
    <n v="8"/>
    <n v="2010"/>
    <n v="0.61107266435986163"/>
  </r>
  <r>
    <x v="91"/>
    <n v="8"/>
    <n v="2010"/>
    <n v="9.8747404844290667"/>
  </r>
  <r>
    <x v="91"/>
    <n v="8"/>
    <n v="2010"/>
    <n v="1.0664359861591697"/>
  </r>
  <r>
    <x v="91"/>
    <n v="8"/>
    <n v="2010"/>
    <n v="0.3681660899653979"/>
  </r>
  <r>
    <x v="91"/>
    <n v="8"/>
    <n v="2010"/>
    <n v="10.662283737024223"/>
  </r>
  <r>
    <x v="91"/>
    <n v="8"/>
    <n v="2010"/>
    <n v="3.0643598615916954"/>
  </r>
  <r>
    <x v="91"/>
    <n v="8"/>
    <n v="2010"/>
    <n v="0"/>
  </r>
  <r>
    <x v="91"/>
    <n v="8"/>
    <n v="2010"/>
    <n v="0.36816608996539796"/>
  </r>
  <r>
    <x v="91"/>
    <n v="8"/>
    <n v="2010"/>
    <n v="0.58477508650519028"/>
  </r>
  <r>
    <x v="91"/>
    <n v="8"/>
    <n v="2010"/>
    <n v="0.22145328719723184"/>
  </r>
  <r>
    <x v="91"/>
    <n v="8"/>
    <n v="2010"/>
    <n v="1.8560553633217993"/>
  </r>
  <r>
    <x v="91"/>
    <n v="8"/>
    <n v="2010"/>
    <n v="0"/>
  </r>
  <r>
    <x v="91"/>
    <n v="8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19.415224913494811"/>
  </r>
  <r>
    <x v="92"/>
    <n v="9"/>
    <n v="2010"/>
    <n v="0.34602076124567471"/>
  </r>
  <r>
    <x v="92"/>
    <n v="9"/>
    <n v="2010"/>
    <n v="0"/>
  </r>
  <r>
    <x v="92"/>
    <n v="9"/>
    <n v="2010"/>
    <n v="1.7743944636678202"/>
  </r>
  <r>
    <x v="92"/>
    <n v="9"/>
    <n v="2010"/>
    <n v="10.101038062283736"/>
  </r>
  <r>
    <x v="92"/>
    <n v="9"/>
    <n v="2010"/>
    <n v="0"/>
  </r>
  <r>
    <x v="92"/>
    <n v="9"/>
    <n v="2010"/>
    <n v="1.7529411764705884"/>
  </r>
  <r>
    <x v="92"/>
    <n v="9"/>
    <n v="2010"/>
    <n v="3.0581314878892734"/>
  </r>
  <r>
    <x v="92"/>
    <n v="9"/>
    <n v="2010"/>
    <n v="0.66989619377162624"/>
  </r>
  <r>
    <x v="92"/>
    <n v="9"/>
    <n v="2010"/>
    <n v="0.3259515570934256"/>
  </r>
  <r>
    <x v="92"/>
    <n v="9"/>
    <n v="2010"/>
    <n v="0"/>
  </r>
  <r>
    <x v="92"/>
    <n v="9"/>
    <n v="2010"/>
    <n v="0"/>
  </r>
  <r>
    <x v="92"/>
    <n v="9"/>
    <n v="2010"/>
    <n v="5.4858131487889272"/>
  </r>
  <r>
    <x v="92"/>
    <n v="9"/>
    <n v="2010"/>
    <n v="1.7418685121107267"/>
  </r>
  <r>
    <x v="92"/>
    <n v="9"/>
    <n v="2010"/>
    <n v="0"/>
  </r>
  <r>
    <x v="92"/>
    <n v="9"/>
    <n v="2010"/>
    <n v="2.3584775086505192"/>
  </r>
  <r>
    <x v="92"/>
    <n v="9"/>
    <n v="2010"/>
    <n v="7.3467128027681667"/>
  </r>
  <r>
    <x v="92"/>
    <n v="9"/>
    <n v="2010"/>
    <n v="4.4207612456747407"/>
  </r>
  <r>
    <x v="92"/>
    <n v="9"/>
    <n v="2010"/>
    <n v="0"/>
  </r>
  <r>
    <x v="92"/>
    <n v="9"/>
    <n v="2010"/>
    <n v="0.22076124567474048"/>
  </r>
  <r>
    <x v="92"/>
    <n v="9"/>
    <n v="2010"/>
    <n v="3.5958477508650515"/>
  </r>
  <r>
    <x v="92"/>
    <n v="9"/>
    <n v="2010"/>
    <n v="0.90726643598615919"/>
  </r>
  <r>
    <x v="92"/>
    <n v="9"/>
    <n v="2010"/>
    <n v="12.232525951557093"/>
  </r>
  <r>
    <x v="92"/>
    <n v="9"/>
    <n v="2010"/>
    <n v="0.6401384083044982"/>
  </r>
  <r>
    <x v="93"/>
    <n v="10"/>
    <n v="2010"/>
    <n v="9.6283737024221434"/>
  </r>
  <r>
    <x v="93"/>
    <n v="10"/>
    <n v="2010"/>
    <n v="0.20207612456747404"/>
  </r>
  <r>
    <x v="93"/>
    <n v="10"/>
    <n v="2010"/>
    <n v="12.085813148788928"/>
  </r>
  <r>
    <x v="93"/>
    <n v="10"/>
    <n v="2010"/>
    <n v="0.66228373702422139"/>
  </r>
  <r>
    <x v="93"/>
    <n v="10"/>
    <n v="2010"/>
    <n v="0.39515570934256056"/>
  </r>
  <r>
    <x v="93"/>
    <n v="10"/>
    <n v="2010"/>
    <n v="5.6373702422145335"/>
  </r>
  <r>
    <x v="93"/>
    <n v="10"/>
    <n v="2010"/>
    <n v="0"/>
  </r>
  <r>
    <x v="93"/>
    <n v="10"/>
    <n v="2010"/>
    <n v="1.7626297577854673"/>
  </r>
  <r>
    <x v="93"/>
    <n v="10"/>
    <n v="2010"/>
    <n v="0.98339100346020769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2.515570934256055"/>
  </r>
  <r>
    <x v="93"/>
    <n v="10"/>
    <n v="2010"/>
    <n v="1.0615916955017302"/>
  </r>
  <r>
    <x v="93"/>
    <n v="10"/>
    <n v="2010"/>
    <n v="0"/>
  </r>
  <r>
    <x v="93"/>
    <n v="10"/>
    <n v="2010"/>
    <n v="1.2228373702422146"/>
  </r>
  <r>
    <x v="93"/>
    <n v="10"/>
    <n v="2010"/>
    <n v="0.72871972318339095"/>
  </r>
  <r>
    <x v="93"/>
    <n v="10"/>
    <n v="2010"/>
    <n v="1.7287197231833908"/>
  </r>
  <r>
    <x v="93"/>
    <n v="10"/>
    <n v="2010"/>
    <n v="5.781314878892732"/>
  </r>
  <r>
    <x v="93"/>
    <n v="10"/>
    <n v="2010"/>
    <n v="3.0782006920415226"/>
  </r>
  <r>
    <x v="93"/>
    <n v="10"/>
    <n v="2010"/>
    <n v="6.0103806228373697"/>
  </r>
  <r>
    <x v="93"/>
    <n v="10"/>
    <n v="2010"/>
    <n v="2.0871972318339105"/>
  </r>
  <r>
    <x v="93"/>
    <n v="10"/>
    <n v="2010"/>
    <n v="0"/>
  </r>
  <r>
    <x v="93"/>
    <n v="10"/>
    <n v="2010"/>
    <n v="4.5771626297577859"/>
  </r>
  <r>
    <x v="93"/>
    <n v="10"/>
    <n v="2010"/>
    <n v="2.9903114186851214"/>
  </r>
  <r>
    <x v="93"/>
    <n v="10"/>
    <n v="2010"/>
    <n v="0.82906574394463672"/>
  </r>
  <r>
    <x v="93"/>
    <n v="10"/>
    <n v="2010"/>
    <n v="0.29411764705882348"/>
  </r>
  <r>
    <x v="93"/>
    <n v="10"/>
    <n v="2010"/>
    <n v="0.40415224913494813"/>
  </r>
  <r>
    <x v="93"/>
    <n v="10"/>
    <n v="2010"/>
    <n v="0"/>
  </r>
  <r>
    <x v="94"/>
    <n v="11"/>
    <n v="2010"/>
    <n v="0.790311418685121"/>
  </r>
  <r>
    <x v="94"/>
    <n v="11"/>
    <n v="2010"/>
    <n v="8.6110726643598614"/>
  </r>
  <r>
    <x v="94"/>
    <n v="11"/>
    <n v="2010"/>
    <n v="1.0920415224913496"/>
  </r>
  <r>
    <x v="94"/>
    <n v="11"/>
    <n v="2010"/>
    <n v="18.375086505190314"/>
  </r>
  <r>
    <x v="94"/>
    <n v="11"/>
    <n v="2010"/>
    <n v="0.22283737024221451"/>
  </r>
  <r>
    <x v="94"/>
    <n v="11"/>
    <n v="2010"/>
    <n v="0.62352941176470589"/>
  </r>
  <r>
    <x v="94"/>
    <n v="11"/>
    <n v="2010"/>
    <n v="0.55017301038062283"/>
  </r>
  <r>
    <x v="94"/>
    <n v="11"/>
    <n v="2010"/>
    <n v="5.9979238754325266"/>
  </r>
  <r>
    <x v="94"/>
    <n v="11"/>
    <n v="2010"/>
    <n v="8.0394463667820055"/>
  </r>
  <r>
    <x v="94"/>
    <n v="11"/>
    <n v="2010"/>
    <n v="0"/>
  </r>
  <r>
    <x v="94"/>
    <n v="11"/>
    <n v="2010"/>
    <n v="10.083737024221456"/>
  </r>
  <r>
    <x v="94"/>
    <n v="11"/>
    <n v="2010"/>
    <n v="5.4705882352941169"/>
  </r>
  <r>
    <x v="94"/>
    <n v="11"/>
    <n v="2010"/>
    <n v="0.95017301038062274"/>
  </r>
  <r>
    <x v="94"/>
    <n v="11"/>
    <n v="2010"/>
    <n v="4.0975778546712798"/>
  </r>
  <r>
    <x v="94"/>
    <n v="11"/>
    <n v="2010"/>
    <n v="0.7162629757785467"/>
  </r>
  <r>
    <x v="94"/>
    <n v="11"/>
    <n v="2010"/>
    <n v="0.55501730103806235"/>
  </r>
  <r>
    <x v="94"/>
    <n v="11"/>
    <n v="2010"/>
    <n v="0"/>
  </r>
  <r>
    <x v="94"/>
    <n v="11"/>
    <n v="2010"/>
    <n v="1.1916955017301039"/>
  </r>
  <r>
    <x v="94"/>
    <n v="11"/>
    <n v="2010"/>
    <n v="1.8595155709342561"/>
  </r>
  <r>
    <x v="94"/>
    <n v="11"/>
    <n v="2010"/>
    <n v="7.6719723183391002"/>
  </r>
  <r>
    <x v="94"/>
    <n v="11"/>
    <n v="2010"/>
    <n v="4.9591695501730104"/>
  </r>
  <r>
    <x v="94"/>
    <n v="11"/>
    <n v="2010"/>
    <n v="12.160553633217994"/>
  </r>
  <r>
    <x v="94"/>
    <n v="11"/>
    <n v="2010"/>
    <n v="2.5882352941176467"/>
  </r>
  <r>
    <x v="94"/>
    <n v="11"/>
    <n v="2010"/>
    <n v="10.28858131487889"/>
  </r>
  <r>
    <x v="94"/>
    <n v="11"/>
    <n v="2010"/>
    <n v="11.2"/>
  </r>
  <r>
    <x v="94"/>
    <n v="11"/>
    <n v="2010"/>
    <n v="0.6"/>
  </r>
  <r>
    <x v="94"/>
    <n v="11"/>
    <n v="2010"/>
    <n v="4.3999999999999995"/>
  </r>
  <r>
    <x v="94"/>
    <n v="11"/>
    <n v="2010"/>
    <n v="12.199999999999998"/>
  </r>
  <r>
    <x v="94"/>
    <n v="11"/>
    <n v="2010"/>
    <n v="8.296885813148787"/>
  </r>
  <r>
    <x v="94"/>
    <n v="11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5.5501730103806235"/>
  </r>
  <r>
    <x v="95"/>
    <n v="12"/>
    <n v="2010"/>
    <n v="26.353633217993085"/>
  </r>
  <r>
    <x v="95"/>
    <n v="12"/>
    <n v="2010"/>
    <n v="5.5197231833910045"/>
  </r>
  <r>
    <x v="95"/>
    <n v="12"/>
    <n v="2010"/>
    <n v="0"/>
  </r>
  <r>
    <x v="95"/>
    <n v="12"/>
    <n v="2010"/>
    <n v="0"/>
  </r>
  <r>
    <x v="95"/>
    <n v="12"/>
    <n v="2010"/>
    <n v="2.4110726643598617"/>
  </r>
  <r>
    <x v="95"/>
    <n v="12"/>
    <n v="2010"/>
    <n v="0.38131487889273352"/>
  </r>
  <r>
    <x v="95"/>
    <n v="12"/>
    <n v="2010"/>
    <n v="2.8878892733564014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.53010380622837372"/>
  </r>
  <r>
    <x v="95"/>
    <n v="12"/>
    <n v="2010"/>
    <n v="0"/>
  </r>
  <r>
    <x v="95"/>
    <n v="12"/>
    <n v="2010"/>
    <n v="0"/>
  </r>
  <r>
    <x v="95"/>
    <n v="12"/>
    <n v="2010"/>
    <n v="0.78961937716262964"/>
  </r>
  <r>
    <x v="95"/>
    <n v="12"/>
    <n v="2010"/>
    <n v="0"/>
  </r>
  <r>
    <x v="95"/>
    <n v="12"/>
    <n v="2010"/>
    <n v="1.9287197231833908"/>
  </r>
  <r>
    <x v="95"/>
    <n v="12"/>
    <n v="2010"/>
    <n v="7.6380622837370264"/>
  </r>
  <r>
    <x v="95"/>
    <n v="12"/>
    <n v="2010"/>
    <n v="3.5044982698961933"/>
  </r>
  <r>
    <x v="95"/>
    <n v="12"/>
    <n v="2010"/>
    <n v="7.4643598615916966"/>
  </r>
  <r>
    <x v="95"/>
    <n v="12"/>
    <n v="2010"/>
    <n v="2.729411764705882"/>
  </r>
  <r>
    <x v="96"/>
    <n v="1"/>
    <n v="2011"/>
    <n v="0.90588235294117647"/>
  </r>
  <r>
    <x v="96"/>
    <n v="1"/>
    <n v="2011"/>
    <n v="0"/>
  </r>
  <r>
    <x v="96"/>
    <n v="1"/>
    <n v="2011"/>
    <n v="0"/>
  </r>
  <r>
    <x v="96"/>
    <n v="1"/>
    <n v="2011"/>
    <n v="1.7148788927335639"/>
  </r>
  <r>
    <x v="96"/>
    <n v="1"/>
    <n v="2011"/>
    <n v="6.5411764705882351"/>
  </r>
  <r>
    <x v="96"/>
    <n v="1"/>
    <n v="2011"/>
    <n v="0.29204152249134946"/>
  </r>
  <r>
    <x v="96"/>
    <n v="1"/>
    <n v="2011"/>
    <n v="4.6048442906574394"/>
  </r>
  <r>
    <x v="96"/>
    <n v="1"/>
    <n v="2011"/>
    <n v="0.4249134948096886"/>
  </r>
  <r>
    <x v="96"/>
    <n v="1"/>
    <n v="2011"/>
    <n v="0.49619377162629758"/>
  </r>
  <r>
    <x v="96"/>
    <n v="1"/>
    <n v="2011"/>
    <n v="11.949480968858131"/>
  </r>
  <r>
    <x v="96"/>
    <n v="1"/>
    <n v="2011"/>
    <n v="6.9252595155709358"/>
  </r>
  <r>
    <x v="96"/>
    <n v="1"/>
    <n v="2011"/>
    <n v="0.92871972318339102"/>
  </r>
  <r>
    <x v="96"/>
    <n v="1"/>
    <n v="2011"/>
    <n v="3.2761245674740476"/>
  </r>
  <r>
    <x v="96"/>
    <n v="1"/>
    <n v="2011"/>
    <n v="2.0553633217993079"/>
  </r>
  <r>
    <x v="96"/>
    <n v="1"/>
    <n v="2011"/>
    <n v="6.2788927335640139"/>
  </r>
  <r>
    <x v="96"/>
    <n v="1"/>
    <n v="2011"/>
    <n v="0.79515570934256063"/>
  </r>
  <r>
    <x v="96"/>
    <n v="1"/>
    <n v="2011"/>
    <n v="0"/>
  </r>
  <r>
    <x v="96"/>
    <n v="1"/>
    <n v="2011"/>
    <n v="0.30103806228373703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.28512110726643597"/>
  </r>
  <r>
    <x v="96"/>
    <n v="1"/>
    <n v="2011"/>
    <n v="0"/>
  </r>
  <r>
    <x v="96"/>
    <n v="1"/>
    <n v="2011"/>
    <n v="6.3190311418685114"/>
  </r>
  <r>
    <x v="96"/>
    <n v="1"/>
    <n v="2011"/>
    <n v="1.2304498269896194"/>
  </r>
  <r>
    <x v="96"/>
    <n v="1"/>
    <n v="2011"/>
    <n v="0"/>
  </r>
  <r>
    <x v="96"/>
    <n v="1"/>
    <n v="2011"/>
    <n v="0"/>
  </r>
  <r>
    <x v="96"/>
    <n v="1"/>
    <n v="2011"/>
    <n v="0.21384083044982699"/>
  </r>
  <r>
    <x v="96"/>
    <n v="1"/>
    <n v="2011"/>
    <n v="0"/>
  </r>
  <r>
    <x v="97"/>
    <n v="2"/>
    <n v="2011"/>
    <n v="0"/>
  </r>
  <r>
    <x v="97"/>
    <n v="2"/>
    <n v="2011"/>
    <n v="0.93633217993079598"/>
  </r>
  <r>
    <x v="97"/>
    <n v="2"/>
    <n v="2011"/>
    <n v="6.7501730103806219"/>
  </r>
  <r>
    <x v="97"/>
    <n v="2"/>
    <n v="2011"/>
    <n v="9.1757785467128041"/>
  </r>
  <r>
    <x v="97"/>
    <n v="2"/>
    <n v="2011"/>
    <n v="4.2186851211072662"/>
  </r>
  <r>
    <x v="97"/>
    <n v="2"/>
    <n v="2011"/>
    <n v="10.498961937716262"/>
  </r>
  <r>
    <x v="97"/>
    <n v="2"/>
    <n v="2011"/>
    <n v="6.5038062283737021"/>
  </r>
  <r>
    <x v="97"/>
    <n v="2"/>
    <n v="2011"/>
    <n v="0"/>
  </r>
  <r>
    <x v="97"/>
    <n v="2"/>
    <n v="2011"/>
    <n v="6.5792387543252602"/>
  </r>
  <r>
    <x v="97"/>
    <n v="2"/>
    <n v="2011"/>
    <n v="0.22006920415224912"/>
  </r>
  <r>
    <x v="97"/>
    <n v="2"/>
    <n v="2011"/>
    <n v="1.8435986159169551"/>
  </r>
  <r>
    <x v="97"/>
    <n v="2"/>
    <n v="2011"/>
    <n v="7.5564013840830464"/>
  </r>
  <r>
    <x v="97"/>
    <n v="2"/>
    <n v="2011"/>
    <n v="3.0934256055363316"/>
  </r>
  <r>
    <x v="97"/>
    <n v="2"/>
    <n v="2011"/>
    <n v="3.1183391003460206"/>
  </r>
  <r>
    <x v="97"/>
    <n v="2"/>
    <n v="2011"/>
    <n v="1.4913494809688581"/>
  </r>
  <r>
    <x v="97"/>
    <n v="2"/>
    <n v="2011"/>
    <n v="2.7529411764705882"/>
  </r>
  <r>
    <x v="97"/>
    <n v="2"/>
    <n v="2011"/>
    <n v="0"/>
  </r>
  <r>
    <x v="97"/>
    <n v="2"/>
    <n v="2011"/>
    <n v="0"/>
  </r>
  <r>
    <x v="97"/>
    <n v="2"/>
    <n v="2011"/>
    <n v="6.8761245674740463"/>
  </r>
  <r>
    <x v="97"/>
    <n v="2"/>
    <n v="2011"/>
    <n v="0.57508650519031135"/>
  </r>
  <r>
    <x v="97"/>
    <n v="2"/>
    <n v="2011"/>
    <n v="0.49204152249134953"/>
  </r>
  <r>
    <x v="97"/>
    <n v="2"/>
    <n v="2011"/>
    <n v="0"/>
  </r>
  <r>
    <x v="97"/>
    <n v="2"/>
    <n v="2011"/>
    <n v="3.570934256055363"/>
  </r>
  <r>
    <x v="97"/>
    <n v="2"/>
    <n v="2011"/>
    <n v="0"/>
  </r>
  <r>
    <x v="97"/>
    <n v="2"/>
    <n v="2011"/>
    <n v="0.42214532871972316"/>
  </r>
  <r>
    <x v="97"/>
    <n v="2"/>
    <n v="2011"/>
    <n v="1.573010380622837"/>
  </r>
  <r>
    <x v="97"/>
    <n v="2"/>
    <n v="2011"/>
    <n v="0"/>
  </r>
  <r>
    <x v="97"/>
    <n v="2"/>
    <n v="2011"/>
    <n v="2.1128027681660897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.41799307958477511"/>
  </r>
  <r>
    <x v="98"/>
    <n v="3"/>
    <n v="2011"/>
    <n v="0"/>
  </r>
  <r>
    <x v="98"/>
    <n v="3"/>
    <n v="2011"/>
    <n v="0"/>
  </r>
  <r>
    <x v="98"/>
    <n v="3"/>
    <n v="2011"/>
    <n v="0.70519031141868516"/>
  </r>
  <r>
    <x v="98"/>
    <n v="3"/>
    <n v="2011"/>
    <n v="4.0463667820069205"/>
  </r>
  <r>
    <x v="98"/>
    <n v="3"/>
    <n v="2011"/>
    <n v="7.4865051903114184"/>
  </r>
  <r>
    <x v="98"/>
    <n v="3"/>
    <n v="2011"/>
    <n v="4.8615916955017298"/>
  </r>
  <r>
    <x v="98"/>
    <n v="3"/>
    <n v="2011"/>
    <n v="9.8588235294117652"/>
  </r>
  <r>
    <x v="98"/>
    <n v="3"/>
    <n v="2011"/>
    <n v="1.2138408304498272"/>
  </r>
  <r>
    <x v="98"/>
    <n v="3"/>
    <n v="2011"/>
    <n v="0"/>
  </r>
  <r>
    <x v="98"/>
    <n v="3"/>
    <n v="2011"/>
    <n v="0.89619377162629776"/>
  </r>
  <r>
    <x v="98"/>
    <n v="3"/>
    <n v="2011"/>
    <n v="1.3155709342560553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1.0041522491349482"/>
  </r>
  <r>
    <x v="98"/>
    <n v="3"/>
    <n v="2011"/>
    <n v="0"/>
  </r>
  <r>
    <x v="98"/>
    <n v="3"/>
    <n v="2011"/>
    <n v="0"/>
  </r>
  <r>
    <x v="98"/>
    <n v="3"/>
    <n v="2011"/>
    <n v="1.1584775086505192"/>
  </r>
  <r>
    <x v="98"/>
    <n v="3"/>
    <n v="2011"/>
    <n v="2.3570934256055365"/>
  </r>
  <r>
    <x v="98"/>
    <n v="3"/>
    <n v="2011"/>
    <n v="6.4083044982698958"/>
  </r>
  <r>
    <x v="99"/>
    <n v="4"/>
    <n v="2011"/>
    <n v="1.7785467128027681"/>
  </r>
  <r>
    <x v="99"/>
    <n v="4"/>
    <n v="2011"/>
    <n v="4.5072664359861587"/>
  </r>
  <r>
    <x v="99"/>
    <n v="4"/>
    <n v="2011"/>
    <n v="0.94740484429065752"/>
  </r>
  <r>
    <x v="99"/>
    <n v="4"/>
    <n v="2011"/>
    <n v="0.82629757785467128"/>
  </r>
  <r>
    <x v="99"/>
    <n v="4"/>
    <n v="2011"/>
    <n v="0.91626297577854665"/>
  </r>
  <r>
    <x v="99"/>
    <n v="4"/>
    <n v="2011"/>
    <n v="2.7688581314878897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.42906574394463665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1.7397923875432526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100"/>
    <n v="5"/>
    <n v="2011"/>
    <n v="0"/>
  </r>
  <r>
    <x v="100"/>
    <n v="5"/>
    <n v="2011"/>
    <n v="0"/>
  </r>
  <r>
    <x v="100"/>
    <n v="5"/>
    <n v="2011"/>
    <n v="0"/>
  </r>
  <r>
    <x v="100"/>
    <n v="5"/>
    <n v="2011"/>
    <n v="0"/>
  </r>
  <r>
    <x v="100"/>
    <n v="5"/>
    <n v="2011"/>
    <n v="2.4159169550173014"/>
  </r>
  <r>
    <x v="100"/>
    <n v="5"/>
    <n v="2011"/>
    <n v="4.658823529411765"/>
  </r>
  <r>
    <x v="100"/>
    <n v="5"/>
    <n v="2011"/>
    <n v="5.236678200692042"/>
  </r>
  <r>
    <x v="100"/>
    <n v="5"/>
    <n v="2011"/>
    <n v="18.044982698961938"/>
  </r>
  <r>
    <x v="100"/>
    <n v="5"/>
    <n v="2011"/>
    <n v="1.6069204152249137"/>
  </r>
  <r>
    <x v="100"/>
    <n v="5"/>
    <n v="2011"/>
    <n v="0"/>
  </r>
  <r>
    <x v="100"/>
    <n v="5"/>
    <n v="2011"/>
    <n v="0"/>
  </r>
  <r>
    <x v="100"/>
    <n v="5"/>
    <n v="2011"/>
    <n v="1.8747404844290656"/>
  </r>
  <r>
    <x v="100"/>
    <n v="5"/>
    <n v="2011"/>
    <n v="2.3217993079584778"/>
  </r>
  <r>
    <x v="100"/>
    <n v="5"/>
    <n v="2011"/>
    <n v="0"/>
  </r>
  <r>
    <x v="100"/>
    <n v="5"/>
    <n v="2011"/>
    <n v="0"/>
  </r>
  <r>
    <x v="100"/>
    <n v="5"/>
    <n v="2011"/>
    <n v="1.1944636678200693"/>
  </r>
  <r>
    <x v="100"/>
    <n v="5"/>
    <n v="2011"/>
    <n v="0"/>
  </r>
  <r>
    <x v="100"/>
    <n v="5"/>
    <n v="2011"/>
    <n v="1.8456747404844291"/>
  </r>
  <r>
    <x v="100"/>
    <n v="5"/>
    <n v="2011"/>
    <n v="0"/>
  </r>
  <r>
    <x v="100"/>
    <n v="5"/>
    <n v="2011"/>
    <n v="0"/>
  </r>
  <r>
    <x v="100"/>
    <n v="5"/>
    <n v="2011"/>
    <n v="0.49619377162629752"/>
  </r>
  <r>
    <x v="100"/>
    <n v="5"/>
    <n v="2011"/>
    <n v="6.9591695501730113"/>
  </r>
  <r>
    <x v="100"/>
    <n v="5"/>
    <n v="2011"/>
    <n v="4.1294117647058828"/>
  </r>
  <r>
    <x v="100"/>
    <n v="5"/>
    <n v="2011"/>
    <n v="1.4629757785467128"/>
  </r>
  <r>
    <x v="100"/>
    <n v="5"/>
    <n v="2011"/>
    <n v="0"/>
  </r>
  <r>
    <x v="100"/>
    <n v="5"/>
    <n v="2011"/>
    <n v="6.7916955017301035"/>
  </r>
  <r>
    <x v="100"/>
    <n v="5"/>
    <n v="2011"/>
    <n v="1.6096885813148789"/>
  </r>
  <r>
    <x v="100"/>
    <n v="5"/>
    <n v="2011"/>
    <n v="2.2013840830449825"/>
  </r>
  <r>
    <x v="100"/>
    <n v="5"/>
    <n v="2011"/>
    <n v="1.3024221453287197"/>
  </r>
  <r>
    <x v="100"/>
    <n v="5"/>
    <n v="2011"/>
    <n v="0.39377162629757778"/>
  </r>
  <r>
    <x v="100"/>
    <n v="5"/>
    <n v="2011"/>
    <n v="0"/>
  </r>
  <r>
    <x v="101"/>
    <n v="6"/>
    <n v="2011"/>
    <n v="0"/>
  </r>
  <r>
    <x v="101"/>
    <n v="6"/>
    <n v="2011"/>
    <n v="0"/>
  </r>
  <r>
    <x v="101"/>
    <n v="6"/>
    <n v="2011"/>
    <n v="0"/>
  </r>
  <r>
    <x v="101"/>
    <n v="6"/>
    <n v="2011"/>
    <n v="0"/>
  </r>
  <r>
    <x v="101"/>
    <n v="6"/>
    <n v="2011"/>
    <n v="3.5792387543252597"/>
  </r>
  <r>
    <x v="101"/>
    <n v="6"/>
    <n v="2011"/>
    <n v="0"/>
  </r>
  <r>
    <x v="101"/>
    <n v="6"/>
    <n v="2011"/>
    <n v="1.6622837370242214"/>
  </r>
  <r>
    <x v="101"/>
    <n v="6"/>
    <n v="2011"/>
    <n v="1.6359861591695504"/>
  </r>
  <r>
    <x v="101"/>
    <n v="6"/>
    <n v="2011"/>
    <n v="0"/>
  </r>
  <r>
    <x v="101"/>
    <n v="6"/>
    <n v="2011"/>
    <n v="1.2442906574394463"/>
  </r>
  <r>
    <x v="101"/>
    <n v="6"/>
    <n v="2011"/>
    <n v="4.757785467128028"/>
  </r>
  <r>
    <x v="101"/>
    <n v="6"/>
    <n v="2011"/>
    <n v="10.263667820069204"/>
  </r>
  <r>
    <x v="101"/>
    <n v="6"/>
    <n v="2011"/>
    <n v="1.2152249134948097"/>
  </r>
  <r>
    <x v="101"/>
    <n v="6"/>
    <n v="2011"/>
    <n v="0"/>
  </r>
  <r>
    <x v="101"/>
    <n v="6"/>
    <n v="2011"/>
    <n v="0"/>
  </r>
  <r>
    <x v="101"/>
    <n v="6"/>
    <n v="2011"/>
    <n v="1.3480968858131488"/>
  </r>
  <r>
    <x v="101"/>
    <n v="6"/>
    <n v="2011"/>
    <n v="0.26505190311418686"/>
  </r>
  <r>
    <x v="101"/>
    <n v="6"/>
    <n v="2011"/>
    <n v="13.17923875432526"/>
  </r>
  <r>
    <x v="101"/>
    <n v="6"/>
    <n v="2011"/>
    <n v="2.1896193771626296"/>
  </r>
  <r>
    <x v="101"/>
    <n v="6"/>
    <n v="2011"/>
    <n v="0.79792387543252596"/>
  </r>
  <r>
    <x v="101"/>
    <n v="6"/>
    <n v="2011"/>
    <n v="8.1335640138408305"/>
  </r>
  <r>
    <x v="101"/>
    <n v="6"/>
    <n v="2011"/>
    <n v="5.3467128027681659"/>
  </r>
  <r>
    <x v="101"/>
    <n v="6"/>
    <n v="2011"/>
    <n v="8.5508650519031111"/>
  </r>
  <r>
    <x v="101"/>
    <n v="6"/>
    <n v="2011"/>
    <n v="0"/>
  </r>
  <r>
    <x v="101"/>
    <n v="6"/>
    <n v="2011"/>
    <n v="2.580622837370242"/>
  </r>
  <r>
    <x v="101"/>
    <n v="6"/>
    <n v="2011"/>
    <n v="3.8934256055363319"/>
  </r>
  <r>
    <x v="101"/>
    <n v="6"/>
    <n v="2011"/>
    <n v="3.8166089965397925"/>
  </r>
  <r>
    <x v="101"/>
    <n v="6"/>
    <n v="2011"/>
    <n v="0"/>
  </r>
  <r>
    <x v="101"/>
    <n v="6"/>
    <n v="2011"/>
    <n v="0.90934256055363316"/>
  </r>
  <r>
    <x v="101"/>
    <n v="6"/>
    <n v="2011"/>
    <n v="3.4484429065743942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29273356401384082"/>
  </r>
  <r>
    <x v="102"/>
    <n v="7"/>
    <n v="2011"/>
    <n v="12.104498269896192"/>
  </r>
  <r>
    <x v="102"/>
    <n v="7"/>
    <n v="2011"/>
    <n v="1.9356401384083048"/>
  </r>
  <r>
    <x v="102"/>
    <n v="7"/>
    <n v="2011"/>
    <n v="3.2463667820069202"/>
  </r>
  <r>
    <x v="102"/>
    <n v="7"/>
    <n v="2011"/>
    <n v="5.844290657439446"/>
  </r>
  <r>
    <x v="102"/>
    <n v="7"/>
    <n v="2011"/>
    <n v="0.26712802768166088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32110726643598619"/>
  </r>
  <r>
    <x v="102"/>
    <n v="7"/>
    <n v="2011"/>
    <n v="14.427681660899655"/>
  </r>
  <r>
    <x v="102"/>
    <n v="7"/>
    <n v="2011"/>
    <n v="17.181314878892731"/>
  </r>
  <r>
    <x v="102"/>
    <n v="7"/>
    <n v="2011"/>
    <n v="3.9923875432525948"/>
  </r>
  <r>
    <x v="102"/>
    <n v="7"/>
    <n v="2011"/>
    <n v="10.606228373702422"/>
  </r>
  <r>
    <x v="102"/>
    <n v="7"/>
    <n v="2011"/>
    <n v="27.949480968858133"/>
  </r>
  <r>
    <x v="102"/>
    <n v="7"/>
    <n v="2011"/>
    <n v="0.27612456747404845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99930795847750864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3"/>
    <n v="8"/>
    <n v="2011"/>
    <n v="0.62145328719723181"/>
  </r>
  <r>
    <x v="103"/>
    <n v="8"/>
    <n v="2011"/>
    <n v="8.0145328719723175"/>
  </r>
  <r>
    <x v="103"/>
    <n v="8"/>
    <n v="2011"/>
    <n v="0"/>
  </r>
  <r>
    <x v="103"/>
    <n v="8"/>
    <n v="2011"/>
    <n v="12.085813148788928"/>
  </r>
  <r>
    <x v="103"/>
    <n v="8"/>
    <n v="2011"/>
    <n v="0"/>
  </r>
  <r>
    <x v="103"/>
    <n v="8"/>
    <n v="2011"/>
    <n v="31.248442906574393"/>
  </r>
  <r>
    <x v="103"/>
    <n v="8"/>
    <n v="2011"/>
    <n v="6.0401384083044976"/>
  </r>
  <r>
    <x v="103"/>
    <n v="8"/>
    <n v="2011"/>
    <n v="0"/>
  </r>
  <r>
    <x v="103"/>
    <n v="8"/>
    <n v="2011"/>
    <n v="0"/>
  </r>
  <r>
    <x v="103"/>
    <n v="8"/>
    <n v="2011"/>
    <n v="9.1598615916955008"/>
  </r>
  <r>
    <x v="103"/>
    <n v="8"/>
    <n v="2011"/>
    <n v="11.750173010380623"/>
  </r>
  <r>
    <x v="103"/>
    <n v="8"/>
    <n v="2011"/>
    <n v="1.8186851211072663"/>
  </r>
  <r>
    <x v="103"/>
    <n v="8"/>
    <n v="2011"/>
    <n v="3.5550173010380623"/>
  </r>
  <r>
    <x v="103"/>
    <n v="8"/>
    <n v="2011"/>
    <n v="0"/>
  </r>
  <r>
    <x v="103"/>
    <n v="8"/>
    <n v="2011"/>
    <n v="0"/>
  </r>
  <r>
    <x v="103"/>
    <n v="8"/>
    <n v="2011"/>
    <n v="4.4193771626297575"/>
  </r>
  <r>
    <x v="103"/>
    <n v="8"/>
    <n v="2011"/>
    <n v="0"/>
  </r>
  <r>
    <x v="103"/>
    <n v="8"/>
    <n v="2011"/>
    <n v="1.837370242214533"/>
  </r>
  <r>
    <x v="103"/>
    <n v="8"/>
    <n v="2011"/>
    <n v="0.42698961937716262"/>
  </r>
  <r>
    <x v="103"/>
    <n v="8"/>
    <n v="2011"/>
    <n v="2.2228373702422148"/>
  </r>
  <r>
    <x v="103"/>
    <n v="8"/>
    <n v="2011"/>
    <n v="0"/>
  </r>
  <r>
    <x v="103"/>
    <n v="8"/>
    <n v="2011"/>
    <n v="0"/>
  </r>
  <r>
    <x v="103"/>
    <n v="8"/>
    <n v="2011"/>
    <n v="0.78131487889273366"/>
  </r>
  <r>
    <x v="103"/>
    <n v="8"/>
    <n v="2011"/>
    <n v="1.9072664359861593"/>
  </r>
  <r>
    <x v="103"/>
    <n v="8"/>
    <n v="2011"/>
    <n v="0.42145328719723185"/>
  </r>
  <r>
    <x v="103"/>
    <n v="8"/>
    <n v="2011"/>
    <n v="1.4207612456747412"/>
  </r>
  <r>
    <x v="103"/>
    <n v="8"/>
    <n v="2011"/>
    <n v="5.8761245674740481"/>
  </r>
  <r>
    <x v="103"/>
    <n v="8"/>
    <n v="2011"/>
    <n v="0.70519031141868516"/>
  </r>
  <r>
    <x v="103"/>
    <n v="8"/>
    <n v="2011"/>
    <n v="0"/>
  </r>
  <r>
    <x v="103"/>
    <n v="8"/>
    <n v="2011"/>
    <n v="0.25882352941176473"/>
  </r>
  <r>
    <x v="103"/>
    <n v="8"/>
    <n v="2011"/>
    <n v="0"/>
  </r>
  <r>
    <x v="104"/>
    <n v="9"/>
    <n v="2011"/>
    <n v="0"/>
  </r>
  <r>
    <x v="104"/>
    <n v="9"/>
    <n v="2011"/>
    <n v="0.35916955017301039"/>
  </r>
  <r>
    <x v="104"/>
    <n v="9"/>
    <n v="2011"/>
    <n v="3.3211072664359862"/>
  </r>
  <r>
    <x v="104"/>
    <n v="9"/>
    <n v="2011"/>
    <n v="0.22906574394463666"/>
  </r>
  <r>
    <x v="104"/>
    <n v="9"/>
    <n v="2011"/>
    <n v="2.6595155709342562"/>
  </r>
  <r>
    <x v="104"/>
    <n v="9"/>
    <n v="2011"/>
    <n v="7.4166089965397921"/>
  </r>
  <r>
    <x v="104"/>
    <n v="9"/>
    <n v="2011"/>
    <n v="0.7231833910034603"/>
  </r>
  <r>
    <x v="104"/>
    <n v="9"/>
    <n v="2011"/>
    <n v="0.28512110726643602"/>
  </r>
  <r>
    <x v="104"/>
    <n v="9"/>
    <n v="2011"/>
    <n v="2.3307958477508652"/>
  </r>
  <r>
    <x v="104"/>
    <n v="9"/>
    <n v="2011"/>
    <n v="3.0754325259515567"/>
  </r>
  <r>
    <x v="104"/>
    <n v="9"/>
    <n v="2011"/>
    <n v="1.3806228373702423"/>
  </r>
  <r>
    <x v="104"/>
    <n v="9"/>
    <n v="2011"/>
    <n v="2.4961937716262979"/>
  </r>
  <r>
    <x v="104"/>
    <n v="9"/>
    <n v="2011"/>
    <n v="0.8782006920415224"/>
  </r>
  <r>
    <x v="104"/>
    <n v="9"/>
    <n v="2011"/>
    <n v="0"/>
  </r>
  <r>
    <x v="104"/>
    <n v="9"/>
    <n v="2011"/>
    <n v="0"/>
  </r>
  <r>
    <x v="104"/>
    <n v="9"/>
    <n v="2011"/>
    <n v="9.1217993079584776"/>
  </r>
  <r>
    <x v="104"/>
    <n v="9"/>
    <n v="2011"/>
    <n v="2.7688581314878888"/>
  </r>
  <r>
    <x v="104"/>
    <n v="9"/>
    <n v="2011"/>
    <n v="0.89134948096885824"/>
  </r>
  <r>
    <x v="104"/>
    <n v="9"/>
    <n v="2011"/>
    <n v="1.1294117647058823"/>
  </r>
  <r>
    <x v="104"/>
    <n v="9"/>
    <n v="2011"/>
    <n v="0.89134948096885824"/>
  </r>
  <r>
    <x v="104"/>
    <n v="9"/>
    <n v="2011"/>
    <n v="2.2837370242214536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2.1840830449826987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0"/>
  </r>
  <r>
    <x v="105"/>
    <n v="10"/>
    <n v="2011"/>
    <n v="0"/>
  </r>
  <r>
    <x v="105"/>
    <n v="10"/>
    <n v="2011"/>
    <n v="2.0671280276816608"/>
  </r>
  <r>
    <x v="105"/>
    <n v="10"/>
    <n v="2011"/>
    <n v="0.47820069204152255"/>
  </r>
  <r>
    <x v="105"/>
    <n v="10"/>
    <n v="2011"/>
    <n v="0"/>
  </r>
  <r>
    <x v="105"/>
    <n v="10"/>
    <n v="2011"/>
    <n v="0.33010380622837371"/>
  </r>
  <r>
    <x v="105"/>
    <n v="10"/>
    <n v="2011"/>
    <n v="1.6975778546712803"/>
  </r>
  <r>
    <x v="105"/>
    <n v="10"/>
    <n v="2011"/>
    <n v="0"/>
  </r>
  <r>
    <x v="105"/>
    <n v="10"/>
    <n v="2011"/>
    <n v="5.0636678200692042"/>
  </r>
  <r>
    <x v="105"/>
    <n v="10"/>
    <n v="2011"/>
    <n v="3.8269896193771626"/>
  </r>
  <r>
    <x v="105"/>
    <n v="10"/>
    <n v="2011"/>
    <n v="3.4650519031141869"/>
  </r>
  <r>
    <x v="105"/>
    <n v="10"/>
    <n v="2011"/>
    <n v="1.3370242214532873"/>
  </r>
  <r>
    <x v="105"/>
    <n v="10"/>
    <n v="2011"/>
    <n v="10.110034602076121"/>
  </r>
  <r>
    <x v="105"/>
    <n v="10"/>
    <n v="2011"/>
    <n v="0"/>
  </r>
  <r>
    <x v="105"/>
    <n v="10"/>
    <n v="2011"/>
    <n v="0"/>
  </r>
  <r>
    <x v="105"/>
    <n v="10"/>
    <n v="2011"/>
    <n v="0"/>
  </r>
  <r>
    <x v="105"/>
    <n v="10"/>
    <n v="2011"/>
    <n v="0.87404844290657446"/>
  </r>
  <r>
    <x v="105"/>
    <n v="10"/>
    <n v="2011"/>
    <n v="5.0318339100346021"/>
  </r>
  <r>
    <x v="105"/>
    <n v="10"/>
    <n v="2011"/>
    <n v="1.8249134948096886"/>
  </r>
  <r>
    <x v="105"/>
    <n v="10"/>
    <n v="2011"/>
    <n v="0"/>
  </r>
  <r>
    <x v="105"/>
    <n v="10"/>
    <n v="2011"/>
    <n v="2.3460207612456747"/>
  </r>
  <r>
    <x v="105"/>
    <n v="10"/>
    <n v="2011"/>
    <n v="0.68788927335640138"/>
  </r>
  <r>
    <x v="105"/>
    <n v="10"/>
    <n v="2011"/>
    <n v="0"/>
  </r>
  <r>
    <x v="105"/>
    <n v="10"/>
    <n v="2011"/>
    <n v="0.53910034602076118"/>
  </r>
  <r>
    <x v="105"/>
    <n v="10"/>
    <n v="2011"/>
    <n v="0"/>
  </r>
  <r>
    <x v="105"/>
    <n v="10"/>
    <n v="2011"/>
    <n v="7.0602076124567485"/>
  </r>
  <r>
    <x v="105"/>
    <n v="10"/>
    <n v="2011"/>
    <n v="0.34809688581314879"/>
  </r>
  <r>
    <x v="105"/>
    <n v="10"/>
    <n v="2011"/>
    <n v="0.65743944636678198"/>
  </r>
  <r>
    <x v="105"/>
    <n v="10"/>
    <n v="2011"/>
    <n v="0"/>
  </r>
  <r>
    <x v="105"/>
    <n v="10"/>
    <n v="2011"/>
    <n v="0.86920415224913494"/>
  </r>
  <r>
    <x v="105"/>
    <n v="10"/>
    <n v="2011"/>
    <n v="0"/>
  </r>
  <r>
    <x v="105"/>
    <n v="10"/>
    <n v="2011"/>
    <n v="1.627681660899654"/>
  </r>
  <r>
    <x v="106"/>
    <n v="11"/>
    <n v="2011"/>
    <n v="4.1155709342560547"/>
  </r>
  <r>
    <x v="106"/>
    <n v="11"/>
    <n v="2011"/>
    <n v="0.42214532871972321"/>
  </r>
  <r>
    <x v="106"/>
    <n v="11"/>
    <n v="2011"/>
    <n v="3.0567474048442911"/>
  </r>
  <r>
    <x v="106"/>
    <n v="11"/>
    <n v="2011"/>
    <n v="0.83183391003460205"/>
  </r>
  <r>
    <x v="106"/>
    <n v="11"/>
    <n v="2011"/>
    <n v="0.4858131487889274"/>
  </r>
  <r>
    <x v="106"/>
    <n v="11"/>
    <n v="2011"/>
    <n v="0"/>
  </r>
  <r>
    <x v="106"/>
    <n v="11"/>
    <n v="2011"/>
    <n v="0.30103806228373703"/>
  </r>
  <r>
    <x v="106"/>
    <n v="11"/>
    <n v="2011"/>
    <n v="1.3584775086505192"/>
  </r>
  <r>
    <x v="106"/>
    <n v="11"/>
    <n v="2011"/>
    <n v="0.48166089965397924"/>
  </r>
  <r>
    <x v="106"/>
    <n v="11"/>
    <n v="2011"/>
    <n v="0.75224913494809686"/>
  </r>
  <r>
    <x v="106"/>
    <n v="11"/>
    <n v="2011"/>
    <n v="0.71418685121107273"/>
  </r>
  <r>
    <x v="106"/>
    <n v="11"/>
    <n v="2011"/>
    <n v="3.3467128027681659"/>
  </r>
  <r>
    <x v="106"/>
    <n v="11"/>
    <n v="2011"/>
    <n v="0.82906574394463695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4.8145328719723191"/>
  </r>
  <r>
    <x v="106"/>
    <n v="11"/>
    <n v="2011"/>
    <n v="1.3550173010380622"/>
  </r>
  <r>
    <x v="106"/>
    <n v="11"/>
    <n v="2011"/>
    <n v="0.64221453287197228"/>
  </r>
  <r>
    <x v="106"/>
    <n v="11"/>
    <n v="2011"/>
    <n v="6.8346020761245674"/>
  </r>
  <r>
    <x v="106"/>
    <n v="11"/>
    <n v="2011"/>
    <n v="6.496885813148789"/>
  </r>
  <r>
    <x v="106"/>
    <n v="11"/>
    <n v="2011"/>
    <n v="2.7480968858131485"/>
  </r>
  <r>
    <x v="106"/>
    <n v="11"/>
    <n v="2011"/>
    <n v="6.9121107266435988"/>
  </r>
  <r>
    <x v="106"/>
    <n v="11"/>
    <n v="2011"/>
    <n v="0.29411764705882354"/>
  </r>
  <r>
    <x v="106"/>
    <n v="11"/>
    <n v="2011"/>
    <n v="1.4145328719723183"/>
  </r>
  <r>
    <x v="106"/>
    <n v="11"/>
    <n v="2011"/>
    <n v="0.66920415224913499"/>
  </r>
  <r>
    <x v="107"/>
    <n v="12"/>
    <n v="2011"/>
    <n v="2.6636678200692039"/>
  </r>
  <r>
    <x v="107"/>
    <n v="12"/>
    <n v="2011"/>
    <n v="0.81799307958477518"/>
  </r>
  <r>
    <x v="107"/>
    <n v="12"/>
    <n v="2011"/>
    <n v="1.0359861591695503"/>
  </r>
  <r>
    <x v="107"/>
    <n v="12"/>
    <n v="2011"/>
    <n v="0.30103806228373703"/>
  </r>
  <r>
    <x v="107"/>
    <n v="12"/>
    <n v="2011"/>
    <n v="0"/>
  </r>
  <r>
    <x v="107"/>
    <n v="12"/>
    <n v="2011"/>
    <n v="0.7820069204152249"/>
  </r>
  <r>
    <x v="107"/>
    <n v="12"/>
    <n v="2011"/>
    <n v="4.0913494809688578"/>
  </r>
  <r>
    <x v="107"/>
    <n v="12"/>
    <n v="2011"/>
    <n v="13.395847750865052"/>
  </r>
  <r>
    <x v="107"/>
    <n v="12"/>
    <n v="2011"/>
    <n v="0"/>
  </r>
  <r>
    <x v="107"/>
    <n v="12"/>
    <n v="2011"/>
    <n v="0"/>
  </r>
  <r>
    <x v="107"/>
    <n v="12"/>
    <n v="2011"/>
    <n v="2.8449826989619371"/>
  </r>
  <r>
    <x v="107"/>
    <n v="12"/>
    <n v="2011"/>
    <n v="0.51903114186851207"/>
  </r>
  <r>
    <x v="107"/>
    <n v="12"/>
    <n v="2011"/>
    <n v="9.2013840830449833"/>
  </r>
  <r>
    <x v="107"/>
    <n v="12"/>
    <n v="2011"/>
    <n v="3.1633217993079583"/>
  </r>
  <r>
    <x v="107"/>
    <n v="12"/>
    <n v="2011"/>
    <n v="0"/>
  </r>
  <r>
    <x v="107"/>
    <n v="12"/>
    <n v="2011"/>
    <n v="5.6013840830449837"/>
  </r>
  <r>
    <x v="107"/>
    <n v="12"/>
    <n v="2011"/>
    <n v="0.55709342560553621"/>
  </r>
  <r>
    <x v="107"/>
    <n v="12"/>
    <n v="2011"/>
    <n v="0"/>
  </r>
  <r>
    <x v="107"/>
    <n v="12"/>
    <n v="2011"/>
    <n v="3.8851211072664369"/>
  </r>
  <r>
    <x v="107"/>
    <n v="12"/>
    <n v="2011"/>
    <n v="0.80692041522491353"/>
  </r>
  <r>
    <x v="107"/>
    <n v="12"/>
    <n v="2011"/>
    <n v="3.9169550173010381"/>
  </r>
  <r>
    <x v="107"/>
    <n v="12"/>
    <n v="2011"/>
    <n v="0.53910034602076129"/>
  </r>
  <r>
    <x v="107"/>
    <n v="12"/>
    <n v="2011"/>
    <n v="5.9993079584775089"/>
  </r>
  <r>
    <x v="107"/>
    <n v="12"/>
    <n v="2011"/>
    <n v="0.80899653979238761"/>
  </r>
  <r>
    <x v="107"/>
    <n v="12"/>
    <n v="2011"/>
    <n v="3.2339100346020762"/>
  </r>
  <r>
    <x v="107"/>
    <n v="12"/>
    <n v="2011"/>
    <n v="1.0851211072664357"/>
  </r>
  <r>
    <x v="107"/>
    <n v="12"/>
    <n v="2011"/>
    <n v="0.51695501730103799"/>
  </r>
  <r>
    <x v="107"/>
    <n v="12"/>
    <n v="2011"/>
    <n v="3.6892733564013831"/>
  </r>
  <r>
    <x v="107"/>
    <n v="12"/>
    <n v="2011"/>
    <n v="2.1820069204152248"/>
  </r>
  <r>
    <x v="107"/>
    <n v="12"/>
    <n v="2011"/>
    <n v="8.6359861591695495"/>
  </r>
  <r>
    <x v="107"/>
    <n v="12"/>
    <n v="2011"/>
    <n v="0.81799307958477507"/>
  </r>
  <r>
    <x v="108"/>
    <n v="1"/>
    <n v="2012"/>
    <n v="3.6539792387543253"/>
  </r>
  <r>
    <x v="108"/>
    <n v="1"/>
    <n v="2012"/>
    <n v="6.1833910034602075"/>
  </r>
  <r>
    <x v="108"/>
    <n v="1"/>
    <n v="2012"/>
    <n v="6.2795847750865059"/>
  </r>
  <r>
    <x v="108"/>
    <n v="1"/>
    <n v="2012"/>
    <n v="7.0235294117647049"/>
  </r>
  <r>
    <x v="108"/>
    <n v="1"/>
    <n v="2012"/>
    <n v="0.93010380622837374"/>
  </r>
  <r>
    <x v="108"/>
    <n v="1"/>
    <n v="2012"/>
    <n v="0.23598615916955018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2.1944636678200693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.33217993079584773"/>
  </r>
  <r>
    <x v="108"/>
    <n v="1"/>
    <n v="2012"/>
    <n v="0.53494809688581313"/>
  </r>
  <r>
    <x v="108"/>
    <n v="1"/>
    <n v="2012"/>
    <n v="2.7349480968858133"/>
  </r>
  <r>
    <x v="108"/>
    <n v="1"/>
    <n v="2012"/>
    <n v="3.3010380622837365"/>
  </r>
  <r>
    <x v="108"/>
    <n v="1"/>
    <n v="2012"/>
    <n v="0.89688581314878879"/>
  </r>
  <r>
    <x v="108"/>
    <n v="1"/>
    <n v="2012"/>
    <n v="1.0830449826989619"/>
  </r>
  <r>
    <x v="108"/>
    <n v="1"/>
    <n v="2012"/>
    <n v="0"/>
  </r>
  <r>
    <x v="108"/>
    <n v="1"/>
    <n v="2012"/>
    <n v="4.6968858131487892"/>
  </r>
  <r>
    <x v="108"/>
    <n v="1"/>
    <n v="2012"/>
    <n v="0.30103806228373703"/>
  </r>
  <r>
    <x v="108"/>
    <n v="1"/>
    <n v="2012"/>
    <n v="3.1716262975778546"/>
  </r>
  <r>
    <x v="108"/>
    <n v="1"/>
    <n v="2012"/>
    <n v="0.28996539792387543"/>
  </r>
  <r>
    <x v="108"/>
    <n v="1"/>
    <n v="2012"/>
    <n v="0"/>
  </r>
  <r>
    <x v="108"/>
    <n v="1"/>
    <n v="2012"/>
    <n v="1.1633217993079583"/>
  </r>
  <r>
    <x v="108"/>
    <n v="1"/>
    <n v="2012"/>
    <n v="0.48304498269896196"/>
  </r>
  <r>
    <x v="108"/>
    <n v="1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3.8435986159169544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6.7550173010380625"/>
  </r>
  <r>
    <x v="109"/>
    <n v="2"/>
    <n v="2012"/>
    <n v="0"/>
  </r>
  <r>
    <x v="109"/>
    <n v="2"/>
    <n v="2012"/>
    <n v="0"/>
  </r>
  <r>
    <x v="109"/>
    <n v="2"/>
    <n v="2012"/>
    <n v="0.22906574394463666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.72525951557093427"/>
  </r>
  <r>
    <x v="109"/>
    <n v="2"/>
    <n v="2012"/>
    <n v="1.8366782006920415"/>
  </r>
  <r>
    <x v="109"/>
    <n v="2"/>
    <n v="2012"/>
    <n v="0"/>
  </r>
  <r>
    <x v="109"/>
    <n v="2"/>
    <n v="2012"/>
    <n v="0"/>
  </r>
  <r>
    <x v="109"/>
    <n v="2"/>
    <n v="2012"/>
    <n v="0.21107266435986161"/>
  </r>
  <r>
    <x v="109"/>
    <n v="2"/>
    <n v="2012"/>
    <n v="7.2186851211072645"/>
  </r>
  <r>
    <x v="109"/>
    <n v="2"/>
    <n v="2012"/>
    <n v="0.30311418685121111"/>
  </r>
  <r>
    <x v="109"/>
    <n v="2"/>
    <n v="2012"/>
    <n v="0"/>
  </r>
  <r>
    <x v="109"/>
    <n v="2"/>
    <n v="2012"/>
    <n v="0"/>
  </r>
  <r>
    <x v="109"/>
    <n v="2"/>
    <n v="2012"/>
    <n v="0.35709342560553636"/>
  </r>
  <r>
    <x v="109"/>
    <n v="2"/>
    <n v="2012"/>
    <n v="0.28027681660899656"/>
  </r>
  <r>
    <x v="109"/>
    <n v="2"/>
    <n v="2012"/>
    <n v="0"/>
  </r>
  <r>
    <x v="109"/>
    <n v="2"/>
    <n v="2012"/>
    <n v="0"/>
  </r>
  <r>
    <x v="110"/>
    <n v="3"/>
    <n v="2012"/>
    <n v="0"/>
  </r>
  <r>
    <x v="110"/>
    <n v="3"/>
    <n v="2012"/>
    <n v="0"/>
  </r>
  <r>
    <x v="110"/>
    <n v="3"/>
    <n v="2012"/>
    <n v="0.57785467128027679"/>
  </r>
  <r>
    <x v="110"/>
    <n v="3"/>
    <n v="2012"/>
    <n v="4.1294117647058828"/>
  </r>
  <r>
    <x v="110"/>
    <n v="3"/>
    <n v="2012"/>
    <n v="0"/>
  </r>
  <r>
    <x v="110"/>
    <n v="3"/>
    <n v="2012"/>
    <n v="1.7363321799307958"/>
  </r>
  <r>
    <x v="110"/>
    <n v="3"/>
    <n v="2012"/>
    <n v="2.3038062283737024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.37716262975778547"/>
  </r>
  <r>
    <x v="111"/>
    <n v="4"/>
    <n v="2012"/>
    <n v="0"/>
  </r>
  <r>
    <x v="111"/>
    <n v="4"/>
    <n v="2012"/>
    <n v="0.40692041522491346"/>
  </r>
  <r>
    <x v="111"/>
    <n v="4"/>
    <n v="2012"/>
    <n v="12.643598615916954"/>
  </r>
  <r>
    <x v="111"/>
    <n v="4"/>
    <n v="2012"/>
    <n v="5.8602076124567475"/>
  </r>
  <r>
    <x v="111"/>
    <n v="4"/>
    <n v="2012"/>
    <n v="0.20207612456747404"/>
  </r>
  <r>
    <x v="111"/>
    <n v="4"/>
    <n v="2012"/>
    <n v="0.94256055363321789"/>
  </r>
  <r>
    <x v="111"/>
    <n v="4"/>
    <n v="2012"/>
    <n v="0.87128027681660891"/>
  </r>
  <r>
    <x v="111"/>
    <n v="4"/>
    <n v="2012"/>
    <n v="0.71695501730103806"/>
  </r>
  <r>
    <x v="111"/>
    <n v="4"/>
    <n v="2012"/>
    <n v="1.2325259515570934"/>
  </r>
  <r>
    <x v="111"/>
    <n v="4"/>
    <n v="2012"/>
    <n v="9.0332179930795853"/>
  </r>
  <r>
    <x v="111"/>
    <n v="4"/>
    <n v="2012"/>
    <n v="9.3674740484429062"/>
  </r>
  <r>
    <x v="111"/>
    <n v="4"/>
    <n v="2012"/>
    <n v="2.0179930795847749"/>
  </r>
  <r>
    <x v="111"/>
    <n v="4"/>
    <n v="2012"/>
    <n v="0"/>
  </r>
  <r>
    <x v="111"/>
    <n v="4"/>
    <n v="2012"/>
    <n v="0.60484429065743939"/>
  </r>
  <r>
    <x v="111"/>
    <n v="4"/>
    <n v="2012"/>
    <n v="0.31280276816608998"/>
  </r>
  <r>
    <x v="111"/>
    <n v="4"/>
    <n v="2012"/>
    <n v="0"/>
  </r>
  <r>
    <x v="111"/>
    <n v="4"/>
    <n v="2012"/>
    <n v="3.5598615916955016"/>
  </r>
  <r>
    <x v="111"/>
    <n v="4"/>
    <n v="2012"/>
    <n v="10.018685121107268"/>
  </r>
  <r>
    <x v="111"/>
    <n v="4"/>
    <n v="2012"/>
    <n v="7.0629757785467113"/>
  </r>
  <r>
    <x v="111"/>
    <n v="4"/>
    <n v="2012"/>
    <n v="7.1833910034602066"/>
  </r>
  <r>
    <x v="111"/>
    <n v="4"/>
    <n v="2012"/>
    <n v="3.0103806228373702"/>
  </r>
  <r>
    <x v="111"/>
    <n v="4"/>
    <n v="2012"/>
    <n v="8.7349480968858124"/>
  </r>
  <r>
    <x v="111"/>
    <n v="4"/>
    <n v="2012"/>
    <n v="2.9993079584775089"/>
  </r>
  <r>
    <x v="111"/>
    <n v="4"/>
    <n v="2012"/>
    <n v="3.8581314878892741"/>
  </r>
  <r>
    <x v="111"/>
    <n v="4"/>
    <n v="2012"/>
    <n v="11.991695501730103"/>
  </r>
  <r>
    <x v="111"/>
    <n v="4"/>
    <n v="2012"/>
    <n v="18.034602076124571"/>
  </r>
  <r>
    <x v="111"/>
    <n v="4"/>
    <n v="2012"/>
    <n v="0.29204152249134946"/>
  </r>
  <r>
    <x v="111"/>
    <n v="4"/>
    <n v="2012"/>
    <n v="0.66228373702422139"/>
  </r>
  <r>
    <x v="111"/>
    <n v="4"/>
    <n v="2012"/>
    <n v="4.5024221453287199"/>
  </r>
  <r>
    <x v="111"/>
    <n v="4"/>
    <n v="2012"/>
    <n v="0.78615916955017295"/>
  </r>
  <r>
    <x v="112"/>
    <n v="5"/>
    <n v="2012"/>
    <n v="0"/>
  </r>
  <r>
    <x v="112"/>
    <n v="5"/>
    <n v="2012"/>
    <n v="0.20207612456747404"/>
  </r>
  <r>
    <x v="112"/>
    <n v="5"/>
    <n v="2012"/>
    <n v="0"/>
  </r>
  <r>
    <x v="112"/>
    <n v="5"/>
    <n v="2012"/>
    <n v="1.2173010380622837"/>
  </r>
  <r>
    <x v="112"/>
    <n v="5"/>
    <n v="2012"/>
    <n v="0"/>
  </r>
  <r>
    <x v="112"/>
    <n v="5"/>
    <n v="2012"/>
    <n v="0.3411764705882353"/>
  </r>
  <r>
    <x v="112"/>
    <n v="5"/>
    <n v="2012"/>
    <n v="4.4768166089965407"/>
  </r>
  <r>
    <x v="112"/>
    <n v="5"/>
    <n v="2012"/>
    <n v="1.5577854671280278"/>
  </r>
  <r>
    <x v="112"/>
    <n v="5"/>
    <n v="2012"/>
    <n v="0.60207612456747406"/>
  </r>
  <r>
    <x v="112"/>
    <n v="5"/>
    <n v="2012"/>
    <n v="29.075432525951555"/>
  </r>
  <r>
    <x v="112"/>
    <n v="5"/>
    <n v="2012"/>
    <n v="8.6622837370242234"/>
  </r>
  <r>
    <x v="112"/>
    <n v="5"/>
    <n v="2012"/>
    <n v="0"/>
  </r>
  <r>
    <x v="112"/>
    <n v="5"/>
    <n v="2012"/>
    <n v="0.49619377162629758"/>
  </r>
  <r>
    <x v="112"/>
    <n v="5"/>
    <n v="2012"/>
    <n v="0.6961937716262977"/>
  </r>
  <r>
    <x v="112"/>
    <n v="5"/>
    <n v="2012"/>
    <n v="2.465743944636678"/>
  </r>
  <r>
    <x v="112"/>
    <n v="5"/>
    <n v="2012"/>
    <n v="0.20207612456747404"/>
  </r>
  <r>
    <x v="112"/>
    <n v="5"/>
    <n v="2012"/>
    <n v="2.1882352941176468"/>
  </r>
  <r>
    <x v="112"/>
    <n v="5"/>
    <n v="2012"/>
    <n v="2.7667820069204145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.46020761245674735"/>
  </r>
  <r>
    <x v="112"/>
    <n v="5"/>
    <n v="2012"/>
    <n v="6.8692041522491349"/>
  </r>
  <r>
    <x v="113"/>
    <n v="6"/>
    <n v="2012"/>
    <n v="1.1377162629757787"/>
  </r>
  <r>
    <x v="113"/>
    <n v="6"/>
    <n v="2012"/>
    <n v="0"/>
  </r>
  <r>
    <x v="113"/>
    <n v="6"/>
    <n v="2012"/>
    <n v="0"/>
  </r>
  <r>
    <x v="113"/>
    <n v="6"/>
    <n v="2012"/>
    <n v="0.53979238754325254"/>
  </r>
  <r>
    <x v="113"/>
    <n v="6"/>
    <n v="2012"/>
    <n v="2.5785467128027681"/>
  </r>
  <r>
    <x v="113"/>
    <n v="6"/>
    <n v="2012"/>
    <n v="13.496885813148792"/>
  </r>
  <r>
    <x v="113"/>
    <n v="6"/>
    <n v="2012"/>
    <n v="7.8608996539792386"/>
  </r>
  <r>
    <x v="113"/>
    <n v="6"/>
    <n v="2012"/>
    <n v="20.7356401384083"/>
  </r>
  <r>
    <x v="113"/>
    <n v="6"/>
    <n v="2012"/>
    <n v="8.0152249134948104"/>
  </r>
  <r>
    <x v="113"/>
    <n v="6"/>
    <n v="2012"/>
    <n v="3.6733564013840834"/>
  </r>
  <r>
    <x v="113"/>
    <n v="6"/>
    <n v="2012"/>
    <n v="0"/>
  </r>
  <r>
    <x v="113"/>
    <n v="6"/>
    <n v="2012"/>
    <n v="0.38615916955017304"/>
  </r>
  <r>
    <x v="113"/>
    <n v="6"/>
    <n v="2012"/>
    <n v="0"/>
  </r>
  <r>
    <x v="113"/>
    <n v="6"/>
    <n v="2012"/>
    <n v="0"/>
  </r>
  <r>
    <x v="113"/>
    <n v="6"/>
    <n v="2012"/>
    <n v="11.169550173010379"/>
  </r>
  <r>
    <x v="113"/>
    <n v="6"/>
    <n v="2012"/>
    <n v="9.4906574394463661"/>
  </r>
  <r>
    <x v="113"/>
    <n v="6"/>
    <n v="2012"/>
    <n v="0.89826989619377151"/>
  </r>
  <r>
    <x v="113"/>
    <n v="6"/>
    <n v="2012"/>
    <n v="0"/>
  </r>
  <r>
    <x v="113"/>
    <n v="6"/>
    <n v="2012"/>
    <n v="0.643598615916955"/>
  </r>
  <r>
    <x v="113"/>
    <n v="6"/>
    <n v="2012"/>
    <n v="0"/>
  </r>
  <r>
    <x v="113"/>
    <n v="6"/>
    <n v="2012"/>
    <n v="12.880276816608998"/>
  </r>
  <r>
    <x v="113"/>
    <n v="6"/>
    <n v="2012"/>
    <n v="12.622145328719723"/>
  </r>
  <r>
    <x v="113"/>
    <n v="6"/>
    <n v="2012"/>
    <n v="2.9100346020761245"/>
  </r>
  <r>
    <x v="113"/>
    <n v="6"/>
    <n v="2012"/>
    <n v="7.4318339100346007"/>
  </r>
  <r>
    <x v="113"/>
    <n v="6"/>
    <n v="2012"/>
    <n v="0"/>
  </r>
  <r>
    <x v="113"/>
    <n v="6"/>
    <n v="2012"/>
    <n v="1.4179930795847751"/>
  </r>
  <r>
    <x v="113"/>
    <n v="6"/>
    <n v="2012"/>
    <n v="2.8193771626297579"/>
  </r>
  <r>
    <x v="113"/>
    <n v="6"/>
    <n v="2012"/>
    <n v="22.644982698961932"/>
  </r>
  <r>
    <x v="113"/>
    <n v="6"/>
    <n v="2012"/>
    <n v="0.57439446366781999"/>
  </r>
  <r>
    <x v="113"/>
    <n v="6"/>
    <n v="2012"/>
    <n v="0"/>
  </r>
  <r>
    <x v="114"/>
    <n v="7"/>
    <n v="2012"/>
    <n v="0.22006920415224912"/>
  </r>
  <r>
    <x v="114"/>
    <n v="7"/>
    <n v="2012"/>
    <n v="4.4948096885813147"/>
  </r>
  <r>
    <x v="114"/>
    <n v="7"/>
    <n v="2012"/>
    <n v="0"/>
  </r>
  <r>
    <x v="114"/>
    <n v="7"/>
    <n v="2012"/>
    <n v="1.2698961937716264"/>
  </r>
  <r>
    <x v="114"/>
    <n v="7"/>
    <n v="2012"/>
    <n v="0"/>
  </r>
  <r>
    <x v="114"/>
    <n v="7"/>
    <n v="2012"/>
    <n v="26.352249134948096"/>
  </r>
  <r>
    <x v="114"/>
    <n v="7"/>
    <n v="2012"/>
    <n v="7.7183391003460216"/>
  </r>
  <r>
    <x v="114"/>
    <n v="7"/>
    <n v="2012"/>
    <n v="0.40830449826989623"/>
  </r>
  <r>
    <x v="114"/>
    <n v="7"/>
    <n v="2012"/>
    <n v="5.9522491349480973"/>
  </r>
  <r>
    <x v="114"/>
    <n v="7"/>
    <n v="2012"/>
    <n v="8.5723183391003452"/>
  </r>
  <r>
    <x v="114"/>
    <n v="7"/>
    <n v="2012"/>
    <n v="22.733564013840834"/>
  </r>
  <r>
    <x v="114"/>
    <n v="7"/>
    <n v="2012"/>
    <n v="0"/>
  </r>
  <r>
    <x v="114"/>
    <n v="7"/>
    <n v="2012"/>
    <n v="0"/>
  </r>
  <r>
    <x v="114"/>
    <n v="7"/>
    <n v="2012"/>
    <n v="2.0477508650519032"/>
  </r>
  <r>
    <x v="114"/>
    <n v="7"/>
    <n v="2012"/>
    <n v="0.21107266435986158"/>
  </r>
  <r>
    <x v="114"/>
    <n v="7"/>
    <n v="2012"/>
    <n v="0"/>
  </r>
  <r>
    <x v="114"/>
    <n v="7"/>
    <n v="2012"/>
    <n v="0.97508650519031159"/>
  </r>
  <r>
    <x v="114"/>
    <n v="7"/>
    <n v="2012"/>
    <n v="7.6449826989619387"/>
  </r>
  <r>
    <x v="114"/>
    <n v="7"/>
    <n v="2012"/>
    <n v="1.1314878892733564"/>
  </r>
  <r>
    <x v="114"/>
    <n v="7"/>
    <n v="2012"/>
    <n v="0"/>
  </r>
  <r>
    <x v="114"/>
    <n v="7"/>
    <n v="2012"/>
    <n v="0"/>
  </r>
  <r>
    <x v="114"/>
    <n v="7"/>
    <n v="2012"/>
    <n v="0"/>
  </r>
  <r>
    <x v="114"/>
    <n v="7"/>
    <n v="2012"/>
    <n v="0"/>
  </r>
  <r>
    <x v="114"/>
    <n v="7"/>
    <n v="2012"/>
    <n v="0.9273356401384083"/>
  </r>
  <r>
    <x v="114"/>
    <n v="7"/>
    <n v="2012"/>
    <n v="2.5564013840830446"/>
  </r>
  <r>
    <x v="114"/>
    <n v="7"/>
    <n v="2012"/>
    <n v="0"/>
  </r>
  <r>
    <x v="114"/>
    <n v="7"/>
    <n v="2012"/>
    <n v="0"/>
  </r>
  <r>
    <x v="114"/>
    <n v="7"/>
    <n v="2012"/>
    <n v="1.1854671280276816"/>
  </r>
  <r>
    <x v="114"/>
    <n v="7"/>
    <n v="2012"/>
    <n v="0.94532871972318333"/>
  </r>
  <r>
    <x v="114"/>
    <n v="7"/>
    <n v="2012"/>
    <n v="5.5847750865051911"/>
  </r>
  <r>
    <x v="114"/>
    <n v="7"/>
    <n v="2012"/>
    <n v="1.1619377162629756"/>
  </r>
  <r>
    <x v="115"/>
    <n v="8"/>
    <n v="2012"/>
    <n v="5.1044982698961938"/>
  </r>
  <r>
    <x v="115"/>
    <n v="8"/>
    <n v="2012"/>
    <n v="0"/>
  </r>
  <r>
    <x v="115"/>
    <n v="8"/>
    <n v="2012"/>
    <n v="0"/>
  </r>
  <r>
    <x v="115"/>
    <n v="8"/>
    <n v="2012"/>
    <n v="1.9183391003460206"/>
  </r>
  <r>
    <x v="115"/>
    <n v="8"/>
    <n v="2012"/>
    <n v="16.771626297577853"/>
  </r>
  <r>
    <x v="115"/>
    <n v="8"/>
    <n v="2012"/>
    <n v="10.422837370242215"/>
  </r>
  <r>
    <x v="115"/>
    <n v="8"/>
    <n v="2012"/>
    <n v="0.51903114186851207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1.5474048442906574"/>
  </r>
  <r>
    <x v="115"/>
    <n v="8"/>
    <n v="2012"/>
    <n v="0"/>
  </r>
  <r>
    <x v="115"/>
    <n v="8"/>
    <n v="2012"/>
    <n v="19.638062283737025"/>
  </r>
  <r>
    <x v="115"/>
    <n v="8"/>
    <n v="2012"/>
    <n v="0.27404844290657437"/>
  </r>
  <r>
    <x v="115"/>
    <n v="8"/>
    <n v="2012"/>
    <n v="8.6352941176470583"/>
  </r>
  <r>
    <x v="115"/>
    <n v="8"/>
    <n v="2012"/>
    <n v="5.0332179930795844"/>
  </r>
  <r>
    <x v="115"/>
    <n v="8"/>
    <n v="2012"/>
    <n v="7.3695501730103805"/>
  </r>
  <r>
    <x v="115"/>
    <n v="8"/>
    <n v="2012"/>
    <n v="0.67128027681660896"/>
  </r>
  <r>
    <x v="115"/>
    <n v="8"/>
    <n v="2012"/>
    <n v="0.79031141868512111"/>
  </r>
  <r>
    <x v="115"/>
    <n v="8"/>
    <n v="2012"/>
    <n v="3.969550173010381"/>
  </r>
  <r>
    <x v="115"/>
    <n v="8"/>
    <n v="2012"/>
    <n v="0.28512110726643602"/>
  </r>
  <r>
    <x v="115"/>
    <n v="8"/>
    <n v="2012"/>
    <n v="0"/>
  </r>
  <r>
    <x v="115"/>
    <n v="8"/>
    <n v="2012"/>
    <n v="14.184083044982698"/>
  </r>
  <r>
    <x v="115"/>
    <n v="8"/>
    <n v="2012"/>
    <n v="0.30103806228373703"/>
  </r>
  <r>
    <x v="115"/>
    <n v="8"/>
    <n v="2012"/>
    <n v="10.460899653979236"/>
  </r>
  <r>
    <x v="115"/>
    <n v="8"/>
    <n v="2012"/>
    <n v="0.68512110726643594"/>
  </r>
  <r>
    <x v="115"/>
    <n v="8"/>
    <n v="2012"/>
    <n v="1.0470588235294116"/>
  </r>
  <r>
    <x v="115"/>
    <n v="8"/>
    <n v="2012"/>
    <n v="1.5716262975778548"/>
  </r>
  <r>
    <x v="115"/>
    <n v="8"/>
    <n v="2012"/>
    <n v="0.51211072664359858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7.2512110726643604"/>
  </r>
  <r>
    <x v="116"/>
    <n v="9"/>
    <n v="2012"/>
    <n v="0.62906574394463677"/>
  </r>
  <r>
    <x v="116"/>
    <n v="9"/>
    <n v="2012"/>
    <n v="0.92525951557093433"/>
  </r>
  <r>
    <x v="116"/>
    <n v="9"/>
    <n v="2012"/>
    <n v="0.90519031141868522"/>
  </r>
  <r>
    <x v="116"/>
    <n v="9"/>
    <n v="2012"/>
    <n v="0.33910034602076122"/>
  </r>
  <r>
    <x v="116"/>
    <n v="9"/>
    <n v="2012"/>
    <n v="0"/>
  </r>
  <r>
    <x v="116"/>
    <n v="9"/>
    <n v="2012"/>
    <n v="0.55501730103806235"/>
  </r>
  <r>
    <x v="116"/>
    <n v="9"/>
    <n v="2012"/>
    <n v="1.2754325259515571"/>
  </r>
  <r>
    <x v="116"/>
    <n v="9"/>
    <n v="2012"/>
    <n v="0"/>
  </r>
  <r>
    <x v="116"/>
    <n v="9"/>
    <n v="2012"/>
    <n v="0"/>
  </r>
  <r>
    <x v="116"/>
    <n v="9"/>
    <n v="2012"/>
    <n v="18.50934256055363"/>
  </r>
  <r>
    <x v="116"/>
    <n v="9"/>
    <n v="2012"/>
    <n v="1.2650519031141867"/>
  </r>
  <r>
    <x v="116"/>
    <n v="9"/>
    <n v="2012"/>
    <n v="0"/>
  </r>
  <r>
    <x v="116"/>
    <n v="9"/>
    <n v="2012"/>
    <n v="0"/>
  </r>
  <r>
    <x v="116"/>
    <n v="9"/>
    <n v="2012"/>
    <n v="32.807612456747407"/>
  </r>
  <r>
    <x v="116"/>
    <n v="9"/>
    <n v="2012"/>
    <n v="40.982698961937722"/>
  </r>
  <r>
    <x v="116"/>
    <n v="9"/>
    <n v="2012"/>
    <n v="1.0041522491349482"/>
  </r>
  <r>
    <x v="116"/>
    <n v="9"/>
    <n v="2012"/>
    <n v="0"/>
  </r>
  <r>
    <x v="116"/>
    <n v="9"/>
    <n v="2012"/>
    <n v="1.4581314878892735"/>
  </r>
  <r>
    <x v="116"/>
    <n v="9"/>
    <n v="2012"/>
    <n v="0"/>
  </r>
  <r>
    <x v="116"/>
    <n v="9"/>
    <n v="2012"/>
    <n v="1.7785467128027681"/>
  </r>
  <r>
    <x v="117"/>
    <n v="10"/>
    <n v="2012"/>
    <n v="2.0346020761245676"/>
  </r>
  <r>
    <x v="117"/>
    <n v="10"/>
    <n v="2012"/>
    <n v="9.6186851211072657"/>
  </r>
  <r>
    <x v="117"/>
    <n v="10"/>
    <n v="2012"/>
    <n v="1.6775086505190315"/>
  </r>
  <r>
    <x v="117"/>
    <n v="10"/>
    <n v="2012"/>
    <n v="0"/>
  </r>
  <r>
    <x v="117"/>
    <n v="10"/>
    <n v="2012"/>
    <n v="1.928719723183391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3.689273356401384"/>
  </r>
  <r>
    <x v="117"/>
    <n v="10"/>
    <n v="2012"/>
    <n v="23.413840830449828"/>
  </r>
  <r>
    <x v="117"/>
    <n v="10"/>
    <n v="2012"/>
    <n v="0.64913494809688577"/>
  </r>
  <r>
    <x v="117"/>
    <n v="10"/>
    <n v="2012"/>
    <n v="1.6449826989619376"/>
  </r>
  <r>
    <x v="117"/>
    <n v="10"/>
    <n v="2012"/>
    <n v="0.23806228373702423"/>
  </r>
  <r>
    <x v="117"/>
    <n v="10"/>
    <n v="2012"/>
    <n v="14.814532871972315"/>
  </r>
  <r>
    <x v="117"/>
    <n v="10"/>
    <n v="2012"/>
    <n v="9.4525951557093428"/>
  </r>
  <r>
    <x v="117"/>
    <n v="10"/>
    <n v="2012"/>
    <n v="4.0131487889273352"/>
  </r>
  <r>
    <x v="117"/>
    <n v="10"/>
    <n v="2012"/>
    <n v="0"/>
  </r>
  <r>
    <x v="117"/>
    <n v="10"/>
    <n v="2012"/>
    <n v="0.2179930795847751"/>
  </r>
  <r>
    <x v="117"/>
    <n v="10"/>
    <n v="2012"/>
    <n v="0"/>
  </r>
  <r>
    <x v="117"/>
    <n v="10"/>
    <n v="2012"/>
    <n v="2.7107266435986164"/>
  </r>
  <r>
    <x v="117"/>
    <n v="10"/>
    <n v="2012"/>
    <n v="1.1079584775086506"/>
  </r>
  <r>
    <x v="117"/>
    <n v="10"/>
    <n v="2012"/>
    <n v="1.6083044982698962"/>
  </r>
  <r>
    <x v="117"/>
    <n v="10"/>
    <n v="2012"/>
    <n v="0.99999999999999989"/>
  </r>
  <r>
    <x v="117"/>
    <n v="10"/>
    <n v="2012"/>
    <n v="0.25743944636678195"/>
  </r>
  <r>
    <x v="117"/>
    <n v="10"/>
    <n v="2012"/>
    <n v="2.3764705882352941"/>
  </r>
  <r>
    <x v="117"/>
    <n v="10"/>
    <n v="2012"/>
    <n v="1.1723183391003462"/>
  </r>
  <r>
    <x v="117"/>
    <n v="10"/>
    <n v="2012"/>
    <n v="0"/>
  </r>
  <r>
    <x v="117"/>
    <n v="10"/>
    <n v="2012"/>
    <n v="0.39515570934256061"/>
  </r>
  <r>
    <x v="117"/>
    <n v="10"/>
    <n v="2012"/>
    <n v="1.4498269896193774"/>
  </r>
  <r>
    <x v="118"/>
    <n v="11"/>
    <n v="2012"/>
    <n v="0.97716262975778534"/>
  </r>
  <r>
    <x v="118"/>
    <n v="11"/>
    <n v="2012"/>
    <n v="2.5307958477508654"/>
  </r>
  <r>
    <x v="118"/>
    <n v="11"/>
    <n v="2012"/>
    <n v="2.0927335640138409"/>
  </r>
  <r>
    <x v="118"/>
    <n v="11"/>
    <n v="2012"/>
    <n v="0"/>
  </r>
  <r>
    <x v="118"/>
    <n v="11"/>
    <n v="2012"/>
    <n v="0.27612456747404845"/>
  </r>
  <r>
    <x v="118"/>
    <n v="11"/>
    <n v="2012"/>
    <n v="1.7515570934256057"/>
  </r>
  <r>
    <x v="118"/>
    <n v="11"/>
    <n v="2012"/>
    <n v="0.44013840830449824"/>
  </r>
  <r>
    <x v="118"/>
    <n v="11"/>
    <n v="2012"/>
    <n v="0"/>
  </r>
  <r>
    <x v="118"/>
    <n v="11"/>
    <n v="2012"/>
    <n v="1.3564013840830451"/>
  </r>
  <r>
    <x v="118"/>
    <n v="11"/>
    <n v="2012"/>
    <n v="0.40415224913494813"/>
  </r>
  <r>
    <x v="118"/>
    <n v="11"/>
    <n v="2012"/>
    <n v="0"/>
  </r>
  <r>
    <x v="118"/>
    <n v="11"/>
    <n v="2012"/>
    <n v="0.4290657439446367"/>
  </r>
  <r>
    <x v="118"/>
    <n v="11"/>
    <n v="2012"/>
    <n v="0"/>
  </r>
  <r>
    <x v="118"/>
    <n v="11"/>
    <n v="2012"/>
    <n v="0"/>
  </r>
  <r>
    <x v="118"/>
    <n v="11"/>
    <n v="2012"/>
    <n v="0.88927335640138405"/>
  </r>
  <r>
    <x v="118"/>
    <n v="11"/>
    <n v="2012"/>
    <n v="0.23667820069204151"/>
  </r>
  <r>
    <x v="118"/>
    <n v="11"/>
    <n v="2012"/>
    <n v="2.2996539792387547"/>
  </r>
  <r>
    <x v="118"/>
    <n v="11"/>
    <n v="2012"/>
    <n v="0.21107266435986161"/>
  </r>
  <r>
    <x v="118"/>
    <n v="11"/>
    <n v="2012"/>
    <n v="8.6117647058823525"/>
  </r>
  <r>
    <x v="118"/>
    <n v="11"/>
    <n v="2012"/>
    <n v="0.87612456747404832"/>
  </r>
  <r>
    <x v="118"/>
    <n v="11"/>
    <n v="2012"/>
    <n v="0.46505190311418687"/>
  </r>
  <r>
    <x v="118"/>
    <n v="11"/>
    <n v="2012"/>
    <n v="12.55432525951557"/>
  </r>
  <r>
    <x v="118"/>
    <n v="11"/>
    <n v="2012"/>
    <n v="5.2152249134948097"/>
  </r>
  <r>
    <x v="118"/>
    <n v="11"/>
    <n v="2012"/>
    <n v="2.6159169550173011"/>
  </r>
  <r>
    <x v="118"/>
    <n v="11"/>
    <n v="2012"/>
    <n v="15.146712802768166"/>
  </r>
  <r>
    <x v="118"/>
    <n v="11"/>
    <n v="2012"/>
    <n v="21.578546712802765"/>
  </r>
  <r>
    <x v="118"/>
    <n v="11"/>
    <n v="2012"/>
    <n v="14.168166089965395"/>
  </r>
  <r>
    <x v="118"/>
    <n v="11"/>
    <n v="2012"/>
    <n v="0.39377162629757778"/>
  </r>
  <r>
    <x v="118"/>
    <n v="11"/>
    <n v="2012"/>
    <n v="0"/>
  </r>
  <r>
    <x v="118"/>
    <n v="11"/>
    <n v="2012"/>
    <n v="0"/>
  </r>
  <r>
    <x v="119"/>
    <n v="12"/>
    <n v="2012"/>
    <n v="2.7377162629757787"/>
  </r>
  <r>
    <x v="119"/>
    <n v="12"/>
    <n v="2012"/>
    <n v="0"/>
  </r>
  <r>
    <x v="119"/>
    <n v="12"/>
    <n v="2012"/>
    <n v="2.5522491349480965"/>
  </r>
  <r>
    <x v="119"/>
    <n v="12"/>
    <n v="2012"/>
    <n v="1.5833910034602074"/>
  </r>
  <r>
    <x v="119"/>
    <n v="12"/>
    <n v="2012"/>
    <n v="0"/>
  </r>
  <r>
    <x v="119"/>
    <n v="12"/>
    <n v="2012"/>
    <n v="7.2449826989619384"/>
  </r>
  <r>
    <x v="119"/>
    <n v="12"/>
    <n v="2012"/>
    <n v="7.4975778546712792"/>
  </r>
  <r>
    <x v="119"/>
    <n v="12"/>
    <n v="2012"/>
    <n v="0"/>
  </r>
  <r>
    <x v="119"/>
    <n v="12"/>
    <n v="2012"/>
    <n v="1.1972318339100347"/>
  </r>
  <r>
    <x v="119"/>
    <n v="12"/>
    <n v="2012"/>
    <n v="3.9743944636678199"/>
  </r>
  <r>
    <x v="119"/>
    <n v="12"/>
    <n v="2012"/>
    <n v="0.20484429065743948"/>
  </r>
  <r>
    <x v="119"/>
    <n v="12"/>
    <n v="2012"/>
    <n v="0"/>
  </r>
  <r>
    <x v="119"/>
    <n v="12"/>
    <n v="2012"/>
    <n v="0.38615916955017299"/>
  </r>
  <r>
    <x v="119"/>
    <n v="12"/>
    <n v="2012"/>
    <n v="13.606920415224913"/>
  </r>
  <r>
    <x v="119"/>
    <n v="12"/>
    <n v="2012"/>
    <n v="0.77231833910034597"/>
  </r>
  <r>
    <x v="119"/>
    <n v="12"/>
    <n v="2012"/>
    <n v="0"/>
  </r>
  <r>
    <x v="119"/>
    <n v="12"/>
    <n v="2012"/>
    <n v="2.972318339100346"/>
  </r>
  <r>
    <x v="119"/>
    <n v="12"/>
    <n v="2012"/>
    <n v="0"/>
  </r>
  <r>
    <x v="119"/>
    <n v="12"/>
    <n v="2012"/>
    <n v="2.1307958477508651"/>
  </r>
  <r>
    <x v="119"/>
    <n v="12"/>
    <n v="2012"/>
    <n v="19.130795847750864"/>
  </r>
  <r>
    <x v="119"/>
    <n v="12"/>
    <n v="2012"/>
    <n v="9.5723183391003417"/>
  </r>
  <r>
    <x v="119"/>
    <n v="12"/>
    <n v="2012"/>
    <n v="12.179238754325258"/>
  </r>
  <r>
    <x v="119"/>
    <n v="12"/>
    <n v="2012"/>
    <n v="1.9377162629757789"/>
  </r>
  <r>
    <x v="119"/>
    <n v="12"/>
    <n v="2012"/>
    <n v="1.9930795847750864"/>
  </r>
  <r>
    <x v="119"/>
    <n v="12"/>
    <n v="2012"/>
    <n v="3.1999999999999997"/>
  </r>
  <r>
    <x v="119"/>
    <n v="12"/>
    <n v="2012"/>
    <n v="9.7100346020761261"/>
  </r>
  <r>
    <x v="119"/>
    <n v="12"/>
    <n v="2012"/>
    <n v="11.006228373702422"/>
  </r>
  <r>
    <x v="119"/>
    <n v="12"/>
    <n v="2012"/>
    <n v="1.6089965397923875"/>
  </r>
  <r>
    <x v="119"/>
    <n v="12"/>
    <n v="2012"/>
    <n v="1.3051903114186849"/>
  </r>
  <r>
    <x v="119"/>
    <n v="12"/>
    <n v="2012"/>
    <n v="5.0539792387543248"/>
  </r>
  <r>
    <x v="119"/>
    <n v="12"/>
    <n v="2012"/>
    <n v="3.121107266435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W1:X122" firstHeaderRow="1" firstDataRow="1" firstDataCol="1"/>
  <pivotFields count="4">
    <pivotField axis="axisRow" numFmtId="1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" showAll="0"/>
    <pivotField numFmtId="1" showAll="0"/>
    <pivotField dataField="1" numFmtId="164" showAll="0"/>
  </pivotFields>
  <rowFields count="1">
    <field x="0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Items count="1">
    <i/>
  </colItems>
  <dataFields count="1">
    <dataField name="Sum of Obs rainfall (mm)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2"/>
  <sheetViews>
    <sheetView workbookViewId="0">
      <selection activeCell="M10" sqref="M10"/>
    </sheetView>
  </sheetViews>
  <sheetFormatPr defaultRowHeight="15" x14ac:dyDescent="0.25"/>
  <cols>
    <col min="6" max="6" width="13" customWidth="1"/>
  </cols>
  <sheetData>
    <row r="2" spans="1:16" ht="23.25" x14ac:dyDescent="0.35">
      <c r="A2" s="8" t="s">
        <v>0</v>
      </c>
    </row>
    <row r="4" spans="1:16" x14ac:dyDescent="0.25">
      <c r="A4" t="s">
        <v>1</v>
      </c>
    </row>
    <row r="5" spans="1:16" x14ac:dyDescent="0.25">
      <c r="A5" t="s">
        <v>2</v>
      </c>
    </row>
    <row r="6" spans="1:16" x14ac:dyDescent="0.25">
      <c r="A6" t="s">
        <v>3</v>
      </c>
    </row>
    <row r="7" spans="1:16" x14ac:dyDescent="0.25">
      <c r="A7" t="s">
        <v>4</v>
      </c>
    </row>
    <row r="8" spans="1:16" x14ac:dyDescent="0.25">
      <c r="A8" t="s">
        <v>5</v>
      </c>
    </row>
    <row r="10" spans="1:16" s="39" customFormat="1" x14ac:dyDescent="0.25">
      <c r="A10" s="92" t="s">
        <v>6</v>
      </c>
      <c r="B10" s="91"/>
    </row>
    <row r="11" spans="1:16" x14ac:dyDescent="0.25">
      <c r="A11" t="s">
        <v>7</v>
      </c>
    </row>
    <row r="12" spans="1:16" x14ac:dyDescent="0.25">
      <c r="A12" t="s">
        <v>8</v>
      </c>
    </row>
    <row r="14" spans="1:16" x14ac:dyDescent="0.25">
      <c r="A14" t="s">
        <v>9</v>
      </c>
    </row>
    <row r="15" spans="1:16" ht="21" x14ac:dyDescent="0.35">
      <c r="A15" t="s">
        <v>10</v>
      </c>
      <c r="M15" s="37" t="s">
        <v>11</v>
      </c>
      <c r="N15" s="37"/>
      <c r="O15" s="37"/>
      <c r="P15" s="3"/>
    </row>
    <row r="16" spans="1:16" ht="21" x14ac:dyDescent="0.35">
      <c r="A16" t="s">
        <v>12</v>
      </c>
      <c r="M16" s="37" t="s">
        <v>13</v>
      </c>
      <c r="N16" s="37" t="s">
        <v>14</v>
      </c>
      <c r="O16" s="37" t="s">
        <v>15</v>
      </c>
      <c r="P16" s="3"/>
    </row>
    <row r="17" spans="1:16" ht="21" x14ac:dyDescent="0.35">
      <c r="M17" s="37">
        <v>0.43</v>
      </c>
      <c r="N17" s="37">
        <v>0.72</v>
      </c>
      <c r="O17" s="37">
        <v>0.62</v>
      </c>
      <c r="P17" s="3"/>
    </row>
    <row r="18" spans="1:16" ht="23.25" x14ac:dyDescent="0.35">
      <c r="A18" t="s">
        <v>16</v>
      </c>
      <c r="M18" s="14">
        <v>3.9</v>
      </c>
      <c r="N18" s="14" t="s">
        <v>17</v>
      </c>
      <c r="O18" s="14"/>
      <c r="P18" s="3"/>
    </row>
    <row r="19" spans="1:16" ht="23.25" x14ac:dyDescent="0.35">
      <c r="A19" s="92" t="s">
        <v>18</v>
      </c>
      <c r="B19" s="92"/>
      <c r="C19" s="92"/>
      <c r="M19" s="14">
        <v>817</v>
      </c>
      <c r="N19" s="14" t="s">
        <v>19</v>
      </c>
      <c r="O19" s="3"/>
      <c r="P19" s="3"/>
    </row>
    <row r="20" spans="1:16" x14ac:dyDescent="0.25">
      <c r="A20" t="s">
        <v>20</v>
      </c>
    </row>
    <row r="21" spans="1:16" x14ac:dyDescent="0.25">
      <c r="A21" t="s">
        <v>21</v>
      </c>
    </row>
    <row r="22" spans="1:16" x14ac:dyDescent="0.25">
      <c r="A22" t="s">
        <v>22</v>
      </c>
    </row>
    <row r="24" spans="1:16" x14ac:dyDescent="0.25">
      <c r="A24" s="92" t="s">
        <v>23</v>
      </c>
      <c r="B24" s="92"/>
      <c r="C24" s="92"/>
      <c r="D24" s="92"/>
    </row>
    <row r="25" spans="1:16" x14ac:dyDescent="0.25">
      <c r="A25" t="s">
        <v>24</v>
      </c>
    </row>
    <row r="26" spans="1:16" x14ac:dyDescent="0.25">
      <c r="A26" t="s">
        <v>25</v>
      </c>
    </row>
    <row r="28" spans="1:16" x14ac:dyDescent="0.25">
      <c r="A28" s="92" t="s">
        <v>26</v>
      </c>
      <c r="B28" s="38"/>
    </row>
    <row r="30" spans="1:16" x14ac:dyDescent="0.25">
      <c r="A30" t="s">
        <v>27</v>
      </c>
    </row>
    <row r="31" spans="1:16" x14ac:dyDescent="0.25">
      <c r="A31" t="s">
        <v>28</v>
      </c>
    </row>
    <row r="32" spans="1:16" x14ac:dyDescent="0.25">
      <c r="A32" s="90" t="s">
        <v>29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849"/>
  <sheetViews>
    <sheetView workbookViewId="0">
      <selection activeCell="H10" sqref="H10"/>
    </sheetView>
  </sheetViews>
  <sheetFormatPr defaultRowHeight="15" x14ac:dyDescent="0.25"/>
  <cols>
    <col min="2" max="2" width="12.85546875" customWidth="1"/>
    <col min="3" max="3" width="15.85546875" style="23" customWidth="1"/>
    <col min="7" max="7" width="6.7109375" customWidth="1"/>
    <col min="8" max="8" width="6.85546875" customWidth="1"/>
    <col min="9" max="9" width="8.140625" customWidth="1"/>
    <col min="16" max="16" width="13.42578125" customWidth="1"/>
    <col min="17" max="17" width="16.42578125" customWidth="1"/>
    <col min="20" max="20" width="18.85546875" customWidth="1"/>
    <col min="21" max="21" width="23" customWidth="1"/>
    <col min="22" max="22" width="15.5703125" customWidth="1"/>
    <col min="24" max="24" width="10.28515625" customWidth="1"/>
    <col min="25" max="25" width="22.7109375" customWidth="1"/>
    <col min="26" max="26" width="18.42578125" customWidth="1"/>
    <col min="27" max="27" width="24.28515625" customWidth="1"/>
    <col min="30" max="30" width="18.7109375" customWidth="1"/>
    <col min="31" max="31" width="20" customWidth="1"/>
    <col min="32" max="32" width="18.28515625" customWidth="1"/>
    <col min="35" max="35" width="19.140625" customWidth="1"/>
    <col min="36" max="36" width="18.5703125" customWidth="1"/>
    <col min="37" max="37" width="16.42578125" customWidth="1"/>
  </cols>
  <sheetData>
    <row r="1" spans="1:37" ht="26.25" x14ac:dyDescent="0.4">
      <c r="A1" s="9" t="s">
        <v>30</v>
      </c>
      <c r="B1" s="9"/>
      <c r="O1" s="37" t="s">
        <v>31</v>
      </c>
      <c r="P1" s="37"/>
      <c r="Q1" s="37"/>
      <c r="R1" s="3"/>
      <c r="T1" s="40" t="s">
        <v>59</v>
      </c>
      <c r="U1" s="41"/>
      <c r="V1" s="41" t="s">
        <v>60</v>
      </c>
      <c r="Y1" s="40" t="s">
        <v>59</v>
      </c>
      <c r="Z1" s="41" t="s">
        <v>143</v>
      </c>
      <c r="AA1" s="41" t="s">
        <v>60</v>
      </c>
      <c r="AD1" s="40" t="s">
        <v>59</v>
      </c>
      <c r="AE1" s="41" t="s">
        <v>144</v>
      </c>
      <c r="AF1" s="41" t="s">
        <v>60</v>
      </c>
      <c r="AI1" s="40" t="s">
        <v>59</v>
      </c>
      <c r="AJ1" s="41" t="s">
        <v>145</v>
      </c>
      <c r="AK1" s="41" t="s">
        <v>60</v>
      </c>
    </row>
    <row r="2" spans="1:37" ht="26.25" x14ac:dyDescent="0.4">
      <c r="A2" s="12"/>
      <c r="B2" s="13" t="s">
        <v>32</v>
      </c>
      <c r="C2" s="24"/>
      <c r="D2" s="1"/>
      <c r="E2" s="15" t="s">
        <v>33</v>
      </c>
      <c r="F2" s="1"/>
      <c r="G2" s="1"/>
      <c r="H2" s="1"/>
      <c r="I2" s="1"/>
      <c r="L2" s="64" t="s">
        <v>34</v>
      </c>
      <c r="M2" s="65"/>
      <c r="N2" s="65"/>
      <c r="O2" s="37" t="s">
        <v>13</v>
      </c>
      <c r="P2" s="37" t="s">
        <v>14</v>
      </c>
      <c r="Q2" s="37" t="s">
        <v>15</v>
      </c>
      <c r="R2" s="3"/>
      <c r="S2">
        <f>S1+1</f>
        <v>1</v>
      </c>
      <c r="T2">
        <v>2.8424611088098568</v>
      </c>
      <c r="V2">
        <v>734.59183901278391</v>
      </c>
      <c r="X2">
        <f>X1+1</f>
        <v>1</v>
      </c>
      <c r="Y2">
        <v>3.3195622619625964</v>
      </c>
      <c r="AA2">
        <v>852.22421660148825</v>
      </c>
      <c r="AC2">
        <f>AC1+1</f>
        <v>1</v>
      </c>
      <c r="AD2">
        <v>3.6419561917658432</v>
      </c>
      <c r="AF2">
        <v>956.36519024512518</v>
      </c>
      <c r="AH2">
        <f>AH1+1</f>
        <v>1</v>
      </c>
      <c r="AI2">
        <v>4.0054732691269974</v>
      </c>
      <c r="AK2">
        <v>1055.6700977251617</v>
      </c>
    </row>
    <row r="3" spans="1:37" ht="21.75" thickBot="1" x14ac:dyDescent="0.4">
      <c r="A3" s="2" t="s">
        <v>35</v>
      </c>
      <c r="B3" s="2"/>
      <c r="C3" s="24"/>
      <c r="D3" s="1"/>
      <c r="E3" s="1"/>
      <c r="F3" s="1"/>
      <c r="G3" s="1"/>
      <c r="H3" s="1"/>
      <c r="I3" s="1"/>
      <c r="L3" s="65" t="s">
        <v>36</v>
      </c>
      <c r="M3" s="65"/>
      <c r="N3" s="65"/>
      <c r="O3" s="37"/>
      <c r="P3" s="37">
        <v>0.77</v>
      </c>
      <c r="Q3" s="37">
        <v>0.54</v>
      </c>
      <c r="R3" s="3"/>
      <c r="S3">
        <f t="shared" ref="S3:S51" si="0">S2+1</f>
        <v>2</v>
      </c>
      <c r="T3">
        <v>2.819355052550744</v>
      </c>
      <c r="V3">
        <v>750.5813183820751</v>
      </c>
      <c r="X3">
        <f t="shared" ref="X3:X51" si="1">X2+1</f>
        <v>2</v>
      </c>
      <c r="Y3">
        <v>3.3508449258312649</v>
      </c>
      <c r="AA3">
        <v>864.18835340747023</v>
      </c>
      <c r="AC3">
        <f t="shared" ref="AC3:AC51" si="2">AC2+1</f>
        <v>2</v>
      </c>
      <c r="AD3">
        <v>3.6324684005938419</v>
      </c>
      <c r="AF3">
        <v>937.59469732557557</v>
      </c>
      <c r="AH3">
        <f t="shared" ref="AH3:AH51" si="3">AH2+1</f>
        <v>2</v>
      </c>
      <c r="AI3">
        <v>3.8554417627241997</v>
      </c>
      <c r="AK3">
        <v>1016.5396477083054</v>
      </c>
    </row>
    <row r="4" spans="1:37" ht="24" thickBot="1" x14ac:dyDescent="0.4">
      <c r="A4" s="2" t="s">
        <v>141</v>
      </c>
      <c r="B4" s="28">
        <v>1</v>
      </c>
      <c r="C4" s="29" t="s">
        <v>37</v>
      </c>
      <c r="D4" s="17" t="s">
        <v>38</v>
      </c>
      <c r="E4" s="17"/>
      <c r="F4" s="1"/>
      <c r="G4" s="2" t="s">
        <v>39</v>
      </c>
      <c r="H4" s="2"/>
      <c r="I4" s="2"/>
      <c r="J4" s="2" t="s">
        <v>39</v>
      </c>
      <c r="K4" s="2"/>
      <c r="L4" s="66" t="s">
        <v>40</v>
      </c>
      <c r="M4" s="87">
        <f>1/M5</f>
        <v>0.35714285714285715</v>
      </c>
      <c r="N4" s="67" t="s">
        <v>41</v>
      </c>
      <c r="O4" s="14">
        <v>733.5</v>
      </c>
      <c r="P4" s="14" t="s">
        <v>19</v>
      </c>
      <c r="Q4" s="14"/>
      <c r="R4" s="3"/>
      <c r="S4">
        <f t="shared" si="0"/>
        <v>3</v>
      </c>
      <c r="T4">
        <v>2.8367004222048759</v>
      </c>
      <c r="V4">
        <v>714.63929002476357</v>
      </c>
      <c r="X4">
        <f t="shared" si="1"/>
        <v>3</v>
      </c>
      <c r="Y4">
        <v>3.3122759603358243</v>
      </c>
      <c r="AA4">
        <v>868.37857179566379</v>
      </c>
      <c r="AC4">
        <f t="shared" si="2"/>
        <v>3</v>
      </c>
      <c r="AD4">
        <v>3.6824361578032043</v>
      </c>
      <c r="AF4">
        <v>945.77699407423506</v>
      </c>
      <c r="AH4">
        <f t="shared" si="3"/>
        <v>3</v>
      </c>
      <c r="AI4">
        <v>3.8573920575311651</v>
      </c>
      <c r="AK4">
        <v>1026.9321749450626</v>
      </c>
    </row>
    <row r="5" spans="1:37" x14ac:dyDescent="0.25">
      <c r="A5" s="2"/>
      <c r="B5" s="30">
        <v>0</v>
      </c>
      <c r="C5" s="31" t="s">
        <v>42</v>
      </c>
      <c r="D5" s="27" t="s">
        <v>43</v>
      </c>
      <c r="E5" s="18"/>
      <c r="F5" s="1"/>
      <c r="G5" s="20" t="s">
        <v>44</v>
      </c>
      <c r="H5" s="21"/>
      <c r="I5" s="21"/>
      <c r="J5" s="2" t="s">
        <v>14</v>
      </c>
      <c r="K5" s="2" t="s">
        <v>45</v>
      </c>
      <c r="L5" s="68" t="s">
        <v>46</v>
      </c>
      <c r="M5" s="89">
        <v>2.8</v>
      </c>
      <c r="N5" s="65"/>
      <c r="O5" s="3"/>
      <c r="P5" s="3"/>
      <c r="Q5" s="3"/>
      <c r="R5" s="3"/>
      <c r="S5">
        <f t="shared" si="0"/>
        <v>4</v>
      </c>
      <c r="T5">
        <v>2.7814911885397873</v>
      </c>
      <c r="V5">
        <v>717.35109903520163</v>
      </c>
      <c r="X5">
        <f t="shared" si="1"/>
        <v>4</v>
      </c>
      <c r="Y5">
        <v>3.347234830557134</v>
      </c>
      <c r="AA5">
        <v>860.40001872505013</v>
      </c>
      <c r="AC5">
        <f t="shared" si="2"/>
        <v>4</v>
      </c>
      <c r="AD5">
        <v>3.6073999592249275</v>
      </c>
      <c r="AF5">
        <v>924.58049697578906</v>
      </c>
      <c r="AH5">
        <f t="shared" si="3"/>
        <v>4</v>
      </c>
      <c r="AI5">
        <v>3.8083154126924406</v>
      </c>
      <c r="AK5">
        <v>992.73608072765285</v>
      </c>
    </row>
    <row r="6" spans="1:37" x14ac:dyDescent="0.25">
      <c r="A6" s="5" t="s">
        <v>47</v>
      </c>
      <c r="B6" s="10" t="s">
        <v>48</v>
      </c>
      <c r="C6" s="25" t="s">
        <v>49</v>
      </c>
      <c r="D6" s="19" t="s">
        <v>50</v>
      </c>
      <c r="E6" s="19" t="s">
        <v>51</v>
      </c>
      <c r="F6" s="16" t="s">
        <v>52</v>
      </c>
      <c r="G6" s="21" t="s">
        <v>53</v>
      </c>
      <c r="H6" s="22">
        <f ca="1">COUNTIF(rainout,"&gt;0")/COUNT(rainout)</f>
        <v>0.66712328767123286</v>
      </c>
      <c r="I6" s="21"/>
      <c r="J6" s="6">
        <f ca="1">SUM(J7:J3656)/SUM(rainout)</f>
        <v>0.77166324435318279</v>
      </c>
      <c r="K6" s="6">
        <f ca="1">SUM(K7:K3656)/(3650-SUM(rainout))</f>
        <v>0.54238683127572018</v>
      </c>
      <c r="L6" s="69" t="s">
        <v>47</v>
      </c>
      <c r="M6" s="70" t="s">
        <v>54</v>
      </c>
      <c r="N6" s="65"/>
      <c r="S6">
        <f t="shared" si="0"/>
        <v>5</v>
      </c>
      <c r="T6">
        <v>2.8337693861384503</v>
      </c>
      <c r="V6">
        <v>742.62624897504929</v>
      </c>
      <c r="X6">
        <f t="shared" si="1"/>
        <v>5</v>
      </c>
      <c r="Y6">
        <v>3.3990899631649252</v>
      </c>
      <c r="AA6">
        <v>845.07646951609354</v>
      </c>
      <c r="AC6">
        <f t="shared" si="2"/>
        <v>5</v>
      </c>
      <c r="AD6">
        <v>3.5789426880118613</v>
      </c>
      <c r="AF6">
        <v>909.26729058616922</v>
      </c>
      <c r="AH6">
        <f t="shared" si="3"/>
        <v>5</v>
      </c>
      <c r="AI6">
        <v>4.0236140564126979</v>
      </c>
      <c r="AK6">
        <v>1020.5233065908166</v>
      </c>
    </row>
    <row r="7" spans="1:37" x14ac:dyDescent="0.25">
      <c r="A7" s="2">
        <v>1</v>
      </c>
      <c r="B7" s="11">
        <v>1</v>
      </c>
      <c r="C7" s="26">
        <f ca="1">RAND()</f>
        <v>0.17795622297243618</v>
      </c>
      <c r="D7" s="19" t="s">
        <v>55</v>
      </c>
      <c r="E7" s="19" t="s">
        <v>56</v>
      </c>
      <c r="F7" s="16" t="s">
        <v>52</v>
      </c>
      <c r="G7" s="21" t="s">
        <v>13</v>
      </c>
      <c r="H7" s="22">
        <f ca="1">COUNTIF(rainout,"=0")/COUNT(rainout)</f>
        <v>0.33287671232876714</v>
      </c>
      <c r="I7" s="21"/>
      <c r="J7">
        <f ca="1">IF(AND(B7,B8),1,0)</f>
        <v>1</v>
      </c>
      <c r="K7">
        <f ca="1">IF(AND(NOT(B7),NOT(B8)),1,0)</f>
        <v>0</v>
      </c>
      <c r="L7" s="65">
        <v>1</v>
      </c>
      <c r="M7" s="71">
        <f t="shared" ref="M7:M70" ca="1" si="4">IF(B7&gt;0,-LN(1-(RAND()))/lambda,0)</f>
        <v>3.430609516604461</v>
      </c>
      <c r="N7" s="65"/>
      <c r="O7" s="35"/>
      <c r="P7" t="s">
        <v>57</v>
      </c>
      <c r="S7">
        <f t="shared" si="0"/>
        <v>6</v>
      </c>
      <c r="T7">
        <v>2.821201800659852</v>
      </c>
      <c r="V7">
        <v>717.35746796458295</v>
      </c>
      <c r="X7">
        <f t="shared" si="1"/>
        <v>6</v>
      </c>
      <c r="Y7">
        <v>3.3342341589252382</v>
      </c>
      <c r="AA7">
        <v>854.92358143065383</v>
      </c>
      <c r="AC7">
        <f t="shared" si="2"/>
        <v>6</v>
      </c>
      <c r="AD7">
        <v>3.6928780056016643</v>
      </c>
      <c r="AF7">
        <v>941.36606784554976</v>
      </c>
      <c r="AH7">
        <f t="shared" si="3"/>
        <v>6</v>
      </c>
      <c r="AI7">
        <v>3.9564622201245268</v>
      </c>
      <c r="AK7">
        <v>1010.6681932818659</v>
      </c>
    </row>
    <row r="8" spans="1:37" x14ac:dyDescent="0.25">
      <c r="A8" s="2">
        <v>2</v>
      </c>
      <c r="B8" s="11">
        <f t="shared" ref="B8:B71" ca="1" si="5">IF(B7&gt;0,IF(C8&lt;pww,1,0),IF(C8&lt;pdw,1,0))</f>
        <v>1</v>
      </c>
      <c r="C8" s="26">
        <f t="shared" ref="C8:C71" ca="1" si="6">RAND()</f>
        <v>0.68476456183526624</v>
      </c>
      <c r="D8" s="19"/>
      <c r="E8" s="19"/>
      <c r="F8" s="1"/>
      <c r="G8" s="20" t="s">
        <v>43</v>
      </c>
      <c r="H8" s="20"/>
      <c r="I8" s="21"/>
      <c r="J8">
        <f t="shared" ref="J8:J71" ca="1" si="7">IF(AND(B8,B9),1,0)</f>
        <v>0</v>
      </c>
      <c r="K8">
        <f t="shared" ref="K8:K71" ca="1" si="8">IF(AND(NOT(B8),NOT(B9)),1,0)</f>
        <v>0</v>
      </c>
      <c r="L8" s="65">
        <v>2</v>
      </c>
      <c r="M8" s="71">
        <f t="shared" ca="1" si="4"/>
        <v>2.4747703222625201</v>
      </c>
      <c r="N8" s="65"/>
      <c r="O8" s="4"/>
      <c r="P8" t="s">
        <v>58</v>
      </c>
      <c r="S8">
        <f t="shared" si="0"/>
        <v>7</v>
      </c>
      <c r="T8">
        <v>2.8757025219254539</v>
      </c>
      <c r="V8">
        <v>736.73880864923274</v>
      </c>
      <c r="X8">
        <f t="shared" si="1"/>
        <v>7</v>
      </c>
      <c r="Y8">
        <v>3.3086260295925634</v>
      </c>
      <c r="AA8">
        <v>851.53482657333291</v>
      </c>
      <c r="AC8">
        <f t="shared" si="2"/>
        <v>7</v>
      </c>
      <c r="AD8">
        <v>3.6830647286947356</v>
      </c>
      <c r="AF8">
        <v>983.66593159857007</v>
      </c>
      <c r="AH8">
        <f t="shared" si="3"/>
        <v>7</v>
      </c>
      <c r="AI8">
        <v>3.8998202494547853</v>
      </c>
      <c r="AK8">
        <v>1008.2667214829936</v>
      </c>
    </row>
    <row r="9" spans="1:37" ht="15.75" x14ac:dyDescent="0.25">
      <c r="A9" s="2">
        <v>3</v>
      </c>
      <c r="B9" s="11">
        <f t="shared" ca="1" si="5"/>
        <v>0</v>
      </c>
      <c r="C9" s="26">
        <f t="shared" ca="1" si="6"/>
        <v>0.77156451331460552</v>
      </c>
      <c r="D9" s="88">
        <v>0.77</v>
      </c>
      <c r="E9" s="32">
        <f>1-pww</f>
        <v>0.22999999999999998</v>
      </c>
      <c r="F9" s="33" t="s">
        <v>52</v>
      </c>
      <c r="G9" s="34">
        <f ca="1">J6</f>
        <v>0.77166324435318279</v>
      </c>
      <c r="H9" s="34">
        <f ca="1">1-G9</f>
        <v>0.22833675564681721</v>
      </c>
      <c r="I9" s="21"/>
      <c r="J9">
        <f t="shared" ca="1" si="7"/>
        <v>0</v>
      </c>
      <c r="K9">
        <f t="shared" ca="1" si="8"/>
        <v>1</v>
      </c>
      <c r="L9" s="65">
        <v>3</v>
      </c>
      <c r="M9" s="71">
        <f t="shared" ca="1" si="4"/>
        <v>0</v>
      </c>
      <c r="N9" s="65"/>
      <c r="O9" s="40" t="s">
        <v>59</v>
      </c>
      <c r="P9" s="41"/>
      <c r="Q9" s="41" t="s">
        <v>60</v>
      </c>
      <c r="R9" s="42"/>
      <c r="S9">
        <f t="shared" si="0"/>
        <v>8</v>
      </c>
      <c r="T9">
        <v>2.8818510622930962</v>
      </c>
      <c r="V9">
        <v>734.62399746546055</v>
      </c>
      <c r="X9">
        <f t="shared" si="1"/>
        <v>8</v>
      </c>
      <c r="Y9">
        <v>3.3213246719461345</v>
      </c>
      <c r="AA9">
        <v>876.42120562499622</v>
      </c>
      <c r="AC9">
        <f t="shared" si="2"/>
        <v>8</v>
      </c>
      <c r="AD9">
        <v>3.6604918698473576</v>
      </c>
      <c r="AF9">
        <v>940.92211416052362</v>
      </c>
      <c r="AH9">
        <f t="shared" si="3"/>
        <v>8</v>
      </c>
      <c r="AI9">
        <v>4.0004654404898341</v>
      </c>
      <c r="AK9">
        <v>1051.3622128133402</v>
      </c>
    </row>
    <row r="10" spans="1:37" ht="15.75" x14ac:dyDescent="0.25">
      <c r="A10" s="2">
        <v>4</v>
      </c>
      <c r="B10" s="11">
        <f t="shared" ca="1" si="5"/>
        <v>0</v>
      </c>
      <c r="C10" s="26">
        <f t="shared" ca="1" si="6"/>
        <v>0.95847407054337574</v>
      </c>
      <c r="D10" s="32">
        <f>1-pdd</f>
        <v>0.45999999999999996</v>
      </c>
      <c r="E10" s="88">
        <v>0.54</v>
      </c>
      <c r="F10" s="33" t="s">
        <v>52</v>
      </c>
      <c r="G10" s="34">
        <f ca="1">1-H10</f>
        <v>0.45761316872427982</v>
      </c>
      <c r="H10" s="34">
        <f ca="1">K6</f>
        <v>0.54238683127572018</v>
      </c>
      <c r="I10" s="21"/>
      <c r="J10">
        <f t="shared" ca="1" si="7"/>
        <v>0</v>
      </c>
      <c r="K10">
        <f t="shared" ca="1" si="8"/>
        <v>0</v>
      </c>
      <c r="L10" s="65">
        <v>4</v>
      </c>
      <c r="M10" s="71">
        <f t="shared" ca="1" si="4"/>
        <v>0</v>
      </c>
      <c r="N10" s="65"/>
      <c r="O10" s="43">
        <f ca="1">SUM(M7:M5849)/5842/H6</f>
        <v>2.8202934943163687</v>
      </c>
      <c r="P10" s="44"/>
      <c r="Q10" s="45">
        <f ca="1">SUM(M7:M5849)/15</f>
        <v>732.77509471952169</v>
      </c>
      <c r="R10" s="46" t="s">
        <v>61</v>
      </c>
      <c r="S10">
        <f t="shared" si="0"/>
        <v>9</v>
      </c>
      <c r="T10">
        <v>2.8229340942936361</v>
      </c>
      <c r="V10">
        <v>729.54537225218655</v>
      </c>
      <c r="X10">
        <f t="shared" si="1"/>
        <v>9</v>
      </c>
      <c r="Y10">
        <v>3.2519499588344845</v>
      </c>
      <c r="AA10">
        <v>858.46180759142203</v>
      </c>
      <c r="AC10">
        <f t="shared" si="2"/>
        <v>9</v>
      </c>
      <c r="AD10">
        <v>3.6144076725082583</v>
      </c>
      <c r="AF10">
        <v>931.77594536380786</v>
      </c>
      <c r="AH10">
        <f t="shared" si="3"/>
        <v>9</v>
      </c>
      <c r="AI10">
        <v>3.8918592233908291</v>
      </c>
      <c r="AK10">
        <v>1017.4208562277734</v>
      </c>
    </row>
    <row r="11" spans="1:37" ht="15.75" x14ac:dyDescent="0.25">
      <c r="A11" s="2">
        <v>5</v>
      </c>
      <c r="B11" s="11">
        <f t="shared" ca="1" si="5"/>
        <v>1</v>
      </c>
      <c r="C11" s="26">
        <f t="shared" ca="1" si="6"/>
        <v>0.41914710959700097</v>
      </c>
      <c r="J11">
        <f t="shared" ca="1" si="7"/>
        <v>1</v>
      </c>
      <c r="K11">
        <f t="shared" ca="1" si="8"/>
        <v>0</v>
      </c>
      <c r="L11" s="65">
        <v>5</v>
      </c>
      <c r="M11" s="71">
        <f t="shared" ca="1" si="4"/>
        <v>10.557410965797517</v>
      </c>
      <c r="N11" s="65"/>
      <c r="O11" s="47"/>
      <c r="P11" s="48"/>
      <c r="Q11" s="49" t="s">
        <v>62</v>
      </c>
      <c r="R11" s="50"/>
      <c r="S11">
        <f t="shared" si="0"/>
        <v>10</v>
      </c>
      <c r="T11">
        <v>2.7418715043996698</v>
      </c>
      <c r="V11">
        <v>714.4472794281719</v>
      </c>
      <c r="X11">
        <f t="shared" si="1"/>
        <v>10</v>
      </c>
      <c r="Y11">
        <v>3.3331779634792702</v>
      </c>
      <c r="AA11">
        <v>864.96692623844422</v>
      </c>
      <c r="AC11">
        <f t="shared" si="2"/>
        <v>10</v>
      </c>
      <c r="AD11">
        <v>3.7835753909864289</v>
      </c>
      <c r="AF11">
        <v>956.41170358875058</v>
      </c>
      <c r="AH11">
        <f t="shared" si="3"/>
        <v>10</v>
      </c>
      <c r="AI11">
        <v>3.8005922092225175</v>
      </c>
      <c r="AK11">
        <v>971.25713148193029</v>
      </c>
    </row>
    <row r="12" spans="1:37" x14ac:dyDescent="0.25">
      <c r="A12" s="2">
        <v>6</v>
      </c>
      <c r="B12" s="11">
        <f t="shared" ca="1" si="5"/>
        <v>1</v>
      </c>
      <c r="C12" s="26">
        <f t="shared" ca="1" si="6"/>
        <v>0.76906166366991013</v>
      </c>
      <c r="J12">
        <f t="shared" ca="1" si="7"/>
        <v>1</v>
      </c>
      <c r="K12">
        <f t="shared" ca="1" si="8"/>
        <v>0</v>
      </c>
      <c r="L12" s="65">
        <v>6</v>
      </c>
      <c r="M12" s="71">
        <f t="shared" ca="1" si="4"/>
        <v>0.15086328905286778</v>
      </c>
      <c r="N12" s="65"/>
      <c r="S12">
        <f t="shared" si="0"/>
        <v>11</v>
      </c>
      <c r="T12">
        <v>2.7361653492036431</v>
      </c>
      <c r="V12">
        <v>726.9743953501137</v>
      </c>
      <c r="X12">
        <f t="shared" si="1"/>
        <v>11</v>
      </c>
      <c r="Y12">
        <v>3.3179732459080351</v>
      </c>
      <c r="AA12">
        <v>866.68588259272917</v>
      </c>
      <c r="AC12">
        <f t="shared" si="2"/>
        <v>11</v>
      </c>
      <c r="AD12">
        <v>3.6173524582336909</v>
      </c>
      <c r="AF12">
        <v>946.04450360756164</v>
      </c>
      <c r="AH12">
        <f t="shared" si="3"/>
        <v>11</v>
      </c>
      <c r="AI12">
        <v>3.9179185772028822</v>
      </c>
      <c r="AK12">
        <v>1006.2570255624164</v>
      </c>
    </row>
    <row r="13" spans="1:37" x14ac:dyDescent="0.25">
      <c r="A13" s="2">
        <v>7</v>
      </c>
      <c r="B13" s="11">
        <f t="shared" ca="1" si="5"/>
        <v>1</v>
      </c>
      <c r="C13" s="26">
        <f t="shared" ca="1" si="6"/>
        <v>0.18552258278087308</v>
      </c>
      <c r="J13">
        <f t="shared" ca="1" si="7"/>
        <v>1</v>
      </c>
      <c r="K13">
        <f t="shared" ca="1" si="8"/>
        <v>0</v>
      </c>
      <c r="L13" s="65">
        <v>7</v>
      </c>
      <c r="M13" s="71">
        <f t="shared" ca="1" si="4"/>
        <v>2.9863220361427216</v>
      </c>
      <c r="N13" s="65"/>
      <c r="O13" s="5" t="s">
        <v>63</v>
      </c>
      <c r="P13" s="5" t="s">
        <v>64</v>
      </c>
      <c r="Q13" s="7">
        <f>MAX(obsdata)</f>
        <v>57.066666666666663</v>
      </c>
      <c r="R13" t="s">
        <v>61</v>
      </c>
      <c r="S13">
        <f t="shared" si="0"/>
        <v>12</v>
      </c>
      <c r="T13">
        <v>2.8964767796947917</v>
      </c>
      <c r="V13">
        <v>751.33295653883147</v>
      </c>
      <c r="X13">
        <f t="shared" si="1"/>
        <v>12</v>
      </c>
      <c r="Y13">
        <v>3.396234579338345</v>
      </c>
      <c r="AA13">
        <v>880.60547693811702</v>
      </c>
      <c r="AC13">
        <f t="shared" si="2"/>
        <v>12</v>
      </c>
      <c r="AD13">
        <v>3.7802988028246856</v>
      </c>
      <c r="AF13">
        <v>964.0542173257229</v>
      </c>
      <c r="AH13">
        <f t="shared" si="3"/>
        <v>12</v>
      </c>
      <c r="AI13">
        <v>3.8837309776192894</v>
      </c>
      <c r="AK13">
        <v>993.33240222631548</v>
      </c>
    </row>
    <row r="14" spans="1:37" x14ac:dyDescent="0.25">
      <c r="A14" s="2">
        <v>8</v>
      </c>
      <c r="B14" s="11">
        <f t="shared" ca="1" si="5"/>
        <v>1</v>
      </c>
      <c r="C14" s="26">
        <f t="shared" ca="1" si="6"/>
        <v>0.64104134347175579</v>
      </c>
      <c r="J14">
        <f t="shared" ca="1" si="7"/>
        <v>1</v>
      </c>
      <c r="K14">
        <f t="shared" ca="1" si="8"/>
        <v>0</v>
      </c>
      <c r="L14" s="65">
        <v>8</v>
      </c>
      <c r="M14" s="71">
        <f t="shared" ca="1" si="4"/>
        <v>1.1473032740313129</v>
      </c>
      <c r="N14" s="65"/>
      <c r="O14" s="5"/>
      <c r="P14" s="5" t="s">
        <v>65</v>
      </c>
      <c r="Q14" s="7">
        <f ca="1">MAX(M7:M5849)</f>
        <v>24.253366278709898</v>
      </c>
      <c r="R14" t="s">
        <v>61</v>
      </c>
      <c r="S14">
        <f t="shared" si="0"/>
        <v>13</v>
      </c>
      <c r="T14">
        <v>2.8646847758693119</v>
      </c>
      <c r="V14">
        <v>740.33521555511004</v>
      </c>
      <c r="X14">
        <f t="shared" si="1"/>
        <v>13</v>
      </c>
      <c r="Y14">
        <v>3.3500978462522553</v>
      </c>
      <c r="AA14">
        <v>875.79206326253711</v>
      </c>
      <c r="AC14">
        <f t="shared" si="2"/>
        <v>13</v>
      </c>
      <c r="AD14">
        <v>3.6570670047636251</v>
      </c>
      <c r="AF14">
        <v>949.79727790706886</v>
      </c>
      <c r="AH14">
        <f t="shared" si="3"/>
        <v>13</v>
      </c>
      <c r="AI14">
        <v>3.9154379606452068</v>
      </c>
      <c r="AK14">
        <v>999.35307123444034</v>
      </c>
    </row>
    <row r="15" spans="1:37" x14ac:dyDescent="0.25">
      <c r="A15" s="2">
        <v>9</v>
      </c>
      <c r="B15" s="11">
        <f t="shared" ca="1" si="5"/>
        <v>1</v>
      </c>
      <c r="C15" s="26">
        <f t="shared" ca="1" si="6"/>
        <v>0.14087874753866514</v>
      </c>
      <c r="J15">
        <f t="shared" ca="1" si="7"/>
        <v>0</v>
      </c>
      <c r="K15">
        <f t="shared" ca="1" si="8"/>
        <v>0</v>
      </c>
      <c r="L15" s="65">
        <v>9</v>
      </c>
      <c r="M15" s="71">
        <f t="shared" ca="1" si="4"/>
        <v>0.75548701112624128</v>
      </c>
      <c r="N15" s="65"/>
      <c r="Q15" s="51"/>
      <c r="S15">
        <f t="shared" si="0"/>
        <v>14</v>
      </c>
      <c r="T15">
        <v>2.7331494349582202</v>
      </c>
      <c r="V15">
        <v>701.96732439553227</v>
      </c>
      <c r="X15">
        <f t="shared" si="1"/>
        <v>14</v>
      </c>
      <c r="Y15">
        <v>3.4028669169060648</v>
      </c>
      <c r="AA15">
        <v>876.87871591753481</v>
      </c>
      <c r="AC15">
        <f t="shared" si="2"/>
        <v>14</v>
      </c>
      <c r="AD15">
        <v>3.5705525501106861</v>
      </c>
      <c r="AF15">
        <v>907.89766828548329</v>
      </c>
      <c r="AH15">
        <f t="shared" si="3"/>
        <v>14</v>
      </c>
      <c r="AI15">
        <v>3.8767988593187104</v>
      </c>
      <c r="AK15">
        <v>981.63138731433787</v>
      </c>
    </row>
    <row r="16" spans="1:37" x14ac:dyDescent="0.25">
      <c r="A16" s="2">
        <v>10</v>
      </c>
      <c r="B16" s="11">
        <f t="shared" ca="1" si="5"/>
        <v>0</v>
      </c>
      <c r="C16" s="26">
        <f t="shared" ca="1" si="6"/>
        <v>0.89566717062559054</v>
      </c>
      <c r="J16">
        <f t="shared" ca="1" si="7"/>
        <v>0</v>
      </c>
      <c r="K16">
        <f t="shared" ca="1" si="8"/>
        <v>0</v>
      </c>
      <c r="L16" s="65">
        <v>10</v>
      </c>
      <c r="M16" s="71">
        <f t="shared" ca="1" si="4"/>
        <v>0</v>
      </c>
      <c r="N16" s="65"/>
      <c r="Q16" s="51"/>
      <c r="S16">
        <f t="shared" si="0"/>
        <v>15</v>
      </c>
      <c r="T16">
        <v>2.8841303485442529</v>
      </c>
      <c r="V16">
        <v>745.36063488192804</v>
      </c>
      <c r="X16">
        <f t="shared" si="1"/>
        <v>15</v>
      </c>
      <c r="Y16">
        <v>3.4138567262044179</v>
      </c>
      <c r="AA16">
        <v>868.78257756802952</v>
      </c>
      <c r="AC16">
        <f t="shared" si="2"/>
        <v>15</v>
      </c>
      <c r="AD16">
        <v>3.5359791279685497</v>
      </c>
      <c r="AF16">
        <v>940.60958600039316</v>
      </c>
      <c r="AH16">
        <f t="shared" si="3"/>
        <v>15</v>
      </c>
      <c r="AI16">
        <v>3.9996109467170329</v>
      </c>
      <c r="AK16">
        <v>1030.6526222646755</v>
      </c>
    </row>
    <row r="17" spans="1:37" x14ac:dyDescent="0.25">
      <c r="A17" s="2">
        <v>11</v>
      </c>
      <c r="B17" s="11">
        <f t="shared" ca="1" si="5"/>
        <v>1</v>
      </c>
      <c r="C17" s="26">
        <f t="shared" ca="1" si="6"/>
        <v>0.14872237462351379</v>
      </c>
      <c r="J17">
        <f t="shared" ca="1" si="7"/>
        <v>0</v>
      </c>
      <c r="K17">
        <f t="shared" ca="1" si="8"/>
        <v>0</v>
      </c>
      <c r="L17" s="65">
        <v>11</v>
      </c>
      <c r="M17" s="71">
        <f t="shared" ca="1" si="4"/>
        <v>1.2591664456788215E-3</v>
      </c>
      <c r="N17" s="65"/>
      <c r="S17">
        <f t="shared" si="0"/>
        <v>16</v>
      </c>
      <c r="T17">
        <v>2.8175307965749283</v>
      </c>
      <c r="V17">
        <v>727.84833069960109</v>
      </c>
      <c r="X17">
        <f t="shared" si="1"/>
        <v>16</v>
      </c>
      <c r="Y17">
        <v>3.3886299492358662</v>
      </c>
      <c r="AA17">
        <v>851.15378061603985</v>
      </c>
      <c r="AC17">
        <f t="shared" si="2"/>
        <v>16</v>
      </c>
      <c r="AD17">
        <v>3.5404867731803731</v>
      </c>
      <c r="AF17">
        <v>933.87526315780076</v>
      </c>
      <c r="AH17">
        <f t="shared" si="3"/>
        <v>16</v>
      </c>
      <c r="AI17">
        <v>3.962247180523601</v>
      </c>
      <c r="AK17">
        <v>1041.3180729586902</v>
      </c>
    </row>
    <row r="18" spans="1:37" x14ac:dyDescent="0.25">
      <c r="A18" s="2">
        <v>12</v>
      </c>
      <c r="B18" s="11">
        <f t="shared" ca="1" si="5"/>
        <v>0</v>
      </c>
      <c r="C18" s="26">
        <f t="shared" ca="1" si="6"/>
        <v>0.97013028609462981</v>
      </c>
      <c r="J18">
        <f t="shared" ca="1" si="7"/>
        <v>0</v>
      </c>
      <c r="K18">
        <f t="shared" ca="1" si="8"/>
        <v>1</v>
      </c>
      <c r="L18" s="65">
        <v>12</v>
      </c>
      <c r="M18" s="71">
        <f t="shared" ca="1" si="4"/>
        <v>0</v>
      </c>
      <c r="N18" s="65"/>
      <c r="S18">
        <f t="shared" si="0"/>
        <v>17</v>
      </c>
      <c r="T18">
        <v>2.71339318261019</v>
      </c>
      <c r="V18">
        <v>710.7905661779987</v>
      </c>
      <c r="X18">
        <f t="shared" si="1"/>
        <v>17</v>
      </c>
      <c r="Y18">
        <v>3.3247276566997264</v>
      </c>
      <c r="AA18">
        <v>865.25736673794825</v>
      </c>
      <c r="AC18">
        <f t="shared" si="2"/>
        <v>17</v>
      </c>
      <c r="AD18">
        <v>3.6771402382586342</v>
      </c>
      <c r="AF18">
        <v>927.1528635893352</v>
      </c>
      <c r="AH18">
        <f t="shared" si="3"/>
        <v>17</v>
      </c>
      <c r="AI18">
        <v>3.9780786281877552</v>
      </c>
      <c r="AK18">
        <v>1020.4347866936689</v>
      </c>
    </row>
    <row r="19" spans="1:37" x14ac:dyDescent="0.25">
      <c r="A19" s="2">
        <v>13</v>
      </c>
      <c r="B19" s="11">
        <f t="shared" ca="1" si="5"/>
        <v>0</v>
      </c>
      <c r="C19" s="26">
        <f t="shared" ca="1" si="6"/>
        <v>0.75209095101198098</v>
      </c>
      <c r="J19">
        <f t="shared" ca="1" si="7"/>
        <v>0</v>
      </c>
      <c r="K19">
        <f t="shared" ca="1" si="8"/>
        <v>1</v>
      </c>
      <c r="L19" s="65">
        <v>13</v>
      </c>
      <c r="M19" s="71">
        <f t="shared" ca="1" si="4"/>
        <v>0</v>
      </c>
      <c r="N19" s="65"/>
      <c r="S19">
        <f t="shared" si="0"/>
        <v>18</v>
      </c>
      <c r="T19">
        <v>2.8542385371505463</v>
      </c>
      <c r="V19">
        <v>730.63074374696532</v>
      </c>
      <c r="X19">
        <f t="shared" si="1"/>
        <v>18</v>
      </c>
      <c r="Y19">
        <v>3.3763362770329612</v>
      </c>
      <c r="AA19">
        <v>879.40899526522787</v>
      </c>
      <c r="AC19">
        <f t="shared" si="2"/>
        <v>18</v>
      </c>
      <c r="AD19">
        <v>3.5581208622029377</v>
      </c>
      <c r="AF19">
        <v>914.98751425652677</v>
      </c>
      <c r="AH19">
        <f t="shared" si="3"/>
        <v>18</v>
      </c>
      <c r="AI19">
        <v>3.8996592186439187</v>
      </c>
      <c r="AK19">
        <v>1015.7149981393731</v>
      </c>
    </row>
    <row r="20" spans="1:37" x14ac:dyDescent="0.25">
      <c r="A20" s="2">
        <v>14</v>
      </c>
      <c r="B20" s="11">
        <f t="shared" ca="1" si="5"/>
        <v>0</v>
      </c>
      <c r="C20" s="26">
        <f t="shared" ca="1" si="6"/>
        <v>0.83110933628848316</v>
      </c>
      <c r="J20">
        <f t="shared" ca="1" si="7"/>
        <v>0</v>
      </c>
      <c r="K20">
        <f t="shared" ca="1" si="8"/>
        <v>0</v>
      </c>
      <c r="L20" s="65">
        <v>14</v>
      </c>
      <c r="M20" s="71">
        <f t="shared" ca="1" si="4"/>
        <v>0</v>
      </c>
      <c r="N20" s="65"/>
      <c r="S20">
        <f t="shared" si="0"/>
        <v>19</v>
      </c>
      <c r="T20">
        <v>2.7640440384883393</v>
      </c>
      <c r="V20">
        <v>694.27071364906419</v>
      </c>
      <c r="X20">
        <f t="shared" si="1"/>
        <v>19</v>
      </c>
      <c r="Y20">
        <v>3.4527942124704216</v>
      </c>
      <c r="AA20">
        <v>887.90227090589599</v>
      </c>
      <c r="AC20">
        <f t="shared" si="2"/>
        <v>19</v>
      </c>
      <c r="AD20">
        <v>3.5478639866316395</v>
      </c>
      <c r="AF20">
        <v>904.77854191170547</v>
      </c>
      <c r="AH20">
        <f t="shared" si="3"/>
        <v>19</v>
      </c>
      <c r="AI20">
        <v>3.8146385121501698</v>
      </c>
      <c r="AK20">
        <v>974.84672256100805</v>
      </c>
    </row>
    <row r="21" spans="1:37" x14ac:dyDescent="0.25">
      <c r="A21" s="2">
        <v>15</v>
      </c>
      <c r="B21" s="11">
        <f t="shared" ca="1" si="5"/>
        <v>1</v>
      </c>
      <c r="C21" s="26">
        <f t="shared" ca="1" si="6"/>
        <v>6.6335699110774748E-2</v>
      </c>
      <c r="J21">
        <f t="shared" ca="1" si="7"/>
        <v>0</v>
      </c>
      <c r="K21">
        <f t="shared" ca="1" si="8"/>
        <v>0</v>
      </c>
      <c r="L21" s="65">
        <v>15</v>
      </c>
      <c r="M21" s="71">
        <f t="shared" ca="1" si="4"/>
        <v>1.4415375833444268</v>
      </c>
      <c r="N21" s="65"/>
      <c r="S21">
        <f t="shared" si="0"/>
        <v>20</v>
      </c>
      <c r="T21">
        <v>2.7917135310375283</v>
      </c>
      <c r="V21">
        <v>722.66842059593296</v>
      </c>
      <c r="X21">
        <f t="shared" si="1"/>
        <v>20</v>
      </c>
      <c r="Y21">
        <v>3.334760082973673</v>
      </c>
      <c r="AA21">
        <v>884.94811548071186</v>
      </c>
      <c r="AC21">
        <f t="shared" si="2"/>
        <v>20</v>
      </c>
      <c r="AD21">
        <v>3.7728954524561105</v>
      </c>
      <c r="AF21">
        <v>971.42555027997935</v>
      </c>
      <c r="AH21">
        <f t="shared" si="3"/>
        <v>20</v>
      </c>
      <c r="AI21">
        <v>3.9034624175512329</v>
      </c>
      <c r="AK21">
        <v>1013.3734935092668</v>
      </c>
    </row>
    <row r="22" spans="1:37" x14ac:dyDescent="0.25">
      <c r="A22" s="2">
        <v>16</v>
      </c>
      <c r="B22" s="11">
        <f t="shared" ca="1" si="5"/>
        <v>0</v>
      </c>
      <c r="C22" s="26">
        <f t="shared" ca="1" si="6"/>
        <v>0.97231992013233626</v>
      </c>
      <c r="J22">
        <f t="shared" ca="1" si="7"/>
        <v>0</v>
      </c>
      <c r="K22">
        <f t="shared" ca="1" si="8"/>
        <v>1</v>
      </c>
      <c r="L22" s="65">
        <v>16</v>
      </c>
      <c r="M22" s="71">
        <f t="shared" ca="1" si="4"/>
        <v>0</v>
      </c>
      <c r="N22" s="65"/>
      <c r="S22">
        <f t="shared" si="0"/>
        <v>21</v>
      </c>
      <c r="T22">
        <v>2.8053007255893108</v>
      </c>
      <c r="V22">
        <v>714.81091527444562</v>
      </c>
      <c r="X22">
        <f t="shared" si="1"/>
        <v>21</v>
      </c>
      <c r="Y22">
        <v>3.3985906794579956</v>
      </c>
      <c r="AA22">
        <v>896.44728775344288</v>
      </c>
      <c r="AC22">
        <f t="shared" si="2"/>
        <v>21</v>
      </c>
      <c r="AD22">
        <v>3.7029351249816629</v>
      </c>
      <c r="AF22">
        <v>971.19270367764727</v>
      </c>
      <c r="AH22">
        <f t="shared" si="3"/>
        <v>21</v>
      </c>
      <c r="AI22">
        <v>3.7646610279261652</v>
      </c>
      <c r="AK22">
        <v>977.74112202743549</v>
      </c>
    </row>
    <row r="23" spans="1:37" x14ac:dyDescent="0.25">
      <c r="A23" s="2">
        <v>17</v>
      </c>
      <c r="B23" s="11">
        <f t="shared" ca="1" si="5"/>
        <v>0</v>
      </c>
      <c r="C23" s="26">
        <f t="shared" ca="1" si="6"/>
        <v>0.6651177288303155</v>
      </c>
      <c r="J23">
        <f t="shared" ca="1" si="7"/>
        <v>0</v>
      </c>
      <c r="K23">
        <f t="shared" ca="1" si="8"/>
        <v>0</v>
      </c>
      <c r="L23" s="65">
        <v>17</v>
      </c>
      <c r="M23" s="71">
        <f t="shared" ca="1" si="4"/>
        <v>0</v>
      </c>
      <c r="N23" s="65"/>
      <c r="S23">
        <f t="shared" si="0"/>
        <v>22</v>
      </c>
      <c r="T23">
        <v>2.7401054671218801</v>
      </c>
      <c r="V23">
        <v>725.0974689413066</v>
      </c>
      <c r="X23">
        <f t="shared" si="1"/>
        <v>22</v>
      </c>
      <c r="Y23">
        <v>3.229272606943006</v>
      </c>
      <c r="AA23">
        <v>840.41527634058775</v>
      </c>
      <c r="AC23">
        <f t="shared" si="2"/>
        <v>22</v>
      </c>
      <c r="AD23">
        <v>3.602881704514584</v>
      </c>
      <c r="AF23">
        <v>941.49109613934274</v>
      </c>
      <c r="AH23">
        <f t="shared" si="3"/>
        <v>22</v>
      </c>
      <c r="AI23">
        <v>3.9455573099659467</v>
      </c>
      <c r="AK23">
        <v>1032.3007691949085</v>
      </c>
    </row>
    <row r="24" spans="1:37" x14ac:dyDescent="0.25">
      <c r="A24" s="2">
        <v>18</v>
      </c>
      <c r="B24" s="11">
        <f t="shared" ca="1" si="5"/>
        <v>1</v>
      </c>
      <c r="C24" s="26">
        <f t="shared" ca="1" si="6"/>
        <v>5.859622891163585E-2</v>
      </c>
      <c r="J24">
        <f t="shared" ca="1" si="7"/>
        <v>1</v>
      </c>
      <c r="K24">
        <f t="shared" ca="1" si="8"/>
        <v>0</v>
      </c>
      <c r="L24" s="65">
        <v>18</v>
      </c>
      <c r="M24" s="71">
        <f t="shared" ca="1" si="4"/>
        <v>0.79366646731738677</v>
      </c>
      <c r="N24" s="65"/>
      <c r="S24">
        <f t="shared" si="0"/>
        <v>23</v>
      </c>
      <c r="T24">
        <v>2.8230661937383084</v>
      </c>
      <c r="V24">
        <v>732.29058306820957</v>
      </c>
      <c r="X24">
        <f t="shared" si="1"/>
        <v>23</v>
      </c>
      <c r="Y24">
        <v>3.4032521862831193</v>
      </c>
      <c r="AA24">
        <v>883.51447724973775</v>
      </c>
      <c r="AC24">
        <f t="shared" si="2"/>
        <v>23</v>
      </c>
      <c r="AD24">
        <v>3.7091942140092771</v>
      </c>
      <c r="AF24">
        <v>973.23009824799203</v>
      </c>
      <c r="AH24">
        <f t="shared" si="3"/>
        <v>23</v>
      </c>
      <c r="AI24">
        <v>3.8644175148004658</v>
      </c>
      <c r="AK24">
        <v>984.26918792575952</v>
      </c>
    </row>
    <row r="25" spans="1:37" x14ac:dyDescent="0.25">
      <c r="A25" s="2">
        <v>19</v>
      </c>
      <c r="B25" s="11">
        <f t="shared" ca="1" si="5"/>
        <v>1</v>
      </c>
      <c r="C25" s="26">
        <f t="shared" ca="1" si="6"/>
        <v>8.1979300799110422E-2</v>
      </c>
      <c r="J25">
        <f t="shared" ca="1" si="7"/>
        <v>1</v>
      </c>
      <c r="K25">
        <f t="shared" ca="1" si="8"/>
        <v>0</v>
      </c>
      <c r="L25" s="65">
        <v>19</v>
      </c>
      <c r="M25" s="71">
        <f t="shared" ca="1" si="4"/>
        <v>4.1333993668751159</v>
      </c>
      <c r="N25" s="65"/>
      <c r="S25">
        <f t="shared" si="0"/>
        <v>24</v>
      </c>
      <c r="T25">
        <v>2.8356862174505117</v>
      </c>
      <c r="V25">
        <v>730.42035473941507</v>
      </c>
      <c r="X25">
        <f t="shared" si="1"/>
        <v>24</v>
      </c>
      <c r="Y25">
        <v>3.3279558815847521</v>
      </c>
      <c r="AA25">
        <v>863.61178463653823</v>
      </c>
      <c r="AC25">
        <f t="shared" si="2"/>
        <v>24</v>
      </c>
      <c r="AD25">
        <v>3.6474649028480988</v>
      </c>
      <c r="AF25">
        <v>971.43362458898139</v>
      </c>
      <c r="AH25">
        <f t="shared" si="3"/>
        <v>24</v>
      </c>
      <c r="AI25">
        <v>3.8679649161652034</v>
      </c>
      <c r="AK25">
        <v>996.72899108991112</v>
      </c>
    </row>
    <row r="26" spans="1:37" x14ac:dyDescent="0.25">
      <c r="A26" s="2">
        <v>20</v>
      </c>
      <c r="B26" s="11">
        <f t="shared" ca="1" si="5"/>
        <v>1</v>
      </c>
      <c r="C26" s="26">
        <f t="shared" ca="1" si="6"/>
        <v>0.3999635286102885</v>
      </c>
      <c r="J26">
        <f t="shared" ca="1" si="7"/>
        <v>1</v>
      </c>
      <c r="K26">
        <f t="shared" ca="1" si="8"/>
        <v>0</v>
      </c>
      <c r="L26" s="65">
        <v>20</v>
      </c>
      <c r="M26" s="71">
        <f t="shared" ca="1" si="4"/>
        <v>2.7301629267325698</v>
      </c>
      <c r="N26" s="65"/>
      <c r="S26">
        <f t="shared" si="0"/>
        <v>25</v>
      </c>
      <c r="T26">
        <v>2.9052797062290447</v>
      </c>
      <c r="V26">
        <v>744.62631951020592</v>
      </c>
      <c r="X26">
        <f t="shared" si="1"/>
        <v>25</v>
      </c>
      <c r="Y26">
        <v>3.4125874179541413</v>
      </c>
      <c r="AA26">
        <v>879.74770850744176</v>
      </c>
      <c r="AC26">
        <f t="shared" si="2"/>
        <v>25</v>
      </c>
      <c r="AD26">
        <v>3.6859898620942277</v>
      </c>
      <c r="AF26">
        <v>955.73576697134956</v>
      </c>
      <c r="AH26">
        <f t="shared" si="3"/>
        <v>25</v>
      </c>
      <c r="AI26">
        <v>3.968485606168624</v>
      </c>
      <c r="AK26">
        <v>1030.6775405653168</v>
      </c>
    </row>
    <row r="27" spans="1:37" x14ac:dyDescent="0.25">
      <c r="A27" s="2">
        <v>21</v>
      </c>
      <c r="B27" s="11">
        <f t="shared" ca="1" si="5"/>
        <v>1</v>
      </c>
      <c r="C27" s="26">
        <f t="shared" ca="1" si="6"/>
        <v>0.53090000625774691</v>
      </c>
      <c r="J27">
        <f t="shared" ca="1" si="7"/>
        <v>1</v>
      </c>
      <c r="K27">
        <f t="shared" ca="1" si="8"/>
        <v>0</v>
      </c>
      <c r="L27" s="65">
        <v>21</v>
      </c>
      <c r="M27" s="71">
        <f t="shared" ca="1" si="4"/>
        <v>0.86777502105747828</v>
      </c>
      <c r="N27" s="65"/>
      <c r="O27" t="s">
        <v>66</v>
      </c>
      <c r="S27">
        <f t="shared" si="0"/>
        <v>26</v>
      </c>
      <c r="T27">
        <v>2.7586426540439821</v>
      </c>
      <c r="V27">
        <v>720.87781648732755</v>
      </c>
      <c r="X27">
        <f t="shared" si="1"/>
        <v>26</v>
      </c>
      <c r="Y27">
        <v>3.4698739742332374</v>
      </c>
      <c r="AA27">
        <v>909.32575759539225</v>
      </c>
      <c r="AC27">
        <f t="shared" si="2"/>
        <v>26</v>
      </c>
      <c r="AD27">
        <v>3.5847714973818108</v>
      </c>
      <c r="AF27">
        <v>940.20116612927416</v>
      </c>
      <c r="AH27">
        <f t="shared" si="3"/>
        <v>26</v>
      </c>
      <c r="AI27">
        <v>3.9254023337783259</v>
      </c>
      <c r="AK27">
        <v>1027.8652030113524</v>
      </c>
    </row>
    <row r="28" spans="1:37" x14ac:dyDescent="0.25">
      <c r="A28" s="2">
        <v>22</v>
      </c>
      <c r="B28" s="11">
        <f t="shared" ca="1" si="5"/>
        <v>1</v>
      </c>
      <c r="C28" s="26">
        <f t="shared" ca="1" si="6"/>
        <v>0.71223910081810859</v>
      </c>
      <c r="J28">
        <f t="shared" ca="1" si="7"/>
        <v>1</v>
      </c>
      <c r="K28">
        <f t="shared" ca="1" si="8"/>
        <v>0</v>
      </c>
      <c r="L28" s="65">
        <v>22</v>
      </c>
      <c r="M28" s="71">
        <f t="shared" ca="1" si="4"/>
        <v>0.21840347161653589</v>
      </c>
      <c r="N28" s="65"/>
      <c r="S28">
        <f t="shared" si="0"/>
        <v>27</v>
      </c>
      <c r="T28">
        <v>2.8766468958132232</v>
      </c>
      <c r="V28">
        <v>747.11001673862336</v>
      </c>
      <c r="X28">
        <f t="shared" si="1"/>
        <v>27</v>
      </c>
      <c r="Y28">
        <v>3.3074591911318203</v>
      </c>
      <c r="AA28">
        <v>875.23283935321274</v>
      </c>
      <c r="AC28">
        <f t="shared" si="2"/>
        <v>27</v>
      </c>
      <c r="AD28">
        <v>3.6534881632934368</v>
      </c>
      <c r="AF28">
        <v>943.02021404664595</v>
      </c>
      <c r="AH28">
        <f t="shared" si="3"/>
        <v>27</v>
      </c>
      <c r="AI28">
        <v>3.8403969077507196</v>
      </c>
      <c r="AK28">
        <v>1014.6217802384903</v>
      </c>
    </row>
    <row r="29" spans="1:37" x14ac:dyDescent="0.25">
      <c r="A29" s="2">
        <v>23</v>
      </c>
      <c r="B29" s="11">
        <f t="shared" ca="1" si="5"/>
        <v>1</v>
      </c>
      <c r="C29" s="26">
        <f t="shared" ca="1" si="6"/>
        <v>0.42194725281338319</v>
      </c>
      <c r="J29">
        <f t="shared" ca="1" si="7"/>
        <v>1</v>
      </c>
      <c r="K29">
        <f t="shared" ca="1" si="8"/>
        <v>0</v>
      </c>
      <c r="L29" s="65">
        <v>23</v>
      </c>
      <c r="M29" s="71">
        <f t="shared" ca="1" si="4"/>
        <v>1.5966691511553956</v>
      </c>
      <c r="N29" s="65"/>
      <c r="S29">
        <f t="shared" si="0"/>
        <v>28</v>
      </c>
      <c r="T29">
        <v>2.7968855411286295</v>
      </c>
      <c r="V29">
        <v>713.26353866198269</v>
      </c>
      <c r="X29">
        <f t="shared" si="1"/>
        <v>28</v>
      </c>
      <c r="Y29">
        <v>3.397472380013256</v>
      </c>
      <c r="AA29">
        <v>868.96322638826928</v>
      </c>
      <c r="AC29">
        <f t="shared" si="2"/>
        <v>28</v>
      </c>
      <c r="AD29">
        <v>3.6826159009604567</v>
      </c>
      <c r="AF29">
        <v>959.57629939926267</v>
      </c>
      <c r="AH29">
        <f t="shared" si="3"/>
        <v>28</v>
      </c>
      <c r="AI29">
        <v>4.0089096922801541</v>
      </c>
      <c r="AK29">
        <v>1033.4765629274593</v>
      </c>
    </row>
    <row r="30" spans="1:37" x14ac:dyDescent="0.25">
      <c r="A30" s="2">
        <v>24</v>
      </c>
      <c r="B30" s="11">
        <f t="shared" ca="1" si="5"/>
        <v>1</v>
      </c>
      <c r="C30" s="26">
        <f t="shared" ca="1" si="6"/>
        <v>0.58182325802887258</v>
      </c>
      <c r="J30">
        <f t="shared" ca="1" si="7"/>
        <v>1</v>
      </c>
      <c r="K30">
        <f t="shared" ca="1" si="8"/>
        <v>0</v>
      </c>
      <c r="L30" s="65">
        <v>24</v>
      </c>
      <c r="M30" s="71">
        <f t="shared" ca="1" si="4"/>
        <v>1.2533776988302998</v>
      </c>
      <c r="N30" s="65"/>
      <c r="S30">
        <f t="shared" si="0"/>
        <v>29</v>
      </c>
      <c r="T30">
        <v>2.7944522003366945</v>
      </c>
      <c r="V30">
        <v>718.90470315577647</v>
      </c>
      <c r="X30">
        <f t="shared" si="1"/>
        <v>29</v>
      </c>
      <c r="Y30">
        <v>3.2540475689766897</v>
      </c>
      <c r="AA30">
        <v>874.98753722125662</v>
      </c>
      <c r="AC30">
        <f t="shared" si="2"/>
        <v>29</v>
      </c>
      <c r="AD30">
        <v>3.5748120518429549</v>
      </c>
      <c r="AF30">
        <v>927.67149736437318</v>
      </c>
      <c r="AH30">
        <f t="shared" si="3"/>
        <v>29</v>
      </c>
      <c r="AI30">
        <v>3.9233116457832486</v>
      </c>
      <c r="AK30">
        <v>1013.5029706397397</v>
      </c>
    </row>
    <row r="31" spans="1:37" x14ac:dyDescent="0.25">
      <c r="A31" s="2">
        <v>25</v>
      </c>
      <c r="B31" s="11">
        <f t="shared" ca="1" si="5"/>
        <v>1</v>
      </c>
      <c r="C31" s="26">
        <f t="shared" ca="1" si="6"/>
        <v>0.37362521614356203</v>
      </c>
      <c r="J31">
        <f t="shared" ca="1" si="7"/>
        <v>0</v>
      </c>
      <c r="K31">
        <f t="shared" ca="1" si="8"/>
        <v>0</v>
      </c>
      <c r="L31" s="65">
        <v>25</v>
      </c>
      <c r="M31" s="71">
        <f t="shared" ca="1" si="4"/>
        <v>2.4500423677076655</v>
      </c>
      <c r="N31" s="65"/>
      <c r="S31">
        <f t="shared" si="0"/>
        <v>30</v>
      </c>
      <c r="T31">
        <v>2.7870875527910544</v>
      </c>
      <c r="V31">
        <v>735.1509237438903</v>
      </c>
      <c r="X31">
        <f t="shared" si="1"/>
        <v>30</v>
      </c>
      <c r="Y31">
        <v>3.3760669177862619</v>
      </c>
      <c r="AA31">
        <v>868.17148621433228</v>
      </c>
      <c r="AC31">
        <f t="shared" si="2"/>
        <v>30</v>
      </c>
      <c r="AD31">
        <v>3.6384681112673487</v>
      </c>
      <c r="AF31">
        <v>958.1668855245091</v>
      </c>
      <c r="AH31">
        <f t="shared" si="3"/>
        <v>30</v>
      </c>
      <c r="AI31">
        <v>3.9078064140472484</v>
      </c>
      <c r="AK31">
        <v>1002.4089459425958</v>
      </c>
    </row>
    <row r="32" spans="1:37" x14ac:dyDescent="0.25">
      <c r="A32" s="2">
        <v>26</v>
      </c>
      <c r="B32" s="11">
        <f t="shared" ca="1" si="5"/>
        <v>0</v>
      </c>
      <c r="C32" s="26">
        <f t="shared" ca="1" si="6"/>
        <v>0.96482834370351778</v>
      </c>
      <c r="J32">
        <f t="shared" ca="1" si="7"/>
        <v>0</v>
      </c>
      <c r="K32">
        <f t="shared" ca="1" si="8"/>
        <v>0</v>
      </c>
      <c r="L32" s="65">
        <v>26</v>
      </c>
      <c r="M32" s="71">
        <f t="shared" ca="1" si="4"/>
        <v>0</v>
      </c>
      <c r="N32" s="65"/>
      <c r="S32">
        <f t="shared" si="0"/>
        <v>31</v>
      </c>
      <c r="T32">
        <v>2.8139216780861607</v>
      </c>
      <c r="V32">
        <v>718.8091229488615</v>
      </c>
      <c r="X32">
        <f t="shared" si="1"/>
        <v>31</v>
      </c>
      <c r="Y32">
        <v>3.3172398756942472</v>
      </c>
      <c r="AA32">
        <v>866.49431938112457</v>
      </c>
      <c r="AC32">
        <f t="shared" si="2"/>
        <v>31</v>
      </c>
      <c r="AD32">
        <v>3.5762776972534569</v>
      </c>
      <c r="AF32">
        <v>952.47425225858126</v>
      </c>
      <c r="AH32">
        <f t="shared" si="3"/>
        <v>31</v>
      </c>
      <c r="AI32">
        <v>3.9460408251364671</v>
      </c>
      <c r="AK32">
        <v>1015.5850675265524</v>
      </c>
    </row>
    <row r="33" spans="1:37" x14ac:dyDescent="0.25">
      <c r="A33" s="2">
        <v>27</v>
      </c>
      <c r="B33" s="11">
        <f t="shared" ca="1" si="5"/>
        <v>1</v>
      </c>
      <c r="C33" s="26">
        <f t="shared" ca="1" si="6"/>
        <v>0.16189446592948742</v>
      </c>
      <c r="J33">
        <f t="shared" ca="1" si="7"/>
        <v>1</v>
      </c>
      <c r="K33">
        <f t="shared" ca="1" si="8"/>
        <v>0</v>
      </c>
      <c r="L33" s="65">
        <v>27</v>
      </c>
      <c r="M33" s="71">
        <f t="shared" ca="1" si="4"/>
        <v>0.36507596950980842</v>
      </c>
      <c r="N33" s="65"/>
      <c r="S33">
        <f t="shared" si="0"/>
        <v>32</v>
      </c>
      <c r="T33">
        <v>2.8455038036327438</v>
      </c>
      <c r="V33">
        <v>751.77389323756131</v>
      </c>
      <c r="X33">
        <f t="shared" si="1"/>
        <v>32</v>
      </c>
      <c r="Y33">
        <v>3.4151221650361525</v>
      </c>
      <c r="AA33">
        <v>894.61292702076071</v>
      </c>
      <c r="AC33">
        <f t="shared" si="2"/>
        <v>32</v>
      </c>
      <c r="AD33">
        <v>3.6005097900233642</v>
      </c>
      <c r="AF33">
        <v>928.57732773051987</v>
      </c>
      <c r="AH33">
        <f t="shared" si="3"/>
        <v>32</v>
      </c>
      <c r="AI33">
        <v>3.8903832446271194</v>
      </c>
      <c r="AK33">
        <v>1024.9222118979108</v>
      </c>
    </row>
    <row r="34" spans="1:37" x14ac:dyDescent="0.25">
      <c r="A34" s="2">
        <v>28</v>
      </c>
      <c r="B34" s="11">
        <f t="shared" ca="1" si="5"/>
        <v>1</v>
      </c>
      <c r="C34" s="26">
        <f t="shared" ca="1" si="6"/>
        <v>0.36255424117275603</v>
      </c>
      <c r="J34">
        <f t="shared" ca="1" si="7"/>
        <v>1</v>
      </c>
      <c r="K34">
        <f t="shared" ca="1" si="8"/>
        <v>0</v>
      </c>
      <c r="L34" s="65">
        <v>28</v>
      </c>
      <c r="M34" s="71">
        <f t="shared" ca="1" si="4"/>
        <v>2.0419363205750209</v>
      </c>
      <c r="N34" s="65"/>
      <c r="S34">
        <f t="shared" si="0"/>
        <v>33</v>
      </c>
      <c r="T34">
        <v>2.7944652056130272</v>
      </c>
      <c r="V34">
        <v>713.54083826010572</v>
      </c>
      <c r="X34">
        <f t="shared" si="1"/>
        <v>33</v>
      </c>
      <c r="Y34">
        <v>3.3313929338428614</v>
      </c>
      <c r="AA34">
        <v>866.28105853965053</v>
      </c>
      <c r="AC34">
        <f t="shared" si="2"/>
        <v>33</v>
      </c>
      <c r="AD34">
        <v>3.6472271898155211</v>
      </c>
      <c r="AF34">
        <v>938.29079628561419</v>
      </c>
      <c r="AH34">
        <f t="shared" si="3"/>
        <v>33</v>
      </c>
      <c r="AI34">
        <v>4.0102470821720724</v>
      </c>
      <c r="AK34">
        <v>1068.4817359773692</v>
      </c>
    </row>
    <row r="35" spans="1:37" x14ac:dyDescent="0.25">
      <c r="A35" s="2">
        <v>29</v>
      </c>
      <c r="B35" s="11">
        <f t="shared" ca="1" si="5"/>
        <v>1</v>
      </c>
      <c r="C35" s="26">
        <f t="shared" ca="1" si="6"/>
        <v>0.51733495502258775</v>
      </c>
      <c r="J35">
        <f t="shared" ca="1" si="7"/>
        <v>1</v>
      </c>
      <c r="K35">
        <f t="shared" ca="1" si="8"/>
        <v>0</v>
      </c>
      <c r="L35" s="65">
        <v>29</v>
      </c>
      <c r="M35" s="71">
        <f t="shared" ca="1" si="4"/>
        <v>1.9382390085728392</v>
      </c>
      <c r="N35" s="65"/>
      <c r="S35">
        <f t="shared" si="0"/>
        <v>34</v>
      </c>
      <c r="T35">
        <v>2.813568326326148</v>
      </c>
      <c r="V35">
        <v>732.82904661939619</v>
      </c>
      <c r="X35">
        <f t="shared" si="1"/>
        <v>34</v>
      </c>
      <c r="Y35">
        <v>3.4349178875153292</v>
      </c>
      <c r="AA35">
        <v>896.1333749903896</v>
      </c>
      <c r="AC35">
        <f t="shared" si="2"/>
        <v>34</v>
      </c>
      <c r="AD35">
        <v>3.4513764047369473</v>
      </c>
      <c r="AF35">
        <v>908.16095705320583</v>
      </c>
      <c r="AH35">
        <f t="shared" si="3"/>
        <v>34</v>
      </c>
      <c r="AI35">
        <v>3.9678717212566799</v>
      </c>
      <c r="AK35">
        <v>1010.1956445124659</v>
      </c>
    </row>
    <row r="36" spans="1:37" x14ac:dyDescent="0.25">
      <c r="A36" s="2">
        <v>30</v>
      </c>
      <c r="B36" s="11">
        <f t="shared" ca="1" si="5"/>
        <v>1</v>
      </c>
      <c r="C36" s="26">
        <f t="shared" ca="1" si="6"/>
        <v>0.70153143514660221</v>
      </c>
      <c r="J36">
        <f t="shared" ca="1" si="7"/>
        <v>0</v>
      </c>
      <c r="K36">
        <f t="shared" ca="1" si="8"/>
        <v>0</v>
      </c>
      <c r="L36" s="65">
        <v>30</v>
      </c>
      <c r="M36" s="71">
        <f t="shared" ca="1" si="4"/>
        <v>2.4574550655739071</v>
      </c>
      <c r="N36" s="65"/>
      <c r="S36">
        <f t="shared" si="0"/>
        <v>35</v>
      </c>
      <c r="T36">
        <v>2.7919702027129714</v>
      </c>
      <c r="V36">
        <v>728.39519387742905</v>
      </c>
      <c r="X36">
        <f t="shared" si="1"/>
        <v>35</v>
      </c>
      <c r="Y36">
        <v>3.2634413837157168</v>
      </c>
      <c r="AA36">
        <v>851.39698736376886</v>
      </c>
      <c r="AC36">
        <f t="shared" si="2"/>
        <v>35</v>
      </c>
      <c r="AD36">
        <v>3.5808955076612969</v>
      </c>
      <c r="AF36">
        <v>924.66505141429525</v>
      </c>
      <c r="AH36">
        <f t="shared" si="3"/>
        <v>35</v>
      </c>
      <c r="AI36">
        <v>3.894106478658891</v>
      </c>
      <c r="AK36">
        <v>1028.3961802667575</v>
      </c>
    </row>
    <row r="37" spans="1:37" x14ac:dyDescent="0.25">
      <c r="A37" s="2">
        <v>31</v>
      </c>
      <c r="B37" s="11">
        <f t="shared" ca="1" si="5"/>
        <v>0</v>
      </c>
      <c r="C37" s="26">
        <f t="shared" ca="1" si="6"/>
        <v>0.88554585334494995</v>
      </c>
      <c r="J37">
        <f t="shared" ca="1" si="7"/>
        <v>0</v>
      </c>
      <c r="K37">
        <f t="shared" ca="1" si="8"/>
        <v>0</v>
      </c>
      <c r="L37" s="65">
        <v>31</v>
      </c>
      <c r="M37" s="71">
        <f t="shared" ca="1" si="4"/>
        <v>0</v>
      </c>
      <c r="N37" s="65"/>
      <c r="S37">
        <f t="shared" si="0"/>
        <v>36</v>
      </c>
      <c r="T37">
        <v>2.8147276204872873</v>
      </c>
      <c r="V37">
        <v>742.44155273000911</v>
      </c>
      <c r="X37">
        <f t="shared" si="1"/>
        <v>36</v>
      </c>
      <c r="Y37">
        <v>3.3615309594188232</v>
      </c>
      <c r="AA37">
        <v>883.44385934812237</v>
      </c>
      <c r="AC37">
        <f t="shared" si="2"/>
        <v>36</v>
      </c>
      <c r="AD37">
        <v>3.6350503680999715</v>
      </c>
      <c r="AF37">
        <v>913.04949489563182</v>
      </c>
      <c r="AH37">
        <f t="shared" si="3"/>
        <v>36</v>
      </c>
      <c r="AI37">
        <v>3.9029156758550378</v>
      </c>
      <c r="AK37">
        <v>1032.8048726629393</v>
      </c>
    </row>
    <row r="38" spans="1:37" x14ac:dyDescent="0.25">
      <c r="A38" s="2">
        <v>32</v>
      </c>
      <c r="B38" s="11">
        <f t="shared" ca="1" si="5"/>
        <v>1</v>
      </c>
      <c r="C38" s="26">
        <f t="shared" ca="1" si="6"/>
        <v>0.3173290326206295</v>
      </c>
      <c r="J38">
        <f t="shared" ca="1" si="7"/>
        <v>0</v>
      </c>
      <c r="K38">
        <f t="shared" ca="1" si="8"/>
        <v>0</v>
      </c>
      <c r="L38" s="65">
        <v>32</v>
      </c>
      <c r="M38" s="71">
        <f t="shared" ca="1" si="4"/>
        <v>2.0068357451546621</v>
      </c>
      <c r="N38" s="65"/>
      <c r="S38">
        <f t="shared" si="0"/>
        <v>37</v>
      </c>
      <c r="T38">
        <v>2.7674857059333515</v>
      </c>
      <c r="V38">
        <v>730.27583826149601</v>
      </c>
      <c r="X38">
        <f t="shared" si="1"/>
        <v>37</v>
      </c>
      <c r="Y38">
        <v>3.400727668289528</v>
      </c>
      <c r="AA38">
        <v>866.89287543624096</v>
      </c>
      <c r="AC38">
        <f t="shared" si="2"/>
        <v>37</v>
      </c>
      <c r="AD38">
        <v>3.5261370812079411</v>
      </c>
      <c r="AF38">
        <v>925.95148951111844</v>
      </c>
      <c r="AH38">
        <f t="shared" si="3"/>
        <v>37</v>
      </c>
      <c r="AI38">
        <v>3.9032477098177676</v>
      </c>
      <c r="AK38">
        <v>1028.3113577195447</v>
      </c>
    </row>
    <row r="39" spans="1:37" x14ac:dyDescent="0.25">
      <c r="A39" s="2">
        <v>33</v>
      </c>
      <c r="B39" s="11">
        <f t="shared" ca="1" si="5"/>
        <v>0</v>
      </c>
      <c r="C39" s="26">
        <f t="shared" ca="1" si="6"/>
        <v>0.96142441062196937</v>
      </c>
      <c r="J39">
        <f t="shared" ca="1" si="7"/>
        <v>0</v>
      </c>
      <c r="K39">
        <f t="shared" ca="1" si="8"/>
        <v>0</v>
      </c>
      <c r="L39" s="65">
        <v>33</v>
      </c>
      <c r="M39" s="71">
        <f t="shared" ca="1" si="4"/>
        <v>0</v>
      </c>
      <c r="N39" s="65"/>
      <c r="S39">
        <f t="shared" si="0"/>
        <v>38</v>
      </c>
      <c r="T39">
        <v>2.839165260090581</v>
      </c>
      <c r="V39">
        <v>711.92781929142575</v>
      </c>
      <c r="X39">
        <f t="shared" si="1"/>
        <v>38</v>
      </c>
      <c r="Y39">
        <v>3.3632458135798262</v>
      </c>
      <c r="AA39">
        <v>875.6405513197692</v>
      </c>
      <c r="AC39">
        <f t="shared" si="2"/>
        <v>38</v>
      </c>
      <c r="AD39">
        <v>3.6276084838722964</v>
      </c>
      <c r="AF39">
        <v>961.88738950708967</v>
      </c>
      <c r="AH39">
        <f t="shared" si="3"/>
        <v>38</v>
      </c>
      <c r="AI39">
        <v>3.9089999192573126</v>
      </c>
      <c r="AK39">
        <v>1019.8163115378353</v>
      </c>
    </row>
    <row r="40" spans="1:37" x14ac:dyDescent="0.25">
      <c r="A40" s="2">
        <v>34</v>
      </c>
      <c r="B40" s="11">
        <f t="shared" ca="1" si="5"/>
        <v>1</v>
      </c>
      <c r="C40" s="26">
        <f t="shared" ca="1" si="6"/>
        <v>5.2761071777294166E-2</v>
      </c>
      <c r="J40">
        <f t="shared" ca="1" si="7"/>
        <v>1</v>
      </c>
      <c r="K40">
        <f t="shared" ca="1" si="8"/>
        <v>0</v>
      </c>
      <c r="L40" s="65">
        <v>34</v>
      </c>
      <c r="M40" s="71">
        <f t="shared" ca="1" si="4"/>
        <v>3.8317561328817353</v>
      </c>
      <c r="N40" s="65"/>
      <c r="S40">
        <f t="shared" si="0"/>
        <v>39</v>
      </c>
      <c r="T40">
        <v>2.7989469846771713</v>
      </c>
      <c r="V40">
        <v>728.4234222074258</v>
      </c>
      <c r="X40">
        <f t="shared" si="1"/>
        <v>39</v>
      </c>
      <c r="Y40">
        <v>3.4162329752785898</v>
      </c>
      <c r="AA40">
        <v>904.74603121818097</v>
      </c>
      <c r="AC40">
        <f t="shared" si="2"/>
        <v>39</v>
      </c>
      <c r="AD40">
        <v>3.6297014691288236</v>
      </c>
      <c r="AF40">
        <v>939.59161596183253</v>
      </c>
      <c r="AH40">
        <f t="shared" si="3"/>
        <v>39</v>
      </c>
      <c r="AI40">
        <v>3.9035981796990837</v>
      </c>
      <c r="AK40">
        <v>1008.8269481346586</v>
      </c>
    </row>
    <row r="41" spans="1:37" x14ac:dyDescent="0.25">
      <c r="A41" s="2">
        <v>35</v>
      </c>
      <c r="B41" s="11">
        <f t="shared" ca="1" si="5"/>
        <v>1</v>
      </c>
      <c r="C41" s="26">
        <f t="shared" ca="1" si="6"/>
        <v>7.1496352092461746E-2</v>
      </c>
      <c r="J41">
        <f t="shared" ca="1" si="7"/>
        <v>1</v>
      </c>
      <c r="K41">
        <f t="shared" ca="1" si="8"/>
        <v>0</v>
      </c>
      <c r="L41" s="65">
        <v>35</v>
      </c>
      <c r="M41" s="71">
        <f t="shared" ca="1" si="4"/>
        <v>3.0420258177613763E-2</v>
      </c>
      <c r="N41" s="65"/>
      <c r="S41">
        <f t="shared" si="0"/>
        <v>40</v>
      </c>
      <c r="T41">
        <v>2.8259964713192431</v>
      </c>
      <c r="V41">
        <v>724.00439810882722</v>
      </c>
      <c r="X41">
        <f t="shared" si="1"/>
        <v>40</v>
      </c>
      <c r="Y41">
        <v>3.3927193924411343</v>
      </c>
      <c r="AA41">
        <v>883.67618249963357</v>
      </c>
      <c r="AC41">
        <f t="shared" si="2"/>
        <v>40</v>
      </c>
      <c r="AD41">
        <v>3.5469683359159627</v>
      </c>
      <c r="AF41">
        <v>919.68904684498921</v>
      </c>
      <c r="AH41">
        <f t="shared" si="3"/>
        <v>40</v>
      </c>
      <c r="AI41">
        <v>3.9374364955988761</v>
      </c>
      <c r="AK41">
        <v>1023.0337398675402</v>
      </c>
    </row>
    <row r="42" spans="1:37" x14ac:dyDescent="0.25">
      <c r="A42" s="2">
        <v>36</v>
      </c>
      <c r="B42" s="11">
        <f t="shared" ca="1" si="5"/>
        <v>1</v>
      </c>
      <c r="C42" s="26">
        <f t="shared" ca="1" si="6"/>
        <v>0.23080239168242433</v>
      </c>
      <c r="J42">
        <f t="shared" ca="1" si="7"/>
        <v>1</v>
      </c>
      <c r="K42">
        <f t="shared" ca="1" si="8"/>
        <v>0</v>
      </c>
      <c r="L42" s="65">
        <v>36</v>
      </c>
      <c r="M42" s="71">
        <f t="shared" ca="1" si="4"/>
        <v>2.9974419661980654</v>
      </c>
      <c r="N42" s="65"/>
      <c r="S42">
        <f t="shared" si="0"/>
        <v>41</v>
      </c>
      <c r="T42">
        <v>2.8745298015279235</v>
      </c>
      <c r="V42">
        <v>741.03918704787452</v>
      </c>
      <c r="X42">
        <f t="shared" si="1"/>
        <v>41</v>
      </c>
      <c r="Y42">
        <v>3.3206869151610339</v>
      </c>
      <c r="AA42">
        <v>865.62307903743874</v>
      </c>
      <c r="AC42">
        <f t="shared" si="2"/>
        <v>41</v>
      </c>
      <c r="AD42">
        <v>3.6523084860439829</v>
      </c>
      <c r="AF42">
        <v>935.31117481507715</v>
      </c>
      <c r="AH42">
        <f t="shared" si="3"/>
        <v>41</v>
      </c>
      <c r="AI42">
        <v>3.9055071057350927</v>
      </c>
      <c r="AK42">
        <v>1006.403171064222</v>
      </c>
    </row>
    <row r="43" spans="1:37" x14ac:dyDescent="0.25">
      <c r="A43" s="2">
        <v>37</v>
      </c>
      <c r="B43" s="11">
        <f t="shared" ca="1" si="5"/>
        <v>1</v>
      </c>
      <c r="C43" s="26">
        <f t="shared" ca="1" si="6"/>
        <v>0.55088541817724435</v>
      </c>
      <c r="J43">
        <f t="shared" ca="1" si="7"/>
        <v>1</v>
      </c>
      <c r="K43">
        <f t="shared" ca="1" si="8"/>
        <v>0</v>
      </c>
      <c r="L43" s="65">
        <v>37</v>
      </c>
      <c r="M43" s="71">
        <f t="shared" ca="1" si="4"/>
        <v>1.3748671918774822</v>
      </c>
      <c r="N43" s="65"/>
      <c r="S43">
        <f t="shared" si="0"/>
        <v>42</v>
      </c>
      <c r="T43">
        <v>2.7713250429237726</v>
      </c>
      <c r="V43">
        <v>724.48763848152817</v>
      </c>
      <c r="X43">
        <f t="shared" si="1"/>
        <v>42</v>
      </c>
      <c r="Y43">
        <v>3.3319333304951462</v>
      </c>
      <c r="AA43">
        <v>869.26580444676199</v>
      </c>
      <c r="AC43">
        <f t="shared" si="2"/>
        <v>42</v>
      </c>
      <c r="AD43">
        <v>3.7200944882668989</v>
      </c>
      <c r="AF43">
        <v>939.5711171703656</v>
      </c>
      <c r="AH43">
        <f t="shared" si="3"/>
        <v>42</v>
      </c>
      <c r="AI43">
        <v>3.9513622064213569</v>
      </c>
      <c r="AK43">
        <v>1014.0032605267969</v>
      </c>
    </row>
    <row r="44" spans="1:37" x14ac:dyDescent="0.25">
      <c r="A44" s="2">
        <v>38</v>
      </c>
      <c r="B44" s="11">
        <f t="shared" ca="1" si="5"/>
        <v>1</v>
      </c>
      <c r="C44" s="26">
        <f t="shared" ca="1" si="6"/>
        <v>0.19770226411722314</v>
      </c>
      <c r="J44">
        <f t="shared" ca="1" si="7"/>
        <v>0</v>
      </c>
      <c r="K44">
        <f t="shared" ca="1" si="8"/>
        <v>0</v>
      </c>
      <c r="L44" s="65">
        <v>38</v>
      </c>
      <c r="M44" s="71">
        <f t="shared" ca="1" si="4"/>
        <v>0.9672299776934532</v>
      </c>
      <c r="N44" s="65"/>
      <c r="S44">
        <f t="shared" si="0"/>
        <v>43</v>
      </c>
      <c r="T44">
        <v>2.7557504453837329</v>
      </c>
      <c r="V44">
        <v>743.93987356871912</v>
      </c>
      <c r="X44">
        <f t="shared" si="1"/>
        <v>43</v>
      </c>
      <c r="Y44">
        <v>3.2645697870368964</v>
      </c>
      <c r="AA44">
        <v>849.25299551652881</v>
      </c>
      <c r="AC44">
        <f t="shared" si="2"/>
        <v>43</v>
      </c>
      <c r="AD44">
        <v>3.6244220778836991</v>
      </c>
      <c r="AF44">
        <v>954.08121667186379</v>
      </c>
      <c r="AH44">
        <f t="shared" si="3"/>
        <v>43</v>
      </c>
      <c r="AI44">
        <v>3.8581888379141493</v>
      </c>
      <c r="AK44">
        <v>1030.8494271141649</v>
      </c>
    </row>
    <row r="45" spans="1:37" x14ac:dyDescent="0.25">
      <c r="A45" s="2">
        <v>39</v>
      </c>
      <c r="B45" s="11">
        <f t="shared" ca="1" si="5"/>
        <v>0</v>
      </c>
      <c r="C45" s="26">
        <f t="shared" ca="1" si="6"/>
        <v>0.97515835738612855</v>
      </c>
      <c r="J45">
        <f t="shared" ca="1" si="7"/>
        <v>0</v>
      </c>
      <c r="K45">
        <f t="shared" ca="1" si="8"/>
        <v>1</v>
      </c>
      <c r="L45" s="65">
        <v>39</v>
      </c>
      <c r="M45" s="71">
        <f t="shared" ca="1" si="4"/>
        <v>0</v>
      </c>
      <c r="N45" s="65"/>
      <c r="S45">
        <f t="shared" si="0"/>
        <v>44</v>
      </c>
      <c r="T45">
        <v>2.7889755731479</v>
      </c>
      <c r="V45">
        <v>734.16096440146464</v>
      </c>
      <c r="X45">
        <f t="shared" si="1"/>
        <v>44</v>
      </c>
      <c r="Y45">
        <v>3.3676933745457895</v>
      </c>
      <c r="AA45">
        <v>867.4555647771499</v>
      </c>
      <c r="AC45">
        <f t="shared" si="2"/>
        <v>44</v>
      </c>
      <c r="AD45">
        <v>3.5862563327007222</v>
      </c>
      <c r="AF45">
        <v>931.78930816214802</v>
      </c>
      <c r="AH45">
        <f t="shared" si="3"/>
        <v>44</v>
      </c>
      <c r="AI45">
        <v>3.847152016284324</v>
      </c>
      <c r="AK45">
        <v>987.26071781397104</v>
      </c>
    </row>
    <row r="46" spans="1:37" x14ac:dyDescent="0.25">
      <c r="A46" s="2">
        <v>40</v>
      </c>
      <c r="B46" s="11">
        <f t="shared" ca="1" si="5"/>
        <v>0</v>
      </c>
      <c r="C46" s="26">
        <f t="shared" ca="1" si="6"/>
        <v>0.64567452638445588</v>
      </c>
      <c r="J46">
        <f t="shared" ca="1" si="7"/>
        <v>0</v>
      </c>
      <c r="K46">
        <f t="shared" ca="1" si="8"/>
        <v>1</v>
      </c>
      <c r="L46" s="65">
        <v>40</v>
      </c>
      <c r="M46" s="71">
        <f t="shared" ca="1" si="4"/>
        <v>0</v>
      </c>
      <c r="N46" s="65"/>
      <c r="S46">
        <f t="shared" si="0"/>
        <v>45</v>
      </c>
      <c r="T46">
        <v>2.7540090538833248</v>
      </c>
      <c r="V46">
        <v>720.84242831059362</v>
      </c>
      <c r="X46">
        <f t="shared" si="1"/>
        <v>45</v>
      </c>
      <c r="Y46">
        <v>3.4524254753595502</v>
      </c>
      <c r="AA46">
        <v>887.07067875685084</v>
      </c>
      <c r="AC46">
        <f t="shared" si="2"/>
        <v>45</v>
      </c>
      <c r="AD46">
        <v>3.61718288962201</v>
      </c>
      <c r="AF46">
        <v>938.28085688563647</v>
      </c>
      <c r="AH46">
        <f t="shared" si="3"/>
        <v>45</v>
      </c>
      <c r="AI46">
        <v>3.8980722555665124</v>
      </c>
      <c r="AK46">
        <v>1042.3375437671423</v>
      </c>
    </row>
    <row r="47" spans="1:37" x14ac:dyDescent="0.25">
      <c r="A47" s="2">
        <v>41</v>
      </c>
      <c r="B47" s="11">
        <f t="shared" ca="1" si="5"/>
        <v>0</v>
      </c>
      <c r="C47" s="26">
        <f t="shared" ca="1" si="6"/>
        <v>0.5225220788143079</v>
      </c>
      <c r="J47">
        <f t="shared" ca="1" si="7"/>
        <v>0</v>
      </c>
      <c r="K47">
        <f t="shared" ca="1" si="8"/>
        <v>1</v>
      </c>
      <c r="L47" s="65">
        <v>41</v>
      </c>
      <c r="M47" s="71">
        <f t="shared" ca="1" si="4"/>
        <v>0</v>
      </c>
      <c r="N47" s="65"/>
      <c r="S47">
        <f t="shared" si="0"/>
        <v>46</v>
      </c>
      <c r="T47">
        <v>2.7763607633609717</v>
      </c>
      <c r="V47">
        <v>715.13921433872645</v>
      </c>
      <c r="X47">
        <f t="shared" si="1"/>
        <v>46</v>
      </c>
      <c r="Y47">
        <v>3.3577163277753583</v>
      </c>
      <c r="AA47">
        <v>861.6611503635994</v>
      </c>
      <c r="AC47">
        <f t="shared" si="2"/>
        <v>46</v>
      </c>
      <c r="AD47">
        <v>3.5629581739364307</v>
      </c>
      <c r="AF47">
        <v>939.42237228181932</v>
      </c>
      <c r="AH47">
        <f t="shared" si="3"/>
        <v>46</v>
      </c>
      <c r="AI47">
        <v>3.9631680915074083</v>
      </c>
      <c r="AK47">
        <v>1049.1719862035536</v>
      </c>
    </row>
    <row r="48" spans="1:37" x14ac:dyDescent="0.25">
      <c r="A48" s="2">
        <v>42</v>
      </c>
      <c r="B48" s="11">
        <f t="shared" ca="1" si="5"/>
        <v>0</v>
      </c>
      <c r="C48" s="26">
        <f t="shared" ca="1" si="6"/>
        <v>0.82014255238393086</v>
      </c>
      <c r="J48">
        <f t="shared" ca="1" si="7"/>
        <v>0</v>
      </c>
      <c r="K48">
        <f t="shared" ca="1" si="8"/>
        <v>0</v>
      </c>
      <c r="L48" s="65">
        <v>42</v>
      </c>
      <c r="M48" s="71">
        <f t="shared" ca="1" si="4"/>
        <v>0</v>
      </c>
      <c r="N48" s="65"/>
      <c r="S48">
        <f t="shared" si="0"/>
        <v>47</v>
      </c>
      <c r="T48">
        <v>2.7444024123815396</v>
      </c>
      <c r="V48">
        <v>727.99156252654825</v>
      </c>
      <c r="X48">
        <f t="shared" si="1"/>
        <v>47</v>
      </c>
      <c r="Y48">
        <v>3.4750412325590596</v>
      </c>
      <c r="AA48">
        <v>895.47718678855188</v>
      </c>
      <c r="AC48">
        <f t="shared" si="2"/>
        <v>47</v>
      </c>
      <c r="AD48">
        <v>3.6399154487087757</v>
      </c>
      <c r="AF48">
        <v>939.516892387795</v>
      </c>
      <c r="AH48">
        <f t="shared" si="3"/>
        <v>47</v>
      </c>
      <c r="AI48">
        <v>3.9406780097248761</v>
      </c>
      <c r="AK48">
        <v>1038.1723774084862</v>
      </c>
    </row>
    <row r="49" spans="1:37" x14ac:dyDescent="0.25">
      <c r="A49" s="2">
        <v>43</v>
      </c>
      <c r="B49" s="11">
        <f t="shared" ca="1" si="5"/>
        <v>1</v>
      </c>
      <c r="C49" s="26">
        <f t="shared" ca="1" si="6"/>
        <v>0.16482000012962794</v>
      </c>
      <c r="J49">
        <f t="shared" ca="1" si="7"/>
        <v>0</v>
      </c>
      <c r="K49">
        <f t="shared" ca="1" si="8"/>
        <v>0</v>
      </c>
      <c r="L49" s="65">
        <v>43</v>
      </c>
      <c r="M49" s="71">
        <f t="shared" ca="1" si="4"/>
        <v>6.0798142802384865</v>
      </c>
      <c r="N49" s="65"/>
      <c r="S49">
        <f t="shared" si="0"/>
        <v>48</v>
      </c>
      <c r="T49">
        <v>2.7045938321681828</v>
      </c>
      <c r="V49">
        <v>721.76060558874588</v>
      </c>
      <c r="X49">
        <f t="shared" si="1"/>
        <v>48</v>
      </c>
      <c r="Y49">
        <v>3.2707667075703828</v>
      </c>
      <c r="AA49">
        <v>837.25402802551969</v>
      </c>
      <c r="AC49">
        <f t="shared" si="2"/>
        <v>48</v>
      </c>
      <c r="AD49">
        <v>3.6076884885540235</v>
      </c>
      <c r="AF49">
        <v>944.67194579772456</v>
      </c>
      <c r="AH49">
        <f t="shared" si="3"/>
        <v>48</v>
      </c>
      <c r="AI49">
        <v>3.8342726622270424</v>
      </c>
      <c r="AK49">
        <v>1019.5498386243673</v>
      </c>
    </row>
    <row r="50" spans="1:37" x14ac:dyDescent="0.25">
      <c r="A50" s="2">
        <v>44</v>
      </c>
      <c r="B50" s="11">
        <f t="shared" ca="1" si="5"/>
        <v>0</v>
      </c>
      <c r="C50" s="26">
        <f t="shared" ca="1" si="6"/>
        <v>0.96788300910481884</v>
      </c>
      <c r="J50">
        <f t="shared" ca="1" si="7"/>
        <v>0</v>
      </c>
      <c r="K50">
        <f t="shared" ca="1" si="8"/>
        <v>0</v>
      </c>
      <c r="L50" s="65">
        <v>44</v>
      </c>
      <c r="M50" s="71">
        <f t="shared" ca="1" si="4"/>
        <v>0</v>
      </c>
      <c r="N50" s="65"/>
      <c r="S50">
        <f t="shared" si="0"/>
        <v>49</v>
      </c>
      <c r="T50">
        <v>2.7080479321025845</v>
      </c>
      <c r="V50">
        <v>698.98787855326839</v>
      </c>
      <c r="X50">
        <f t="shared" si="1"/>
        <v>49</v>
      </c>
      <c r="Y50">
        <v>3.3041981302473111</v>
      </c>
      <c r="AA50">
        <v>890.94060420344124</v>
      </c>
      <c r="AC50">
        <f t="shared" si="2"/>
        <v>49</v>
      </c>
      <c r="AD50">
        <v>3.7306480395986665</v>
      </c>
      <c r="AF50">
        <v>943.43080654219034</v>
      </c>
      <c r="AH50">
        <f t="shared" si="3"/>
        <v>49</v>
      </c>
      <c r="AI50">
        <v>4.0274632382882043</v>
      </c>
      <c r="AK50">
        <v>1025.7970200602049</v>
      </c>
    </row>
    <row r="51" spans="1:37" x14ac:dyDescent="0.25">
      <c r="A51" s="2">
        <v>45</v>
      </c>
      <c r="B51" s="11">
        <f t="shared" ca="1" si="5"/>
        <v>1</v>
      </c>
      <c r="C51" s="26">
        <f t="shared" ca="1" si="6"/>
        <v>3.3700357904144829E-2</v>
      </c>
      <c r="J51">
        <f t="shared" ca="1" si="7"/>
        <v>0</v>
      </c>
      <c r="K51">
        <f t="shared" ca="1" si="8"/>
        <v>0</v>
      </c>
      <c r="L51" s="65">
        <v>45</v>
      </c>
      <c r="M51" s="71">
        <f t="shared" ca="1" si="4"/>
        <v>2.8066127136989305</v>
      </c>
      <c r="N51" s="65"/>
      <c r="S51">
        <f t="shared" si="0"/>
        <v>50</v>
      </c>
      <c r="T51">
        <v>2.751452851495046</v>
      </c>
      <c r="V51">
        <v>686.70423560141126</v>
      </c>
      <c r="X51">
        <f t="shared" si="1"/>
        <v>50</v>
      </c>
      <c r="Y51">
        <v>3.4712294105612602</v>
      </c>
      <c r="AA51">
        <v>888.198273518983</v>
      </c>
      <c r="AC51">
        <f t="shared" si="2"/>
        <v>50</v>
      </c>
      <c r="AD51">
        <v>3.5115235179280773</v>
      </c>
      <c r="AF51">
        <v>949.46644516271385</v>
      </c>
      <c r="AH51">
        <f t="shared" si="3"/>
        <v>50</v>
      </c>
      <c r="AI51">
        <v>3.9172127636432386</v>
      </c>
      <c r="AK51">
        <v>1002.3139361197939</v>
      </c>
    </row>
    <row r="52" spans="1:37" x14ac:dyDescent="0.25">
      <c r="A52" s="2">
        <v>46</v>
      </c>
      <c r="B52" s="11">
        <f t="shared" ca="1" si="5"/>
        <v>0</v>
      </c>
      <c r="C52" s="26">
        <f t="shared" ca="1" si="6"/>
        <v>0.84711388138259536</v>
      </c>
      <c r="J52">
        <f t="shared" ca="1" si="7"/>
        <v>0</v>
      </c>
      <c r="K52">
        <f t="shared" ca="1" si="8"/>
        <v>0</v>
      </c>
      <c r="L52" s="65">
        <v>46</v>
      </c>
      <c r="M52" s="71">
        <f t="shared" ca="1" si="4"/>
        <v>0</v>
      </c>
      <c r="N52" s="65"/>
      <c r="S52" s="95" t="s">
        <v>142</v>
      </c>
      <c r="T52" s="95">
        <f>AVERAGE(T2:T51)</f>
        <v>2.8034243407488693</v>
      </c>
      <c r="U52" s="95"/>
      <c r="V52" s="95">
        <f>AVERAGE(V2:V51)</f>
        <v>726.49418754126395</v>
      </c>
      <c r="X52" s="95" t="s">
        <v>142</v>
      </c>
      <c r="Y52" s="95">
        <f>AVERAGE(Y2:Y51)</f>
        <v>3.3585201753627887</v>
      </c>
      <c r="Z52" s="95"/>
      <c r="AA52" s="95">
        <f>AVERAGE(AA2:AA51)</f>
        <v>871.9185227320412</v>
      </c>
      <c r="AC52" s="95" t="s">
        <v>142</v>
      </c>
      <c r="AD52" s="95">
        <f>AVERAGE(AD2:AD51)</f>
        <v>3.6278550025164362</v>
      </c>
      <c r="AE52" s="95"/>
      <c r="AF52" s="95">
        <f>AVERAGE(AF2:AF51)</f>
        <v>941.15896655030519</v>
      </c>
      <c r="AH52" s="95" t="s">
        <v>142</v>
      </c>
      <c r="AI52" s="95">
        <f>AVERAGE(AI2:AI51)</f>
        <v>3.913517141355749</v>
      </c>
      <c r="AJ52" s="95"/>
      <c r="AK52" s="95">
        <f>AVERAGE(AK2:AK51)</f>
        <v>1016.7623485563672</v>
      </c>
    </row>
    <row r="53" spans="1:37" x14ac:dyDescent="0.25">
      <c r="A53" s="2">
        <v>47</v>
      </c>
      <c r="B53" s="11">
        <f t="shared" ca="1" si="5"/>
        <v>1</v>
      </c>
      <c r="C53" s="26">
        <f t="shared" ca="1" si="6"/>
        <v>7.5295735703687972E-2</v>
      </c>
      <c r="J53">
        <f t="shared" ca="1" si="7"/>
        <v>1</v>
      </c>
      <c r="K53">
        <f t="shared" ca="1" si="8"/>
        <v>0</v>
      </c>
      <c r="L53" s="65">
        <v>47</v>
      </c>
      <c r="M53" s="71">
        <f t="shared" ca="1" si="4"/>
        <v>0.40241091017194414</v>
      </c>
      <c r="N53" s="65"/>
    </row>
    <row r="54" spans="1:37" ht="15.75" x14ac:dyDescent="0.25">
      <c r="A54" s="2">
        <v>48</v>
      </c>
      <c r="B54" s="11">
        <f t="shared" ca="1" si="5"/>
        <v>1</v>
      </c>
      <c r="C54" s="26">
        <f t="shared" ca="1" si="6"/>
        <v>0.44353184185343941</v>
      </c>
      <c r="J54">
        <f t="shared" ca="1" si="7"/>
        <v>0</v>
      </c>
      <c r="K54">
        <f t="shared" ca="1" si="8"/>
        <v>0</v>
      </c>
      <c r="L54" s="65">
        <v>48</v>
      </c>
      <c r="M54" s="71">
        <f t="shared" ca="1" si="4"/>
        <v>4.9562723516010196</v>
      </c>
      <c r="N54" s="65"/>
      <c r="Y54" s="40" t="s">
        <v>59</v>
      </c>
      <c r="Z54" s="41" t="s">
        <v>146</v>
      </c>
      <c r="AA54" s="41" t="s">
        <v>60</v>
      </c>
      <c r="AD54" s="40" t="s">
        <v>59</v>
      </c>
      <c r="AE54" s="41" t="s">
        <v>147</v>
      </c>
      <c r="AF54" s="41" t="s">
        <v>60</v>
      </c>
      <c r="AI54" s="40" t="s">
        <v>59</v>
      </c>
      <c r="AJ54" s="41" t="s">
        <v>148</v>
      </c>
      <c r="AK54" s="41" t="s">
        <v>60</v>
      </c>
    </row>
    <row r="55" spans="1:37" x14ac:dyDescent="0.25">
      <c r="A55" s="2">
        <v>49</v>
      </c>
      <c r="B55" s="11">
        <f t="shared" ca="1" si="5"/>
        <v>0</v>
      </c>
      <c r="C55" s="26">
        <f t="shared" ca="1" si="6"/>
        <v>0.84675278199218418</v>
      </c>
      <c r="J55">
        <f t="shared" ca="1" si="7"/>
        <v>0</v>
      </c>
      <c r="K55">
        <f t="shared" ca="1" si="8"/>
        <v>0</v>
      </c>
      <c r="L55" s="65">
        <v>49</v>
      </c>
      <c r="M55" s="71">
        <f t="shared" ca="1" si="4"/>
        <v>0</v>
      </c>
      <c r="N55" s="65"/>
      <c r="X55">
        <f>X54+1</f>
        <v>1</v>
      </c>
      <c r="Y55">
        <v>3.3207579614897349</v>
      </c>
      <c r="AA55">
        <v>885.4843864757363</v>
      </c>
      <c r="AC55">
        <f>AC54+1</f>
        <v>1</v>
      </c>
      <c r="AD55">
        <v>3.5381912330080829</v>
      </c>
      <c r="AF55">
        <v>966.11542713961296</v>
      </c>
      <c r="AH55">
        <f>AH54+1</f>
        <v>1</v>
      </c>
      <c r="AI55">
        <v>3.6347893820462107</v>
      </c>
      <c r="AK55">
        <v>1024.2950667423336</v>
      </c>
    </row>
    <row r="56" spans="1:37" x14ac:dyDescent="0.25">
      <c r="A56" s="2">
        <v>50</v>
      </c>
      <c r="B56" s="11">
        <f t="shared" ca="1" si="5"/>
        <v>1</v>
      </c>
      <c r="C56" s="26">
        <f t="shared" ca="1" si="6"/>
        <v>0.37448103834858892</v>
      </c>
      <c r="J56">
        <f t="shared" ca="1" si="7"/>
        <v>1</v>
      </c>
      <c r="K56">
        <f t="shared" ca="1" si="8"/>
        <v>0</v>
      </c>
      <c r="L56" s="65">
        <v>50</v>
      </c>
      <c r="M56" s="71">
        <f t="shared" ca="1" si="4"/>
        <v>0.67250499694777655</v>
      </c>
      <c r="N56" s="65"/>
      <c r="X56">
        <f t="shared" ref="X56:X104" si="9">X55+1</f>
        <v>2</v>
      </c>
      <c r="Y56">
        <v>3.3174839293209168</v>
      </c>
      <c r="AA56">
        <v>890.62912594654756</v>
      </c>
      <c r="AC56">
        <f t="shared" ref="AC56:AC104" si="10">AC55+1</f>
        <v>2</v>
      </c>
      <c r="AD56">
        <v>3.6417551059353044</v>
      </c>
      <c r="AF56">
        <v>943.87760467278656</v>
      </c>
      <c r="AH56">
        <f t="shared" ref="AH56:AH104" si="11">AH55+1</f>
        <v>2</v>
      </c>
      <c r="AI56">
        <v>3.5743077359455011</v>
      </c>
      <c r="AK56">
        <v>1026.3206518725519</v>
      </c>
    </row>
    <row r="57" spans="1:37" x14ac:dyDescent="0.25">
      <c r="A57" s="2">
        <v>51</v>
      </c>
      <c r="B57" s="11">
        <f t="shared" ca="1" si="5"/>
        <v>1</v>
      </c>
      <c r="C57" s="26">
        <f t="shared" ca="1" si="6"/>
        <v>0.12051074376269955</v>
      </c>
      <c r="J57">
        <f t="shared" ca="1" si="7"/>
        <v>1</v>
      </c>
      <c r="K57">
        <f t="shared" ca="1" si="8"/>
        <v>0</v>
      </c>
      <c r="L57" s="65">
        <v>51</v>
      </c>
      <c r="M57" s="71">
        <f t="shared" ca="1" si="4"/>
        <v>9.3913490237895338</v>
      </c>
      <c r="N57" s="65"/>
      <c r="X57">
        <f t="shared" si="9"/>
        <v>3</v>
      </c>
      <c r="Y57">
        <v>3.3581578947833162</v>
      </c>
      <c r="AA57">
        <v>907.28189082726396</v>
      </c>
      <c r="AC57">
        <f t="shared" si="10"/>
        <v>3</v>
      </c>
      <c r="AD57">
        <v>3.7110705302037825</v>
      </c>
      <c r="AF57">
        <v>989.56173551760355</v>
      </c>
      <c r="AH57">
        <f t="shared" si="11"/>
        <v>3</v>
      </c>
      <c r="AI57">
        <v>3.7240182155856805</v>
      </c>
      <c r="AK57">
        <v>1070.5003586342732</v>
      </c>
    </row>
    <row r="58" spans="1:37" x14ac:dyDescent="0.25">
      <c r="A58" s="2">
        <v>52</v>
      </c>
      <c r="B58" s="11">
        <f t="shared" ca="1" si="5"/>
        <v>1</v>
      </c>
      <c r="C58" s="26">
        <f t="shared" ca="1" si="6"/>
        <v>0.58151057280676421</v>
      </c>
      <c r="J58">
        <f t="shared" ca="1" si="7"/>
        <v>1</v>
      </c>
      <c r="K58">
        <f t="shared" ca="1" si="8"/>
        <v>0</v>
      </c>
      <c r="L58" s="65">
        <v>52</v>
      </c>
      <c r="M58" s="71">
        <f t="shared" ca="1" si="4"/>
        <v>2.2047662513660344</v>
      </c>
      <c r="N58" s="65"/>
      <c r="X58">
        <f t="shared" si="9"/>
        <v>4</v>
      </c>
      <c r="Y58">
        <v>3.2978267867145012</v>
      </c>
      <c r="AA58">
        <v>857.20077366820431</v>
      </c>
      <c r="AC58">
        <f t="shared" si="10"/>
        <v>4</v>
      </c>
      <c r="AD58">
        <v>3.5203655450519156</v>
      </c>
      <c r="AF58">
        <v>986.41555616934397</v>
      </c>
      <c r="AH58">
        <f t="shared" si="11"/>
        <v>4</v>
      </c>
      <c r="AI58">
        <v>3.5610391807155342</v>
      </c>
      <c r="AK58">
        <v>1005.4118996317159</v>
      </c>
    </row>
    <row r="59" spans="1:37" x14ac:dyDescent="0.25">
      <c r="A59" s="2">
        <v>53</v>
      </c>
      <c r="B59" s="11">
        <f t="shared" ca="1" si="5"/>
        <v>1</v>
      </c>
      <c r="C59" s="26">
        <f t="shared" ca="1" si="6"/>
        <v>0.72112711486323089</v>
      </c>
      <c r="J59">
        <f t="shared" ca="1" si="7"/>
        <v>1</v>
      </c>
      <c r="K59">
        <f t="shared" ca="1" si="8"/>
        <v>0</v>
      </c>
      <c r="L59" s="65">
        <v>53</v>
      </c>
      <c r="M59" s="71">
        <f t="shared" ca="1" si="4"/>
        <v>0.65081410602792145</v>
      </c>
      <c r="N59" s="65"/>
      <c r="X59">
        <f t="shared" si="9"/>
        <v>5</v>
      </c>
      <c r="Y59">
        <v>3.386797717275758</v>
      </c>
      <c r="AA59">
        <v>898.75738669180316</v>
      </c>
      <c r="AC59">
        <f t="shared" si="10"/>
        <v>5</v>
      </c>
      <c r="AD59">
        <v>3.5931412792339512</v>
      </c>
      <c r="AF59">
        <v>990.70471994315574</v>
      </c>
      <c r="AH59">
        <f t="shared" si="11"/>
        <v>5</v>
      </c>
      <c r="AI59">
        <v>3.6876583831108527</v>
      </c>
      <c r="AK59">
        <v>1038.0132625235515</v>
      </c>
    </row>
    <row r="60" spans="1:37" x14ac:dyDescent="0.25">
      <c r="A60" s="2">
        <v>54</v>
      </c>
      <c r="B60" s="11">
        <f t="shared" ca="1" si="5"/>
        <v>1</v>
      </c>
      <c r="C60" s="26">
        <f t="shared" ca="1" si="6"/>
        <v>0.11054011105409367</v>
      </c>
      <c r="J60">
        <f t="shared" ca="1" si="7"/>
        <v>1</v>
      </c>
      <c r="K60">
        <f t="shared" ca="1" si="8"/>
        <v>0</v>
      </c>
      <c r="L60" s="65">
        <v>54</v>
      </c>
      <c r="M60" s="71">
        <f t="shared" ca="1" si="4"/>
        <v>5.52762423514615</v>
      </c>
      <c r="N60" s="65"/>
      <c r="X60">
        <f t="shared" si="9"/>
        <v>6</v>
      </c>
      <c r="Y60">
        <v>3.4250063350791997</v>
      </c>
      <c r="AA60">
        <v>941.78816116101791</v>
      </c>
      <c r="AC60">
        <f t="shared" si="10"/>
        <v>6</v>
      </c>
      <c r="AD60">
        <v>3.5468204606943381</v>
      </c>
      <c r="AF60">
        <v>958.63178370367541</v>
      </c>
      <c r="AH60">
        <f t="shared" si="11"/>
        <v>6</v>
      </c>
      <c r="AI60">
        <v>3.6449941200592497</v>
      </c>
      <c r="AK60">
        <v>1029.8933216360635</v>
      </c>
    </row>
    <row r="61" spans="1:37" x14ac:dyDescent="0.25">
      <c r="A61" s="2">
        <v>55</v>
      </c>
      <c r="B61" s="11">
        <f t="shared" ca="1" si="5"/>
        <v>1</v>
      </c>
      <c r="C61" s="26">
        <f t="shared" ca="1" si="6"/>
        <v>0.33263343457355399</v>
      </c>
      <c r="J61">
        <f t="shared" ca="1" si="7"/>
        <v>0</v>
      </c>
      <c r="K61">
        <f t="shared" ca="1" si="8"/>
        <v>0</v>
      </c>
      <c r="L61" s="65">
        <v>55</v>
      </c>
      <c r="M61" s="71">
        <f t="shared" ca="1" si="4"/>
        <v>2.6872215960764678</v>
      </c>
      <c r="N61" s="65"/>
      <c r="X61">
        <f t="shared" si="9"/>
        <v>7</v>
      </c>
      <c r="Y61">
        <v>3.3029014409479034</v>
      </c>
      <c r="AA61">
        <v>871.55973861475161</v>
      </c>
      <c r="AC61">
        <f t="shared" si="10"/>
        <v>7</v>
      </c>
      <c r="AD61">
        <v>3.7718616128567732</v>
      </c>
      <c r="AF61">
        <v>1024.6878314286648</v>
      </c>
      <c r="AH61">
        <f t="shared" si="11"/>
        <v>7</v>
      </c>
      <c r="AI61">
        <v>3.6546978390397094</v>
      </c>
      <c r="AK61">
        <v>1061.4927356963231</v>
      </c>
    </row>
    <row r="62" spans="1:37" x14ac:dyDescent="0.25">
      <c r="A62" s="2">
        <v>56</v>
      </c>
      <c r="B62" s="11">
        <f t="shared" ca="1" si="5"/>
        <v>0</v>
      </c>
      <c r="C62" s="26">
        <f t="shared" ca="1" si="6"/>
        <v>0.89599801937585555</v>
      </c>
      <c r="J62">
        <f t="shared" ca="1" si="7"/>
        <v>0</v>
      </c>
      <c r="K62">
        <f t="shared" ca="1" si="8"/>
        <v>0</v>
      </c>
      <c r="L62" s="65">
        <v>56</v>
      </c>
      <c r="M62" s="71">
        <f t="shared" ca="1" si="4"/>
        <v>0</v>
      </c>
      <c r="N62" s="65"/>
      <c r="X62">
        <f t="shared" si="9"/>
        <v>8</v>
      </c>
      <c r="Y62">
        <v>3.3603770197196225</v>
      </c>
      <c r="AA62">
        <v>900.71017796521483</v>
      </c>
      <c r="AC62">
        <f t="shared" si="10"/>
        <v>8</v>
      </c>
      <c r="AD62">
        <v>3.557478204676213</v>
      </c>
      <c r="AF62">
        <v>969.10423608944598</v>
      </c>
      <c r="AH62">
        <f t="shared" si="11"/>
        <v>8</v>
      </c>
      <c r="AI62">
        <v>3.6664510645958863</v>
      </c>
      <c r="AK62">
        <v>1037.5208708779367</v>
      </c>
    </row>
    <row r="63" spans="1:37" x14ac:dyDescent="0.25">
      <c r="A63" s="2">
        <v>57</v>
      </c>
      <c r="B63" s="11">
        <f t="shared" ca="1" si="5"/>
        <v>1</v>
      </c>
      <c r="C63" s="26">
        <f t="shared" ca="1" si="6"/>
        <v>0.42639932950897119</v>
      </c>
      <c r="J63">
        <f t="shared" ca="1" si="7"/>
        <v>1</v>
      </c>
      <c r="K63">
        <f t="shared" ca="1" si="8"/>
        <v>0</v>
      </c>
      <c r="L63" s="65">
        <v>57</v>
      </c>
      <c r="M63" s="71">
        <f t="shared" ca="1" si="4"/>
        <v>1.1126358473869122E-2</v>
      </c>
      <c r="N63" s="65"/>
      <c r="X63">
        <f t="shared" si="9"/>
        <v>9</v>
      </c>
      <c r="Y63">
        <v>3.279492453980279</v>
      </c>
      <c r="AA63">
        <v>872.73122412575447</v>
      </c>
      <c r="AC63">
        <f t="shared" si="10"/>
        <v>9</v>
      </c>
      <c r="AD63">
        <v>3.6990964606664716</v>
      </c>
      <c r="AF63">
        <v>1009.2617485818628</v>
      </c>
      <c r="AH63">
        <f t="shared" si="11"/>
        <v>9</v>
      </c>
      <c r="AI63">
        <v>3.6112982861041898</v>
      </c>
      <c r="AK63">
        <v>1008.4271124252039</v>
      </c>
    </row>
    <row r="64" spans="1:37" x14ac:dyDescent="0.25">
      <c r="A64" s="2">
        <v>58</v>
      </c>
      <c r="B64" s="11">
        <f t="shared" ca="1" si="5"/>
        <v>1</v>
      </c>
      <c r="C64" s="26">
        <f t="shared" ca="1" si="6"/>
        <v>0.6627539250686989</v>
      </c>
      <c r="J64">
        <f t="shared" ca="1" si="7"/>
        <v>1</v>
      </c>
      <c r="K64">
        <f t="shared" ca="1" si="8"/>
        <v>0</v>
      </c>
      <c r="L64" s="65">
        <v>58</v>
      </c>
      <c r="M64" s="71">
        <f t="shared" ca="1" si="4"/>
        <v>5.6838680339675847</v>
      </c>
      <c r="N64" s="65"/>
      <c r="X64">
        <f t="shared" si="9"/>
        <v>10</v>
      </c>
      <c r="Y64">
        <v>3.4251794337358756</v>
      </c>
      <c r="AA64">
        <v>901.99870110780171</v>
      </c>
      <c r="AC64">
        <f t="shared" si="10"/>
        <v>10</v>
      </c>
      <c r="AD64">
        <v>3.6071823044690596</v>
      </c>
      <c r="AF64">
        <v>994.19122841379726</v>
      </c>
      <c r="AH64">
        <f t="shared" si="11"/>
        <v>10</v>
      </c>
      <c r="AI64">
        <v>3.5391814654677556</v>
      </c>
      <c r="AK64">
        <v>1030.2073073023644</v>
      </c>
    </row>
    <row r="65" spans="1:37" x14ac:dyDescent="0.25">
      <c r="A65" s="2">
        <v>59</v>
      </c>
      <c r="B65" s="11">
        <f t="shared" ca="1" si="5"/>
        <v>1</v>
      </c>
      <c r="C65" s="26">
        <f t="shared" ca="1" si="6"/>
        <v>0.40736977702964716</v>
      </c>
      <c r="J65">
        <f t="shared" ca="1" si="7"/>
        <v>1</v>
      </c>
      <c r="K65">
        <f t="shared" ca="1" si="8"/>
        <v>0</v>
      </c>
      <c r="L65" s="65">
        <v>59</v>
      </c>
      <c r="M65" s="71">
        <f t="shared" ca="1" si="4"/>
        <v>5.7677980633340953</v>
      </c>
      <c r="N65" s="65"/>
      <c r="X65">
        <f t="shared" si="9"/>
        <v>11</v>
      </c>
      <c r="Y65">
        <v>3.291694577827518</v>
      </c>
      <c r="AA65">
        <v>887.9203934508422</v>
      </c>
      <c r="AC65">
        <f t="shared" si="10"/>
        <v>11</v>
      </c>
      <c r="AD65">
        <v>3.6482093443115855</v>
      </c>
      <c r="AF65">
        <v>1011.3380035550429</v>
      </c>
      <c r="AH65">
        <f t="shared" si="11"/>
        <v>11</v>
      </c>
      <c r="AI65">
        <v>3.5997581952594491</v>
      </c>
      <c r="AK65">
        <v>1008.6615826708525</v>
      </c>
    </row>
    <row r="66" spans="1:37" x14ac:dyDescent="0.25">
      <c r="A66" s="2">
        <v>60</v>
      </c>
      <c r="B66" s="11">
        <f t="shared" ca="1" si="5"/>
        <v>1</v>
      </c>
      <c r="C66" s="26">
        <f t="shared" ca="1" si="6"/>
        <v>0.38661857996675553</v>
      </c>
      <c r="J66">
        <f t="shared" ca="1" si="7"/>
        <v>0</v>
      </c>
      <c r="K66">
        <f t="shared" ca="1" si="8"/>
        <v>0</v>
      </c>
      <c r="L66" s="65">
        <v>60</v>
      </c>
      <c r="M66" s="71">
        <f t="shared" ca="1" si="4"/>
        <v>5.2085524196409896</v>
      </c>
      <c r="N66" s="65"/>
      <c r="X66">
        <f t="shared" si="9"/>
        <v>12</v>
      </c>
      <c r="Y66">
        <v>3.4272836360154764</v>
      </c>
      <c r="AA66">
        <v>901.09002060179625</v>
      </c>
      <c r="AC66">
        <f t="shared" si="10"/>
        <v>12</v>
      </c>
      <c r="AD66">
        <v>3.6278543764075626</v>
      </c>
      <c r="AF66">
        <v>1006.0824067372197</v>
      </c>
      <c r="AH66">
        <f t="shared" si="11"/>
        <v>12</v>
      </c>
      <c r="AI66">
        <v>3.6127165805099044</v>
      </c>
      <c r="AK66">
        <v>1046.6010240176258</v>
      </c>
    </row>
    <row r="67" spans="1:37" x14ac:dyDescent="0.25">
      <c r="A67" s="2">
        <v>61</v>
      </c>
      <c r="B67" s="11">
        <f t="shared" ca="1" si="5"/>
        <v>0</v>
      </c>
      <c r="C67" s="26">
        <f t="shared" ca="1" si="6"/>
        <v>0.91418843493814694</v>
      </c>
      <c r="J67">
        <f t="shared" ca="1" si="7"/>
        <v>0</v>
      </c>
      <c r="K67">
        <f t="shared" ca="1" si="8"/>
        <v>0</v>
      </c>
      <c r="L67" s="65">
        <v>61</v>
      </c>
      <c r="M67" s="71">
        <f t="shared" ca="1" si="4"/>
        <v>0</v>
      </c>
      <c r="N67" s="65"/>
      <c r="X67">
        <f t="shared" si="9"/>
        <v>13</v>
      </c>
      <c r="Y67">
        <v>3.4273079887447753</v>
      </c>
      <c r="AA67">
        <v>906.58199409940198</v>
      </c>
      <c r="AC67">
        <f t="shared" si="10"/>
        <v>13</v>
      </c>
      <c r="AD67">
        <v>3.607057314952467</v>
      </c>
      <c r="AF67">
        <v>991.07770314935522</v>
      </c>
      <c r="AH67">
        <f t="shared" si="11"/>
        <v>13</v>
      </c>
      <c r="AI67">
        <v>3.724377209421073</v>
      </c>
      <c r="AK67">
        <v>1043.9775566043725</v>
      </c>
    </row>
    <row r="68" spans="1:37" x14ac:dyDescent="0.25">
      <c r="A68" s="2">
        <v>62</v>
      </c>
      <c r="B68" s="11">
        <f t="shared" ca="1" si="5"/>
        <v>1</v>
      </c>
      <c r="C68" s="26">
        <f t="shared" ca="1" si="6"/>
        <v>0.37096957262125918</v>
      </c>
      <c r="J68">
        <f t="shared" ca="1" si="7"/>
        <v>1</v>
      </c>
      <c r="K68">
        <f t="shared" ca="1" si="8"/>
        <v>0</v>
      </c>
      <c r="L68" s="65">
        <v>62</v>
      </c>
      <c r="M68" s="71">
        <f t="shared" ca="1" si="4"/>
        <v>1.2797599716295314</v>
      </c>
      <c r="N68" s="65"/>
      <c r="X68">
        <f t="shared" si="9"/>
        <v>14</v>
      </c>
      <c r="Y68">
        <v>3.3037689152290324</v>
      </c>
      <c r="AA68">
        <v>909.86109708025981</v>
      </c>
      <c r="AC68">
        <f t="shared" si="10"/>
        <v>14</v>
      </c>
      <c r="AD68">
        <v>3.5102550350695014</v>
      </c>
      <c r="AF68">
        <v>966.35301516676066</v>
      </c>
      <c r="AH68">
        <f t="shared" si="11"/>
        <v>14</v>
      </c>
      <c r="AI68">
        <v>3.5929006685179159</v>
      </c>
      <c r="AK68">
        <v>1037.7933787166914</v>
      </c>
    </row>
    <row r="69" spans="1:37" x14ac:dyDescent="0.25">
      <c r="A69" s="2">
        <v>63</v>
      </c>
      <c r="B69" s="11">
        <f t="shared" ca="1" si="5"/>
        <v>1</v>
      </c>
      <c r="C69" s="26">
        <f t="shared" ca="1" si="6"/>
        <v>0.20446474559293937</v>
      </c>
      <c r="J69">
        <f t="shared" ca="1" si="7"/>
        <v>1</v>
      </c>
      <c r="K69">
        <f t="shared" ca="1" si="8"/>
        <v>0</v>
      </c>
      <c r="L69" s="65">
        <v>63</v>
      </c>
      <c r="M69" s="71">
        <f t="shared" ca="1" si="4"/>
        <v>1.7010815533357486</v>
      </c>
      <c r="N69" s="65"/>
      <c r="X69">
        <f t="shared" si="9"/>
        <v>15</v>
      </c>
      <c r="Y69">
        <v>3.3556516643274441</v>
      </c>
      <c r="AA69">
        <v>896.22107230267261</v>
      </c>
      <c r="AC69">
        <f t="shared" si="10"/>
        <v>15</v>
      </c>
      <c r="AD69">
        <v>3.5958781719476551</v>
      </c>
      <c r="AF69">
        <v>1013.7134571895724</v>
      </c>
      <c r="AH69">
        <f t="shared" si="11"/>
        <v>15</v>
      </c>
      <c r="AI69">
        <v>3.6628286211446119</v>
      </c>
      <c r="AK69">
        <v>1016.954027066652</v>
      </c>
    </row>
    <row r="70" spans="1:37" x14ac:dyDescent="0.25">
      <c r="A70" s="2">
        <v>64</v>
      </c>
      <c r="B70" s="11">
        <f t="shared" ca="1" si="5"/>
        <v>1</v>
      </c>
      <c r="C70" s="26">
        <f t="shared" ca="1" si="6"/>
        <v>0.16997500617989136</v>
      </c>
      <c r="J70">
        <f t="shared" ca="1" si="7"/>
        <v>1</v>
      </c>
      <c r="K70">
        <f t="shared" ca="1" si="8"/>
        <v>0</v>
      </c>
      <c r="L70" s="65">
        <v>64</v>
      </c>
      <c r="M70" s="71">
        <f t="shared" ca="1" si="4"/>
        <v>2.3956217429458024</v>
      </c>
      <c r="N70" s="65"/>
      <c r="X70">
        <f t="shared" si="9"/>
        <v>16</v>
      </c>
      <c r="Y70">
        <v>3.3187717336681559</v>
      </c>
      <c r="AA70">
        <v>875.74754391936074</v>
      </c>
      <c r="AC70">
        <f t="shared" si="10"/>
        <v>16</v>
      </c>
      <c r="AD70">
        <v>3.5922225180882092</v>
      </c>
      <c r="AF70">
        <v>982.01876240401668</v>
      </c>
      <c r="AH70">
        <f t="shared" si="11"/>
        <v>16</v>
      </c>
      <c r="AI70">
        <v>3.5135147254022177</v>
      </c>
      <c r="AK70">
        <v>1000.6167785545123</v>
      </c>
    </row>
    <row r="71" spans="1:37" x14ac:dyDescent="0.25">
      <c r="A71" s="2">
        <v>65</v>
      </c>
      <c r="B71" s="11">
        <f t="shared" ca="1" si="5"/>
        <v>1</v>
      </c>
      <c r="C71" s="26">
        <f t="shared" ca="1" si="6"/>
        <v>9.4382690655641643E-2</v>
      </c>
      <c r="J71">
        <f t="shared" ca="1" si="7"/>
        <v>1</v>
      </c>
      <c r="K71">
        <f t="shared" ca="1" si="8"/>
        <v>0</v>
      </c>
      <c r="L71" s="65">
        <v>65</v>
      </c>
      <c r="M71" s="71">
        <f t="shared" ref="M71:M134" ca="1" si="12">IF(B71&gt;0,-LN(1-(RAND()))/lambda,0)</f>
        <v>2.1861279225428727</v>
      </c>
      <c r="N71" s="65"/>
      <c r="X71">
        <f t="shared" si="9"/>
        <v>17</v>
      </c>
      <c r="Y71">
        <v>3.3506035716685449</v>
      </c>
      <c r="AA71">
        <v>882.00211331600747</v>
      </c>
      <c r="AC71">
        <f t="shared" si="10"/>
        <v>17</v>
      </c>
      <c r="AD71">
        <v>3.6009668420372933</v>
      </c>
      <c r="AF71">
        <v>1005.926371256879</v>
      </c>
      <c r="AH71">
        <f t="shared" si="11"/>
        <v>17</v>
      </c>
      <c r="AI71">
        <v>3.5893275595824305</v>
      </c>
      <c r="AK71">
        <v>1017.228673201497</v>
      </c>
    </row>
    <row r="72" spans="1:37" x14ac:dyDescent="0.25">
      <c r="A72" s="2">
        <v>66</v>
      </c>
      <c r="B72" s="11">
        <f t="shared" ref="B72:B135" ca="1" si="13">IF(B71&gt;0,IF(C72&lt;pww,1,0),IF(C72&lt;pdw,1,0))</f>
        <v>1</v>
      </c>
      <c r="C72" s="26">
        <f t="shared" ref="C72:C135" ca="1" si="14">RAND()</f>
        <v>0.49176912081090374</v>
      </c>
      <c r="J72">
        <f t="shared" ref="J72:J135" ca="1" si="15">IF(AND(B72,B73),1,0)</f>
        <v>0</v>
      </c>
      <c r="K72">
        <f t="shared" ref="K72:K135" ca="1" si="16">IF(AND(NOT(B72),NOT(B73)),1,0)</f>
        <v>0</v>
      </c>
      <c r="L72" s="65">
        <v>66</v>
      </c>
      <c r="M72" s="71">
        <f t="shared" ca="1" si="12"/>
        <v>5.7946687188804491</v>
      </c>
      <c r="N72" s="65"/>
      <c r="X72">
        <f t="shared" si="9"/>
        <v>18</v>
      </c>
      <c r="Y72">
        <v>3.3077728932531159</v>
      </c>
      <c r="AA72">
        <v>880.96305148844249</v>
      </c>
      <c r="AC72">
        <f t="shared" si="10"/>
        <v>18</v>
      </c>
      <c r="AD72">
        <v>3.481471906431179</v>
      </c>
      <c r="AF72">
        <v>969.57371086645071</v>
      </c>
      <c r="AH72">
        <f t="shared" si="11"/>
        <v>18</v>
      </c>
      <c r="AI72">
        <v>3.7122062000022531</v>
      </c>
      <c r="AK72">
        <v>1021.1568004278563</v>
      </c>
    </row>
    <row r="73" spans="1:37" x14ac:dyDescent="0.25">
      <c r="A73" s="2">
        <v>67</v>
      </c>
      <c r="B73" s="11">
        <f t="shared" ca="1" si="13"/>
        <v>0</v>
      </c>
      <c r="C73" s="26">
        <f t="shared" ca="1" si="14"/>
        <v>0.98812491117318435</v>
      </c>
      <c r="J73">
        <f t="shared" ca="1" si="15"/>
        <v>0</v>
      </c>
      <c r="K73">
        <f t="shared" ca="1" si="16"/>
        <v>1</v>
      </c>
      <c r="L73" s="65">
        <v>67</v>
      </c>
      <c r="M73" s="71">
        <f t="shared" ca="1" si="12"/>
        <v>0</v>
      </c>
      <c r="N73" s="65"/>
      <c r="X73">
        <f t="shared" si="9"/>
        <v>19</v>
      </c>
      <c r="Y73">
        <v>3.3241542332426093</v>
      </c>
      <c r="AA73">
        <v>878.94135119333407</v>
      </c>
      <c r="AC73">
        <f t="shared" si="10"/>
        <v>19</v>
      </c>
      <c r="AD73">
        <v>3.7791315678620996</v>
      </c>
      <c r="AF73">
        <v>994.80644548281464</v>
      </c>
      <c r="AH73">
        <f t="shared" si="11"/>
        <v>19</v>
      </c>
      <c r="AI73">
        <v>3.67533599915983</v>
      </c>
      <c r="AK73">
        <v>1033.7603803304803</v>
      </c>
    </row>
    <row r="74" spans="1:37" x14ac:dyDescent="0.25">
      <c r="A74" s="2">
        <v>68</v>
      </c>
      <c r="B74" s="11">
        <f t="shared" ca="1" si="13"/>
        <v>0</v>
      </c>
      <c r="C74" s="26">
        <f t="shared" ca="1" si="14"/>
        <v>0.58201662229605522</v>
      </c>
      <c r="J74">
        <f t="shared" ca="1" si="15"/>
        <v>0</v>
      </c>
      <c r="K74">
        <f t="shared" ca="1" si="16"/>
        <v>0</v>
      </c>
      <c r="L74" s="65">
        <v>68</v>
      </c>
      <c r="M74" s="71">
        <f t="shared" ca="1" si="12"/>
        <v>0</v>
      </c>
      <c r="N74" s="65"/>
      <c r="X74">
        <f t="shared" si="9"/>
        <v>20</v>
      </c>
      <c r="Y74">
        <v>3.3195820334209452</v>
      </c>
      <c r="AA74">
        <v>874.89873335042103</v>
      </c>
      <c r="AC74">
        <f t="shared" si="10"/>
        <v>20</v>
      </c>
      <c r="AD74">
        <v>3.6727925429761892</v>
      </c>
      <c r="AF74">
        <v>962.89511537198837</v>
      </c>
      <c r="AH74">
        <f t="shared" si="11"/>
        <v>20</v>
      </c>
      <c r="AI74">
        <v>3.6708543720386744</v>
      </c>
      <c r="AK74">
        <v>1057.9598079115301</v>
      </c>
    </row>
    <row r="75" spans="1:37" x14ac:dyDescent="0.25">
      <c r="A75" s="2">
        <v>69</v>
      </c>
      <c r="B75" s="11">
        <f t="shared" ca="1" si="13"/>
        <v>1</v>
      </c>
      <c r="C75" s="26">
        <f t="shared" ca="1" si="14"/>
        <v>0.20913757273222044</v>
      </c>
      <c r="J75">
        <f t="shared" ca="1" si="15"/>
        <v>1</v>
      </c>
      <c r="K75">
        <f t="shared" ca="1" si="16"/>
        <v>0</v>
      </c>
      <c r="L75" s="65">
        <v>69</v>
      </c>
      <c r="M75" s="71">
        <f t="shared" ca="1" si="12"/>
        <v>2.6768460476485858</v>
      </c>
      <c r="N75" s="65"/>
      <c r="X75">
        <f t="shared" si="9"/>
        <v>21</v>
      </c>
      <c r="Y75">
        <v>3.3984656594986777</v>
      </c>
      <c r="AA75">
        <v>918.89719441083264</v>
      </c>
      <c r="AC75">
        <f t="shared" si="10"/>
        <v>21</v>
      </c>
      <c r="AD75">
        <v>3.7210206530113665</v>
      </c>
      <c r="AF75">
        <v>1003.7292476998721</v>
      </c>
      <c r="AH75">
        <f t="shared" si="11"/>
        <v>21</v>
      </c>
      <c r="AI75">
        <v>3.609323191295446</v>
      </c>
      <c r="AK75">
        <v>1008.2607087986969</v>
      </c>
    </row>
    <row r="76" spans="1:37" x14ac:dyDescent="0.25">
      <c r="A76" s="2">
        <v>70</v>
      </c>
      <c r="B76" s="11">
        <f t="shared" ca="1" si="13"/>
        <v>1</v>
      </c>
      <c r="C76" s="26">
        <f t="shared" ca="1" si="14"/>
        <v>0.17826476677198255</v>
      </c>
      <c r="J76">
        <f t="shared" ca="1" si="15"/>
        <v>1</v>
      </c>
      <c r="K76">
        <f t="shared" ca="1" si="16"/>
        <v>0</v>
      </c>
      <c r="L76" s="65">
        <v>70</v>
      </c>
      <c r="M76" s="71">
        <f t="shared" ca="1" si="12"/>
        <v>2.5479101471746799</v>
      </c>
      <c r="N76" s="65"/>
      <c r="X76">
        <f t="shared" si="9"/>
        <v>22</v>
      </c>
      <c r="Y76">
        <v>3.3818973782940094</v>
      </c>
      <c r="AA76">
        <v>883.38346843500165</v>
      </c>
      <c r="AC76">
        <f t="shared" si="10"/>
        <v>22</v>
      </c>
      <c r="AD76">
        <v>3.6419972256437605</v>
      </c>
      <c r="AF76">
        <v>998.34614206739104</v>
      </c>
      <c r="AH76">
        <f t="shared" si="11"/>
        <v>22</v>
      </c>
      <c r="AI76">
        <v>3.6795610118597151</v>
      </c>
      <c r="AK76">
        <v>1031.4151597805346</v>
      </c>
    </row>
    <row r="77" spans="1:37" x14ac:dyDescent="0.25">
      <c r="A77" s="2">
        <v>71</v>
      </c>
      <c r="B77" s="11">
        <f t="shared" ca="1" si="13"/>
        <v>1</v>
      </c>
      <c r="C77" s="26">
        <f t="shared" ca="1" si="14"/>
        <v>0.52498487711335473</v>
      </c>
      <c r="J77">
        <f t="shared" ca="1" si="15"/>
        <v>0</v>
      </c>
      <c r="K77">
        <f t="shared" ca="1" si="16"/>
        <v>0</v>
      </c>
      <c r="L77" s="65">
        <v>71</v>
      </c>
      <c r="M77" s="71">
        <f t="shared" ca="1" si="12"/>
        <v>5.978148959278883</v>
      </c>
      <c r="N77" s="65"/>
      <c r="X77">
        <f t="shared" si="9"/>
        <v>23</v>
      </c>
      <c r="Y77">
        <v>3.3799721694004612</v>
      </c>
      <c r="AA77">
        <v>895.14281608489966</v>
      </c>
      <c r="AC77">
        <f t="shared" si="10"/>
        <v>23</v>
      </c>
      <c r="AD77">
        <v>3.7328008482974102</v>
      </c>
      <c r="AF77">
        <v>1022.4406739839116</v>
      </c>
      <c r="AH77">
        <f t="shared" si="11"/>
        <v>23</v>
      </c>
      <c r="AI77">
        <v>3.5939250434428813</v>
      </c>
      <c r="AK77">
        <v>1021.5994834064911</v>
      </c>
    </row>
    <row r="78" spans="1:37" x14ac:dyDescent="0.25">
      <c r="A78" s="2">
        <v>72</v>
      </c>
      <c r="B78" s="11">
        <f t="shared" ca="1" si="13"/>
        <v>0</v>
      </c>
      <c r="C78" s="26">
        <f t="shared" ca="1" si="14"/>
        <v>0.82969803528310393</v>
      </c>
      <c r="J78">
        <f t="shared" ca="1" si="15"/>
        <v>0</v>
      </c>
      <c r="K78">
        <f t="shared" ca="1" si="16"/>
        <v>0</v>
      </c>
      <c r="L78" s="65">
        <v>72</v>
      </c>
      <c r="M78" s="71">
        <f t="shared" ca="1" si="12"/>
        <v>0</v>
      </c>
      <c r="N78" s="65"/>
      <c r="X78">
        <f t="shared" si="9"/>
        <v>24</v>
      </c>
      <c r="Y78">
        <v>3.4022172688155323</v>
      </c>
      <c r="AA78">
        <v>913.01405498296162</v>
      </c>
      <c r="AC78">
        <f t="shared" si="10"/>
        <v>24</v>
      </c>
      <c r="AD78">
        <v>3.6097834550227113</v>
      </c>
      <c r="AF78">
        <v>1000.3005989077303</v>
      </c>
      <c r="AH78">
        <f t="shared" si="11"/>
        <v>24</v>
      </c>
      <c r="AI78">
        <v>3.6076510009589633</v>
      </c>
      <c r="AK78">
        <v>1017.8022293746191</v>
      </c>
    </row>
    <row r="79" spans="1:37" x14ac:dyDescent="0.25">
      <c r="A79" s="2">
        <v>73</v>
      </c>
      <c r="B79" s="11">
        <f t="shared" ca="1" si="13"/>
        <v>1</v>
      </c>
      <c r="C79" s="26">
        <f t="shared" ca="1" si="14"/>
        <v>5.44868014408042E-2</v>
      </c>
      <c r="J79">
        <f t="shared" ca="1" si="15"/>
        <v>1</v>
      </c>
      <c r="K79">
        <f t="shared" ca="1" si="16"/>
        <v>0</v>
      </c>
      <c r="L79" s="65">
        <v>73</v>
      </c>
      <c r="M79" s="71">
        <f t="shared" ca="1" si="12"/>
        <v>3.0297182542475118</v>
      </c>
      <c r="N79" s="65"/>
      <c r="X79">
        <f t="shared" si="9"/>
        <v>25</v>
      </c>
      <c r="Y79">
        <v>3.3062198635361635</v>
      </c>
      <c r="AA79">
        <v>901.71648489025097</v>
      </c>
      <c r="AC79">
        <f t="shared" si="10"/>
        <v>25</v>
      </c>
      <c r="AD79">
        <v>3.5583223303473988</v>
      </c>
      <c r="AF79">
        <v>989.07777416223121</v>
      </c>
      <c r="AH79">
        <f t="shared" si="11"/>
        <v>25</v>
      </c>
      <c r="AI79">
        <v>3.6693313267720944</v>
      </c>
      <c r="AK79">
        <v>1014.8441556113</v>
      </c>
    </row>
    <row r="80" spans="1:37" x14ac:dyDescent="0.25">
      <c r="A80" s="2">
        <v>74</v>
      </c>
      <c r="B80" s="11">
        <f t="shared" ca="1" si="13"/>
        <v>1</v>
      </c>
      <c r="C80" s="26">
        <f t="shared" ca="1" si="14"/>
        <v>0.48566557044003589</v>
      </c>
      <c r="J80">
        <f t="shared" ca="1" si="15"/>
        <v>1</v>
      </c>
      <c r="K80">
        <f t="shared" ca="1" si="16"/>
        <v>0</v>
      </c>
      <c r="L80" s="65">
        <v>74</v>
      </c>
      <c r="M80" s="71">
        <f t="shared" ca="1" si="12"/>
        <v>1.2127435160211333E-2</v>
      </c>
      <c r="N80" s="65"/>
      <c r="X80">
        <f t="shared" si="9"/>
        <v>26</v>
      </c>
      <c r="Y80">
        <v>3.3619973049981335</v>
      </c>
      <c r="AA80">
        <v>900.06826911050109</v>
      </c>
      <c r="AC80">
        <f t="shared" si="10"/>
        <v>26</v>
      </c>
      <c r="AD80">
        <v>3.7351859669622725</v>
      </c>
      <c r="AF80">
        <v>1007.151723667522</v>
      </c>
      <c r="AH80">
        <f t="shared" si="11"/>
        <v>26</v>
      </c>
      <c r="AI80">
        <v>3.768027978565978</v>
      </c>
      <c r="AK80">
        <v>1022.0381195230862</v>
      </c>
    </row>
    <row r="81" spans="1:37" x14ac:dyDescent="0.25">
      <c r="A81" s="2">
        <v>75</v>
      </c>
      <c r="B81" s="11">
        <f t="shared" ca="1" si="13"/>
        <v>1</v>
      </c>
      <c r="C81" s="26">
        <f t="shared" ca="1" si="14"/>
        <v>0.21175978936279261</v>
      </c>
      <c r="J81">
        <f t="shared" ca="1" si="15"/>
        <v>1</v>
      </c>
      <c r="K81">
        <f t="shared" ca="1" si="16"/>
        <v>0</v>
      </c>
      <c r="L81" s="65">
        <v>75</v>
      </c>
      <c r="M81" s="71">
        <f t="shared" ca="1" si="12"/>
        <v>0.62384099209229571</v>
      </c>
      <c r="N81" s="65"/>
      <c r="X81">
        <f t="shared" si="9"/>
        <v>27</v>
      </c>
      <c r="Y81">
        <v>3.4028691867290117</v>
      </c>
      <c r="AA81">
        <v>892.85556965905948</v>
      </c>
      <c r="AC81">
        <f t="shared" si="10"/>
        <v>27</v>
      </c>
      <c r="AD81">
        <v>3.5794482819960862</v>
      </c>
      <c r="AF81">
        <v>987.31121081175604</v>
      </c>
      <c r="AH81">
        <f t="shared" si="11"/>
        <v>27</v>
      </c>
      <c r="AI81">
        <v>3.6748398373358935</v>
      </c>
      <c r="AK81">
        <v>1045.3843397812534</v>
      </c>
    </row>
    <row r="82" spans="1:37" x14ac:dyDescent="0.25">
      <c r="A82" s="2">
        <v>76</v>
      </c>
      <c r="B82" s="11">
        <f t="shared" ca="1" si="13"/>
        <v>1</v>
      </c>
      <c r="C82" s="26">
        <f t="shared" ca="1" si="14"/>
        <v>0.30084417665134922</v>
      </c>
      <c r="J82">
        <f t="shared" ca="1" si="15"/>
        <v>1</v>
      </c>
      <c r="K82">
        <f t="shared" ca="1" si="16"/>
        <v>0</v>
      </c>
      <c r="L82" s="65">
        <v>76</v>
      </c>
      <c r="M82" s="71">
        <f t="shared" ca="1" si="12"/>
        <v>2.0786727990067564</v>
      </c>
      <c r="N82" s="65"/>
      <c r="X82">
        <f t="shared" si="9"/>
        <v>28</v>
      </c>
      <c r="Y82">
        <v>3.4254148300797178</v>
      </c>
      <c r="AA82">
        <v>903.15719933574132</v>
      </c>
      <c r="AC82">
        <f t="shared" si="10"/>
        <v>28</v>
      </c>
      <c r="AD82">
        <v>3.6664805003118732</v>
      </c>
      <c r="AF82">
        <v>987.45237634781063</v>
      </c>
      <c r="AH82">
        <f t="shared" si="11"/>
        <v>28</v>
      </c>
      <c r="AI82">
        <v>3.691734016325972</v>
      </c>
      <c r="AK82">
        <v>1053.7355174435011</v>
      </c>
    </row>
    <row r="83" spans="1:37" x14ac:dyDescent="0.25">
      <c r="A83" s="2">
        <v>77</v>
      </c>
      <c r="B83" s="11">
        <f t="shared" ca="1" si="13"/>
        <v>1</v>
      </c>
      <c r="C83" s="26">
        <f t="shared" ca="1" si="14"/>
        <v>0.19891153650991378</v>
      </c>
      <c r="J83">
        <f t="shared" ca="1" si="15"/>
        <v>1</v>
      </c>
      <c r="K83">
        <f t="shared" ca="1" si="16"/>
        <v>0</v>
      </c>
      <c r="L83" s="65">
        <v>77</v>
      </c>
      <c r="M83" s="71">
        <f t="shared" ca="1" si="12"/>
        <v>4.5146214835724932</v>
      </c>
      <c r="N83" s="65"/>
      <c r="X83">
        <f t="shared" si="9"/>
        <v>29</v>
      </c>
      <c r="Y83">
        <v>3.2413508602504777</v>
      </c>
      <c r="AA83">
        <v>876.06970558725982</v>
      </c>
      <c r="AC83">
        <f t="shared" si="10"/>
        <v>29</v>
      </c>
      <c r="AD83">
        <v>3.7711449814570237</v>
      </c>
      <c r="AF83">
        <v>1015.2381026622518</v>
      </c>
      <c r="AH83">
        <f t="shared" si="11"/>
        <v>29</v>
      </c>
      <c r="AI83">
        <v>3.5891159586490438</v>
      </c>
      <c r="AK83">
        <v>1040.1469134071538</v>
      </c>
    </row>
    <row r="84" spans="1:37" x14ac:dyDescent="0.25">
      <c r="A84" s="2">
        <v>78</v>
      </c>
      <c r="B84" s="11">
        <f t="shared" ca="1" si="13"/>
        <v>1</v>
      </c>
      <c r="C84" s="26">
        <f t="shared" ca="1" si="14"/>
        <v>0.33569928601796928</v>
      </c>
      <c r="J84">
        <f t="shared" ca="1" si="15"/>
        <v>1</v>
      </c>
      <c r="K84">
        <f t="shared" ca="1" si="16"/>
        <v>0</v>
      </c>
      <c r="L84" s="65">
        <v>78</v>
      </c>
      <c r="M84" s="71">
        <f t="shared" ca="1" si="12"/>
        <v>4.9498290811798746</v>
      </c>
      <c r="N84" s="65"/>
      <c r="X84">
        <f t="shared" si="9"/>
        <v>30</v>
      </c>
      <c r="Y84">
        <v>3.4055239795720063</v>
      </c>
      <c r="AA84">
        <v>896.45918494471925</v>
      </c>
      <c r="AC84">
        <f t="shared" si="10"/>
        <v>30</v>
      </c>
      <c r="AD84">
        <v>3.6336754916563936</v>
      </c>
      <c r="AF84">
        <v>1005.7581038271004</v>
      </c>
      <c r="AH84">
        <f t="shared" si="11"/>
        <v>30</v>
      </c>
      <c r="AI84">
        <v>3.704949210652837</v>
      </c>
      <c r="AK84">
        <v>1036.5550583159454</v>
      </c>
    </row>
    <row r="85" spans="1:37" x14ac:dyDescent="0.25">
      <c r="A85" s="2">
        <v>79</v>
      </c>
      <c r="B85" s="11">
        <f t="shared" ca="1" si="13"/>
        <v>1</v>
      </c>
      <c r="C85" s="26">
        <f t="shared" ca="1" si="14"/>
        <v>0.60733911587142797</v>
      </c>
      <c r="J85">
        <f t="shared" ca="1" si="15"/>
        <v>1</v>
      </c>
      <c r="K85">
        <f t="shared" ca="1" si="16"/>
        <v>0</v>
      </c>
      <c r="L85" s="65">
        <v>79</v>
      </c>
      <c r="M85" s="71">
        <f t="shared" ca="1" si="12"/>
        <v>0.11065683988506836</v>
      </c>
      <c r="N85" s="65"/>
      <c r="X85">
        <f t="shared" si="9"/>
        <v>31</v>
      </c>
      <c r="Y85">
        <v>3.3583215111998057</v>
      </c>
      <c r="AA85">
        <v>900.15922269030705</v>
      </c>
      <c r="AC85">
        <f t="shared" si="10"/>
        <v>31</v>
      </c>
      <c r="AD85">
        <v>3.6918896425724155</v>
      </c>
      <c r="AF85">
        <v>1003.7500119777482</v>
      </c>
      <c r="AH85">
        <f t="shared" si="11"/>
        <v>31</v>
      </c>
      <c r="AI85">
        <v>3.5560612556928524</v>
      </c>
      <c r="AK85">
        <v>1018.4252868101098</v>
      </c>
    </row>
    <row r="86" spans="1:37" x14ac:dyDescent="0.25">
      <c r="A86" s="2">
        <v>80</v>
      </c>
      <c r="B86" s="11">
        <f t="shared" ca="1" si="13"/>
        <v>1</v>
      </c>
      <c r="C86" s="26">
        <f t="shared" ca="1" si="14"/>
        <v>0.47937146823462495</v>
      </c>
      <c r="J86">
        <f t="shared" ca="1" si="15"/>
        <v>1</v>
      </c>
      <c r="K86">
        <f t="shared" ca="1" si="16"/>
        <v>0</v>
      </c>
      <c r="L86" s="65">
        <v>80</v>
      </c>
      <c r="M86" s="71">
        <f t="shared" ca="1" si="12"/>
        <v>6.6517773265015873E-2</v>
      </c>
      <c r="N86" s="65"/>
      <c r="X86">
        <f t="shared" si="9"/>
        <v>32</v>
      </c>
      <c r="Y86">
        <v>3.3203558427792372</v>
      </c>
      <c r="AA86">
        <v>912.30339719277606</v>
      </c>
      <c r="AC86">
        <f t="shared" si="10"/>
        <v>32</v>
      </c>
      <c r="AD86">
        <v>3.6538063857252294</v>
      </c>
      <c r="AF86">
        <v>996.1250555856501</v>
      </c>
      <c r="AH86">
        <f t="shared" si="11"/>
        <v>32</v>
      </c>
      <c r="AI86">
        <v>3.6385412516106745</v>
      </c>
      <c r="AK86">
        <v>1063.4002655678592</v>
      </c>
    </row>
    <row r="87" spans="1:37" x14ac:dyDescent="0.25">
      <c r="A87" s="2">
        <v>81</v>
      </c>
      <c r="B87" s="11">
        <f t="shared" ca="1" si="13"/>
        <v>1</v>
      </c>
      <c r="C87" s="26">
        <f t="shared" ca="1" si="14"/>
        <v>0.46237594707024265</v>
      </c>
      <c r="J87">
        <f t="shared" ca="1" si="15"/>
        <v>0</v>
      </c>
      <c r="K87">
        <f t="shared" ca="1" si="16"/>
        <v>0</v>
      </c>
      <c r="L87" s="65">
        <v>81</v>
      </c>
      <c r="M87" s="71">
        <f t="shared" ca="1" si="12"/>
        <v>2.1718652965956107</v>
      </c>
      <c r="N87" s="65"/>
      <c r="X87">
        <f t="shared" si="9"/>
        <v>33</v>
      </c>
      <c r="Y87">
        <v>3.2312958451244285</v>
      </c>
      <c r="AA87">
        <v>849.90635171853296</v>
      </c>
      <c r="AC87">
        <f t="shared" si="10"/>
        <v>33</v>
      </c>
      <c r="AD87">
        <v>3.6485774505311026</v>
      </c>
      <c r="AF87">
        <v>1006.768269572292</v>
      </c>
      <c r="AH87">
        <f t="shared" si="11"/>
        <v>33</v>
      </c>
      <c r="AI87">
        <v>3.6795574254841852</v>
      </c>
      <c r="AK87">
        <v>1038.8739447165224</v>
      </c>
    </row>
    <row r="88" spans="1:37" x14ac:dyDescent="0.25">
      <c r="A88" s="2">
        <v>82</v>
      </c>
      <c r="B88" s="11">
        <f t="shared" ca="1" si="13"/>
        <v>0</v>
      </c>
      <c r="C88" s="26">
        <f t="shared" ca="1" si="14"/>
        <v>0.84570421091579973</v>
      </c>
      <c r="J88">
        <f t="shared" ca="1" si="15"/>
        <v>0</v>
      </c>
      <c r="K88">
        <f t="shared" ca="1" si="16"/>
        <v>1</v>
      </c>
      <c r="L88" s="65">
        <v>82</v>
      </c>
      <c r="M88" s="71">
        <f t="shared" ca="1" si="12"/>
        <v>0</v>
      </c>
      <c r="N88" s="65"/>
      <c r="X88">
        <f t="shared" si="9"/>
        <v>34</v>
      </c>
      <c r="Y88">
        <v>3.2667001424472502</v>
      </c>
      <c r="AA88">
        <v>866.88699125888195</v>
      </c>
      <c r="AC88">
        <f t="shared" si="10"/>
        <v>34</v>
      </c>
      <c r="AD88">
        <v>3.6176354238288289</v>
      </c>
      <c r="AF88">
        <v>985.10584702488495</v>
      </c>
      <c r="AH88">
        <f t="shared" si="11"/>
        <v>34</v>
      </c>
      <c r="AI88">
        <v>3.7527872596617962</v>
      </c>
      <c r="AK88">
        <v>1063.954189683996</v>
      </c>
    </row>
    <row r="89" spans="1:37" x14ac:dyDescent="0.25">
      <c r="A89" s="2">
        <v>83</v>
      </c>
      <c r="B89" s="11">
        <f t="shared" ca="1" si="13"/>
        <v>0</v>
      </c>
      <c r="C89" s="26">
        <f t="shared" ca="1" si="14"/>
        <v>0.65657450855509836</v>
      </c>
      <c r="J89">
        <f t="shared" ca="1" si="15"/>
        <v>0</v>
      </c>
      <c r="K89">
        <f t="shared" ca="1" si="16"/>
        <v>1</v>
      </c>
      <c r="L89" s="65">
        <v>83</v>
      </c>
      <c r="M89" s="71">
        <f t="shared" ca="1" si="12"/>
        <v>0</v>
      </c>
      <c r="N89" s="65"/>
      <c r="X89">
        <f t="shared" si="9"/>
        <v>35</v>
      </c>
      <c r="Y89">
        <v>3.2782986794622957</v>
      </c>
      <c r="AA89">
        <v>877.31080877863337</v>
      </c>
      <c r="AC89">
        <f t="shared" si="10"/>
        <v>35</v>
      </c>
      <c r="AD89">
        <v>3.6942947266886068</v>
      </c>
      <c r="AF89">
        <v>994.54907924261829</v>
      </c>
      <c r="AH89">
        <f t="shared" si="11"/>
        <v>35</v>
      </c>
      <c r="AI89">
        <v>3.5793873201947179</v>
      </c>
      <c r="AK89">
        <v>1011.3561161402982</v>
      </c>
    </row>
    <row r="90" spans="1:37" x14ac:dyDescent="0.25">
      <c r="A90" s="2">
        <v>84</v>
      </c>
      <c r="B90" s="11">
        <f t="shared" ca="1" si="13"/>
        <v>0</v>
      </c>
      <c r="C90" s="26">
        <f t="shared" ca="1" si="14"/>
        <v>0.46033295404881924</v>
      </c>
      <c r="J90">
        <f t="shared" ca="1" si="15"/>
        <v>0</v>
      </c>
      <c r="K90">
        <f t="shared" ca="1" si="16"/>
        <v>0</v>
      </c>
      <c r="L90" s="65">
        <v>84</v>
      </c>
      <c r="M90" s="71">
        <f t="shared" ca="1" si="12"/>
        <v>0</v>
      </c>
      <c r="N90" s="65"/>
      <c r="X90">
        <f t="shared" si="9"/>
        <v>36</v>
      </c>
      <c r="Y90">
        <v>3.3932844531080715</v>
      </c>
      <c r="AA90">
        <v>894.32351423546424</v>
      </c>
      <c r="AC90">
        <f t="shared" si="10"/>
        <v>36</v>
      </c>
      <c r="AD90">
        <v>3.5612759453175564</v>
      </c>
      <c r="AF90">
        <v>980.39877821308721</v>
      </c>
      <c r="AH90">
        <f t="shared" si="11"/>
        <v>36</v>
      </c>
      <c r="AI90">
        <v>3.5629972141494641</v>
      </c>
      <c r="AK90">
        <v>1011.2872889253464</v>
      </c>
    </row>
    <row r="91" spans="1:37" x14ac:dyDescent="0.25">
      <c r="A91" s="2">
        <v>85</v>
      </c>
      <c r="B91" s="11">
        <f t="shared" ca="1" si="13"/>
        <v>1</v>
      </c>
      <c r="C91" s="26">
        <f t="shared" ca="1" si="14"/>
        <v>7.0551257169676918E-2</v>
      </c>
      <c r="J91">
        <f t="shared" ca="1" si="15"/>
        <v>1</v>
      </c>
      <c r="K91">
        <f t="shared" ca="1" si="16"/>
        <v>0</v>
      </c>
      <c r="L91" s="65">
        <v>85</v>
      </c>
      <c r="M91" s="71">
        <f t="shared" ca="1" si="12"/>
        <v>7.3795283471042863</v>
      </c>
      <c r="N91" s="65"/>
      <c r="X91">
        <f t="shared" si="9"/>
        <v>37</v>
      </c>
      <c r="Y91">
        <v>3.3184673663280959</v>
      </c>
      <c r="AA91">
        <v>914.61724662303573</v>
      </c>
      <c r="AC91">
        <f t="shared" si="10"/>
        <v>37</v>
      </c>
      <c r="AD91">
        <v>3.6034131184878602</v>
      </c>
      <c r="AF91">
        <v>1012.7616672189008</v>
      </c>
      <c r="AH91">
        <f t="shared" si="11"/>
        <v>37</v>
      </c>
      <c r="AI91">
        <v>3.7675613674563158</v>
      </c>
      <c r="AK91">
        <v>1054.4744342149245</v>
      </c>
    </row>
    <row r="92" spans="1:37" x14ac:dyDescent="0.25">
      <c r="A92" s="2">
        <v>86</v>
      </c>
      <c r="B92" s="11">
        <f t="shared" ca="1" si="13"/>
        <v>1</v>
      </c>
      <c r="C92" s="26">
        <f t="shared" ca="1" si="14"/>
        <v>0.46488543521646797</v>
      </c>
      <c r="J92">
        <f t="shared" ca="1" si="15"/>
        <v>1</v>
      </c>
      <c r="K92">
        <f t="shared" ca="1" si="16"/>
        <v>0</v>
      </c>
      <c r="L92" s="65">
        <v>86</v>
      </c>
      <c r="M92" s="71">
        <f t="shared" ca="1" si="12"/>
        <v>1.2393670987905252</v>
      </c>
      <c r="N92" s="65"/>
      <c r="X92">
        <f t="shared" si="9"/>
        <v>38</v>
      </c>
      <c r="Y92">
        <v>3.3244271108941037</v>
      </c>
      <c r="AA92">
        <v>909.16529780939743</v>
      </c>
      <c r="AC92">
        <f t="shared" si="10"/>
        <v>38</v>
      </c>
      <c r="AD92">
        <v>3.7502004639725954</v>
      </c>
      <c r="AF92">
        <v>1039.6114620118994</v>
      </c>
      <c r="AH92">
        <f t="shared" si="11"/>
        <v>38</v>
      </c>
      <c r="AI92">
        <v>3.7108658881445122</v>
      </c>
      <c r="AK92">
        <v>1016.43253254964</v>
      </c>
    </row>
    <row r="93" spans="1:37" x14ac:dyDescent="0.25">
      <c r="A93" s="2">
        <v>87</v>
      </c>
      <c r="B93" s="11">
        <f t="shared" ca="1" si="13"/>
        <v>1</v>
      </c>
      <c r="C93" s="26">
        <f t="shared" ca="1" si="14"/>
        <v>0.7675339703513695</v>
      </c>
      <c r="J93">
        <f t="shared" ca="1" si="15"/>
        <v>1</v>
      </c>
      <c r="K93">
        <f t="shared" ca="1" si="16"/>
        <v>0</v>
      </c>
      <c r="L93" s="65">
        <v>87</v>
      </c>
      <c r="M93" s="71">
        <f t="shared" ca="1" si="12"/>
        <v>5.8181017667749284</v>
      </c>
      <c r="N93" s="65"/>
      <c r="X93">
        <f t="shared" si="9"/>
        <v>39</v>
      </c>
      <c r="Y93">
        <v>3.3256503431619366</v>
      </c>
      <c r="AA93">
        <v>893.53123925781949</v>
      </c>
      <c r="AC93">
        <f t="shared" si="10"/>
        <v>39</v>
      </c>
      <c r="AD93">
        <v>3.6039054923440164</v>
      </c>
      <c r="AF93">
        <v>1015.9764378362599</v>
      </c>
      <c r="AH93">
        <f t="shared" si="11"/>
        <v>39</v>
      </c>
      <c r="AI93">
        <v>3.6706629354681994</v>
      </c>
      <c r="AK93">
        <v>1034.404346795302</v>
      </c>
    </row>
    <row r="94" spans="1:37" x14ac:dyDescent="0.25">
      <c r="A94" s="2">
        <v>88</v>
      </c>
      <c r="B94" s="11">
        <f t="shared" ca="1" si="13"/>
        <v>1</v>
      </c>
      <c r="C94" s="26">
        <f t="shared" ca="1" si="14"/>
        <v>0.42338089140749835</v>
      </c>
      <c r="J94">
        <f t="shared" ca="1" si="15"/>
        <v>1</v>
      </c>
      <c r="K94">
        <f t="shared" ca="1" si="16"/>
        <v>0</v>
      </c>
      <c r="L94" s="65">
        <v>88</v>
      </c>
      <c r="M94" s="71">
        <f t="shared" ca="1" si="12"/>
        <v>3.561451439376623</v>
      </c>
      <c r="N94" s="65"/>
      <c r="X94">
        <f t="shared" si="9"/>
        <v>40</v>
      </c>
      <c r="Y94">
        <v>3.3984354136008736</v>
      </c>
      <c r="AA94">
        <v>878.63776109221953</v>
      </c>
      <c r="AC94">
        <f t="shared" si="10"/>
        <v>40</v>
      </c>
      <c r="AD94">
        <v>3.5150003283141582</v>
      </c>
      <c r="AF94">
        <v>962.78356408283184</v>
      </c>
      <c r="AH94">
        <f t="shared" si="11"/>
        <v>40</v>
      </c>
      <c r="AI94">
        <v>3.7117518890312544</v>
      </c>
      <c r="AK94">
        <v>1052.7162914327914</v>
      </c>
    </row>
    <row r="95" spans="1:37" x14ac:dyDescent="0.25">
      <c r="A95" s="2">
        <v>89</v>
      </c>
      <c r="B95" s="11">
        <f t="shared" ca="1" si="13"/>
        <v>1</v>
      </c>
      <c r="C95" s="26">
        <f t="shared" ca="1" si="14"/>
        <v>0.17243489970484926</v>
      </c>
      <c r="J95">
        <f t="shared" ca="1" si="15"/>
        <v>1</v>
      </c>
      <c r="K95">
        <f t="shared" ca="1" si="16"/>
        <v>0</v>
      </c>
      <c r="L95" s="65">
        <v>89</v>
      </c>
      <c r="M95" s="71">
        <f t="shared" ca="1" si="12"/>
        <v>1.4136334061624332</v>
      </c>
      <c r="N95" s="65"/>
      <c r="X95">
        <f t="shared" si="9"/>
        <v>41</v>
      </c>
      <c r="Y95">
        <v>3.327482122565081</v>
      </c>
      <c r="AA95">
        <v>868.81463781519039</v>
      </c>
      <c r="AC95">
        <f t="shared" si="10"/>
        <v>41</v>
      </c>
      <c r="AD95">
        <v>3.6146273731901415</v>
      </c>
      <c r="AF95">
        <v>998.17165770757208</v>
      </c>
      <c r="AH95">
        <f t="shared" si="11"/>
        <v>41</v>
      </c>
      <c r="AI95">
        <v>3.716952550643295</v>
      </c>
      <c r="AK95">
        <v>1029.2048127530018</v>
      </c>
    </row>
    <row r="96" spans="1:37" x14ac:dyDescent="0.25">
      <c r="A96" s="2">
        <v>90</v>
      </c>
      <c r="B96" s="11">
        <f t="shared" ca="1" si="13"/>
        <v>1</v>
      </c>
      <c r="C96" s="26">
        <f t="shared" ca="1" si="14"/>
        <v>6.8476937637770852E-2</v>
      </c>
      <c r="J96">
        <f t="shared" ca="1" si="15"/>
        <v>0</v>
      </c>
      <c r="K96">
        <f t="shared" ca="1" si="16"/>
        <v>0</v>
      </c>
      <c r="L96" s="65">
        <v>90</v>
      </c>
      <c r="M96" s="71">
        <f t="shared" ca="1" si="12"/>
        <v>5.7066124020159439</v>
      </c>
      <c r="N96" s="65"/>
      <c r="X96">
        <f t="shared" si="9"/>
        <v>42</v>
      </c>
      <c r="Y96">
        <v>3.3319442752413093</v>
      </c>
      <c r="AA96">
        <v>913.35426873717881</v>
      </c>
      <c r="AC96">
        <f t="shared" si="10"/>
        <v>42</v>
      </c>
      <c r="AD96">
        <v>3.5698669081435939</v>
      </c>
      <c r="AF96">
        <v>973.62183182045987</v>
      </c>
      <c r="AH96">
        <f t="shared" si="11"/>
        <v>42</v>
      </c>
      <c r="AI96">
        <v>3.6505506851889837</v>
      </c>
      <c r="AK96">
        <v>1024.4518717910271</v>
      </c>
    </row>
    <row r="97" spans="1:37" x14ac:dyDescent="0.25">
      <c r="A97" s="2">
        <v>91</v>
      </c>
      <c r="B97" s="11">
        <f t="shared" ca="1" si="13"/>
        <v>0</v>
      </c>
      <c r="C97" s="26">
        <f t="shared" ca="1" si="14"/>
        <v>0.93318245293344404</v>
      </c>
      <c r="J97">
        <f t="shared" ca="1" si="15"/>
        <v>0</v>
      </c>
      <c r="K97">
        <f t="shared" ca="1" si="16"/>
        <v>0</v>
      </c>
      <c r="L97" s="65">
        <v>91</v>
      </c>
      <c r="M97" s="71">
        <f t="shared" ca="1" si="12"/>
        <v>0</v>
      </c>
      <c r="N97" s="65"/>
      <c r="X97">
        <f t="shared" si="9"/>
        <v>43</v>
      </c>
      <c r="Y97">
        <v>3.3306037104170363</v>
      </c>
      <c r="AA97">
        <v>892.01901478362322</v>
      </c>
      <c r="AC97">
        <f t="shared" si="10"/>
        <v>43</v>
      </c>
      <c r="AD97">
        <v>3.7360404178876698</v>
      </c>
      <c r="AF97">
        <v>1041.2671505540638</v>
      </c>
      <c r="AH97">
        <f t="shared" si="11"/>
        <v>43</v>
      </c>
      <c r="AI97">
        <v>3.6115609640665967</v>
      </c>
      <c r="AK97">
        <v>1020.8321463717282</v>
      </c>
    </row>
    <row r="98" spans="1:37" x14ac:dyDescent="0.25">
      <c r="A98" s="2">
        <v>92</v>
      </c>
      <c r="B98" s="11">
        <f t="shared" ca="1" si="13"/>
        <v>1</v>
      </c>
      <c r="C98" s="26">
        <f t="shared" ca="1" si="14"/>
        <v>7.7923597543332335E-2</v>
      </c>
      <c r="J98">
        <f t="shared" ca="1" si="15"/>
        <v>1</v>
      </c>
      <c r="K98">
        <f t="shared" ca="1" si="16"/>
        <v>0</v>
      </c>
      <c r="L98" s="65">
        <v>92</v>
      </c>
      <c r="M98" s="71">
        <f t="shared" ca="1" si="12"/>
        <v>4.8627432707919063</v>
      </c>
      <c r="N98" s="65"/>
      <c r="X98">
        <f t="shared" si="9"/>
        <v>44</v>
      </c>
      <c r="Y98">
        <v>3.5393150765828603</v>
      </c>
      <c r="AA98">
        <v>922.61417367819251</v>
      </c>
      <c r="AC98">
        <f t="shared" si="10"/>
        <v>44</v>
      </c>
      <c r="AD98">
        <v>3.7414800768271697</v>
      </c>
      <c r="AF98">
        <v>989.28669473363811</v>
      </c>
      <c r="AH98">
        <f t="shared" si="11"/>
        <v>44</v>
      </c>
      <c r="AI98">
        <v>3.5868498902876587</v>
      </c>
      <c r="AK98">
        <v>990.50096491047634</v>
      </c>
    </row>
    <row r="99" spans="1:37" x14ac:dyDescent="0.25">
      <c r="A99" s="2">
        <v>93</v>
      </c>
      <c r="B99" s="11">
        <f t="shared" ca="1" si="13"/>
        <v>1</v>
      </c>
      <c r="C99" s="26">
        <f t="shared" ca="1" si="14"/>
        <v>0.31329623870022349</v>
      </c>
      <c r="J99">
        <f t="shared" ca="1" si="15"/>
        <v>1</v>
      </c>
      <c r="K99">
        <f t="shared" ca="1" si="16"/>
        <v>0</v>
      </c>
      <c r="L99" s="65">
        <v>93</v>
      </c>
      <c r="M99" s="71">
        <f t="shared" ca="1" si="12"/>
        <v>3.680571829437171</v>
      </c>
      <c r="N99" s="65"/>
      <c r="X99">
        <f t="shared" si="9"/>
        <v>45</v>
      </c>
      <c r="Y99">
        <v>3.2801777444669087</v>
      </c>
      <c r="AA99">
        <v>895.66394634788253</v>
      </c>
      <c r="AC99">
        <f t="shared" si="10"/>
        <v>45</v>
      </c>
      <c r="AD99">
        <v>3.6075413085026105</v>
      </c>
      <c r="AF99">
        <v>978.12285515937504</v>
      </c>
      <c r="AH99">
        <f t="shared" si="11"/>
        <v>45</v>
      </c>
      <c r="AI99">
        <v>3.5500830261108089</v>
      </c>
      <c r="AK99">
        <v>998.90932870553888</v>
      </c>
    </row>
    <row r="100" spans="1:37" x14ac:dyDescent="0.25">
      <c r="A100" s="2">
        <v>94</v>
      </c>
      <c r="B100" s="11">
        <f t="shared" ca="1" si="13"/>
        <v>1</v>
      </c>
      <c r="C100" s="26">
        <f t="shared" ca="1" si="14"/>
        <v>0.66718506804950461</v>
      </c>
      <c r="J100">
        <f t="shared" ca="1" si="15"/>
        <v>1</v>
      </c>
      <c r="K100">
        <f t="shared" ca="1" si="16"/>
        <v>0</v>
      </c>
      <c r="L100" s="65">
        <v>94</v>
      </c>
      <c r="M100" s="71">
        <f t="shared" ca="1" si="12"/>
        <v>8.623904134516474</v>
      </c>
      <c r="N100" s="65"/>
      <c r="X100">
        <f t="shared" si="9"/>
        <v>46</v>
      </c>
      <c r="Y100">
        <v>3.3580408008292593</v>
      </c>
      <c r="AA100">
        <v>901.51723627116803</v>
      </c>
      <c r="AC100">
        <f t="shared" si="10"/>
        <v>46</v>
      </c>
      <c r="AD100">
        <v>3.5475418553380824</v>
      </c>
      <c r="AF100">
        <v>972.83252170839535</v>
      </c>
      <c r="AH100">
        <f t="shared" si="11"/>
        <v>46</v>
      </c>
      <c r="AI100">
        <v>3.5333886774988095</v>
      </c>
      <c r="AK100">
        <v>1000.2443160351445</v>
      </c>
    </row>
    <row r="101" spans="1:37" x14ac:dyDescent="0.25">
      <c r="A101" s="2">
        <v>95</v>
      </c>
      <c r="B101" s="11">
        <f t="shared" ca="1" si="13"/>
        <v>1</v>
      </c>
      <c r="C101" s="26">
        <f t="shared" ca="1" si="14"/>
        <v>0.71170759743749379</v>
      </c>
      <c r="J101">
        <f t="shared" ca="1" si="15"/>
        <v>0</v>
      </c>
      <c r="K101">
        <f t="shared" ca="1" si="16"/>
        <v>0</v>
      </c>
      <c r="L101" s="65">
        <v>95</v>
      </c>
      <c r="M101" s="71">
        <f t="shared" ca="1" si="12"/>
        <v>1.1672220477923547</v>
      </c>
      <c r="N101" s="65"/>
      <c r="X101">
        <f t="shared" si="9"/>
        <v>47</v>
      </c>
      <c r="Y101">
        <v>3.347959584855456</v>
      </c>
      <c r="AA101">
        <v>878.09097682621848</v>
      </c>
      <c r="AC101">
        <f t="shared" si="10"/>
        <v>47</v>
      </c>
      <c r="AD101">
        <v>3.5803394036734626</v>
      </c>
      <c r="AF101">
        <v>989.08514154370948</v>
      </c>
      <c r="AH101">
        <f t="shared" si="11"/>
        <v>47</v>
      </c>
      <c r="AI101">
        <v>3.6730061888669123</v>
      </c>
      <c r="AK101">
        <v>1069.9456965138663</v>
      </c>
    </row>
    <row r="102" spans="1:37" x14ac:dyDescent="0.25">
      <c r="A102" s="2">
        <v>96</v>
      </c>
      <c r="B102" s="11">
        <f t="shared" ca="1" si="13"/>
        <v>0</v>
      </c>
      <c r="C102" s="26">
        <f t="shared" ca="1" si="14"/>
        <v>0.95554985886596766</v>
      </c>
      <c r="J102">
        <f t="shared" ca="1" si="15"/>
        <v>0</v>
      </c>
      <c r="K102">
        <f t="shared" ca="1" si="16"/>
        <v>1</v>
      </c>
      <c r="L102" s="65">
        <v>96</v>
      </c>
      <c r="M102" s="71">
        <f t="shared" ca="1" si="12"/>
        <v>0</v>
      </c>
      <c r="N102" s="65"/>
      <c r="X102">
        <f t="shared" si="9"/>
        <v>48</v>
      </c>
      <c r="Y102">
        <v>3.3349797144868183</v>
      </c>
      <c r="AA102">
        <v>899.59637208871004</v>
      </c>
      <c r="AC102">
        <f t="shared" si="10"/>
        <v>48</v>
      </c>
      <c r="AD102">
        <v>3.6483328284503753</v>
      </c>
      <c r="AF102">
        <v>1017.600855584872</v>
      </c>
      <c r="AH102">
        <f t="shared" si="11"/>
        <v>48</v>
      </c>
      <c r="AI102">
        <v>3.5174881374313274</v>
      </c>
      <c r="AK102">
        <v>957.45975703793806</v>
      </c>
    </row>
    <row r="103" spans="1:37" x14ac:dyDescent="0.25">
      <c r="A103" s="2">
        <v>97</v>
      </c>
      <c r="B103" s="11">
        <f t="shared" ca="1" si="13"/>
        <v>0</v>
      </c>
      <c r="C103" s="26">
        <f t="shared" ca="1" si="14"/>
        <v>0.75189617156702537</v>
      </c>
      <c r="J103">
        <f t="shared" ca="1" si="15"/>
        <v>0</v>
      </c>
      <c r="K103">
        <f t="shared" ca="1" si="16"/>
        <v>0</v>
      </c>
      <c r="L103" s="65">
        <v>97</v>
      </c>
      <c r="M103" s="71">
        <f t="shared" ca="1" si="12"/>
        <v>0</v>
      </c>
      <c r="N103" s="65"/>
      <c r="X103">
        <f t="shared" si="9"/>
        <v>49</v>
      </c>
      <c r="Y103">
        <v>3.3294675230555968</v>
      </c>
      <c r="AA103">
        <v>893.49103951182383</v>
      </c>
      <c r="AC103">
        <f t="shared" si="10"/>
        <v>49</v>
      </c>
      <c r="AD103">
        <v>3.5940868636712309</v>
      </c>
      <c r="AF103">
        <v>977.54291801532645</v>
      </c>
      <c r="AH103">
        <f t="shared" si="11"/>
        <v>49</v>
      </c>
      <c r="AI103">
        <v>3.6496522042521962</v>
      </c>
      <c r="AK103">
        <v>1023.0314429518352</v>
      </c>
    </row>
    <row r="104" spans="1:37" x14ac:dyDescent="0.25">
      <c r="A104" s="2">
        <v>98</v>
      </c>
      <c r="B104" s="11">
        <f t="shared" ca="1" si="13"/>
        <v>1</v>
      </c>
      <c r="C104" s="26">
        <f t="shared" ca="1" si="14"/>
        <v>0.26345702019718897</v>
      </c>
      <c r="J104">
        <f t="shared" ca="1" si="15"/>
        <v>0</v>
      </c>
      <c r="K104">
        <f t="shared" ca="1" si="16"/>
        <v>0</v>
      </c>
      <c r="L104" s="65">
        <v>98</v>
      </c>
      <c r="M104" s="71">
        <f t="shared" ca="1" si="12"/>
        <v>8.3493874538484878</v>
      </c>
      <c r="N104" s="65"/>
      <c r="X104">
        <f t="shared" si="9"/>
        <v>50</v>
      </c>
      <c r="Y104">
        <v>3.3818308573409182</v>
      </c>
      <c r="AA104">
        <v>899.2435876623822</v>
      </c>
      <c r="AC104">
        <f t="shared" si="10"/>
        <v>50</v>
      </c>
      <c r="AD104">
        <v>3.6483851484233307</v>
      </c>
      <c r="AF104">
        <v>973.23589210452496</v>
      </c>
      <c r="AH104">
        <f t="shared" si="11"/>
        <v>50</v>
      </c>
      <c r="AI104">
        <v>3.7167189778121297</v>
      </c>
      <c r="AK104">
        <v>1027.9503802673421</v>
      </c>
    </row>
    <row r="105" spans="1:37" x14ac:dyDescent="0.25">
      <c r="A105" s="2">
        <v>99</v>
      </c>
      <c r="B105" s="11">
        <f t="shared" ca="1" si="13"/>
        <v>0</v>
      </c>
      <c r="C105" s="26">
        <f t="shared" ca="1" si="14"/>
        <v>0.96227046771651514</v>
      </c>
      <c r="J105">
        <f t="shared" ca="1" si="15"/>
        <v>0</v>
      </c>
      <c r="K105">
        <f t="shared" ca="1" si="16"/>
        <v>1</v>
      </c>
      <c r="L105" s="65">
        <v>99</v>
      </c>
      <c r="M105" s="71">
        <f t="shared" ca="1" si="12"/>
        <v>0</v>
      </c>
      <c r="N105" s="65"/>
      <c r="X105" s="95" t="s">
        <v>142</v>
      </c>
      <c r="Y105" s="95">
        <f>AVERAGE(Y55:Y104)</f>
        <v>3.3476707767913245</v>
      </c>
      <c r="Z105" s="95"/>
      <c r="AA105" s="95">
        <f>AVERAGE(AA55:AA104)</f>
        <v>893.28759938414612</v>
      </c>
      <c r="AC105" s="95" t="s">
        <v>142</v>
      </c>
      <c r="AD105" s="95">
        <f>AVERAGE(AD55:AD104)</f>
        <v>3.6316180650695196</v>
      </c>
      <c r="AF105" s="95">
        <f>AVERAGE(AF55:AF104)</f>
        <v>993.23481017351503</v>
      </c>
      <c r="AH105" s="95" t="s">
        <v>142</v>
      </c>
      <c r="AI105" s="95">
        <f>AVERAGE(AI55:AI104)</f>
        <v>3.6415427897724091</v>
      </c>
      <c r="AK105" s="95">
        <f>AVERAGE(AK55:AK104)</f>
        <v>1028.3285939292332</v>
      </c>
    </row>
    <row r="106" spans="1:37" x14ac:dyDescent="0.25">
      <c r="A106" s="2">
        <v>100</v>
      </c>
      <c r="B106" s="11">
        <f t="shared" ca="1" si="13"/>
        <v>0</v>
      </c>
      <c r="C106" s="26">
        <f t="shared" ca="1" si="14"/>
        <v>0.95745923344326012</v>
      </c>
      <c r="J106">
        <f t="shared" ca="1" si="15"/>
        <v>0</v>
      </c>
      <c r="K106">
        <f t="shared" ca="1" si="16"/>
        <v>1</v>
      </c>
      <c r="L106" s="65">
        <v>100</v>
      </c>
      <c r="M106" s="71">
        <f t="shared" ca="1" si="12"/>
        <v>0</v>
      </c>
      <c r="N106" s="65"/>
    </row>
    <row r="107" spans="1:37" x14ac:dyDescent="0.25">
      <c r="A107" s="2">
        <v>101</v>
      </c>
      <c r="B107" s="11">
        <f t="shared" ca="1" si="13"/>
        <v>0</v>
      </c>
      <c r="C107" s="26">
        <f t="shared" ca="1" si="14"/>
        <v>0.69923518321537381</v>
      </c>
      <c r="J107">
        <f t="shared" ca="1" si="15"/>
        <v>0</v>
      </c>
      <c r="K107">
        <f t="shared" ca="1" si="16"/>
        <v>0</v>
      </c>
      <c r="L107" s="65">
        <v>101</v>
      </c>
      <c r="M107" s="71">
        <f t="shared" ca="1" si="12"/>
        <v>0</v>
      </c>
      <c r="N107" s="65"/>
    </row>
    <row r="108" spans="1:37" x14ac:dyDescent="0.25">
      <c r="A108" s="2">
        <v>102</v>
      </c>
      <c r="B108" s="11">
        <f t="shared" ca="1" si="13"/>
        <v>1</v>
      </c>
      <c r="C108" s="26">
        <f t="shared" ca="1" si="14"/>
        <v>7.8249235821128416E-3</v>
      </c>
      <c r="J108">
        <f t="shared" ca="1" si="15"/>
        <v>1</v>
      </c>
      <c r="K108">
        <f t="shared" ca="1" si="16"/>
        <v>0</v>
      </c>
      <c r="L108" s="65">
        <v>102</v>
      </c>
      <c r="M108" s="71">
        <f t="shared" ca="1" si="12"/>
        <v>0.81525763273827589</v>
      </c>
      <c r="N108" s="65"/>
    </row>
    <row r="109" spans="1:37" x14ac:dyDescent="0.25">
      <c r="A109" s="2">
        <v>103</v>
      </c>
      <c r="B109" s="11">
        <f t="shared" ca="1" si="13"/>
        <v>1</v>
      </c>
      <c r="C109" s="26">
        <f t="shared" ca="1" si="14"/>
        <v>0.1849423258616939</v>
      </c>
      <c r="J109">
        <f t="shared" ca="1" si="15"/>
        <v>1</v>
      </c>
      <c r="K109">
        <f t="shared" ca="1" si="16"/>
        <v>0</v>
      </c>
      <c r="L109" s="65">
        <v>103</v>
      </c>
      <c r="M109" s="71">
        <f t="shared" ca="1" si="12"/>
        <v>8.0453786553067612</v>
      </c>
      <c r="N109" s="65"/>
    </row>
    <row r="110" spans="1:37" x14ac:dyDescent="0.25">
      <c r="A110" s="2">
        <v>104</v>
      </c>
      <c r="B110" s="11">
        <f t="shared" ca="1" si="13"/>
        <v>1</v>
      </c>
      <c r="C110" s="26">
        <f t="shared" ca="1" si="14"/>
        <v>0.49102770249553085</v>
      </c>
      <c r="J110">
        <f t="shared" ca="1" si="15"/>
        <v>1</v>
      </c>
      <c r="K110">
        <f t="shared" ca="1" si="16"/>
        <v>0</v>
      </c>
      <c r="L110" s="65">
        <v>104</v>
      </c>
      <c r="M110" s="71">
        <f t="shared" ca="1" si="12"/>
        <v>3.3137263408635014</v>
      </c>
      <c r="N110" s="65"/>
    </row>
    <row r="111" spans="1:37" x14ac:dyDescent="0.25">
      <c r="A111" s="2">
        <v>105</v>
      </c>
      <c r="B111" s="11">
        <f t="shared" ca="1" si="13"/>
        <v>1</v>
      </c>
      <c r="C111" s="26">
        <f t="shared" ca="1" si="14"/>
        <v>0.45550492651617502</v>
      </c>
      <c r="J111">
        <f t="shared" ca="1" si="15"/>
        <v>1</v>
      </c>
      <c r="K111">
        <f t="shared" ca="1" si="16"/>
        <v>0</v>
      </c>
      <c r="L111" s="65">
        <v>105</v>
      </c>
      <c r="M111" s="71">
        <f t="shared" ca="1" si="12"/>
        <v>1.6436007502967676</v>
      </c>
      <c r="N111" s="65"/>
    </row>
    <row r="112" spans="1:37" x14ac:dyDescent="0.25">
      <c r="A112" s="2">
        <v>106</v>
      </c>
      <c r="B112" s="11">
        <f t="shared" ca="1" si="13"/>
        <v>1</v>
      </c>
      <c r="C112" s="26">
        <f t="shared" ca="1" si="14"/>
        <v>0.65951974761249432</v>
      </c>
      <c r="J112">
        <f t="shared" ca="1" si="15"/>
        <v>1</v>
      </c>
      <c r="K112">
        <f t="shared" ca="1" si="16"/>
        <v>0</v>
      </c>
      <c r="L112" s="65">
        <v>106</v>
      </c>
      <c r="M112" s="71">
        <f t="shared" ca="1" si="12"/>
        <v>0.59629310261183954</v>
      </c>
      <c r="N112" s="65"/>
    </row>
    <row r="113" spans="1:14" x14ac:dyDescent="0.25">
      <c r="A113" s="2">
        <v>107</v>
      </c>
      <c r="B113" s="11">
        <f t="shared" ca="1" si="13"/>
        <v>1</v>
      </c>
      <c r="C113" s="26">
        <f t="shared" ca="1" si="14"/>
        <v>0.66409556185332164</v>
      </c>
      <c r="J113">
        <f t="shared" ca="1" si="15"/>
        <v>1</v>
      </c>
      <c r="K113">
        <f t="shared" ca="1" si="16"/>
        <v>0</v>
      </c>
      <c r="L113" s="65">
        <v>107</v>
      </c>
      <c r="M113" s="71">
        <f t="shared" ca="1" si="12"/>
        <v>3.3803286875598202</v>
      </c>
      <c r="N113" s="65"/>
    </row>
    <row r="114" spans="1:14" x14ac:dyDescent="0.25">
      <c r="A114" s="2">
        <v>108</v>
      </c>
      <c r="B114" s="11">
        <f t="shared" ca="1" si="13"/>
        <v>1</v>
      </c>
      <c r="C114" s="26">
        <f t="shared" ca="1" si="14"/>
        <v>0.61298958732433118</v>
      </c>
      <c r="J114">
        <f t="shared" ca="1" si="15"/>
        <v>1</v>
      </c>
      <c r="K114">
        <f t="shared" ca="1" si="16"/>
        <v>0</v>
      </c>
      <c r="L114" s="65">
        <v>108</v>
      </c>
      <c r="M114" s="71">
        <f t="shared" ca="1" si="12"/>
        <v>1.3169489651282189</v>
      </c>
      <c r="N114" s="65"/>
    </row>
    <row r="115" spans="1:14" x14ac:dyDescent="0.25">
      <c r="A115" s="2">
        <v>109</v>
      </c>
      <c r="B115" s="11">
        <f t="shared" ca="1" si="13"/>
        <v>1</v>
      </c>
      <c r="C115" s="26">
        <f t="shared" ca="1" si="14"/>
        <v>0.74098836630375997</v>
      </c>
      <c r="J115">
        <f t="shared" ca="1" si="15"/>
        <v>1</v>
      </c>
      <c r="K115">
        <f t="shared" ca="1" si="16"/>
        <v>0</v>
      </c>
      <c r="L115" s="65">
        <v>109</v>
      </c>
      <c r="M115" s="71">
        <f t="shared" ca="1" si="12"/>
        <v>0.58105170727668598</v>
      </c>
      <c r="N115" s="65"/>
    </row>
    <row r="116" spans="1:14" x14ac:dyDescent="0.25">
      <c r="A116" s="2">
        <v>110</v>
      </c>
      <c r="B116" s="11">
        <f t="shared" ca="1" si="13"/>
        <v>1</v>
      </c>
      <c r="C116" s="26">
        <f t="shared" ca="1" si="14"/>
        <v>0.59632598411804483</v>
      </c>
      <c r="J116">
        <f t="shared" ca="1" si="15"/>
        <v>1</v>
      </c>
      <c r="K116">
        <f t="shared" ca="1" si="16"/>
        <v>0</v>
      </c>
      <c r="L116" s="65">
        <v>110</v>
      </c>
      <c r="M116" s="71">
        <f t="shared" ca="1" si="12"/>
        <v>0.92460477865919122</v>
      </c>
      <c r="N116" s="65"/>
    </row>
    <row r="117" spans="1:14" x14ac:dyDescent="0.25">
      <c r="A117" s="2">
        <v>111</v>
      </c>
      <c r="B117" s="11">
        <f t="shared" ca="1" si="13"/>
        <v>1</v>
      </c>
      <c r="C117" s="26">
        <f t="shared" ca="1" si="14"/>
        <v>0.45996462336615673</v>
      </c>
      <c r="J117">
        <f t="shared" ca="1" si="15"/>
        <v>0</v>
      </c>
      <c r="K117">
        <f t="shared" ca="1" si="16"/>
        <v>0</v>
      </c>
      <c r="L117" s="65">
        <v>111</v>
      </c>
      <c r="M117" s="71">
        <f t="shared" ca="1" si="12"/>
        <v>0.65580781870033233</v>
      </c>
      <c r="N117" s="65"/>
    </row>
    <row r="118" spans="1:14" x14ac:dyDescent="0.25">
      <c r="A118" s="2">
        <v>112</v>
      </c>
      <c r="B118" s="11">
        <f t="shared" ca="1" si="13"/>
        <v>0</v>
      </c>
      <c r="C118" s="26">
        <f t="shared" ca="1" si="14"/>
        <v>0.98845146028771191</v>
      </c>
      <c r="J118">
        <f t="shared" ca="1" si="15"/>
        <v>0</v>
      </c>
      <c r="K118">
        <f t="shared" ca="1" si="16"/>
        <v>1</v>
      </c>
      <c r="L118" s="65">
        <v>112</v>
      </c>
      <c r="M118" s="71">
        <f t="shared" ca="1" si="12"/>
        <v>0</v>
      </c>
      <c r="N118" s="65"/>
    </row>
    <row r="119" spans="1:14" x14ac:dyDescent="0.25">
      <c r="A119" s="2">
        <v>113</v>
      </c>
      <c r="B119" s="11">
        <f t="shared" ca="1" si="13"/>
        <v>0</v>
      </c>
      <c r="C119" s="26">
        <f t="shared" ca="1" si="14"/>
        <v>0.82138038251602696</v>
      </c>
      <c r="J119">
        <f t="shared" ca="1" si="15"/>
        <v>0</v>
      </c>
      <c r="K119">
        <f t="shared" ca="1" si="16"/>
        <v>0</v>
      </c>
      <c r="L119" s="65">
        <v>113</v>
      </c>
      <c r="M119" s="71">
        <f t="shared" ca="1" si="12"/>
        <v>0</v>
      </c>
      <c r="N119" s="65"/>
    </row>
    <row r="120" spans="1:14" x14ac:dyDescent="0.25">
      <c r="A120" s="2">
        <v>114</v>
      </c>
      <c r="B120" s="11">
        <f t="shared" ca="1" si="13"/>
        <v>1</v>
      </c>
      <c r="C120" s="26">
        <f t="shared" ca="1" si="14"/>
        <v>0.38662994579411991</v>
      </c>
      <c r="J120">
        <f t="shared" ca="1" si="15"/>
        <v>1</v>
      </c>
      <c r="K120">
        <f t="shared" ca="1" si="16"/>
        <v>0</v>
      </c>
      <c r="L120" s="65">
        <v>114</v>
      </c>
      <c r="M120" s="71">
        <f t="shared" ca="1" si="12"/>
        <v>2.0250073194269338</v>
      </c>
      <c r="N120" s="65"/>
    </row>
    <row r="121" spans="1:14" x14ac:dyDescent="0.25">
      <c r="A121" s="2">
        <v>115</v>
      </c>
      <c r="B121" s="11">
        <f t="shared" ca="1" si="13"/>
        <v>1</v>
      </c>
      <c r="C121" s="26">
        <f t="shared" ca="1" si="14"/>
        <v>0.18672113031585247</v>
      </c>
      <c r="J121">
        <f t="shared" ca="1" si="15"/>
        <v>1</v>
      </c>
      <c r="K121">
        <f t="shared" ca="1" si="16"/>
        <v>0</v>
      </c>
      <c r="L121" s="65">
        <v>115</v>
      </c>
      <c r="M121" s="71">
        <f t="shared" ca="1" si="12"/>
        <v>1.2795364013492192</v>
      </c>
      <c r="N121" s="65"/>
    </row>
    <row r="122" spans="1:14" x14ac:dyDescent="0.25">
      <c r="A122" s="2">
        <v>116</v>
      </c>
      <c r="B122" s="11">
        <f t="shared" ca="1" si="13"/>
        <v>1</v>
      </c>
      <c r="C122" s="26">
        <f t="shared" ca="1" si="14"/>
        <v>0.15402010582993197</v>
      </c>
      <c r="J122">
        <f t="shared" ca="1" si="15"/>
        <v>1</v>
      </c>
      <c r="K122">
        <f t="shared" ca="1" si="16"/>
        <v>0</v>
      </c>
      <c r="L122" s="65">
        <v>116</v>
      </c>
      <c r="M122" s="71">
        <f t="shared" ca="1" si="12"/>
        <v>3.8866190481840528</v>
      </c>
      <c r="N122" s="65"/>
    </row>
    <row r="123" spans="1:14" x14ac:dyDescent="0.25">
      <c r="A123" s="2">
        <v>117</v>
      </c>
      <c r="B123" s="11">
        <f t="shared" ca="1" si="13"/>
        <v>1</v>
      </c>
      <c r="C123" s="26">
        <f t="shared" ca="1" si="14"/>
        <v>0.18953680646972049</v>
      </c>
      <c r="J123">
        <f t="shared" ca="1" si="15"/>
        <v>1</v>
      </c>
      <c r="K123">
        <f t="shared" ca="1" si="16"/>
        <v>0</v>
      </c>
      <c r="L123" s="65">
        <v>117</v>
      </c>
      <c r="M123" s="71">
        <f t="shared" ca="1" si="12"/>
        <v>5.5340262906723234</v>
      </c>
      <c r="N123" s="65"/>
    </row>
    <row r="124" spans="1:14" x14ac:dyDescent="0.25">
      <c r="A124" s="2">
        <v>118</v>
      </c>
      <c r="B124" s="11">
        <f t="shared" ca="1" si="13"/>
        <v>1</v>
      </c>
      <c r="C124" s="26">
        <f t="shared" ca="1" si="14"/>
        <v>0.74022296233026219</v>
      </c>
      <c r="J124">
        <f t="shared" ca="1" si="15"/>
        <v>1</v>
      </c>
      <c r="K124">
        <f t="shared" ca="1" si="16"/>
        <v>0</v>
      </c>
      <c r="L124" s="65">
        <v>118</v>
      </c>
      <c r="M124" s="71">
        <f t="shared" ca="1" si="12"/>
        <v>2.9151368802144084</v>
      </c>
      <c r="N124" s="65"/>
    </row>
    <row r="125" spans="1:14" x14ac:dyDescent="0.25">
      <c r="A125" s="2">
        <v>119</v>
      </c>
      <c r="B125" s="11">
        <f t="shared" ca="1" si="13"/>
        <v>1</v>
      </c>
      <c r="C125" s="26">
        <f t="shared" ca="1" si="14"/>
        <v>0.44723046388978083</v>
      </c>
      <c r="J125">
        <f t="shared" ca="1" si="15"/>
        <v>0</v>
      </c>
      <c r="K125">
        <f t="shared" ca="1" si="16"/>
        <v>0</v>
      </c>
      <c r="L125" s="65">
        <v>119</v>
      </c>
      <c r="M125" s="71">
        <f t="shared" ca="1" si="12"/>
        <v>2.0856469077026798</v>
      </c>
      <c r="N125" s="65"/>
    </row>
    <row r="126" spans="1:14" x14ac:dyDescent="0.25">
      <c r="A126" s="2">
        <v>120</v>
      </c>
      <c r="B126" s="11">
        <f t="shared" ca="1" si="13"/>
        <v>0</v>
      </c>
      <c r="C126" s="26">
        <f t="shared" ca="1" si="14"/>
        <v>0.97924274003505629</v>
      </c>
      <c r="J126">
        <f t="shared" ca="1" si="15"/>
        <v>0</v>
      </c>
      <c r="K126">
        <f t="shared" ca="1" si="16"/>
        <v>0</v>
      </c>
      <c r="L126" s="65">
        <v>120</v>
      </c>
      <c r="M126" s="71">
        <f t="shared" ca="1" si="12"/>
        <v>0</v>
      </c>
      <c r="N126" s="65"/>
    </row>
    <row r="127" spans="1:14" x14ac:dyDescent="0.25">
      <c r="A127" s="2">
        <v>121</v>
      </c>
      <c r="B127" s="11">
        <f t="shared" ca="1" si="13"/>
        <v>1</v>
      </c>
      <c r="C127" s="26">
        <f t="shared" ca="1" si="14"/>
        <v>0.30853294893729544</v>
      </c>
      <c r="J127">
        <f t="shared" ca="1" si="15"/>
        <v>1</v>
      </c>
      <c r="K127">
        <f t="shared" ca="1" si="16"/>
        <v>0</v>
      </c>
      <c r="L127" s="65">
        <v>121</v>
      </c>
      <c r="M127" s="71">
        <f t="shared" ca="1" si="12"/>
        <v>2.0800862257807267</v>
      </c>
      <c r="N127" s="65"/>
    </row>
    <row r="128" spans="1:14" x14ac:dyDescent="0.25">
      <c r="A128" s="2">
        <v>122</v>
      </c>
      <c r="B128" s="11">
        <f t="shared" ca="1" si="13"/>
        <v>1</v>
      </c>
      <c r="C128" s="26">
        <f t="shared" ca="1" si="14"/>
        <v>8.1954360832066087E-2</v>
      </c>
      <c r="J128">
        <f t="shared" ca="1" si="15"/>
        <v>1</v>
      </c>
      <c r="K128">
        <f t="shared" ca="1" si="16"/>
        <v>0</v>
      </c>
      <c r="L128" s="65">
        <v>122</v>
      </c>
      <c r="M128" s="71">
        <f t="shared" ca="1" si="12"/>
        <v>2.5247994017545294</v>
      </c>
      <c r="N128" s="65"/>
    </row>
    <row r="129" spans="1:14" x14ac:dyDescent="0.25">
      <c r="A129" s="2">
        <v>123</v>
      </c>
      <c r="B129" s="11">
        <f t="shared" ca="1" si="13"/>
        <v>1</v>
      </c>
      <c r="C129" s="26">
        <f t="shared" ca="1" si="14"/>
        <v>0.21173304374224644</v>
      </c>
      <c r="J129">
        <f t="shared" ca="1" si="15"/>
        <v>1</v>
      </c>
      <c r="K129">
        <f t="shared" ca="1" si="16"/>
        <v>0</v>
      </c>
      <c r="L129" s="65">
        <v>123</v>
      </c>
      <c r="M129" s="71">
        <f t="shared" ca="1" si="12"/>
        <v>3.8544160745801888</v>
      </c>
      <c r="N129" s="65"/>
    </row>
    <row r="130" spans="1:14" x14ac:dyDescent="0.25">
      <c r="A130" s="2">
        <v>124</v>
      </c>
      <c r="B130" s="11">
        <f t="shared" ca="1" si="13"/>
        <v>1</v>
      </c>
      <c r="C130" s="26">
        <f t="shared" ca="1" si="14"/>
        <v>0.68066972920312319</v>
      </c>
      <c r="J130">
        <f t="shared" ca="1" si="15"/>
        <v>1</v>
      </c>
      <c r="K130">
        <f t="shared" ca="1" si="16"/>
        <v>0</v>
      </c>
      <c r="L130" s="65">
        <v>124</v>
      </c>
      <c r="M130" s="71">
        <f t="shared" ca="1" si="12"/>
        <v>0.37749561535958959</v>
      </c>
      <c r="N130" s="65"/>
    </row>
    <row r="131" spans="1:14" x14ac:dyDescent="0.25">
      <c r="A131" s="2">
        <v>125</v>
      </c>
      <c r="B131" s="11">
        <f t="shared" ca="1" si="13"/>
        <v>1</v>
      </c>
      <c r="C131" s="26">
        <f t="shared" ca="1" si="14"/>
        <v>5.3900535660629245E-2</v>
      </c>
      <c r="J131">
        <f t="shared" ca="1" si="15"/>
        <v>1</v>
      </c>
      <c r="K131">
        <f t="shared" ca="1" si="16"/>
        <v>0</v>
      </c>
      <c r="L131" s="65">
        <v>125</v>
      </c>
      <c r="M131" s="71">
        <f t="shared" ca="1" si="12"/>
        <v>1.7600065677635368</v>
      </c>
      <c r="N131" s="65"/>
    </row>
    <row r="132" spans="1:14" x14ac:dyDescent="0.25">
      <c r="A132" s="2">
        <v>126</v>
      </c>
      <c r="B132" s="11">
        <f t="shared" ca="1" si="13"/>
        <v>1</v>
      </c>
      <c r="C132" s="26">
        <f t="shared" ca="1" si="14"/>
        <v>0.16451170829588058</v>
      </c>
      <c r="J132">
        <f t="shared" ca="1" si="15"/>
        <v>1</v>
      </c>
      <c r="K132">
        <f t="shared" ca="1" si="16"/>
        <v>0</v>
      </c>
      <c r="L132" s="65">
        <v>126</v>
      </c>
      <c r="M132" s="71">
        <f t="shared" ca="1" si="12"/>
        <v>1.1016893481745316</v>
      </c>
      <c r="N132" s="65"/>
    </row>
    <row r="133" spans="1:14" x14ac:dyDescent="0.25">
      <c r="A133" s="2">
        <v>127</v>
      </c>
      <c r="B133" s="11">
        <f t="shared" ca="1" si="13"/>
        <v>1</v>
      </c>
      <c r="C133" s="26">
        <f t="shared" ca="1" si="14"/>
        <v>0.18145703269971458</v>
      </c>
      <c r="J133">
        <f t="shared" ca="1" si="15"/>
        <v>0</v>
      </c>
      <c r="K133">
        <f t="shared" ca="1" si="16"/>
        <v>0</v>
      </c>
      <c r="L133" s="65">
        <v>127</v>
      </c>
      <c r="M133" s="71">
        <f t="shared" ca="1" si="12"/>
        <v>3.3965892263624187</v>
      </c>
      <c r="N133" s="65"/>
    </row>
    <row r="134" spans="1:14" x14ac:dyDescent="0.25">
      <c r="A134" s="2">
        <v>128</v>
      </c>
      <c r="B134" s="11">
        <f t="shared" ca="1" si="13"/>
        <v>0</v>
      </c>
      <c r="C134" s="26">
        <f t="shared" ca="1" si="14"/>
        <v>0.90242526860438244</v>
      </c>
      <c r="J134">
        <f t="shared" ca="1" si="15"/>
        <v>0</v>
      </c>
      <c r="K134">
        <f t="shared" ca="1" si="16"/>
        <v>0</v>
      </c>
      <c r="L134" s="65">
        <v>128</v>
      </c>
      <c r="M134" s="71">
        <f t="shared" ca="1" si="12"/>
        <v>0</v>
      </c>
      <c r="N134" s="65"/>
    </row>
    <row r="135" spans="1:14" x14ac:dyDescent="0.25">
      <c r="A135" s="2">
        <v>129</v>
      </c>
      <c r="B135" s="11">
        <f t="shared" ca="1" si="13"/>
        <v>1</v>
      </c>
      <c r="C135" s="26">
        <f t="shared" ca="1" si="14"/>
        <v>0.38650293114437939</v>
      </c>
      <c r="J135">
        <f t="shared" ca="1" si="15"/>
        <v>0</v>
      </c>
      <c r="K135">
        <f t="shared" ca="1" si="16"/>
        <v>0</v>
      </c>
      <c r="L135" s="65">
        <v>129</v>
      </c>
      <c r="M135" s="71">
        <f t="shared" ref="M135:M198" ca="1" si="17">IF(B135&gt;0,-LN(1-(RAND()))/lambda,0)</f>
        <v>11.933064472305173</v>
      </c>
      <c r="N135" s="65"/>
    </row>
    <row r="136" spans="1:14" x14ac:dyDescent="0.25">
      <c r="A136" s="2">
        <v>130</v>
      </c>
      <c r="B136" s="11">
        <f t="shared" ref="B136:B199" ca="1" si="18">IF(B135&gt;0,IF(C136&lt;pww,1,0),IF(C136&lt;pdw,1,0))</f>
        <v>0</v>
      </c>
      <c r="C136" s="26">
        <f t="shared" ref="C136:C199" ca="1" si="19">RAND()</f>
        <v>0.98354146175770985</v>
      </c>
      <c r="J136">
        <f t="shared" ref="J136:J199" ca="1" si="20">IF(AND(B136,B137),1,0)</f>
        <v>0</v>
      </c>
      <c r="K136">
        <f t="shared" ref="K136:K199" ca="1" si="21">IF(AND(NOT(B136),NOT(B137)),1,0)</f>
        <v>1</v>
      </c>
      <c r="L136" s="65">
        <v>130</v>
      </c>
      <c r="M136" s="71">
        <f t="shared" ca="1" si="17"/>
        <v>0</v>
      </c>
      <c r="N136" s="65"/>
    </row>
    <row r="137" spans="1:14" x14ac:dyDescent="0.25">
      <c r="A137" s="2">
        <v>131</v>
      </c>
      <c r="B137" s="11">
        <f t="shared" ca="1" si="18"/>
        <v>0</v>
      </c>
      <c r="C137" s="26">
        <f t="shared" ca="1" si="19"/>
        <v>0.90185631549992085</v>
      </c>
      <c r="J137">
        <f t="shared" ca="1" si="20"/>
        <v>0</v>
      </c>
      <c r="K137">
        <f t="shared" ca="1" si="21"/>
        <v>0</v>
      </c>
      <c r="L137" s="65">
        <v>131</v>
      </c>
      <c r="M137" s="71">
        <f t="shared" ca="1" si="17"/>
        <v>0</v>
      </c>
      <c r="N137" s="65"/>
    </row>
    <row r="138" spans="1:14" x14ac:dyDescent="0.25">
      <c r="A138" s="2">
        <v>132</v>
      </c>
      <c r="B138" s="11">
        <f t="shared" ca="1" si="18"/>
        <v>1</v>
      </c>
      <c r="C138" s="26">
        <f t="shared" ca="1" si="19"/>
        <v>0.12001373516356739</v>
      </c>
      <c r="J138">
        <f t="shared" ca="1" si="20"/>
        <v>1</v>
      </c>
      <c r="K138">
        <f t="shared" ca="1" si="21"/>
        <v>0</v>
      </c>
      <c r="L138" s="65">
        <v>132</v>
      </c>
      <c r="M138" s="71">
        <f t="shared" ca="1" si="17"/>
        <v>4.8039659817062574</v>
      </c>
      <c r="N138" s="65"/>
    </row>
    <row r="139" spans="1:14" x14ac:dyDescent="0.25">
      <c r="A139" s="2">
        <v>133</v>
      </c>
      <c r="B139" s="11">
        <f t="shared" ca="1" si="18"/>
        <v>1</v>
      </c>
      <c r="C139" s="26">
        <f t="shared" ca="1" si="19"/>
        <v>0.58925242893154572</v>
      </c>
      <c r="J139">
        <f t="shared" ca="1" si="20"/>
        <v>1</v>
      </c>
      <c r="K139">
        <f t="shared" ca="1" si="21"/>
        <v>0</v>
      </c>
      <c r="L139" s="65">
        <v>133</v>
      </c>
      <c r="M139" s="71">
        <f t="shared" ca="1" si="17"/>
        <v>2.611550804334922</v>
      </c>
      <c r="N139" s="65"/>
    </row>
    <row r="140" spans="1:14" x14ac:dyDescent="0.25">
      <c r="A140" s="2">
        <v>134</v>
      </c>
      <c r="B140" s="11">
        <f t="shared" ca="1" si="18"/>
        <v>1</v>
      </c>
      <c r="C140" s="26">
        <f t="shared" ca="1" si="19"/>
        <v>9.8962474006433543E-2</v>
      </c>
      <c r="J140">
        <f t="shared" ca="1" si="20"/>
        <v>1</v>
      </c>
      <c r="K140">
        <f t="shared" ca="1" si="21"/>
        <v>0</v>
      </c>
      <c r="L140" s="65">
        <v>134</v>
      </c>
      <c r="M140" s="71">
        <f t="shared" ca="1" si="17"/>
        <v>1.2364219684532678</v>
      </c>
      <c r="N140" s="65"/>
    </row>
    <row r="141" spans="1:14" x14ac:dyDescent="0.25">
      <c r="A141" s="2">
        <v>135</v>
      </c>
      <c r="B141" s="11">
        <f t="shared" ca="1" si="18"/>
        <v>1</v>
      </c>
      <c r="C141" s="26">
        <f t="shared" ca="1" si="19"/>
        <v>0.57592250279524393</v>
      </c>
      <c r="J141">
        <f t="shared" ca="1" si="20"/>
        <v>1</v>
      </c>
      <c r="K141">
        <f t="shared" ca="1" si="21"/>
        <v>0</v>
      </c>
      <c r="L141" s="65">
        <v>135</v>
      </c>
      <c r="M141" s="71">
        <f t="shared" ca="1" si="17"/>
        <v>2.3707766064869262</v>
      </c>
      <c r="N141" s="65"/>
    </row>
    <row r="142" spans="1:14" x14ac:dyDescent="0.25">
      <c r="A142" s="2">
        <v>136</v>
      </c>
      <c r="B142" s="11">
        <f t="shared" ca="1" si="18"/>
        <v>1</v>
      </c>
      <c r="C142" s="26">
        <f t="shared" ca="1" si="19"/>
        <v>1.6855067596134199E-2</v>
      </c>
      <c r="J142">
        <f t="shared" ca="1" si="20"/>
        <v>1</v>
      </c>
      <c r="K142">
        <f t="shared" ca="1" si="21"/>
        <v>0</v>
      </c>
      <c r="L142" s="65">
        <v>136</v>
      </c>
      <c r="M142" s="71">
        <f t="shared" ca="1" si="17"/>
        <v>1.5594015961111161</v>
      </c>
      <c r="N142" s="65"/>
    </row>
    <row r="143" spans="1:14" x14ac:dyDescent="0.25">
      <c r="A143" s="2">
        <v>137</v>
      </c>
      <c r="B143" s="11">
        <f t="shared" ca="1" si="18"/>
        <v>1</v>
      </c>
      <c r="C143" s="26">
        <f t="shared" ca="1" si="19"/>
        <v>6.8482034190619823E-2</v>
      </c>
      <c r="J143">
        <f t="shared" ca="1" si="20"/>
        <v>0</v>
      </c>
      <c r="K143">
        <f t="shared" ca="1" si="21"/>
        <v>0</v>
      </c>
      <c r="L143" s="65">
        <v>137</v>
      </c>
      <c r="M143" s="71">
        <f t="shared" ca="1" si="17"/>
        <v>1.4842920728350781</v>
      </c>
      <c r="N143" s="65"/>
    </row>
    <row r="144" spans="1:14" x14ac:dyDescent="0.25">
      <c r="A144" s="2">
        <v>138</v>
      </c>
      <c r="B144" s="11">
        <f t="shared" ca="1" si="18"/>
        <v>0</v>
      </c>
      <c r="C144" s="26">
        <f t="shared" ca="1" si="19"/>
        <v>0.9956249220240877</v>
      </c>
      <c r="J144">
        <f t="shared" ca="1" si="20"/>
        <v>0</v>
      </c>
      <c r="K144">
        <f t="shared" ca="1" si="21"/>
        <v>0</v>
      </c>
      <c r="L144" s="65">
        <v>138</v>
      </c>
      <c r="M144" s="71">
        <f t="shared" ca="1" si="17"/>
        <v>0</v>
      </c>
      <c r="N144" s="65"/>
    </row>
    <row r="145" spans="1:14" x14ac:dyDescent="0.25">
      <c r="A145" s="2">
        <v>139</v>
      </c>
      <c r="B145" s="11">
        <f t="shared" ca="1" si="18"/>
        <v>1</v>
      </c>
      <c r="C145" s="26">
        <f t="shared" ca="1" si="19"/>
        <v>5.4038351158074205E-2</v>
      </c>
      <c r="J145">
        <f t="shared" ca="1" si="20"/>
        <v>0</v>
      </c>
      <c r="K145">
        <f t="shared" ca="1" si="21"/>
        <v>0</v>
      </c>
      <c r="L145" s="65">
        <v>139</v>
      </c>
      <c r="M145" s="71">
        <f t="shared" ca="1" si="17"/>
        <v>0.55175887532824186</v>
      </c>
      <c r="N145" s="65"/>
    </row>
    <row r="146" spans="1:14" x14ac:dyDescent="0.25">
      <c r="A146" s="2">
        <v>140</v>
      </c>
      <c r="B146" s="11">
        <f t="shared" ca="1" si="18"/>
        <v>0</v>
      </c>
      <c r="C146" s="26">
        <f t="shared" ca="1" si="19"/>
        <v>0.88466960601377687</v>
      </c>
      <c r="J146">
        <f t="shared" ca="1" si="20"/>
        <v>0</v>
      </c>
      <c r="K146">
        <f t="shared" ca="1" si="21"/>
        <v>1</v>
      </c>
      <c r="L146" s="65">
        <v>140</v>
      </c>
      <c r="M146" s="71">
        <f t="shared" ca="1" si="17"/>
        <v>0</v>
      </c>
      <c r="N146" s="65"/>
    </row>
    <row r="147" spans="1:14" x14ac:dyDescent="0.25">
      <c r="A147" s="2">
        <v>141</v>
      </c>
      <c r="B147" s="11">
        <f t="shared" ca="1" si="18"/>
        <v>0</v>
      </c>
      <c r="C147" s="26">
        <f t="shared" ca="1" si="19"/>
        <v>0.77137363695513816</v>
      </c>
      <c r="J147">
        <f t="shared" ca="1" si="20"/>
        <v>0</v>
      </c>
      <c r="K147">
        <f t="shared" ca="1" si="21"/>
        <v>1</v>
      </c>
      <c r="L147" s="65">
        <v>141</v>
      </c>
      <c r="M147" s="71">
        <f t="shared" ca="1" si="17"/>
        <v>0</v>
      </c>
      <c r="N147" s="65"/>
    </row>
    <row r="148" spans="1:14" x14ac:dyDescent="0.25">
      <c r="A148" s="2">
        <v>142</v>
      </c>
      <c r="B148" s="11">
        <f t="shared" ca="1" si="18"/>
        <v>0</v>
      </c>
      <c r="C148" s="26">
        <f t="shared" ca="1" si="19"/>
        <v>0.63104729099761914</v>
      </c>
      <c r="J148">
        <f t="shared" ca="1" si="20"/>
        <v>0</v>
      </c>
      <c r="K148">
        <f t="shared" ca="1" si="21"/>
        <v>1</v>
      </c>
      <c r="L148" s="65">
        <v>142</v>
      </c>
      <c r="M148" s="71">
        <f t="shared" ca="1" si="17"/>
        <v>0</v>
      </c>
      <c r="N148" s="65"/>
    </row>
    <row r="149" spans="1:14" x14ac:dyDescent="0.25">
      <c r="A149" s="2">
        <v>143</v>
      </c>
      <c r="B149" s="11">
        <f t="shared" ca="1" si="18"/>
        <v>0</v>
      </c>
      <c r="C149" s="26">
        <f t="shared" ca="1" si="19"/>
        <v>0.92752156697218802</v>
      </c>
      <c r="J149">
        <f t="shared" ca="1" si="20"/>
        <v>0</v>
      </c>
      <c r="K149">
        <f t="shared" ca="1" si="21"/>
        <v>1</v>
      </c>
      <c r="L149" s="65">
        <v>143</v>
      </c>
      <c r="M149" s="71">
        <f t="shared" ca="1" si="17"/>
        <v>0</v>
      </c>
      <c r="N149" s="65"/>
    </row>
    <row r="150" spans="1:14" x14ac:dyDescent="0.25">
      <c r="A150" s="2">
        <v>144</v>
      </c>
      <c r="B150" s="11">
        <f t="shared" ca="1" si="18"/>
        <v>0</v>
      </c>
      <c r="C150" s="26">
        <f t="shared" ca="1" si="19"/>
        <v>0.96545481211668227</v>
      </c>
      <c r="J150">
        <f t="shared" ca="1" si="20"/>
        <v>0</v>
      </c>
      <c r="K150">
        <f t="shared" ca="1" si="21"/>
        <v>0</v>
      </c>
      <c r="L150" s="65">
        <v>144</v>
      </c>
      <c r="M150" s="71">
        <f t="shared" ca="1" si="17"/>
        <v>0</v>
      </c>
      <c r="N150" s="65"/>
    </row>
    <row r="151" spans="1:14" x14ac:dyDescent="0.25">
      <c r="A151" s="2">
        <v>145</v>
      </c>
      <c r="B151" s="11">
        <f t="shared" ca="1" si="18"/>
        <v>1</v>
      </c>
      <c r="C151" s="26">
        <f t="shared" ca="1" si="19"/>
        <v>9.0177302182109065E-2</v>
      </c>
      <c r="J151">
        <f t="shared" ca="1" si="20"/>
        <v>1</v>
      </c>
      <c r="K151">
        <f t="shared" ca="1" si="21"/>
        <v>0</v>
      </c>
      <c r="L151" s="65">
        <v>145</v>
      </c>
      <c r="M151" s="71">
        <f t="shared" ca="1" si="17"/>
        <v>3.2238902800107212</v>
      </c>
      <c r="N151" s="65"/>
    </row>
    <row r="152" spans="1:14" x14ac:dyDescent="0.25">
      <c r="A152" s="2">
        <v>146</v>
      </c>
      <c r="B152" s="11">
        <f t="shared" ca="1" si="18"/>
        <v>1</v>
      </c>
      <c r="C152" s="26">
        <f t="shared" ca="1" si="19"/>
        <v>0.71515825740335304</v>
      </c>
      <c r="J152">
        <f t="shared" ca="1" si="20"/>
        <v>1</v>
      </c>
      <c r="K152">
        <f t="shared" ca="1" si="21"/>
        <v>0</v>
      </c>
      <c r="L152" s="65">
        <v>146</v>
      </c>
      <c r="M152" s="71">
        <f t="shared" ca="1" si="17"/>
        <v>5.458008257197636</v>
      </c>
      <c r="N152" s="65"/>
    </row>
    <row r="153" spans="1:14" x14ac:dyDescent="0.25">
      <c r="A153" s="2">
        <v>147</v>
      </c>
      <c r="B153" s="11">
        <f t="shared" ca="1" si="18"/>
        <v>1</v>
      </c>
      <c r="C153" s="26">
        <f t="shared" ca="1" si="19"/>
        <v>0.61496178281287794</v>
      </c>
      <c r="J153">
        <f t="shared" ca="1" si="20"/>
        <v>1</v>
      </c>
      <c r="K153">
        <f t="shared" ca="1" si="21"/>
        <v>0</v>
      </c>
      <c r="L153" s="65">
        <v>147</v>
      </c>
      <c r="M153" s="71">
        <f t="shared" ca="1" si="17"/>
        <v>2.0267269344246976</v>
      </c>
      <c r="N153" s="65"/>
    </row>
    <row r="154" spans="1:14" x14ac:dyDescent="0.25">
      <c r="A154" s="2">
        <v>148</v>
      </c>
      <c r="B154" s="11">
        <f t="shared" ca="1" si="18"/>
        <v>1</v>
      </c>
      <c r="C154" s="26">
        <f t="shared" ca="1" si="19"/>
        <v>0.10956106897558426</v>
      </c>
      <c r="J154">
        <f t="shared" ca="1" si="20"/>
        <v>0</v>
      </c>
      <c r="K154">
        <f t="shared" ca="1" si="21"/>
        <v>0</v>
      </c>
      <c r="L154" s="65">
        <v>148</v>
      </c>
      <c r="M154" s="71">
        <f t="shared" ca="1" si="17"/>
        <v>1.7858247734126456</v>
      </c>
      <c r="N154" s="65"/>
    </row>
    <row r="155" spans="1:14" x14ac:dyDescent="0.25">
      <c r="A155" s="2">
        <v>149</v>
      </c>
      <c r="B155" s="11">
        <f t="shared" ca="1" si="18"/>
        <v>0</v>
      </c>
      <c r="C155" s="26">
        <f t="shared" ca="1" si="19"/>
        <v>0.82329600787024271</v>
      </c>
      <c r="J155">
        <f t="shared" ca="1" si="20"/>
        <v>0</v>
      </c>
      <c r="K155">
        <f t="shared" ca="1" si="21"/>
        <v>1</v>
      </c>
      <c r="L155" s="65">
        <v>149</v>
      </c>
      <c r="M155" s="71">
        <f t="shared" ca="1" si="17"/>
        <v>0</v>
      </c>
      <c r="N155" s="65"/>
    </row>
    <row r="156" spans="1:14" x14ac:dyDescent="0.25">
      <c r="A156" s="2">
        <v>150</v>
      </c>
      <c r="B156" s="11">
        <f t="shared" ca="1" si="18"/>
        <v>0</v>
      </c>
      <c r="C156" s="26">
        <f t="shared" ca="1" si="19"/>
        <v>0.79786787974349149</v>
      </c>
      <c r="J156">
        <f t="shared" ca="1" si="20"/>
        <v>0</v>
      </c>
      <c r="K156">
        <f t="shared" ca="1" si="21"/>
        <v>0</v>
      </c>
      <c r="L156" s="65">
        <v>150</v>
      </c>
      <c r="M156" s="71">
        <f t="shared" ca="1" si="17"/>
        <v>0</v>
      </c>
      <c r="N156" s="65"/>
    </row>
    <row r="157" spans="1:14" x14ac:dyDescent="0.25">
      <c r="A157" s="2">
        <v>151</v>
      </c>
      <c r="B157" s="11">
        <f t="shared" ca="1" si="18"/>
        <v>1</v>
      </c>
      <c r="C157" s="26">
        <f t="shared" ca="1" si="19"/>
        <v>0.1372955435973584</v>
      </c>
      <c r="J157">
        <f t="shared" ca="1" si="20"/>
        <v>0</v>
      </c>
      <c r="K157">
        <f t="shared" ca="1" si="21"/>
        <v>0</v>
      </c>
      <c r="L157" s="65">
        <v>151</v>
      </c>
      <c r="M157" s="71">
        <f t="shared" ca="1" si="17"/>
        <v>0.77105593377014625</v>
      </c>
      <c r="N157" s="65"/>
    </row>
    <row r="158" spans="1:14" x14ac:dyDescent="0.25">
      <c r="A158" s="2">
        <v>152</v>
      </c>
      <c r="B158" s="11">
        <f t="shared" ca="1" si="18"/>
        <v>0</v>
      </c>
      <c r="C158" s="26">
        <f t="shared" ca="1" si="19"/>
        <v>0.88100347155441849</v>
      </c>
      <c r="J158">
        <f t="shared" ca="1" si="20"/>
        <v>0</v>
      </c>
      <c r="K158">
        <f t="shared" ca="1" si="21"/>
        <v>0</v>
      </c>
      <c r="L158" s="65">
        <v>152</v>
      </c>
      <c r="M158" s="71">
        <f t="shared" ca="1" si="17"/>
        <v>0</v>
      </c>
      <c r="N158" s="65"/>
    </row>
    <row r="159" spans="1:14" x14ac:dyDescent="0.25">
      <c r="A159" s="2">
        <v>153</v>
      </c>
      <c r="B159" s="11">
        <f t="shared" ca="1" si="18"/>
        <v>1</v>
      </c>
      <c r="C159" s="26">
        <f t="shared" ca="1" si="19"/>
        <v>0.33609170397880261</v>
      </c>
      <c r="J159">
        <f t="shared" ca="1" si="20"/>
        <v>1</v>
      </c>
      <c r="K159">
        <f t="shared" ca="1" si="21"/>
        <v>0</v>
      </c>
      <c r="L159" s="65">
        <v>153</v>
      </c>
      <c r="M159" s="71">
        <f t="shared" ca="1" si="17"/>
        <v>2.8970806527999886</v>
      </c>
      <c r="N159" s="65"/>
    </row>
    <row r="160" spans="1:14" x14ac:dyDescent="0.25">
      <c r="A160" s="2">
        <v>154</v>
      </c>
      <c r="B160" s="11">
        <f t="shared" ca="1" si="18"/>
        <v>1</v>
      </c>
      <c r="C160" s="26">
        <f t="shared" ca="1" si="19"/>
        <v>0.14395340601922213</v>
      </c>
      <c r="J160">
        <f t="shared" ca="1" si="20"/>
        <v>1</v>
      </c>
      <c r="K160">
        <f t="shared" ca="1" si="21"/>
        <v>0</v>
      </c>
      <c r="L160" s="65">
        <v>154</v>
      </c>
      <c r="M160" s="71">
        <f t="shared" ca="1" si="17"/>
        <v>0.87496413548605567</v>
      </c>
      <c r="N160" s="65"/>
    </row>
    <row r="161" spans="1:14" x14ac:dyDescent="0.25">
      <c r="A161" s="2">
        <v>155</v>
      </c>
      <c r="B161" s="11">
        <f t="shared" ca="1" si="18"/>
        <v>1</v>
      </c>
      <c r="C161" s="26">
        <f t="shared" ca="1" si="19"/>
        <v>0.19680859543101104</v>
      </c>
      <c r="J161">
        <f t="shared" ca="1" si="20"/>
        <v>1</v>
      </c>
      <c r="K161">
        <f t="shared" ca="1" si="21"/>
        <v>0</v>
      </c>
      <c r="L161" s="65">
        <v>155</v>
      </c>
      <c r="M161" s="71">
        <f t="shared" ca="1" si="17"/>
        <v>5.227108182027127</v>
      </c>
      <c r="N161" s="65"/>
    </row>
    <row r="162" spans="1:14" x14ac:dyDescent="0.25">
      <c r="A162" s="2">
        <v>156</v>
      </c>
      <c r="B162" s="11">
        <f t="shared" ca="1" si="18"/>
        <v>1</v>
      </c>
      <c r="C162" s="26">
        <f t="shared" ca="1" si="19"/>
        <v>3.7429430147190801E-2</v>
      </c>
      <c r="J162">
        <f t="shared" ca="1" si="20"/>
        <v>1</v>
      </c>
      <c r="K162">
        <f t="shared" ca="1" si="21"/>
        <v>0</v>
      </c>
      <c r="L162" s="65">
        <v>156</v>
      </c>
      <c r="M162" s="71">
        <f t="shared" ca="1" si="17"/>
        <v>5.8620289284030513E-2</v>
      </c>
      <c r="N162" s="65"/>
    </row>
    <row r="163" spans="1:14" x14ac:dyDescent="0.25">
      <c r="A163" s="2">
        <v>157</v>
      </c>
      <c r="B163" s="11">
        <f t="shared" ca="1" si="18"/>
        <v>1</v>
      </c>
      <c r="C163" s="26">
        <f t="shared" ca="1" si="19"/>
        <v>0.21538070366092366</v>
      </c>
      <c r="J163">
        <f t="shared" ca="1" si="20"/>
        <v>1</v>
      </c>
      <c r="K163">
        <f t="shared" ca="1" si="21"/>
        <v>0</v>
      </c>
      <c r="L163" s="65">
        <v>157</v>
      </c>
      <c r="M163" s="71">
        <f t="shared" ca="1" si="17"/>
        <v>5.5770209737221093</v>
      </c>
      <c r="N163" s="65"/>
    </row>
    <row r="164" spans="1:14" x14ac:dyDescent="0.25">
      <c r="A164" s="2">
        <v>158</v>
      </c>
      <c r="B164" s="11">
        <f t="shared" ca="1" si="18"/>
        <v>1</v>
      </c>
      <c r="C164" s="26">
        <f t="shared" ca="1" si="19"/>
        <v>0.67177221193552283</v>
      </c>
      <c r="J164">
        <f t="shared" ca="1" si="20"/>
        <v>1</v>
      </c>
      <c r="K164">
        <f t="shared" ca="1" si="21"/>
        <v>0</v>
      </c>
      <c r="L164" s="65">
        <v>158</v>
      </c>
      <c r="M164" s="71">
        <f t="shared" ca="1" si="17"/>
        <v>0.23612429469104165</v>
      </c>
      <c r="N164" s="65"/>
    </row>
    <row r="165" spans="1:14" x14ac:dyDescent="0.25">
      <c r="A165" s="2">
        <v>159</v>
      </c>
      <c r="B165" s="11">
        <f t="shared" ca="1" si="18"/>
        <v>1</v>
      </c>
      <c r="C165" s="26">
        <f t="shared" ca="1" si="19"/>
        <v>0.72899226395486927</v>
      </c>
      <c r="J165">
        <f t="shared" ca="1" si="20"/>
        <v>0</v>
      </c>
      <c r="K165">
        <f t="shared" ca="1" si="21"/>
        <v>0</v>
      </c>
      <c r="L165" s="65">
        <v>159</v>
      </c>
      <c r="M165" s="71">
        <f t="shared" ca="1" si="17"/>
        <v>4.1175659126866408</v>
      </c>
      <c r="N165" s="65"/>
    </row>
    <row r="166" spans="1:14" x14ac:dyDescent="0.25">
      <c r="A166" s="2">
        <v>160</v>
      </c>
      <c r="B166" s="11">
        <f t="shared" ca="1" si="18"/>
        <v>0</v>
      </c>
      <c r="C166" s="26">
        <f t="shared" ca="1" si="19"/>
        <v>0.91854099845137327</v>
      </c>
      <c r="J166">
        <f t="shared" ca="1" si="20"/>
        <v>0</v>
      </c>
      <c r="K166">
        <f t="shared" ca="1" si="21"/>
        <v>0</v>
      </c>
      <c r="L166" s="65">
        <v>160</v>
      </c>
      <c r="M166" s="71">
        <f t="shared" ca="1" si="17"/>
        <v>0</v>
      </c>
      <c r="N166" s="65"/>
    </row>
    <row r="167" spans="1:14" x14ac:dyDescent="0.25">
      <c r="A167" s="2">
        <v>161</v>
      </c>
      <c r="B167" s="11">
        <f t="shared" ca="1" si="18"/>
        <v>1</v>
      </c>
      <c r="C167" s="26">
        <f t="shared" ca="1" si="19"/>
        <v>0.4124474259148122</v>
      </c>
      <c r="J167">
        <f t="shared" ca="1" si="20"/>
        <v>1</v>
      </c>
      <c r="K167">
        <f t="shared" ca="1" si="21"/>
        <v>0</v>
      </c>
      <c r="L167" s="65">
        <v>161</v>
      </c>
      <c r="M167" s="71">
        <f t="shared" ca="1" si="17"/>
        <v>0.8332568575493009</v>
      </c>
      <c r="N167" s="65"/>
    </row>
    <row r="168" spans="1:14" x14ac:dyDescent="0.25">
      <c r="A168" s="2">
        <v>162</v>
      </c>
      <c r="B168" s="11">
        <f t="shared" ca="1" si="18"/>
        <v>1</v>
      </c>
      <c r="C168" s="26">
        <f t="shared" ca="1" si="19"/>
        <v>0.63814781381729635</v>
      </c>
      <c r="J168">
        <f t="shared" ca="1" si="20"/>
        <v>1</v>
      </c>
      <c r="K168">
        <f t="shared" ca="1" si="21"/>
        <v>0</v>
      </c>
      <c r="L168" s="65">
        <v>162</v>
      </c>
      <c r="M168" s="71">
        <f t="shared" ca="1" si="17"/>
        <v>2.8150774177882081</v>
      </c>
      <c r="N168" s="65"/>
    </row>
    <row r="169" spans="1:14" x14ac:dyDescent="0.25">
      <c r="A169" s="2">
        <v>163</v>
      </c>
      <c r="B169" s="11">
        <f t="shared" ca="1" si="18"/>
        <v>1</v>
      </c>
      <c r="C169" s="26">
        <f t="shared" ca="1" si="19"/>
        <v>0.58398307987772979</v>
      </c>
      <c r="J169">
        <f t="shared" ca="1" si="20"/>
        <v>1</v>
      </c>
      <c r="K169">
        <f t="shared" ca="1" si="21"/>
        <v>0</v>
      </c>
      <c r="L169" s="65">
        <v>163</v>
      </c>
      <c r="M169" s="71">
        <f t="shared" ca="1" si="17"/>
        <v>1.9311579689003913</v>
      </c>
      <c r="N169" s="65"/>
    </row>
    <row r="170" spans="1:14" x14ac:dyDescent="0.25">
      <c r="A170" s="2">
        <v>164</v>
      </c>
      <c r="B170" s="11">
        <f t="shared" ca="1" si="18"/>
        <v>1</v>
      </c>
      <c r="C170" s="26">
        <f t="shared" ca="1" si="19"/>
        <v>0.10021927902739269</v>
      </c>
      <c r="J170">
        <f t="shared" ca="1" si="20"/>
        <v>0</v>
      </c>
      <c r="K170">
        <f t="shared" ca="1" si="21"/>
        <v>0</v>
      </c>
      <c r="L170" s="65">
        <v>164</v>
      </c>
      <c r="M170" s="71">
        <f t="shared" ca="1" si="17"/>
        <v>0.47315172116394666</v>
      </c>
      <c r="N170" s="65"/>
    </row>
    <row r="171" spans="1:14" x14ac:dyDescent="0.25">
      <c r="A171" s="2">
        <v>165</v>
      </c>
      <c r="B171" s="11">
        <f t="shared" ca="1" si="18"/>
        <v>0</v>
      </c>
      <c r="C171" s="26">
        <f t="shared" ca="1" si="19"/>
        <v>0.88876494900929903</v>
      </c>
      <c r="J171">
        <f t="shared" ca="1" si="20"/>
        <v>0</v>
      </c>
      <c r="K171">
        <f t="shared" ca="1" si="21"/>
        <v>0</v>
      </c>
      <c r="L171" s="65">
        <v>165</v>
      </c>
      <c r="M171" s="71">
        <f t="shared" ca="1" si="17"/>
        <v>0</v>
      </c>
      <c r="N171" s="65"/>
    </row>
    <row r="172" spans="1:14" x14ac:dyDescent="0.25">
      <c r="A172" s="2">
        <v>166</v>
      </c>
      <c r="B172" s="11">
        <f t="shared" ca="1" si="18"/>
        <v>1</v>
      </c>
      <c r="C172" s="26">
        <f t="shared" ca="1" si="19"/>
        <v>0.23160412053631529</v>
      </c>
      <c r="J172">
        <f t="shared" ca="1" si="20"/>
        <v>0</v>
      </c>
      <c r="K172">
        <f t="shared" ca="1" si="21"/>
        <v>0</v>
      </c>
      <c r="L172" s="65">
        <v>166</v>
      </c>
      <c r="M172" s="71">
        <f t="shared" ca="1" si="17"/>
        <v>2.8808268313670795</v>
      </c>
      <c r="N172" s="65"/>
    </row>
    <row r="173" spans="1:14" x14ac:dyDescent="0.25">
      <c r="A173" s="2">
        <v>167</v>
      </c>
      <c r="B173" s="11">
        <f t="shared" ca="1" si="18"/>
        <v>0</v>
      </c>
      <c r="C173" s="26">
        <f t="shared" ca="1" si="19"/>
        <v>0.98231462110118828</v>
      </c>
      <c r="J173">
        <f t="shared" ca="1" si="20"/>
        <v>0</v>
      </c>
      <c r="K173">
        <f t="shared" ca="1" si="21"/>
        <v>0</v>
      </c>
      <c r="L173" s="65">
        <v>167</v>
      </c>
      <c r="M173" s="71">
        <f t="shared" ca="1" si="17"/>
        <v>0</v>
      </c>
      <c r="N173" s="65"/>
    </row>
    <row r="174" spans="1:14" x14ac:dyDescent="0.25">
      <c r="A174" s="2">
        <v>168</v>
      </c>
      <c r="B174" s="11">
        <f t="shared" ca="1" si="18"/>
        <v>1</v>
      </c>
      <c r="C174" s="26">
        <f t="shared" ca="1" si="19"/>
        <v>0.23485813396269084</v>
      </c>
      <c r="J174">
        <f t="shared" ca="1" si="20"/>
        <v>0</v>
      </c>
      <c r="K174">
        <f t="shared" ca="1" si="21"/>
        <v>0</v>
      </c>
      <c r="L174" s="65">
        <v>168</v>
      </c>
      <c r="M174" s="71">
        <f t="shared" ca="1" si="17"/>
        <v>3.3940918285821264</v>
      </c>
      <c r="N174" s="65"/>
    </row>
    <row r="175" spans="1:14" x14ac:dyDescent="0.25">
      <c r="A175" s="2">
        <v>169</v>
      </c>
      <c r="B175" s="11">
        <f t="shared" ca="1" si="18"/>
        <v>0</v>
      </c>
      <c r="C175" s="26">
        <f t="shared" ca="1" si="19"/>
        <v>0.93112617162074818</v>
      </c>
      <c r="J175">
        <f t="shared" ca="1" si="20"/>
        <v>0</v>
      </c>
      <c r="K175">
        <f t="shared" ca="1" si="21"/>
        <v>0</v>
      </c>
      <c r="L175" s="65">
        <v>169</v>
      </c>
      <c r="M175" s="71">
        <f t="shared" ca="1" si="17"/>
        <v>0</v>
      </c>
      <c r="N175" s="65"/>
    </row>
    <row r="176" spans="1:14" x14ac:dyDescent="0.25">
      <c r="A176" s="2">
        <v>170</v>
      </c>
      <c r="B176" s="11">
        <f t="shared" ca="1" si="18"/>
        <v>1</v>
      </c>
      <c r="C176" s="26">
        <f t="shared" ca="1" si="19"/>
        <v>4.3237266737200963E-2</v>
      </c>
      <c r="J176">
        <f t="shared" ca="1" si="20"/>
        <v>1</v>
      </c>
      <c r="K176">
        <f t="shared" ca="1" si="21"/>
        <v>0</v>
      </c>
      <c r="L176" s="65">
        <v>170</v>
      </c>
      <c r="M176" s="71">
        <f t="shared" ca="1" si="17"/>
        <v>1.6105543782390659</v>
      </c>
      <c r="N176" s="65"/>
    </row>
    <row r="177" spans="1:14" x14ac:dyDescent="0.25">
      <c r="A177" s="2">
        <v>171</v>
      </c>
      <c r="B177" s="11">
        <f t="shared" ca="1" si="18"/>
        <v>1</v>
      </c>
      <c r="C177" s="26">
        <f t="shared" ca="1" si="19"/>
        <v>0.67339429567632236</v>
      </c>
      <c r="J177">
        <f t="shared" ca="1" si="20"/>
        <v>0</v>
      </c>
      <c r="K177">
        <f t="shared" ca="1" si="21"/>
        <v>0</v>
      </c>
      <c r="L177" s="65">
        <v>171</v>
      </c>
      <c r="M177" s="71">
        <f t="shared" ca="1" si="17"/>
        <v>1.7547827562890164</v>
      </c>
      <c r="N177" s="65"/>
    </row>
    <row r="178" spans="1:14" x14ac:dyDescent="0.25">
      <c r="A178" s="2">
        <v>172</v>
      </c>
      <c r="B178" s="11">
        <f t="shared" ca="1" si="18"/>
        <v>0</v>
      </c>
      <c r="C178" s="26">
        <f t="shared" ca="1" si="19"/>
        <v>0.93973864823387532</v>
      </c>
      <c r="J178">
        <f t="shared" ca="1" si="20"/>
        <v>0</v>
      </c>
      <c r="K178">
        <f t="shared" ca="1" si="21"/>
        <v>0</v>
      </c>
      <c r="L178" s="65">
        <v>172</v>
      </c>
      <c r="M178" s="71">
        <f t="shared" ca="1" si="17"/>
        <v>0</v>
      </c>
      <c r="N178" s="65"/>
    </row>
    <row r="179" spans="1:14" x14ac:dyDescent="0.25">
      <c r="A179" s="2">
        <v>173</v>
      </c>
      <c r="B179" s="11">
        <f t="shared" ca="1" si="18"/>
        <v>1</v>
      </c>
      <c r="C179" s="26">
        <f t="shared" ca="1" si="19"/>
        <v>0.34797458092575995</v>
      </c>
      <c r="J179">
        <f t="shared" ca="1" si="20"/>
        <v>1</v>
      </c>
      <c r="K179">
        <f t="shared" ca="1" si="21"/>
        <v>0</v>
      </c>
      <c r="L179" s="65">
        <v>173</v>
      </c>
      <c r="M179" s="71">
        <f t="shared" ca="1" si="17"/>
        <v>2.9885853923803416</v>
      </c>
      <c r="N179" s="65"/>
    </row>
    <row r="180" spans="1:14" x14ac:dyDescent="0.25">
      <c r="A180" s="2">
        <v>174</v>
      </c>
      <c r="B180" s="11">
        <f t="shared" ca="1" si="18"/>
        <v>1</v>
      </c>
      <c r="C180" s="26">
        <f t="shared" ca="1" si="19"/>
        <v>0.37041146396577251</v>
      </c>
      <c r="J180">
        <f t="shared" ca="1" si="20"/>
        <v>1</v>
      </c>
      <c r="K180">
        <f t="shared" ca="1" si="21"/>
        <v>0</v>
      </c>
      <c r="L180" s="65">
        <v>174</v>
      </c>
      <c r="M180" s="71">
        <f t="shared" ca="1" si="17"/>
        <v>4.4510079972046102</v>
      </c>
      <c r="N180" s="65"/>
    </row>
    <row r="181" spans="1:14" x14ac:dyDescent="0.25">
      <c r="A181" s="2">
        <v>175</v>
      </c>
      <c r="B181" s="11">
        <f t="shared" ca="1" si="18"/>
        <v>1</v>
      </c>
      <c r="C181" s="26">
        <f t="shared" ca="1" si="19"/>
        <v>0.5042523562899619</v>
      </c>
      <c r="J181">
        <f t="shared" ca="1" si="20"/>
        <v>1</v>
      </c>
      <c r="K181">
        <f t="shared" ca="1" si="21"/>
        <v>0</v>
      </c>
      <c r="L181" s="65">
        <v>175</v>
      </c>
      <c r="M181" s="71">
        <f t="shared" ca="1" si="17"/>
        <v>2.4817271651931536</v>
      </c>
      <c r="N181" s="65"/>
    </row>
    <row r="182" spans="1:14" x14ac:dyDescent="0.25">
      <c r="A182" s="2">
        <v>176</v>
      </c>
      <c r="B182" s="11">
        <f t="shared" ca="1" si="18"/>
        <v>1</v>
      </c>
      <c r="C182" s="26">
        <f t="shared" ca="1" si="19"/>
        <v>0.5806504396240868</v>
      </c>
      <c r="J182">
        <f t="shared" ca="1" si="20"/>
        <v>1</v>
      </c>
      <c r="K182">
        <f t="shared" ca="1" si="21"/>
        <v>0</v>
      </c>
      <c r="L182" s="65">
        <v>176</v>
      </c>
      <c r="M182" s="71">
        <f t="shared" ca="1" si="17"/>
        <v>5.5551566827082191</v>
      </c>
      <c r="N182" s="65"/>
    </row>
    <row r="183" spans="1:14" x14ac:dyDescent="0.25">
      <c r="A183" s="2">
        <v>177</v>
      </c>
      <c r="B183" s="11">
        <f t="shared" ca="1" si="18"/>
        <v>1</v>
      </c>
      <c r="C183" s="26">
        <f t="shared" ca="1" si="19"/>
        <v>0.20751657375036714</v>
      </c>
      <c r="J183">
        <f t="shared" ca="1" si="20"/>
        <v>0</v>
      </c>
      <c r="K183">
        <f t="shared" ca="1" si="21"/>
        <v>0</v>
      </c>
      <c r="L183" s="65">
        <v>177</v>
      </c>
      <c r="M183" s="71">
        <f t="shared" ca="1" si="17"/>
        <v>2.5643597575388926</v>
      </c>
      <c r="N183" s="65"/>
    </row>
    <row r="184" spans="1:14" x14ac:dyDescent="0.25">
      <c r="A184" s="2">
        <v>178</v>
      </c>
      <c r="B184" s="11">
        <f t="shared" ca="1" si="18"/>
        <v>0</v>
      </c>
      <c r="C184" s="26">
        <f t="shared" ca="1" si="19"/>
        <v>0.81588843978428505</v>
      </c>
      <c r="J184">
        <f t="shared" ca="1" si="20"/>
        <v>0</v>
      </c>
      <c r="K184">
        <f t="shared" ca="1" si="21"/>
        <v>1</v>
      </c>
      <c r="L184" s="65">
        <v>178</v>
      </c>
      <c r="M184" s="71">
        <f t="shared" ca="1" si="17"/>
        <v>0</v>
      </c>
      <c r="N184" s="65"/>
    </row>
    <row r="185" spans="1:14" x14ac:dyDescent="0.25">
      <c r="A185" s="2">
        <v>179</v>
      </c>
      <c r="B185" s="11">
        <f t="shared" ca="1" si="18"/>
        <v>0</v>
      </c>
      <c r="C185" s="26">
        <f t="shared" ca="1" si="19"/>
        <v>0.87205184462780327</v>
      </c>
      <c r="J185">
        <f t="shared" ca="1" si="20"/>
        <v>0</v>
      </c>
      <c r="K185">
        <f t="shared" ca="1" si="21"/>
        <v>0</v>
      </c>
      <c r="L185" s="65">
        <v>179</v>
      </c>
      <c r="M185" s="71">
        <f t="shared" ca="1" si="17"/>
        <v>0</v>
      </c>
      <c r="N185" s="65"/>
    </row>
    <row r="186" spans="1:14" x14ac:dyDescent="0.25">
      <c r="A186" s="2">
        <v>180</v>
      </c>
      <c r="B186" s="11">
        <f t="shared" ca="1" si="18"/>
        <v>1</v>
      </c>
      <c r="C186" s="26">
        <f t="shared" ca="1" si="19"/>
        <v>0.3793782223397798</v>
      </c>
      <c r="J186">
        <f t="shared" ca="1" si="20"/>
        <v>1</v>
      </c>
      <c r="K186">
        <f t="shared" ca="1" si="21"/>
        <v>0</v>
      </c>
      <c r="L186" s="65">
        <v>180</v>
      </c>
      <c r="M186" s="71">
        <f t="shared" ca="1" si="17"/>
        <v>5.0162714570453604</v>
      </c>
      <c r="N186" s="65"/>
    </row>
    <row r="187" spans="1:14" x14ac:dyDescent="0.25">
      <c r="A187" s="2">
        <v>181</v>
      </c>
      <c r="B187" s="11">
        <f t="shared" ca="1" si="18"/>
        <v>1</v>
      </c>
      <c r="C187" s="26">
        <f t="shared" ca="1" si="19"/>
        <v>0.54324251428045489</v>
      </c>
      <c r="J187">
        <f t="shared" ca="1" si="20"/>
        <v>0</v>
      </c>
      <c r="K187">
        <f t="shared" ca="1" si="21"/>
        <v>0</v>
      </c>
      <c r="L187" s="65">
        <v>181</v>
      </c>
      <c r="M187" s="71">
        <f t="shared" ca="1" si="17"/>
        <v>3.1484696440221458</v>
      </c>
      <c r="N187" s="65"/>
    </row>
    <row r="188" spans="1:14" x14ac:dyDescent="0.25">
      <c r="A188" s="2">
        <v>182</v>
      </c>
      <c r="B188" s="11">
        <f t="shared" ca="1" si="18"/>
        <v>0</v>
      </c>
      <c r="C188" s="26">
        <f t="shared" ca="1" si="19"/>
        <v>0.81915157735324262</v>
      </c>
      <c r="J188">
        <f t="shared" ca="1" si="20"/>
        <v>0</v>
      </c>
      <c r="K188">
        <f t="shared" ca="1" si="21"/>
        <v>0</v>
      </c>
      <c r="L188" s="65">
        <v>182</v>
      </c>
      <c r="M188" s="71">
        <f t="shared" ca="1" si="17"/>
        <v>0</v>
      </c>
      <c r="N188" s="65"/>
    </row>
    <row r="189" spans="1:14" x14ac:dyDescent="0.25">
      <c r="A189" s="2">
        <v>183</v>
      </c>
      <c r="B189" s="11">
        <f t="shared" ca="1" si="18"/>
        <v>1</v>
      </c>
      <c r="C189" s="26">
        <f t="shared" ca="1" si="19"/>
        <v>9.2750977623674458E-2</v>
      </c>
      <c r="J189">
        <f t="shared" ca="1" si="20"/>
        <v>1</v>
      </c>
      <c r="K189">
        <f t="shared" ca="1" si="21"/>
        <v>0</v>
      </c>
      <c r="L189" s="65">
        <v>183</v>
      </c>
      <c r="M189" s="71">
        <f t="shared" ca="1" si="17"/>
        <v>1.7037537027317264</v>
      </c>
      <c r="N189" s="65"/>
    </row>
    <row r="190" spans="1:14" x14ac:dyDescent="0.25">
      <c r="A190" s="2">
        <v>184</v>
      </c>
      <c r="B190" s="11">
        <f t="shared" ca="1" si="18"/>
        <v>1</v>
      </c>
      <c r="C190" s="26">
        <f t="shared" ca="1" si="19"/>
        <v>0.45152341862838163</v>
      </c>
      <c r="J190">
        <f t="shared" ca="1" si="20"/>
        <v>1</v>
      </c>
      <c r="K190">
        <f t="shared" ca="1" si="21"/>
        <v>0</v>
      </c>
      <c r="L190" s="65">
        <v>184</v>
      </c>
      <c r="M190" s="71">
        <f t="shared" ca="1" si="17"/>
        <v>0.39119282202275307</v>
      </c>
      <c r="N190" s="65"/>
    </row>
    <row r="191" spans="1:14" x14ac:dyDescent="0.25">
      <c r="A191" s="2">
        <v>185</v>
      </c>
      <c r="B191" s="11">
        <f t="shared" ca="1" si="18"/>
        <v>1</v>
      </c>
      <c r="C191" s="26">
        <f t="shared" ca="1" si="19"/>
        <v>6.7446839201213526E-2</v>
      </c>
      <c r="J191">
        <f t="shared" ca="1" si="20"/>
        <v>1</v>
      </c>
      <c r="K191">
        <f t="shared" ca="1" si="21"/>
        <v>0</v>
      </c>
      <c r="L191" s="65">
        <v>185</v>
      </c>
      <c r="M191" s="71">
        <f t="shared" ca="1" si="17"/>
        <v>0.55546412072211826</v>
      </c>
      <c r="N191" s="65"/>
    </row>
    <row r="192" spans="1:14" x14ac:dyDescent="0.25">
      <c r="A192" s="2">
        <v>186</v>
      </c>
      <c r="B192" s="11">
        <f t="shared" ca="1" si="18"/>
        <v>1</v>
      </c>
      <c r="C192" s="26">
        <f t="shared" ca="1" si="19"/>
        <v>0.35321547270974751</v>
      </c>
      <c r="J192">
        <f t="shared" ca="1" si="20"/>
        <v>1</v>
      </c>
      <c r="K192">
        <f t="shared" ca="1" si="21"/>
        <v>0</v>
      </c>
      <c r="L192" s="65">
        <v>186</v>
      </c>
      <c r="M192" s="71">
        <f t="shared" ca="1" si="17"/>
        <v>5.6298473060069609</v>
      </c>
      <c r="N192" s="65"/>
    </row>
    <row r="193" spans="1:14" x14ac:dyDescent="0.25">
      <c r="A193" s="2">
        <v>187</v>
      </c>
      <c r="B193" s="11">
        <f t="shared" ca="1" si="18"/>
        <v>1</v>
      </c>
      <c r="C193" s="26">
        <f t="shared" ca="1" si="19"/>
        <v>0.16751172558842042</v>
      </c>
      <c r="J193">
        <f t="shared" ca="1" si="20"/>
        <v>1</v>
      </c>
      <c r="K193">
        <f t="shared" ca="1" si="21"/>
        <v>0</v>
      </c>
      <c r="L193" s="65">
        <v>187</v>
      </c>
      <c r="M193" s="71">
        <f t="shared" ca="1" si="17"/>
        <v>10.417148770414908</v>
      </c>
      <c r="N193" s="65"/>
    </row>
    <row r="194" spans="1:14" x14ac:dyDescent="0.25">
      <c r="A194" s="2">
        <v>188</v>
      </c>
      <c r="B194" s="11">
        <f t="shared" ca="1" si="18"/>
        <v>1</v>
      </c>
      <c r="C194" s="26">
        <f t="shared" ca="1" si="19"/>
        <v>7.4345746541856883E-2</v>
      </c>
      <c r="J194">
        <f t="shared" ca="1" si="20"/>
        <v>1</v>
      </c>
      <c r="K194">
        <f t="shared" ca="1" si="21"/>
        <v>0</v>
      </c>
      <c r="L194" s="65">
        <v>188</v>
      </c>
      <c r="M194" s="71">
        <f t="shared" ca="1" si="17"/>
        <v>11.03103501633651</v>
      </c>
      <c r="N194" s="65"/>
    </row>
    <row r="195" spans="1:14" x14ac:dyDescent="0.25">
      <c r="A195" s="2">
        <v>189</v>
      </c>
      <c r="B195" s="11">
        <f t="shared" ca="1" si="18"/>
        <v>1</v>
      </c>
      <c r="C195" s="26">
        <f t="shared" ca="1" si="19"/>
        <v>0.7023300927609033</v>
      </c>
      <c r="J195">
        <f t="shared" ca="1" si="20"/>
        <v>1</v>
      </c>
      <c r="K195">
        <f t="shared" ca="1" si="21"/>
        <v>0</v>
      </c>
      <c r="L195" s="65">
        <v>189</v>
      </c>
      <c r="M195" s="71">
        <f t="shared" ca="1" si="17"/>
        <v>1.7429322375928178</v>
      </c>
      <c r="N195" s="65"/>
    </row>
    <row r="196" spans="1:14" x14ac:dyDescent="0.25">
      <c r="A196" s="2">
        <v>190</v>
      </c>
      <c r="B196" s="11">
        <f t="shared" ca="1" si="18"/>
        <v>1</v>
      </c>
      <c r="C196" s="26">
        <f t="shared" ca="1" si="19"/>
        <v>0.67328984196753427</v>
      </c>
      <c r="J196">
        <f t="shared" ca="1" si="20"/>
        <v>1</v>
      </c>
      <c r="K196">
        <f t="shared" ca="1" si="21"/>
        <v>0</v>
      </c>
      <c r="L196" s="65">
        <v>190</v>
      </c>
      <c r="M196" s="71">
        <f t="shared" ca="1" si="17"/>
        <v>0.97389712910494819</v>
      </c>
      <c r="N196" s="65"/>
    </row>
    <row r="197" spans="1:14" x14ac:dyDescent="0.25">
      <c r="A197" s="2">
        <v>191</v>
      </c>
      <c r="B197" s="11">
        <f t="shared" ca="1" si="18"/>
        <v>1</v>
      </c>
      <c r="C197" s="26">
        <f t="shared" ca="1" si="19"/>
        <v>0.52533437746957101</v>
      </c>
      <c r="J197">
        <f t="shared" ca="1" si="20"/>
        <v>1</v>
      </c>
      <c r="K197">
        <f t="shared" ca="1" si="21"/>
        <v>0</v>
      </c>
      <c r="L197" s="65">
        <v>191</v>
      </c>
      <c r="M197" s="71">
        <f t="shared" ca="1" si="17"/>
        <v>3.4819047153405895</v>
      </c>
      <c r="N197" s="65"/>
    </row>
    <row r="198" spans="1:14" x14ac:dyDescent="0.25">
      <c r="A198" s="2">
        <v>192</v>
      </c>
      <c r="B198" s="11">
        <f t="shared" ca="1" si="18"/>
        <v>1</v>
      </c>
      <c r="C198" s="26">
        <f t="shared" ca="1" si="19"/>
        <v>0.60675634349426</v>
      </c>
      <c r="J198">
        <f t="shared" ca="1" si="20"/>
        <v>1</v>
      </c>
      <c r="K198">
        <f t="shared" ca="1" si="21"/>
        <v>0</v>
      </c>
      <c r="L198" s="65">
        <v>192</v>
      </c>
      <c r="M198" s="71">
        <f t="shared" ca="1" si="17"/>
        <v>2.4094279069906959</v>
      </c>
      <c r="N198" s="65"/>
    </row>
    <row r="199" spans="1:14" x14ac:dyDescent="0.25">
      <c r="A199" s="2">
        <v>193</v>
      </c>
      <c r="B199" s="11">
        <f t="shared" ca="1" si="18"/>
        <v>1</v>
      </c>
      <c r="C199" s="26">
        <f t="shared" ca="1" si="19"/>
        <v>0.75652200675101</v>
      </c>
      <c r="J199">
        <f t="shared" ca="1" si="20"/>
        <v>1</v>
      </c>
      <c r="K199">
        <f t="shared" ca="1" si="21"/>
        <v>0</v>
      </c>
      <c r="L199" s="65">
        <v>193</v>
      </c>
      <c r="M199" s="71">
        <f t="shared" ref="M199:M262" ca="1" si="22">IF(B199&gt;0,-LN(1-(RAND()))/lambda,0)</f>
        <v>0.46661410764118588</v>
      </c>
      <c r="N199" s="65"/>
    </row>
    <row r="200" spans="1:14" x14ac:dyDescent="0.25">
      <c r="A200" s="2">
        <v>194</v>
      </c>
      <c r="B200" s="11">
        <f t="shared" ref="B200:B263" ca="1" si="23">IF(B199&gt;0,IF(C200&lt;pww,1,0),IF(C200&lt;pdw,1,0))</f>
        <v>1</v>
      </c>
      <c r="C200" s="26">
        <f t="shared" ref="C200:C263" ca="1" si="24">RAND()</f>
        <v>0.55936516568936956</v>
      </c>
      <c r="J200">
        <f t="shared" ref="J200:J263" ca="1" si="25">IF(AND(B200,B201),1,0)</f>
        <v>1</v>
      </c>
      <c r="K200">
        <f t="shared" ref="K200:K263" ca="1" si="26">IF(AND(NOT(B200),NOT(B201)),1,0)</f>
        <v>0</v>
      </c>
      <c r="L200" s="65">
        <v>194</v>
      </c>
      <c r="M200" s="71">
        <f t="shared" ca="1" si="22"/>
        <v>2.1422432261746702</v>
      </c>
      <c r="N200" s="65"/>
    </row>
    <row r="201" spans="1:14" x14ac:dyDescent="0.25">
      <c r="A201" s="2">
        <v>195</v>
      </c>
      <c r="B201" s="11">
        <f t="shared" ca="1" si="23"/>
        <v>1</v>
      </c>
      <c r="C201" s="26">
        <f t="shared" ca="1" si="24"/>
        <v>0.36056576598236889</v>
      </c>
      <c r="J201">
        <f t="shared" ca="1" si="25"/>
        <v>1</v>
      </c>
      <c r="K201">
        <f t="shared" ca="1" si="26"/>
        <v>0</v>
      </c>
      <c r="L201" s="65">
        <v>195</v>
      </c>
      <c r="M201" s="71">
        <f t="shared" ca="1" si="22"/>
        <v>4.4385356954116011</v>
      </c>
      <c r="N201" s="65"/>
    </row>
    <row r="202" spans="1:14" x14ac:dyDescent="0.25">
      <c r="A202" s="2">
        <v>196</v>
      </c>
      <c r="B202" s="11">
        <f t="shared" ca="1" si="23"/>
        <v>1</v>
      </c>
      <c r="C202" s="26">
        <f t="shared" ca="1" si="24"/>
        <v>0.5041249473868884</v>
      </c>
      <c r="J202">
        <f t="shared" ca="1" si="25"/>
        <v>1</v>
      </c>
      <c r="K202">
        <f t="shared" ca="1" si="26"/>
        <v>0</v>
      </c>
      <c r="L202" s="65">
        <v>196</v>
      </c>
      <c r="M202" s="71">
        <f t="shared" ca="1" si="22"/>
        <v>9.5835754053891498E-2</v>
      </c>
      <c r="N202" s="65"/>
    </row>
    <row r="203" spans="1:14" x14ac:dyDescent="0.25">
      <c r="A203" s="2">
        <v>197</v>
      </c>
      <c r="B203" s="11">
        <f t="shared" ca="1" si="23"/>
        <v>1</v>
      </c>
      <c r="C203" s="26">
        <f t="shared" ca="1" si="24"/>
        <v>0.66679474373473813</v>
      </c>
      <c r="J203">
        <f t="shared" ca="1" si="25"/>
        <v>1</v>
      </c>
      <c r="K203">
        <f t="shared" ca="1" si="26"/>
        <v>0</v>
      </c>
      <c r="L203" s="65">
        <v>197</v>
      </c>
      <c r="M203" s="71">
        <f t="shared" ca="1" si="22"/>
        <v>2.1737820565613761</v>
      </c>
      <c r="N203" s="65"/>
    </row>
    <row r="204" spans="1:14" x14ac:dyDescent="0.25">
      <c r="A204" s="2">
        <v>198</v>
      </c>
      <c r="B204" s="11">
        <f t="shared" ca="1" si="23"/>
        <v>1</v>
      </c>
      <c r="C204" s="26">
        <f t="shared" ca="1" si="24"/>
        <v>0.69410828095015031</v>
      </c>
      <c r="J204">
        <f t="shared" ca="1" si="25"/>
        <v>0</v>
      </c>
      <c r="K204">
        <f t="shared" ca="1" si="26"/>
        <v>0</v>
      </c>
      <c r="L204" s="65">
        <v>198</v>
      </c>
      <c r="M204" s="71">
        <f t="shared" ca="1" si="22"/>
        <v>1.7856848248365997</v>
      </c>
      <c r="N204" s="65"/>
    </row>
    <row r="205" spans="1:14" x14ac:dyDescent="0.25">
      <c r="A205" s="2">
        <v>199</v>
      </c>
      <c r="B205" s="11">
        <f t="shared" ca="1" si="23"/>
        <v>0</v>
      </c>
      <c r="C205" s="26">
        <f t="shared" ca="1" si="24"/>
        <v>0.8470243979617843</v>
      </c>
      <c r="J205">
        <f t="shared" ca="1" si="25"/>
        <v>0</v>
      </c>
      <c r="K205">
        <f t="shared" ca="1" si="26"/>
        <v>1</v>
      </c>
      <c r="L205" s="65">
        <v>199</v>
      </c>
      <c r="M205" s="71">
        <f t="shared" ca="1" si="22"/>
        <v>0</v>
      </c>
      <c r="N205" s="65"/>
    </row>
    <row r="206" spans="1:14" x14ac:dyDescent="0.25">
      <c r="A206" s="2">
        <v>200</v>
      </c>
      <c r="B206" s="11">
        <f t="shared" ca="1" si="23"/>
        <v>0</v>
      </c>
      <c r="C206" s="26">
        <f t="shared" ca="1" si="24"/>
        <v>0.81277403964372852</v>
      </c>
      <c r="J206">
        <f t="shared" ca="1" si="25"/>
        <v>0</v>
      </c>
      <c r="K206">
        <f t="shared" ca="1" si="26"/>
        <v>1</v>
      </c>
      <c r="L206" s="65">
        <v>200</v>
      </c>
      <c r="M206" s="71">
        <f t="shared" ca="1" si="22"/>
        <v>0</v>
      </c>
      <c r="N206" s="65"/>
    </row>
    <row r="207" spans="1:14" x14ac:dyDescent="0.25">
      <c r="A207" s="2">
        <v>201</v>
      </c>
      <c r="B207" s="11">
        <f t="shared" ca="1" si="23"/>
        <v>0</v>
      </c>
      <c r="C207" s="26">
        <f t="shared" ca="1" si="24"/>
        <v>0.71939909650822043</v>
      </c>
      <c r="J207">
        <f t="shared" ca="1" si="25"/>
        <v>0</v>
      </c>
      <c r="K207">
        <f t="shared" ca="1" si="26"/>
        <v>1</v>
      </c>
      <c r="L207" s="65">
        <v>201</v>
      </c>
      <c r="M207" s="71">
        <f t="shared" ca="1" si="22"/>
        <v>0</v>
      </c>
      <c r="N207" s="65"/>
    </row>
    <row r="208" spans="1:14" x14ac:dyDescent="0.25">
      <c r="A208" s="2">
        <v>202</v>
      </c>
      <c r="B208" s="11">
        <f t="shared" ca="1" si="23"/>
        <v>0</v>
      </c>
      <c r="C208" s="26">
        <f t="shared" ca="1" si="24"/>
        <v>0.85175662694639809</v>
      </c>
      <c r="J208">
        <f t="shared" ca="1" si="25"/>
        <v>0</v>
      </c>
      <c r="K208">
        <f t="shared" ca="1" si="26"/>
        <v>0</v>
      </c>
      <c r="L208" s="65">
        <v>202</v>
      </c>
      <c r="M208" s="71">
        <f t="shared" ca="1" si="22"/>
        <v>0</v>
      </c>
      <c r="N208" s="65"/>
    </row>
    <row r="209" spans="1:14" x14ac:dyDescent="0.25">
      <c r="A209" s="2">
        <v>203</v>
      </c>
      <c r="B209" s="11">
        <f t="shared" ca="1" si="23"/>
        <v>1</v>
      </c>
      <c r="C209" s="26">
        <f t="shared" ca="1" si="24"/>
        <v>0.4375307977521764</v>
      </c>
      <c r="J209">
        <f t="shared" ca="1" si="25"/>
        <v>0</v>
      </c>
      <c r="K209">
        <f t="shared" ca="1" si="26"/>
        <v>0</v>
      </c>
      <c r="L209" s="65">
        <v>203</v>
      </c>
      <c r="M209" s="71">
        <f t="shared" ca="1" si="22"/>
        <v>9.2661369055578664</v>
      </c>
      <c r="N209" s="65"/>
    </row>
    <row r="210" spans="1:14" x14ac:dyDescent="0.25">
      <c r="A210" s="2">
        <v>204</v>
      </c>
      <c r="B210" s="11">
        <f t="shared" ca="1" si="23"/>
        <v>0</v>
      </c>
      <c r="C210" s="26">
        <f t="shared" ca="1" si="24"/>
        <v>0.78929149695248624</v>
      </c>
      <c r="J210">
        <f t="shared" ca="1" si="25"/>
        <v>0</v>
      </c>
      <c r="K210">
        <f t="shared" ca="1" si="26"/>
        <v>0</v>
      </c>
      <c r="L210" s="65">
        <v>204</v>
      </c>
      <c r="M210" s="71">
        <f t="shared" ca="1" si="22"/>
        <v>0</v>
      </c>
      <c r="N210" s="65"/>
    </row>
    <row r="211" spans="1:14" x14ac:dyDescent="0.25">
      <c r="A211" s="2">
        <v>205</v>
      </c>
      <c r="B211" s="11">
        <f t="shared" ca="1" si="23"/>
        <v>1</v>
      </c>
      <c r="C211" s="26">
        <f t="shared" ca="1" si="24"/>
        <v>0.17142600200344216</v>
      </c>
      <c r="J211">
        <f t="shared" ca="1" si="25"/>
        <v>1</v>
      </c>
      <c r="K211">
        <f t="shared" ca="1" si="26"/>
        <v>0</v>
      </c>
      <c r="L211" s="65">
        <v>205</v>
      </c>
      <c r="M211" s="71">
        <f t="shared" ca="1" si="22"/>
        <v>5.8400010950801642</v>
      </c>
      <c r="N211" s="65"/>
    </row>
    <row r="212" spans="1:14" x14ac:dyDescent="0.25">
      <c r="A212" s="2">
        <v>206</v>
      </c>
      <c r="B212" s="11">
        <f t="shared" ca="1" si="23"/>
        <v>1</v>
      </c>
      <c r="C212" s="26">
        <f t="shared" ca="1" si="24"/>
        <v>0.32160434910407043</v>
      </c>
      <c r="J212">
        <f t="shared" ca="1" si="25"/>
        <v>1</v>
      </c>
      <c r="K212">
        <f t="shared" ca="1" si="26"/>
        <v>0</v>
      </c>
      <c r="L212" s="65">
        <v>206</v>
      </c>
      <c r="M212" s="71">
        <f t="shared" ca="1" si="22"/>
        <v>2.7146449096123515</v>
      </c>
      <c r="N212" s="65"/>
    </row>
    <row r="213" spans="1:14" x14ac:dyDescent="0.25">
      <c r="A213" s="2">
        <v>207</v>
      </c>
      <c r="B213" s="11">
        <f t="shared" ca="1" si="23"/>
        <v>1</v>
      </c>
      <c r="C213" s="26">
        <f t="shared" ca="1" si="24"/>
        <v>0.19409094144305583</v>
      </c>
      <c r="J213">
        <f t="shared" ca="1" si="25"/>
        <v>1</v>
      </c>
      <c r="K213">
        <f t="shared" ca="1" si="26"/>
        <v>0</v>
      </c>
      <c r="L213" s="65">
        <v>207</v>
      </c>
      <c r="M213" s="71">
        <f t="shared" ca="1" si="22"/>
        <v>3.4439548991055502</v>
      </c>
      <c r="N213" s="65"/>
    </row>
    <row r="214" spans="1:14" x14ac:dyDescent="0.25">
      <c r="A214" s="2">
        <v>208</v>
      </c>
      <c r="B214" s="11">
        <f t="shared" ca="1" si="23"/>
        <v>1</v>
      </c>
      <c r="C214" s="26">
        <f t="shared" ca="1" si="24"/>
        <v>0.49045490163162109</v>
      </c>
      <c r="J214">
        <f t="shared" ca="1" si="25"/>
        <v>0</v>
      </c>
      <c r="K214">
        <f t="shared" ca="1" si="26"/>
        <v>0</v>
      </c>
      <c r="L214" s="65">
        <v>208</v>
      </c>
      <c r="M214" s="71">
        <f t="shared" ca="1" si="22"/>
        <v>0.38470197566717135</v>
      </c>
      <c r="N214" s="65"/>
    </row>
    <row r="215" spans="1:14" x14ac:dyDescent="0.25">
      <c r="A215" s="2">
        <v>209</v>
      </c>
      <c r="B215" s="11">
        <f t="shared" ca="1" si="23"/>
        <v>0</v>
      </c>
      <c r="C215" s="26">
        <f t="shared" ca="1" si="24"/>
        <v>0.78165413030100195</v>
      </c>
      <c r="J215">
        <f t="shared" ca="1" si="25"/>
        <v>0</v>
      </c>
      <c r="K215">
        <f t="shared" ca="1" si="26"/>
        <v>1</v>
      </c>
      <c r="L215" s="65">
        <v>209</v>
      </c>
      <c r="M215" s="71">
        <f t="shared" ca="1" si="22"/>
        <v>0</v>
      </c>
      <c r="N215" s="65"/>
    </row>
    <row r="216" spans="1:14" x14ac:dyDescent="0.25">
      <c r="A216" s="2">
        <v>210</v>
      </c>
      <c r="B216" s="11">
        <f t="shared" ca="1" si="23"/>
        <v>0</v>
      </c>
      <c r="C216" s="26">
        <f t="shared" ca="1" si="24"/>
        <v>0.95996939476736332</v>
      </c>
      <c r="J216">
        <f t="shared" ca="1" si="25"/>
        <v>0</v>
      </c>
      <c r="K216">
        <f t="shared" ca="1" si="26"/>
        <v>1</v>
      </c>
      <c r="L216" s="65">
        <v>210</v>
      </c>
      <c r="M216" s="71">
        <f t="shared" ca="1" si="22"/>
        <v>0</v>
      </c>
      <c r="N216" s="65"/>
    </row>
    <row r="217" spans="1:14" x14ac:dyDescent="0.25">
      <c r="A217" s="2">
        <v>211</v>
      </c>
      <c r="B217" s="11">
        <f t="shared" ca="1" si="23"/>
        <v>0</v>
      </c>
      <c r="C217" s="26">
        <f t="shared" ca="1" si="24"/>
        <v>0.67085254294661811</v>
      </c>
      <c r="J217">
        <f t="shared" ca="1" si="25"/>
        <v>0</v>
      </c>
      <c r="K217">
        <f t="shared" ca="1" si="26"/>
        <v>0</v>
      </c>
      <c r="L217" s="65">
        <v>211</v>
      </c>
      <c r="M217" s="71">
        <f t="shared" ca="1" si="22"/>
        <v>0</v>
      </c>
      <c r="N217" s="65"/>
    </row>
    <row r="218" spans="1:14" x14ac:dyDescent="0.25">
      <c r="A218" s="2">
        <v>212</v>
      </c>
      <c r="B218" s="11">
        <f t="shared" ca="1" si="23"/>
        <v>1</v>
      </c>
      <c r="C218" s="26">
        <f t="shared" ca="1" si="24"/>
        <v>0.19074781333122381</v>
      </c>
      <c r="J218">
        <f t="shared" ca="1" si="25"/>
        <v>0</v>
      </c>
      <c r="K218">
        <f t="shared" ca="1" si="26"/>
        <v>0</v>
      </c>
      <c r="L218" s="65">
        <v>212</v>
      </c>
      <c r="M218" s="71">
        <f t="shared" ca="1" si="22"/>
        <v>1.0373240012082627</v>
      </c>
      <c r="N218" s="65"/>
    </row>
    <row r="219" spans="1:14" x14ac:dyDescent="0.25">
      <c r="A219" s="2">
        <v>213</v>
      </c>
      <c r="B219" s="11">
        <f t="shared" ca="1" si="23"/>
        <v>0</v>
      </c>
      <c r="C219" s="26">
        <f t="shared" ca="1" si="24"/>
        <v>0.82559297857956104</v>
      </c>
      <c r="J219">
        <f t="shared" ca="1" si="25"/>
        <v>0</v>
      </c>
      <c r="K219">
        <f t="shared" ca="1" si="26"/>
        <v>1</v>
      </c>
      <c r="L219" s="65">
        <v>213</v>
      </c>
      <c r="M219" s="71">
        <f t="shared" ca="1" si="22"/>
        <v>0</v>
      </c>
      <c r="N219" s="65"/>
    </row>
    <row r="220" spans="1:14" x14ac:dyDescent="0.25">
      <c r="A220" s="2">
        <v>214</v>
      </c>
      <c r="B220" s="11">
        <f t="shared" ca="1" si="23"/>
        <v>0</v>
      </c>
      <c r="C220" s="26">
        <f t="shared" ca="1" si="24"/>
        <v>0.74442808879912503</v>
      </c>
      <c r="J220">
        <f t="shared" ca="1" si="25"/>
        <v>0</v>
      </c>
      <c r="K220">
        <f t="shared" ca="1" si="26"/>
        <v>1</v>
      </c>
      <c r="L220" s="65">
        <v>214</v>
      </c>
      <c r="M220" s="71">
        <f t="shared" ca="1" si="22"/>
        <v>0</v>
      </c>
      <c r="N220" s="65"/>
    </row>
    <row r="221" spans="1:14" x14ac:dyDescent="0.25">
      <c r="A221" s="2">
        <v>215</v>
      </c>
      <c r="B221" s="11">
        <f t="shared" ca="1" si="23"/>
        <v>0</v>
      </c>
      <c r="C221" s="26">
        <f t="shared" ca="1" si="24"/>
        <v>0.51363574560135761</v>
      </c>
      <c r="J221">
        <f t="shared" ca="1" si="25"/>
        <v>0</v>
      </c>
      <c r="K221">
        <f t="shared" ca="1" si="26"/>
        <v>0</v>
      </c>
      <c r="L221" s="65">
        <v>215</v>
      </c>
      <c r="M221" s="71">
        <f t="shared" ca="1" si="22"/>
        <v>0</v>
      </c>
      <c r="N221" s="65"/>
    </row>
    <row r="222" spans="1:14" x14ac:dyDescent="0.25">
      <c r="A222" s="2">
        <v>216</v>
      </c>
      <c r="B222" s="11">
        <f t="shared" ca="1" si="23"/>
        <v>1</v>
      </c>
      <c r="C222" s="26">
        <f t="shared" ca="1" si="24"/>
        <v>0.21248513787995804</v>
      </c>
      <c r="J222">
        <f t="shared" ca="1" si="25"/>
        <v>1</v>
      </c>
      <c r="K222">
        <f t="shared" ca="1" si="26"/>
        <v>0</v>
      </c>
      <c r="L222" s="65">
        <v>216</v>
      </c>
      <c r="M222" s="71">
        <f t="shared" ca="1" si="22"/>
        <v>8.0933738240510973</v>
      </c>
      <c r="N222" s="65"/>
    </row>
    <row r="223" spans="1:14" x14ac:dyDescent="0.25">
      <c r="A223" s="2">
        <v>217</v>
      </c>
      <c r="B223" s="11">
        <f t="shared" ca="1" si="23"/>
        <v>1</v>
      </c>
      <c r="C223" s="26">
        <f t="shared" ca="1" si="24"/>
        <v>0.53427668865456412</v>
      </c>
      <c r="J223">
        <f t="shared" ca="1" si="25"/>
        <v>1</v>
      </c>
      <c r="K223">
        <f t="shared" ca="1" si="26"/>
        <v>0</v>
      </c>
      <c r="L223" s="65">
        <v>217</v>
      </c>
      <c r="M223" s="71">
        <f t="shared" ca="1" si="22"/>
        <v>3.2611117802624103</v>
      </c>
      <c r="N223" s="65"/>
    </row>
    <row r="224" spans="1:14" x14ac:dyDescent="0.25">
      <c r="A224" s="2">
        <v>218</v>
      </c>
      <c r="B224" s="11">
        <f t="shared" ca="1" si="23"/>
        <v>1</v>
      </c>
      <c r="C224" s="26">
        <f t="shared" ca="1" si="24"/>
        <v>0.70274866810575154</v>
      </c>
      <c r="J224">
        <f t="shared" ca="1" si="25"/>
        <v>1</v>
      </c>
      <c r="K224">
        <f t="shared" ca="1" si="26"/>
        <v>0</v>
      </c>
      <c r="L224" s="65">
        <v>218</v>
      </c>
      <c r="M224" s="71">
        <f t="shared" ca="1" si="22"/>
        <v>0.15580275515166894</v>
      </c>
      <c r="N224" s="65"/>
    </row>
    <row r="225" spans="1:14" x14ac:dyDescent="0.25">
      <c r="A225" s="2">
        <v>219</v>
      </c>
      <c r="B225" s="11">
        <f t="shared" ca="1" si="23"/>
        <v>1</v>
      </c>
      <c r="C225" s="26">
        <f t="shared" ca="1" si="24"/>
        <v>0.42089877784393126</v>
      </c>
      <c r="J225">
        <f t="shared" ca="1" si="25"/>
        <v>1</v>
      </c>
      <c r="K225">
        <f t="shared" ca="1" si="26"/>
        <v>0</v>
      </c>
      <c r="L225" s="65">
        <v>219</v>
      </c>
      <c r="M225" s="71">
        <f t="shared" ca="1" si="22"/>
        <v>2.1469564426674874</v>
      </c>
      <c r="N225" s="65"/>
    </row>
    <row r="226" spans="1:14" x14ac:dyDescent="0.25">
      <c r="A226" s="2">
        <v>220</v>
      </c>
      <c r="B226" s="11">
        <f t="shared" ca="1" si="23"/>
        <v>1</v>
      </c>
      <c r="C226" s="26">
        <f t="shared" ca="1" si="24"/>
        <v>1.4364913062331341E-3</v>
      </c>
      <c r="J226">
        <f t="shared" ca="1" si="25"/>
        <v>1</v>
      </c>
      <c r="K226">
        <f t="shared" ca="1" si="26"/>
        <v>0</v>
      </c>
      <c r="L226" s="65">
        <v>220</v>
      </c>
      <c r="M226" s="71">
        <f t="shared" ca="1" si="22"/>
        <v>5.0035847007374414</v>
      </c>
      <c r="N226" s="65"/>
    </row>
    <row r="227" spans="1:14" x14ac:dyDescent="0.25">
      <c r="A227" s="2">
        <v>221</v>
      </c>
      <c r="B227" s="11">
        <f t="shared" ca="1" si="23"/>
        <v>1</v>
      </c>
      <c r="C227" s="26">
        <f t="shared" ca="1" si="24"/>
        <v>0.40722034393943318</v>
      </c>
      <c r="J227">
        <f t="shared" ca="1" si="25"/>
        <v>0</v>
      </c>
      <c r="K227">
        <f t="shared" ca="1" si="26"/>
        <v>0</v>
      </c>
      <c r="L227" s="65">
        <v>221</v>
      </c>
      <c r="M227" s="71">
        <f t="shared" ca="1" si="22"/>
        <v>8.5577980654430892</v>
      </c>
      <c r="N227" s="65"/>
    </row>
    <row r="228" spans="1:14" x14ac:dyDescent="0.25">
      <c r="A228" s="2">
        <v>222</v>
      </c>
      <c r="B228" s="11">
        <f t="shared" ca="1" si="23"/>
        <v>0</v>
      </c>
      <c r="C228" s="26">
        <f t="shared" ca="1" si="24"/>
        <v>0.94051012440199677</v>
      </c>
      <c r="J228">
        <f t="shared" ca="1" si="25"/>
        <v>0</v>
      </c>
      <c r="K228">
        <f t="shared" ca="1" si="26"/>
        <v>1</v>
      </c>
      <c r="L228" s="65">
        <v>222</v>
      </c>
      <c r="M228" s="71">
        <f t="shared" ca="1" si="22"/>
        <v>0</v>
      </c>
      <c r="N228" s="65"/>
    </row>
    <row r="229" spans="1:14" x14ac:dyDescent="0.25">
      <c r="A229" s="2">
        <v>223</v>
      </c>
      <c r="B229" s="11">
        <f t="shared" ca="1" si="23"/>
        <v>0</v>
      </c>
      <c r="C229" s="26">
        <f t="shared" ca="1" si="24"/>
        <v>0.97570322603807791</v>
      </c>
      <c r="J229">
        <f t="shared" ca="1" si="25"/>
        <v>0</v>
      </c>
      <c r="K229">
        <f t="shared" ca="1" si="26"/>
        <v>0</v>
      </c>
      <c r="L229" s="65">
        <v>223</v>
      </c>
      <c r="M229" s="71">
        <f t="shared" ca="1" si="22"/>
        <v>0</v>
      </c>
      <c r="N229" s="65"/>
    </row>
    <row r="230" spans="1:14" x14ac:dyDescent="0.25">
      <c r="A230" s="2">
        <v>224</v>
      </c>
      <c r="B230" s="11">
        <f t="shared" ca="1" si="23"/>
        <v>1</v>
      </c>
      <c r="C230" s="26">
        <f t="shared" ca="1" si="24"/>
        <v>2.7801122469865436E-2</v>
      </c>
      <c r="J230">
        <f t="shared" ca="1" si="25"/>
        <v>0</v>
      </c>
      <c r="K230">
        <f t="shared" ca="1" si="26"/>
        <v>0</v>
      </c>
      <c r="L230" s="65">
        <v>224</v>
      </c>
      <c r="M230" s="71">
        <f t="shared" ca="1" si="22"/>
        <v>4.4243769962690482</v>
      </c>
      <c r="N230" s="65"/>
    </row>
    <row r="231" spans="1:14" x14ac:dyDescent="0.25">
      <c r="A231" s="2">
        <v>225</v>
      </c>
      <c r="B231" s="11">
        <f t="shared" ca="1" si="23"/>
        <v>0</v>
      </c>
      <c r="C231" s="26">
        <f t="shared" ca="1" si="24"/>
        <v>0.86025016432824097</v>
      </c>
      <c r="J231">
        <f t="shared" ca="1" si="25"/>
        <v>0</v>
      </c>
      <c r="K231">
        <f t="shared" ca="1" si="26"/>
        <v>1</v>
      </c>
      <c r="L231" s="65">
        <v>225</v>
      </c>
      <c r="M231" s="71">
        <f t="shared" ca="1" si="22"/>
        <v>0</v>
      </c>
      <c r="N231" s="65"/>
    </row>
    <row r="232" spans="1:14" x14ac:dyDescent="0.25">
      <c r="A232" s="2">
        <v>226</v>
      </c>
      <c r="B232" s="11">
        <f t="shared" ca="1" si="23"/>
        <v>0</v>
      </c>
      <c r="C232" s="26">
        <f t="shared" ca="1" si="24"/>
        <v>0.49900315970224074</v>
      </c>
      <c r="J232">
        <f t="shared" ca="1" si="25"/>
        <v>0</v>
      </c>
      <c r="K232">
        <f t="shared" ca="1" si="26"/>
        <v>1</v>
      </c>
      <c r="L232" s="65">
        <v>226</v>
      </c>
      <c r="M232" s="71">
        <f t="shared" ca="1" si="22"/>
        <v>0</v>
      </c>
      <c r="N232" s="65"/>
    </row>
    <row r="233" spans="1:14" x14ac:dyDescent="0.25">
      <c r="A233" s="2">
        <v>227</v>
      </c>
      <c r="B233" s="11">
        <f t="shared" ca="1" si="23"/>
        <v>0</v>
      </c>
      <c r="C233" s="26">
        <f t="shared" ca="1" si="24"/>
        <v>0.96692644915139925</v>
      </c>
      <c r="J233">
        <f t="shared" ca="1" si="25"/>
        <v>0</v>
      </c>
      <c r="K233">
        <f t="shared" ca="1" si="26"/>
        <v>0</v>
      </c>
      <c r="L233" s="65">
        <v>227</v>
      </c>
      <c r="M233" s="71">
        <f t="shared" ca="1" si="22"/>
        <v>0</v>
      </c>
      <c r="N233" s="65"/>
    </row>
    <row r="234" spans="1:14" x14ac:dyDescent="0.25">
      <c r="A234" s="2">
        <v>228</v>
      </c>
      <c r="B234" s="11">
        <f t="shared" ca="1" si="23"/>
        <v>1</v>
      </c>
      <c r="C234" s="26">
        <f t="shared" ca="1" si="24"/>
        <v>0.18859512076462337</v>
      </c>
      <c r="J234">
        <f t="shared" ca="1" si="25"/>
        <v>1</v>
      </c>
      <c r="K234">
        <f t="shared" ca="1" si="26"/>
        <v>0</v>
      </c>
      <c r="L234" s="65">
        <v>228</v>
      </c>
      <c r="M234" s="71">
        <f t="shared" ca="1" si="22"/>
        <v>3.6872869378170376</v>
      </c>
      <c r="N234" s="65"/>
    </row>
    <row r="235" spans="1:14" x14ac:dyDescent="0.25">
      <c r="A235" s="2">
        <v>229</v>
      </c>
      <c r="B235" s="11">
        <f t="shared" ca="1" si="23"/>
        <v>1</v>
      </c>
      <c r="C235" s="26">
        <f t="shared" ca="1" si="24"/>
        <v>9.0709303324800761E-3</v>
      </c>
      <c r="J235">
        <f t="shared" ca="1" si="25"/>
        <v>1</v>
      </c>
      <c r="K235">
        <f t="shared" ca="1" si="26"/>
        <v>0</v>
      </c>
      <c r="L235" s="65">
        <v>229</v>
      </c>
      <c r="M235" s="71">
        <f t="shared" ca="1" si="22"/>
        <v>2.1738641899705553</v>
      </c>
      <c r="N235" s="65"/>
    </row>
    <row r="236" spans="1:14" x14ac:dyDescent="0.25">
      <c r="A236" s="2">
        <v>230</v>
      </c>
      <c r="B236" s="11">
        <f t="shared" ca="1" si="23"/>
        <v>1</v>
      </c>
      <c r="C236" s="26">
        <f t="shared" ca="1" si="24"/>
        <v>0.57524453422017718</v>
      </c>
      <c r="J236">
        <f t="shared" ca="1" si="25"/>
        <v>0</v>
      </c>
      <c r="K236">
        <f t="shared" ca="1" si="26"/>
        <v>0</v>
      </c>
      <c r="L236" s="65">
        <v>230</v>
      </c>
      <c r="M236" s="71">
        <f t="shared" ca="1" si="22"/>
        <v>0.26747953028530652</v>
      </c>
      <c r="N236" s="65"/>
    </row>
    <row r="237" spans="1:14" x14ac:dyDescent="0.25">
      <c r="A237" s="2">
        <v>231</v>
      </c>
      <c r="B237" s="11">
        <f t="shared" ca="1" si="23"/>
        <v>0</v>
      </c>
      <c r="C237" s="26">
        <f t="shared" ca="1" si="24"/>
        <v>0.85061853934320375</v>
      </c>
      <c r="J237">
        <f t="shared" ca="1" si="25"/>
        <v>0</v>
      </c>
      <c r="K237">
        <f t="shared" ca="1" si="26"/>
        <v>1</v>
      </c>
      <c r="L237" s="65">
        <v>231</v>
      </c>
      <c r="M237" s="71">
        <f t="shared" ca="1" si="22"/>
        <v>0</v>
      </c>
      <c r="N237" s="65"/>
    </row>
    <row r="238" spans="1:14" x14ac:dyDescent="0.25">
      <c r="A238" s="2">
        <v>232</v>
      </c>
      <c r="B238" s="11">
        <f t="shared" ca="1" si="23"/>
        <v>0</v>
      </c>
      <c r="C238" s="26">
        <f t="shared" ca="1" si="24"/>
        <v>0.83944238821444295</v>
      </c>
      <c r="J238">
        <f t="shared" ca="1" si="25"/>
        <v>0</v>
      </c>
      <c r="K238">
        <f t="shared" ca="1" si="26"/>
        <v>1</v>
      </c>
      <c r="L238" s="65">
        <v>232</v>
      </c>
      <c r="M238" s="71">
        <f t="shared" ca="1" si="22"/>
        <v>0</v>
      </c>
      <c r="N238" s="65"/>
    </row>
    <row r="239" spans="1:14" x14ac:dyDescent="0.25">
      <c r="A239" s="2">
        <v>233</v>
      </c>
      <c r="B239" s="11">
        <f t="shared" ca="1" si="23"/>
        <v>0</v>
      </c>
      <c r="C239" s="26">
        <f t="shared" ca="1" si="24"/>
        <v>0.64127787249370738</v>
      </c>
      <c r="J239">
        <f t="shared" ca="1" si="25"/>
        <v>0</v>
      </c>
      <c r="K239">
        <f t="shared" ca="1" si="26"/>
        <v>0</v>
      </c>
      <c r="L239" s="65">
        <v>233</v>
      </c>
      <c r="M239" s="71">
        <f t="shared" ca="1" si="22"/>
        <v>0</v>
      </c>
      <c r="N239" s="65"/>
    </row>
    <row r="240" spans="1:14" x14ac:dyDescent="0.25">
      <c r="A240" s="2">
        <v>234</v>
      </c>
      <c r="B240" s="11">
        <f t="shared" ca="1" si="23"/>
        <v>1</v>
      </c>
      <c r="C240" s="26">
        <f t="shared" ca="1" si="24"/>
        <v>0.21097727076254991</v>
      </c>
      <c r="J240">
        <f t="shared" ca="1" si="25"/>
        <v>1</v>
      </c>
      <c r="K240">
        <f t="shared" ca="1" si="26"/>
        <v>0</v>
      </c>
      <c r="L240" s="65">
        <v>234</v>
      </c>
      <c r="M240" s="71">
        <f t="shared" ca="1" si="22"/>
        <v>4.0040240834733893</v>
      </c>
      <c r="N240" s="65"/>
    </row>
    <row r="241" spans="1:14" x14ac:dyDescent="0.25">
      <c r="A241" s="2">
        <v>235</v>
      </c>
      <c r="B241" s="11">
        <f t="shared" ca="1" si="23"/>
        <v>1</v>
      </c>
      <c r="C241" s="26">
        <f t="shared" ca="1" si="24"/>
        <v>0.48848615389514149</v>
      </c>
      <c r="J241">
        <f t="shared" ca="1" si="25"/>
        <v>1</v>
      </c>
      <c r="K241">
        <f t="shared" ca="1" si="26"/>
        <v>0</v>
      </c>
      <c r="L241" s="65">
        <v>235</v>
      </c>
      <c r="M241" s="71">
        <f t="shared" ca="1" si="22"/>
        <v>4.5184860290001909</v>
      </c>
      <c r="N241" s="65"/>
    </row>
    <row r="242" spans="1:14" x14ac:dyDescent="0.25">
      <c r="A242" s="2">
        <v>236</v>
      </c>
      <c r="B242" s="11">
        <f t="shared" ca="1" si="23"/>
        <v>1</v>
      </c>
      <c r="C242" s="26">
        <f t="shared" ca="1" si="24"/>
        <v>0.3963442466541538</v>
      </c>
      <c r="J242">
        <f t="shared" ca="1" si="25"/>
        <v>1</v>
      </c>
      <c r="K242">
        <f t="shared" ca="1" si="26"/>
        <v>0</v>
      </c>
      <c r="L242" s="65">
        <v>236</v>
      </c>
      <c r="M242" s="71">
        <f t="shared" ca="1" si="22"/>
        <v>0.82403273262770071</v>
      </c>
      <c r="N242" s="65"/>
    </row>
    <row r="243" spans="1:14" x14ac:dyDescent="0.25">
      <c r="A243" s="2">
        <v>237</v>
      </c>
      <c r="B243" s="11">
        <f t="shared" ca="1" si="23"/>
        <v>1</v>
      </c>
      <c r="C243" s="26">
        <f t="shared" ca="1" si="24"/>
        <v>0.70339501116905745</v>
      </c>
      <c r="J243">
        <f t="shared" ca="1" si="25"/>
        <v>1</v>
      </c>
      <c r="K243">
        <f t="shared" ca="1" si="26"/>
        <v>0</v>
      </c>
      <c r="L243" s="65">
        <v>237</v>
      </c>
      <c r="M243" s="71">
        <f t="shared" ca="1" si="22"/>
        <v>1.1292531796867562</v>
      </c>
      <c r="N243" s="65"/>
    </row>
    <row r="244" spans="1:14" x14ac:dyDescent="0.25">
      <c r="A244" s="2">
        <v>238</v>
      </c>
      <c r="B244" s="11">
        <f t="shared" ca="1" si="23"/>
        <v>1</v>
      </c>
      <c r="C244" s="26">
        <f t="shared" ca="1" si="24"/>
        <v>0.40870025327482562</v>
      </c>
      <c r="J244">
        <f t="shared" ca="1" si="25"/>
        <v>1</v>
      </c>
      <c r="K244">
        <f t="shared" ca="1" si="26"/>
        <v>0</v>
      </c>
      <c r="L244" s="65">
        <v>238</v>
      </c>
      <c r="M244" s="71">
        <f t="shared" ca="1" si="22"/>
        <v>2.2480595892242561</v>
      </c>
      <c r="N244" s="65"/>
    </row>
    <row r="245" spans="1:14" x14ac:dyDescent="0.25">
      <c r="A245" s="2">
        <v>239</v>
      </c>
      <c r="B245" s="11">
        <f t="shared" ca="1" si="23"/>
        <v>1</v>
      </c>
      <c r="C245" s="26">
        <f t="shared" ca="1" si="24"/>
        <v>0.15122338262388624</v>
      </c>
      <c r="J245">
        <f t="shared" ca="1" si="25"/>
        <v>0</v>
      </c>
      <c r="K245">
        <f t="shared" ca="1" si="26"/>
        <v>0</v>
      </c>
      <c r="L245" s="65">
        <v>239</v>
      </c>
      <c r="M245" s="71">
        <f t="shared" ca="1" si="22"/>
        <v>3.242928545027187</v>
      </c>
      <c r="N245" s="65"/>
    </row>
    <row r="246" spans="1:14" x14ac:dyDescent="0.25">
      <c r="A246" s="2">
        <v>240</v>
      </c>
      <c r="B246" s="11">
        <f t="shared" ca="1" si="23"/>
        <v>0</v>
      </c>
      <c r="C246" s="26">
        <f t="shared" ca="1" si="24"/>
        <v>0.84425426182490793</v>
      </c>
      <c r="J246">
        <f t="shared" ca="1" si="25"/>
        <v>0</v>
      </c>
      <c r="K246">
        <f t="shared" ca="1" si="26"/>
        <v>0</v>
      </c>
      <c r="L246" s="65">
        <v>240</v>
      </c>
      <c r="M246" s="71">
        <f t="shared" ca="1" si="22"/>
        <v>0</v>
      </c>
      <c r="N246" s="65"/>
    </row>
    <row r="247" spans="1:14" x14ac:dyDescent="0.25">
      <c r="A247" s="2">
        <v>241</v>
      </c>
      <c r="B247" s="11">
        <f t="shared" ca="1" si="23"/>
        <v>1</v>
      </c>
      <c r="C247" s="26">
        <f t="shared" ca="1" si="24"/>
        <v>0.33037363904894701</v>
      </c>
      <c r="J247">
        <f t="shared" ca="1" si="25"/>
        <v>1</v>
      </c>
      <c r="K247">
        <f t="shared" ca="1" si="26"/>
        <v>0</v>
      </c>
      <c r="L247" s="65">
        <v>241</v>
      </c>
      <c r="M247" s="71">
        <f t="shared" ca="1" si="22"/>
        <v>7.6919320733976395</v>
      </c>
      <c r="N247" s="65"/>
    </row>
    <row r="248" spans="1:14" x14ac:dyDescent="0.25">
      <c r="A248" s="2">
        <v>242</v>
      </c>
      <c r="B248" s="11">
        <f t="shared" ca="1" si="23"/>
        <v>1</v>
      </c>
      <c r="C248" s="26">
        <f t="shared" ca="1" si="24"/>
        <v>0.51350131394006659</v>
      </c>
      <c r="J248">
        <f t="shared" ca="1" si="25"/>
        <v>1</v>
      </c>
      <c r="K248">
        <f t="shared" ca="1" si="26"/>
        <v>0</v>
      </c>
      <c r="L248" s="65">
        <v>242</v>
      </c>
      <c r="M248" s="71">
        <f t="shared" ca="1" si="22"/>
        <v>1.5872483596266547</v>
      </c>
      <c r="N248" s="65"/>
    </row>
    <row r="249" spans="1:14" x14ac:dyDescent="0.25">
      <c r="A249" s="2">
        <v>243</v>
      </c>
      <c r="B249" s="11">
        <f t="shared" ca="1" si="23"/>
        <v>1</v>
      </c>
      <c r="C249" s="26">
        <f t="shared" ca="1" si="24"/>
        <v>0.76991091845798021</v>
      </c>
      <c r="J249">
        <f t="shared" ca="1" si="25"/>
        <v>1</v>
      </c>
      <c r="K249">
        <f t="shared" ca="1" si="26"/>
        <v>0</v>
      </c>
      <c r="L249" s="65">
        <v>243</v>
      </c>
      <c r="M249" s="71">
        <f t="shared" ca="1" si="22"/>
        <v>1.5443572686951799</v>
      </c>
      <c r="N249" s="65"/>
    </row>
    <row r="250" spans="1:14" x14ac:dyDescent="0.25">
      <c r="A250" s="2">
        <v>244</v>
      </c>
      <c r="B250" s="11">
        <f t="shared" ca="1" si="23"/>
        <v>1</v>
      </c>
      <c r="C250" s="26">
        <f t="shared" ca="1" si="24"/>
        <v>0.72314810726419509</v>
      </c>
      <c r="J250">
        <f t="shared" ca="1" si="25"/>
        <v>1</v>
      </c>
      <c r="K250">
        <f t="shared" ca="1" si="26"/>
        <v>0</v>
      </c>
      <c r="L250" s="65">
        <v>244</v>
      </c>
      <c r="M250" s="71">
        <f t="shared" ca="1" si="22"/>
        <v>3.2560906110663677</v>
      </c>
      <c r="N250" s="65"/>
    </row>
    <row r="251" spans="1:14" x14ac:dyDescent="0.25">
      <c r="A251" s="2">
        <v>245</v>
      </c>
      <c r="B251" s="11">
        <f t="shared" ca="1" si="23"/>
        <v>1</v>
      </c>
      <c r="C251" s="26">
        <f t="shared" ca="1" si="24"/>
        <v>0.23052515525348016</v>
      </c>
      <c r="J251">
        <f t="shared" ca="1" si="25"/>
        <v>1</v>
      </c>
      <c r="K251">
        <f t="shared" ca="1" si="26"/>
        <v>0</v>
      </c>
      <c r="L251" s="65">
        <v>245</v>
      </c>
      <c r="M251" s="71">
        <f t="shared" ca="1" si="22"/>
        <v>3.779298422477682</v>
      </c>
      <c r="N251" s="65"/>
    </row>
    <row r="252" spans="1:14" x14ac:dyDescent="0.25">
      <c r="A252" s="2">
        <v>246</v>
      </c>
      <c r="B252" s="11">
        <f t="shared" ca="1" si="23"/>
        <v>1</v>
      </c>
      <c r="C252" s="26">
        <f t="shared" ca="1" si="24"/>
        <v>2.7552853948773603E-2</v>
      </c>
      <c r="J252">
        <f t="shared" ca="1" si="25"/>
        <v>1</v>
      </c>
      <c r="K252">
        <f t="shared" ca="1" si="26"/>
        <v>0</v>
      </c>
      <c r="L252" s="65">
        <v>246</v>
      </c>
      <c r="M252" s="71">
        <f t="shared" ca="1" si="22"/>
        <v>6.2981294130382439</v>
      </c>
      <c r="N252" s="65"/>
    </row>
    <row r="253" spans="1:14" x14ac:dyDescent="0.25">
      <c r="A253" s="2">
        <v>247</v>
      </c>
      <c r="B253" s="11">
        <f t="shared" ca="1" si="23"/>
        <v>1</v>
      </c>
      <c r="C253" s="26">
        <f t="shared" ca="1" si="24"/>
        <v>0.17020121328102422</v>
      </c>
      <c r="J253">
        <f t="shared" ca="1" si="25"/>
        <v>1</v>
      </c>
      <c r="K253">
        <f t="shared" ca="1" si="26"/>
        <v>0</v>
      </c>
      <c r="L253" s="65">
        <v>247</v>
      </c>
      <c r="M253" s="71">
        <f t="shared" ca="1" si="22"/>
        <v>2.6886358599689375</v>
      </c>
      <c r="N253" s="65"/>
    </row>
    <row r="254" spans="1:14" x14ac:dyDescent="0.25">
      <c r="A254" s="2">
        <v>248</v>
      </c>
      <c r="B254" s="11">
        <f t="shared" ca="1" si="23"/>
        <v>1</v>
      </c>
      <c r="C254" s="26">
        <f t="shared" ca="1" si="24"/>
        <v>0.37635614509050785</v>
      </c>
      <c r="J254">
        <f t="shared" ca="1" si="25"/>
        <v>1</v>
      </c>
      <c r="K254">
        <f t="shared" ca="1" si="26"/>
        <v>0</v>
      </c>
      <c r="L254" s="65">
        <v>248</v>
      </c>
      <c r="M254" s="71">
        <f t="shared" ca="1" si="22"/>
        <v>2.4758322705674516</v>
      </c>
      <c r="N254" s="65"/>
    </row>
    <row r="255" spans="1:14" x14ac:dyDescent="0.25">
      <c r="A255" s="2">
        <v>249</v>
      </c>
      <c r="B255" s="11">
        <f t="shared" ca="1" si="23"/>
        <v>1</v>
      </c>
      <c r="C255" s="26">
        <f t="shared" ca="1" si="24"/>
        <v>0.75098921338049107</v>
      </c>
      <c r="J255">
        <f t="shared" ca="1" si="25"/>
        <v>1</v>
      </c>
      <c r="K255">
        <f t="shared" ca="1" si="26"/>
        <v>0</v>
      </c>
      <c r="L255" s="65">
        <v>249</v>
      </c>
      <c r="M255" s="71">
        <f t="shared" ca="1" si="22"/>
        <v>1.6324408369801287</v>
      </c>
      <c r="N255" s="65"/>
    </row>
    <row r="256" spans="1:14" x14ac:dyDescent="0.25">
      <c r="A256" s="2">
        <v>250</v>
      </c>
      <c r="B256" s="11">
        <f t="shared" ca="1" si="23"/>
        <v>1</v>
      </c>
      <c r="C256" s="26">
        <f t="shared" ca="1" si="24"/>
        <v>0.14450998921802494</v>
      </c>
      <c r="J256">
        <f t="shared" ca="1" si="25"/>
        <v>1</v>
      </c>
      <c r="K256">
        <f t="shared" ca="1" si="26"/>
        <v>0</v>
      </c>
      <c r="L256" s="65">
        <v>250</v>
      </c>
      <c r="M256" s="71">
        <f t="shared" ca="1" si="22"/>
        <v>1.6498804632036881</v>
      </c>
      <c r="N256" s="65"/>
    </row>
    <row r="257" spans="1:14" x14ac:dyDescent="0.25">
      <c r="A257" s="2">
        <v>251</v>
      </c>
      <c r="B257" s="11">
        <f t="shared" ca="1" si="23"/>
        <v>1</v>
      </c>
      <c r="C257" s="26">
        <f t="shared" ca="1" si="24"/>
        <v>0.27837406390888653</v>
      </c>
      <c r="J257">
        <f t="shared" ca="1" si="25"/>
        <v>1</v>
      </c>
      <c r="K257">
        <f t="shared" ca="1" si="26"/>
        <v>0</v>
      </c>
      <c r="L257" s="65">
        <v>251</v>
      </c>
      <c r="M257" s="71">
        <f t="shared" ca="1" si="22"/>
        <v>4.3326679361687583</v>
      </c>
      <c r="N257" s="65"/>
    </row>
    <row r="258" spans="1:14" x14ac:dyDescent="0.25">
      <c r="A258" s="2">
        <v>252</v>
      </c>
      <c r="B258" s="11">
        <f t="shared" ca="1" si="23"/>
        <v>1</v>
      </c>
      <c r="C258" s="26">
        <f t="shared" ca="1" si="24"/>
        <v>9.8033687034726369E-2</v>
      </c>
      <c r="J258">
        <f t="shared" ca="1" si="25"/>
        <v>0</v>
      </c>
      <c r="K258">
        <f t="shared" ca="1" si="26"/>
        <v>0</v>
      </c>
      <c r="L258" s="65">
        <v>252</v>
      </c>
      <c r="M258" s="71">
        <f t="shared" ca="1" si="22"/>
        <v>0.98471067768362108</v>
      </c>
      <c r="N258" s="65"/>
    </row>
    <row r="259" spans="1:14" x14ac:dyDescent="0.25">
      <c r="A259" s="2">
        <v>253</v>
      </c>
      <c r="B259" s="11">
        <f t="shared" ca="1" si="23"/>
        <v>0</v>
      </c>
      <c r="C259" s="26">
        <f t="shared" ca="1" si="24"/>
        <v>0.94448411313598379</v>
      </c>
      <c r="J259">
        <f t="shared" ca="1" si="25"/>
        <v>0</v>
      </c>
      <c r="K259">
        <f t="shared" ca="1" si="26"/>
        <v>1</v>
      </c>
      <c r="L259" s="65">
        <v>253</v>
      </c>
      <c r="M259" s="71">
        <f t="shared" ca="1" si="22"/>
        <v>0</v>
      </c>
      <c r="N259" s="65"/>
    </row>
    <row r="260" spans="1:14" x14ac:dyDescent="0.25">
      <c r="A260" s="2">
        <v>254</v>
      </c>
      <c r="B260" s="11">
        <f t="shared" ca="1" si="23"/>
        <v>0</v>
      </c>
      <c r="C260" s="26">
        <f t="shared" ca="1" si="24"/>
        <v>0.5541334097177516</v>
      </c>
      <c r="J260">
        <f t="shared" ca="1" si="25"/>
        <v>0</v>
      </c>
      <c r="K260">
        <f t="shared" ca="1" si="26"/>
        <v>0</v>
      </c>
      <c r="L260" s="65">
        <v>254</v>
      </c>
      <c r="M260" s="71">
        <f t="shared" ca="1" si="22"/>
        <v>0</v>
      </c>
      <c r="N260" s="65"/>
    </row>
    <row r="261" spans="1:14" x14ac:dyDescent="0.25">
      <c r="A261" s="2">
        <v>255</v>
      </c>
      <c r="B261" s="11">
        <f t="shared" ca="1" si="23"/>
        <v>1</v>
      </c>
      <c r="C261" s="26">
        <f t="shared" ca="1" si="24"/>
        <v>0.31419920944334223</v>
      </c>
      <c r="J261">
        <f t="shared" ca="1" si="25"/>
        <v>1</v>
      </c>
      <c r="K261">
        <f t="shared" ca="1" si="26"/>
        <v>0</v>
      </c>
      <c r="L261" s="65">
        <v>255</v>
      </c>
      <c r="M261" s="71">
        <f t="shared" ca="1" si="22"/>
        <v>8.3777621291791823E-2</v>
      </c>
      <c r="N261" s="65"/>
    </row>
    <row r="262" spans="1:14" x14ac:dyDescent="0.25">
      <c r="A262" s="2">
        <v>256</v>
      </c>
      <c r="B262" s="11">
        <f t="shared" ca="1" si="23"/>
        <v>1</v>
      </c>
      <c r="C262" s="26">
        <f t="shared" ca="1" si="24"/>
        <v>0.22753153126228776</v>
      </c>
      <c r="J262">
        <f t="shared" ca="1" si="25"/>
        <v>1</v>
      </c>
      <c r="K262">
        <f t="shared" ca="1" si="26"/>
        <v>0</v>
      </c>
      <c r="L262" s="65">
        <v>256</v>
      </c>
      <c r="M262" s="71">
        <f t="shared" ca="1" si="22"/>
        <v>4.0959752254636355</v>
      </c>
      <c r="N262" s="65"/>
    </row>
    <row r="263" spans="1:14" x14ac:dyDescent="0.25">
      <c r="A263" s="2">
        <v>257</v>
      </c>
      <c r="B263" s="11">
        <f t="shared" ca="1" si="23"/>
        <v>1</v>
      </c>
      <c r="C263" s="26">
        <f t="shared" ca="1" si="24"/>
        <v>0.12645077312543007</v>
      </c>
      <c r="J263">
        <f t="shared" ca="1" si="25"/>
        <v>0</v>
      </c>
      <c r="K263">
        <f t="shared" ca="1" si="26"/>
        <v>0</v>
      </c>
      <c r="L263" s="65">
        <v>257</v>
      </c>
      <c r="M263" s="71">
        <f t="shared" ref="M263:M326" ca="1" si="27">IF(B263&gt;0,-LN(1-(RAND()))/lambda,0)</f>
        <v>3.8319248585143977</v>
      </c>
      <c r="N263" s="65"/>
    </row>
    <row r="264" spans="1:14" x14ac:dyDescent="0.25">
      <c r="A264" s="2">
        <v>258</v>
      </c>
      <c r="B264" s="11">
        <f t="shared" ref="B264:B327" ca="1" si="28">IF(B263&gt;0,IF(C264&lt;pww,1,0),IF(C264&lt;pdw,1,0))</f>
        <v>0</v>
      </c>
      <c r="C264" s="26">
        <f t="shared" ref="C264:C327" ca="1" si="29">RAND()</f>
        <v>0.94546808641179236</v>
      </c>
      <c r="J264">
        <f t="shared" ref="J264:J327" ca="1" si="30">IF(AND(B264,B265),1,0)</f>
        <v>0</v>
      </c>
      <c r="K264">
        <f t="shared" ref="K264:K327" ca="1" si="31">IF(AND(NOT(B264),NOT(B265)),1,0)</f>
        <v>1</v>
      </c>
      <c r="L264" s="65">
        <v>258</v>
      </c>
      <c r="M264" s="71">
        <f t="shared" ca="1" si="27"/>
        <v>0</v>
      </c>
      <c r="N264" s="65"/>
    </row>
    <row r="265" spans="1:14" x14ac:dyDescent="0.25">
      <c r="A265" s="2">
        <v>259</v>
      </c>
      <c r="B265" s="11">
        <f t="shared" ca="1" si="28"/>
        <v>0</v>
      </c>
      <c r="C265" s="26">
        <f t="shared" ca="1" si="29"/>
        <v>0.60456131137079905</v>
      </c>
      <c r="J265">
        <f t="shared" ca="1" si="30"/>
        <v>0</v>
      </c>
      <c r="K265">
        <f t="shared" ca="1" si="31"/>
        <v>0</v>
      </c>
      <c r="L265" s="65">
        <v>259</v>
      </c>
      <c r="M265" s="71">
        <f t="shared" ca="1" si="27"/>
        <v>0</v>
      </c>
      <c r="N265" s="65"/>
    </row>
    <row r="266" spans="1:14" x14ac:dyDescent="0.25">
      <c r="A266" s="2">
        <v>260</v>
      </c>
      <c r="B266" s="11">
        <f t="shared" ca="1" si="28"/>
        <v>1</v>
      </c>
      <c r="C266" s="26">
        <f t="shared" ca="1" si="29"/>
        <v>0.12455912833865335</v>
      </c>
      <c r="J266">
        <f t="shared" ca="1" si="30"/>
        <v>1</v>
      </c>
      <c r="K266">
        <f t="shared" ca="1" si="31"/>
        <v>0</v>
      </c>
      <c r="L266" s="65">
        <v>260</v>
      </c>
      <c r="M266" s="71">
        <f t="shared" ca="1" si="27"/>
        <v>7.9088215168494642</v>
      </c>
      <c r="N266" s="65"/>
    </row>
    <row r="267" spans="1:14" x14ac:dyDescent="0.25">
      <c r="A267" s="2">
        <v>261</v>
      </c>
      <c r="B267" s="11">
        <f t="shared" ca="1" si="28"/>
        <v>1</v>
      </c>
      <c r="C267" s="26">
        <f t="shared" ca="1" si="29"/>
        <v>0.56856528728375866</v>
      </c>
      <c r="J267">
        <f t="shared" ca="1" si="30"/>
        <v>1</v>
      </c>
      <c r="K267">
        <f t="shared" ca="1" si="31"/>
        <v>0</v>
      </c>
      <c r="L267" s="65">
        <v>261</v>
      </c>
      <c r="M267" s="71">
        <f t="shared" ca="1" si="27"/>
        <v>1.6320648448418871</v>
      </c>
      <c r="N267" s="65"/>
    </row>
    <row r="268" spans="1:14" x14ac:dyDescent="0.25">
      <c r="A268" s="2">
        <v>262</v>
      </c>
      <c r="B268" s="11">
        <f t="shared" ca="1" si="28"/>
        <v>1</v>
      </c>
      <c r="C268" s="26">
        <f t="shared" ca="1" si="29"/>
        <v>0.75877907157167823</v>
      </c>
      <c r="J268">
        <f t="shared" ca="1" si="30"/>
        <v>1</v>
      </c>
      <c r="K268">
        <f t="shared" ca="1" si="31"/>
        <v>0</v>
      </c>
      <c r="L268" s="65">
        <v>262</v>
      </c>
      <c r="M268" s="71">
        <f t="shared" ca="1" si="27"/>
        <v>0.3593581639659631</v>
      </c>
      <c r="N268" s="65"/>
    </row>
    <row r="269" spans="1:14" x14ac:dyDescent="0.25">
      <c r="A269" s="2">
        <v>263</v>
      </c>
      <c r="B269" s="11">
        <f t="shared" ca="1" si="28"/>
        <v>1</v>
      </c>
      <c r="C269" s="26">
        <f t="shared" ca="1" si="29"/>
        <v>0.75434875366512277</v>
      </c>
      <c r="J269">
        <f t="shared" ca="1" si="30"/>
        <v>0</v>
      </c>
      <c r="K269">
        <f t="shared" ca="1" si="31"/>
        <v>0</v>
      </c>
      <c r="L269" s="65">
        <v>263</v>
      </c>
      <c r="M269" s="71">
        <f t="shared" ca="1" si="27"/>
        <v>0.4239038562143031</v>
      </c>
      <c r="N269" s="65"/>
    </row>
    <row r="270" spans="1:14" x14ac:dyDescent="0.25">
      <c r="A270" s="2">
        <v>264</v>
      </c>
      <c r="B270" s="11">
        <f t="shared" ca="1" si="28"/>
        <v>0</v>
      </c>
      <c r="C270" s="26">
        <f t="shared" ca="1" si="29"/>
        <v>0.96342325517756733</v>
      </c>
      <c r="J270">
        <f t="shared" ca="1" si="30"/>
        <v>0</v>
      </c>
      <c r="K270">
        <f t="shared" ca="1" si="31"/>
        <v>0</v>
      </c>
      <c r="L270" s="65">
        <v>264</v>
      </c>
      <c r="M270" s="71">
        <f t="shared" ca="1" si="27"/>
        <v>0</v>
      </c>
      <c r="N270" s="65"/>
    </row>
    <row r="271" spans="1:14" x14ac:dyDescent="0.25">
      <c r="A271" s="2">
        <v>265</v>
      </c>
      <c r="B271" s="11">
        <f t="shared" ca="1" si="28"/>
        <v>1</v>
      </c>
      <c r="C271" s="26">
        <f t="shared" ca="1" si="29"/>
        <v>0.25851011694659243</v>
      </c>
      <c r="J271">
        <f t="shared" ca="1" si="30"/>
        <v>0</v>
      </c>
      <c r="K271">
        <f t="shared" ca="1" si="31"/>
        <v>0</v>
      </c>
      <c r="L271" s="65">
        <v>265</v>
      </c>
      <c r="M271" s="71">
        <f t="shared" ca="1" si="27"/>
        <v>1.2422143037026017</v>
      </c>
      <c r="N271" s="65"/>
    </row>
    <row r="272" spans="1:14" x14ac:dyDescent="0.25">
      <c r="A272" s="2">
        <v>266</v>
      </c>
      <c r="B272" s="11">
        <f t="shared" ca="1" si="28"/>
        <v>0</v>
      </c>
      <c r="C272" s="26">
        <f t="shared" ca="1" si="29"/>
        <v>0.93827423283597711</v>
      </c>
      <c r="J272">
        <f t="shared" ca="1" si="30"/>
        <v>0</v>
      </c>
      <c r="K272">
        <f t="shared" ca="1" si="31"/>
        <v>1</v>
      </c>
      <c r="L272" s="65">
        <v>266</v>
      </c>
      <c r="M272" s="71">
        <f t="shared" ca="1" si="27"/>
        <v>0</v>
      </c>
      <c r="N272" s="65"/>
    </row>
    <row r="273" spans="1:14" x14ac:dyDescent="0.25">
      <c r="A273" s="2">
        <v>267</v>
      </c>
      <c r="B273" s="11">
        <f t="shared" ca="1" si="28"/>
        <v>0</v>
      </c>
      <c r="C273" s="26">
        <f t="shared" ca="1" si="29"/>
        <v>0.48602677519552839</v>
      </c>
      <c r="J273">
        <f t="shared" ca="1" si="30"/>
        <v>0</v>
      </c>
      <c r="K273">
        <f t="shared" ca="1" si="31"/>
        <v>0</v>
      </c>
      <c r="L273" s="65">
        <v>267</v>
      </c>
      <c r="M273" s="71">
        <f t="shared" ca="1" si="27"/>
        <v>0</v>
      </c>
      <c r="N273" s="65"/>
    </row>
    <row r="274" spans="1:14" x14ac:dyDescent="0.25">
      <c r="A274" s="2">
        <v>268</v>
      </c>
      <c r="B274" s="11">
        <f t="shared" ca="1" si="28"/>
        <v>1</v>
      </c>
      <c r="C274" s="26">
        <f t="shared" ca="1" si="29"/>
        <v>0.26812156567290424</v>
      </c>
      <c r="J274">
        <f t="shared" ca="1" si="30"/>
        <v>1</v>
      </c>
      <c r="K274">
        <f t="shared" ca="1" si="31"/>
        <v>0</v>
      </c>
      <c r="L274" s="65">
        <v>268</v>
      </c>
      <c r="M274" s="71">
        <f t="shared" ca="1" si="27"/>
        <v>0.14354952452112857</v>
      </c>
      <c r="N274" s="65"/>
    </row>
    <row r="275" spans="1:14" x14ac:dyDescent="0.25">
      <c r="A275" s="2">
        <v>269</v>
      </c>
      <c r="B275" s="11">
        <f t="shared" ca="1" si="28"/>
        <v>1</v>
      </c>
      <c r="C275" s="26">
        <f t="shared" ca="1" si="29"/>
        <v>0.50472516458016614</v>
      </c>
      <c r="J275">
        <f t="shared" ca="1" si="30"/>
        <v>1</v>
      </c>
      <c r="K275">
        <f t="shared" ca="1" si="31"/>
        <v>0</v>
      </c>
      <c r="L275" s="65">
        <v>269</v>
      </c>
      <c r="M275" s="71">
        <f t="shared" ca="1" si="27"/>
        <v>2.5724797862297999</v>
      </c>
      <c r="N275" s="65"/>
    </row>
    <row r="276" spans="1:14" x14ac:dyDescent="0.25">
      <c r="A276" s="2">
        <v>270</v>
      </c>
      <c r="B276" s="11">
        <f t="shared" ca="1" si="28"/>
        <v>1</v>
      </c>
      <c r="C276" s="26">
        <f t="shared" ca="1" si="29"/>
        <v>0.74484055119495618</v>
      </c>
      <c r="J276">
        <f t="shared" ca="1" si="30"/>
        <v>1</v>
      </c>
      <c r="K276">
        <f t="shared" ca="1" si="31"/>
        <v>0</v>
      </c>
      <c r="L276" s="65">
        <v>270</v>
      </c>
      <c r="M276" s="71">
        <f t="shared" ca="1" si="27"/>
        <v>2.3632324450820881</v>
      </c>
      <c r="N276" s="65"/>
    </row>
    <row r="277" spans="1:14" x14ac:dyDescent="0.25">
      <c r="A277" s="2">
        <v>271</v>
      </c>
      <c r="B277" s="11">
        <f t="shared" ca="1" si="28"/>
        <v>1</v>
      </c>
      <c r="C277" s="26">
        <f t="shared" ca="1" si="29"/>
        <v>0.24765193428453192</v>
      </c>
      <c r="J277">
        <f t="shared" ca="1" si="30"/>
        <v>1</v>
      </c>
      <c r="K277">
        <f t="shared" ca="1" si="31"/>
        <v>0</v>
      </c>
      <c r="L277" s="65">
        <v>271</v>
      </c>
      <c r="M277" s="71">
        <f t="shared" ca="1" si="27"/>
        <v>1.1114370082114935</v>
      </c>
      <c r="N277" s="65"/>
    </row>
    <row r="278" spans="1:14" x14ac:dyDescent="0.25">
      <c r="A278" s="2">
        <v>272</v>
      </c>
      <c r="B278" s="11">
        <f t="shared" ca="1" si="28"/>
        <v>1</v>
      </c>
      <c r="C278" s="26">
        <f t="shared" ca="1" si="29"/>
        <v>0.21154092248350131</v>
      </c>
      <c r="J278">
        <f t="shared" ca="1" si="30"/>
        <v>1</v>
      </c>
      <c r="K278">
        <f t="shared" ca="1" si="31"/>
        <v>0</v>
      </c>
      <c r="L278" s="65">
        <v>272</v>
      </c>
      <c r="M278" s="71">
        <f t="shared" ca="1" si="27"/>
        <v>1.0166662205331018</v>
      </c>
      <c r="N278" s="65"/>
    </row>
    <row r="279" spans="1:14" x14ac:dyDescent="0.25">
      <c r="A279" s="2">
        <v>273</v>
      </c>
      <c r="B279" s="11">
        <f t="shared" ca="1" si="28"/>
        <v>1</v>
      </c>
      <c r="C279" s="26">
        <f t="shared" ca="1" si="29"/>
        <v>0.75228606288548372</v>
      </c>
      <c r="J279">
        <f t="shared" ca="1" si="30"/>
        <v>1</v>
      </c>
      <c r="K279">
        <f t="shared" ca="1" si="31"/>
        <v>0</v>
      </c>
      <c r="L279" s="65">
        <v>273</v>
      </c>
      <c r="M279" s="71">
        <f t="shared" ca="1" si="27"/>
        <v>2.2244230749759097</v>
      </c>
      <c r="N279" s="65"/>
    </row>
    <row r="280" spans="1:14" x14ac:dyDescent="0.25">
      <c r="A280" s="2">
        <v>274</v>
      </c>
      <c r="B280" s="11">
        <f t="shared" ca="1" si="28"/>
        <v>1</v>
      </c>
      <c r="C280" s="26">
        <f t="shared" ca="1" si="29"/>
        <v>0.62119629955880862</v>
      </c>
      <c r="J280">
        <f t="shared" ca="1" si="30"/>
        <v>0</v>
      </c>
      <c r="K280">
        <f t="shared" ca="1" si="31"/>
        <v>0</v>
      </c>
      <c r="L280" s="65">
        <v>274</v>
      </c>
      <c r="M280" s="71">
        <f t="shared" ca="1" si="27"/>
        <v>3.8555403290888548</v>
      </c>
      <c r="N280" s="65"/>
    </row>
    <row r="281" spans="1:14" x14ac:dyDescent="0.25">
      <c r="A281" s="2">
        <v>275</v>
      </c>
      <c r="B281" s="11">
        <f t="shared" ca="1" si="28"/>
        <v>0</v>
      </c>
      <c r="C281" s="26">
        <f t="shared" ca="1" si="29"/>
        <v>0.86680061419221577</v>
      </c>
      <c r="J281">
        <f t="shared" ca="1" si="30"/>
        <v>0</v>
      </c>
      <c r="K281">
        <f t="shared" ca="1" si="31"/>
        <v>1</v>
      </c>
      <c r="L281" s="65">
        <v>275</v>
      </c>
      <c r="M281" s="71">
        <f t="shared" ca="1" si="27"/>
        <v>0</v>
      </c>
      <c r="N281" s="65"/>
    </row>
    <row r="282" spans="1:14" x14ac:dyDescent="0.25">
      <c r="A282" s="2">
        <v>276</v>
      </c>
      <c r="B282" s="11">
        <f t="shared" ca="1" si="28"/>
        <v>0</v>
      </c>
      <c r="C282" s="26">
        <f t="shared" ca="1" si="29"/>
        <v>0.58686064058563658</v>
      </c>
      <c r="J282">
        <f t="shared" ca="1" si="30"/>
        <v>0</v>
      </c>
      <c r="K282">
        <f t="shared" ca="1" si="31"/>
        <v>1</v>
      </c>
      <c r="L282" s="65">
        <v>276</v>
      </c>
      <c r="M282" s="71">
        <f t="shared" ca="1" si="27"/>
        <v>0</v>
      </c>
      <c r="N282" s="65"/>
    </row>
    <row r="283" spans="1:14" x14ac:dyDescent="0.25">
      <c r="A283" s="2">
        <v>277</v>
      </c>
      <c r="B283" s="11">
        <f t="shared" ca="1" si="28"/>
        <v>0</v>
      </c>
      <c r="C283" s="26">
        <f t="shared" ca="1" si="29"/>
        <v>0.66175749522848715</v>
      </c>
      <c r="J283">
        <f t="shared" ca="1" si="30"/>
        <v>0</v>
      </c>
      <c r="K283">
        <f t="shared" ca="1" si="31"/>
        <v>0</v>
      </c>
      <c r="L283" s="65">
        <v>277</v>
      </c>
      <c r="M283" s="71">
        <f t="shared" ca="1" si="27"/>
        <v>0</v>
      </c>
      <c r="N283" s="65"/>
    </row>
    <row r="284" spans="1:14" x14ac:dyDescent="0.25">
      <c r="A284" s="2">
        <v>278</v>
      </c>
      <c r="B284" s="11">
        <f t="shared" ca="1" si="28"/>
        <v>1</v>
      </c>
      <c r="C284" s="26">
        <f t="shared" ca="1" si="29"/>
        <v>0.39990496972231193</v>
      </c>
      <c r="J284">
        <f t="shared" ca="1" si="30"/>
        <v>0</v>
      </c>
      <c r="K284">
        <f t="shared" ca="1" si="31"/>
        <v>0</v>
      </c>
      <c r="L284" s="65">
        <v>278</v>
      </c>
      <c r="M284" s="71">
        <f t="shared" ca="1" si="27"/>
        <v>6.2416032860899096</v>
      </c>
      <c r="N284" s="65"/>
    </row>
    <row r="285" spans="1:14" x14ac:dyDescent="0.25">
      <c r="A285" s="2">
        <v>279</v>
      </c>
      <c r="B285" s="11">
        <f t="shared" ca="1" si="28"/>
        <v>0</v>
      </c>
      <c r="C285" s="26">
        <f t="shared" ca="1" si="29"/>
        <v>0.94197186806993427</v>
      </c>
      <c r="J285">
        <f t="shared" ca="1" si="30"/>
        <v>0</v>
      </c>
      <c r="K285">
        <f t="shared" ca="1" si="31"/>
        <v>1</v>
      </c>
      <c r="L285" s="65">
        <v>279</v>
      </c>
      <c r="M285" s="71">
        <f t="shared" ca="1" si="27"/>
        <v>0</v>
      </c>
      <c r="N285" s="65"/>
    </row>
    <row r="286" spans="1:14" x14ac:dyDescent="0.25">
      <c r="A286" s="2">
        <v>280</v>
      </c>
      <c r="B286" s="11">
        <f t="shared" ca="1" si="28"/>
        <v>0</v>
      </c>
      <c r="C286" s="26">
        <f t="shared" ca="1" si="29"/>
        <v>0.50182895390351612</v>
      </c>
      <c r="J286">
        <f t="shared" ca="1" si="30"/>
        <v>0</v>
      </c>
      <c r="K286">
        <f t="shared" ca="1" si="31"/>
        <v>1</v>
      </c>
      <c r="L286" s="65">
        <v>280</v>
      </c>
      <c r="M286" s="71">
        <f t="shared" ca="1" si="27"/>
        <v>0</v>
      </c>
      <c r="N286" s="65"/>
    </row>
    <row r="287" spans="1:14" x14ac:dyDescent="0.25">
      <c r="A287" s="2">
        <v>281</v>
      </c>
      <c r="B287" s="11">
        <f t="shared" ca="1" si="28"/>
        <v>0</v>
      </c>
      <c r="C287" s="26">
        <f t="shared" ca="1" si="29"/>
        <v>0.83037626460533387</v>
      </c>
      <c r="J287">
        <f t="shared" ca="1" si="30"/>
        <v>0</v>
      </c>
      <c r="K287">
        <f t="shared" ca="1" si="31"/>
        <v>1</v>
      </c>
      <c r="L287" s="65">
        <v>281</v>
      </c>
      <c r="M287" s="71">
        <f t="shared" ca="1" si="27"/>
        <v>0</v>
      </c>
      <c r="N287" s="65"/>
    </row>
    <row r="288" spans="1:14" x14ac:dyDescent="0.25">
      <c r="A288" s="2">
        <v>282</v>
      </c>
      <c r="B288" s="11">
        <f t="shared" ca="1" si="28"/>
        <v>0</v>
      </c>
      <c r="C288" s="26">
        <f t="shared" ca="1" si="29"/>
        <v>0.8615953590238421</v>
      </c>
      <c r="J288">
        <f t="shared" ca="1" si="30"/>
        <v>0</v>
      </c>
      <c r="K288">
        <f t="shared" ca="1" si="31"/>
        <v>1</v>
      </c>
      <c r="L288" s="65">
        <v>282</v>
      </c>
      <c r="M288" s="71">
        <f t="shared" ca="1" si="27"/>
        <v>0</v>
      </c>
      <c r="N288" s="65"/>
    </row>
    <row r="289" spans="1:14" x14ac:dyDescent="0.25">
      <c r="A289" s="2">
        <v>283</v>
      </c>
      <c r="B289" s="11">
        <f t="shared" ca="1" si="28"/>
        <v>0</v>
      </c>
      <c r="C289" s="26">
        <f t="shared" ca="1" si="29"/>
        <v>0.83364956687007508</v>
      </c>
      <c r="J289">
        <f t="shared" ca="1" si="30"/>
        <v>0</v>
      </c>
      <c r="K289">
        <f t="shared" ca="1" si="31"/>
        <v>0</v>
      </c>
      <c r="L289" s="65">
        <v>283</v>
      </c>
      <c r="M289" s="71">
        <f t="shared" ca="1" si="27"/>
        <v>0</v>
      </c>
      <c r="N289" s="65"/>
    </row>
    <row r="290" spans="1:14" x14ac:dyDescent="0.25">
      <c r="A290" s="2">
        <v>284</v>
      </c>
      <c r="B290" s="11">
        <f t="shared" ca="1" si="28"/>
        <v>1</v>
      </c>
      <c r="C290" s="26">
        <f t="shared" ca="1" si="29"/>
        <v>0.44469709519625444</v>
      </c>
      <c r="J290">
        <f t="shared" ca="1" si="30"/>
        <v>1</v>
      </c>
      <c r="K290">
        <f t="shared" ca="1" si="31"/>
        <v>0</v>
      </c>
      <c r="L290" s="65">
        <v>284</v>
      </c>
      <c r="M290" s="71">
        <f t="shared" ca="1" si="27"/>
        <v>1.3705741829116365</v>
      </c>
      <c r="N290" s="65"/>
    </row>
    <row r="291" spans="1:14" x14ac:dyDescent="0.25">
      <c r="A291" s="2">
        <v>285</v>
      </c>
      <c r="B291" s="11">
        <f t="shared" ca="1" si="28"/>
        <v>1</v>
      </c>
      <c r="C291" s="26">
        <f t="shared" ca="1" si="29"/>
        <v>0.1705718926658143</v>
      </c>
      <c r="J291">
        <f t="shared" ca="1" si="30"/>
        <v>1</v>
      </c>
      <c r="K291">
        <f t="shared" ca="1" si="31"/>
        <v>0</v>
      </c>
      <c r="L291" s="65">
        <v>285</v>
      </c>
      <c r="M291" s="71">
        <f t="shared" ca="1" si="27"/>
        <v>1.2757611650595504</v>
      </c>
      <c r="N291" s="65"/>
    </row>
    <row r="292" spans="1:14" x14ac:dyDescent="0.25">
      <c r="A292" s="2">
        <v>286</v>
      </c>
      <c r="B292" s="11">
        <f t="shared" ca="1" si="28"/>
        <v>1</v>
      </c>
      <c r="C292" s="26">
        <f t="shared" ca="1" si="29"/>
        <v>0.55200063046005676</v>
      </c>
      <c r="J292">
        <f t="shared" ca="1" si="30"/>
        <v>0</v>
      </c>
      <c r="K292">
        <f t="shared" ca="1" si="31"/>
        <v>0</v>
      </c>
      <c r="L292" s="65">
        <v>286</v>
      </c>
      <c r="M292" s="71">
        <f t="shared" ca="1" si="27"/>
        <v>0.2057556368494507</v>
      </c>
      <c r="N292" s="65"/>
    </row>
    <row r="293" spans="1:14" x14ac:dyDescent="0.25">
      <c r="A293" s="2">
        <v>287</v>
      </c>
      <c r="B293" s="11">
        <f t="shared" ca="1" si="28"/>
        <v>0</v>
      </c>
      <c r="C293" s="26">
        <f t="shared" ca="1" si="29"/>
        <v>0.99962141974445939</v>
      </c>
      <c r="J293">
        <f t="shared" ca="1" si="30"/>
        <v>0</v>
      </c>
      <c r="K293">
        <f t="shared" ca="1" si="31"/>
        <v>0</v>
      </c>
      <c r="L293" s="65">
        <v>287</v>
      </c>
      <c r="M293" s="71">
        <f t="shared" ca="1" si="27"/>
        <v>0</v>
      </c>
      <c r="N293" s="65"/>
    </row>
    <row r="294" spans="1:14" x14ac:dyDescent="0.25">
      <c r="A294" s="2">
        <v>288</v>
      </c>
      <c r="B294" s="11">
        <f t="shared" ca="1" si="28"/>
        <v>1</v>
      </c>
      <c r="C294" s="26">
        <f t="shared" ca="1" si="29"/>
        <v>0.19175516650081792</v>
      </c>
      <c r="J294">
        <f t="shared" ca="1" si="30"/>
        <v>1</v>
      </c>
      <c r="K294">
        <f t="shared" ca="1" si="31"/>
        <v>0</v>
      </c>
      <c r="L294" s="65">
        <v>288</v>
      </c>
      <c r="M294" s="71">
        <f t="shared" ca="1" si="27"/>
        <v>1.9517829588002593</v>
      </c>
      <c r="N294" s="65"/>
    </row>
    <row r="295" spans="1:14" x14ac:dyDescent="0.25">
      <c r="A295" s="2">
        <v>289</v>
      </c>
      <c r="B295" s="11">
        <f t="shared" ca="1" si="28"/>
        <v>1</v>
      </c>
      <c r="C295" s="26">
        <f t="shared" ca="1" si="29"/>
        <v>0.53916988144654621</v>
      </c>
      <c r="J295">
        <f t="shared" ca="1" si="30"/>
        <v>1</v>
      </c>
      <c r="K295">
        <f t="shared" ca="1" si="31"/>
        <v>0</v>
      </c>
      <c r="L295" s="65">
        <v>289</v>
      </c>
      <c r="M295" s="71">
        <f t="shared" ca="1" si="27"/>
        <v>0.88109109272376807</v>
      </c>
      <c r="N295" s="65"/>
    </row>
    <row r="296" spans="1:14" x14ac:dyDescent="0.25">
      <c r="A296" s="2">
        <v>290</v>
      </c>
      <c r="B296" s="11">
        <f t="shared" ca="1" si="28"/>
        <v>1</v>
      </c>
      <c r="C296" s="26">
        <f t="shared" ca="1" si="29"/>
        <v>1.3258605560684256E-2</v>
      </c>
      <c r="J296">
        <f t="shared" ca="1" si="30"/>
        <v>0</v>
      </c>
      <c r="K296">
        <f t="shared" ca="1" si="31"/>
        <v>0</v>
      </c>
      <c r="L296" s="65">
        <v>290</v>
      </c>
      <c r="M296" s="71">
        <f t="shared" ca="1" si="27"/>
        <v>4.6631893057174612</v>
      </c>
      <c r="N296" s="65"/>
    </row>
    <row r="297" spans="1:14" x14ac:dyDescent="0.25">
      <c r="A297" s="2">
        <v>291</v>
      </c>
      <c r="B297" s="11">
        <f t="shared" ca="1" si="28"/>
        <v>0</v>
      </c>
      <c r="C297" s="26">
        <f t="shared" ca="1" si="29"/>
        <v>0.90173521090677922</v>
      </c>
      <c r="J297">
        <f t="shared" ca="1" si="30"/>
        <v>0</v>
      </c>
      <c r="K297">
        <f t="shared" ca="1" si="31"/>
        <v>0</v>
      </c>
      <c r="L297" s="65">
        <v>291</v>
      </c>
      <c r="M297" s="71">
        <f t="shared" ca="1" si="27"/>
        <v>0</v>
      </c>
      <c r="N297" s="65"/>
    </row>
    <row r="298" spans="1:14" x14ac:dyDescent="0.25">
      <c r="A298" s="2">
        <v>292</v>
      </c>
      <c r="B298" s="11">
        <f t="shared" ca="1" si="28"/>
        <v>1</v>
      </c>
      <c r="C298" s="26">
        <f t="shared" ca="1" si="29"/>
        <v>3.1766780557597518E-2</v>
      </c>
      <c r="J298">
        <f t="shared" ca="1" si="30"/>
        <v>1</v>
      </c>
      <c r="K298">
        <f t="shared" ca="1" si="31"/>
        <v>0</v>
      </c>
      <c r="L298" s="65">
        <v>292</v>
      </c>
      <c r="M298" s="71">
        <f t="shared" ca="1" si="27"/>
        <v>2.0163925177412128</v>
      </c>
      <c r="N298" s="65"/>
    </row>
    <row r="299" spans="1:14" x14ac:dyDescent="0.25">
      <c r="A299" s="2">
        <v>293</v>
      </c>
      <c r="B299" s="11">
        <f t="shared" ca="1" si="28"/>
        <v>1</v>
      </c>
      <c r="C299" s="26">
        <f t="shared" ca="1" si="29"/>
        <v>0.33329635997372342</v>
      </c>
      <c r="J299">
        <f t="shared" ca="1" si="30"/>
        <v>1</v>
      </c>
      <c r="K299">
        <f t="shared" ca="1" si="31"/>
        <v>0</v>
      </c>
      <c r="L299" s="65">
        <v>293</v>
      </c>
      <c r="M299" s="71">
        <f t="shared" ca="1" si="27"/>
        <v>0.44636632521572178</v>
      </c>
      <c r="N299" s="65"/>
    </row>
    <row r="300" spans="1:14" x14ac:dyDescent="0.25">
      <c r="A300" s="2">
        <v>294</v>
      </c>
      <c r="B300" s="11">
        <f t="shared" ca="1" si="28"/>
        <v>1</v>
      </c>
      <c r="C300" s="26">
        <f t="shared" ca="1" si="29"/>
        <v>0.53724466184029118</v>
      </c>
      <c r="J300">
        <f t="shared" ca="1" si="30"/>
        <v>1</v>
      </c>
      <c r="K300">
        <f t="shared" ca="1" si="31"/>
        <v>0</v>
      </c>
      <c r="L300" s="65">
        <v>294</v>
      </c>
      <c r="M300" s="71">
        <f t="shared" ca="1" si="27"/>
        <v>0.12073793524164263</v>
      </c>
      <c r="N300" s="65"/>
    </row>
    <row r="301" spans="1:14" x14ac:dyDescent="0.25">
      <c r="A301" s="2">
        <v>295</v>
      </c>
      <c r="B301" s="11">
        <f t="shared" ca="1" si="28"/>
        <v>1</v>
      </c>
      <c r="C301" s="26">
        <f t="shared" ca="1" si="29"/>
        <v>0.74026958429454437</v>
      </c>
      <c r="J301">
        <f t="shared" ca="1" si="30"/>
        <v>1</v>
      </c>
      <c r="K301">
        <f t="shared" ca="1" si="31"/>
        <v>0</v>
      </c>
      <c r="L301" s="65">
        <v>295</v>
      </c>
      <c r="M301" s="71">
        <f t="shared" ca="1" si="27"/>
        <v>2.3847658158103289</v>
      </c>
      <c r="N301" s="65"/>
    </row>
    <row r="302" spans="1:14" x14ac:dyDescent="0.25">
      <c r="A302" s="2">
        <v>296</v>
      </c>
      <c r="B302" s="11">
        <f t="shared" ca="1" si="28"/>
        <v>1</v>
      </c>
      <c r="C302" s="26">
        <f t="shared" ca="1" si="29"/>
        <v>0.65079405227392861</v>
      </c>
      <c r="J302">
        <f t="shared" ca="1" si="30"/>
        <v>0</v>
      </c>
      <c r="K302">
        <f t="shared" ca="1" si="31"/>
        <v>0</v>
      </c>
      <c r="L302" s="65">
        <v>296</v>
      </c>
      <c r="M302" s="71">
        <f t="shared" ca="1" si="27"/>
        <v>0.1068443389268392</v>
      </c>
      <c r="N302" s="65"/>
    </row>
    <row r="303" spans="1:14" x14ac:dyDescent="0.25">
      <c r="A303" s="2">
        <v>297</v>
      </c>
      <c r="B303" s="11">
        <f t="shared" ca="1" si="28"/>
        <v>0</v>
      </c>
      <c r="C303" s="26">
        <f t="shared" ca="1" si="29"/>
        <v>0.90726348493361686</v>
      </c>
      <c r="J303">
        <f t="shared" ca="1" si="30"/>
        <v>0</v>
      </c>
      <c r="K303">
        <f t="shared" ca="1" si="31"/>
        <v>0</v>
      </c>
      <c r="L303" s="65">
        <v>297</v>
      </c>
      <c r="M303" s="71">
        <f t="shared" ca="1" si="27"/>
        <v>0</v>
      </c>
      <c r="N303" s="65"/>
    </row>
    <row r="304" spans="1:14" x14ac:dyDescent="0.25">
      <c r="A304" s="2">
        <v>298</v>
      </c>
      <c r="B304" s="11">
        <f t="shared" ca="1" si="28"/>
        <v>1</v>
      </c>
      <c r="C304" s="26">
        <f t="shared" ca="1" si="29"/>
        <v>0.44513693659399323</v>
      </c>
      <c r="J304">
        <f t="shared" ca="1" si="30"/>
        <v>1</v>
      </c>
      <c r="K304">
        <f t="shared" ca="1" si="31"/>
        <v>0</v>
      </c>
      <c r="L304" s="65">
        <v>298</v>
      </c>
      <c r="M304" s="71">
        <f t="shared" ca="1" si="27"/>
        <v>3.0449645073418217</v>
      </c>
      <c r="N304" s="65"/>
    </row>
    <row r="305" spans="1:14" x14ac:dyDescent="0.25">
      <c r="A305" s="2">
        <v>299</v>
      </c>
      <c r="B305" s="11">
        <f t="shared" ca="1" si="28"/>
        <v>1</v>
      </c>
      <c r="C305" s="26">
        <f t="shared" ca="1" si="29"/>
        <v>0.3259508788619836</v>
      </c>
      <c r="J305">
        <f t="shared" ca="1" si="30"/>
        <v>1</v>
      </c>
      <c r="K305">
        <f t="shared" ca="1" si="31"/>
        <v>0</v>
      </c>
      <c r="L305" s="65">
        <v>299</v>
      </c>
      <c r="M305" s="71">
        <f t="shared" ca="1" si="27"/>
        <v>3.9303836863311785</v>
      </c>
      <c r="N305" s="65"/>
    </row>
    <row r="306" spans="1:14" x14ac:dyDescent="0.25">
      <c r="A306" s="2">
        <v>300</v>
      </c>
      <c r="B306" s="11">
        <f t="shared" ca="1" si="28"/>
        <v>1</v>
      </c>
      <c r="C306" s="26">
        <f t="shared" ca="1" si="29"/>
        <v>0.39561243570777038</v>
      </c>
      <c r="J306">
        <f t="shared" ca="1" si="30"/>
        <v>1</v>
      </c>
      <c r="K306">
        <f t="shared" ca="1" si="31"/>
        <v>0</v>
      </c>
      <c r="L306" s="65">
        <v>300</v>
      </c>
      <c r="M306" s="71">
        <f t="shared" ca="1" si="27"/>
        <v>7.0380235996947356</v>
      </c>
      <c r="N306" s="65"/>
    </row>
    <row r="307" spans="1:14" x14ac:dyDescent="0.25">
      <c r="A307" s="2">
        <v>301</v>
      </c>
      <c r="B307" s="11">
        <f t="shared" ca="1" si="28"/>
        <v>1</v>
      </c>
      <c r="C307" s="26">
        <f t="shared" ca="1" si="29"/>
        <v>0.7153286423506966</v>
      </c>
      <c r="J307">
        <f t="shared" ca="1" si="30"/>
        <v>1</v>
      </c>
      <c r="K307">
        <f t="shared" ca="1" si="31"/>
        <v>0</v>
      </c>
      <c r="L307" s="65">
        <v>301</v>
      </c>
      <c r="M307" s="71">
        <f t="shared" ca="1" si="27"/>
        <v>3.2070863332948849</v>
      </c>
      <c r="N307" s="65"/>
    </row>
    <row r="308" spans="1:14" x14ac:dyDescent="0.25">
      <c r="A308" s="2">
        <v>302</v>
      </c>
      <c r="B308" s="11">
        <f t="shared" ca="1" si="28"/>
        <v>1</v>
      </c>
      <c r="C308" s="26">
        <f t="shared" ca="1" si="29"/>
        <v>2.7426833556755459E-2</v>
      </c>
      <c r="J308">
        <f t="shared" ca="1" si="30"/>
        <v>1</v>
      </c>
      <c r="K308">
        <f t="shared" ca="1" si="31"/>
        <v>0</v>
      </c>
      <c r="L308" s="65">
        <v>302</v>
      </c>
      <c r="M308" s="71">
        <f t="shared" ca="1" si="27"/>
        <v>1.2371218245631983</v>
      </c>
      <c r="N308" s="65"/>
    </row>
    <row r="309" spans="1:14" x14ac:dyDescent="0.25">
      <c r="A309" s="2">
        <v>303</v>
      </c>
      <c r="B309" s="11">
        <f t="shared" ca="1" si="28"/>
        <v>1</v>
      </c>
      <c r="C309" s="26">
        <f t="shared" ca="1" si="29"/>
        <v>0.72903103198239616</v>
      </c>
      <c r="J309">
        <f t="shared" ca="1" si="30"/>
        <v>1</v>
      </c>
      <c r="K309">
        <f t="shared" ca="1" si="31"/>
        <v>0</v>
      </c>
      <c r="L309" s="65">
        <v>303</v>
      </c>
      <c r="M309" s="71">
        <f t="shared" ca="1" si="27"/>
        <v>1.6674691025282358</v>
      </c>
      <c r="N309" s="65"/>
    </row>
    <row r="310" spans="1:14" x14ac:dyDescent="0.25">
      <c r="A310" s="2">
        <v>304</v>
      </c>
      <c r="B310" s="11">
        <f t="shared" ca="1" si="28"/>
        <v>1</v>
      </c>
      <c r="C310" s="26">
        <f t="shared" ca="1" si="29"/>
        <v>0.2951380349015108</v>
      </c>
      <c r="J310">
        <f t="shared" ca="1" si="30"/>
        <v>0</v>
      </c>
      <c r="K310">
        <f t="shared" ca="1" si="31"/>
        <v>0</v>
      </c>
      <c r="L310" s="65">
        <v>304</v>
      </c>
      <c r="M310" s="71">
        <f t="shared" ca="1" si="27"/>
        <v>0.1974460351732148</v>
      </c>
      <c r="N310" s="65"/>
    </row>
    <row r="311" spans="1:14" x14ac:dyDescent="0.25">
      <c r="A311" s="2">
        <v>305</v>
      </c>
      <c r="B311" s="11">
        <f t="shared" ca="1" si="28"/>
        <v>0</v>
      </c>
      <c r="C311" s="26">
        <f t="shared" ca="1" si="29"/>
        <v>0.87273669595426262</v>
      </c>
      <c r="J311">
        <f t="shared" ca="1" si="30"/>
        <v>0</v>
      </c>
      <c r="K311">
        <f t="shared" ca="1" si="31"/>
        <v>1</v>
      </c>
      <c r="L311" s="65">
        <v>305</v>
      </c>
      <c r="M311" s="71">
        <f t="shared" ca="1" si="27"/>
        <v>0</v>
      </c>
      <c r="N311" s="65"/>
    </row>
    <row r="312" spans="1:14" x14ac:dyDescent="0.25">
      <c r="A312" s="2">
        <v>306</v>
      </c>
      <c r="B312" s="11">
        <f t="shared" ca="1" si="28"/>
        <v>0</v>
      </c>
      <c r="C312" s="26">
        <f t="shared" ca="1" si="29"/>
        <v>0.89153782977690288</v>
      </c>
      <c r="J312">
        <f t="shared" ca="1" si="30"/>
        <v>0</v>
      </c>
      <c r="K312">
        <f t="shared" ca="1" si="31"/>
        <v>0</v>
      </c>
      <c r="L312" s="65">
        <v>306</v>
      </c>
      <c r="M312" s="71">
        <f t="shared" ca="1" si="27"/>
        <v>0</v>
      </c>
      <c r="N312" s="65"/>
    </row>
    <row r="313" spans="1:14" x14ac:dyDescent="0.25">
      <c r="A313" s="2">
        <v>307</v>
      </c>
      <c r="B313" s="11">
        <f t="shared" ca="1" si="28"/>
        <v>1</v>
      </c>
      <c r="C313" s="26">
        <f t="shared" ca="1" si="29"/>
        <v>0.45081460590633238</v>
      </c>
      <c r="J313">
        <f t="shared" ca="1" si="30"/>
        <v>1</v>
      </c>
      <c r="K313">
        <f t="shared" ca="1" si="31"/>
        <v>0</v>
      </c>
      <c r="L313" s="65">
        <v>307</v>
      </c>
      <c r="M313" s="71">
        <f t="shared" ca="1" si="27"/>
        <v>1.2753657012850217</v>
      </c>
      <c r="N313" s="65"/>
    </row>
    <row r="314" spans="1:14" x14ac:dyDescent="0.25">
      <c r="A314" s="2">
        <v>308</v>
      </c>
      <c r="B314" s="11">
        <f t="shared" ca="1" si="28"/>
        <v>1</v>
      </c>
      <c r="C314" s="26">
        <f t="shared" ca="1" si="29"/>
        <v>0.65853696801751538</v>
      </c>
      <c r="J314">
        <f t="shared" ca="1" si="30"/>
        <v>1</v>
      </c>
      <c r="K314">
        <f t="shared" ca="1" si="31"/>
        <v>0</v>
      </c>
      <c r="L314" s="65">
        <v>308</v>
      </c>
      <c r="M314" s="71">
        <f t="shared" ca="1" si="27"/>
        <v>8.2824923639147574</v>
      </c>
      <c r="N314" s="65"/>
    </row>
    <row r="315" spans="1:14" x14ac:dyDescent="0.25">
      <c r="A315" s="2">
        <v>309</v>
      </c>
      <c r="B315" s="11">
        <f t="shared" ca="1" si="28"/>
        <v>1</v>
      </c>
      <c r="C315" s="26">
        <f t="shared" ca="1" si="29"/>
        <v>0.2843608172913028</v>
      </c>
      <c r="J315">
        <f t="shared" ca="1" si="30"/>
        <v>0</v>
      </c>
      <c r="K315">
        <f t="shared" ca="1" si="31"/>
        <v>0</v>
      </c>
      <c r="L315" s="65">
        <v>309</v>
      </c>
      <c r="M315" s="71">
        <f t="shared" ca="1" si="27"/>
        <v>0.4509620470388167</v>
      </c>
      <c r="N315" s="65"/>
    </row>
    <row r="316" spans="1:14" x14ac:dyDescent="0.25">
      <c r="A316" s="2">
        <v>310</v>
      </c>
      <c r="B316" s="11">
        <f t="shared" ca="1" si="28"/>
        <v>0</v>
      </c>
      <c r="C316" s="26">
        <f t="shared" ca="1" si="29"/>
        <v>0.98662384747294474</v>
      </c>
      <c r="J316">
        <f t="shared" ca="1" si="30"/>
        <v>0</v>
      </c>
      <c r="K316">
        <f t="shared" ca="1" si="31"/>
        <v>1</v>
      </c>
      <c r="L316" s="65">
        <v>310</v>
      </c>
      <c r="M316" s="71">
        <f t="shared" ca="1" si="27"/>
        <v>0</v>
      </c>
      <c r="N316" s="65"/>
    </row>
    <row r="317" spans="1:14" x14ac:dyDescent="0.25">
      <c r="A317" s="2">
        <v>311</v>
      </c>
      <c r="B317" s="11">
        <f t="shared" ca="1" si="28"/>
        <v>0</v>
      </c>
      <c r="C317" s="26">
        <f t="shared" ca="1" si="29"/>
        <v>0.96519961600119308</v>
      </c>
      <c r="J317">
        <f t="shared" ca="1" si="30"/>
        <v>0</v>
      </c>
      <c r="K317">
        <f t="shared" ca="1" si="31"/>
        <v>1</v>
      </c>
      <c r="L317" s="65">
        <v>311</v>
      </c>
      <c r="M317" s="71">
        <f t="shared" ca="1" si="27"/>
        <v>0</v>
      </c>
      <c r="N317" s="65"/>
    </row>
    <row r="318" spans="1:14" x14ac:dyDescent="0.25">
      <c r="A318" s="2">
        <v>312</v>
      </c>
      <c r="B318" s="11">
        <f t="shared" ca="1" si="28"/>
        <v>0</v>
      </c>
      <c r="C318" s="26">
        <f t="shared" ca="1" si="29"/>
        <v>0.5175422139811533</v>
      </c>
      <c r="J318">
        <f t="shared" ca="1" si="30"/>
        <v>0</v>
      </c>
      <c r="K318">
        <f t="shared" ca="1" si="31"/>
        <v>0</v>
      </c>
      <c r="L318" s="65">
        <v>312</v>
      </c>
      <c r="M318" s="71">
        <f t="shared" ca="1" si="27"/>
        <v>0</v>
      </c>
      <c r="N318" s="65"/>
    </row>
    <row r="319" spans="1:14" x14ac:dyDescent="0.25">
      <c r="A319" s="2">
        <v>313</v>
      </c>
      <c r="B319" s="11">
        <f t="shared" ca="1" si="28"/>
        <v>1</v>
      </c>
      <c r="C319" s="26">
        <f t="shared" ca="1" si="29"/>
        <v>0.19039502616467163</v>
      </c>
      <c r="J319">
        <f t="shared" ca="1" si="30"/>
        <v>1</v>
      </c>
      <c r="K319">
        <f t="shared" ca="1" si="31"/>
        <v>0</v>
      </c>
      <c r="L319" s="65">
        <v>313</v>
      </c>
      <c r="M319" s="71">
        <f t="shared" ca="1" si="27"/>
        <v>2.9634089313028937</v>
      </c>
      <c r="N319" s="65"/>
    </row>
    <row r="320" spans="1:14" x14ac:dyDescent="0.25">
      <c r="A320" s="2">
        <v>314</v>
      </c>
      <c r="B320" s="11">
        <f t="shared" ca="1" si="28"/>
        <v>1</v>
      </c>
      <c r="C320" s="26">
        <f t="shared" ca="1" si="29"/>
        <v>0.64490910541228152</v>
      </c>
      <c r="J320">
        <f t="shared" ca="1" si="30"/>
        <v>1</v>
      </c>
      <c r="K320">
        <f t="shared" ca="1" si="31"/>
        <v>0</v>
      </c>
      <c r="L320" s="65">
        <v>314</v>
      </c>
      <c r="M320" s="71">
        <f t="shared" ca="1" si="27"/>
        <v>1.7940637209265871</v>
      </c>
      <c r="N320" s="65"/>
    </row>
    <row r="321" spans="1:14" x14ac:dyDescent="0.25">
      <c r="A321" s="2">
        <v>315</v>
      </c>
      <c r="B321" s="11">
        <f t="shared" ca="1" si="28"/>
        <v>1</v>
      </c>
      <c r="C321" s="26">
        <f t="shared" ca="1" si="29"/>
        <v>0.31378484871153078</v>
      </c>
      <c r="J321">
        <f t="shared" ca="1" si="30"/>
        <v>1</v>
      </c>
      <c r="K321">
        <f t="shared" ca="1" si="31"/>
        <v>0</v>
      </c>
      <c r="L321" s="65">
        <v>315</v>
      </c>
      <c r="M321" s="71">
        <f t="shared" ca="1" si="27"/>
        <v>5.5535131465485055</v>
      </c>
      <c r="N321" s="65"/>
    </row>
    <row r="322" spans="1:14" x14ac:dyDescent="0.25">
      <c r="A322" s="2">
        <v>316</v>
      </c>
      <c r="B322" s="11">
        <f t="shared" ca="1" si="28"/>
        <v>1</v>
      </c>
      <c r="C322" s="26">
        <f t="shared" ca="1" si="29"/>
        <v>0.44936606349934116</v>
      </c>
      <c r="J322">
        <f t="shared" ca="1" si="30"/>
        <v>1</v>
      </c>
      <c r="K322">
        <f t="shared" ca="1" si="31"/>
        <v>0</v>
      </c>
      <c r="L322" s="65">
        <v>316</v>
      </c>
      <c r="M322" s="71">
        <f t="shared" ca="1" si="27"/>
        <v>0.35432735248146735</v>
      </c>
      <c r="N322" s="65"/>
    </row>
    <row r="323" spans="1:14" x14ac:dyDescent="0.25">
      <c r="A323" s="2">
        <v>317</v>
      </c>
      <c r="B323" s="11">
        <f t="shared" ca="1" si="28"/>
        <v>1</v>
      </c>
      <c r="C323" s="26">
        <f t="shared" ca="1" si="29"/>
        <v>0.52829242654266062</v>
      </c>
      <c r="J323">
        <f t="shared" ca="1" si="30"/>
        <v>1</v>
      </c>
      <c r="K323">
        <f t="shared" ca="1" si="31"/>
        <v>0</v>
      </c>
      <c r="L323" s="65">
        <v>317</v>
      </c>
      <c r="M323" s="71">
        <f t="shared" ca="1" si="27"/>
        <v>6.8771279938035095</v>
      </c>
      <c r="N323" s="65"/>
    </row>
    <row r="324" spans="1:14" x14ac:dyDescent="0.25">
      <c r="A324" s="2">
        <v>318</v>
      </c>
      <c r="B324" s="11">
        <f t="shared" ca="1" si="28"/>
        <v>1</v>
      </c>
      <c r="C324" s="26">
        <f t="shared" ca="1" si="29"/>
        <v>0.26913919289650123</v>
      </c>
      <c r="J324">
        <f t="shared" ca="1" si="30"/>
        <v>1</v>
      </c>
      <c r="K324">
        <f t="shared" ca="1" si="31"/>
        <v>0</v>
      </c>
      <c r="L324" s="65">
        <v>318</v>
      </c>
      <c r="M324" s="71">
        <f t="shared" ca="1" si="27"/>
        <v>5.1389297041490831</v>
      </c>
      <c r="N324" s="65"/>
    </row>
    <row r="325" spans="1:14" x14ac:dyDescent="0.25">
      <c r="A325" s="2">
        <v>319</v>
      </c>
      <c r="B325" s="11">
        <f t="shared" ca="1" si="28"/>
        <v>1</v>
      </c>
      <c r="C325" s="26">
        <f t="shared" ca="1" si="29"/>
        <v>0.16414213090716645</v>
      </c>
      <c r="J325">
        <f t="shared" ca="1" si="30"/>
        <v>1</v>
      </c>
      <c r="K325">
        <f t="shared" ca="1" si="31"/>
        <v>0</v>
      </c>
      <c r="L325" s="65">
        <v>319</v>
      </c>
      <c r="M325" s="71">
        <f t="shared" ca="1" si="27"/>
        <v>8.3986897144572428</v>
      </c>
      <c r="N325" s="65"/>
    </row>
    <row r="326" spans="1:14" x14ac:dyDescent="0.25">
      <c r="A326" s="2">
        <v>320</v>
      </c>
      <c r="B326" s="11">
        <f t="shared" ca="1" si="28"/>
        <v>1</v>
      </c>
      <c r="C326" s="26">
        <f t="shared" ca="1" si="29"/>
        <v>0.20227622720110383</v>
      </c>
      <c r="J326">
        <f t="shared" ca="1" si="30"/>
        <v>1</v>
      </c>
      <c r="K326">
        <f t="shared" ca="1" si="31"/>
        <v>0</v>
      </c>
      <c r="L326" s="65">
        <v>320</v>
      </c>
      <c r="M326" s="71">
        <f t="shared" ca="1" si="27"/>
        <v>7.2612370958812393</v>
      </c>
      <c r="N326" s="65"/>
    </row>
    <row r="327" spans="1:14" x14ac:dyDescent="0.25">
      <c r="A327" s="2">
        <v>321</v>
      </c>
      <c r="B327" s="11">
        <f t="shared" ca="1" si="28"/>
        <v>1</v>
      </c>
      <c r="C327" s="26">
        <f t="shared" ca="1" si="29"/>
        <v>0.65676811414966318</v>
      </c>
      <c r="J327">
        <f t="shared" ca="1" si="30"/>
        <v>1</v>
      </c>
      <c r="K327">
        <f t="shared" ca="1" si="31"/>
        <v>0</v>
      </c>
      <c r="L327" s="65">
        <v>321</v>
      </c>
      <c r="M327" s="71">
        <f t="shared" ref="M327:M390" ca="1" si="32">IF(B327&gt;0,-LN(1-(RAND()))/lambda,0)</f>
        <v>6.3954845648425911</v>
      </c>
      <c r="N327" s="65"/>
    </row>
    <row r="328" spans="1:14" x14ac:dyDescent="0.25">
      <c r="A328" s="2">
        <v>322</v>
      </c>
      <c r="B328" s="11">
        <f t="shared" ref="B328:B391" ca="1" si="33">IF(B327&gt;0,IF(C328&lt;pww,1,0),IF(C328&lt;pdw,1,0))</f>
        <v>1</v>
      </c>
      <c r="C328" s="26">
        <f t="shared" ref="C328:C391" ca="1" si="34">RAND()</f>
        <v>0.40237107853461929</v>
      </c>
      <c r="J328">
        <f t="shared" ref="J328:J391" ca="1" si="35">IF(AND(B328,B329),1,0)</f>
        <v>0</v>
      </c>
      <c r="K328">
        <f t="shared" ref="K328:K391" ca="1" si="36">IF(AND(NOT(B328),NOT(B329)),1,0)</f>
        <v>0</v>
      </c>
      <c r="L328" s="65">
        <v>322</v>
      </c>
      <c r="M328" s="71">
        <f t="shared" ca="1" si="32"/>
        <v>0.70841434239809009</v>
      </c>
      <c r="N328" s="65"/>
    </row>
    <row r="329" spans="1:14" x14ac:dyDescent="0.25">
      <c r="A329" s="2">
        <v>323</v>
      </c>
      <c r="B329" s="11">
        <f t="shared" ca="1" si="33"/>
        <v>0</v>
      </c>
      <c r="C329" s="26">
        <f t="shared" ca="1" si="34"/>
        <v>0.92032688940393292</v>
      </c>
      <c r="J329">
        <f t="shared" ca="1" si="35"/>
        <v>0</v>
      </c>
      <c r="K329">
        <f t="shared" ca="1" si="36"/>
        <v>0</v>
      </c>
      <c r="L329" s="65">
        <v>323</v>
      </c>
      <c r="M329" s="71">
        <f t="shared" ca="1" si="32"/>
        <v>0</v>
      </c>
      <c r="N329" s="65"/>
    </row>
    <row r="330" spans="1:14" x14ac:dyDescent="0.25">
      <c r="A330" s="2">
        <v>324</v>
      </c>
      <c r="B330" s="11">
        <f t="shared" ca="1" si="33"/>
        <v>1</v>
      </c>
      <c r="C330" s="26">
        <f t="shared" ca="1" si="34"/>
        <v>0.40651469022688491</v>
      </c>
      <c r="J330">
        <f t="shared" ca="1" si="35"/>
        <v>1</v>
      </c>
      <c r="K330">
        <f t="shared" ca="1" si="36"/>
        <v>0</v>
      </c>
      <c r="L330" s="65">
        <v>324</v>
      </c>
      <c r="M330" s="71">
        <f t="shared" ca="1" si="32"/>
        <v>2.5377429946534478</v>
      </c>
      <c r="N330" s="65"/>
    </row>
    <row r="331" spans="1:14" x14ac:dyDescent="0.25">
      <c r="A331" s="2">
        <v>325</v>
      </c>
      <c r="B331" s="11">
        <f t="shared" ca="1" si="33"/>
        <v>1</v>
      </c>
      <c r="C331" s="26">
        <f t="shared" ca="1" si="34"/>
        <v>5.2474590956023581E-2</v>
      </c>
      <c r="J331">
        <f t="shared" ca="1" si="35"/>
        <v>1</v>
      </c>
      <c r="K331">
        <f t="shared" ca="1" si="36"/>
        <v>0</v>
      </c>
      <c r="L331" s="65">
        <v>325</v>
      </c>
      <c r="M331" s="71">
        <f t="shared" ca="1" si="32"/>
        <v>0.10657322343719557</v>
      </c>
      <c r="N331" s="65"/>
    </row>
    <row r="332" spans="1:14" x14ac:dyDescent="0.25">
      <c r="A332" s="2">
        <v>326</v>
      </c>
      <c r="B332" s="11">
        <f t="shared" ca="1" si="33"/>
        <v>1</v>
      </c>
      <c r="C332" s="26">
        <f t="shared" ca="1" si="34"/>
        <v>0.22870313303301126</v>
      </c>
      <c r="J332">
        <f t="shared" ca="1" si="35"/>
        <v>0</v>
      </c>
      <c r="K332">
        <f t="shared" ca="1" si="36"/>
        <v>0</v>
      </c>
      <c r="L332" s="65">
        <v>326</v>
      </c>
      <c r="M332" s="71">
        <f t="shared" ca="1" si="32"/>
        <v>6.8512899004447041</v>
      </c>
      <c r="N332" s="65"/>
    </row>
    <row r="333" spans="1:14" x14ac:dyDescent="0.25">
      <c r="A333" s="2">
        <v>327</v>
      </c>
      <c r="B333" s="11">
        <f t="shared" ca="1" si="33"/>
        <v>0</v>
      </c>
      <c r="C333" s="26">
        <f t="shared" ca="1" si="34"/>
        <v>0.94505984148354127</v>
      </c>
      <c r="J333">
        <f t="shared" ca="1" si="35"/>
        <v>0</v>
      </c>
      <c r="K333">
        <f t="shared" ca="1" si="36"/>
        <v>1</v>
      </c>
      <c r="L333" s="65">
        <v>327</v>
      </c>
      <c r="M333" s="71">
        <f t="shared" ca="1" si="32"/>
        <v>0</v>
      </c>
      <c r="N333" s="65"/>
    </row>
    <row r="334" spans="1:14" x14ac:dyDescent="0.25">
      <c r="A334" s="2">
        <v>328</v>
      </c>
      <c r="B334" s="11">
        <f t="shared" ca="1" si="33"/>
        <v>0</v>
      </c>
      <c r="C334" s="26">
        <f t="shared" ca="1" si="34"/>
        <v>0.78458153395115426</v>
      </c>
      <c r="J334">
        <f t="shared" ca="1" si="35"/>
        <v>0</v>
      </c>
      <c r="K334">
        <f t="shared" ca="1" si="36"/>
        <v>1</v>
      </c>
      <c r="L334" s="65">
        <v>328</v>
      </c>
      <c r="M334" s="71">
        <f t="shared" ca="1" si="32"/>
        <v>0</v>
      </c>
      <c r="N334" s="65"/>
    </row>
    <row r="335" spans="1:14" x14ac:dyDescent="0.25">
      <c r="A335" s="2">
        <v>329</v>
      </c>
      <c r="B335" s="11">
        <f t="shared" ca="1" si="33"/>
        <v>0</v>
      </c>
      <c r="C335" s="26">
        <f t="shared" ca="1" si="34"/>
        <v>0.51887544658955598</v>
      </c>
      <c r="J335">
        <f t="shared" ca="1" si="35"/>
        <v>0</v>
      </c>
      <c r="K335">
        <f t="shared" ca="1" si="36"/>
        <v>0</v>
      </c>
      <c r="L335" s="65">
        <v>329</v>
      </c>
      <c r="M335" s="71">
        <f t="shared" ca="1" si="32"/>
        <v>0</v>
      </c>
      <c r="N335" s="65"/>
    </row>
    <row r="336" spans="1:14" x14ac:dyDescent="0.25">
      <c r="A336" s="2">
        <v>330</v>
      </c>
      <c r="B336" s="11">
        <f t="shared" ca="1" si="33"/>
        <v>1</v>
      </c>
      <c r="C336" s="26">
        <f t="shared" ca="1" si="34"/>
        <v>6.1860542072655678E-2</v>
      </c>
      <c r="J336">
        <f t="shared" ca="1" si="35"/>
        <v>0</v>
      </c>
      <c r="K336">
        <f t="shared" ca="1" si="36"/>
        <v>0</v>
      </c>
      <c r="L336" s="65">
        <v>330</v>
      </c>
      <c r="M336" s="71">
        <f t="shared" ca="1" si="32"/>
        <v>0.70608853395632831</v>
      </c>
      <c r="N336" s="65"/>
    </row>
    <row r="337" spans="1:14" x14ac:dyDescent="0.25">
      <c r="A337" s="2">
        <v>331</v>
      </c>
      <c r="B337" s="11">
        <f t="shared" ca="1" si="33"/>
        <v>0</v>
      </c>
      <c r="C337" s="26">
        <f t="shared" ca="1" si="34"/>
        <v>0.98823778993058931</v>
      </c>
      <c r="J337">
        <f t="shared" ca="1" si="35"/>
        <v>0</v>
      </c>
      <c r="K337">
        <f t="shared" ca="1" si="36"/>
        <v>1</v>
      </c>
      <c r="L337" s="65">
        <v>331</v>
      </c>
      <c r="M337" s="71">
        <f t="shared" ca="1" si="32"/>
        <v>0</v>
      </c>
      <c r="N337" s="65"/>
    </row>
    <row r="338" spans="1:14" x14ac:dyDescent="0.25">
      <c r="A338" s="2">
        <v>332</v>
      </c>
      <c r="B338" s="11">
        <f t="shared" ca="1" si="33"/>
        <v>0</v>
      </c>
      <c r="C338" s="26">
        <f t="shared" ca="1" si="34"/>
        <v>0.53247966248725365</v>
      </c>
      <c r="J338">
        <f t="shared" ca="1" si="35"/>
        <v>0</v>
      </c>
      <c r="K338">
        <f t="shared" ca="1" si="36"/>
        <v>0</v>
      </c>
      <c r="L338" s="65">
        <v>332</v>
      </c>
      <c r="M338" s="71">
        <f t="shared" ca="1" si="32"/>
        <v>0</v>
      </c>
      <c r="N338" s="65"/>
    </row>
    <row r="339" spans="1:14" x14ac:dyDescent="0.25">
      <c r="A339" s="2">
        <v>333</v>
      </c>
      <c r="B339" s="11">
        <f t="shared" ca="1" si="33"/>
        <v>1</v>
      </c>
      <c r="C339" s="26">
        <f t="shared" ca="1" si="34"/>
        <v>6.1817554124161789E-2</v>
      </c>
      <c r="J339">
        <f t="shared" ca="1" si="35"/>
        <v>1</v>
      </c>
      <c r="K339">
        <f t="shared" ca="1" si="36"/>
        <v>0</v>
      </c>
      <c r="L339" s="65">
        <v>333</v>
      </c>
      <c r="M339" s="71">
        <f t="shared" ca="1" si="32"/>
        <v>1.1806923618584442</v>
      </c>
      <c r="N339" s="65"/>
    </row>
    <row r="340" spans="1:14" x14ac:dyDescent="0.25">
      <c r="A340" s="2">
        <v>334</v>
      </c>
      <c r="B340" s="11">
        <f t="shared" ca="1" si="33"/>
        <v>1</v>
      </c>
      <c r="C340" s="26">
        <f t="shared" ca="1" si="34"/>
        <v>0.6529910861577477</v>
      </c>
      <c r="J340">
        <f t="shared" ca="1" si="35"/>
        <v>1</v>
      </c>
      <c r="K340">
        <f t="shared" ca="1" si="36"/>
        <v>0</v>
      </c>
      <c r="L340" s="65">
        <v>334</v>
      </c>
      <c r="M340" s="71">
        <f t="shared" ca="1" si="32"/>
        <v>5.4880878377409612</v>
      </c>
      <c r="N340" s="65"/>
    </row>
    <row r="341" spans="1:14" x14ac:dyDescent="0.25">
      <c r="A341" s="2">
        <v>335</v>
      </c>
      <c r="B341" s="11">
        <f t="shared" ca="1" si="33"/>
        <v>1</v>
      </c>
      <c r="C341" s="26">
        <f t="shared" ca="1" si="34"/>
        <v>0.46238005784071956</v>
      </c>
      <c r="J341">
        <f t="shared" ca="1" si="35"/>
        <v>1</v>
      </c>
      <c r="K341">
        <f t="shared" ca="1" si="36"/>
        <v>0</v>
      </c>
      <c r="L341" s="65">
        <v>335</v>
      </c>
      <c r="M341" s="71">
        <f t="shared" ca="1" si="32"/>
        <v>4.0656381433347493</v>
      </c>
      <c r="N341" s="65"/>
    </row>
    <row r="342" spans="1:14" x14ac:dyDescent="0.25">
      <c r="A342" s="2">
        <v>336</v>
      </c>
      <c r="B342" s="11">
        <f t="shared" ca="1" si="33"/>
        <v>1</v>
      </c>
      <c r="C342" s="26">
        <f t="shared" ca="1" si="34"/>
        <v>0.63860125389113875</v>
      </c>
      <c r="J342">
        <f t="shared" ca="1" si="35"/>
        <v>1</v>
      </c>
      <c r="K342">
        <f t="shared" ca="1" si="36"/>
        <v>0</v>
      </c>
      <c r="L342" s="65">
        <v>336</v>
      </c>
      <c r="M342" s="71">
        <f t="shared" ca="1" si="32"/>
        <v>2.9920798777985071</v>
      </c>
      <c r="N342" s="65"/>
    </row>
    <row r="343" spans="1:14" x14ac:dyDescent="0.25">
      <c r="A343" s="2">
        <v>337</v>
      </c>
      <c r="B343" s="11">
        <f t="shared" ca="1" si="33"/>
        <v>1</v>
      </c>
      <c r="C343" s="26">
        <f t="shared" ca="1" si="34"/>
        <v>8.4760282665400144E-2</v>
      </c>
      <c r="J343">
        <f t="shared" ca="1" si="35"/>
        <v>1</v>
      </c>
      <c r="K343">
        <f t="shared" ca="1" si="36"/>
        <v>0</v>
      </c>
      <c r="L343" s="65">
        <v>337</v>
      </c>
      <c r="M343" s="71">
        <f t="shared" ca="1" si="32"/>
        <v>2.0546228226805745</v>
      </c>
      <c r="N343" s="65"/>
    </row>
    <row r="344" spans="1:14" x14ac:dyDescent="0.25">
      <c r="A344" s="2">
        <v>338</v>
      </c>
      <c r="B344" s="11">
        <f t="shared" ca="1" si="33"/>
        <v>1</v>
      </c>
      <c r="C344" s="26">
        <f t="shared" ca="1" si="34"/>
        <v>0.3474224996641232</v>
      </c>
      <c r="J344">
        <f t="shared" ca="1" si="35"/>
        <v>1</v>
      </c>
      <c r="K344">
        <f t="shared" ca="1" si="36"/>
        <v>0</v>
      </c>
      <c r="L344" s="65">
        <v>338</v>
      </c>
      <c r="M344" s="71">
        <f t="shared" ca="1" si="32"/>
        <v>15.333929523106761</v>
      </c>
      <c r="N344" s="65"/>
    </row>
    <row r="345" spans="1:14" x14ac:dyDescent="0.25">
      <c r="A345" s="2">
        <v>339</v>
      </c>
      <c r="B345" s="11">
        <f t="shared" ca="1" si="33"/>
        <v>1</v>
      </c>
      <c r="C345" s="26">
        <f t="shared" ca="1" si="34"/>
        <v>0.37190263046598526</v>
      </c>
      <c r="J345">
        <f t="shared" ca="1" si="35"/>
        <v>1</v>
      </c>
      <c r="K345">
        <f t="shared" ca="1" si="36"/>
        <v>0</v>
      </c>
      <c r="L345" s="65">
        <v>339</v>
      </c>
      <c r="M345" s="71">
        <f t="shared" ca="1" si="32"/>
        <v>2.9688177928507344</v>
      </c>
      <c r="N345" s="65"/>
    </row>
    <row r="346" spans="1:14" x14ac:dyDescent="0.25">
      <c r="A346" s="2">
        <v>340</v>
      </c>
      <c r="B346" s="11">
        <f t="shared" ca="1" si="33"/>
        <v>1</v>
      </c>
      <c r="C346" s="26">
        <f t="shared" ca="1" si="34"/>
        <v>0.69562161446124304</v>
      </c>
      <c r="J346">
        <f t="shared" ca="1" si="35"/>
        <v>1</v>
      </c>
      <c r="K346">
        <f t="shared" ca="1" si="36"/>
        <v>0</v>
      </c>
      <c r="L346" s="65">
        <v>340</v>
      </c>
      <c r="M346" s="71">
        <f t="shared" ca="1" si="32"/>
        <v>13.246411915948011</v>
      </c>
      <c r="N346" s="65"/>
    </row>
    <row r="347" spans="1:14" x14ac:dyDescent="0.25">
      <c r="A347" s="2">
        <v>341</v>
      </c>
      <c r="B347" s="11">
        <f t="shared" ca="1" si="33"/>
        <v>1</v>
      </c>
      <c r="C347" s="26">
        <f t="shared" ca="1" si="34"/>
        <v>0.50858675709486989</v>
      </c>
      <c r="J347">
        <f t="shared" ca="1" si="35"/>
        <v>1</v>
      </c>
      <c r="K347">
        <f t="shared" ca="1" si="36"/>
        <v>0</v>
      </c>
      <c r="L347" s="65">
        <v>341</v>
      </c>
      <c r="M347" s="71">
        <f t="shared" ca="1" si="32"/>
        <v>4.407605572815446</v>
      </c>
      <c r="N347" s="65"/>
    </row>
    <row r="348" spans="1:14" x14ac:dyDescent="0.25">
      <c r="A348" s="2">
        <v>342</v>
      </c>
      <c r="B348" s="11">
        <f t="shared" ca="1" si="33"/>
        <v>1</v>
      </c>
      <c r="C348" s="26">
        <f t="shared" ca="1" si="34"/>
        <v>0.27399689191358434</v>
      </c>
      <c r="J348">
        <f t="shared" ca="1" si="35"/>
        <v>0</v>
      </c>
      <c r="K348">
        <f t="shared" ca="1" si="36"/>
        <v>0</v>
      </c>
      <c r="L348" s="65">
        <v>342</v>
      </c>
      <c r="M348" s="71">
        <f t="shared" ca="1" si="32"/>
        <v>0.32003776777137433</v>
      </c>
      <c r="N348" s="65"/>
    </row>
    <row r="349" spans="1:14" x14ac:dyDescent="0.25">
      <c r="A349" s="2">
        <v>343</v>
      </c>
      <c r="B349" s="11">
        <f t="shared" ca="1" si="33"/>
        <v>0</v>
      </c>
      <c r="C349" s="26">
        <f t="shared" ca="1" si="34"/>
        <v>0.85568044227024476</v>
      </c>
      <c r="J349">
        <f t="shared" ca="1" si="35"/>
        <v>0</v>
      </c>
      <c r="K349">
        <f t="shared" ca="1" si="36"/>
        <v>0</v>
      </c>
      <c r="L349" s="65">
        <v>343</v>
      </c>
      <c r="M349" s="71">
        <f t="shared" ca="1" si="32"/>
        <v>0</v>
      </c>
      <c r="N349" s="65"/>
    </row>
    <row r="350" spans="1:14" x14ac:dyDescent="0.25">
      <c r="A350" s="2">
        <v>344</v>
      </c>
      <c r="B350" s="11">
        <f t="shared" ca="1" si="33"/>
        <v>1</v>
      </c>
      <c r="C350" s="26">
        <f t="shared" ca="1" si="34"/>
        <v>0.24795692970213601</v>
      </c>
      <c r="J350">
        <f t="shared" ca="1" si="35"/>
        <v>1</v>
      </c>
      <c r="K350">
        <f t="shared" ca="1" si="36"/>
        <v>0</v>
      </c>
      <c r="L350" s="65">
        <v>344</v>
      </c>
      <c r="M350" s="71">
        <f t="shared" ca="1" si="32"/>
        <v>1.0734262287483745</v>
      </c>
      <c r="N350" s="65"/>
    </row>
    <row r="351" spans="1:14" x14ac:dyDescent="0.25">
      <c r="A351" s="2">
        <v>345</v>
      </c>
      <c r="B351" s="11">
        <f t="shared" ca="1" si="33"/>
        <v>1</v>
      </c>
      <c r="C351" s="26">
        <f t="shared" ca="1" si="34"/>
        <v>0.6366311748059551</v>
      </c>
      <c r="J351">
        <f t="shared" ca="1" si="35"/>
        <v>1</v>
      </c>
      <c r="K351">
        <f t="shared" ca="1" si="36"/>
        <v>0</v>
      </c>
      <c r="L351" s="65">
        <v>345</v>
      </c>
      <c r="M351" s="71">
        <f t="shared" ca="1" si="32"/>
        <v>2.2578716362045972</v>
      </c>
      <c r="N351" s="65"/>
    </row>
    <row r="352" spans="1:14" x14ac:dyDescent="0.25">
      <c r="A352" s="2">
        <v>346</v>
      </c>
      <c r="B352" s="11">
        <f t="shared" ca="1" si="33"/>
        <v>1</v>
      </c>
      <c r="C352" s="26">
        <f t="shared" ca="1" si="34"/>
        <v>0.15259109820845729</v>
      </c>
      <c r="J352">
        <f t="shared" ca="1" si="35"/>
        <v>0</v>
      </c>
      <c r="K352">
        <f t="shared" ca="1" si="36"/>
        <v>0</v>
      </c>
      <c r="L352" s="65">
        <v>346</v>
      </c>
      <c r="M352" s="71">
        <f t="shared" ca="1" si="32"/>
        <v>1.0939071685694486</v>
      </c>
      <c r="N352" s="65"/>
    </row>
    <row r="353" spans="1:14" x14ac:dyDescent="0.25">
      <c r="A353" s="2">
        <v>347</v>
      </c>
      <c r="B353" s="11">
        <f t="shared" ca="1" si="33"/>
        <v>0</v>
      </c>
      <c r="C353" s="26">
        <f t="shared" ca="1" si="34"/>
        <v>0.98323850484641218</v>
      </c>
      <c r="J353">
        <f t="shared" ca="1" si="35"/>
        <v>0</v>
      </c>
      <c r="K353">
        <f t="shared" ca="1" si="36"/>
        <v>1</v>
      </c>
      <c r="L353" s="65">
        <v>347</v>
      </c>
      <c r="M353" s="71">
        <f t="shared" ca="1" si="32"/>
        <v>0</v>
      </c>
      <c r="N353" s="65"/>
    </row>
    <row r="354" spans="1:14" x14ac:dyDescent="0.25">
      <c r="A354" s="2">
        <v>348</v>
      </c>
      <c r="B354" s="11">
        <f t="shared" ca="1" si="33"/>
        <v>0</v>
      </c>
      <c r="C354" s="26">
        <f t="shared" ca="1" si="34"/>
        <v>0.66897948618802472</v>
      </c>
      <c r="J354">
        <f t="shared" ca="1" si="35"/>
        <v>0</v>
      </c>
      <c r="K354">
        <f t="shared" ca="1" si="36"/>
        <v>0</v>
      </c>
      <c r="L354" s="65">
        <v>348</v>
      </c>
      <c r="M354" s="71">
        <f t="shared" ca="1" si="32"/>
        <v>0</v>
      </c>
      <c r="N354" s="65"/>
    </row>
    <row r="355" spans="1:14" x14ac:dyDescent="0.25">
      <c r="A355" s="2">
        <v>349</v>
      </c>
      <c r="B355" s="11">
        <f t="shared" ca="1" si="33"/>
        <v>1</v>
      </c>
      <c r="C355" s="26">
        <f t="shared" ca="1" si="34"/>
        <v>0.18392007039560621</v>
      </c>
      <c r="J355">
        <f t="shared" ca="1" si="35"/>
        <v>1</v>
      </c>
      <c r="K355">
        <f t="shared" ca="1" si="36"/>
        <v>0</v>
      </c>
      <c r="L355" s="65">
        <v>349</v>
      </c>
      <c r="M355" s="71">
        <f t="shared" ca="1" si="32"/>
        <v>0.39098743650804468</v>
      </c>
      <c r="N355" s="65"/>
    </row>
    <row r="356" spans="1:14" x14ac:dyDescent="0.25">
      <c r="A356" s="2">
        <v>350</v>
      </c>
      <c r="B356" s="11">
        <f t="shared" ca="1" si="33"/>
        <v>1</v>
      </c>
      <c r="C356" s="26">
        <f t="shared" ca="1" si="34"/>
        <v>0.54477939854438762</v>
      </c>
      <c r="J356">
        <f t="shared" ca="1" si="35"/>
        <v>1</v>
      </c>
      <c r="K356">
        <f t="shared" ca="1" si="36"/>
        <v>0</v>
      </c>
      <c r="L356" s="65">
        <v>350</v>
      </c>
      <c r="M356" s="71">
        <f t="shared" ca="1" si="32"/>
        <v>7.6966238949274277E-2</v>
      </c>
      <c r="N356" s="65"/>
    </row>
    <row r="357" spans="1:14" x14ac:dyDescent="0.25">
      <c r="A357" s="2">
        <v>351</v>
      </c>
      <c r="B357" s="11">
        <f t="shared" ca="1" si="33"/>
        <v>1</v>
      </c>
      <c r="C357" s="26">
        <f t="shared" ca="1" si="34"/>
        <v>0.68320420188669317</v>
      </c>
      <c r="J357">
        <f t="shared" ca="1" si="35"/>
        <v>1</v>
      </c>
      <c r="K357">
        <f t="shared" ca="1" si="36"/>
        <v>0</v>
      </c>
      <c r="L357" s="65">
        <v>351</v>
      </c>
      <c r="M357" s="71">
        <f t="shared" ca="1" si="32"/>
        <v>1.695159390381074</v>
      </c>
      <c r="N357" s="65"/>
    </row>
    <row r="358" spans="1:14" x14ac:dyDescent="0.25">
      <c r="A358" s="2">
        <v>352</v>
      </c>
      <c r="B358" s="11">
        <f t="shared" ca="1" si="33"/>
        <v>1</v>
      </c>
      <c r="C358" s="26">
        <f t="shared" ca="1" si="34"/>
        <v>0.4666906368268724</v>
      </c>
      <c r="J358">
        <f t="shared" ca="1" si="35"/>
        <v>1</v>
      </c>
      <c r="K358">
        <f t="shared" ca="1" si="36"/>
        <v>0</v>
      </c>
      <c r="L358" s="65">
        <v>352</v>
      </c>
      <c r="M358" s="71">
        <f t="shared" ca="1" si="32"/>
        <v>3.3145433228402452</v>
      </c>
      <c r="N358" s="65"/>
    </row>
    <row r="359" spans="1:14" x14ac:dyDescent="0.25">
      <c r="A359" s="2">
        <v>353</v>
      </c>
      <c r="B359" s="11">
        <f t="shared" ca="1" si="33"/>
        <v>1</v>
      </c>
      <c r="C359" s="26">
        <f t="shared" ca="1" si="34"/>
        <v>4.947933296734619E-2</v>
      </c>
      <c r="J359">
        <f t="shared" ca="1" si="35"/>
        <v>1</v>
      </c>
      <c r="K359">
        <f t="shared" ca="1" si="36"/>
        <v>0</v>
      </c>
      <c r="L359" s="65">
        <v>353</v>
      </c>
      <c r="M359" s="71">
        <f t="shared" ca="1" si="32"/>
        <v>2.3699325783203156</v>
      </c>
      <c r="N359" s="65"/>
    </row>
    <row r="360" spans="1:14" x14ac:dyDescent="0.25">
      <c r="A360" s="2">
        <v>354</v>
      </c>
      <c r="B360" s="11">
        <f t="shared" ca="1" si="33"/>
        <v>1</v>
      </c>
      <c r="C360" s="26">
        <f t="shared" ca="1" si="34"/>
        <v>0.4591446584535015</v>
      </c>
      <c r="J360">
        <f t="shared" ca="1" si="35"/>
        <v>1</v>
      </c>
      <c r="K360">
        <f t="shared" ca="1" si="36"/>
        <v>0</v>
      </c>
      <c r="L360" s="65">
        <v>354</v>
      </c>
      <c r="M360" s="71">
        <f t="shared" ca="1" si="32"/>
        <v>1.3831171398749731</v>
      </c>
      <c r="N360" s="65"/>
    </row>
    <row r="361" spans="1:14" x14ac:dyDescent="0.25">
      <c r="A361" s="2">
        <v>355</v>
      </c>
      <c r="B361" s="11">
        <f t="shared" ca="1" si="33"/>
        <v>1</v>
      </c>
      <c r="C361" s="26">
        <f t="shared" ca="1" si="34"/>
        <v>0.59168296737817982</v>
      </c>
      <c r="J361">
        <f t="shared" ca="1" si="35"/>
        <v>1</v>
      </c>
      <c r="K361">
        <f t="shared" ca="1" si="36"/>
        <v>0</v>
      </c>
      <c r="L361" s="65">
        <v>355</v>
      </c>
      <c r="M361" s="71">
        <f t="shared" ca="1" si="32"/>
        <v>2.5144079621929154</v>
      </c>
      <c r="N361" s="65"/>
    </row>
    <row r="362" spans="1:14" x14ac:dyDescent="0.25">
      <c r="A362" s="2">
        <v>356</v>
      </c>
      <c r="B362" s="11">
        <f t="shared" ca="1" si="33"/>
        <v>1</v>
      </c>
      <c r="C362" s="26">
        <f t="shared" ca="1" si="34"/>
        <v>0.39477959193371748</v>
      </c>
      <c r="J362">
        <f t="shared" ca="1" si="35"/>
        <v>1</v>
      </c>
      <c r="K362">
        <f t="shared" ca="1" si="36"/>
        <v>0</v>
      </c>
      <c r="L362" s="65">
        <v>356</v>
      </c>
      <c r="M362" s="71">
        <f t="shared" ca="1" si="32"/>
        <v>0.74025457460391808</v>
      </c>
      <c r="N362" s="65"/>
    </row>
    <row r="363" spans="1:14" x14ac:dyDescent="0.25">
      <c r="A363" s="2">
        <v>357</v>
      </c>
      <c r="B363" s="11">
        <f t="shared" ca="1" si="33"/>
        <v>1</v>
      </c>
      <c r="C363" s="26">
        <f t="shared" ca="1" si="34"/>
        <v>0.15099634428586728</v>
      </c>
      <c r="J363">
        <f t="shared" ca="1" si="35"/>
        <v>1</v>
      </c>
      <c r="K363">
        <f t="shared" ca="1" si="36"/>
        <v>0</v>
      </c>
      <c r="L363" s="65">
        <v>357</v>
      </c>
      <c r="M363" s="71">
        <f t="shared" ca="1" si="32"/>
        <v>7.031492831517995</v>
      </c>
      <c r="N363" s="65"/>
    </row>
    <row r="364" spans="1:14" x14ac:dyDescent="0.25">
      <c r="A364" s="2">
        <v>358</v>
      </c>
      <c r="B364" s="11">
        <f t="shared" ca="1" si="33"/>
        <v>1</v>
      </c>
      <c r="C364" s="26">
        <f t="shared" ca="1" si="34"/>
        <v>0.21656573328901418</v>
      </c>
      <c r="J364">
        <f t="shared" ca="1" si="35"/>
        <v>1</v>
      </c>
      <c r="K364">
        <f t="shared" ca="1" si="36"/>
        <v>0</v>
      </c>
      <c r="L364" s="65">
        <v>358</v>
      </c>
      <c r="M364" s="71">
        <f t="shared" ca="1" si="32"/>
        <v>0.28797391481512091</v>
      </c>
      <c r="N364" s="65"/>
    </row>
    <row r="365" spans="1:14" x14ac:dyDescent="0.25">
      <c r="A365" s="2">
        <v>359</v>
      </c>
      <c r="B365" s="11">
        <f t="shared" ca="1" si="33"/>
        <v>1</v>
      </c>
      <c r="C365" s="26">
        <f t="shared" ca="1" si="34"/>
        <v>0.24293603155582766</v>
      </c>
      <c r="J365">
        <f t="shared" ca="1" si="35"/>
        <v>0</v>
      </c>
      <c r="K365">
        <f t="shared" ca="1" si="36"/>
        <v>0</v>
      </c>
      <c r="L365" s="65">
        <v>359</v>
      </c>
      <c r="M365" s="71">
        <f t="shared" ca="1" si="32"/>
        <v>3.260238197647058</v>
      </c>
      <c r="N365" s="65"/>
    </row>
    <row r="366" spans="1:14" x14ac:dyDescent="0.25">
      <c r="A366" s="2">
        <v>360</v>
      </c>
      <c r="B366" s="11">
        <f t="shared" ca="1" si="33"/>
        <v>0</v>
      </c>
      <c r="C366" s="26">
        <f t="shared" ca="1" si="34"/>
        <v>0.99684097149999507</v>
      </c>
      <c r="J366">
        <f t="shared" ca="1" si="35"/>
        <v>0</v>
      </c>
      <c r="K366">
        <f t="shared" ca="1" si="36"/>
        <v>0</v>
      </c>
      <c r="L366" s="65">
        <v>360</v>
      </c>
      <c r="M366" s="71">
        <f t="shared" ca="1" si="32"/>
        <v>0</v>
      </c>
      <c r="N366" s="65"/>
    </row>
    <row r="367" spans="1:14" x14ac:dyDescent="0.25">
      <c r="A367" s="2">
        <v>361</v>
      </c>
      <c r="B367" s="11">
        <f t="shared" ca="1" si="33"/>
        <v>1</v>
      </c>
      <c r="C367" s="26">
        <f t="shared" ca="1" si="34"/>
        <v>0.20122221062917656</v>
      </c>
      <c r="J367">
        <f t="shared" ca="1" si="35"/>
        <v>1</v>
      </c>
      <c r="K367">
        <f t="shared" ca="1" si="36"/>
        <v>0</v>
      </c>
      <c r="L367" s="65">
        <v>361</v>
      </c>
      <c r="M367" s="71">
        <f t="shared" ca="1" si="32"/>
        <v>7.5237713795688697</v>
      </c>
      <c r="N367" s="65"/>
    </row>
    <row r="368" spans="1:14" x14ac:dyDescent="0.25">
      <c r="A368" s="2">
        <v>362</v>
      </c>
      <c r="B368" s="11">
        <f t="shared" ca="1" si="33"/>
        <v>1</v>
      </c>
      <c r="C368" s="26">
        <f t="shared" ca="1" si="34"/>
        <v>0.69923119526423272</v>
      </c>
      <c r="J368">
        <f t="shared" ca="1" si="35"/>
        <v>1</v>
      </c>
      <c r="K368">
        <f t="shared" ca="1" si="36"/>
        <v>0</v>
      </c>
      <c r="L368" s="65">
        <v>362</v>
      </c>
      <c r="M368" s="71">
        <f t="shared" ca="1" si="32"/>
        <v>3.784670496283399</v>
      </c>
      <c r="N368" s="65"/>
    </row>
    <row r="369" spans="1:14" x14ac:dyDescent="0.25">
      <c r="A369" s="2">
        <v>363</v>
      </c>
      <c r="B369" s="11">
        <f t="shared" ca="1" si="33"/>
        <v>1</v>
      </c>
      <c r="C369" s="26">
        <f t="shared" ca="1" si="34"/>
        <v>0.48647234643711834</v>
      </c>
      <c r="J369">
        <f t="shared" ca="1" si="35"/>
        <v>1</v>
      </c>
      <c r="K369">
        <f t="shared" ca="1" si="36"/>
        <v>0</v>
      </c>
      <c r="L369" s="65">
        <v>363</v>
      </c>
      <c r="M369" s="71">
        <f t="shared" ca="1" si="32"/>
        <v>3.6342724882510642</v>
      </c>
      <c r="N369" s="65"/>
    </row>
    <row r="370" spans="1:14" x14ac:dyDescent="0.25">
      <c r="A370" s="2">
        <v>364</v>
      </c>
      <c r="B370" s="11">
        <f t="shared" ca="1" si="33"/>
        <v>1</v>
      </c>
      <c r="C370" s="26">
        <f t="shared" ca="1" si="34"/>
        <v>0.72301848780161693</v>
      </c>
      <c r="J370">
        <f t="shared" ca="1" si="35"/>
        <v>1</v>
      </c>
      <c r="K370">
        <f t="shared" ca="1" si="36"/>
        <v>0</v>
      </c>
      <c r="L370" s="65">
        <v>364</v>
      </c>
      <c r="M370" s="71">
        <f t="shared" ca="1" si="32"/>
        <v>2.5894522637457671</v>
      </c>
      <c r="N370" s="65"/>
    </row>
    <row r="371" spans="1:14" x14ac:dyDescent="0.25">
      <c r="A371" s="2">
        <v>365</v>
      </c>
      <c r="B371" s="11">
        <f t="shared" ca="1" si="33"/>
        <v>1</v>
      </c>
      <c r="C371" s="26">
        <f t="shared" ca="1" si="34"/>
        <v>0.44266315019454594</v>
      </c>
      <c r="J371">
        <f t="shared" ca="1" si="35"/>
        <v>1</v>
      </c>
      <c r="K371">
        <f t="shared" ca="1" si="36"/>
        <v>0</v>
      </c>
      <c r="L371" s="65">
        <v>365</v>
      </c>
      <c r="M371" s="71">
        <f t="shared" ca="1" si="32"/>
        <v>0.18210230073965838</v>
      </c>
      <c r="N371" s="65"/>
    </row>
    <row r="372" spans="1:14" x14ac:dyDescent="0.25">
      <c r="A372" s="2">
        <v>366</v>
      </c>
      <c r="B372" s="11">
        <f t="shared" ca="1" si="33"/>
        <v>1</v>
      </c>
      <c r="C372" s="26">
        <f t="shared" ca="1" si="34"/>
        <v>0.21769595641300932</v>
      </c>
      <c r="J372">
        <f t="shared" ca="1" si="35"/>
        <v>1</v>
      </c>
      <c r="K372">
        <f t="shared" ca="1" si="36"/>
        <v>0</v>
      </c>
      <c r="L372" s="65">
        <v>366</v>
      </c>
      <c r="M372" s="71">
        <f t="shared" ca="1" si="32"/>
        <v>5.4018994334837265</v>
      </c>
      <c r="N372" s="65"/>
    </row>
    <row r="373" spans="1:14" x14ac:dyDescent="0.25">
      <c r="A373" s="2">
        <v>367</v>
      </c>
      <c r="B373" s="11">
        <f t="shared" ca="1" si="33"/>
        <v>1</v>
      </c>
      <c r="C373" s="26">
        <f t="shared" ca="1" si="34"/>
        <v>0.35186333401119885</v>
      </c>
      <c r="J373">
        <f t="shared" ca="1" si="35"/>
        <v>1</v>
      </c>
      <c r="K373">
        <f t="shared" ca="1" si="36"/>
        <v>0</v>
      </c>
      <c r="L373" s="65">
        <v>367</v>
      </c>
      <c r="M373" s="71">
        <f t="shared" ca="1" si="32"/>
        <v>4.1218091655677034</v>
      </c>
      <c r="N373" s="65"/>
    </row>
    <row r="374" spans="1:14" x14ac:dyDescent="0.25">
      <c r="A374" s="2">
        <v>368</v>
      </c>
      <c r="B374" s="11">
        <f t="shared" ca="1" si="33"/>
        <v>1</v>
      </c>
      <c r="C374" s="26">
        <f t="shared" ca="1" si="34"/>
        <v>0.67779599207653751</v>
      </c>
      <c r="J374">
        <f t="shared" ca="1" si="35"/>
        <v>0</v>
      </c>
      <c r="K374">
        <f t="shared" ca="1" si="36"/>
        <v>0</v>
      </c>
      <c r="L374" s="65">
        <v>368</v>
      </c>
      <c r="M374" s="71">
        <f t="shared" ca="1" si="32"/>
        <v>1.1209334839487917</v>
      </c>
      <c r="N374" s="65"/>
    </row>
    <row r="375" spans="1:14" x14ac:dyDescent="0.25">
      <c r="A375" s="2">
        <v>369</v>
      </c>
      <c r="B375" s="11">
        <f t="shared" ca="1" si="33"/>
        <v>0</v>
      </c>
      <c r="C375" s="26">
        <f t="shared" ca="1" si="34"/>
        <v>0.77924215630708249</v>
      </c>
      <c r="J375">
        <f t="shared" ca="1" si="35"/>
        <v>0</v>
      </c>
      <c r="K375">
        <f t="shared" ca="1" si="36"/>
        <v>1</v>
      </c>
      <c r="L375" s="65">
        <v>369</v>
      </c>
      <c r="M375" s="71">
        <f t="shared" ca="1" si="32"/>
        <v>0</v>
      </c>
      <c r="N375" s="65"/>
    </row>
    <row r="376" spans="1:14" x14ac:dyDescent="0.25">
      <c r="A376" s="2">
        <v>370</v>
      </c>
      <c r="B376" s="11">
        <f t="shared" ca="1" si="33"/>
        <v>0</v>
      </c>
      <c r="C376" s="26">
        <f t="shared" ca="1" si="34"/>
        <v>0.76413174064955169</v>
      </c>
      <c r="J376">
        <f t="shared" ca="1" si="35"/>
        <v>0</v>
      </c>
      <c r="K376">
        <f t="shared" ca="1" si="36"/>
        <v>1</v>
      </c>
      <c r="L376" s="65">
        <v>370</v>
      </c>
      <c r="M376" s="71">
        <f t="shared" ca="1" si="32"/>
        <v>0</v>
      </c>
      <c r="N376" s="65"/>
    </row>
    <row r="377" spans="1:14" x14ac:dyDescent="0.25">
      <c r="A377" s="2">
        <v>371</v>
      </c>
      <c r="B377" s="11">
        <f t="shared" ca="1" si="33"/>
        <v>0</v>
      </c>
      <c r="C377" s="26">
        <f t="shared" ca="1" si="34"/>
        <v>0.99521248508312843</v>
      </c>
      <c r="J377">
        <f t="shared" ca="1" si="35"/>
        <v>0</v>
      </c>
      <c r="K377">
        <f t="shared" ca="1" si="36"/>
        <v>0</v>
      </c>
      <c r="L377" s="65">
        <v>371</v>
      </c>
      <c r="M377" s="71">
        <f t="shared" ca="1" si="32"/>
        <v>0</v>
      </c>
      <c r="N377" s="65"/>
    </row>
    <row r="378" spans="1:14" x14ac:dyDescent="0.25">
      <c r="A378" s="2">
        <v>372</v>
      </c>
      <c r="B378" s="11">
        <f t="shared" ca="1" si="33"/>
        <v>1</v>
      </c>
      <c r="C378" s="26">
        <f t="shared" ca="1" si="34"/>
        <v>3.9187491977887845E-2</v>
      </c>
      <c r="J378">
        <f t="shared" ca="1" si="35"/>
        <v>1</v>
      </c>
      <c r="K378">
        <f t="shared" ca="1" si="36"/>
        <v>0</v>
      </c>
      <c r="L378" s="65">
        <v>372</v>
      </c>
      <c r="M378" s="71">
        <f t="shared" ca="1" si="32"/>
        <v>4.6540077164220603</v>
      </c>
      <c r="N378" s="65"/>
    </row>
    <row r="379" spans="1:14" x14ac:dyDescent="0.25">
      <c r="A379" s="2">
        <v>373</v>
      </c>
      <c r="B379" s="11">
        <f t="shared" ca="1" si="33"/>
        <v>1</v>
      </c>
      <c r="C379" s="26">
        <f t="shared" ca="1" si="34"/>
        <v>1.4958007314034627E-2</v>
      </c>
      <c r="J379">
        <f t="shared" ca="1" si="35"/>
        <v>1</v>
      </c>
      <c r="K379">
        <f t="shared" ca="1" si="36"/>
        <v>0</v>
      </c>
      <c r="L379" s="65">
        <v>373</v>
      </c>
      <c r="M379" s="71">
        <f t="shared" ca="1" si="32"/>
        <v>5.9486675938222406</v>
      </c>
      <c r="N379" s="65"/>
    </row>
    <row r="380" spans="1:14" x14ac:dyDescent="0.25">
      <c r="A380" s="2">
        <v>374</v>
      </c>
      <c r="B380" s="11">
        <f t="shared" ca="1" si="33"/>
        <v>1</v>
      </c>
      <c r="C380" s="26">
        <f t="shared" ca="1" si="34"/>
        <v>0.15260834262014988</v>
      </c>
      <c r="J380">
        <f t="shared" ca="1" si="35"/>
        <v>1</v>
      </c>
      <c r="K380">
        <f t="shared" ca="1" si="36"/>
        <v>0</v>
      </c>
      <c r="L380" s="65">
        <v>374</v>
      </c>
      <c r="M380" s="71">
        <f t="shared" ca="1" si="32"/>
        <v>4.4198722422201921</v>
      </c>
      <c r="N380" s="65"/>
    </row>
    <row r="381" spans="1:14" x14ac:dyDescent="0.25">
      <c r="A381" s="2">
        <v>375</v>
      </c>
      <c r="B381" s="11">
        <f t="shared" ca="1" si="33"/>
        <v>1</v>
      </c>
      <c r="C381" s="26">
        <f t="shared" ca="1" si="34"/>
        <v>1.6086979897051545E-2</v>
      </c>
      <c r="J381">
        <f t="shared" ca="1" si="35"/>
        <v>1</v>
      </c>
      <c r="K381">
        <f t="shared" ca="1" si="36"/>
        <v>0</v>
      </c>
      <c r="L381" s="65">
        <v>375</v>
      </c>
      <c r="M381" s="71">
        <f t="shared" ca="1" si="32"/>
        <v>5.587958612549234</v>
      </c>
      <c r="N381" s="65"/>
    </row>
    <row r="382" spans="1:14" x14ac:dyDescent="0.25">
      <c r="A382" s="2">
        <v>376</v>
      </c>
      <c r="B382" s="11">
        <f t="shared" ca="1" si="33"/>
        <v>1</v>
      </c>
      <c r="C382" s="26">
        <f t="shared" ca="1" si="34"/>
        <v>0.11944088866302227</v>
      </c>
      <c r="J382">
        <f t="shared" ca="1" si="35"/>
        <v>1</v>
      </c>
      <c r="K382">
        <f t="shared" ca="1" si="36"/>
        <v>0</v>
      </c>
      <c r="L382" s="65">
        <v>376</v>
      </c>
      <c r="M382" s="71">
        <f t="shared" ca="1" si="32"/>
        <v>1.2527777241957119</v>
      </c>
      <c r="N382" s="65"/>
    </row>
    <row r="383" spans="1:14" x14ac:dyDescent="0.25">
      <c r="A383" s="2">
        <v>377</v>
      </c>
      <c r="B383" s="11">
        <f t="shared" ca="1" si="33"/>
        <v>1</v>
      </c>
      <c r="C383" s="26">
        <f t="shared" ca="1" si="34"/>
        <v>0.46423907471142967</v>
      </c>
      <c r="J383">
        <f t="shared" ca="1" si="35"/>
        <v>1</v>
      </c>
      <c r="K383">
        <f t="shared" ca="1" si="36"/>
        <v>0</v>
      </c>
      <c r="L383" s="65">
        <v>377</v>
      </c>
      <c r="M383" s="71">
        <f t="shared" ca="1" si="32"/>
        <v>0.34027391718714056</v>
      </c>
      <c r="N383" s="65"/>
    </row>
    <row r="384" spans="1:14" x14ac:dyDescent="0.25">
      <c r="A384" s="2">
        <v>378</v>
      </c>
      <c r="B384" s="11">
        <f t="shared" ca="1" si="33"/>
        <v>1</v>
      </c>
      <c r="C384" s="26">
        <f t="shared" ca="1" si="34"/>
        <v>0.76497274989415576</v>
      </c>
      <c r="J384">
        <f t="shared" ca="1" si="35"/>
        <v>1</v>
      </c>
      <c r="K384">
        <f t="shared" ca="1" si="36"/>
        <v>0</v>
      </c>
      <c r="L384" s="65">
        <v>378</v>
      </c>
      <c r="M384" s="71">
        <f t="shared" ca="1" si="32"/>
        <v>20.215341219765037</v>
      </c>
      <c r="N384" s="65"/>
    </row>
    <row r="385" spans="1:14" x14ac:dyDescent="0.25">
      <c r="A385" s="2">
        <v>379</v>
      </c>
      <c r="B385" s="11">
        <f t="shared" ca="1" si="33"/>
        <v>1</v>
      </c>
      <c r="C385" s="26">
        <f t="shared" ca="1" si="34"/>
        <v>0.56204242823726591</v>
      </c>
      <c r="J385">
        <f t="shared" ca="1" si="35"/>
        <v>1</v>
      </c>
      <c r="K385">
        <f t="shared" ca="1" si="36"/>
        <v>0</v>
      </c>
      <c r="L385" s="65">
        <v>379</v>
      </c>
      <c r="M385" s="71">
        <f t="shared" ca="1" si="32"/>
        <v>1.6280892179155333</v>
      </c>
      <c r="N385" s="65"/>
    </row>
    <row r="386" spans="1:14" x14ac:dyDescent="0.25">
      <c r="A386" s="2">
        <v>380</v>
      </c>
      <c r="B386" s="11">
        <f t="shared" ca="1" si="33"/>
        <v>1</v>
      </c>
      <c r="C386" s="26">
        <f t="shared" ca="1" si="34"/>
        <v>0.70210815339304367</v>
      </c>
      <c r="J386">
        <f t="shared" ca="1" si="35"/>
        <v>1</v>
      </c>
      <c r="K386">
        <f t="shared" ca="1" si="36"/>
        <v>0</v>
      </c>
      <c r="L386" s="65">
        <v>380</v>
      </c>
      <c r="M386" s="71">
        <f t="shared" ca="1" si="32"/>
        <v>3.1146484770642728</v>
      </c>
      <c r="N386" s="65"/>
    </row>
    <row r="387" spans="1:14" x14ac:dyDescent="0.25">
      <c r="A387" s="2">
        <v>381</v>
      </c>
      <c r="B387" s="11">
        <f t="shared" ca="1" si="33"/>
        <v>1</v>
      </c>
      <c r="C387" s="26">
        <f t="shared" ca="1" si="34"/>
        <v>0.27952281608282048</v>
      </c>
      <c r="J387">
        <f t="shared" ca="1" si="35"/>
        <v>1</v>
      </c>
      <c r="K387">
        <f t="shared" ca="1" si="36"/>
        <v>0</v>
      </c>
      <c r="L387" s="65">
        <v>381</v>
      </c>
      <c r="M387" s="71">
        <f t="shared" ca="1" si="32"/>
        <v>2.4781345979554037</v>
      </c>
      <c r="N387" s="65"/>
    </row>
    <row r="388" spans="1:14" x14ac:dyDescent="0.25">
      <c r="A388" s="2">
        <v>382</v>
      </c>
      <c r="B388" s="11">
        <f t="shared" ca="1" si="33"/>
        <v>1</v>
      </c>
      <c r="C388" s="26">
        <f t="shared" ca="1" si="34"/>
        <v>0.25263281846360597</v>
      </c>
      <c r="J388">
        <f t="shared" ca="1" si="35"/>
        <v>1</v>
      </c>
      <c r="K388">
        <f t="shared" ca="1" si="36"/>
        <v>0</v>
      </c>
      <c r="L388" s="65">
        <v>382</v>
      </c>
      <c r="M388" s="71">
        <f t="shared" ca="1" si="32"/>
        <v>1.684925143492094</v>
      </c>
      <c r="N388" s="65"/>
    </row>
    <row r="389" spans="1:14" x14ac:dyDescent="0.25">
      <c r="A389" s="2">
        <v>383</v>
      </c>
      <c r="B389" s="11">
        <f t="shared" ca="1" si="33"/>
        <v>1</v>
      </c>
      <c r="C389" s="26">
        <f t="shared" ca="1" si="34"/>
        <v>0.43954612414372951</v>
      </c>
      <c r="J389">
        <f t="shared" ca="1" si="35"/>
        <v>1</v>
      </c>
      <c r="K389">
        <f t="shared" ca="1" si="36"/>
        <v>0</v>
      </c>
      <c r="L389" s="65">
        <v>383</v>
      </c>
      <c r="M389" s="71">
        <f t="shared" ca="1" si="32"/>
        <v>5.3520356577357191</v>
      </c>
      <c r="N389" s="65"/>
    </row>
    <row r="390" spans="1:14" x14ac:dyDescent="0.25">
      <c r="A390" s="2">
        <v>384</v>
      </c>
      <c r="B390" s="11">
        <f t="shared" ca="1" si="33"/>
        <v>1</v>
      </c>
      <c r="C390" s="26">
        <f t="shared" ca="1" si="34"/>
        <v>0.25090460783251456</v>
      </c>
      <c r="J390">
        <f t="shared" ca="1" si="35"/>
        <v>1</v>
      </c>
      <c r="K390">
        <f t="shared" ca="1" si="36"/>
        <v>0</v>
      </c>
      <c r="L390" s="65">
        <v>384</v>
      </c>
      <c r="M390" s="71">
        <f t="shared" ca="1" si="32"/>
        <v>4.0893481342141129</v>
      </c>
      <c r="N390" s="65"/>
    </row>
    <row r="391" spans="1:14" x14ac:dyDescent="0.25">
      <c r="A391" s="2">
        <v>385</v>
      </c>
      <c r="B391" s="11">
        <f t="shared" ca="1" si="33"/>
        <v>1</v>
      </c>
      <c r="C391" s="26">
        <f t="shared" ca="1" si="34"/>
        <v>0.54575973849681703</v>
      </c>
      <c r="J391">
        <f t="shared" ca="1" si="35"/>
        <v>1</v>
      </c>
      <c r="K391">
        <f t="shared" ca="1" si="36"/>
        <v>0</v>
      </c>
      <c r="L391" s="65">
        <v>385</v>
      </c>
      <c r="M391" s="71">
        <f t="shared" ref="M391:M454" ca="1" si="37">IF(B391&gt;0,-LN(1-(RAND()))/lambda,0)</f>
        <v>5.9284596472422786</v>
      </c>
      <c r="N391" s="65"/>
    </row>
    <row r="392" spans="1:14" x14ac:dyDescent="0.25">
      <c r="A392" s="2">
        <v>386</v>
      </c>
      <c r="B392" s="11">
        <f t="shared" ref="B392:B455" ca="1" si="38">IF(B391&gt;0,IF(C392&lt;pww,1,0),IF(C392&lt;pdw,1,0))</f>
        <v>1</v>
      </c>
      <c r="C392" s="26">
        <f t="shared" ref="C392:C455" ca="1" si="39">RAND()</f>
        <v>0.45709453986362936</v>
      </c>
      <c r="J392">
        <f t="shared" ref="J392:J455" ca="1" si="40">IF(AND(B392,B393),1,0)</f>
        <v>1</v>
      </c>
      <c r="K392">
        <f t="shared" ref="K392:K455" ca="1" si="41">IF(AND(NOT(B392),NOT(B393)),1,0)</f>
        <v>0</v>
      </c>
      <c r="L392" s="65">
        <v>386</v>
      </c>
      <c r="M392" s="71">
        <f t="shared" ca="1" si="37"/>
        <v>0.19926102430290657</v>
      </c>
      <c r="N392" s="65"/>
    </row>
    <row r="393" spans="1:14" x14ac:dyDescent="0.25">
      <c r="A393" s="2">
        <v>387</v>
      </c>
      <c r="B393" s="11">
        <f t="shared" ca="1" si="38"/>
        <v>1</v>
      </c>
      <c r="C393" s="26">
        <f t="shared" ca="1" si="39"/>
        <v>0.39972267010387474</v>
      </c>
      <c r="J393">
        <f t="shared" ca="1" si="40"/>
        <v>1</v>
      </c>
      <c r="K393">
        <f t="shared" ca="1" si="41"/>
        <v>0</v>
      </c>
      <c r="L393" s="65">
        <v>387</v>
      </c>
      <c r="M393" s="71">
        <f t="shared" ca="1" si="37"/>
        <v>1.4100772882953712</v>
      </c>
      <c r="N393" s="65"/>
    </row>
    <row r="394" spans="1:14" x14ac:dyDescent="0.25">
      <c r="A394" s="2">
        <v>388</v>
      </c>
      <c r="B394" s="11">
        <f t="shared" ca="1" si="38"/>
        <v>1</v>
      </c>
      <c r="C394" s="26">
        <f t="shared" ca="1" si="39"/>
        <v>0.16084551375496248</v>
      </c>
      <c r="J394">
        <f t="shared" ca="1" si="40"/>
        <v>1</v>
      </c>
      <c r="K394">
        <f t="shared" ca="1" si="41"/>
        <v>0</v>
      </c>
      <c r="L394" s="65">
        <v>388</v>
      </c>
      <c r="M394" s="71">
        <f t="shared" ca="1" si="37"/>
        <v>1.1842440784248927</v>
      </c>
      <c r="N394" s="65"/>
    </row>
    <row r="395" spans="1:14" x14ac:dyDescent="0.25">
      <c r="A395" s="2">
        <v>389</v>
      </c>
      <c r="B395" s="11">
        <f t="shared" ca="1" si="38"/>
        <v>1</v>
      </c>
      <c r="C395" s="26">
        <f t="shared" ca="1" si="39"/>
        <v>0.44973322933071425</v>
      </c>
      <c r="J395">
        <f t="shared" ca="1" si="40"/>
        <v>1</v>
      </c>
      <c r="K395">
        <f t="shared" ca="1" si="41"/>
        <v>0</v>
      </c>
      <c r="L395" s="65">
        <v>389</v>
      </c>
      <c r="M395" s="71">
        <f t="shared" ca="1" si="37"/>
        <v>3.6909894022322129</v>
      </c>
      <c r="N395" s="65"/>
    </row>
    <row r="396" spans="1:14" x14ac:dyDescent="0.25">
      <c r="A396" s="2">
        <v>390</v>
      </c>
      <c r="B396" s="11">
        <f t="shared" ca="1" si="38"/>
        <v>1</v>
      </c>
      <c r="C396" s="26">
        <f t="shared" ca="1" si="39"/>
        <v>9.2640463075967738E-2</v>
      </c>
      <c r="J396">
        <f t="shared" ca="1" si="40"/>
        <v>0</v>
      </c>
      <c r="K396">
        <f t="shared" ca="1" si="41"/>
        <v>0</v>
      </c>
      <c r="L396" s="65">
        <v>390</v>
      </c>
      <c r="M396" s="71">
        <f t="shared" ca="1" si="37"/>
        <v>6.4398967478915905</v>
      </c>
      <c r="N396" s="65"/>
    </row>
    <row r="397" spans="1:14" x14ac:dyDescent="0.25">
      <c r="A397" s="2">
        <v>391</v>
      </c>
      <c r="B397" s="11">
        <f t="shared" ca="1" si="38"/>
        <v>0</v>
      </c>
      <c r="C397" s="26">
        <f t="shared" ca="1" si="39"/>
        <v>0.90083200837195632</v>
      </c>
      <c r="J397">
        <f t="shared" ca="1" si="40"/>
        <v>0</v>
      </c>
      <c r="K397">
        <f t="shared" ca="1" si="41"/>
        <v>0</v>
      </c>
      <c r="L397" s="65">
        <v>391</v>
      </c>
      <c r="M397" s="71">
        <f t="shared" ca="1" si="37"/>
        <v>0</v>
      </c>
      <c r="N397" s="65"/>
    </row>
    <row r="398" spans="1:14" x14ac:dyDescent="0.25">
      <c r="A398" s="2">
        <v>392</v>
      </c>
      <c r="B398" s="11">
        <f t="shared" ca="1" si="38"/>
        <v>1</v>
      </c>
      <c r="C398" s="26">
        <f t="shared" ca="1" si="39"/>
        <v>0.37430185690485174</v>
      </c>
      <c r="J398">
        <f t="shared" ca="1" si="40"/>
        <v>1</v>
      </c>
      <c r="K398">
        <f t="shared" ca="1" si="41"/>
        <v>0</v>
      </c>
      <c r="L398" s="65">
        <v>392</v>
      </c>
      <c r="M398" s="71">
        <f t="shared" ca="1" si="37"/>
        <v>0.40588303219505778</v>
      </c>
      <c r="N398" s="65"/>
    </row>
    <row r="399" spans="1:14" x14ac:dyDescent="0.25">
      <c r="A399" s="2">
        <v>393</v>
      </c>
      <c r="B399" s="11">
        <f t="shared" ca="1" si="38"/>
        <v>1</v>
      </c>
      <c r="C399" s="26">
        <f t="shared" ca="1" si="39"/>
        <v>0.12920646900000121</v>
      </c>
      <c r="J399">
        <f t="shared" ca="1" si="40"/>
        <v>1</v>
      </c>
      <c r="K399">
        <f t="shared" ca="1" si="41"/>
        <v>0</v>
      </c>
      <c r="L399" s="65">
        <v>393</v>
      </c>
      <c r="M399" s="71">
        <f t="shared" ca="1" si="37"/>
        <v>7.3758058211885924</v>
      </c>
      <c r="N399" s="65"/>
    </row>
    <row r="400" spans="1:14" x14ac:dyDescent="0.25">
      <c r="A400" s="2">
        <v>394</v>
      </c>
      <c r="B400" s="11">
        <f t="shared" ca="1" si="38"/>
        <v>1</v>
      </c>
      <c r="C400" s="26">
        <f t="shared" ca="1" si="39"/>
        <v>5.0326329497979883E-2</v>
      </c>
      <c r="J400">
        <f t="shared" ca="1" si="40"/>
        <v>1</v>
      </c>
      <c r="K400">
        <f t="shared" ca="1" si="41"/>
        <v>0</v>
      </c>
      <c r="L400" s="65">
        <v>394</v>
      </c>
      <c r="M400" s="71">
        <f t="shared" ca="1" si="37"/>
        <v>2.5409375531040155</v>
      </c>
      <c r="N400" s="65"/>
    </row>
    <row r="401" spans="1:14" x14ac:dyDescent="0.25">
      <c r="A401" s="2">
        <v>395</v>
      </c>
      <c r="B401" s="11">
        <f t="shared" ca="1" si="38"/>
        <v>1</v>
      </c>
      <c r="C401" s="26">
        <f t="shared" ca="1" si="39"/>
        <v>5.1270024367268241E-2</v>
      </c>
      <c r="J401">
        <f t="shared" ca="1" si="40"/>
        <v>0</v>
      </c>
      <c r="K401">
        <f t="shared" ca="1" si="41"/>
        <v>0</v>
      </c>
      <c r="L401" s="65">
        <v>395</v>
      </c>
      <c r="M401" s="71">
        <f t="shared" ca="1" si="37"/>
        <v>0.46662173701354537</v>
      </c>
      <c r="N401" s="65"/>
    </row>
    <row r="402" spans="1:14" x14ac:dyDescent="0.25">
      <c r="A402" s="2">
        <v>396</v>
      </c>
      <c r="B402" s="11">
        <f t="shared" ca="1" si="38"/>
        <v>0</v>
      </c>
      <c r="C402" s="26">
        <f t="shared" ca="1" si="39"/>
        <v>0.82403909781420381</v>
      </c>
      <c r="J402">
        <f t="shared" ca="1" si="40"/>
        <v>0</v>
      </c>
      <c r="K402">
        <f t="shared" ca="1" si="41"/>
        <v>0</v>
      </c>
      <c r="L402" s="65">
        <v>396</v>
      </c>
      <c r="M402" s="71">
        <f t="shared" ca="1" si="37"/>
        <v>0</v>
      </c>
      <c r="N402" s="65"/>
    </row>
    <row r="403" spans="1:14" x14ac:dyDescent="0.25">
      <c r="A403" s="2">
        <v>397</v>
      </c>
      <c r="B403" s="11">
        <f t="shared" ca="1" si="38"/>
        <v>1</v>
      </c>
      <c r="C403" s="26">
        <f t="shared" ca="1" si="39"/>
        <v>0.18378556449822114</v>
      </c>
      <c r="J403">
        <f t="shared" ca="1" si="40"/>
        <v>0</v>
      </c>
      <c r="K403">
        <f t="shared" ca="1" si="41"/>
        <v>0</v>
      </c>
      <c r="L403" s="65">
        <v>397</v>
      </c>
      <c r="M403" s="71">
        <f t="shared" ca="1" si="37"/>
        <v>4.1620609722449879</v>
      </c>
      <c r="N403" s="65"/>
    </row>
    <row r="404" spans="1:14" x14ac:dyDescent="0.25">
      <c r="A404" s="2">
        <v>398</v>
      </c>
      <c r="B404" s="11">
        <f t="shared" ca="1" si="38"/>
        <v>0</v>
      </c>
      <c r="C404" s="26">
        <f t="shared" ca="1" si="39"/>
        <v>0.84028014832916809</v>
      </c>
      <c r="J404">
        <f t="shared" ca="1" si="40"/>
        <v>0</v>
      </c>
      <c r="K404">
        <f t="shared" ca="1" si="41"/>
        <v>1</v>
      </c>
      <c r="L404" s="65">
        <v>398</v>
      </c>
      <c r="M404" s="71">
        <f t="shared" ca="1" si="37"/>
        <v>0</v>
      </c>
      <c r="N404" s="65"/>
    </row>
    <row r="405" spans="1:14" x14ac:dyDescent="0.25">
      <c r="A405" s="2">
        <v>399</v>
      </c>
      <c r="B405" s="11">
        <f t="shared" ca="1" si="38"/>
        <v>0</v>
      </c>
      <c r="C405" s="26">
        <f t="shared" ca="1" si="39"/>
        <v>0.71046270946712253</v>
      </c>
      <c r="J405">
        <f t="shared" ca="1" si="40"/>
        <v>0</v>
      </c>
      <c r="K405">
        <f t="shared" ca="1" si="41"/>
        <v>0</v>
      </c>
      <c r="L405" s="65">
        <v>399</v>
      </c>
      <c r="M405" s="71">
        <f t="shared" ca="1" si="37"/>
        <v>0</v>
      </c>
      <c r="N405" s="65"/>
    </row>
    <row r="406" spans="1:14" x14ac:dyDescent="0.25">
      <c r="A406" s="2">
        <v>400</v>
      </c>
      <c r="B406" s="11">
        <f t="shared" ca="1" si="38"/>
        <v>1</v>
      </c>
      <c r="C406" s="26">
        <f t="shared" ca="1" si="39"/>
        <v>0.14543822507562565</v>
      </c>
      <c r="J406">
        <f t="shared" ca="1" si="40"/>
        <v>1</v>
      </c>
      <c r="K406">
        <f t="shared" ca="1" si="41"/>
        <v>0</v>
      </c>
      <c r="L406" s="65">
        <v>400</v>
      </c>
      <c r="M406" s="71">
        <f t="shared" ca="1" si="37"/>
        <v>0.58706835485482445</v>
      </c>
      <c r="N406" s="65"/>
    </row>
    <row r="407" spans="1:14" x14ac:dyDescent="0.25">
      <c r="A407" s="2">
        <v>401</v>
      </c>
      <c r="B407" s="11">
        <f t="shared" ca="1" si="38"/>
        <v>1</v>
      </c>
      <c r="C407" s="26">
        <f t="shared" ca="1" si="39"/>
        <v>0.55160720553869769</v>
      </c>
      <c r="J407">
        <f t="shared" ca="1" si="40"/>
        <v>1</v>
      </c>
      <c r="K407">
        <f t="shared" ca="1" si="41"/>
        <v>0</v>
      </c>
      <c r="L407" s="65">
        <v>401</v>
      </c>
      <c r="M407" s="71">
        <f t="shared" ca="1" si="37"/>
        <v>0.60089897499094802</v>
      </c>
      <c r="N407" s="65"/>
    </row>
    <row r="408" spans="1:14" x14ac:dyDescent="0.25">
      <c r="A408" s="2">
        <v>402</v>
      </c>
      <c r="B408" s="11">
        <f t="shared" ca="1" si="38"/>
        <v>1</v>
      </c>
      <c r="C408" s="26">
        <f t="shared" ca="1" si="39"/>
        <v>0.42601047028249162</v>
      </c>
      <c r="J408">
        <f t="shared" ca="1" si="40"/>
        <v>0</v>
      </c>
      <c r="K408">
        <f t="shared" ca="1" si="41"/>
        <v>0</v>
      </c>
      <c r="L408" s="65">
        <v>402</v>
      </c>
      <c r="M408" s="71">
        <f t="shared" ca="1" si="37"/>
        <v>2.1405073878320415</v>
      </c>
      <c r="N408" s="65"/>
    </row>
    <row r="409" spans="1:14" x14ac:dyDescent="0.25">
      <c r="A409" s="2">
        <v>403</v>
      </c>
      <c r="B409" s="11">
        <f t="shared" ca="1" si="38"/>
        <v>0</v>
      </c>
      <c r="C409" s="26">
        <f t="shared" ca="1" si="39"/>
        <v>0.94542387112349435</v>
      </c>
      <c r="J409">
        <f t="shared" ca="1" si="40"/>
        <v>0</v>
      </c>
      <c r="K409">
        <f t="shared" ca="1" si="41"/>
        <v>1</v>
      </c>
      <c r="L409" s="65">
        <v>403</v>
      </c>
      <c r="M409" s="71">
        <f t="shared" ca="1" si="37"/>
        <v>0</v>
      </c>
      <c r="N409" s="65"/>
    </row>
    <row r="410" spans="1:14" x14ac:dyDescent="0.25">
      <c r="A410" s="2">
        <v>404</v>
      </c>
      <c r="B410" s="11">
        <f t="shared" ca="1" si="38"/>
        <v>0</v>
      </c>
      <c r="C410" s="26">
        <f t="shared" ca="1" si="39"/>
        <v>0.94889169463841139</v>
      </c>
      <c r="J410">
        <f t="shared" ca="1" si="40"/>
        <v>0</v>
      </c>
      <c r="K410">
        <f t="shared" ca="1" si="41"/>
        <v>0</v>
      </c>
      <c r="L410" s="65">
        <v>404</v>
      </c>
      <c r="M410" s="71">
        <f t="shared" ca="1" si="37"/>
        <v>0</v>
      </c>
      <c r="N410" s="65"/>
    </row>
    <row r="411" spans="1:14" x14ac:dyDescent="0.25">
      <c r="A411" s="2">
        <v>405</v>
      </c>
      <c r="B411" s="11">
        <f t="shared" ca="1" si="38"/>
        <v>1</v>
      </c>
      <c r="C411" s="26">
        <f t="shared" ca="1" si="39"/>
        <v>0.14213556311366027</v>
      </c>
      <c r="J411">
        <f t="shared" ca="1" si="40"/>
        <v>1</v>
      </c>
      <c r="K411">
        <f t="shared" ca="1" si="41"/>
        <v>0</v>
      </c>
      <c r="L411" s="65">
        <v>405</v>
      </c>
      <c r="M411" s="71">
        <f t="shared" ca="1" si="37"/>
        <v>15.048115343447916</v>
      </c>
      <c r="N411" s="65"/>
    </row>
    <row r="412" spans="1:14" x14ac:dyDescent="0.25">
      <c r="A412" s="2">
        <v>406</v>
      </c>
      <c r="B412" s="11">
        <f t="shared" ca="1" si="38"/>
        <v>1</v>
      </c>
      <c r="C412" s="26">
        <f t="shared" ca="1" si="39"/>
        <v>0.52019218497845499</v>
      </c>
      <c r="J412">
        <f t="shared" ca="1" si="40"/>
        <v>1</v>
      </c>
      <c r="K412">
        <f t="shared" ca="1" si="41"/>
        <v>0</v>
      </c>
      <c r="L412" s="65">
        <v>406</v>
      </c>
      <c r="M412" s="71">
        <f t="shared" ca="1" si="37"/>
        <v>5.4290228268295664</v>
      </c>
      <c r="N412" s="65"/>
    </row>
    <row r="413" spans="1:14" x14ac:dyDescent="0.25">
      <c r="A413" s="2">
        <v>407</v>
      </c>
      <c r="B413" s="11">
        <f t="shared" ca="1" si="38"/>
        <v>1</v>
      </c>
      <c r="C413" s="26">
        <f t="shared" ca="1" si="39"/>
        <v>0.66218382118000596</v>
      </c>
      <c r="J413">
        <f t="shared" ca="1" si="40"/>
        <v>1</v>
      </c>
      <c r="K413">
        <f t="shared" ca="1" si="41"/>
        <v>0</v>
      </c>
      <c r="L413" s="65">
        <v>407</v>
      </c>
      <c r="M413" s="71">
        <f t="shared" ca="1" si="37"/>
        <v>0.83252387546360362</v>
      </c>
      <c r="N413" s="65"/>
    </row>
    <row r="414" spans="1:14" x14ac:dyDescent="0.25">
      <c r="A414" s="2">
        <v>408</v>
      </c>
      <c r="B414" s="11">
        <f t="shared" ca="1" si="38"/>
        <v>1</v>
      </c>
      <c r="C414" s="26">
        <f t="shared" ca="1" si="39"/>
        <v>0.73529205678049137</v>
      </c>
      <c r="J414">
        <f t="shared" ca="1" si="40"/>
        <v>1</v>
      </c>
      <c r="K414">
        <f t="shared" ca="1" si="41"/>
        <v>0</v>
      </c>
      <c r="L414" s="65">
        <v>408</v>
      </c>
      <c r="M414" s="71">
        <f t="shared" ca="1" si="37"/>
        <v>2.6155078811134538</v>
      </c>
      <c r="N414" s="65"/>
    </row>
    <row r="415" spans="1:14" x14ac:dyDescent="0.25">
      <c r="A415" s="2">
        <v>409</v>
      </c>
      <c r="B415" s="11">
        <f t="shared" ca="1" si="38"/>
        <v>1</v>
      </c>
      <c r="C415" s="26">
        <f t="shared" ca="1" si="39"/>
        <v>0.58984221815525983</v>
      </c>
      <c r="J415">
        <f t="shared" ca="1" si="40"/>
        <v>1</v>
      </c>
      <c r="K415">
        <f t="shared" ca="1" si="41"/>
        <v>0</v>
      </c>
      <c r="L415" s="65">
        <v>409</v>
      </c>
      <c r="M415" s="71">
        <f t="shared" ca="1" si="37"/>
        <v>1.5062124534680894</v>
      </c>
      <c r="N415" s="65"/>
    </row>
    <row r="416" spans="1:14" x14ac:dyDescent="0.25">
      <c r="A416" s="2">
        <v>410</v>
      </c>
      <c r="B416" s="11">
        <f t="shared" ca="1" si="38"/>
        <v>1</v>
      </c>
      <c r="C416" s="26">
        <f t="shared" ca="1" si="39"/>
        <v>0.74074874427375637</v>
      </c>
      <c r="J416">
        <f t="shared" ca="1" si="40"/>
        <v>1</v>
      </c>
      <c r="K416">
        <f t="shared" ca="1" si="41"/>
        <v>0</v>
      </c>
      <c r="L416" s="65">
        <v>410</v>
      </c>
      <c r="M416" s="71">
        <f t="shared" ca="1" si="37"/>
        <v>0.51334704068067716</v>
      </c>
      <c r="N416" s="65"/>
    </row>
    <row r="417" spans="1:14" x14ac:dyDescent="0.25">
      <c r="A417" s="2">
        <v>411</v>
      </c>
      <c r="B417" s="11">
        <f t="shared" ca="1" si="38"/>
        <v>1</v>
      </c>
      <c r="C417" s="26">
        <f t="shared" ca="1" si="39"/>
        <v>0.16930040260014223</v>
      </c>
      <c r="J417">
        <f t="shared" ca="1" si="40"/>
        <v>1</v>
      </c>
      <c r="K417">
        <f t="shared" ca="1" si="41"/>
        <v>0</v>
      </c>
      <c r="L417" s="65">
        <v>411</v>
      </c>
      <c r="M417" s="71">
        <f t="shared" ca="1" si="37"/>
        <v>0.57676675075511208</v>
      </c>
      <c r="N417" s="65"/>
    </row>
    <row r="418" spans="1:14" x14ac:dyDescent="0.25">
      <c r="A418" s="2">
        <v>412</v>
      </c>
      <c r="B418" s="11">
        <f t="shared" ca="1" si="38"/>
        <v>1</v>
      </c>
      <c r="C418" s="26">
        <f t="shared" ca="1" si="39"/>
        <v>0.74682309289584459</v>
      </c>
      <c r="J418">
        <f t="shared" ca="1" si="40"/>
        <v>1</v>
      </c>
      <c r="K418">
        <f t="shared" ca="1" si="41"/>
        <v>0</v>
      </c>
      <c r="L418" s="65">
        <v>412</v>
      </c>
      <c r="M418" s="71">
        <f t="shared" ca="1" si="37"/>
        <v>0.71910784791821081</v>
      </c>
      <c r="N418" s="65"/>
    </row>
    <row r="419" spans="1:14" x14ac:dyDescent="0.25">
      <c r="A419" s="2">
        <v>413</v>
      </c>
      <c r="B419" s="11">
        <f t="shared" ca="1" si="38"/>
        <v>1</v>
      </c>
      <c r="C419" s="26">
        <f t="shared" ca="1" si="39"/>
        <v>0.70467043181972622</v>
      </c>
      <c r="J419">
        <f t="shared" ca="1" si="40"/>
        <v>1</v>
      </c>
      <c r="K419">
        <f t="shared" ca="1" si="41"/>
        <v>0</v>
      </c>
      <c r="L419" s="65">
        <v>413</v>
      </c>
      <c r="M419" s="71">
        <f t="shared" ca="1" si="37"/>
        <v>8.9325701234607777</v>
      </c>
      <c r="N419" s="65"/>
    </row>
    <row r="420" spans="1:14" x14ac:dyDescent="0.25">
      <c r="A420" s="2">
        <v>414</v>
      </c>
      <c r="B420" s="11">
        <f t="shared" ca="1" si="38"/>
        <v>1</v>
      </c>
      <c r="C420" s="26">
        <f t="shared" ca="1" si="39"/>
        <v>0.35939578665625949</v>
      </c>
      <c r="J420">
        <f t="shared" ca="1" si="40"/>
        <v>0</v>
      </c>
      <c r="K420">
        <f t="shared" ca="1" si="41"/>
        <v>0</v>
      </c>
      <c r="L420" s="65">
        <v>414</v>
      </c>
      <c r="M420" s="71">
        <f t="shared" ca="1" si="37"/>
        <v>2.0639940864656285</v>
      </c>
      <c r="N420" s="65"/>
    </row>
    <row r="421" spans="1:14" x14ac:dyDescent="0.25">
      <c r="A421" s="2">
        <v>415</v>
      </c>
      <c r="B421" s="11">
        <f t="shared" ca="1" si="38"/>
        <v>0</v>
      </c>
      <c r="C421" s="26">
        <f t="shared" ca="1" si="39"/>
        <v>0.94385987536946581</v>
      </c>
      <c r="J421">
        <f t="shared" ca="1" si="40"/>
        <v>0</v>
      </c>
      <c r="K421">
        <f t="shared" ca="1" si="41"/>
        <v>0</v>
      </c>
      <c r="L421" s="65">
        <v>415</v>
      </c>
      <c r="M421" s="71">
        <f t="shared" ca="1" si="37"/>
        <v>0</v>
      </c>
      <c r="N421" s="65"/>
    </row>
    <row r="422" spans="1:14" x14ac:dyDescent="0.25">
      <c r="A422" s="2">
        <v>416</v>
      </c>
      <c r="B422" s="11">
        <f t="shared" ca="1" si="38"/>
        <v>1</v>
      </c>
      <c r="C422" s="26">
        <f t="shared" ca="1" si="39"/>
        <v>0.33911111166269658</v>
      </c>
      <c r="J422">
        <f t="shared" ca="1" si="40"/>
        <v>1</v>
      </c>
      <c r="K422">
        <f t="shared" ca="1" si="41"/>
        <v>0</v>
      </c>
      <c r="L422" s="65">
        <v>416</v>
      </c>
      <c r="M422" s="71">
        <f t="shared" ca="1" si="37"/>
        <v>4.3426307491573208</v>
      </c>
      <c r="N422" s="65"/>
    </row>
    <row r="423" spans="1:14" x14ac:dyDescent="0.25">
      <c r="A423" s="2">
        <v>417</v>
      </c>
      <c r="B423" s="11">
        <f t="shared" ca="1" si="38"/>
        <v>1</v>
      </c>
      <c r="C423" s="26">
        <f t="shared" ca="1" si="39"/>
        <v>0.37680349936077495</v>
      </c>
      <c r="J423">
        <f t="shared" ca="1" si="40"/>
        <v>1</v>
      </c>
      <c r="K423">
        <f t="shared" ca="1" si="41"/>
        <v>0</v>
      </c>
      <c r="L423" s="65">
        <v>417</v>
      </c>
      <c r="M423" s="71">
        <f t="shared" ca="1" si="37"/>
        <v>0.37059080277819584</v>
      </c>
      <c r="N423" s="65"/>
    </row>
    <row r="424" spans="1:14" x14ac:dyDescent="0.25">
      <c r="A424" s="2">
        <v>418</v>
      </c>
      <c r="B424" s="11">
        <f t="shared" ca="1" si="38"/>
        <v>1</v>
      </c>
      <c r="C424" s="26">
        <f t="shared" ca="1" si="39"/>
        <v>0.24215418884410222</v>
      </c>
      <c r="J424">
        <f t="shared" ca="1" si="40"/>
        <v>1</v>
      </c>
      <c r="K424">
        <f t="shared" ca="1" si="41"/>
        <v>0</v>
      </c>
      <c r="L424" s="65">
        <v>418</v>
      </c>
      <c r="M424" s="71">
        <f t="shared" ca="1" si="37"/>
        <v>7.206870493986206</v>
      </c>
      <c r="N424" s="65"/>
    </row>
    <row r="425" spans="1:14" x14ac:dyDescent="0.25">
      <c r="A425" s="2">
        <v>419</v>
      </c>
      <c r="B425" s="11">
        <f t="shared" ca="1" si="38"/>
        <v>1</v>
      </c>
      <c r="C425" s="26">
        <f t="shared" ca="1" si="39"/>
        <v>0.25923595939124555</v>
      </c>
      <c r="J425">
        <f t="shared" ca="1" si="40"/>
        <v>1</v>
      </c>
      <c r="K425">
        <f t="shared" ca="1" si="41"/>
        <v>0</v>
      </c>
      <c r="L425" s="65">
        <v>419</v>
      </c>
      <c r="M425" s="71">
        <f t="shared" ca="1" si="37"/>
        <v>5.4049995462249054</v>
      </c>
      <c r="N425" s="65"/>
    </row>
    <row r="426" spans="1:14" x14ac:dyDescent="0.25">
      <c r="A426" s="2">
        <v>420</v>
      </c>
      <c r="B426" s="11">
        <f t="shared" ca="1" si="38"/>
        <v>1</v>
      </c>
      <c r="C426" s="26">
        <f t="shared" ca="1" si="39"/>
        <v>0.70435469024775177</v>
      </c>
      <c r="J426">
        <f t="shared" ca="1" si="40"/>
        <v>1</v>
      </c>
      <c r="K426">
        <f t="shared" ca="1" si="41"/>
        <v>0</v>
      </c>
      <c r="L426" s="65">
        <v>420</v>
      </c>
      <c r="M426" s="71">
        <f t="shared" ca="1" si="37"/>
        <v>4.014185373921384</v>
      </c>
      <c r="N426" s="65"/>
    </row>
    <row r="427" spans="1:14" x14ac:dyDescent="0.25">
      <c r="A427" s="2">
        <v>421</v>
      </c>
      <c r="B427" s="11">
        <f t="shared" ca="1" si="38"/>
        <v>1</v>
      </c>
      <c r="C427" s="26">
        <f t="shared" ca="1" si="39"/>
        <v>0.69135723675961447</v>
      </c>
      <c r="J427">
        <f t="shared" ca="1" si="40"/>
        <v>1</v>
      </c>
      <c r="K427">
        <f t="shared" ca="1" si="41"/>
        <v>0</v>
      </c>
      <c r="L427" s="65">
        <v>421</v>
      </c>
      <c r="M427" s="71">
        <f t="shared" ca="1" si="37"/>
        <v>2.6806962945620003</v>
      </c>
      <c r="N427" s="65"/>
    </row>
    <row r="428" spans="1:14" x14ac:dyDescent="0.25">
      <c r="A428" s="2">
        <v>422</v>
      </c>
      <c r="B428" s="11">
        <f t="shared" ca="1" si="38"/>
        <v>1</v>
      </c>
      <c r="C428" s="26">
        <f t="shared" ca="1" si="39"/>
        <v>2.0329137377500972E-2</v>
      </c>
      <c r="J428">
        <f t="shared" ca="1" si="40"/>
        <v>1</v>
      </c>
      <c r="K428">
        <f t="shared" ca="1" si="41"/>
        <v>0</v>
      </c>
      <c r="L428" s="65">
        <v>422</v>
      </c>
      <c r="M428" s="71">
        <f t="shared" ca="1" si="37"/>
        <v>0.74067557871470335</v>
      </c>
      <c r="N428" s="65"/>
    </row>
    <row r="429" spans="1:14" x14ac:dyDescent="0.25">
      <c r="A429" s="2">
        <v>423</v>
      </c>
      <c r="B429" s="11">
        <f t="shared" ca="1" si="38"/>
        <v>1</v>
      </c>
      <c r="C429" s="26">
        <f t="shared" ca="1" si="39"/>
        <v>1.8387174691665842E-2</v>
      </c>
      <c r="J429">
        <f t="shared" ca="1" si="40"/>
        <v>1</v>
      </c>
      <c r="K429">
        <f t="shared" ca="1" si="41"/>
        <v>0</v>
      </c>
      <c r="L429" s="65">
        <v>423</v>
      </c>
      <c r="M429" s="71">
        <f t="shared" ca="1" si="37"/>
        <v>3.2751307617322554</v>
      </c>
      <c r="N429" s="65"/>
    </row>
    <row r="430" spans="1:14" x14ac:dyDescent="0.25">
      <c r="A430" s="2">
        <v>424</v>
      </c>
      <c r="B430" s="11">
        <f t="shared" ca="1" si="38"/>
        <v>1</v>
      </c>
      <c r="C430" s="26">
        <f t="shared" ca="1" si="39"/>
        <v>2.8645534283304075E-2</v>
      </c>
      <c r="J430">
        <f t="shared" ca="1" si="40"/>
        <v>1</v>
      </c>
      <c r="K430">
        <f t="shared" ca="1" si="41"/>
        <v>0</v>
      </c>
      <c r="L430" s="65">
        <v>424</v>
      </c>
      <c r="M430" s="71">
        <f t="shared" ca="1" si="37"/>
        <v>2.5679024059355071</v>
      </c>
      <c r="N430" s="65"/>
    </row>
    <row r="431" spans="1:14" x14ac:dyDescent="0.25">
      <c r="A431" s="2">
        <v>425</v>
      </c>
      <c r="B431" s="11">
        <f t="shared" ca="1" si="38"/>
        <v>1</v>
      </c>
      <c r="C431" s="26">
        <f t="shared" ca="1" si="39"/>
        <v>0.40470839988861318</v>
      </c>
      <c r="J431">
        <f t="shared" ca="1" si="40"/>
        <v>0</v>
      </c>
      <c r="K431">
        <f t="shared" ca="1" si="41"/>
        <v>0</v>
      </c>
      <c r="L431" s="65">
        <v>425</v>
      </c>
      <c r="M431" s="71">
        <f t="shared" ca="1" si="37"/>
        <v>3.4019221452960053</v>
      </c>
      <c r="N431" s="65"/>
    </row>
    <row r="432" spans="1:14" x14ac:dyDescent="0.25">
      <c r="A432" s="2">
        <v>426</v>
      </c>
      <c r="B432" s="11">
        <f t="shared" ca="1" si="38"/>
        <v>0</v>
      </c>
      <c r="C432" s="26">
        <f t="shared" ca="1" si="39"/>
        <v>0.84318985809169311</v>
      </c>
      <c r="J432">
        <f t="shared" ca="1" si="40"/>
        <v>0</v>
      </c>
      <c r="K432">
        <f t="shared" ca="1" si="41"/>
        <v>1</v>
      </c>
      <c r="L432" s="65">
        <v>426</v>
      </c>
      <c r="M432" s="71">
        <f t="shared" ca="1" si="37"/>
        <v>0</v>
      </c>
      <c r="N432" s="65"/>
    </row>
    <row r="433" spans="1:14" x14ac:dyDescent="0.25">
      <c r="A433" s="2">
        <v>427</v>
      </c>
      <c r="B433" s="11">
        <f t="shared" ca="1" si="38"/>
        <v>0</v>
      </c>
      <c r="C433" s="26">
        <f t="shared" ca="1" si="39"/>
        <v>0.5284513448892193</v>
      </c>
      <c r="J433">
        <f t="shared" ca="1" si="40"/>
        <v>0</v>
      </c>
      <c r="K433">
        <f t="shared" ca="1" si="41"/>
        <v>0</v>
      </c>
      <c r="L433" s="65">
        <v>427</v>
      </c>
      <c r="M433" s="71">
        <f t="shared" ca="1" si="37"/>
        <v>0</v>
      </c>
      <c r="N433" s="65"/>
    </row>
    <row r="434" spans="1:14" x14ac:dyDescent="0.25">
      <c r="A434" s="2">
        <v>428</v>
      </c>
      <c r="B434" s="11">
        <f t="shared" ca="1" si="38"/>
        <v>1</v>
      </c>
      <c r="C434" s="26">
        <f t="shared" ca="1" si="39"/>
        <v>0.42228203465116454</v>
      </c>
      <c r="J434">
        <f t="shared" ca="1" si="40"/>
        <v>1</v>
      </c>
      <c r="K434">
        <f t="shared" ca="1" si="41"/>
        <v>0</v>
      </c>
      <c r="L434" s="65">
        <v>428</v>
      </c>
      <c r="M434" s="71">
        <f t="shared" ca="1" si="37"/>
        <v>0.47177196275476069</v>
      </c>
      <c r="N434" s="65"/>
    </row>
    <row r="435" spans="1:14" x14ac:dyDescent="0.25">
      <c r="A435" s="2">
        <v>429</v>
      </c>
      <c r="B435" s="11">
        <f t="shared" ca="1" si="38"/>
        <v>1</v>
      </c>
      <c r="C435" s="26">
        <f t="shared" ca="1" si="39"/>
        <v>0.1380574198134592</v>
      </c>
      <c r="J435">
        <f t="shared" ca="1" si="40"/>
        <v>1</v>
      </c>
      <c r="K435">
        <f t="shared" ca="1" si="41"/>
        <v>0</v>
      </c>
      <c r="L435" s="65">
        <v>429</v>
      </c>
      <c r="M435" s="71">
        <f t="shared" ca="1" si="37"/>
        <v>5.6670760077813975</v>
      </c>
      <c r="N435" s="65"/>
    </row>
    <row r="436" spans="1:14" x14ac:dyDescent="0.25">
      <c r="A436" s="2">
        <v>430</v>
      </c>
      <c r="B436" s="11">
        <f t="shared" ca="1" si="38"/>
        <v>1</v>
      </c>
      <c r="C436" s="26">
        <f t="shared" ca="1" si="39"/>
        <v>0.75611297190800497</v>
      </c>
      <c r="J436">
        <f t="shared" ca="1" si="40"/>
        <v>1</v>
      </c>
      <c r="K436">
        <f t="shared" ca="1" si="41"/>
        <v>0</v>
      </c>
      <c r="L436" s="65">
        <v>430</v>
      </c>
      <c r="M436" s="71">
        <f t="shared" ca="1" si="37"/>
        <v>8.3141281575128692E-2</v>
      </c>
      <c r="N436" s="65"/>
    </row>
    <row r="437" spans="1:14" x14ac:dyDescent="0.25">
      <c r="A437" s="2">
        <v>431</v>
      </c>
      <c r="B437" s="11">
        <f t="shared" ca="1" si="38"/>
        <v>1</v>
      </c>
      <c r="C437" s="26">
        <f t="shared" ca="1" si="39"/>
        <v>3.6593510856747002E-2</v>
      </c>
      <c r="J437">
        <f t="shared" ca="1" si="40"/>
        <v>1</v>
      </c>
      <c r="K437">
        <f t="shared" ca="1" si="41"/>
        <v>0</v>
      </c>
      <c r="L437" s="65">
        <v>431</v>
      </c>
      <c r="M437" s="71">
        <f t="shared" ca="1" si="37"/>
        <v>0.24037626765027628</v>
      </c>
      <c r="N437" s="65"/>
    </row>
    <row r="438" spans="1:14" x14ac:dyDescent="0.25">
      <c r="A438" s="2">
        <v>432</v>
      </c>
      <c r="B438" s="11">
        <f t="shared" ca="1" si="38"/>
        <v>1</v>
      </c>
      <c r="C438" s="26">
        <f t="shared" ca="1" si="39"/>
        <v>0.24821486428047346</v>
      </c>
      <c r="J438">
        <f t="shared" ca="1" si="40"/>
        <v>1</v>
      </c>
      <c r="K438">
        <f t="shared" ca="1" si="41"/>
        <v>0</v>
      </c>
      <c r="L438" s="65">
        <v>432</v>
      </c>
      <c r="M438" s="71">
        <f t="shared" ca="1" si="37"/>
        <v>6.5311509855264613E-2</v>
      </c>
      <c r="N438" s="65"/>
    </row>
    <row r="439" spans="1:14" x14ac:dyDescent="0.25">
      <c r="A439" s="2">
        <v>433</v>
      </c>
      <c r="B439" s="11">
        <f t="shared" ca="1" si="38"/>
        <v>1</v>
      </c>
      <c r="C439" s="26">
        <f t="shared" ca="1" si="39"/>
        <v>0.31800776061988634</v>
      </c>
      <c r="J439">
        <f t="shared" ca="1" si="40"/>
        <v>1</v>
      </c>
      <c r="K439">
        <f t="shared" ca="1" si="41"/>
        <v>0</v>
      </c>
      <c r="L439" s="65">
        <v>433</v>
      </c>
      <c r="M439" s="71">
        <f t="shared" ca="1" si="37"/>
        <v>4.2152676722089009</v>
      </c>
      <c r="N439" s="65"/>
    </row>
    <row r="440" spans="1:14" x14ac:dyDescent="0.25">
      <c r="A440" s="2">
        <v>434</v>
      </c>
      <c r="B440" s="11">
        <f t="shared" ca="1" si="38"/>
        <v>1</v>
      </c>
      <c r="C440" s="26">
        <f t="shared" ca="1" si="39"/>
        <v>0.46836896075260215</v>
      </c>
      <c r="J440">
        <f t="shared" ca="1" si="40"/>
        <v>0</v>
      </c>
      <c r="K440">
        <f t="shared" ca="1" si="41"/>
        <v>0</v>
      </c>
      <c r="L440" s="65">
        <v>434</v>
      </c>
      <c r="M440" s="71">
        <f t="shared" ca="1" si="37"/>
        <v>1.789798429584021</v>
      </c>
      <c r="N440" s="65"/>
    </row>
    <row r="441" spans="1:14" x14ac:dyDescent="0.25">
      <c r="A441" s="2">
        <v>435</v>
      </c>
      <c r="B441" s="11">
        <f t="shared" ca="1" si="38"/>
        <v>0</v>
      </c>
      <c r="C441" s="26">
        <f t="shared" ca="1" si="39"/>
        <v>0.87755322109408951</v>
      </c>
      <c r="J441">
        <f t="shared" ca="1" si="40"/>
        <v>0</v>
      </c>
      <c r="K441">
        <f t="shared" ca="1" si="41"/>
        <v>0</v>
      </c>
      <c r="L441" s="65">
        <v>435</v>
      </c>
      <c r="M441" s="71">
        <f t="shared" ca="1" si="37"/>
        <v>0</v>
      </c>
      <c r="N441" s="65"/>
    </row>
    <row r="442" spans="1:14" x14ac:dyDescent="0.25">
      <c r="A442" s="2">
        <v>436</v>
      </c>
      <c r="B442" s="11">
        <f t="shared" ca="1" si="38"/>
        <v>1</v>
      </c>
      <c r="C442" s="26">
        <f t="shared" ca="1" si="39"/>
        <v>0.36752977192667879</v>
      </c>
      <c r="J442">
        <f t="shared" ca="1" si="40"/>
        <v>1</v>
      </c>
      <c r="K442">
        <f t="shared" ca="1" si="41"/>
        <v>0</v>
      </c>
      <c r="L442" s="65">
        <v>436</v>
      </c>
      <c r="M442" s="71">
        <f t="shared" ca="1" si="37"/>
        <v>2.8864655116395936</v>
      </c>
      <c r="N442" s="65"/>
    </row>
    <row r="443" spans="1:14" x14ac:dyDescent="0.25">
      <c r="A443" s="2">
        <v>437</v>
      </c>
      <c r="B443" s="11">
        <f t="shared" ca="1" si="38"/>
        <v>1</v>
      </c>
      <c r="C443" s="26">
        <f t="shared" ca="1" si="39"/>
        <v>0.76814926325967192</v>
      </c>
      <c r="J443">
        <f t="shared" ca="1" si="40"/>
        <v>1</v>
      </c>
      <c r="K443">
        <f t="shared" ca="1" si="41"/>
        <v>0</v>
      </c>
      <c r="L443" s="65">
        <v>437</v>
      </c>
      <c r="M443" s="71">
        <f t="shared" ca="1" si="37"/>
        <v>2.1345794215317326</v>
      </c>
      <c r="N443" s="65"/>
    </row>
    <row r="444" spans="1:14" x14ac:dyDescent="0.25">
      <c r="A444" s="2">
        <v>438</v>
      </c>
      <c r="B444" s="11">
        <f t="shared" ca="1" si="38"/>
        <v>1</v>
      </c>
      <c r="C444" s="26">
        <f t="shared" ca="1" si="39"/>
        <v>0.18908978262075049</v>
      </c>
      <c r="J444">
        <f t="shared" ca="1" si="40"/>
        <v>1</v>
      </c>
      <c r="K444">
        <f t="shared" ca="1" si="41"/>
        <v>0</v>
      </c>
      <c r="L444" s="65">
        <v>438</v>
      </c>
      <c r="M444" s="71">
        <f t="shared" ca="1" si="37"/>
        <v>3.2300460985307202</v>
      </c>
      <c r="N444" s="65"/>
    </row>
    <row r="445" spans="1:14" x14ac:dyDescent="0.25">
      <c r="A445" s="2">
        <v>439</v>
      </c>
      <c r="B445" s="11">
        <f t="shared" ca="1" si="38"/>
        <v>1</v>
      </c>
      <c r="C445" s="26">
        <f t="shared" ca="1" si="39"/>
        <v>0.20083434760334584</v>
      </c>
      <c r="J445">
        <f t="shared" ca="1" si="40"/>
        <v>1</v>
      </c>
      <c r="K445">
        <f t="shared" ca="1" si="41"/>
        <v>0</v>
      </c>
      <c r="L445" s="65">
        <v>439</v>
      </c>
      <c r="M445" s="71">
        <f t="shared" ca="1" si="37"/>
        <v>0.90389796035182701</v>
      </c>
      <c r="N445" s="65"/>
    </row>
    <row r="446" spans="1:14" x14ac:dyDescent="0.25">
      <c r="A446" s="2">
        <v>440</v>
      </c>
      <c r="B446" s="11">
        <f t="shared" ca="1" si="38"/>
        <v>1</v>
      </c>
      <c r="C446" s="26">
        <f t="shared" ca="1" si="39"/>
        <v>0.42633788746716361</v>
      </c>
      <c r="J446">
        <f t="shared" ca="1" si="40"/>
        <v>1</v>
      </c>
      <c r="K446">
        <f t="shared" ca="1" si="41"/>
        <v>0</v>
      </c>
      <c r="L446" s="65">
        <v>440</v>
      </c>
      <c r="M446" s="71">
        <f t="shared" ca="1" si="37"/>
        <v>0.31477127809446953</v>
      </c>
      <c r="N446" s="65"/>
    </row>
    <row r="447" spans="1:14" x14ac:dyDescent="0.25">
      <c r="A447" s="2">
        <v>441</v>
      </c>
      <c r="B447" s="11">
        <f t="shared" ca="1" si="38"/>
        <v>1</v>
      </c>
      <c r="C447" s="26">
        <f t="shared" ca="1" si="39"/>
        <v>0.18111181561822987</v>
      </c>
      <c r="J447">
        <f t="shared" ca="1" si="40"/>
        <v>1</v>
      </c>
      <c r="K447">
        <f t="shared" ca="1" si="41"/>
        <v>0</v>
      </c>
      <c r="L447" s="65">
        <v>441</v>
      </c>
      <c r="M447" s="71">
        <f t="shared" ca="1" si="37"/>
        <v>0.70426826391017006</v>
      </c>
      <c r="N447" s="65"/>
    </row>
    <row r="448" spans="1:14" x14ac:dyDescent="0.25">
      <c r="A448" s="2">
        <v>442</v>
      </c>
      <c r="B448" s="11">
        <f t="shared" ca="1" si="38"/>
        <v>1</v>
      </c>
      <c r="C448" s="26">
        <f t="shared" ca="1" si="39"/>
        <v>0.1443056864696407</v>
      </c>
      <c r="J448">
        <f t="shared" ca="1" si="40"/>
        <v>0</v>
      </c>
      <c r="K448">
        <f t="shared" ca="1" si="41"/>
        <v>0</v>
      </c>
      <c r="L448" s="65">
        <v>442</v>
      </c>
      <c r="M448" s="71">
        <f t="shared" ca="1" si="37"/>
        <v>6.4907323431268908</v>
      </c>
      <c r="N448" s="65"/>
    </row>
    <row r="449" spans="1:14" x14ac:dyDescent="0.25">
      <c r="A449" s="2">
        <v>443</v>
      </c>
      <c r="B449" s="11">
        <f t="shared" ca="1" si="38"/>
        <v>0</v>
      </c>
      <c r="C449" s="26">
        <f t="shared" ca="1" si="39"/>
        <v>0.99709487053335</v>
      </c>
      <c r="J449">
        <f t="shared" ca="1" si="40"/>
        <v>0</v>
      </c>
      <c r="K449">
        <f t="shared" ca="1" si="41"/>
        <v>0</v>
      </c>
      <c r="L449" s="65">
        <v>443</v>
      </c>
      <c r="M449" s="71">
        <f t="shared" ca="1" si="37"/>
        <v>0</v>
      </c>
      <c r="N449" s="65"/>
    </row>
    <row r="450" spans="1:14" x14ac:dyDescent="0.25">
      <c r="A450" s="2">
        <v>444</v>
      </c>
      <c r="B450" s="11">
        <f t="shared" ca="1" si="38"/>
        <v>1</v>
      </c>
      <c r="C450" s="26">
        <f t="shared" ca="1" si="39"/>
        <v>4.167304787491799E-2</v>
      </c>
      <c r="J450">
        <f t="shared" ca="1" si="40"/>
        <v>0</v>
      </c>
      <c r="K450">
        <f t="shared" ca="1" si="41"/>
        <v>0</v>
      </c>
      <c r="L450" s="65">
        <v>444</v>
      </c>
      <c r="M450" s="71">
        <f t="shared" ca="1" si="37"/>
        <v>1.5250112082561349</v>
      </c>
      <c r="N450" s="65"/>
    </row>
    <row r="451" spans="1:14" x14ac:dyDescent="0.25">
      <c r="A451" s="2">
        <v>445</v>
      </c>
      <c r="B451" s="11">
        <f t="shared" ca="1" si="38"/>
        <v>0</v>
      </c>
      <c r="C451" s="26">
        <f t="shared" ca="1" si="39"/>
        <v>0.97958112511532247</v>
      </c>
      <c r="J451">
        <f t="shared" ca="1" si="40"/>
        <v>0</v>
      </c>
      <c r="K451">
        <f t="shared" ca="1" si="41"/>
        <v>1</v>
      </c>
      <c r="L451" s="65">
        <v>445</v>
      </c>
      <c r="M451" s="71">
        <f t="shared" ca="1" si="37"/>
        <v>0</v>
      </c>
      <c r="N451" s="65"/>
    </row>
    <row r="452" spans="1:14" x14ac:dyDescent="0.25">
      <c r="A452" s="2">
        <v>446</v>
      </c>
      <c r="B452" s="11">
        <f t="shared" ca="1" si="38"/>
        <v>0</v>
      </c>
      <c r="C452" s="26">
        <f t="shared" ca="1" si="39"/>
        <v>0.5015240865900078</v>
      </c>
      <c r="J452">
        <f t="shared" ca="1" si="40"/>
        <v>0</v>
      </c>
      <c r="K452">
        <f t="shared" ca="1" si="41"/>
        <v>0</v>
      </c>
      <c r="L452" s="65">
        <v>446</v>
      </c>
      <c r="M452" s="71">
        <f t="shared" ca="1" si="37"/>
        <v>0</v>
      </c>
      <c r="N452" s="65"/>
    </row>
    <row r="453" spans="1:14" x14ac:dyDescent="0.25">
      <c r="A453" s="2">
        <v>447</v>
      </c>
      <c r="B453" s="11">
        <f t="shared" ca="1" si="38"/>
        <v>1</v>
      </c>
      <c r="C453" s="26">
        <f t="shared" ca="1" si="39"/>
        <v>0.44104489007067382</v>
      </c>
      <c r="J453">
        <f t="shared" ca="1" si="40"/>
        <v>1</v>
      </c>
      <c r="K453">
        <f t="shared" ca="1" si="41"/>
        <v>0</v>
      </c>
      <c r="L453" s="65">
        <v>447</v>
      </c>
      <c r="M453" s="71">
        <f t="shared" ca="1" si="37"/>
        <v>2.1337375329285728</v>
      </c>
      <c r="N453" s="65"/>
    </row>
    <row r="454" spans="1:14" x14ac:dyDescent="0.25">
      <c r="A454" s="2">
        <v>448</v>
      </c>
      <c r="B454" s="11">
        <f t="shared" ca="1" si="38"/>
        <v>1</v>
      </c>
      <c r="C454" s="26">
        <f t="shared" ca="1" si="39"/>
        <v>0.14938834554682701</v>
      </c>
      <c r="J454">
        <f t="shared" ca="1" si="40"/>
        <v>0</v>
      </c>
      <c r="K454">
        <f t="shared" ca="1" si="41"/>
        <v>0</v>
      </c>
      <c r="L454" s="65">
        <v>448</v>
      </c>
      <c r="M454" s="71">
        <f t="shared" ca="1" si="37"/>
        <v>14.14970260259455</v>
      </c>
      <c r="N454" s="65"/>
    </row>
    <row r="455" spans="1:14" x14ac:dyDescent="0.25">
      <c r="A455" s="2">
        <v>449</v>
      </c>
      <c r="B455" s="11">
        <f t="shared" ca="1" si="38"/>
        <v>0</v>
      </c>
      <c r="C455" s="26">
        <f t="shared" ca="1" si="39"/>
        <v>0.98674771100851755</v>
      </c>
      <c r="J455">
        <f t="shared" ca="1" si="40"/>
        <v>0</v>
      </c>
      <c r="K455">
        <f t="shared" ca="1" si="41"/>
        <v>0</v>
      </c>
      <c r="L455" s="65">
        <v>449</v>
      </c>
      <c r="M455" s="71">
        <f t="shared" ref="M455:M518" ca="1" si="42">IF(B455&gt;0,-LN(1-(RAND()))/lambda,0)</f>
        <v>0</v>
      </c>
      <c r="N455" s="65"/>
    </row>
    <row r="456" spans="1:14" x14ac:dyDescent="0.25">
      <c r="A456" s="2">
        <v>450</v>
      </c>
      <c r="B456" s="11">
        <f t="shared" ref="B456:B519" ca="1" si="43">IF(B455&gt;0,IF(C456&lt;pww,1,0),IF(C456&lt;pdw,1,0))</f>
        <v>1</v>
      </c>
      <c r="C456" s="26">
        <f t="shared" ref="C456:C519" ca="1" si="44">RAND()</f>
        <v>0.21141068010527997</v>
      </c>
      <c r="J456">
        <f t="shared" ref="J456:J519" ca="1" si="45">IF(AND(B456,B457),1,0)</f>
        <v>1</v>
      </c>
      <c r="K456">
        <f t="shared" ref="K456:K519" ca="1" si="46">IF(AND(NOT(B456),NOT(B457)),1,0)</f>
        <v>0</v>
      </c>
      <c r="L456" s="65">
        <v>450</v>
      </c>
      <c r="M456" s="71">
        <f t="shared" ca="1" si="42"/>
        <v>2.2497031993065169</v>
      </c>
      <c r="N456" s="65"/>
    </row>
    <row r="457" spans="1:14" x14ac:dyDescent="0.25">
      <c r="A457" s="2">
        <v>451</v>
      </c>
      <c r="B457" s="11">
        <f t="shared" ca="1" si="43"/>
        <v>1</v>
      </c>
      <c r="C457" s="26">
        <f t="shared" ca="1" si="44"/>
        <v>0.50680549062564195</v>
      </c>
      <c r="J457">
        <f t="shared" ca="1" si="45"/>
        <v>0</v>
      </c>
      <c r="K457">
        <f t="shared" ca="1" si="46"/>
        <v>0</v>
      </c>
      <c r="L457" s="65">
        <v>451</v>
      </c>
      <c r="M457" s="71">
        <f t="shared" ca="1" si="42"/>
        <v>3.3509084542683207</v>
      </c>
      <c r="N457" s="65"/>
    </row>
    <row r="458" spans="1:14" x14ac:dyDescent="0.25">
      <c r="A458" s="2">
        <v>452</v>
      </c>
      <c r="B458" s="11">
        <f t="shared" ca="1" si="43"/>
        <v>0</v>
      </c>
      <c r="C458" s="26">
        <f t="shared" ca="1" si="44"/>
        <v>0.8505494017612284</v>
      </c>
      <c r="J458">
        <f t="shared" ca="1" si="45"/>
        <v>0</v>
      </c>
      <c r="K458">
        <f t="shared" ca="1" si="46"/>
        <v>0</v>
      </c>
      <c r="L458" s="65">
        <v>452</v>
      </c>
      <c r="M458" s="71">
        <f t="shared" ca="1" si="42"/>
        <v>0</v>
      </c>
      <c r="N458" s="65"/>
    </row>
    <row r="459" spans="1:14" x14ac:dyDescent="0.25">
      <c r="A459" s="2">
        <v>453</v>
      </c>
      <c r="B459" s="11">
        <f t="shared" ca="1" si="43"/>
        <v>1</v>
      </c>
      <c r="C459" s="26">
        <f t="shared" ca="1" si="44"/>
        <v>0.27116920866858274</v>
      </c>
      <c r="J459">
        <f t="shared" ca="1" si="45"/>
        <v>1</v>
      </c>
      <c r="K459">
        <f t="shared" ca="1" si="46"/>
        <v>0</v>
      </c>
      <c r="L459" s="65">
        <v>453</v>
      </c>
      <c r="M459" s="71">
        <f t="shared" ca="1" si="42"/>
        <v>2.8289034901238512</v>
      </c>
      <c r="N459" s="65"/>
    </row>
    <row r="460" spans="1:14" x14ac:dyDescent="0.25">
      <c r="A460" s="2">
        <v>454</v>
      </c>
      <c r="B460" s="11">
        <f t="shared" ca="1" si="43"/>
        <v>1</v>
      </c>
      <c r="C460" s="26">
        <f t="shared" ca="1" si="44"/>
        <v>0.16224619631982984</v>
      </c>
      <c r="J460">
        <f t="shared" ca="1" si="45"/>
        <v>0</v>
      </c>
      <c r="K460">
        <f t="shared" ca="1" si="46"/>
        <v>0</v>
      </c>
      <c r="L460" s="65">
        <v>454</v>
      </c>
      <c r="M460" s="71">
        <f t="shared" ca="1" si="42"/>
        <v>8.5505930236270213</v>
      </c>
      <c r="N460" s="65"/>
    </row>
    <row r="461" spans="1:14" x14ac:dyDescent="0.25">
      <c r="A461" s="2">
        <v>455</v>
      </c>
      <c r="B461" s="11">
        <f t="shared" ca="1" si="43"/>
        <v>0</v>
      </c>
      <c r="C461" s="26">
        <f t="shared" ca="1" si="44"/>
        <v>0.85432075508076577</v>
      </c>
      <c r="J461">
        <f t="shared" ca="1" si="45"/>
        <v>0</v>
      </c>
      <c r="K461">
        <f t="shared" ca="1" si="46"/>
        <v>1</v>
      </c>
      <c r="L461" s="65">
        <v>455</v>
      </c>
      <c r="M461" s="71">
        <f t="shared" ca="1" si="42"/>
        <v>0</v>
      </c>
      <c r="N461" s="65"/>
    </row>
    <row r="462" spans="1:14" x14ac:dyDescent="0.25">
      <c r="A462" s="2">
        <v>456</v>
      </c>
      <c r="B462" s="11">
        <f t="shared" ca="1" si="43"/>
        <v>0</v>
      </c>
      <c r="C462" s="26">
        <f t="shared" ca="1" si="44"/>
        <v>0.88519860234462988</v>
      </c>
      <c r="J462">
        <f t="shared" ca="1" si="45"/>
        <v>0</v>
      </c>
      <c r="K462">
        <f t="shared" ca="1" si="46"/>
        <v>1</v>
      </c>
      <c r="L462" s="65">
        <v>456</v>
      </c>
      <c r="M462" s="71">
        <f t="shared" ca="1" si="42"/>
        <v>0</v>
      </c>
      <c r="N462" s="65"/>
    </row>
    <row r="463" spans="1:14" x14ac:dyDescent="0.25">
      <c r="A463" s="2">
        <v>457</v>
      </c>
      <c r="B463" s="11">
        <f t="shared" ca="1" si="43"/>
        <v>0</v>
      </c>
      <c r="C463" s="26">
        <f t="shared" ca="1" si="44"/>
        <v>0.67022918100153894</v>
      </c>
      <c r="J463">
        <f t="shared" ca="1" si="45"/>
        <v>0</v>
      </c>
      <c r="K463">
        <f t="shared" ca="1" si="46"/>
        <v>1</v>
      </c>
      <c r="L463" s="65">
        <v>457</v>
      </c>
      <c r="M463" s="71">
        <f t="shared" ca="1" si="42"/>
        <v>0</v>
      </c>
      <c r="N463" s="65"/>
    </row>
    <row r="464" spans="1:14" x14ac:dyDescent="0.25">
      <c r="A464" s="2">
        <v>458</v>
      </c>
      <c r="B464" s="11">
        <f t="shared" ca="1" si="43"/>
        <v>0</v>
      </c>
      <c r="C464" s="26">
        <f t="shared" ca="1" si="44"/>
        <v>0.52350759012432468</v>
      </c>
      <c r="J464">
        <f t="shared" ca="1" si="45"/>
        <v>0</v>
      </c>
      <c r="K464">
        <f t="shared" ca="1" si="46"/>
        <v>1</v>
      </c>
      <c r="L464" s="65">
        <v>458</v>
      </c>
      <c r="M464" s="71">
        <f t="shared" ca="1" si="42"/>
        <v>0</v>
      </c>
      <c r="N464" s="65"/>
    </row>
    <row r="465" spans="1:14" x14ac:dyDescent="0.25">
      <c r="A465" s="2">
        <v>459</v>
      </c>
      <c r="B465" s="11">
        <f t="shared" ca="1" si="43"/>
        <v>0</v>
      </c>
      <c r="C465" s="26">
        <f t="shared" ca="1" si="44"/>
        <v>0.93173908824431595</v>
      </c>
      <c r="J465">
        <f t="shared" ca="1" si="45"/>
        <v>0</v>
      </c>
      <c r="K465">
        <f t="shared" ca="1" si="46"/>
        <v>1</v>
      </c>
      <c r="L465" s="65">
        <v>459</v>
      </c>
      <c r="M465" s="71">
        <f t="shared" ca="1" si="42"/>
        <v>0</v>
      </c>
      <c r="N465" s="65"/>
    </row>
    <row r="466" spans="1:14" x14ac:dyDescent="0.25">
      <c r="A466" s="2">
        <v>460</v>
      </c>
      <c r="B466" s="11">
        <f t="shared" ca="1" si="43"/>
        <v>0</v>
      </c>
      <c r="C466" s="26">
        <f t="shared" ca="1" si="44"/>
        <v>0.50924766410387634</v>
      </c>
      <c r="J466">
        <f t="shared" ca="1" si="45"/>
        <v>0</v>
      </c>
      <c r="K466">
        <f t="shared" ca="1" si="46"/>
        <v>1</v>
      </c>
      <c r="L466" s="65">
        <v>460</v>
      </c>
      <c r="M466" s="71">
        <f t="shared" ca="1" si="42"/>
        <v>0</v>
      </c>
      <c r="N466" s="65"/>
    </row>
    <row r="467" spans="1:14" x14ac:dyDescent="0.25">
      <c r="A467" s="2">
        <v>461</v>
      </c>
      <c r="B467" s="11">
        <f t="shared" ca="1" si="43"/>
        <v>0</v>
      </c>
      <c r="C467" s="26">
        <f t="shared" ca="1" si="44"/>
        <v>0.56352961068435037</v>
      </c>
      <c r="J467">
        <f t="shared" ca="1" si="45"/>
        <v>0</v>
      </c>
      <c r="K467">
        <f t="shared" ca="1" si="46"/>
        <v>1</v>
      </c>
      <c r="L467" s="65">
        <v>461</v>
      </c>
      <c r="M467" s="71">
        <f t="shared" ca="1" si="42"/>
        <v>0</v>
      </c>
      <c r="N467" s="65"/>
    </row>
    <row r="468" spans="1:14" x14ac:dyDescent="0.25">
      <c r="A468" s="2">
        <v>462</v>
      </c>
      <c r="B468" s="11">
        <f t="shared" ca="1" si="43"/>
        <v>0</v>
      </c>
      <c r="C468" s="26">
        <f t="shared" ca="1" si="44"/>
        <v>0.94412949141107883</v>
      </c>
      <c r="J468">
        <f t="shared" ca="1" si="45"/>
        <v>0</v>
      </c>
      <c r="K468">
        <f t="shared" ca="1" si="46"/>
        <v>0</v>
      </c>
      <c r="L468" s="65">
        <v>462</v>
      </c>
      <c r="M468" s="71">
        <f t="shared" ca="1" si="42"/>
        <v>0</v>
      </c>
      <c r="N468" s="65"/>
    </row>
    <row r="469" spans="1:14" x14ac:dyDescent="0.25">
      <c r="A469" s="2">
        <v>463</v>
      </c>
      <c r="B469" s="11">
        <f t="shared" ca="1" si="43"/>
        <v>1</v>
      </c>
      <c r="C469" s="26">
        <f t="shared" ca="1" si="44"/>
        <v>7.4492891312415765E-2</v>
      </c>
      <c r="J469">
        <f t="shared" ca="1" si="45"/>
        <v>1</v>
      </c>
      <c r="K469">
        <f t="shared" ca="1" si="46"/>
        <v>0</v>
      </c>
      <c r="L469" s="65">
        <v>463</v>
      </c>
      <c r="M469" s="71">
        <f t="shared" ca="1" si="42"/>
        <v>1.7768453817483636</v>
      </c>
      <c r="N469" s="65"/>
    </row>
    <row r="470" spans="1:14" x14ac:dyDescent="0.25">
      <c r="A470" s="2">
        <v>464</v>
      </c>
      <c r="B470" s="11">
        <f t="shared" ca="1" si="43"/>
        <v>1</v>
      </c>
      <c r="C470" s="26">
        <f t="shared" ca="1" si="44"/>
        <v>3.0364366567068757E-2</v>
      </c>
      <c r="J470">
        <f t="shared" ca="1" si="45"/>
        <v>1</v>
      </c>
      <c r="K470">
        <f t="shared" ca="1" si="46"/>
        <v>0</v>
      </c>
      <c r="L470" s="65">
        <v>464</v>
      </c>
      <c r="M470" s="71">
        <f t="shared" ca="1" si="42"/>
        <v>0.6717222419170058</v>
      </c>
      <c r="N470" s="65"/>
    </row>
    <row r="471" spans="1:14" x14ac:dyDescent="0.25">
      <c r="A471" s="2">
        <v>465</v>
      </c>
      <c r="B471" s="11">
        <f t="shared" ca="1" si="43"/>
        <v>1</v>
      </c>
      <c r="C471" s="26">
        <f t="shared" ca="1" si="44"/>
        <v>0.51135751788199157</v>
      </c>
      <c r="J471">
        <f t="shared" ca="1" si="45"/>
        <v>1</v>
      </c>
      <c r="K471">
        <f t="shared" ca="1" si="46"/>
        <v>0</v>
      </c>
      <c r="L471" s="65">
        <v>465</v>
      </c>
      <c r="M471" s="71">
        <f t="shared" ca="1" si="42"/>
        <v>0.49936803840604044</v>
      </c>
      <c r="N471" s="65"/>
    </row>
    <row r="472" spans="1:14" x14ac:dyDescent="0.25">
      <c r="A472" s="2">
        <v>466</v>
      </c>
      <c r="B472" s="11">
        <f t="shared" ca="1" si="43"/>
        <v>1</v>
      </c>
      <c r="C472" s="26">
        <f t="shared" ca="1" si="44"/>
        <v>0.1598056778515029</v>
      </c>
      <c r="J472">
        <f t="shared" ca="1" si="45"/>
        <v>0</v>
      </c>
      <c r="K472">
        <f t="shared" ca="1" si="46"/>
        <v>0</v>
      </c>
      <c r="L472" s="65">
        <v>466</v>
      </c>
      <c r="M472" s="71">
        <f t="shared" ca="1" si="42"/>
        <v>8.7335348375084667</v>
      </c>
      <c r="N472" s="65"/>
    </row>
    <row r="473" spans="1:14" x14ac:dyDescent="0.25">
      <c r="A473" s="2">
        <v>467</v>
      </c>
      <c r="B473" s="11">
        <f t="shared" ca="1" si="43"/>
        <v>0</v>
      </c>
      <c r="C473" s="26">
        <f t="shared" ca="1" si="44"/>
        <v>0.96185653000052473</v>
      </c>
      <c r="J473">
        <f t="shared" ca="1" si="45"/>
        <v>0</v>
      </c>
      <c r="K473">
        <f t="shared" ca="1" si="46"/>
        <v>1</v>
      </c>
      <c r="L473" s="65">
        <v>467</v>
      </c>
      <c r="M473" s="71">
        <f t="shared" ca="1" si="42"/>
        <v>0</v>
      </c>
      <c r="N473" s="65"/>
    </row>
    <row r="474" spans="1:14" x14ac:dyDescent="0.25">
      <c r="A474" s="2">
        <v>468</v>
      </c>
      <c r="B474" s="11">
        <f t="shared" ca="1" si="43"/>
        <v>0</v>
      </c>
      <c r="C474" s="26">
        <f t="shared" ca="1" si="44"/>
        <v>0.53552624876311739</v>
      </c>
      <c r="J474">
        <f t="shared" ca="1" si="45"/>
        <v>0</v>
      </c>
      <c r="K474">
        <f t="shared" ca="1" si="46"/>
        <v>1</v>
      </c>
      <c r="L474" s="65">
        <v>468</v>
      </c>
      <c r="M474" s="71">
        <f t="shared" ca="1" si="42"/>
        <v>0</v>
      </c>
      <c r="N474" s="65"/>
    </row>
    <row r="475" spans="1:14" x14ac:dyDescent="0.25">
      <c r="A475" s="2">
        <v>469</v>
      </c>
      <c r="B475" s="11">
        <f t="shared" ca="1" si="43"/>
        <v>0</v>
      </c>
      <c r="C475" s="26">
        <f t="shared" ca="1" si="44"/>
        <v>0.67632441778720054</v>
      </c>
      <c r="J475">
        <f t="shared" ca="1" si="45"/>
        <v>0</v>
      </c>
      <c r="K475">
        <f t="shared" ca="1" si="46"/>
        <v>1</v>
      </c>
      <c r="L475" s="65">
        <v>469</v>
      </c>
      <c r="M475" s="71">
        <f t="shared" ca="1" si="42"/>
        <v>0</v>
      </c>
      <c r="N475" s="65"/>
    </row>
    <row r="476" spans="1:14" x14ac:dyDescent="0.25">
      <c r="A476" s="2">
        <v>470</v>
      </c>
      <c r="B476" s="11">
        <f t="shared" ca="1" si="43"/>
        <v>0</v>
      </c>
      <c r="C476" s="26">
        <f t="shared" ca="1" si="44"/>
        <v>0.53939391617057575</v>
      </c>
      <c r="J476">
        <f t="shared" ca="1" si="45"/>
        <v>0</v>
      </c>
      <c r="K476">
        <f t="shared" ca="1" si="46"/>
        <v>1</v>
      </c>
      <c r="L476" s="65">
        <v>470</v>
      </c>
      <c r="M476" s="71">
        <f t="shared" ca="1" si="42"/>
        <v>0</v>
      </c>
      <c r="N476" s="65"/>
    </row>
    <row r="477" spans="1:14" x14ac:dyDescent="0.25">
      <c r="A477" s="2">
        <v>471</v>
      </c>
      <c r="B477" s="11">
        <f t="shared" ca="1" si="43"/>
        <v>0</v>
      </c>
      <c r="C477" s="26">
        <f t="shared" ca="1" si="44"/>
        <v>0.77612680831505199</v>
      </c>
      <c r="J477">
        <f t="shared" ca="1" si="45"/>
        <v>0</v>
      </c>
      <c r="K477">
        <f t="shared" ca="1" si="46"/>
        <v>0</v>
      </c>
      <c r="L477" s="65">
        <v>471</v>
      </c>
      <c r="M477" s="71">
        <f t="shared" ca="1" si="42"/>
        <v>0</v>
      </c>
      <c r="N477" s="65"/>
    </row>
    <row r="478" spans="1:14" x14ac:dyDescent="0.25">
      <c r="A478" s="2">
        <v>472</v>
      </c>
      <c r="B478" s="11">
        <f t="shared" ca="1" si="43"/>
        <v>1</v>
      </c>
      <c r="C478" s="26">
        <f t="shared" ca="1" si="44"/>
        <v>1.2044887776069602E-2</v>
      </c>
      <c r="J478">
        <f t="shared" ca="1" si="45"/>
        <v>0</v>
      </c>
      <c r="K478">
        <f t="shared" ca="1" si="46"/>
        <v>0</v>
      </c>
      <c r="L478" s="65">
        <v>472</v>
      </c>
      <c r="M478" s="71">
        <f t="shared" ca="1" si="42"/>
        <v>1.5485030817873562</v>
      </c>
      <c r="N478" s="65"/>
    </row>
    <row r="479" spans="1:14" x14ac:dyDescent="0.25">
      <c r="A479" s="2">
        <v>473</v>
      </c>
      <c r="B479" s="11">
        <f t="shared" ca="1" si="43"/>
        <v>0</v>
      </c>
      <c r="C479" s="26">
        <f t="shared" ca="1" si="44"/>
        <v>0.8227135925224156</v>
      </c>
      <c r="J479">
        <f t="shared" ca="1" si="45"/>
        <v>0</v>
      </c>
      <c r="K479">
        <f t="shared" ca="1" si="46"/>
        <v>1</v>
      </c>
      <c r="L479" s="65">
        <v>473</v>
      </c>
      <c r="M479" s="71">
        <f t="shared" ca="1" si="42"/>
        <v>0</v>
      </c>
      <c r="N479" s="65"/>
    </row>
    <row r="480" spans="1:14" x14ac:dyDescent="0.25">
      <c r="A480" s="2">
        <v>474</v>
      </c>
      <c r="B480" s="11">
        <f t="shared" ca="1" si="43"/>
        <v>0</v>
      </c>
      <c r="C480" s="26">
        <f t="shared" ca="1" si="44"/>
        <v>0.97067984324081302</v>
      </c>
      <c r="J480">
        <f t="shared" ca="1" si="45"/>
        <v>0</v>
      </c>
      <c r="K480">
        <f t="shared" ca="1" si="46"/>
        <v>0</v>
      </c>
      <c r="L480" s="65">
        <v>474</v>
      </c>
      <c r="M480" s="71">
        <f t="shared" ca="1" si="42"/>
        <v>0</v>
      </c>
      <c r="N480" s="65"/>
    </row>
    <row r="481" spans="1:14" x14ac:dyDescent="0.25">
      <c r="A481" s="2">
        <v>475</v>
      </c>
      <c r="B481" s="11">
        <f t="shared" ca="1" si="43"/>
        <v>1</v>
      </c>
      <c r="C481" s="26">
        <f t="shared" ca="1" si="44"/>
        <v>0.12331020495877598</v>
      </c>
      <c r="J481">
        <f t="shared" ca="1" si="45"/>
        <v>1</v>
      </c>
      <c r="K481">
        <f t="shared" ca="1" si="46"/>
        <v>0</v>
      </c>
      <c r="L481" s="65">
        <v>475</v>
      </c>
      <c r="M481" s="71">
        <f t="shared" ca="1" si="42"/>
        <v>1.9459351096666762</v>
      </c>
      <c r="N481" s="65"/>
    </row>
    <row r="482" spans="1:14" x14ac:dyDescent="0.25">
      <c r="A482" s="2">
        <v>476</v>
      </c>
      <c r="B482" s="11">
        <f t="shared" ca="1" si="43"/>
        <v>1</v>
      </c>
      <c r="C482" s="26">
        <f t="shared" ca="1" si="44"/>
        <v>0.57171269846673345</v>
      </c>
      <c r="J482">
        <f t="shared" ca="1" si="45"/>
        <v>1</v>
      </c>
      <c r="K482">
        <f t="shared" ca="1" si="46"/>
        <v>0</v>
      </c>
      <c r="L482" s="65">
        <v>476</v>
      </c>
      <c r="M482" s="71">
        <f t="shared" ca="1" si="42"/>
        <v>1.6377567447420955</v>
      </c>
      <c r="N482" s="65"/>
    </row>
    <row r="483" spans="1:14" x14ac:dyDescent="0.25">
      <c r="A483" s="2">
        <v>477</v>
      </c>
      <c r="B483" s="11">
        <f t="shared" ca="1" si="43"/>
        <v>1</v>
      </c>
      <c r="C483" s="26">
        <f t="shared" ca="1" si="44"/>
        <v>0.21860895957874737</v>
      </c>
      <c r="J483">
        <f t="shared" ca="1" si="45"/>
        <v>0</v>
      </c>
      <c r="K483">
        <f t="shared" ca="1" si="46"/>
        <v>0</v>
      </c>
      <c r="L483" s="65">
        <v>477</v>
      </c>
      <c r="M483" s="71">
        <f t="shared" ca="1" si="42"/>
        <v>1.178597058278275</v>
      </c>
      <c r="N483" s="65"/>
    </row>
    <row r="484" spans="1:14" x14ac:dyDescent="0.25">
      <c r="A484" s="2">
        <v>478</v>
      </c>
      <c r="B484" s="11">
        <f t="shared" ca="1" si="43"/>
        <v>0</v>
      </c>
      <c r="C484" s="26">
        <f t="shared" ca="1" si="44"/>
        <v>0.93904101851330046</v>
      </c>
      <c r="J484">
        <f t="shared" ca="1" si="45"/>
        <v>0</v>
      </c>
      <c r="K484">
        <f t="shared" ca="1" si="46"/>
        <v>1</v>
      </c>
      <c r="L484" s="65">
        <v>478</v>
      </c>
      <c r="M484" s="71">
        <f t="shared" ca="1" si="42"/>
        <v>0</v>
      </c>
      <c r="N484" s="65"/>
    </row>
    <row r="485" spans="1:14" x14ac:dyDescent="0.25">
      <c r="A485" s="2">
        <v>479</v>
      </c>
      <c r="B485" s="11">
        <f t="shared" ca="1" si="43"/>
        <v>0</v>
      </c>
      <c r="C485" s="26">
        <f t="shared" ca="1" si="44"/>
        <v>0.65927354726891263</v>
      </c>
      <c r="J485">
        <f t="shared" ca="1" si="45"/>
        <v>0</v>
      </c>
      <c r="K485">
        <f t="shared" ca="1" si="46"/>
        <v>1</v>
      </c>
      <c r="L485" s="65">
        <v>479</v>
      </c>
      <c r="M485" s="71">
        <f t="shared" ca="1" si="42"/>
        <v>0</v>
      </c>
      <c r="N485" s="65"/>
    </row>
    <row r="486" spans="1:14" x14ac:dyDescent="0.25">
      <c r="A486" s="2">
        <v>480</v>
      </c>
      <c r="B486" s="11">
        <f t="shared" ca="1" si="43"/>
        <v>0</v>
      </c>
      <c r="C486" s="26">
        <f t="shared" ca="1" si="44"/>
        <v>0.90415486232416908</v>
      </c>
      <c r="J486">
        <f t="shared" ca="1" si="45"/>
        <v>0</v>
      </c>
      <c r="K486">
        <f t="shared" ca="1" si="46"/>
        <v>1</v>
      </c>
      <c r="L486" s="65">
        <v>480</v>
      </c>
      <c r="M486" s="71">
        <f t="shared" ca="1" si="42"/>
        <v>0</v>
      </c>
      <c r="N486" s="65"/>
    </row>
    <row r="487" spans="1:14" x14ac:dyDescent="0.25">
      <c r="A487" s="2">
        <v>481</v>
      </c>
      <c r="B487" s="11">
        <f t="shared" ca="1" si="43"/>
        <v>0</v>
      </c>
      <c r="C487" s="26">
        <f t="shared" ca="1" si="44"/>
        <v>0.53826979713003464</v>
      </c>
      <c r="J487">
        <f t="shared" ca="1" si="45"/>
        <v>0</v>
      </c>
      <c r="K487">
        <f t="shared" ca="1" si="46"/>
        <v>0</v>
      </c>
      <c r="L487" s="65">
        <v>481</v>
      </c>
      <c r="M487" s="71">
        <f t="shared" ca="1" si="42"/>
        <v>0</v>
      </c>
      <c r="N487" s="65"/>
    </row>
    <row r="488" spans="1:14" x14ac:dyDescent="0.25">
      <c r="A488" s="2">
        <v>482</v>
      </c>
      <c r="B488" s="11">
        <f t="shared" ca="1" si="43"/>
        <v>1</v>
      </c>
      <c r="C488" s="26">
        <f t="shared" ca="1" si="44"/>
        <v>0.39438240334282426</v>
      </c>
      <c r="J488">
        <f t="shared" ca="1" si="45"/>
        <v>1</v>
      </c>
      <c r="K488">
        <f t="shared" ca="1" si="46"/>
        <v>0</v>
      </c>
      <c r="L488" s="65">
        <v>482</v>
      </c>
      <c r="M488" s="71">
        <f t="shared" ca="1" si="42"/>
        <v>1.341022510149962</v>
      </c>
      <c r="N488" s="65"/>
    </row>
    <row r="489" spans="1:14" x14ac:dyDescent="0.25">
      <c r="A489" s="2">
        <v>483</v>
      </c>
      <c r="B489" s="11">
        <f t="shared" ca="1" si="43"/>
        <v>1</v>
      </c>
      <c r="C489" s="26">
        <f t="shared" ca="1" si="44"/>
        <v>0.20579744457028859</v>
      </c>
      <c r="J489">
        <f t="shared" ca="1" si="45"/>
        <v>0</v>
      </c>
      <c r="K489">
        <f t="shared" ca="1" si="46"/>
        <v>0</v>
      </c>
      <c r="L489" s="65">
        <v>483</v>
      </c>
      <c r="M489" s="71">
        <f t="shared" ca="1" si="42"/>
        <v>4.1714152501544213</v>
      </c>
      <c r="N489" s="65"/>
    </row>
    <row r="490" spans="1:14" x14ac:dyDescent="0.25">
      <c r="A490" s="2">
        <v>484</v>
      </c>
      <c r="B490" s="11">
        <f t="shared" ca="1" si="43"/>
        <v>0</v>
      </c>
      <c r="C490" s="26">
        <f t="shared" ca="1" si="44"/>
        <v>0.86434552015656851</v>
      </c>
      <c r="J490">
        <f t="shared" ca="1" si="45"/>
        <v>0</v>
      </c>
      <c r="K490">
        <f t="shared" ca="1" si="46"/>
        <v>0</v>
      </c>
      <c r="L490" s="65">
        <v>484</v>
      </c>
      <c r="M490" s="71">
        <f t="shared" ca="1" si="42"/>
        <v>0</v>
      </c>
      <c r="N490" s="65"/>
    </row>
    <row r="491" spans="1:14" x14ac:dyDescent="0.25">
      <c r="A491" s="2">
        <v>485</v>
      </c>
      <c r="B491" s="11">
        <f t="shared" ca="1" si="43"/>
        <v>1</v>
      </c>
      <c r="C491" s="26">
        <f t="shared" ca="1" si="44"/>
        <v>6.6097989088512721E-3</v>
      </c>
      <c r="J491">
        <f t="shared" ca="1" si="45"/>
        <v>1</v>
      </c>
      <c r="K491">
        <f t="shared" ca="1" si="46"/>
        <v>0</v>
      </c>
      <c r="L491" s="65">
        <v>485</v>
      </c>
      <c r="M491" s="71">
        <f t="shared" ca="1" si="42"/>
        <v>0.77737865077343538</v>
      </c>
      <c r="N491" s="65"/>
    </row>
    <row r="492" spans="1:14" x14ac:dyDescent="0.25">
      <c r="A492" s="2">
        <v>486</v>
      </c>
      <c r="B492" s="11">
        <f t="shared" ca="1" si="43"/>
        <v>1</v>
      </c>
      <c r="C492" s="26">
        <f t="shared" ca="1" si="44"/>
        <v>0.75281944185267591</v>
      </c>
      <c r="J492">
        <f t="shared" ca="1" si="45"/>
        <v>0</v>
      </c>
      <c r="K492">
        <f t="shared" ca="1" si="46"/>
        <v>0</v>
      </c>
      <c r="L492" s="65">
        <v>486</v>
      </c>
      <c r="M492" s="71">
        <f t="shared" ca="1" si="42"/>
        <v>4.4775282002546746</v>
      </c>
      <c r="N492" s="65"/>
    </row>
    <row r="493" spans="1:14" x14ac:dyDescent="0.25">
      <c r="A493" s="2">
        <v>487</v>
      </c>
      <c r="B493" s="11">
        <f t="shared" ca="1" si="43"/>
        <v>0</v>
      </c>
      <c r="C493" s="26">
        <f t="shared" ca="1" si="44"/>
        <v>0.79676053889754384</v>
      </c>
      <c r="J493">
        <f t="shared" ca="1" si="45"/>
        <v>0</v>
      </c>
      <c r="K493">
        <f t="shared" ca="1" si="46"/>
        <v>0</v>
      </c>
      <c r="L493" s="65">
        <v>487</v>
      </c>
      <c r="M493" s="71">
        <f t="shared" ca="1" si="42"/>
        <v>0</v>
      </c>
      <c r="N493" s="65"/>
    </row>
    <row r="494" spans="1:14" x14ac:dyDescent="0.25">
      <c r="A494" s="2">
        <v>488</v>
      </c>
      <c r="B494" s="11">
        <f t="shared" ca="1" si="43"/>
        <v>1</v>
      </c>
      <c r="C494" s="26">
        <f t="shared" ca="1" si="44"/>
        <v>2.6074899587744338E-2</v>
      </c>
      <c r="J494">
        <f t="shared" ca="1" si="45"/>
        <v>1</v>
      </c>
      <c r="K494">
        <f t="shared" ca="1" si="46"/>
        <v>0</v>
      </c>
      <c r="L494" s="65">
        <v>488</v>
      </c>
      <c r="M494" s="71">
        <f t="shared" ca="1" si="42"/>
        <v>4.6739035551746024</v>
      </c>
      <c r="N494" s="65"/>
    </row>
    <row r="495" spans="1:14" x14ac:dyDescent="0.25">
      <c r="A495" s="2">
        <v>489</v>
      </c>
      <c r="B495" s="11">
        <f t="shared" ca="1" si="43"/>
        <v>1</v>
      </c>
      <c r="C495" s="26">
        <f t="shared" ca="1" si="44"/>
        <v>6.5772305219053417E-2</v>
      </c>
      <c r="J495">
        <f t="shared" ca="1" si="45"/>
        <v>1</v>
      </c>
      <c r="K495">
        <f t="shared" ca="1" si="46"/>
        <v>0</v>
      </c>
      <c r="L495" s="65">
        <v>489</v>
      </c>
      <c r="M495" s="71">
        <f t="shared" ca="1" si="42"/>
        <v>0.63986358127362464</v>
      </c>
      <c r="N495" s="65"/>
    </row>
    <row r="496" spans="1:14" x14ac:dyDescent="0.25">
      <c r="A496" s="2">
        <v>490</v>
      </c>
      <c r="B496" s="11">
        <f t="shared" ca="1" si="43"/>
        <v>1</v>
      </c>
      <c r="C496" s="26">
        <f t="shared" ca="1" si="44"/>
        <v>6.8030295676084318E-2</v>
      </c>
      <c r="J496">
        <f t="shared" ca="1" si="45"/>
        <v>1</v>
      </c>
      <c r="K496">
        <f t="shared" ca="1" si="46"/>
        <v>0</v>
      </c>
      <c r="L496" s="65">
        <v>490</v>
      </c>
      <c r="M496" s="71">
        <f t="shared" ca="1" si="42"/>
        <v>2.6227363827710737</v>
      </c>
      <c r="N496" s="65"/>
    </row>
    <row r="497" spans="1:14" x14ac:dyDescent="0.25">
      <c r="A497" s="2">
        <v>491</v>
      </c>
      <c r="B497" s="11">
        <f t="shared" ca="1" si="43"/>
        <v>1</v>
      </c>
      <c r="C497" s="26">
        <f t="shared" ca="1" si="44"/>
        <v>0.6365215167557895</v>
      </c>
      <c r="J497">
        <f t="shared" ca="1" si="45"/>
        <v>1</v>
      </c>
      <c r="K497">
        <f t="shared" ca="1" si="46"/>
        <v>0</v>
      </c>
      <c r="L497" s="65">
        <v>491</v>
      </c>
      <c r="M497" s="71">
        <f t="shared" ca="1" si="42"/>
        <v>2.5569654884649231</v>
      </c>
      <c r="N497" s="65"/>
    </row>
    <row r="498" spans="1:14" x14ac:dyDescent="0.25">
      <c r="A498" s="2">
        <v>492</v>
      </c>
      <c r="B498" s="11">
        <f t="shared" ca="1" si="43"/>
        <v>1</v>
      </c>
      <c r="C498" s="26">
        <f t="shared" ca="1" si="44"/>
        <v>0.3279172573632152</v>
      </c>
      <c r="J498">
        <f t="shared" ca="1" si="45"/>
        <v>1</v>
      </c>
      <c r="K498">
        <f t="shared" ca="1" si="46"/>
        <v>0</v>
      </c>
      <c r="L498" s="65">
        <v>492</v>
      </c>
      <c r="M498" s="71">
        <f t="shared" ca="1" si="42"/>
        <v>3.9091002087690887</v>
      </c>
      <c r="N498" s="65"/>
    </row>
    <row r="499" spans="1:14" x14ac:dyDescent="0.25">
      <c r="A499" s="2">
        <v>493</v>
      </c>
      <c r="B499" s="11">
        <f t="shared" ca="1" si="43"/>
        <v>1</v>
      </c>
      <c r="C499" s="26">
        <f t="shared" ca="1" si="44"/>
        <v>0.39596809082216833</v>
      </c>
      <c r="J499">
        <f t="shared" ca="1" si="45"/>
        <v>1</v>
      </c>
      <c r="K499">
        <f t="shared" ca="1" si="46"/>
        <v>0</v>
      </c>
      <c r="L499" s="65">
        <v>493</v>
      </c>
      <c r="M499" s="71">
        <f t="shared" ca="1" si="42"/>
        <v>2.022196027951404</v>
      </c>
      <c r="N499" s="65"/>
    </row>
    <row r="500" spans="1:14" x14ac:dyDescent="0.25">
      <c r="A500" s="2">
        <v>494</v>
      </c>
      <c r="B500" s="11">
        <f t="shared" ca="1" si="43"/>
        <v>1</v>
      </c>
      <c r="C500" s="26">
        <f t="shared" ca="1" si="44"/>
        <v>0.48597446315138693</v>
      </c>
      <c r="J500">
        <f t="shared" ca="1" si="45"/>
        <v>0</v>
      </c>
      <c r="K500">
        <f t="shared" ca="1" si="46"/>
        <v>0</v>
      </c>
      <c r="L500" s="65">
        <v>494</v>
      </c>
      <c r="M500" s="71">
        <f t="shared" ca="1" si="42"/>
        <v>0.65933352771893849</v>
      </c>
      <c r="N500" s="65"/>
    </row>
    <row r="501" spans="1:14" x14ac:dyDescent="0.25">
      <c r="A501" s="2">
        <v>495</v>
      </c>
      <c r="B501" s="11">
        <f t="shared" ca="1" si="43"/>
        <v>0</v>
      </c>
      <c r="C501" s="26">
        <f t="shared" ca="1" si="44"/>
        <v>0.96938094646038053</v>
      </c>
      <c r="J501">
        <f t="shared" ca="1" si="45"/>
        <v>0</v>
      </c>
      <c r="K501">
        <f t="shared" ca="1" si="46"/>
        <v>0</v>
      </c>
      <c r="L501" s="65">
        <v>495</v>
      </c>
      <c r="M501" s="71">
        <f t="shared" ca="1" si="42"/>
        <v>0</v>
      </c>
      <c r="N501" s="65"/>
    </row>
    <row r="502" spans="1:14" x14ac:dyDescent="0.25">
      <c r="A502" s="2">
        <v>496</v>
      </c>
      <c r="B502" s="11">
        <f t="shared" ca="1" si="43"/>
        <v>1</v>
      </c>
      <c r="C502" s="26">
        <f t="shared" ca="1" si="44"/>
        <v>0.31734805170351799</v>
      </c>
      <c r="J502">
        <f t="shared" ca="1" si="45"/>
        <v>1</v>
      </c>
      <c r="K502">
        <f t="shared" ca="1" si="46"/>
        <v>0</v>
      </c>
      <c r="L502" s="65">
        <v>496</v>
      </c>
      <c r="M502" s="71">
        <f t="shared" ca="1" si="42"/>
        <v>4.1359874319552974</v>
      </c>
      <c r="N502" s="65"/>
    </row>
    <row r="503" spans="1:14" x14ac:dyDescent="0.25">
      <c r="A503" s="2">
        <v>497</v>
      </c>
      <c r="B503" s="11">
        <f t="shared" ca="1" si="43"/>
        <v>1</v>
      </c>
      <c r="C503" s="26">
        <f t="shared" ca="1" si="44"/>
        <v>0.61778625839741319</v>
      </c>
      <c r="J503">
        <f t="shared" ca="1" si="45"/>
        <v>1</v>
      </c>
      <c r="K503">
        <f t="shared" ca="1" si="46"/>
        <v>0</v>
      </c>
      <c r="L503" s="65">
        <v>497</v>
      </c>
      <c r="M503" s="71">
        <f t="shared" ca="1" si="42"/>
        <v>0.49681042662691083</v>
      </c>
      <c r="N503" s="65"/>
    </row>
    <row r="504" spans="1:14" x14ac:dyDescent="0.25">
      <c r="A504" s="2">
        <v>498</v>
      </c>
      <c r="B504" s="11">
        <f t="shared" ca="1" si="43"/>
        <v>1</v>
      </c>
      <c r="C504" s="26">
        <f t="shared" ca="1" si="44"/>
        <v>0.65486847052516672</v>
      </c>
      <c r="J504">
        <f t="shared" ca="1" si="45"/>
        <v>1</v>
      </c>
      <c r="K504">
        <f t="shared" ca="1" si="46"/>
        <v>0</v>
      </c>
      <c r="L504" s="65">
        <v>498</v>
      </c>
      <c r="M504" s="71">
        <f t="shared" ca="1" si="42"/>
        <v>0.20922241356050009</v>
      </c>
      <c r="N504" s="65"/>
    </row>
    <row r="505" spans="1:14" x14ac:dyDescent="0.25">
      <c r="A505" s="2">
        <v>499</v>
      </c>
      <c r="B505" s="11">
        <f t="shared" ca="1" si="43"/>
        <v>1</v>
      </c>
      <c r="C505" s="26">
        <f t="shared" ca="1" si="44"/>
        <v>0.75451143206493698</v>
      </c>
      <c r="J505">
        <f t="shared" ca="1" si="45"/>
        <v>1</v>
      </c>
      <c r="K505">
        <f t="shared" ca="1" si="46"/>
        <v>0</v>
      </c>
      <c r="L505" s="65">
        <v>499</v>
      </c>
      <c r="M505" s="71">
        <f t="shared" ca="1" si="42"/>
        <v>2.7348496560497884</v>
      </c>
      <c r="N505" s="65"/>
    </row>
    <row r="506" spans="1:14" x14ac:dyDescent="0.25">
      <c r="A506" s="2">
        <v>500</v>
      </c>
      <c r="B506" s="11">
        <f t="shared" ca="1" si="43"/>
        <v>1</v>
      </c>
      <c r="C506" s="26">
        <f t="shared" ca="1" si="44"/>
        <v>0.72613856760026352</v>
      </c>
      <c r="J506">
        <f t="shared" ca="1" si="45"/>
        <v>1</v>
      </c>
      <c r="K506">
        <f t="shared" ca="1" si="46"/>
        <v>0</v>
      </c>
      <c r="L506" s="65">
        <v>500</v>
      </c>
      <c r="M506" s="71">
        <f t="shared" ca="1" si="42"/>
        <v>1.9825907875198077</v>
      </c>
      <c r="N506" s="65"/>
    </row>
    <row r="507" spans="1:14" x14ac:dyDescent="0.25">
      <c r="A507" s="2">
        <v>501</v>
      </c>
      <c r="B507" s="11">
        <f t="shared" ca="1" si="43"/>
        <v>1</v>
      </c>
      <c r="C507" s="26">
        <f t="shared" ca="1" si="44"/>
        <v>0.12424038859762843</v>
      </c>
      <c r="J507">
        <f t="shared" ca="1" si="45"/>
        <v>0</v>
      </c>
      <c r="K507">
        <f t="shared" ca="1" si="46"/>
        <v>0</v>
      </c>
      <c r="L507" s="65">
        <v>501</v>
      </c>
      <c r="M507" s="71">
        <f t="shared" ca="1" si="42"/>
        <v>3.2283566236928412</v>
      </c>
      <c r="N507" s="65"/>
    </row>
    <row r="508" spans="1:14" x14ac:dyDescent="0.25">
      <c r="A508" s="2">
        <v>502</v>
      </c>
      <c r="B508" s="11">
        <f t="shared" ca="1" si="43"/>
        <v>0</v>
      </c>
      <c r="C508" s="26">
        <f t="shared" ca="1" si="44"/>
        <v>0.99789813578116637</v>
      </c>
      <c r="J508">
        <f t="shared" ca="1" si="45"/>
        <v>0</v>
      </c>
      <c r="K508">
        <f t="shared" ca="1" si="46"/>
        <v>0</v>
      </c>
      <c r="L508" s="65">
        <v>502</v>
      </c>
      <c r="M508" s="71">
        <f t="shared" ca="1" si="42"/>
        <v>0</v>
      </c>
      <c r="N508" s="65"/>
    </row>
    <row r="509" spans="1:14" x14ac:dyDescent="0.25">
      <c r="A509" s="2">
        <v>503</v>
      </c>
      <c r="B509" s="11">
        <f t="shared" ca="1" si="43"/>
        <v>1</v>
      </c>
      <c r="C509" s="26">
        <f t="shared" ca="1" si="44"/>
        <v>0.15811914835626384</v>
      </c>
      <c r="J509">
        <f t="shared" ca="1" si="45"/>
        <v>1</v>
      </c>
      <c r="K509">
        <f t="shared" ca="1" si="46"/>
        <v>0</v>
      </c>
      <c r="L509" s="65">
        <v>503</v>
      </c>
      <c r="M509" s="71">
        <f t="shared" ca="1" si="42"/>
        <v>2.0755258227003806</v>
      </c>
      <c r="N509" s="65"/>
    </row>
    <row r="510" spans="1:14" x14ac:dyDescent="0.25">
      <c r="A510" s="2">
        <v>504</v>
      </c>
      <c r="B510" s="11">
        <f t="shared" ca="1" si="43"/>
        <v>1</v>
      </c>
      <c r="C510" s="26">
        <f t="shared" ca="1" si="44"/>
        <v>0.53013413703493861</v>
      </c>
      <c r="J510">
        <f t="shared" ca="1" si="45"/>
        <v>1</v>
      </c>
      <c r="K510">
        <f t="shared" ca="1" si="46"/>
        <v>0</v>
      </c>
      <c r="L510" s="65">
        <v>504</v>
      </c>
      <c r="M510" s="71">
        <f t="shared" ca="1" si="42"/>
        <v>2.3176972678671204</v>
      </c>
      <c r="N510" s="65"/>
    </row>
    <row r="511" spans="1:14" x14ac:dyDescent="0.25">
      <c r="A511" s="2">
        <v>505</v>
      </c>
      <c r="B511" s="11">
        <f t="shared" ca="1" si="43"/>
        <v>1</v>
      </c>
      <c r="C511" s="26">
        <f t="shared" ca="1" si="44"/>
        <v>0.21757382330309383</v>
      </c>
      <c r="J511">
        <f t="shared" ca="1" si="45"/>
        <v>1</v>
      </c>
      <c r="K511">
        <f t="shared" ca="1" si="46"/>
        <v>0</v>
      </c>
      <c r="L511" s="65">
        <v>505</v>
      </c>
      <c r="M511" s="71">
        <f t="shared" ca="1" si="42"/>
        <v>1.413182318345372</v>
      </c>
      <c r="N511" s="65"/>
    </row>
    <row r="512" spans="1:14" x14ac:dyDescent="0.25">
      <c r="A512" s="2">
        <v>506</v>
      </c>
      <c r="B512" s="11">
        <f t="shared" ca="1" si="43"/>
        <v>1</v>
      </c>
      <c r="C512" s="26">
        <f t="shared" ca="1" si="44"/>
        <v>8.2182991479541334E-2</v>
      </c>
      <c r="J512">
        <f t="shared" ca="1" si="45"/>
        <v>1</v>
      </c>
      <c r="K512">
        <f t="shared" ca="1" si="46"/>
        <v>0</v>
      </c>
      <c r="L512" s="65">
        <v>506</v>
      </c>
      <c r="M512" s="71">
        <f t="shared" ca="1" si="42"/>
        <v>3.0851937414016612</v>
      </c>
      <c r="N512" s="65"/>
    </row>
    <row r="513" spans="1:14" x14ac:dyDescent="0.25">
      <c r="A513" s="2">
        <v>507</v>
      </c>
      <c r="B513" s="11">
        <f t="shared" ca="1" si="43"/>
        <v>1</v>
      </c>
      <c r="C513" s="26">
        <f t="shared" ca="1" si="44"/>
        <v>0.50816816772009221</v>
      </c>
      <c r="J513">
        <f t="shared" ca="1" si="45"/>
        <v>1</v>
      </c>
      <c r="K513">
        <f t="shared" ca="1" si="46"/>
        <v>0</v>
      </c>
      <c r="L513" s="65">
        <v>507</v>
      </c>
      <c r="M513" s="71">
        <f t="shared" ca="1" si="42"/>
        <v>1.5881833260107674</v>
      </c>
      <c r="N513" s="65"/>
    </row>
    <row r="514" spans="1:14" x14ac:dyDescent="0.25">
      <c r="A514" s="2">
        <v>508</v>
      </c>
      <c r="B514" s="11">
        <f t="shared" ca="1" si="43"/>
        <v>1</v>
      </c>
      <c r="C514" s="26">
        <f t="shared" ca="1" si="44"/>
        <v>1.8262725088757148E-2</v>
      </c>
      <c r="J514">
        <f t="shared" ca="1" si="45"/>
        <v>1</v>
      </c>
      <c r="K514">
        <f t="shared" ca="1" si="46"/>
        <v>0</v>
      </c>
      <c r="L514" s="65">
        <v>508</v>
      </c>
      <c r="M514" s="71">
        <f t="shared" ca="1" si="42"/>
        <v>5.8669328980499333</v>
      </c>
      <c r="N514" s="65"/>
    </row>
    <row r="515" spans="1:14" x14ac:dyDescent="0.25">
      <c r="A515" s="2">
        <v>509</v>
      </c>
      <c r="B515" s="11">
        <f t="shared" ca="1" si="43"/>
        <v>1</v>
      </c>
      <c r="C515" s="26">
        <f t="shared" ca="1" si="44"/>
        <v>0.27236558487669993</v>
      </c>
      <c r="J515">
        <f t="shared" ca="1" si="45"/>
        <v>1</v>
      </c>
      <c r="K515">
        <f t="shared" ca="1" si="46"/>
        <v>0</v>
      </c>
      <c r="L515" s="65">
        <v>509</v>
      </c>
      <c r="M515" s="71">
        <f t="shared" ca="1" si="42"/>
        <v>1.1777694336675022</v>
      </c>
      <c r="N515" s="65"/>
    </row>
    <row r="516" spans="1:14" x14ac:dyDescent="0.25">
      <c r="A516" s="2">
        <v>510</v>
      </c>
      <c r="B516" s="11">
        <f t="shared" ca="1" si="43"/>
        <v>1</v>
      </c>
      <c r="C516" s="26">
        <f t="shared" ca="1" si="44"/>
        <v>4.8698665904405969E-2</v>
      </c>
      <c r="J516">
        <f t="shared" ca="1" si="45"/>
        <v>1</v>
      </c>
      <c r="K516">
        <f t="shared" ca="1" si="46"/>
        <v>0</v>
      </c>
      <c r="L516" s="65">
        <v>510</v>
      </c>
      <c r="M516" s="71">
        <f t="shared" ca="1" si="42"/>
        <v>1.4662544081195883</v>
      </c>
      <c r="N516" s="65"/>
    </row>
    <row r="517" spans="1:14" x14ac:dyDescent="0.25">
      <c r="A517" s="2">
        <v>511</v>
      </c>
      <c r="B517" s="11">
        <f t="shared" ca="1" si="43"/>
        <v>1</v>
      </c>
      <c r="C517" s="26">
        <f t="shared" ca="1" si="44"/>
        <v>6.0051356137175271E-2</v>
      </c>
      <c r="J517">
        <f t="shared" ca="1" si="45"/>
        <v>1</v>
      </c>
      <c r="K517">
        <f t="shared" ca="1" si="46"/>
        <v>0</v>
      </c>
      <c r="L517" s="65">
        <v>511</v>
      </c>
      <c r="M517" s="71">
        <f t="shared" ca="1" si="42"/>
        <v>0.21113147039259433</v>
      </c>
      <c r="N517" s="65"/>
    </row>
    <row r="518" spans="1:14" x14ac:dyDescent="0.25">
      <c r="A518" s="2">
        <v>512</v>
      </c>
      <c r="B518" s="11">
        <f t="shared" ca="1" si="43"/>
        <v>1</v>
      </c>
      <c r="C518" s="26">
        <f t="shared" ca="1" si="44"/>
        <v>0.11960860925181116</v>
      </c>
      <c r="J518">
        <f t="shared" ca="1" si="45"/>
        <v>1</v>
      </c>
      <c r="K518">
        <f t="shared" ca="1" si="46"/>
        <v>0</v>
      </c>
      <c r="L518" s="65">
        <v>512</v>
      </c>
      <c r="M518" s="71">
        <f t="shared" ca="1" si="42"/>
        <v>4.3105348220173862</v>
      </c>
      <c r="N518" s="65"/>
    </row>
    <row r="519" spans="1:14" x14ac:dyDescent="0.25">
      <c r="A519" s="2">
        <v>513</v>
      </c>
      <c r="B519" s="11">
        <f t="shared" ca="1" si="43"/>
        <v>1</v>
      </c>
      <c r="C519" s="26">
        <f t="shared" ca="1" si="44"/>
        <v>0.20935651036603697</v>
      </c>
      <c r="J519">
        <f t="shared" ca="1" si="45"/>
        <v>1</v>
      </c>
      <c r="K519">
        <f t="shared" ca="1" si="46"/>
        <v>0</v>
      </c>
      <c r="L519" s="65">
        <v>513</v>
      </c>
      <c r="M519" s="71">
        <f t="shared" ref="M519:M582" ca="1" si="47">IF(B519&gt;0,-LN(1-(RAND()))/lambda,0)</f>
        <v>3.3544071231870478</v>
      </c>
      <c r="N519" s="65"/>
    </row>
    <row r="520" spans="1:14" x14ac:dyDescent="0.25">
      <c r="A520" s="2">
        <v>514</v>
      </c>
      <c r="B520" s="11">
        <f t="shared" ref="B520:B583" ca="1" si="48">IF(B519&gt;0,IF(C520&lt;pww,1,0),IF(C520&lt;pdw,1,0))</f>
        <v>1</v>
      </c>
      <c r="C520" s="26">
        <f t="shared" ref="C520:C583" ca="1" si="49">RAND()</f>
        <v>0.42460138944394332</v>
      </c>
      <c r="J520">
        <f t="shared" ref="J520:J583" ca="1" si="50">IF(AND(B520,B521),1,0)</f>
        <v>1</v>
      </c>
      <c r="K520">
        <f t="shared" ref="K520:K583" ca="1" si="51">IF(AND(NOT(B520),NOT(B521)),1,0)</f>
        <v>0</v>
      </c>
      <c r="L520" s="65">
        <v>514</v>
      </c>
      <c r="M520" s="71">
        <f t="shared" ca="1" si="47"/>
        <v>7.579831163142039</v>
      </c>
      <c r="N520" s="65"/>
    </row>
    <row r="521" spans="1:14" x14ac:dyDescent="0.25">
      <c r="A521" s="2">
        <v>515</v>
      </c>
      <c r="B521" s="11">
        <f t="shared" ca="1" si="48"/>
        <v>1</v>
      </c>
      <c r="C521" s="26">
        <f t="shared" ca="1" si="49"/>
        <v>8.8072300873435538E-2</v>
      </c>
      <c r="J521">
        <f t="shared" ca="1" si="50"/>
        <v>1</v>
      </c>
      <c r="K521">
        <f t="shared" ca="1" si="51"/>
        <v>0</v>
      </c>
      <c r="L521" s="65">
        <v>515</v>
      </c>
      <c r="M521" s="71">
        <f t="shared" ca="1" si="47"/>
        <v>0.72744983497137239</v>
      </c>
      <c r="N521" s="65"/>
    </row>
    <row r="522" spans="1:14" x14ac:dyDescent="0.25">
      <c r="A522" s="2">
        <v>516</v>
      </c>
      <c r="B522" s="11">
        <f t="shared" ca="1" si="48"/>
        <v>1</v>
      </c>
      <c r="C522" s="26">
        <f t="shared" ca="1" si="49"/>
        <v>0.20731190377034825</v>
      </c>
      <c r="J522">
        <f t="shared" ca="1" si="50"/>
        <v>1</v>
      </c>
      <c r="K522">
        <f t="shared" ca="1" si="51"/>
        <v>0</v>
      </c>
      <c r="L522" s="65">
        <v>516</v>
      </c>
      <c r="M522" s="71">
        <f t="shared" ca="1" si="47"/>
        <v>7.3882232772064684</v>
      </c>
      <c r="N522" s="65"/>
    </row>
    <row r="523" spans="1:14" x14ac:dyDescent="0.25">
      <c r="A523" s="2">
        <v>517</v>
      </c>
      <c r="B523" s="11">
        <f t="shared" ca="1" si="48"/>
        <v>1</v>
      </c>
      <c r="C523" s="26">
        <f t="shared" ca="1" si="49"/>
        <v>1.7343010557603455E-2</v>
      </c>
      <c r="J523">
        <f t="shared" ca="1" si="50"/>
        <v>0</v>
      </c>
      <c r="K523">
        <f t="shared" ca="1" si="51"/>
        <v>0</v>
      </c>
      <c r="L523" s="65">
        <v>517</v>
      </c>
      <c r="M523" s="71">
        <f t="shared" ca="1" si="47"/>
        <v>0.9305589866377576</v>
      </c>
      <c r="N523" s="65"/>
    </row>
    <row r="524" spans="1:14" x14ac:dyDescent="0.25">
      <c r="A524" s="2">
        <v>518</v>
      </c>
      <c r="B524" s="11">
        <f t="shared" ca="1" si="48"/>
        <v>0</v>
      </c>
      <c r="C524" s="26">
        <f t="shared" ca="1" si="49"/>
        <v>0.91667012348577492</v>
      </c>
      <c r="J524">
        <f t="shared" ca="1" si="50"/>
        <v>0</v>
      </c>
      <c r="K524">
        <f t="shared" ca="1" si="51"/>
        <v>1</v>
      </c>
      <c r="L524" s="65">
        <v>518</v>
      </c>
      <c r="M524" s="71">
        <f t="shared" ca="1" si="47"/>
        <v>0</v>
      </c>
      <c r="N524" s="65"/>
    </row>
    <row r="525" spans="1:14" x14ac:dyDescent="0.25">
      <c r="A525" s="2">
        <v>519</v>
      </c>
      <c r="B525" s="11">
        <f t="shared" ca="1" si="48"/>
        <v>0</v>
      </c>
      <c r="C525" s="26">
        <f t="shared" ca="1" si="49"/>
        <v>0.65119765191942425</v>
      </c>
      <c r="J525">
        <f t="shared" ca="1" si="50"/>
        <v>0</v>
      </c>
      <c r="K525">
        <f t="shared" ca="1" si="51"/>
        <v>0</v>
      </c>
      <c r="L525" s="65">
        <v>519</v>
      </c>
      <c r="M525" s="71">
        <f t="shared" ca="1" si="47"/>
        <v>0</v>
      </c>
      <c r="N525" s="65"/>
    </row>
    <row r="526" spans="1:14" x14ac:dyDescent="0.25">
      <c r="A526" s="2">
        <v>520</v>
      </c>
      <c r="B526" s="11">
        <f t="shared" ca="1" si="48"/>
        <v>1</v>
      </c>
      <c r="C526" s="26">
        <f t="shared" ca="1" si="49"/>
        <v>0.40267465994242546</v>
      </c>
      <c r="J526">
        <f t="shared" ca="1" si="50"/>
        <v>1</v>
      </c>
      <c r="K526">
        <f t="shared" ca="1" si="51"/>
        <v>0</v>
      </c>
      <c r="L526" s="65">
        <v>520</v>
      </c>
      <c r="M526" s="71">
        <f t="shared" ca="1" si="47"/>
        <v>2.2641903793944511</v>
      </c>
      <c r="N526" s="65"/>
    </row>
    <row r="527" spans="1:14" x14ac:dyDescent="0.25">
      <c r="A527" s="2">
        <v>521</v>
      </c>
      <c r="B527" s="11">
        <f t="shared" ca="1" si="48"/>
        <v>1</v>
      </c>
      <c r="C527" s="26">
        <f t="shared" ca="1" si="49"/>
        <v>0.26639717369926164</v>
      </c>
      <c r="J527">
        <f t="shared" ca="1" si="50"/>
        <v>1</v>
      </c>
      <c r="K527">
        <f t="shared" ca="1" si="51"/>
        <v>0</v>
      </c>
      <c r="L527" s="65">
        <v>521</v>
      </c>
      <c r="M527" s="71">
        <f t="shared" ca="1" si="47"/>
        <v>3.9655692173007564</v>
      </c>
      <c r="N527" s="65"/>
    </row>
    <row r="528" spans="1:14" x14ac:dyDescent="0.25">
      <c r="A528" s="2">
        <v>522</v>
      </c>
      <c r="B528" s="11">
        <f t="shared" ca="1" si="48"/>
        <v>1</v>
      </c>
      <c r="C528" s="26">
        <f t="shared" ca="1" si="49"/>
        <v>0.61244941322262003</v>
      </c>
      <c r="J528">
        <f t="shared" ca="1" si="50"/>
        <v>1</v>
      </c>
      <c r="K528">
        <f t="shared" ca="1" si="51"/>
        <v>0</v>
      </c>
      <c r="L528" s="65">
        <v>522</v>
      </c>
      <c r="M528" s="71">
        <f t="shared" ca="1" si="47"/>
        <v>7.9606559703824917</v>
      </c>
      <c r="N528" s="65"/>
    </row>
    <row r="529" spans="1:14" x14ac:dyDescent="0.25">
      <c r="A529" s="2">
        <v>523</v>
      </c>
      <c r="B529" s="11">
        <f t="shared" ca="1" si="48"/>
        <v>1</v>
      </c>
      <c r="C529" s="26">
        <f t="shared" ca="1" si="49"/>
        <v>0.4963916909098044</v>
      </c>
      <c r="J529">
        <f t="shared" ca="1" si="50"/>
        <v>1</v>
      </c>
      <c r="K529">
        <f t="shared" ca="1" si="51"/>
        <v>0</v>
      </c>
      <c r="L529" s="65">
        <v>523</v>
      </c>
      <c r="M529" s="71">
        <f t="shared" ca="1" si="47"/>
        <v>0.70842484921980697</v>
      </c>
      <c r="N529" s="65"/>
    </row>
    <row r="530" spans="1:14" x14ac:dyDescent="0.25">
      <c r="A530" s="2">
        <v>524</v>
      </c>
      <c r="B530" s="11">
        <f t="shared" ca="1" si="48"/>
        <v>1</v>
      </c>
      <c r="C530" s="26">
        <f t="shared" ca="1" si="49"/>
        <v>0.32348956483520741</v>
      </c>
      <c r="J530">
        <f t="shared" ca="1" si="50"/>
        <v>1</v>
      </c>
      <c r="K530">
        <f t="shared" ca="1" si="51"/>
        <v>0</v>
      </c>
      <c r="L530" s="65">
        <v>524</v>
      </c>
      <c r="M530" s="71">
        <f t="shared" ca="1" si="47"/>
        <v>4.2041023502009098</v>
      </c>
      <c r="N530" s="65"/>
    </row>
    <row r="531" spans="1:14" x14ac:dyDescent="0.25">
      <c r="A531" s="2">
        <v>525</v>
      </c>
      <c r="B531" s="11">
        <f t="shared" ca="1" si="48"/>
        <v>1</v>
      </c>
      <c r="C531" s="26">
        <f t="shared" ca="1" si="49"/>
        <v>0.65862414122012181</v>
      </c>
      <c r="J531">
        <f t="shared" ca="1" si="50"/>
        <v>0</v>
      </c>
      <c r="K531">
        <f t="shared" ca="1" si="51"/>
        <v>0</v>
      </c>
      <c r="L531" s="65">
        <v>525</v>
      </c>
      <c r="M531" s="71">
        <f t="shared" ca="1" si="47"/>
        <v>4.4399851398708092</v>
      </c>
      <c r="N531" s="65"/>
    </row>
    <row r="532" spans="1:14" x14ac:dyDescent="0.25">
      <c r="A532" s="2">
        <v>526</v>
      </c>
      <c r="B532" s="11">
        <f t="shared" ca="1" si="48"/>
        <v>0</v>
      </c>
      <c r="C532" s="26">
        <f t="shared" ca="1" si="49"/>
        <v>0.89442977163961435</v>
      </c>
      <c r="J532">
        <f t="shared" ca="1" si="50"/>
        <v>0</v>
      </c>
      <c r="K532">
        <f t="shared" ca="1" si="51"/>
        <v>1</v>
      </c>
      <c r="L532" s="65">
        <v>526</v>
      </c>
      <c r="M532" s="71">
        <f t="shared" ca="1" si="47"/>
        <v>0</v>
      </c>
      <c r="N532" s="65"/>
    </row>
    <row r="533" spans="1:14" x14ac:dyDescent="0.25">
      <c r="A533" s="2">
        <v>527</v>
      </c>
      <c r="B533" s="11">
        <f t="shared" ca="1" si="48"/>
        <v>0</v>
      </c>
      <c r="C533" s="26">
        <f t="shared" ca="1" si="49"/>
        <v>0.78381630696837934</v>
      </c>
      <c r="J533">
        <f t="shared" ca="1" si="50"/>
        <v>0</v>
      </c>
      <c r="K533">
        <f t="shared" ca="1" si="51"/>
        <v>1</v>
      </c>
      <c r="L533" s="65">
        <v>527</v>
      </c>
      <c r="M533" s="71">
        <f t="shared" ca="1" si="47"/>
        <v>0</v>
      </c>
      <c r="N533" s="65"/>
    </row>
    <row r="534" spans="1:14" x14ac:dyDescent="0.25">
      <c r="A534" s="2">
        <v>528</v>
      </c>
      <c r="B534" s="11">
        <f t="shared" ca="1" si="48"/>
        <v>0</v>
      </c>
      <c r="C534" s="26">
        <f t="shared" ca="1" si="49"/>
        <v>0.81499557177489923</v>
      </c>
      <c r="J534">
        <f t="shared" ca="1" si="50"/>
        <v>0</v>
      </c>
      <c r="K534">
        <f t="shared" ca="1" si="51"/>
        <v>1</v>
      </c>
      <c r="L534" s="65">
        <v>528</v>
      </c>
      <c r="M534" s="71">
        <f t="shared" ca="1" si="47"/>
        <v>0</v>
      </c>
      <c r="N534" s="65"/>
    </row>
    <row r="535" spans="1:14" x14ac:dyDescent="0.25">
      <c r="A535" s="2">
        <v>529</v>
      </c>
      <c r="B535" s="11">
        <f t="shared" ca="1" si="48"/>
        <v>0</v>
      </c>
      <c r="C535" s="26">
        <f t="shared" ca="1" si="49"/>
        <v>0.89176257636087308</v>
      </c>
      <c r="J535">
        <f t="shared" ca="1" si="50"/>
        <v>0</v>
      </c>
      <c r="K535">
        <f t="shared" ca="1" si="51"/>
        <v>0</v>
      </c>
      <c r="L535" s="65">
        <v>529</v>
      </c>
      <c r="M535" s="71">
        <f t="shared" ca="1" si="47"/>
        <v>0</v>
      </c>
      <c r="N535" s="65"/>
    </row>
    <row r="536" spans="1:14" x14ac:dyDescent="0.25">
      <c r="A536" s="2">
        <v>530</v>
      </c>
      <c r="B536" s="11">
        <f t="shared" ca="1" si="48"/>
        <v>1</v>
      </c>
      <c r="C536" s="26">
        <f t="shared" ca="1" si="49"/>
        <v>0.16923468967568533</v>
      </c>
      <c r="J536">
        <f t="shared" ca="1" si="50"/>
        <v>1</v>
      </c>
      <c r="K536">
        <f t="shared" ca="1" si="51"/>
        <v>0</v>
      </c>
      <c r="L536" s="65">
        <v>530</v>
      </c>
      <c r="M536" s="71">
        <f t="shared" ca="1" si="47"/>
        <v>1.2663049862063327</v>
      </c>
      <c r="N536" s="65"/>
    </row>
    <row r="537" spans="1:14" x14ac:dyDescent="0.25">
      <c r="A537" s="2">
        <v>531</v>
      </c>
      <c r="B537" s="11">
        <f t="shared" ca="1" si="48"/>
        <v>1</v>
      </c>
      <c r="C537" s="26">
        <f t="shared" ca="1" si="49"/>
        <v>0.1178568902530478</v>
      </c>
      <c r="J537">
        <f t="shared" ca="1" si="50"/>
        <v>0</v>
      </c>
      <c r="K537">
        <f t="shared" ca="1" si="51"/>
        <v>0</v>
      </c>
      <c r="L537" s="65">
        <v>531</v>
      </c>
      <c r="M537" s="71">
        <f t="shared" ca="1" si="47"/>
        <v>1.2972268970011966</v>
      </c>
      <c r="N537" s="65"/>
    </row>
    <row r="538" spans="1:14" x14ac:dyDescent="0.25">
      <c r="A538" s="2">
        <v>532</v>
      </c>
      <c r="B538" s="11">
        <f t="shared" ca="1" si="48"/>
        <v>0</v>
      </c>
      <c r="C538" s="26">
        <f t="shared" ca="1" si="49"/>
        <v>0.77132379283725971</v>
      </c>
      <c r="J538">
        <f t="shared" ca="1" si="50"/>
        <v>0</v>
      </c>
      <c r="K538">
        <f t="shared" ca="1" si="51"/>
        <v>1</v>
      </c>
      <c r="L538" s="65">
        <v>532</v>
      </c>
      <c r="M538" s="71">
        <f t="shared" ca="1" si="47"/>
        <v>0</v>
      </c>
      <c r="N538" s="65"/>
    </row>
    <row r="539" spans="1:14" x14ac:dyDescent="0.25">
      <c r="A539" s="2">
        <v>533</v>
      </c>
      <c r="B539" s="11">
        <f t="shared" ca="1" si="48"/>
        <v>0</v>
      </c>
      <c r="C539" s="26">
        <f t="shared" ca="1" si="49"/>
        <v>0.62859797195471412</v>
      </c>
      <c r="J539">
        <f t="shared" ca="1" si="50"/>
        <v>0</v>
      </c>
      <c r="K539">
        <f t="shared" ca="1" si="51"/>
        <v>1</v>
      </c>
      <c r="L539" s="65">
        <v>533</v>
      </c>
      <c r="M539" s="71">
        <f t="shared" ca="1" si="47"/>
        <v>0</v>
      </c>
      <c r="N539" s="65"/>
    </row>
    <row r="540" spans="1:14" x14ac:dyDescent="0.25">
      <c r="A540" s="2">
        <v>534</v>
      </c>
      <c r="B540" s="11">
        <f t="shared" ca="1" si="48"/>
        <v>0</v>
      </c>
      <c r="C540" s="26">
        <f t="shared" ca="1" si="49"/>
        <v>0.71250351656476485</v>
      </c>
      <c r="J540">
        <f t="shared" ca="1" si="50"/>
        <v>0</v>
      </c>
      <c r="K540">
        <f t="shared" ca="1" si="51"/>
        <v>0</v>
      </c>
      <c r="L540" s="65">
        <v>534</v>
      </c>
      <c r="M540" s="71">
        <f t="shared" ca="1" si="47"/>
        <v>0</v>
      </c>
      <c r="N540" s="65"/>
    </row>
    <row r="541" spans="1:14" x14ac:dyDescent="0.25">
      <c r="A541" s="2">
        <v>535</v>
      </c>
      <c r="B541" s="11">
        <f t="shared" ca="1" si="48"/>
        <v>1</v>
      </c>
      <c r="C541" s="26">
        <f t="shared" ca="1" si="49"/>
        <v>0.10223164298041831</v>
      </c>
      <c r="J541">
        <f t="shared" ca="1" si="50"/>
        <v>0</v>
      </c>
      <c r="K541">
        <f t="shared" ca="1" si="51"/>
        <v>0</v>
      </c>
      <c r="L541" s="65">
        <v>535</v>
      </c>
      <c r="M541" s="71">
        <f t="shared" ca="1" si="47"/>
        <v>0.7050620905795747</v>
      </c>
      <c r="N541" s="65"/>
    </row>
    <row r="542" spans="1:14" x14ac:dyDescent="0.25">
      <c r="A542" s="2">
        <v>536</v>
      </c>
      <c r="B542" s="11">
        <f t="shared" ca="1" si="48"/>
        <v>0</v>
      </c>
      <c r="C542" s="26">
        <f t="shared" ca="1" si="49"/>
        <v>0.90852403504513624</v>
      </c>
      <c r="J542">
        <f t="shared" ca="1" si="50"/>
        <v>0</v>
      </c>
      <c r="K542">
        <f t="shared" ca="1" si="51"/>
        <v>1</v>
      </c>
      <c r="L542" s="65">
        <v>536</v>
      </c>
      <c r="M542" s="71">
        <f t="shared" ca="1" si="47"/>
        <v>0</v>
      </c>
      <c r="N542" s="65"/>
    </row>
    <row r="543" spans="1:14" x14ac:dyDescent="0.25">
      <c r="A543" s="2">
        <v>537</v>
      </c>
      <c r="B543" s="11">
        <f t="shared" ca="1" si="48"/>
        <v>0</v>
      </c>
      <c r="C543" s="26">
        <f t="shared" ca="1" si="49"/>
        <v>0.88501051299542488</v>
      </c>
      <c r="J543">
        <f t="shared" ca="1" si="50"/>
        <v>0</v>
      </c>
      <c r="K543">
        <f t="shared" ca="1" si="51"/>
        <v>0</v>
      </c>
      <c r="L543" s="65">
        <v>537</v>
      </c>
      <c r="M543" s="71">
        <f t="shared" ca="1" si="47"/>
        <v>0</v>
      </c>
      <c r="N543" s="65"/>
    </row>
    <row r="544" spans="1:14" x14ac:dyDescent="0.25">
      <c r="A544" s="2">
        <v>538</v>
      </c>
      <c r="B544" s="11">
        <f t="shared" ca="1" si="48"/>
        <v>1</v>
      </c>
      <c r="C544" s="26">
        <f t="shared" ca="1" si="49"/>
        <v>0.20361082320185531</v>
      </c>
      <c r="J544">
        <f t="shared" ca="1" si="50"/>
        <v>1</v>
      </c>
      <c r="K544">
        <f t="shared" ca="1" si="51"/>
        <v>0</v>
      </c>
      <c r="L544" s="65">
        <v>538</v>
      </c>
      <c r="M544" s="71">
        <f t="shared" ca="1" si="47"/>
        <v>7.1781167061242179</v>
      </c>
      <c r="N544" s="65"/>
    </row>
    <row r="545" spans="1:14" x14ac:dyDescent="0.25">
      <c r="A545" s="2">
        <v>539</v>
      </c>
      <c r="B545" s="11">
        <f t="shared" ca="1" si="48"/>
        <v>1</v>
      </c>
      <c r="C545" s="26">
        <f t="shared" ca="1" si="49"/>
        <v>5.252299092659285E-2</v>
      </c>
      <c r="J545">
        <f t="shared" ca="1" si="50"/>
        <v>1</v>
      </c>
      <c r="K545">
        <f t="shared" ca="1" si="51"/>
        <v>0</v>
      </c>
      <c r="L545" s="65">
        <v>539</v>
      </c>
      <c r="M545" s="71">
        <f t="shared" ca="1" si="47"/>
        <v>0.18888089418932011</v>
      </c>
      <c r="N545" s="65"/>
    </row>
    <row r="546" spans="1:14" x14ac:dyDescent="0.25">
      <c r="A546" s="2">
        <v>540</v>
      </c>
      <c r="B546" s="11">
        <f t="shared" ca="1" si="48"/>
        <v>1</v>
      </c>
      <c r="C546" s="26">
        <f t="shared" ca="1" si="49"/>
        <v>0.11544563538730734</v>
      </c>
      <c r="J546">
        <f t="shared" ca="1" si="50"/>
        <v>1</v>
      </c>
      <c r="K546">
        <f t="shared" ca="1" si="51"/>
        <v>0</v>
      </c>
      <c r="L546" s="65">
        <v>540</v>
      </c>
      <c r="M546" s="71">
        <f t="shared" ca="1" si="47"/>
        <v>3.4400966388594187</v>
      </c>
      <c r="N546" s="65"/>
    </row>
    <row r="547" spans="1:14" x14ac:dyDescent="0.25">
      <c r="A547" s="2">
        <v>541</v>
      </c>
      <c r="B547" s="11">
        <f t="shared" ca="1" si="48"/>
        <v>1</v>
      </c>
      <c r="C547" s="26">
        <f t="shared" ca="1" si="49"/>
        <v>0.645216992020342</v>
      </c>
      <c r="J547">
        <f t="shared" ca="1" si="50"/>
        <v>1</v>
      </c>
      <c r="K547">
        <f t="shared" ca="1" si="51"/>
        <v>0</v>
      </c>
      <c r="L547" s="65">
        <v>541</v>
      </c>
      <c r="M547" s="71">
        <f t="shared" ca="1" si="47"/>
        <v>4.5374009246193783</v>
      </c>
      <c r="N547" s="65"/>
    </row>
    <row r="548" spans="1:14" x14ac:dyDescent="0.25">
      <c r="A548" s="2">
        <v>542</v>
      </c>
      <c r="B548" s="11">
        <f t="shared" ca="1" si="48"/>
        <v>1</v>
      </c>
      <c r="C548" s="26">
        <f t="shared" ca="1" si="49"/>
        <v>0.23133928675217785</v>
      </c>
      <c r="J548">
        <f t="shared" ca="1" si="50"/>
        <v>1</v>
      </c>
      <c r="K548">
        <f t="shared" ca="1" si="51"/>
        <v>0</v>
      </c>
      <c r="L548" s="65">
        <v>542</v>
      </c>
      <c r="M548" s="71">
        <f t="shared" ca="1" si="47"/>
        <v>0.73077432161925293</v>
      </c>
      <c r="N548" s="65"/>
    </row>
    <row r="549" spans="1:14" x14ac:dyDescent="0.25">
      <c r="A549" s="2">
        <v>543</v>
      </c>
      <c r="B549" s="11">
        <f t="shared" ca="1" si="48"/>
        <v>1</v>
      </c>
      <c r="C549" s="26">
        <f t="shared" ca="1" si="49"/>
        <v>0.21798549358364483</v>
      </c>
      <c r="J549">
        <f t="shared" ca="1" si="50"/>
        <v>0</v>
      </c>
      <c r="K549">
        <f t="shared" ca="1" si="51"/>
        <v>0</v>
      </c>
      <c r="L549" s="65">
        <v>543</v>
      </c>
      <c r="M549" s="71">
        <f t="shared" ca="1" si="47"/>
        <v>8.5656680768003701E-2</v>
      </c>
      <c r="N549" s="65"/>
    </row>
    <row r="550" spans="1:14" x14ac:dyDescent="0.25">
      <c r="A550" s="2">
        <v>544</v>
      </c>
      <c r="B550" s="11">
        <f t="shared" ca="1" si="48"/>
        <v>0</v>
      </c>
      <c r="C550" s="26">
        <f t="shared" ca="1" si="49"/>
        <v>0.78045282674129446</v>
      </c>
      <c r="J550">
        <f t="shared" ca="1" si="50"/>
        <v>0</v>
      </c>
      <c r="K550">
        <f t="shared" ca="1" si="51"/>
        <v>0</v>
      </c>
      <c r="L550" s="65">
        <v>544</v>
      </c>
      <c r="M550" s="71">
        <f t="shared" ca="1" si="47"/>
        <v>0</v>
      </c>
      <c r="N550" s="65"/>
    </row>
    <row r="551" spans="1:14" x14ac:dyDescent="0.25">
      <c r="A551" s="2">
        <v>545</v>
      </c>
      <c r="B551" s="11">
        <f t="shared" ca="1" si="48"/>
        <v>1</v>
      </c>
      <c r="C551" s="26">
        <f t="shared" ca="1" si="49"/>
        <v>0.15019762929504554</v>
      </c>
      <c r="J551">
        <f t="shared" ca="1" si="50"/>
        <v>1</v>
      </c>
      <c r="K551">
        <f t="shared" ca="1" si="51"/>
        <v>0</v>
      </c>
      <c r="L551" s="65">
        <v>545</v>
      </c>
      <c r="M551" s="71">
        <f t="shared" ca="1" si="47"/>
        <v>3.217219839360125</v>
      </c>
      <c r="N551" s="65"/>
    </row>
    <row r="552" spans="1:14" x14ac:dyDescent="0.25">
      <c r="A552" s="2">
        <v>546</v>
      </c>
      <c r="B552" s="11">
        <f t="shared" ca="1" si="48"/>
        <v>1</v>
      </c>
      <c r="C552" s="26">
        <f t="shared" ca="1" si="49"/>
        <v>0.51476854807543704</v>
      </c>
      <c r="J552">
        <f t="shared" ca="1" si="50"/>
        <v>1</v>
      </c>
      <c r="K552">
        <f t="shared" ca="1" si="51"/>
        <v>0</v>
      </c>
      <c r="L552" s="65">
        <v>546</v>
      </c>
      <c r="M552" s="71">
        <f t="shared" ca="1" si="47"/>
        <v>1.1891796264408385</v>
      </c>
      <c r="N552" s="65"/>
    </row>
    <row r="553" spans="1:14" x14ac:dyDescent="0.25">
      <c r="A553" s="2">
        <v>547</v>
      </c>
      <c r="B553" s="11">
        <f t="shared" ca="1" si="48"/>
        <v>1</v>
      </c>
      <c r="C553" s="26">
        <f t="shared" ca="1" si="49"/>
        <v>0.28589857978286337</v>
      </c>
      <c r="J553">
        <f t="shared" ca="1" si="50"/>
        <v>1</v>
      </c>
      <c r="K553">
        <f t="shared" ca="1" si="51"/>
        <v>0</v>
      </c>
      <c r="L553" s="65">
        <v>547</v>
      </c>
      <c r="M553" s="71">
        <f t="shared" ca="1" si="47"/>
        <v>1.4262471459919126</v>
      </c>
      <c r="N553" s="65"/>
    </row>
    <row r="554" spans="1:14" x14ac:dyDescent="0.25">
      <c r="A554" s="2">
        <v>548</v>
      </c>
      <c r="B554" s="11">
        <f t="shared" ca="1" si="48"/>
        <v>1</v>
      </c>
      <c r="C554" s="26">
        <f t="shared" ca="1" si="49"/>
        <v>0.49354087440453953</v>
      </c>
      <c r="J554">
        <f t="shared" ca="1" si="50"/>
        <v>1</v>
      </c>
      <c r="K554">
        <f t="shared" ca="1" si="51"/>
        <v>0</v>
      </c>
      <c r="L554" s="65">
        <v>548</v>
      </c>
      <c r="M554" s="71">
        <f t="shared" ca="1" si="47"/>
        <v>3.5508448554363272</v>
      </c>
      <c r="N554" s="65"/>
    </row>
    <row r="555" spans="1:14" x14ac:dyDescent="0.25">
      <c r="A555" s="2">
        <v>549</v>
      </c>
      <c r="B555" s="11">
        <f t="shared" ca="1" si="48"/>
        <v>1</v>
      </c>
      <c r="C555" s="26">
        <f t="shared" ca="1" si="49"/>
        <v>0.28442393234082308</v>
      </c>
      <c r="J555">
        <f t="shared" ca="1" si="50"/>
        <v>1</v>
      </c>
      <c r="K555">
        <f t="shared" ca="1" si="51"/>
        <v>0</v>
      </c>
      <c r="L555" s="65">
        <v>549</v>
      </c>
      <c r="M555" s="71">
        <f t="shared" ca="1" si="47"/>
        <v>0.48260810812562549</v>
      </c>
      <c r="N555" s="65"/>
    </row>
    <row r="556" spans="1:14" x14ac:dyDescent="0.25">
      <c r="A556" s="2">
        <v>550</v>
      </c>
      <c r="B556" s="11">
        <f t="shared" ca="1" si="48"/>
        <v>1</v>
      </c>
      <c r="C556" s="26">
        <f t="shared" ca="1" si="49"/>
        <v>0.23790678026848633</v>
      </c>
      <c r="J556">
        <f t="shared" ca="1" si="50"/>
        <v>1</v>
      </c>
      <c r="K556">
        <f t="shared" ca="1" si="51"/>
        <v>0</v>
      </c>
      <c r="L556" s="65">
        <v>550</v>
      </c>
      <c r="M556" s="71">
        <f t="shared" ca="1" si="47"/>
        <v>0.89951190567975503</v>
      </c>
      <c r="N556" s="65"/>
    </row>
    <row r="557" spans="1:14" x14ac:dyDescent="0.25">
      <c r="A557" s="2">
        <v>551</v>
      </c>
      <c r="B557" s="11">
        <f t="shared" ca="1" si="48"/>
        <v>1</v>
      </c>
      <c r="C557" s="26">
        <f t="shared" ca="1" si="49"/>
        <v>0.63867987130083081</v>
      </c>
      <c r="J557">
        <f t="shared" ca="1" si="50"/>
        <v>1</v>
      </c>
      <c r="K557">
        <f t="shared" ca="1" si="51"/>
        <v>0</v>
      </c>
      <c r="L557" s="65">
        <v>551</v>
      </c>
      <c r="M557" s="71">
        <f t="shared" ca="1" si="47"/>
        <v>5.8888220707555572</v>
      </c>
      <c r="N557" s="65"/>
    </row>
    <row r="558" spans="1:14" x14ac:dyDescent="0.25">
      <c r="A558" s="2">
        <v>552</v>
      </c>
      <c r="B558" s="11">
        <f t="shared" ca="1" si="48"/>
        <v>1</v>
      </c>
      <c r="C558" s="26">
        <f t="shared" ca="1" si="49"/>
        <v>2.2915946075501625E-2</v>
      </c>
      <c r="J558">
        <f t="shared" ca="1" si="50"/>
        <v>1</v>
      </c>
      <c r="K558">
        <f t="shared" ca="1" si="51"/>
        <v>0</v>
      </c>
      <c r="L558" s="65">
        <v>552</v>
      </c>
      <c r="M558" s="71">
        <f t="shared" ca="1" si="47"/>
        <v>0.39617935078104627</v>
      </c>
      <c r="N558" s="65"/>
    </row>
    <row r="559" spans="1:14" x14ac:dyDescent="0.25">
      <c r="A559" s="2">
        <v>553</v>
      </c>
      <c r="B559" s="11">
        <f t="shared" ca="1" si="48"/>
        <v>1</v>
      </c>
      <c r="C559" s="26">
        <f t="shared" ca="1" si="49"/>
        <v>0.60354443748626418</v>
      </c>
      <c r="J559">
        <f t="shared" ca="1" si="50"/>
        <v>1</v>
      </c>
      <c r="K559">
        <f t="shared" ca="1" si="51"/>
        <v>0</v>
      </c>
      <c r="L559" s="65">
        <v>553</v>
      </c>
      <c r="M559" s="71">
        <f t="shared" ca="1" si="47"/>
        <v>2.9504384188775732</v>
      </c>
      <c r="N559" s="65"/>
    </row>
    <row r="560" spans="1:14" x14ac:dyDescent="0.25">
      <c r="A560" s="2">
        <v>554</v>
      </c>
      <c r="B560" s="11">
        <f t="shared" ca="1" si="48"/>
        <v>1</v>
      </c>
      <c r="C560" s="26">
        <f t="shared" ca="1" si="49"/>
        <v>0.30826336689697087</v>
      </c>
      <c r="J560">
        <f t="shared" ca="1" si="50"/>
        <v>0</v>
      </c>
      <c r="K560">
        <f t="shared" ca="1" si="51"/>
        <v>0</v>
      </c>
      <c r="L560" s="65">
        <v>554</v>
      </c>
      <c r="M560" s="71">
        <f t="shared" ca="1" si="47"/>
        <v>0.84990950592716807</v>
      </c>
      <c r="N560" s="65"/>
    </row>
    <row r="561" spans="1:14" x14ac:dyDescent="0.25">
      <c r="A561" s="2">
        <v>555</v>
      </c>
      <c r="B561" s="11">
        <f t="shared" ca="1" si="48"/>
        <v>0</v>
      </c>
      <c r="C561" s="26">
        <f t="shared" ca="1" si="49"/>
        <v>0.7898517199590902</v>
      </c>
      <c r="J561">
        <f t="shared" ca="1" si="50"/>
        <v>0</v>
      </c>
      <c r="K561">
        <f t="shared" ca="1" si="51"/>
        <v>0</v>
      </c>
      <c r="L561" s="65">
        <v>555</v>
      </c>
      <c r="M561" s="71">
        <f t="shared" ca="1" si="47"/>
        <v>0</v>
      </c>
      <c r="N561" s="65"/>
    </row>
    <row r="562" spans="1:14" x14ac:dyDescent="0.25">
      <c r="A562" s="2">
        <v>556</v>
      </c>
      <c r="B562" s="11">
        <f t="shared" ca="1" si="48"/>
        <v>1</v>
      </c>
      <c r="C562" s="26">
        <f t="shared" ca="1" si="49"/>
        <v>0.1095709155222766</v>
      </c>
      <c r="J562">
        <f t="shared" ca="1" si="50"/>
        <v>1</v>
      </c>
      <c r="K562">
        <f t="shared" ca="1" si="51"/>
        <v>0</v>
      </c>
      <c r="L562" s="65">
        <v>556</v>
      </c>
      <c r="M562" s="71">
        <f t="shared" ca="1" si="47"/>
        <v>0.16180352993315875</v>
      </c>
      <c r="N562" s="65"/>
    </row>
    <row r="563" spans="1:14" x14ac:dyDescent="0.25">
      <c r="A563" s="2">
        <v>557</v>
      </c>
      <c r="B563" s="11">
        <f t="shared" ca="1" si="48"/>
        <v>1</v>
      </c>
      <c r="C563" s="26">
        <f t="shared" ca="1" si="49"/>
        <v>0.13461627320447667</v>
      </c>
      <c r="J563">
        <f t="shared" ca="1" si="50"/>
        <v>0</v>
      </c>
      <c r="K563">
        <f t="shared" ca="1" si="51"/>
        <v>0</v>
      </c>
      <c r="L563" s="65">
        <v>557</v>
      </c>
      <c r="M563" s="71">
        <f t="shared" ca="1" si="47"/>
        <v>3.5620750081914876</v>
      </c>
      <c r="N563" s="65"/>
    </row>
    <row r="564" spans="1:14" x14ac:dyDescent="0.25">
      <c r="A564" s="2">
        <v>558</v>
      </c>
      <c r="B564" s="11">
        <f t="shared" ca="1" si="48"/>
        <v>0</v>
      </c>
      <c r="C564" s="26">
        <f t="shared" ca="1" si="49"/>
        <v>0.8403280417691037</v>
      </c>
      <c r="J564">
        <f t="shared" ca="1" si="50"/>
        <v>0</v>
      </c>
      <c r="K564">
        <f t="shared" ca="1" si="51"/>
        <v>1</v>
      </c>
      <c r="L564" s="65">
        <v>558</v>
      </c>
      <c r="M564" s="71">
        <f t="shared" ca="1" si="47"/>
        <v>0</v>
      </c>
      <c r="N564" s="65"/>
    </row>
    <row r="565" spans="1:14" x14ac:dyDescent="0.25">
      <c r="A565" s="2">
        <v>559</v>
      </c>
      <c r="B565" s="11">
        <f t="shared" ca="1" si="48"/>
        <v>0</v>
      </c>
      <c r="C565" s="26">
        <f t="shared" ca="1" si="49"/>
        <v>0.76947628373663013</v>
      </c>
      <c r="J565">
        <f t="shared" ca="1" si="50"/>
        <v>0</v>
      </c>
      <c r="K565">
        <f t="shared" ca="1" si="51"/>
        <v>0</v>
      </c>
      <c r="L565" s="65">
        <v>559</v>
      </c>
      <c r="M565" s="71">
        <f t="shared" ca="1" si="47"/>
        <v>0</v>
      </c>
      <c r="N565" s="65"/>
    </row>
    <row r="566" spans="1:14" x14ac:dyDescent="0.25">
      <c r="A566" s="2">
        <v>560</v>
      </c>
      <c r="B566" s="11">
        <f t="shared" ca="1" si="48"/>
        <v>1</v>
      </c>
      <c r="C566" s="26">
        <f t="shared" ca="1" si="49"/>
        <v>0.38125521964324494</v>
      </c>
      <c r="J566">
        <f t="shared" ca="1" si="50"/>
        <v>1</v>
      </c>
      <c r="K566">
        <f t="shared" ca="1" si="51"/>
        <v>0</v>
      </c>
      <c r="L566" s="65">
        <v>560</v>
      </c>
      <c r="M566" s="71">
        <f t="shared" ca="1" si="47"/>
        <v>1.2273674412265629</v>
      </c>
      <c r="N566" s="65"/>
    </row>
    <row r="567" spans="1:14" x14ac:dyDescent="0.25">
      <c r="A567" s="2">
        <v>561</v>
      </c>
      <c r="B567" s="11">
        <f t="shared" ca="1" si="48"/>
        <v>1</v>
      </c>
      <c r="C567" s="26">
        <f t="shared" ca="1" si="49"/>
        <v>7.4822775021030852E-2</v>
      </c>
      <c r="J567">
        <f t="shared" ca="1" si="50"/>
        <v>1</v>
      </c>
      <c r="K567">
        <f t="shared" ca="1" si="51"/>
        <v>0</v>
      </c>
      <c r="L567" s="65">
        <v>561</v>
      </c>
      <c r="M567" s="71">
        <f t="shared" ca="1" si="47"/>
        <v>1.0125016093605286</v>
      </c>
      <c r="N567" s="65"/>
    </row>
    <row r="568" spans="1:14" x14ac:dyDescent="0.25">
      <c r="A568" s="2">
        <v>562</v>
      </c>
      <c r="B568" s="11">
        <f t="shared" ca="1" si="48"/>
        <v>1</v>
      </c>
      <c r="C568" s="26">
        <f t="shared" ca="1" si="49"/>
        <v>0.60369024284708817</v>
      </c>
      <c r="J568">
        <f t="shared" ca="1" si="50"/>
        <v>1</v>
      </c>
      <c r="K568">
        <f t="shared" ca="1" si="51"/>
        <v>0</v>
      </c>
      <c r="L568" s="65">
        <v>562</v>
      </c>
      <c r="M568" s="71">
        <f t="shared" ca="1" si="47"/>
        <v>1.0302427698475607</v>
      </c>
      <c r="N568" s="65"/>
    </row>
    <row r="569" spans="1:14" x14ac:dyDescent="0.25">
      <c r="A569" s="2">
        <v>563</v>
      </c>
      <c r="B569" s="11">
        <f t="shared" ca="1" si="48"/>
        <v>1</v>
      </c>
      <c r="C569" s="26">
        <f t="shared" ca="1" si="49"/>
        <v>0.53919120678125809</v>
      </c>
      <c r="J569">
        <f t="shared" ca="1" si="50"/>
        <v>1</v>
      </c>
      <c r="K569">
        <f t="shared" ca="1" si="51"/>
        <v>0</v>
      </c>
      <c r="L569" s="65">
        <v>563</v>
      </c>
      <c r="M569" s="71">
        <f t="shared" ca="1" si="47"/>
        <v>0.32193689002044151</v>
      </c>
      <c r="N569" s="65"/>
    </row>
    <row r="570" spans="1:14" x14ac:dyDescent="0.25">
      <c r="A570" s="2">
        <v>564</v>
      </c>
      <c r="B570" s="11">
        <f t="shared" ca="1" si="48"/>
        <v>1</v>
      </c>
      <c r="C570" s="26">
        <f t="shared" ca="1" si="49"/>
        <v>0.18658776614774453</v>
      </c>
      <c r="J570">
        <f t="shared" ca="1" si="50"/>
        <v>1</v>
      </c>
      <c r="K570">
        <f t="shared" ca="1" si="51"/>
        <v>0</v>
      </c>
      <c r="L570" s="65">
        <v>564</v>
      </c>
      <c r="M570" s="71">
        <f t="shared" ca="1" si="47"/>
        <v>1.5813730503461347</v>
      </c>
      <c r="N570" s="65"/>
    </row>
    <row r="571" spans="1:14" x14ac:dyDescent="0.25">
      <c r="A571" s="2">
        <v>565</v>
      </c>
      <c r="B571" s="11">
        <f t="shared" ca="1" si="48"/>
        <v>1</v>
      </c>
      <c r="C571" s="26">
        <f t="shared" ca="1" si="49"/>
        <v>0.24726172699562676</v>
      </c>
      <c r="J571">
        <f t="shared" ca="1" si="50"/>
        <v>1</v>
      </c>
      <c r="K571">
        <f t="shared" ca="1" si="51"/>
        <v>0</v>
      </c>
      <c r="L571" s="65">
        <v>565</v>
      </c>
      <c r="M571" s="71">
        <f t="shared" ca="1" si="47"/>
        <v>4.0222375717330811E-2</v>
      </c>
      <c r="N571" s="65"/>
    </row>
    <row r="572" spans="1:14" x14ac:dyDescent="0.25">
      <c r="A572" s="2">
        <v>566</v>
      </c>
      <c r="B572" s="11">
        <f t="shared" ca="1" si="48"/>
        <v>1</v>
      </c>
      <c r="C572" s="26">
        <f t="shared" ca="1" si="49"/>
        <v>0.29152735868985546</v>
      </c>
      <c r="J572">
        <f t="shared" ca="1" si="50"/>
        <v>1</v>
      </c>
      <c r="K572">
        <f t="shared" ca="1" si="51"/>
        <v>0</v>
      </c>
      <c r="L572" s="65">
        <v>566</v>
      </c>
      <c r="M572" s="71">
        <f t="shared" ca="1" si="47"/>
        <v>5.4743648988084859</v>
      </c>
      <c r="N572" s="65"/>
    </row>
    <row r="573" spans="1:14" x14ac:dyDescent="0.25">
      <c r="A573" s="2">
        <v>567</v>
      </c>
      <c r="B573" s="11">
        <f t="shared" ca="1" si="48"/>
        <v>1</v>
      </c>
      <c r="C573" s="26">
        <f t="shared" ca="1" si="49"/>
        <v>0.73929319044811226</v>
      </c>
      <c r="J573">
        <f t="shared" ca="1" si="50"/>
        <v>1</v>
      </c>
      <c r="K573">
        <f t="shared" ca="1" si="51"/>
        <v>0</v>
      </c>
      <c r="L573" s="65">
        <v>567</v>
      </c>
      <c r="M573" s="71">
        <f t="shared" ca="1" si="47"/>
        <v>12.199152213787373</v>
      </c>
      <c r="N573" s="65"/>
    </row>
    <row r="574" spans="1:14" x14ac:dyDescent="0.25">
      <c r="A574" s="2">
        <v>568</v>
      </c>
      <c r="B574" s="11">
        <f t="shared" ca="1" si="48"/>
        <v>1</v>
      </c>
      <c r="C574" s="26">
        <f t="shared" ca="1" si="49"/>
        <v>0.32810550097429569</v>
      </c>
      <c r="J574">
        <f t="shared" ca="1" si="50"/>
        <v>1</v>
      </c>
      <c r="K574">
        <f t="shared" ca="1" si="51"/>
        <v>0</v>
      </c>
      <c r="L574" s="65">
        <v>568</v>
      </c>
      <c r="M574" s="71">
        <f t="shared" ca="1" si="47"/>
        <v>6.6487990198773786E-2</v>
      </c>
      <c r="N574" s="65"/>
    </row>
    <row r="575" spans="1:14" x14ac:dyDescent="0.25">
      <c r="A575" s="2">
        <v>569</v>
      </c>
      <c r="B575" s="11">
        <f t="shared" ca="1" si="48"/>
        <v>1</v>
      </c>
      <c r="C575" s="26">
        <f t="shared" ca="1" si="49"/>
        <v>0.51312920095898185</v>
      </c>
      <c r="J575">
        <f t="shared" ca="1" si="50"/>
        <v>1</v>
      </c>
      <c r="K575">
        <f t="shared" ca="1" si="51"/>
        <v>0</v>
      </c>
      <c r="L575" s="65">
        <v>569</v>
      </c>
      <c r="M575" s="71">
        <f t="shared" ca="1" si="47"/>
        <v>2.1034428037521349</v>
      </c>
      <c r="N575" s="65"/>
    </row>
    <row r="576" spans="1:14" x14ac:dyDescent="0.25">
      <c r="A576" s="2">
        <v>570</v>
      </c>
      <c r="B576" s="11">
        <f t="shared" ca="1" si="48"/>
        <v>1</v>
      </c>
      <c r="C576" s="26">
        <f t="shared" ca="1" si="49"/>
        <v>0.56439834178497872</v>
      </c>
      <c r="J576">
        <f t="shared" ca="1" si="50"/>
        <v>0</v>
      </c>
      <c r="K576">
        <f t="shared" ca="1" si="51"/>
        <v>0</v>
      </c>
      <c r="L576" s="65">
        <v>570</v>
      </c>
      <c r="M576" s="71">
        <f t="shared" ca="1" si="47"/>
        <v>1.4413652763577005</v>
      </c>
      <c r="N576" s="65"/>
    </row>
    <row r="577" spans="1:14" x14ac:dyDescent="0.25">
      <c r="A577" s="2">
        <v>571</v>
      </c>
      <c r="B577" s="11">
        <f t="shared" ca="1" si="48"/>
        <v>0</v>
      </c>
      <c r="C577" s="26">
        <f t="shared" ca="1" si="49"/>
        <v>0.99420439792216686</v>
      </c>
      <c r="J577">
        <f t="shared" ca="1" si="50"/>
        <v>0</v>
      </c>
      <c r="K577">
        <f t="shared" ca="1" si="51"/>
        <v>1</v>
      </c>
      <c r="L577" s="65">
        <v>571</v>
      </c>
      <c r="M577" s="71">
        <f t="shared" ca="1" si="47"/>
        <v>0</v>
      </c>
      <c r="N577" s="65"/>
    </row>
    <row r="578" spans="1:14" x14ac:dyDescent="0.25">
      <c r="A578" s="2">
        <v>572</v>
      </c>
      <c r="B578" s="11">
        <f t="shared" ca="1" si="48"/>
        <v>0</v>
      </c>
      <c r="C578" s="26">
        <f t="shared" ca="1" si="49"/>
        <v>0.62710957123999234</v>
      </c>
      <c r="J578">
        <f t="shared" ca="1" si="50"/>
        <v>0</v>
      </c>
      <c r="K578">
        <f t="shared" ca="1" si="51"/>
        <v>1</v>
      </c>
      <c r="L578" s="65">
        <v>572</v>
      </c>
      <c r="M578" s="71">
        <f t="shared" ca="1" si="47"/>
        <v>0</v>
      </c>
      <c r="N578" s="65"/>
    </row>
    <row r="579" spans="1:14" x14ac:dyDescent="0.25">
      <c r="A579" s="2">
        <v>573</v>
      </c>
      <c r="B579" s="11">
        <f t="shared" ca="1" si="48"/>
        <v>0</v>
      </c>
      <c r="C579" s="26">
        <f t="shared" ca="1" si="49"/>
        <v>0.96997981084498452</v>
      </c>
      <c r="J579">
        <f t="shared" ca="1" si="50"/>
        <v>0</v>
      </c>
      <c r="K579">
        <f t="shared" ca="1" si="51"/>
        <v>0</v>
      </c>
      <c r="L579" s="65">
        <v>573</v>
      </c>
      <c r="M579" s="71">
        <f t="shared" ca="1" si="47"/>
        <v>0</v>
      </c>
      <c r="N579" s="65"/>
    </row>
    <row r="580" spans="1:14" x14ac:dyDescent="0.25">
      <c r="A580" s="2">
        <v>574</v>
      </c>
      <c r="B580" s="11">
        <f t="shared" ca="1" si="48"/>
        <v>1</v>
      </c>
      <c r="C580" s="26">
        <f t="shared" ca="1" si="49"/>
        <v>0.17716978073557244</v>
      </c>
      <c r="J580">
        <f t="shared" ca="1" si="50"/>
        <v>1</v>
      </c>
      <c r="K580">
        <f t="shared" ca="1" si="51"/>
        <v>0</v>
      </c>
      <c r="L580" s="65">
        <v>574</v>
      </c>
      <c r="M580" s="71">
        <f t="shared" ca="1" si="47"/>
        <v>1.3933494458138769</v>
      </c>
      <c r="N580" s="65"/>
    </row>
    <row r="581" spans="1:14" x14ac:dyDescent="0.25">
      <c r="A581" s="2">
        <v>575</v>
      </c>
      <c r="B581" s="11">
        <f t="shared" ca="1" si="48"/>
        <v>1</v>
      </c>
      <c r="C581" s="26">
        <f t="shared" ca="1" si="49"/>
        <v>0.75225871151913593</v>
      </c>
      <c r="J581">
        <f t="shared" ca="1" si="50"/>
        <v>1</v>
      </c>
      <c r="K581">
        <f t="shared" ca="1" si="51"/>
        <v>0</v>
      </c>
      <c r="L581" s="65">
        <v>575</v>
      </c>
      <c r="M581" s="71">
        <f t="shared" ca="1" si="47"/>
        <v>2.0504324477805662</v>
      </c>
      <c r="N581" s="65"/>
    </row>
    <row r="582" spans="1:14" x14ac:dyDescent="0.25">
      <c r="A582" s="2">
        <v>576</v>
      </c>
      <c r="B582" s="11">
        <f t="shared" ca="1" si="48"/>
        <v>1</v>
      </c>
      <c r="C582" s="26">
        <f t="shared" ca="1" si="49"/>
        <v>6.1739934609816749E-2</v>
      </c>
      <c r="J582">
        <f t="shared" ca="1" si="50"/>
        <v>1</v>
      </c>
      <c r="K582">
        <f t="shared" ca="1" si="51"/>
        <v>0</v>
      </c>
      <c r="L582" s="65">
        <v>576</v>
      </c>
      <c r="M582" s="71">
        <f t="shared" ca="1" si="47"/>
        <v>2.6980949211062684</v>
      </c>
      <c r="N582" s="65"/>
    </row>
    <row r="583" spans="1:14" x14ac:dyDescent="0.25">
      <c r="A583" s="2">
        <v>577</v>
      </c>
      <c r="B583" s="11">
        <f t="shared" ca="1" si="48"/>
        <v>1</v>
      </c>
      <c r="C583" s="26">
        <f t="shared" ca="1" si="49"/>
        <v>0.30276136120975428</v>
      </c>
      <c r="J583">
        <f t="shared" ca="1" si="50"/>
        <v>0</v>
      </c>
      <c r="K583">
        <f t="shared" ca="1" si="51"/>
        <v>0</v>
      </c>
      <c r="L583" s="65">
        <v>577</v>
      </c>
      <c r="M583" s="71">
        <f t="shared" ref="M583:M646" ca="1" si="52">IF(B583&gt;0,-LN(1-(RAND()))/lambda,0)</f>
        <v>0.91156885324845238</v>
      </c>
      <c r="N583" s="65"/>
    </row>
    <row r="584" spans="1:14" x14ac:dyDescent="0.25">
      <c r="A584" s="2">
        <v>578</v>
      </c>
      <c r="B584" s="11">
        <f t="shared" ref="B584:B647" ca="1" si="53">IF(B583&gt;0,IF(C584&lt;pww,1,0),IF(C584&lt;pdw,1,0))</f>
        <v>0</v>
      </c>
      <c r="C584" s="26">
        <f t="shared" ref="C584:C647" ca="1" si="54">RAND()</f>
        <v>0.82785353833317121</v>
      </c>
      <c r="J584">
        <f t="shared" ref="J584:J647" ca="1" si="55">IF(AND(B584,B585),1,0)</f>
        <v>0</v>
      </c>
      <c r="K584">
        <f t="shared" ref="K584:K647" ca="1" si="56">IF(AND(NOT(B584),NOT(B585)),1,0)</f>
        <v>0</v>
      </c>
      <c r="L584" s="65">
        <v>578</v>
      </c>
      <c r="M584" s="71">
        <f t="shared" ca="1" si="52"/>
        <v>0</v>
      </c>
      <c r="N584" s="65"/>
    </row>
    <row r="585" spans="1:14" x14ac:dyDescent="0.25">
      <c r="A585" s="2">
        <v>579</v>
      </c>
      <c r="B585" s="11">
        <f t="shared" ca="1" si="53"/>
        <v>1</v>
      </c>
      <c r="C585" s="26">
        <f t="shared" ca="1" si="54"/>
        <v>0.29348990113089501</v>
      </c>
      <c r="J585">
        <f t="shared" ca="1" si="55"/>
        <v>0</v>
      </c>
      <c r="K585">
        <f t="shared" ca="1" si="56"/>
        <v>0</v>
      </c>
      <c r="L585" s="65">
        <v>579</v>
      </c>
      <c r="M585" s="71">
        <f t="shared" ca="1" si="52"/>
        <v>0.68670737831513262</v>
      </c>
      <c r="N585" s="65"/>
    </row>
    <row r="586" spans="1:14" x14ac:dyDescent="0.25">
      <c r="A586" s="2">
        <v>580</v>
      </c>
      <c r="B586" s="11">
        <f t="shared" ca="1" si="53"/>
        <v>0</v>
      </c>
      <c r="C586" s="26">
        <f t="shared" ca="1" si="54"/>
        <v>0.98628065624530137</v>
      </c>
      <c r="J586">
        <f t="shared" ca="1" si="55"/>
        <v>0</v>
      </c>
      <c r="K586">
        <f t="shared" ca="1" si="56"/>
        <v>1</v>
      </c>
      <c r="L586" s="65">
        <v>580</v>
      </c>
      <c r="M586" s="71">
        <f t="shared" ca="1" si="52"/>
        <v>0</v>
      </c>
      <c r="N586" s="65"/>
    </row>
    <row r="587" spans="1:14" x14ac:dyDescent="0.25">
      <c r="A587" s="2">
        <v>581</v>
      </c>
      <c r="B587" s="11">
        <f t="shared" ca="1" si="53"/>
        <v>0</v>
      </c>
      <c r="C587" s="26">
        <f t="shared" ca="1" si="54"/>
        <v>0.89237742525702879</v>
      </c>
      <c r="J587">
        <f t="shared" ca="1" si="55"/>
        <v>0</v>
      </c>
      <c r="K587">
        <f t="shared" ca="1" si="56"/>
        <v>1</v>
      </c>
      <c r="L587" s="65">
        <v>581</v>
      </c>
      <c r="M587" s="71">
        <f t="shared" ca="1" si="52"/>
        <v>0</v>
      </c>
      <c r="N587" s="65"/>
    </row>
    <row r="588" spans="1:14" x14ac:dyDescent="0.25">
      <c r="A588" s="2">
        <v>582</v>
      </c>
      <c r="B588" s="11">
        <f t="shared" ca="1" si="53"/>
        <v>0</v>
      </c>
      <c r="C588" s="26">
        <f t="shared" ca="1" si="54"/>
        <v>0.94897109720689532</v>
      </c>
      <c r="J588">
        <f t="shared" ca="1" si="55"/>
        <v>0</v>
      </c>
      <c r="K588">
        <f t="shared" ca="1" si="56"/>
        <v>1</v>
      </c>
      <c r="L588" s="65">
        <v>582</v>
      </c>
      <c r="M588" s="71">
        <f t="shared" ca="1" si="52"/>
        <v>0</v>
      </c>
      <c r="N588" s="65"/>
    </row>
    <row r="589" spans="1:14" x14ac:dyDescent="0.25">
      <c r="A589" s="2">
        <v>583</v>
      </c>
      <c r="B589" s="11">
        <f t="shared" ca="1" si="53"/>
        <v>0</v>
      </c>
      <c r="C589" s="26">
        <f t="shared" ca="1" si="54"/>
        <v>0.86153566808472015</v>
      </c>
      <c r="J589">
        <f t="shared" ca="1" si="55"/>
        <v>0</v>
      </c>
      <c r="K589">
        <f t="shared" ca="1" si="56"/>
        <v>1</v>
      </c>
      <c r="L589" s="65">
        <v>583</v>
      </c>
      <c r="M589" s="71">
        <f t="shared" ca="1" si="52"/>
        <v>0</v>
      </c>
      <c r="N589" s="65"/>
    </row>
    <row r="590" spans="1:14" x14ac:dyDescent="0.25">
      <c r="A590" s="2">
        <v>584</v>
      </c>
      <c r="B590" s="11">
        <f t="shared" ca="1" si="53"/>
        <v>0</v>
      </c>
      <c r="C590" s="26">
        <f t="shared" ca="1" si="54"/>
        <v>0.83783203661678207</v>
      </c>
      <c r="J590">
        <f t="shared" ca="1" si="55"/>
        <v>0</v>
      </c>
      <c r="K590">
        <f t="shared" ca="1" si="56"/>
        <v>0</v>
      </c>
      <c r="L590" s="65">
        <v>584</v>
      </c>
      <c r="M590" s="71">
        <f t="shared" ca="1" si="52"/>
        <v>0</v>
      </c>
      <c r="N590" s="65"/>
    </row>
    <row r="591" spans="1:14" x14ac:dyDescent="0.25">
      <c r="A591" s="2">
        <v>585</v>
      </c>
      <c r="B591" s="11">
        <f t="shared" ca="1" si="53"/>
        <v>1</v>
      </c>
      <c r="C591" s="26">
        <f t="shared" ca="1" si="54"/>
        <v>0.29219676545350837</v>
      </c>
      <c r="J591">
        <f t="shared" ca="1" si="55"/>
        <v>1</v>
      </c>
      <c r="K591">
        <f t="shared" ca="1" si="56"/>
        <v>0</v>
      </c>
      <c r="L591" s="65">
        <v>585</v>
      </c>
      <c r="M591" s="71">
        <f t="shared" ca="1" si="52"/>
        <v>0.5068039745495051</v>
      </c>
      <c r="N591" s="65"/>
    </row>
    <row r="592" spans="1:14" x14ac:dyDescent="0.25">
      <c r="A592" s="2">
        <v>586</v>
      </c>
      <c r="B592" s="11">
        <f t="shared" ca="1" si="53"/>
        <v>1</v>
      </c>
      <c r="C592" s="26">
        <f t="shared" ca="1" si="54"/>
        <v>0.23145239674436746</v>
      </c>
      <c r="J592">
        <f t="shared" ca="1" si="55"/>
        <v>1</v>
      </c>
      <c r="K592">
        <f t="shared" ca="1" si="56"/>
        <v>0</v>
      </c>
      <c r="L592" s="65">
        <v>586</v>
      </c>
      <c r="M592" s="71">
        <f t="shared" ca="1" si="52"/>
        <v>0.67631378788887353</v>
      </c>
      <c r="N592" s="65"/>
    </row>
    <row r="593" spans="1:14" x14ac:dyDescent="0.25">
      <c r="A593" s="2">
        <v>587</v>
      </c>
      <c r="B593" s="11">
        <f t="shared" ca="1" si="53"/>
        <v>1</v>
      </c>
      <c r="C593" s="26">
        <f t="shared" ca="1" si="54"/>
        <v>0.67926857626964732</v>
      </c>
      <c r="J593">
        <f t="shared" ca="1" si="55"/>
        <v>0</v>
      </c>
      <c r="K593">
        <f t="shared" ca="1" si="56"/>
        <v>0</v>
      </c>
      <c r="L593" s="65">
        <v>587</v>
      </c>
      <c r="M593" s="71">
        <f t="shared" ca="1" si="52"/>
        <v>0.20379615794830505</v>
      </c>
      <c r="N593" s="65"/>
    </row>
    <row r="594" spans="1:14" x14ac:dyDescent="0.25">
      <c r="A594" s="2">
        <v>588</v>
      </c>
      <c r="B594" s="11">
        <f t="shared" ca="1" si="53"/>
        <v>0</v>
      </c>
      <c r="C594" s="26">
        <f t="shared" ca="1" si="54"/>
        <v>0.77635028726452404</v>
      </c>
      <c r="J594">
        <f t="shared" ca="1" si="55"/>
        <v>0</v>
      </c>
      <c r="K594">
        <f t="shared" ca="1" si="56"/>
        <v>1</v>
      </c>
      <c r="L594" s="65">
        <v>588</v>
      </c>
      <c r="M594" s="71">
        <f t="shared" ca="1" si="52"/>
        <v>0</v>
      </c>
      <c r="N594" s="65"/>
    </row>
    <row r="595" spans="1:14" x14ac:dyDescent="0.25">
      <c r="A595" s="2">
        <v>589</v>
      </c>
      <c r="B595" s="11">
        <f t="shared" ca="1" si="53"/>
        <v>0</v>
      </c>
      <c r="C595" s="26">
        <f t="shared" ca="1" si="54"/>
        <v>0.89408458042744599</v>
      </c>
      <c r="J595">
        <f t="shared" ca="1" si="55"/>
        <v>0</v>
      </c>
      <c r="K595">
        <f t="shared" ca="1" si="56"/>
        <v>1</v>
      </c>
      <c r="L595" s="65">
        <v>589</v>
      </c>
      <c r="M595" s="71">
        <f t="shared" ca="1" si="52"/>
        <v>0</v>
      </c>
      <c r="N595" s="65"/>
    </row>
    <row r="596" spans="1:14" x14ac:dyDescent="0.25">
      <c r="A596" s="2">
        <v>590</v>
      </c>
      <c r="B596" s="11">
        <f t="shared" ca="1" si="53"/>
        <v>0</v>
      </c>
      <c r="C596" s="26">
        <f t="shared" ca="1" si="54"/>
        <v>0.69931851414905555</v>
      </c>
      <c r="J596">
        <f t="shared" ca="1" si="55"/>
        <v>0</v>
      </c>
      <c r="K596">
        <f t="shared" ca="1" si="56"/>
        <v>1</v>
      </c>
      <c r="L596" s="65">
        <v>590</v>
      </c>
      <c r="M596" s="71">
        <f t="shared" ca="1" si="52"/>
        <v>0</v>
      </c>
      <c r="N596" s="65"/>
    </row>
    <row r="597" spans="1:14" x14ac:dyDescent="0.25">
      <c r="A597" s="2">
        <v>591</v>
      </c>
      <c r="B597" s="11">
        <f t="shared" ca="1" si="53"/>
        <v>0</v>
      </c>
      <c r="C597" s="26">
        <f t="shared" ca="1" si="54"/>
        <v>0.92260346396282111</v>
      </c>
      <c r="J597">
        <f t="shared" ca="1" si="55"/>
        <v>0</v>
      </c>
      <c r="K597">
        <f t="shared" ca="1" si="56"/>
        <v>0</v>
      </c>
      <c r="L597" s="65">
        <v>591</v>
      </c>
      <c r="M597" s="71">
        <f t="shared" ca="1" si="52"/>
        <v>0</v>
      </c>
      <c r="N597" s="65"/>
    </row>
    <row r="598" spans="1:14" x14ac:dyDescent="0.25">
      <c r="A598" s="2">
        <v>592</v>
      </c>
      <c r="B598" s="11">
        <f t="shared" ca="1" si="53"/>
        <v>1</v>
      </c>
      <c r="C598" s="26">
        <f t="shared" ca="1" si="54"/>
        <v>0.42366488662854407</v>
      </c>
      <c r="J598">
        <f t="shared" ca="1" si="55"/>
        <v>1</v>
      </c>
      <c r="K598">
        <f t="shared" ca="1" si="56"/>
        <v>0</v>
      </c>
      <c r="L598" s="65">
        <v>592</v>
      </c>
      <c r="M598" s="71">
        <f t="shared" ca="1" si="52"/>
        <v>0.15145088204795631</v>
      </c>
      <c r="N598" s="65"/>
    </row>
    <row r="599" spans="1:14" x14ac:dyDescent="0.25">
      <c r="A599" s="2">
        <v>593</v>
      </c>
      <c r="B599" s="11">
        <f t="shared" ca="1" si="53"/>
        <v>1</v>
      </c>
      <c r="C599" s="26">
        <f t="shared" ca="1" si="54"/>
        <v>0.42646827430499346</v>
      </c>
      <c r="J599">
        <f t="shared" ca="1" si="55"/>
        <v>1</v>
      </c>
      <c r="K599">
        <f t="shared" ca="1" si="56"/>
        <v>0</v>
      </c>
      <c r="L599" s="65">
        <v>593</v>
      </c>
      <c r="M599" s="71">
        <f t="shared" ca="1" si="52"/>
        <v>0.67994088859289792</v>
      </c>
      <c r="N599" s="65"/>
    </row>
    <row r="600" spans="1:14" x14ac:dyDescent="0.25">
      <c r="A600" s="2">
        <v>594</v>
      </c>
      <c r="B600" s="11">
        <f t="shared" ca="1" si="53"/>
        <v>1</v>
      </c>
      <c r="C600" s="26">
        <f t="shared" ca="1" si="54"/>
        <v>0.50560628001262164</v>
      </c>
      <c r="J600">
        <f t="shared" ca="1" si="55"/>
        <v>1</v>
      </c>
      <c r="K600">
        <f t="shared" ca="1" si="56"/>
        <v>0</v>
      </c>
      <c r="L600" s="65">
        <v>594</v>
      </c>
      <c r="M600" s="71">
        <f t="shared" ca="1" si="52"/>
        <v>1.118263409474237</v>
      </c>
      <c r="N600" s="65"/>
    </row>
    <row r="601" spans="1:14" x14ac:dyDescent="0.25">
      <c r="A601" s="2">
        <v>595</v>
      </c>
      <c r="B601" s="11">
        <f t="shared" ca="1" si="53"/>
        <v>1</v>
      </c>
      <c r="C601" s="26">
        <f t="shared" ca="1" si="54"/>
        <v>0.21018008558189538</v>
      </c>
      <c r="J601">
        <f t="shared" ca="1" si="55"/>
        <v>0</v>
      </c>
      <c r="K601">
        <f t="shared" ca="1" si="56"/>
        <v>0</v>
      </c>
      <c r="L601" s="65">
        <v>595</v>
      </c>
      <c r="M601" s="71">
        <f t="shared" ca="1" si="52"/>
        <v>1.9757733238002333</v>
      </c>
      <c r="N601" s="65"/>
    </row>
    <row r="602" spans="1:14" x14ac:dyDescent="0.25">
      <c r="A602" s="2">
        <v>596</v>
      </c>
      <c r="B602" s="11">
        <f t="shared" ca="1" si="53"/>
        <v>0</v>
      </c>
      <c r="C602" s="26">
        <f t="shared" ca="1" si="54"/>
        <v>0.96669662283358992</v>
      </c>
      <c r="J602">
        <f t="shared" ca="1" si="55"/>
        <v>0</v>
      </c>
      <c r="K602">
        <f t="shared" ca="1" si="56"/>
        <v>0</v>
      </c>
      <c r="L602" s="65">
        <v>596</v>
      </c>
      <c r="M602" s="71">
        <f t="shared" ca="1" si="52"/>
        <v>0</v>
      </c>
      <c r="N602" s="65"/>
    </row>
    <row r="603" spans="1:14" x14ac:dyDescent="0.25">
      <c r="A603" s="2">
        <v>597</v>
      </c>
      <c r="B603" s="11">
        <f t="shared" ca="1" si="53"/>
        <v>1</v>
      </c>
      <c r="C603" s="26">
        <f t="shared" ca="1" si="54"/>
        <v>6.8928106959031954E-3</v>
      </c>
      <c r="J603">
        <f t="shared" ca="1" si="55"/>
        <v>0</v>
      </c>
      <c r="K603">
        <f t="shared" ca="1" si="56"/>
        <v>0</v>
      </c>
      <c r="L603" s="65">
        <v>597</v>
      </c>
      <c r="M603" s="71">
        <f t="shared" ca="1" si="52"/>
        <v>1.6653265140983124</v>
      </c>
      <c r="N603" s="65"/>
    </row>
    <row r="604" spans="1:14" x14ac:dyDescent="0.25">
      <c r="A604" s="2">
        <v>598</v>
      </c>
      <c r="B604" s="11">
        <f t="shared" ca="1" si="53"/>
        <v>0</v>
      </c>
      <c r="C604" s="26">
        <f t="shared" ca="1" si="54"/>
        <v>0.85016289566609771</v>
      </c>
      <c r="J604">
        <f t="shared" ca="1" si="55"/>
        <v>0</v>
      </c>
      <c r="K604">
        <f t="shared" ca="1" si="56"/>
        <v>1</v>
      </c>
      <c r="L604" s="65">
        <v>598</v>
      </c>
      <c r="M604" s="71">
        <f t="shared" ca="1" si="52"/>
        <v>0</v>
      </c>
      <c r="N604" s="65"/>
    </row>
    <row r="605" spans="1:14" x14ac:dyDescent="0.25">
      <c r="A605" s="2">
        <v>599</v>
      </c>
      <c r="B605" s="11">
        <f t="shared" ca="1" si="53"/>
        <v>0</v>
      </c>
      <c r="C605" s="26">
        <f t="shared" ca="1" si="54"/>
        <v>0.8134120803152346</v>
      </c>
      <c r="J605">
        <f t="shared" ca="1" si="55"/>
        <v>0</v>
      </c>
      <c r="K605">
        <f t="shared" ca="1" si="56"/>
        <v>0</v>
      </c>
      <c r="L605" s="65">
        <v>599</v>
      </c>
      <c r="M605" s="71">
        <f t="shared" ca="1" si="52"/>
        <v>0</v>
      </c>
      <c r="N605" s="65"/>
    </row>
    <row r="606" spans="1:14" x14ac:dyDescent="0.25">
      <c r="A606" s="2">
        <v>600</v>
      </c>
      <c r="B606" s="11">
        <f t="shared" ca="1" si="53"/>
        <v>1</v>
      </c>
      <c r="C606" s="26">
        <f t="shared" ca="1" si="54"/>
        <v>0.39241032229945483</v>
      </c>
      <c r="J606">
        <f t="shared" ca="1" si="55"/>
        <v>1</v>
      </c>
      <c r="K606">
        <f t="shared" ca="1" si="56"/>
        <v>0</v>
      </c>
      <c r="L606" s="65">
        <v>600</v>
      </c>
      <c r="M606" s="71">
        <f t="shared" ca="1" si="52"/>
        <v>5.7433758886189024</v>
      </c>
      <c r="N606" s="65"/>
    </row>
    <row r="607" spans="1:14" x14ac:dyDescent="0.25">
      <c r="A607" s="2">
        <v>601</v>
      </c>
      <c r="B607" s="11">
        <f t="shared" ca="1" si="53"/>
        <v>1</v>
      </c>
      <c r="C607" s="26">
        <f t="shared" ca="1" si="54"/>
        <v>0.21959738984926003</v>
      </c>
      <c r="J607">
        <f t="shared" ca="1" si="55"/>
        <v>1</v>
      </c>
      <c r="K607">
        <f t="shared" ca="1" si="56"/>
        <v>0</v>
      </c>
      <c r="L607" s="65">
        <v>601</v>
      </c>
      <c r="M607" s="71">
        <f t="shared" ca="1" si="52"/>
        <v>0.97620350720556182</v>
      </c>
      <c r="N607" s="65"/>
    </row>
    <row r="608" spans="1:14" x14ac:dyDescent="0.25">
      <c r="A608" s="2">
        <v>602</v>
      </c>
      <c r="B608" s="11">
        <f t="shared" ca="1" si="53"/>
        <v>1</v>
      </c>
      <c r="C608" s="26">
        <f t="shared" ca="1" si="54"/>
        <v>0.64179787921117248</v>
      </c>
      <c r="J608">
        <f t="shared" ca="1" si="55"/>
        <v>1</v>
      </c>
      <c r="K608">
        <f t="shared" ca="1" si="56"/>
        <v>0</v>
      </c>
      <c r="L608" s="65">
        <v>602</v>
      </c>
      <c r="M608" s="71">
        <f t="shared" ca="1" si="52"/>
        <v>0.73531784406482925</v>
      </c>
      <c r="N608" s="65"/>
    </row>
    <row r="609" spans="1:14" x14ac:dyDescent="0.25">
      <c r="A609" s="2">
        <v>603</v>
      </c>
      <c r="B609" s="11">
        <f t="shared" ca="1" si="53"/>
        <v>1</v>
      </c>
      <c r="C609" s="26">
        <f t="shared" ca="1" si="54"/>
        <v>0.28450843106394541</v>
      </c>
      <c r="J609">
        <f t="shared" ca="1" si="55"/>
        <v>1</v>
      </c>
      <c r="K609">
        <f t="shared" ca="1" si="56"/>
        <v>0</v>
      </c>
      <c r="L609" s="65">
        <v>603</v>
      </c>
      <c r="M609" s="71">
        <f t="shared" ca="1" si="52"/>
        <v>0.17305728514588684</v>
      </c>
      <c r="N609" s="65"/>
    </row>
    <row r="610" spans="1:14" x14ac:dyDescent="0.25">
      <c r="A610" s="2">
        <v>604</v>
      </c>
      <c r="B610" s="11">
        <f t="shared" ca="1" si="53"/>
        <v>1</v>
      </c>
      <c r="C610" s="26">
        <f t="shared" ca="1" si="54"/>
        <v>2.4100973170346984E-2</v>
      </c>
      <c r="J610">
        <f t="shared" ca="1" si="55"/>
        <v>1</v>
      </c>
      <c r="K610">
        <f t="shared" ca="1" si="56"/>
        <v>0</v>
      </c>
      <c r="L610" s="65">
        <v>604</v>
      </c>
      <c r="M610" s="71">
        <f t="shared" ca="1" si="52"/>
        <v>0.77968151485191051</v>
      </c>
      <c r="N610" s="65"/>
    </row>
    <row r="611" spans="1:14" x14ac:dyDescent="0.25">
      <c r="A611" s="2">
        <v>605</v>
      </c>
      <c r="B611" s="11">
        <f t="shared" ca="1" si="53"/>
        <v>1</v>
      </c>
      <c r="C611" s="26">
        <f t="shared" ca="1" si="54"/>
        <v>0.40810524437089124</v>
      </c>
      <c r="J611">
        <f t="shared" ca="1" si="55"/>
        <v>1</v>
      </c>
      <c r="K611">
        <f t="shared" ca="1" si="56"/>
        <v>0</v>
      </c>
      <c r="L611" s="65">
        <v>605</v>
      </c>
      <c r="M611" s="71">
        <f t="shared" ca="1" si="52"/>
        <v>1.3064630179088881</v>
      </c>
      <c r="N611" s="65"/>
    </row>
    <row r="612" spans="1:14" x14ac:dyDescent="0.25">
      <c r="A612" s="2">
        <v>606</v>
      </c>
      <c r="B612" s="11">
        <f t="shared" ca="1" si="53"/>
        <v>1</v>
      </c>
      <c r="C612" s="26">
        <f t="shared" ca="1" si="54"/>
        <v>0.66991743340328858</v>
      </c>
      <c r="J612">
        <f t="shared" ca="1" si="55"/>
        <v>1</v>
      </c>
      <c r="K612">
        <f t="shared" ca="1" si="56"/>
        <v>0</v>
      </c>
      <c r="L612" s="65">
        <v>606</v>
      </c>
      <c r="M612" s="71">
        <f t="shared" ca="1" si="52"/>
        <v>4.9722761784745515</v>
      </c>
      <c r="N612" s="65"/>
    </row>
    <row r="613" spans="1:14" x14ac:dyDescent="0.25">
      <c r="A613" s="2">
        <v>607</v>
      </c>
      <c r="B613" s="11">
        <f t="shared" ca="1" si="53"/>
        <v>1</v>
      </c>
      <c r="C613" s="26">
        <f t="shared" ca="1" si="54"/>
        <v>4.991483549024367E-2</v>
      </c>
      <c r="J613">
        <f t="shared" ca="1" si="55"/>
        <v>0</v>
      </c>
      <c r="K613">
        <f t="shared" ca="1" si="56"/>
        <v>0</v>
      </c>
      <c r="L613" s="65">
        <v>607</v>
      </c>
      <c r="M613" s="71">
        <f t="shared" ca="1" si="52"/>
        <v>3.1323375343365969</v>
      </c>
      <c r="N613" s="65"/>
    </row>
    <row r="614" spans="1:14" x14ac:dyDescent="0.25">
      <c r="A614" s="2">
        <v>608</v>
      </c>
      <c r="B614" s="11">
        <f t="shared" ca="1" si="53"/>
        <v>0</v>
      </c>
      <c r="C614" s="26">
        <f t="shared" ca="1" si="54"/>
        <v>0.9761452847184281</v>
      </c>
      <c r="J614">
        <f t="shared" ca="1" si="55"/>
        <v>0</v>
      </c>
      <c r="K614">
        <f t="shared" ca="1" si="56"/>
        <v>1</v>
      </c>
      <c r="L614" s="65">
        <v>608</v>
      </c>
      <c r="M614" s="71">
        <f t="shared" ca="1" si="52"/>
        <v>0</v>
      </c>
      <c r="N614" s="65"/>
    </row>
    <row r="615" spans="1:14" x14ac:dyDescent="0.25">
      <c r="A615" s="2">
        <v>609</v>
      </c>
      <c r="B615" s="11">
        <f t="shared" ca="1" si="53"/>
        <v>0</v>
      </c>
      <c r="C615" s="26">
        <f t="shared" ca="1" si="54"/>
        <v>0.93598048139914469</v>
      </c>
      <c r="J615">
        <f t="shared" ca="1" si="55"/>
        <v>0</v>
      </c>
      <c r="K615">
        <f t="shared" ca="1" si="56"/>
        <v>0</v>
      </c>
      <c r="L615" s="65">
        <v>609</v>
      </c>
      <c r="M615" s="71">
        <f t="shared" ca="1" si="52"/>
        <v>0</v>
      </c>
      <c r="N615" s="65"/>
    </row>
    <row r="616" spans="1:14" x14ac:dyDescent="0.25">
      <c r="A616" s="2">
        <v>610</v>
      </c>
      <c r="B616" s="11">
        <f t="shared" ca="1" si="53"/>
        <v>1</v>
      </c>
      <c r="C616" s="26">
        <f t="shared" ca="1" si="54"/>
        <v>0.3889440982284833</v>
      </c>
      <c r="J616">
        <f t="shared" ca="1" si="55"/>
        <v>1</v>
      </c>
      <c r="K616">
        <f t="shared" ca="1" si="56"/>
        <v>0</v>
      </c>
      <c r="L616" s="65">
        <v>610</v>
      </c>
      <c r="M616" s="71">
        <f t="shared" ca="1" si="52"/>
        <v>11.783661742611541</v>
      </c>
      <c r="N616" s="65"/>
    </row>
    <row r="617" spans="1:14" x14ac:dyDescent="0.25">
      <c r="A617" s="2">
        <v>611</v>
      </c>
      <c r="B617" s="11">
        <f t="shared" ca="1" si="53"/>
        <v>1</v>
      </c>
      <c r="C617" s="26">
        <f t="shared" ca="1" si="54"/>
        <v>0.50652866513875361</v>
      </c>
      <c r="J617">
        <f t="shared" ca="1" si="55"/>
        <v>1</v>
      </c>
      <c r="K617">
        <f t="shared" ca="1" si="56"/>
        <v>0</v>
      </c>
      <c r="L617" s="65">
        <v>611</v>
      </c>
      <c r="M617" s="71">
        <f t="shared" ca="1" si="52"/>
        <v>12.670807299557488</v>
      </c>
      <c r="N617" s="65"/>
    </row>
    <row r="618" spans="1:14" x14ac:dyDescent="0.25">
      <c r="A618" s="2">
        <v>612</v>
      </c>
      <c r="B618" s="11">
        <f t="shared" ca="1" si="53"/>
        <v>1</v>
      </c>
      <c r="C618" s="26">
        <f t="shared" ca="1" si="54"/>
        <v>0.14926372209037797</v>
      </c>
      <c r="J618">
        <f t="shared" ca="1" si="55"/>
        <v>0</v>
      </c>
      <c r="K618">
        <f t="shared" ca="1" si="56"/>
        <v>0</v>
      </c>
      <c r="L618" s="65">
        <v>612</v>
      </c>
      <c r="M618" s="71">
        <f t="shared" ca="1" si="52"/>
        <v>0.97036408844047661</v>
      </c>
      <c r="N618" s="65"/>
    </row>
    <row r="619" spans="1:14" x14ac:dyDescent="0.25">
      <c r="A619" s="2">
        <v>613</v>
      </c>
      <c r="B619" s="11">
        <f t="shared" ca="1" si="53"/>
        <v>0</v>
      </c>
      <c r="C619" s="26">
        <f t="shared" ca="1" si="54"/>
        <v>0.96057180933042152</v>
      </c>
      <c r="J619">
        <f t="shared" ca="1" si="55"/>
        <v>0</v>
      </c>
      <c r="K619">
        <f t="shared" ca="1" si="56"/>
        <v>1</v>
      </c>
      <c r="L619" s="65">
        <v>613</v>
      </c>
      <c r="M619" s="71">
        <f t="shared" ca="1" si="52"/>
        <v>0</v>
      </c>
      <c r="N619" s="65"/>
    </row>
    <row r="620" spans="1:14" x14ac:dyDescent="0.25">
      <c r="A620" s="2">
        <v>614</v>
      </c>
      <c r="B620" s="11">
        <f t="shared" ca="1" si="53"/>
        <v>0</v>
      </c>
      <c r="C620" s="26">
        <f t="shared" ca="1" si="54"/>
        <v>0.8583099953193295</v>
      </c>
      <c r="J620">
        <f t="shared" ca="1" si="55"/>
        <v>0</v>
      </c>
      <c r="K620">
        <f t="shared" ca="1" si="56"/>
        <v>0</v>
      </c>
      <c r="L620" s="65">
        <v>614</v>
      </c>
      <c r="M620" s="71">
        <f t="shared" ca="1" si="52"/>
        <v>0</v>
      </c>
      <c r="N620" s="65"/>
    </row>
    <row r="621" spans="1:14" x14ac:dyDescent="0.25">
      <c r="A621" s="2">
        <v>615</v>
      </c>
      <c r="B621" s="11">
        <f t="shared" ca="1" si="53"/>
        <v>1</v>
      </c>
      <c r="C621" s="26">
        <f t="shared" ca="1" si="54"/>
        <v>0.4204663098945034</v>
      </c>
      <c r="J621">
        <f t="shared" ca="1" si="55"/>
        <v>1</v>
      </c>
      <c r="K621">
        <f t="shared" ca="1" si="56"/>
        <v>0</v>
      </c>
      <c r="L621" s="65">
        <v>615</v>
      </c>
      <c r="M621" s="71">
        <f t="shared" ca="1" si="52"/>
        <v>4.1171769951778128</v>
      </c>
      <c r="N621" s="65"/>
    </row>
    <row r="622" spans="1:14" x14ac:dyDescent="0.25">
      <c r="A622" s="2">
        <v>616</v>
      </c>
      <c r="B622" s="11">
        <f t="shared" ca="1" si="53"/>
        <v>1</v>
      </c>
      <c r="C622" s="26">
        <f t="shared" ca="1" si="54"/>
        <v>0.70718453100577927</v>
      </c>
      <c r="J622">
        <f t="shared" ca="1" si="55"/>
        <v>1</v>
      </c>
      <c r="K622">
        <f t="shared" ca="1" si="56"/>
        <v>0</v>
      </c>
      <c r="L622" s="65">
        <v>616</v>
      </c>
      <c r="M622" s="71">
        <f t="shared" ca="1" si="52"/>
        <v>4.6142273317242939</v>
      </c>
      <c r="N622" s="65"/>
    </row>
    <row r="623" spans="1:14" x14ac:dyDescent="0.25">
      <c r="A623" s="2">
        <v>617</v>
      </c>
      <c r="B623" s="11">
        <f t="shared" ca="1" si="53"/>
        <v>1</v>
      </c>
      <c r="C623" s="26">
        <f t="shared" ca="1" si="54"/>
        <v>0.14972597824365197</v>
      </c>
      <c r="J623">
        <f t="shared" ca="1" si="55"/>
        <v>1</v>
      </c>
      <c r="K623">
        <f t="shared" ca="1" si="56"/>
        <v>0</v>
      </c>
      <c r="L623" s="65">
        <v>617</v>
      </c>
      <c r="M623" s="71">
        <f t="shared" ca="1" si="52"/>
        <v>0.37686045262386347</v>
      </c>
      <c r="N623" s="65"/>
    </row>
    <row r="624" spans="1:14" x14ac:dyDescent="0.25">
      <c r="A624" s="2">
        <v>618</v>
      </c>
      <c r="B624" s="11">
        <f t="shared" ca="1" si="53"/>
        <v>1</v>
      </c>
      <c r="C624" s="26">
        <f t="shared" ca="1" si="54"/>
        <v>0.38257244694876691</v>
      </c>
      <c r="J624">
        <f t="shared" ca="1" si="55"/>
        <v>1</v>
      </c>
      <c r="K624">
        <f t="shared" ca="1" si="56"/>
        <v>0</v>
      </c>
      <c r="L624" s="65">
        <v>618</v>
      </c>
      <c r="M624" s="71">
        <f t="shared" ca="1" si="52"/>
        <v>0.51297227388359068</v>
      </c>
      <c r="N624" s="65"/>
    </row>
    <row r="625" spans="1:14" x14ac:dyDescent="0.25">
      <c r="A625" s="2">
        <v>619</v>
      </c>
      <c r="B625" s="11">
        <f t="shared" ca="1" si="53"/>
        <v>1</v>
      </c>
      <c r="C625" s="26">
        <f t="shared" ca="1" si="54"/>
        <v>0.67090636790686431</v>
      </c>
      <c r="J625">
        <f t="shared" ca="1" si="55"/>
        <v>1</v>
      </c>
      <c r="K625">
        <f t="shared" ca="1" si="56"/>
        <v>0</v>
      </c>
      <c r="L625" s="65">
        <v>619</v>
      </c>
      <c r="M625" s="71">
        <f t="shared" ca="1" si="52"/>
        <v>8.5962018693493434</v>
      </c>
      <c r="N625" s="65"/>
    </row>
    <row r="626" spans="1:14" x14ac:dyDescent="0.25">
      <c r="A626" s="2">
        <v>620</v>
      </c>
      <c r="B626" s="11">
        <f t="shared" ca="1" si="53"/>
        <v>1</v>
      </c>
      <c r="C626" s="26">
        <f t="shared" ca="1" si="54"/>
        <v>0.15036576838487803</v>
      </c>
      <c r="J626">
        <f t="shared" ca="1" si="55"/>
        <v>0</v>
      </c>
      <c r="K626">
        <f t="shared" ca="1" si="56"/>
        <v>0</v>
      </c>
      <c r="L626" s="65">
        <v>620</v>
      </c>
      <c r="M626" s="71">
        <f t="shared" ca="1" si="52"/>
        <v>1.3204349299418767</v>
      </c>
      <c r="N626" s="65"/>
    </row>
    <row r="627" spans="1:14" x14ac:dyDescent="0.25">
      <c r="A627" s="2">
        <v>621</v>
      </c>
      <c r="B627" s="11">
        <f t="shared" ca="1" si="53"/>
        <v>0</v>
      </c>
      <c r="C627" s="26">
        <f t="shared" ca="1" si="54"/>
        <v>0.98043879225814334</v>
      </c>
      <c r="J627">
        <f t="shared" ca="1" si="55"/>
        <v>0</v>
      </c>
      <c r="K627">
        <f t="shared" ca="1" si="56"/>
        <v>0</v>
      </c>
      <c r="L627" s="65">
        <v>621</v>
      </c>
      <c r="M627" s="71">
        <f t="shared" ca="1" si="52"/>
        <v>0</v>
      </c>
      <c r="N627" s="65"/>
    </row>
    <row r="628" spans="1:14" x14ac:dyDescent="0.25">
      <c r="A628" s="2">
        <v>622</v>
      </c>
      <c r="B628" s="11">
        <f t="shared" ca="1" si="53"/>
        <v>1</v>
      </c>
      <c r="C628" s="26">
        <f t="shared" ca="1" si="54"/>
        <v>0.27935607916095428</v>
      </c>
      <c r="J628">
        <f t="shared" ca="1" si="55"/>
        <v>1</v>
      </c>
      <c r="K628">
        <f t="shared" ca="1" si="56"/>
        <v>0</v>
      </c>
      <c r="L628" s="65">
        <v>622</v>
      </c>
      <c r="M628" s="71">
        <f t="shared" ca="1" si="52"/>
        <v>3.7038892516328188</v>
      </c>
      <c r="N628" s="65"/>
    </row>
    <row r="629" spans="1:14" x14ac:dyDescent="0.25">
      <c r="A629" s="2">
        <v>623</v>
      </c>
      <c r="B629" s="11">
        <f t="shared" ca="1" si="53"/>
        <v>1</v>
      </c>
      <c r="C629" s="26">
        <f t="shared" ca="1" si="54"/>
        <v>0.53149231434068489</v>
      </c>
      <c r="J629">
        <f t="shared" ca="1" si="55"/>
        <v>1</v>
      </c>
      <c r="K629">
        <f t="shared" ca="1" si="56"/>
        <v>0</v>
      </c>
      <c r="L629" s="65">
        <v>623</v>
      </c>
      <c r="M629" s="71">
        <f t="shared" ca="1" si="52"/>
        <v>3.4982183658984396</v>
      </c>
      <c r="N629" s="65"/>
    </row>
    <row r="630" spans="1:14" x14ac:dyDescent="0.25">
      <c r="A630" s="2">
        <v>624</v>
      </c>
      <c r="B630" s="11">
        <f t="shared" ca="1" si="53"/>
        <v>1</v>
      </c>
      <c r="C630" s="26">
        <f t="shared" ca="1" si="54"/>
        <v>2.237164582017126E-2</v>
      </c>
      <c r="J630">
        <f t="shared" ca="1" si="55"/>
        <v>1</v>
      </c>
      <c r="K630">
        <f t="shared" ca="1" si="56"/>
        <v>0</v>
      </c>
      <c r="L630" s="65">
        <v>624</v>
      </c>
      <c r="M630" s="71">
        <f t="shared" ca="1" si="52"/>
        <v>0.29110690646575216</v>
      </c>
      <c r="N630" s="65"/>
    </row>
    <row r="631" spans="1:14" x14ac:dyDescent="0.25">
      <c r="A631" s="2">
        <v>625</v>
      </c>
      <c r="B631" s="11">
        <f t="shared" ca="1" si="53"/>
        <v>1</v>
      </c>
      <c r="C631" s="26">
        <f t="shared" ca="1" si="54"/>
        <v>0.73695604781081836</v>
      </c>
      <c r="J631">
        <f t="shared" ca="1" si="55"/>
        <v>1</v>
      </c>
      <c r="K631">
        <f t="shared" ca="1" si="56"/>
        <v>0</v>
      </c>
      <c r="L631" s="65">
        <v>625</v>
      </c>
      <c r="M631" s="71">
        <f t="shared" ca="1" si="52"/>
        <v>1.7449040870578714</v>
      </c>
      <c r="N631" s="65"/>
    </row>
    <row r="632" spans="1:14" x14ac:dyDescent="0.25">
      <c r="A632" s="2">
        <v>626</v>
      </c>
      <c r="B632" s="11">
        <f t="shared" ca="1" si="53"/>
        <v>1</v>
      </c>
      <c r="C632" s="26">
        <f t="shared" ca="1" si="54"/>
        <v>0.11420910865511336</v>
      </c>
      <c r="J632">
        <f t="shared" ca="1" si="55"/>
        <v>0</v>
      </c>
      <c r="K632">
        <f t="shared" ca="1" si="56"/>
        <v>0</v>
      </c>
      <c r="L632" s="65">
        <v>626</v>
      </c>
      <c r="M632" s="71">
        <f t="shared" ca="1" si="52"/>
        <v>4.6358443533168678</v>
      </c>
      <c r="N632" s="65"/>
    </row>
    <row r="633" spans="1:14" x14ac:dyDescent="0.25">
      <c r="A633" s="2">
        <v>627</v>
      </c>
      <c r="B633" s="11">
        <f t="shared" ca="1" si="53"/>
        <v>0</v>
      </c>
      <c r="C633" s="26">
        <f t="shared" ca="1" si="54"/>
        <v>0.94497073725047487</v>
      </c>
      <c r="J633">
        <f t="shared" ca="1" si="55"/>
        <v>0</v>
      </c>
      <c r="K633">
        <f t="shared" ca="1" si="56"/>
        <v>0</v>
      </c>
      <c r="L633" s="65">
        <v>627</v>
      </c>
      <c r="M633" s="71">
        <f t="shared" ca="1" si="52"/>
        <v>0</v>
      </c>
      <c r="N633" s="65"/>
    </row>
    <row r="634" spans="1:14" x14ac:dyDescent="0.25">
      <c r="A634" s="2">
        <v>628</v>
      </c>
      <c r="B634" s="11">
        <f t="shared" ca="1" si="53"/>
        <v>1</v>
      </c>
      <c r="C634" s="26">
        <f t="shared" ca="1" si="54"/>
        <v>6.6515309181975235E-2</v>
      </c>
      <c r="J634">
        <f t="shared" ca="1" si="55"/>
        <v>1</v>
      </c>
      <c r="K634">
        <f t="shared" ca="1" si="56"/>
        <v>0</v>
      </c>
      <c r="L634" s="65">
        <v>628</v>
      </c>
      <c r="M634" s="71">
        <f t="shared" ca="1" si="52"/>
        <v>1.9726481800186402</v>
      </c>
      <c r="N634" s="65"/>
    </row>
    <row r="635" spans="1:14" x14ac:dyDescent="0.25">
      <c r="A635" s="2">
        <v>629</v>
      </c>
      <c r="B635" s="11">
        <f t="shared" ca="1" si="53"/>
        <v>1</v>
      </c>
      <c r="C635" s="26">
        <f t="shared" ca="1" si="54"/>
        <v>0.58413851055925314</v>
      </c>
      <c r="J635">
        <f t="shared" ca="1" si="55"/>
        <v>1</v>
      </c>
      <c r="K635">
        <f t="shared" ca="1" si="56"/>
        <v>0</v>
      </c>
      <c r="L635" s="65">
        <v>629</v>
      </c>
      <c r="M635" s="71">
        <f t="shared" ca="1" si="52"/>
        <v>4.1559763652163983</v>
      </c>
      <c r="N635" s="65"/>
    </row>
    <row r="636" spans="1:14" x14ac:dyDescent="0.25">
      <c r="A636" s="2">
        <v>630</v>
      </c>
      <c r="B636" s="11">
        <f t="shared" ca="1" si="53"/>
        <v>1</v>
      </c>
      <c r="C636" s="26">
        <f t="shared" ca="1" si="54"/>
        <v>0.12040755140410797</v>
      </c>
      <c r="J636">
        <f t="shared" ca="1" si="55"/>
        <v>1</v>
      </c>
      <c r="K636">
        <f t="shared" ca="1" si="56"/>
        <v>0</v>
      </c>
      <c r="L636" s="65">
        <v>630</v>
      </c>
      <c r="M636" s="71">
        <f t="shared" ca="1" si="52"/>
        <v>1.550572944454996</v>
      </c>
      <c r="N636" s="65"/>
    </row>
    <row r="637" spans="1:14" x14ac:dyDescent="0.25">
      <c r="A637" s="2">
        <v>631</v>
      </c>
      <c r="B637" s="11">
        <f t="shared" ca="1" si="53"/>
        <v>1</v>
      </c>
      <c r="C637" s="26">
        <f t="shared" ca="1" si="54"/>
        <v>0.21404841947092623</v>
      </c>
      <c r="J637">
        <f t="shared" ca="1" si="55"/>
        <v>1</v>
      </c>
      <c r="K637">
        <f t="shared" ca="1" si="56"/>
        <v>0</v>
      </c>
      <c r="L637" s="65">
        <v>631</v>
      </c>
      <c r="M637" s="71">
        <f t="shared" ca="1" si="52"/>
        <v>0.81604992089690775</v>
      </c>
      <c r="N637" s="65"/>
    </row>
    <row r="638" spans="1:14" x14ac:dyDescent="0.25">
      <c r="A638" s="2">
        <v>632</v>
      </c>
      <c r="B638" s="11">
        <f t="shared" ca="1" si="53"/>
        <v>1</v>
      </c>
      <c r="C638" s="26">
        <f t="shared" ca="1" si="54"/>
        <v>0.76536231952157829</v>
      </c>
      <c r="J638">
        <f t="shared" ca="1" si="55"/>
        <v>1</v>
      </c>
      <c r="K638">
        <f t="shared" ca="1" si="56"/>
        <v>0</v>
      </c>
      <c r="L638" s="65">
        <v>632</v>
      </c>
      <c r="M638" s="71">
        <f t="shared" ca="1" si="52"/>
        <v>2.1765059452717148</v>
      </c>
      <c r="N638" s="65"/>
    </row>
    <row r="639" spans="1:14" x14ac:dyDescent="0.25">
      <c r="A639" s="2">
        <v>633</v>
      </c>
      <c r="B639" s="11">
        <f t="shared" ca="1" si="53"/>
        <v>1</v>
      </c>
      <c r="C639" s="26">
        <f t="shared" ca="1" si="54"/>
        <v>0.57485044163905097</v>
      </c>
      <c r="J639">
        <f t="shared" ca="1" si="55"/>
        <v>1</v>
      </c>
      <c r="K639">
        <f t="shared" ca="1" si="56"/>
        <v>0</v>
      </c>
      <c r="L639" s="65">
        <v>633</v>
      </c>
      <c r="M639" s="71">
        <f t="shared" ca="1" si="52"/>
        <v>1.8104181333450491</v>
      </c>
      <c r="N639" s="65"/>
    </row>
    <row r="640" spans="1:14" x14ac:dyDescent="0.25">
      <c r="A640" s="2">
        <v>634</v>
      </c>
      <c r="B640" s="11">
        <f t="shared" ca="1" si="53"/>
        <v>1</v>
      </c>
      <c r="C640" s="26">
        <f t="shared" ca="1" si="54"/>
        <v>0.47400260669537853</v>
      </c>
      <c r="J640">
        <f t="shared" ca="1" si="55"/>
        <v>1</v>
      </c>
      <c r="K640">
        <f t="shared" ca="1" si="56"/>
        <v>0</v>
      </c>
      <c r="L640" s="65">
        <v>634</v>
      </c>
      <c r="M640" s="71">
        <f t="shared" ca="1" si="52"/>
        <v>1.1493016057505525</v>
      </c>
      <c r="N640" s="65"/>
    </row>
    <row r="641" spans="1:14" x14ac:dyDescent="0.25">
      <c r="A641" s="2">
        <v>635</v>
      </c>
      <c r="B641" s="11">
        <f t="shared" ca="1" si="53"/>
        <v>1</v>
      </c>
      <c r="C641" s="26">
        <f t="shared" ca="1" si="54"/>
        <v>0.59331694502342303</v>
      </c>
      <c r="J641">
        <f t="shared" ca="1" si="55"/>
        <v>1</v>
      </c>
      <c r="K641">
        <f t="shared" ca="1" si="56"/>
        <v>0</v>
      </c>
      <c r="L641" s="65">
        <v>635</v>
      </c>
      <c r="M641" s="71">
        <f t="shared" ca="1" si="52"/>
        <v>5.9993776644465653</v>
      </c>
      <c r="N641" s="65"/>
    </row>
    <row r="642" spans="1:14" x14ac:dyDescent="0.25">
      <c r="A642" s="2">
        <v>636</v>
      </c>
      <c r="B642" s="11">
        <f t="shared" ca="1" si="53"/>
        <v>1</v>
      </c>
      <c r="C642" s="26">
        <f t="shared" ca="1" si="54"/>
        <v>3.6347217951154809E-3</v>
      </c>
      <c r="J642">
        <f t="shared" ca="1" si="55"/>
        <v>1</v>
      </c>
      <c r="K642">
        <f t="shared" ca="1" si="56"/>
        <v>0</v>
      </c>
      <c r="L642" s="65">
        <v>636</v>
      </c>
      <c r="M642" s="71">
        <f t="shared" ca="1" si="52"/>
        <v>2.5761829559980658</v>
      </c>
      <c r="N642" s="65"/>
    </row>
    <row r="643" spans="1:14" x14ac:dyDescent="0.25">
      <c r="A643" s="2">
        <v>637</v>
      </c>
      <c r="B643" s="11">
        <f t="shared" ca="1" si="53"/>
        <v>1</v>
      </c>
      <c r="C643" s="26">
        <f t="shared" ca="1" si="54"/>
        <v>0.60273662724869093</v>
      </c>
      <c r="J643">
        <f t="shared" ca="1" si="55"/>
        <v>1</v>
      </c>
      <c r="K643">
        <f t="shared" ca="1" si="56"/>
        <v>0</v>
      </c>
      <c r="L643" s="65">
        <v>637</v>
      </c>
      <c r="M643" s="71">
        <f t="shared" ca="1" si="52"/>
        <v>13.73221204152693</v>
      </c>
      <c r="N643" s="65"/>
    </row>
    <row r="644" spans="1:14" x14ac:dyDescent="0.25">
      <c r="A644" s="2">
        <v>638</v>
      </c>
      <c r="B644" s="11">
        <f t="shared" ca="1" si="53"/>
        <v>1</v>
      </c>
      <c r="C644" s="26">
        <f t="shared" ca="1" si="54"/>
        <v>0.46195497803726948</v>
      </c>
      <c r="J644">
        <f t="shared" ca="1" si="55"/>
        <v>1</v>
      </c>
      <c r="K644">
        <f t="shared" ca="1" si="56"/>
        <v>0</v>
      </c>
      <c r="L644" s="65">
        <v>638</v>
      </c>
      <c r="M644" s="71">
        <f t="shared" ca="1" si="52"/>
        <v>0.75025799465499787</v>
      </c>
      <c r="N644" s="65"/>
    </row>
    <row r="645" spans="1:14" x14ac:dyDescent="0.25">
      <c r="A645" s="2">
        <v>639</v>
      </c>
      <c r="B645" s="11">
        <f t="shared" ca="1" si="53"/>
        <v>1</v>
      </c>
      <c r="C645" s="26">
        <f t="shared" ca="1" si="54"/>
        <v>0.15435550285118338</v>
      </c>
      <c r="J645">
        <f t="shared" ca="1" si="55"/>
        <v>0</v>
      </c>
      <c r="K645">
        <f t="shared" ca="1" si="56"/>
        <v>0</v>
      </c>
      <c r="L645" s="65">
        <v>639</v>
      </c>
      <c r="M645" s="71">
        <f t="shared" ca="1" si="52"/>
        <v>1.308955762473158</v>
      </c>
      <c r="N645" s="65"/>
    </row>
    <row r="646" spans="1:14" x14ac:dyDescent="0.25">
      <c r="A646" s="2">
        <v>640</v>
      </c>
      <c r="B646" s="11">
        <f t="shared" ca="1" si="53"/>
        <v>0</v>
      </c>
      <c r="C646" s="26">
        <f t="shared" ca="1" si="54"/>
        <v>0.86373659435209094</v>
      </c>
      <c r="J646">
        <f t="shared" ca="1" si="55"/>
        <v>0</v>
      </c>
      <c r="K646">
        <f t="shared" ca="1" si="56"/>
        <v>0</v>
      </c>
      <c r="L646" s="65">
        <v>640</v>
      </c>
      <c r="M646" s="71">
        <f t="shared" ca="1" si="52"/>
        <v>0</v>
      </c>
      <c r="N646" s="65"/>
    </row>
    <row r="647" spans="1:14" x14ac:dyDescent="0.25">
      <c r="A647" s="2">
        <v>641</v>
      </c>
      <c r="B647" s="11">
        <f t="shared" ca="1" si="53"/>
        <v>1</v>
      </c>
      <c r="C647" s="26">
        <f t="shared" ca="1" si="54"/>
        <v>0.15867699467316843</v>
      </c>
      <c r="J647">
        <f t="shared" ca="1" si="55"/>
        <v>1</v>
      </c>
      <c r="K647">
        <f t="shared" ca="1" si="56"/>
        <v>0</v>
      </c>
      <c r="L647" s="65">
        <v>641</v>
      </c>
      <c r="M647" s="71">
        <f t="shared" ref="M647:M710" ca="1" si="57">IF(B647&gt;0,-LN(1-(RAND()))/lambda,0)</f>
        <v>1.454712410370385</v>
      </c>
      <c r="N647" s="65"/>
    </row>
    <row r="648" spans="1:14" x14ac:dyDescent="0.25">
      <c r="A648" s="2">
        <v>642</v>
      </c>
      <c r="B648" s="11">
        <f t="shared" ref="B648:B711" ca="1" si="58">IF(B647&gt;0,IF(C648&lt;pww,1,0),IF(C648&lt;pdw,1,0))</f>
        <v>1</v>
      </c>
      <c r="C648" s="26">
        <f t="shared" ref="C648:C711" ca="1" si="59">RAND()</f>
        <v>0.18456317030078784</v>
      </c>
      <c r="J648">
        <f t="shared" ref="J648:J711" ca="1" si="60">IF(AND(B648,B649),1,0)</f>
        <v>1</v>
      </c>
      <c r="K648">
        <f t="shared" ref="K648:K711" ca="1" si="61">IF(AND(NOT(B648),NOT(B649)),1,0)</f>
        <v>0</v>
      </c>
      <c r="L648" s="65">
        <v>642</v>
      </c>
      <c r="M648" s="71">
        <f t="shared" ca="1" si="57"/>
        <v>4.46594318451554</v>
      </c>
      <c r="N648" s="65"/>
    </row>
    <row r="649" spans="1:14" x14ac:dyDescent="0.25">
      <c r="A649" s="2">
        <v>643</v>
      </c>
      <c r="B649" s="11">
        <f t="shared" ca="1" si="58"/>
        <v>1</v>
      </c>
      <c r="C649" s="26">
        <f t="shared" ca="1" si="59"/>
        <v>0.25256397015724896</v>
      </c>
      <c r="J649">
        <f t="shared" ca="1" si="60"/>
        <v>1</v>
      </c>
      <c r="K649">
        <f t="shared" ca="1" si="61"/>
        <v>0</v>
      </c>
      <c r="L649" s="65">
        <v>643</v>
      </c>
      <c r="M649" s="71">
        <f t="shared" ca="1" si="57"/>
        <v>7.3465973622154319</v>
      </c>
      <c r="N649" s="65"/>
    </row>
    <row r="650" spans="1:14" x14ac:dyDescent="0.25">
      <c r="A650" s="2">
        <v>644</v>
      </c>
      <c r="B650" s="11">
        <f t="shared" ca="1" si="58"/>
        <v>1</v>
      </c>
      <c r="C650" s="26">
        <f t="shared" ca="1" si="59"/>
        <v>0.26026177255683902</v>
      </c>
      <c r="J650">
        <f t="shared" ca="1" si="60"/>
        <v>1</v>
      </c>
      <c r="K650">
        <f t="shared" ca="1" si="61"/>
        <v>0</v>
      </c>
      <c r="L650" s="65">
        <v>644</v>
      </c>
      <c r="M650" s="71">
        <f t="shared" ca="1" si="57"/>
        <v>0.12480006464302346</v>
      </c>
      <c r="N650" s="65"/>
    </row>
    <row r="651" spans="1:14" x14ac:dyDescent="0.25">
      <c r="A651" s="2">
        <v>645</v>
      </c>
      <c r="B651" s="11">
        <f t="shared" ca="1" si="58"/>
        <v>1</v>
      </c>
      <c r="C651" s="26">
        <f t="shared" ca="1" si="59"/>
        <v>0.2462408111929415</v>
      </c>
      <c r="J651">
        <f t="shared" ca="1" si="60"/>
        <v>1</v>
      </c>
      <c r="K651">
        <f t="shared" ca="1" si="61"/>
        <v>0</v>
      </c>
      <c r="L651" s="65">
        <v>645</v>
      </c>
      <c r="M651" s="71">
        <f t="shared" ca="1" si="57"/>
        <v>0.53640350005757764</v>
      </c>
      <c r="N651" s="65"/>
    </row>
    <row r="652" spans="1:14" x14ac:dyDescent="0.25">
      <c r="A652" s="2">
        <v>646</v>
      </c>
      <c r="B652" s="11">
        <f t="shared" ca="1" si="58"/>
        <v>1</v>
      </c>
      <c r="C652" s="26">
        <f t="shared" ca="1" si="59"/>
        <v>0.16468489945306586</v>
      </c>
      <c r="J652">
        <f t="shared" ca="1" si="60"/>
        <v>1</v>
      </c>
      <c r="K652">
        <f t="shared" ca="1" si="61"/>
        <v>0</v>
      </c>
      <c r="L652" s="65">
        <v>646</v>
      </c>
      <c r="M652" s="71">
        <f t="shared" ca="1" si="57"/>
        <v>1.5124619095910915E-2</v>
      </c>
      <c r="N652" s="65"/>
    </row>
    <row r="653" spans="1:14" x14ac:dyDescent="0.25">
      <c r="A653" s="2">
        <v>647</v>
      </c>
      <c r="B653" s="11">
        <f t="shared" ca="1" si="58"/>
        <v>1</v>
      </c>
      <c r="C653" s="26">
        <f t="shared" ca="1" si="59"/>
        <v>0.63087326370073193</v>
      </c>
      <c r="J653">
        <f t="shared" ca="1" si="60"/>
        <v>0</v>
      </c>
      <c r="K653">
        <f t="shared" ca="1" si="61"/>
        <v>0</v>
      </c>
      <c r="L653" s="65">
        <v>647</v>
      </c>
      <c r="M653" s="71">
        <f t="shared" ca="1" si="57"/>
        <v>0.64767453913480411</v>
      </c>
      <c r="N653" s="65"/>
    </row>
    <row r="654" spans="1:14" x14ac:dyDescent="0.25">
      <c r="A654" s="2">
        <v>648</v>
      </c>
      <c r="B654" s="11">
        <f t="shared" ca="1" si="58"/>
        <v>0</v>
      </c>
      <c r="C654" s="26">
        <f t="shared" ca="1" si="59"/>
        <v>0.86841049997960107</v>
      </c>
      <c r="J654">
        <f t="shared" ca="1" si="60"/>
        <v>0</v>
      </c>
      <c r="K654">
        <f t="shared" ca="1" si="61"/>
        <v>0</v>
      </c>
      <c r="L654" s="65">
        <v>648</v>
      </c>
      <c r="M654" s="71">
        <f t="shared" ca="1" si="57"/>
        <v>0</v>
      </c>
      <c r="N654" s="65"/>
    </row>
    <row r="655" spans="1:14" x14ac:dyDescent="0.25">
      <c r="A655" s="2">
        <v>649</v>
      </c>
      <c r="B655" s="11">
        <f t="shared" ca="1" si="58"/>
        <v>1</v>
      </c>
      <c r="C655" s="26">
        <f t="shared" ca="1" si="59"/>
        <v>0.27289390179617101</v>
      </c>
      <c r="J655">
        <f t="shared" ca="1" si="60"/>
        <v>1</v>
      </c>
      <c r="K655">
        <f t="shared" ca="1" si="61"/>
        <v>0</v>
      </c>
      <c r="L655" s="65">
        <v>649</v>
      </c>
      <c r="M655" s="71">
        <f t="shared" ca="1" si="57"/>
        <v>1.1571505379594735</v>
      </c>
      <c r="N655" s="65"/>
    </row>
    <row r="656" spans="1:14" x14ac:dyDescent="0.25">
      <c r="A656" s="2">
        <v>650</v>
      </c>
      <c r="B656" s="11">
        <f t="shared" ca="1" si="58"/>
        <v>1</v>
      </c>
      <c r="C656" s="26">
        <f t="shared" ca="1" si="59"/>
        <v>0.66651853726919885</v>
      </c>
      <c r="J656">
        <f t="shared" ca="1" si="60"/>
        <v>1</v>
      </c>
      <c r="K656">
        <f t="shared" ca="1" si="61"/>
        <v>0</v>
      </c>
      <c r="L656" s="65">
        <v>650</v>
      </c>
      <c r="M656" s="71">
        <f t="shared" ca="1" si="57"/>
        <v>4.4978374487314738</v>
      </c>
      <c r="N656" s="65"/>
    </row>
    <row r="657" spans="1:14" x14ac:dyDescent="0.25">
      <c r="A657" s="2">
        <v>651</v>
      </c>
      <c r="B657" s="11">
        <f t="shared" ca="1" si="58"/>
        <v>1</v>
      </c>
      <c r="C657" s="26">
        <f t="shared" ca="1" si="59"/>
        <v>0.48197484767480125</v>
      </c>
      <c r="J657">
        <f t="shared" ca="1" si="60"/>
        <v>1</v>
      </c>
      <c r="K657">
        <f t="shared" ca="1" si="61"/>
        <v>0</v>
      </c>
      <c r="L657" s="65">
        <v>651</v>
      </c>
      <c r="M657" s="71">
        <f t="shared" ca="1" si="57"/>
        <v>1.406111568185892</v>
      </c>
      <c r="N657" s="65"/>
    </row>
    <row r="658" spans="1:14" x14ac:dyDescent="0.25">
      <c r="A658" s="2">
        <v>652</v>
      </c>
      <c r="B658" s="11">
        <f t="shared" ca="1" si="58"/>
        <v>1</v>
      </c>
      <c r="C658" s="26">
        <f t="shared" ca="1" si="59"/>
        <v>0.22928985637154864</v>
      </c>
      <c r="J658">
        <f t="shared" ca="1" si="60"/>
        <v>1</v>
      </c>
      <c r="K658">
        <f t="shared" ca="1" si="61"/>
        <v>0</v>
      </c>
      <c r="L658" s="65">
        <v>652</v>
      </c>
      <c r="M658" s="71">
        <f t="shared" ca="1" si="57"/>
        <v>1.7744437188743378E-3</v>
      </c>
      <c r="N658" s="65"/>
    </row>
    <row r="659" spans="1:14" x14ac:dyDescent="0.25">
      <c r="A659" s="2">
        <v>653</v>
      </c>
      <c r="B659" s="11">
        <f t="shared" ca="1" si="58"/>
        <v>1</v>
      </c>
      <c r="C659" s="26">
        <f t="shared" ca="1" si="59"/>
        <v>0.32850462614800635</v>
      </c>
      <c r="J659">
        <f t="shared" ca="1" si="60"/>
        <v>1</v>
      </c>
      <c r="K659">
        <f t="shared" ca="1" si="61"/>
        <v>0</v>
      </c>
      <c r="L659" s="65">
        <v>653</v>
      </c>
      <c r="M659" s="71">
        <f t="shared" ca="1" si="57"/>
        <v>3.4421407118828524</v>
      </c>
      <c r="N659" s="65"/>
    </row>
    <row r="660" spans="1:14" x14ac:dyDescent="0.25">
      <c r="A660" s="2">
        <v>654</v>
      </c>
      <c r="B660" s="11">
        <f t="shared" ca="1" si="58"/>
        <v>1</v>
      </c>
      <c r="C660" s="26">
        <f t="shared" ca="1" si="59"/>
        <v>0.71483605697825181</v>
      </c>
      <c r="J660">
        <f t="shared" ca="1" si="60"/>
        <v>1</v>
      </c>
      <c r="K660">
        <f t="shared" ca="1" si="61"/>
        <v>0</v>
      </c>
      <c r="L660" s="65">
        <v>654</v>
      </c>
      <c r="M660" s="71">
        <f t="shared" ca="1" si="57"/>
        <v>3.863390324396363</v>
      </c>
      <c r="N660" s="65"/>
    </row>
    <row r="661" spans="1:14" x14ac:dyDescent="0.25">
      <c r="A661" s="2">
        <v>655</v>
      </c>
      <c r="B661" s="11">
        <f t="shared" ca="1" si="58"/>
        <v>1</v>
      </c>
      <c r="C661" s="26">
        <f t="shared" ca="1" si="59"/>
        <v>0.60317009847556602</v>
      </c>
      <c r="J661">
        <f t="shared" ca="1" si="60"/>
        <v>1</v>
      </c>
      <c r="K661">
        <f t="shared" ca="1" si="61"/>
        <v>0</v>
      </c>
      <c r="L661" s="65">
        <v>655</v>
      </c>
      <c r="M661" s="71">
        <f t="shared" ca="1" si="57"/>
        <v>1.1884836234888192</v>
      </c>
      <c r="N661" s="65"/>
    </row>
    <row r="662" spans="1:14" x14ac:dyDescent="0.25">
      <c r="A662" s="2">
        <v>656</v>
      </c>
      <c r="B662" s="11">
        <f t="shared" ca="1" si="58"/>
        <v>1</v>
      </c>
      <c r="C662" s="26">
        <f t="shared" ca="1" si="59"/>
        <v>0.22665776607448629</v>
      </c>
      <c r="J662">
        <f t="shared" ca="1" si="60"/>
        <v>1</v>
      </c>
      <c r="K662">
        <f t="shared" ca="1" si="61"/>
        <v>0</v>
      </c>
      <c r="L662" s="65">
        <v>656</v>
      </c>
      <c r="M662" s="71">
        <f t="shared" ca="1" si="57"/>
        <v>3.0943399648338019</v>
      </c>
      <c r="N662" s="65"/>
    </row>
    <row r="663" spans="1:14" x14ac:dyDescent="0.25">
      <c r="A663" s="2">
        <v>657</v>
      </c>
      <c r="B663" s="11">
        <f t="shared" ca="1" si="58"/>
        <v>1</v>
      </c>
      <c r="C663" s="26">
        <f t="shared" ca="1" si="59"/>
        <v>0.5279663356965365</v>
      </c>
      <c r="J663">
        <f t="shared" ca="1" si="60"/>
        <v>1</v>
      </c>
      <c r="K663">
        <f t="shared" ca="1" si="61"/>
        <v>0</v>
      </c>
      <c r="L663" s="65">
        <v>657</v>
      </c>
      <c r="M663" s="71">
        <f t="shared" ca="1" si="57"/>
        <v>2.0291202557188499</v>
      </c>
      <c r="N663" s="65"/>
    </row>
    <row r="664" spans="1:14" x14ac:dyDescent="0.25">
      <c r="A664" s="2">
        <v>658</v>
      </c>
      <c r="B664" s="11">
        <f t="shared" ca="1" si="58"/>
        <v>1</v>
      </c>
      <c r="C664" s="26">
        <f t="shared" ca="1" si="59"/>
        <v>0.67112124665160278</v>
      </c>
      <c r="J664">
        <f t="shared" ca="1" si="60"/>
        <v>1</v>
      </c>
      <c r="K664">
        <f t="shared" ca="1" si="61"/>
        <v>0</v>
      </c>
      <c r="L664" s="65">
        <v>658</v>
      </c>
      <c r="M664" s="71">
        <f t="shared" ca="1" si="57"/>
        <v>0.68273896329306372</v>
      </c>
      <c r="N664" s="65"/>
    </row>
    <row r="665" spans="1:14" x14ac:dyDescent="0.25">
      <c r="A665" s="2">
        <v>659</v>
      </c>
      <c r="B665" s="11">
        <f t="shared" ca="1" si="58"/>
        <v>1</v>
      </c>
      <c r="C665" s="26">
        <f t="shared" ca="1" si="59"/>
        <v>9.452457973705819E-2</v>
      </c>
      <c r="J665">
        <f t="shared" ca="1" si="60"/>
        <v>0</v>
      </c>
      <c r="K665">
        <f t="shared" ca="1" si="61"/>
        <v>0</v>
      </c>
      <c r="L665" s="65">
        <v>659</v>
      </c>
      <c r="M665" s="71">
        <f t="shared" ca="1" si="57"/>
        <v>0.53644560171223155</v>
      </c>
      <c r="N665" s="65"/>
    </row>
    <row r="666" spans="1:14" x14ac:dyDescent="0.25">
      <c r="A666" s="2">
        <v>660</v>
      </c>
      <c r="B666" s="11">
        <f t="shared" ca="1" si="58"/>
        <v>0</v>
      </c>
      <c r="C666" s="26">
        <f t="shared" ca="1" si="59"/>
        <v>0.78066278436706793</v>
      </c>
      <c r="J666">
        <f t="shared" ca="1" si="60"/>
        <v>0</v>
      </c>
      <c r="K666">
        <f t="shared" ca="1" si="61"/>
        <v>1</v>
      </c>
      <c r="L666" s="65">
        <v>660</v>
      </c>
      <c r="M666" s="71">
        <f t="shared" ca="1" si="57"/>
        <v>0</v>
      </c>
      <c r="N666" s="65"/>
    </row>
    <row r="667" spans="1:14" x14ac:dyDescent="0.25">
      <c r="A667" s="2">
        <v>661</v>
      </c>
      <c r="B667" s="11">
        <f t="shared" ca="1" si="58"/>
        <v>0</v>
      </c>
      <c r="C667" s="26">
        <f t="shared" ca="1" si="59"/>
        <v>0.92454171190964363</v>
      </c>
      <c r="J667">
        <f t="shared" ca="1" si="60"/>
        <v>0</v>
      </c>
      <c r="K667">
        <f t="shared" ca="1" si="61"/>
        <v>0</v>
      </c>
      <c r="L667" s="65">
        <v>661</v>
      </c>
      <c r="M667" s="71">
        <f t="shared" ca="1" si="57"/>
        <v>0</v>
      </c>
      <c r="N667" s="65"/>
    </row>
    <row r="668" spans="1:14" x14ac:dyDescent="0.25">
      <c r="A668" s="2">
        <v>662</v>
      </c>
      <c r="B668" s="11">
        <f t="shared" ca="1" si="58"/>
        <v>1</v>
      </c>
      <c r="C668" s="26">
        <f t="shared" ca="1" si="59"/>
        <v>0.10881069319472481</v>
      </c>
      <c r="J668">
        <f t="shared" ca="1" si="60"/>
        <v>1</v>
      </c>
      <c r="K668">
        <f t="shared" ca="1" si="61"/>
        <v>0</v>
      </c>
      <c r="L668" s="65">
        <v>662</v>
      </c>
      <c r="M668" s="71">
        <f t="shared" ca="1" si="57"/>
        <v>1.7592862334201469</v>
      </c>
      <c r="N668" s="65"/>
    </row>
    <row r="669" spans="1:14" x14ac:dyDescent="0.25">
      <c r="A669" s="2">
        <v>663</v>
      </c>
      <c r="B669" s="11">
        <f t="shared" ca="1" si="58"/>
        <v>1</v>
      </c>
      <c r="C669" s="26">
        <f t="shared" ca="1" si="59"/>
        <v>0.63922604183212961</v>
      </c>
      <c r="J669">
        <f t="shared" ca="1" si="60"/>
        <v>1</v>
      </c>
      <c r="K669">
        <f t="shared" ca="1" si="61"/>
        <v>0</v>
      </c>
      <c r="L669" s="65">
        <v>663</v>
      </c>
      <c r="M669" s="71">
        <f t="shared" ca="1" si="57"/>
        <v>3.3434381725116258</v>
      </c>
      <c r="N669" s="65"/>
    </row>
    <row r="670" spans="1:14" x14ac:dyDescent="0.25">
      <c r="A670" s="2">
        <v>664</v>
      </c>
      <c r="B670" s="11">
        <f t="shared" ca="1" si="58"/>
        <v>1</v>
      </c>
      <c r="C670" s="26">
        <f t="shared" ca="1" si="59"/>
        <v>0.72292100981992136</v>
      </c>
      <c r="J670">
        <f t="shared" ca="1" si="60"/>
        <v>0</v>
      </c>
      <c r="K670">
        <f t="shared" ca="1" si="61"/>
        <v>0</v>
      </c>
      <c r="L670" s="65">
        <v>664</v>
      </c>
      <c r="M670" s="71">
        <f t="shared" ca="1" si="57"/>
        <v>4.3581997319570114</v>
      </c>
      <c r="N670" s="65"/>
    </row>
    <row r="671" spans="1:14" x14ac:dyDescent="0.25">
      <c r="A671" s="2">
        <v>665</v>
      </c>
      <c r="B671" s="11">
        <f t="shared" ca="1" si="58"/>
        <v>0</v>
      </c>
      <c r="C671" s="26">
        <f t="shared" ca="1" si="59"/>
        <v>0.98138239463464583</v>
      </c>
      <c r="J671">
        <f t="shared" ca="1" si="60"/>
        <v>0</v>
      </c>
      <c r="K671">
        <f t="shared" ca="1" si="61"/>
        <v>1</v>
      </c>
      <c r="L671" s="65">
        <v>665</v>
      </c>
      <c r="M671" s="71">
        <f t="shared" ca="1" si="57"/>
        <v>0</v>
      </c>
      <c r="N671" s="65"/>
    </row>
    <row r="672" spans="1:14" x14ac:dyDescent="0.25">
      <c r="A672" s="2">
        <v>666</v>
      </c>
      <c r="B672" s="11">
        <f t="shared" ca="1" si="58"/>
        <v>0</v>
      </c>
      <c r="C672" s="26">
        <f t="shared" ca="1" si="59"/>
        <v>0.60992714328742603</v>
      </c>
      <c r="J672">
        <f t="shared" ca="1" si="60"/>
        <v>0</v>
      </c>
      <c r="K672">
        <f t="shared" ca="1" si="61"/>
        <v>1</v>
      </c>
      <c r="L672" s="65">
        <v>666</v>
      </c>
      <c r="M672" s="71">
        <f t="shared" ca="1" si="57"/>
        <v>0</v>
      </c>
      <c r="N672" s="65"/>
    </row>
    <row r="673" spans="1:14" x14ac:dyDescent="0.25">
      <c r="A673" s="2">
        <v>667</v>
      </c>
      <c r="B673" s="11">
        <f t="shared" ca="1" si="58"/>
        <v>0</v>
      </c>
      <c r="C673" s="26">
        <f t="shared" ca="1" si="59"/>
        <v>0.50196131225005991</v>
      </c>
      <c r="J673">
        <f t="shared" ca="1" si="60"/>
        <v>0</v>
      </c>
      <c r="K673">
        <f t="shared" ca="1" si="61"/>
        <v>1</v>
      </c>
      <c r="L673" s="65">
        <v>667</v>
      </c>
      <c r="M673" s="71">
        <f t="shared" ca="1" si="57"/>
        <v>0</v>
      </c>
      <c r="N673" s="65"/>
    </row>
    <row r="674" spans="1:14" x14ac:dyDescent="0.25">
      <c r="A674" s="2">
        <v>668</v>
      </c>
      <c r="B674" s="11">
        <f t="shared" ca="1" si="58"/>
        <v>0</v>
      </c>
      <c r="C674" s="26">
        <f t="shared" ca="1" si="59"/>
        <v>0.86325582349337171</v>
      </c>
      <c r="J674">
        <f t="shared" ca="1" si="60"/>
        <v>0</v>
      </c>
      <c r="K674">
        <f t="shared" ca="1" si="61"/>
        <v>0</v>
      </c>
      <c r="L674" s="65">
        <v>668</v>
      </c>
      <c r="M674" s="71">
        <f t="shared" ca="1" si="57"/>
        <v>0</v>
      </c>
      <c r="N674" s="65"/>
    </row>
    <row r="675" spans="1:14" x14ac:dyDescent="0.25">
      <c r="A675" s="2">
        <v>669</v>
      </c>
      <c r="B675" s="11">
        <f t="shared" ca="1" si="58"/>
        <v>1</v>
      </c>
      <c r="C675" s="26">
        <f t="shared" ca="1" si="59"/>
        <v>9.9432647928601403E-2</v>
      </c>
      <c r="J675">
        <f t="shared" ca="1" si="60"/>
        <v>1</v>
      </c>
      <c r="K675">
        <f t="shared" ca="1" si="61"/>
        <v>0</v>
      </c>
      <c r="L675" s="65">
        <v>669</v>
      </c>
      <c r="M675" s="71">
        <f t="shared" ca="1" si="57"/>
        <v>3.9552065706764195</v>
      </c>
      <c r="N675" s="65"/>
    </row>
    <row r="676" spans="1:14" x14ac:dyDescent="0.25">
      <c r="A676" s="2">
        <v>670</v>
      </c>
      <c r="B676" s="11">
        <f t="shared" ca="1" si="58"/>
        <v>1</v>
      </c>
      <c r="C676" s="26">
        <f t="shared" ca="1" si="59"/>
        <v>0.5857110087005597</v>
      </c>
      <c r="J676">
        <f t="shared" ca="1" si="60"/>
        <v>1</v>
      </c>
      <c r="K676">
        <f t="shared" ca="1" si="61"/>
        <v>0</v>
      </c>
      <c r="L676" s="65">
        <v>670</v>
      </c>
      <c r="M676" s="71">
        <f t="shared" ca="1" si="57"/>
        <v>2.6631691809208897</v>
      </c>
      <c r="N676" s="65"/>
    </row>
    <row r="677" spans="1:14" x14ac:dyDescent="0.25">
      <c r="A677" s="2">
        <v>671</v>
      </c>
      <c r="B677" s="11">
        <f t="shared" ca="1" si="58"/>
        <v>1</v>
      </c>
      <c r="C677" s="26">
        <f t="shared" ca="1" si="59"/>
        <v>0.23218601105401104</v>
      </c>
      <c r="J677">
        <f t="shared" ca="1" si="60"/>
        <v>0</v>
      </c>
      <c r="K677">
        <f t="shared" ca="1" si="61"/>
        <v>0</v>
      </c>
      <c r="L677" s="65">
        <v>671</v>
      </c>
      <c r="M677" s="71">
        <f t="shared" ca="1" si="57"/>
        <v>0.13520236377854</v>
      </c>
      <c r="N677" s="65"/>
    </row>
    <row r="678" spans="1:14" x14ac:dyDescent="0.25">
      <c r="A678" s="2">
        <v>672</v>
      </c>
      <c r="B678" s="11">
        <f t="shared" ca="1" si="58"/>
        <v>0</v>
      </c>
      <c r="C678" s="26">
        <f t="shared" ca="1" si="59"/>
        <v>0.84420300418339456</v>
      </c>
      <c r="J678">
        <f t="shared" ca="1" si="60"/>
        <v>0</v>
      </c>
      <c r="K678">
        <f t="shared" ca="1" si="61"/>
        <v>0</v>
      </c>
      <c r="L678" s="65">
        <v>672</v>
      </c>
      <c r="M678" s="71">
        <f t="shared" ca="1" si="57"/>
        <v>0</v>
      </c>
      <c r="N678" s="65"/>
    </row>
    <row r="679" spans="1:14" x14ac:dyDescent="0.25">
      <c r="A679" s="2">
        <v>673</v>
      </c>
      <c r="B679" s="11">
        <f t="shared" ca="1" si="58"/>
        <v>1</v>
      </c>
      <c r="C679" s="26">
        <f t="shared" ca="1" si="59"/>
        <v>0.43430786522954168</v>
      </c>
      <c r="J679">
        <f t="shared" ca="1" si="60"/>
        <v>1</v>
      </c>
      <c r="K679">
        <f t="shared" ca="1" si="61"/>
        <v>0</v>
      </c>
      <c r="L679" s="65">
        <v>673</v>
      </c>
      <c r="M679" s="71">
        <f t="shared" ca="1" si="57"/>
        <v>2.8507780677980663</v>
      </c>
      <c r="N679" s="65"/>
    </row>
    <row r="680" spans="1:14" x14ac:dyDescent="0.25">
      <c r="A680" s="2">
        <v>674</v>
      </c>
      <c r="B680" s="11">
        <f t="shared" ca="1" si="58"/>
        <v>1</v>
      </c>
      <c r="C680" s="26">
        <f t="shared" ca="1" si="59"/>
        <v>0.66277689769490222</v>
      </c>
      <c r="J680">
        <f t="shared" ca="1" si="60"/>
        <v>1</v>
      </c>
      <c r="K680">
        <f t="shared" ca="1" si="61"/>
        <v>0</v>
      </c>
      <c r="L680" s="65">
        <v>674</v>
      </c>
      <c r="M680" s="71">
        <f t="shared" ca="1" si="57"/>
        <v>9.4285646890684607</v>
      </c>
      <c r="N680" s="65"/>
    </row>
    <row r="681" spans="1:14" x14ac:dyDescent="0.25">
      <c r="A681" s="2">
        <v>675</v>
      </c>
      <c r="B681" s="11">
        <f t="shared" ca="1" si="58"/>
        <v>1</v>
      </c>
      <c r="C681" s="26">
        <f t="shared" ca="1" si="59"/>
        <v>0.65085479440364491</v>
      </c>
      <c r="J681">
        <f t="shared" ca="1" si="60"/>
        <v>1</v>
      </c>
      <c r="K681">
        <f t="shared" ca="1" si="61"/>
        <v>0</v>
      </c>
      <c r="L681" s="65">
        <v>675</v>
      </c>
      <c r="M681" s="71">
        <f t="shared" ca="1" si="57"/>
        <v>2.1734921935521121</v>
      </c>
      <c r="N681" s="65"/>
    </row>
    <row r="682" spans="1:14" x14ac:dyDescent="0.25">
      <c r="A682" s="2">
        <v>676</v>
      </c>
      <c r="B682" s="11">
        <f t="shared" ca="1" si="58"/>
        <v>1</v>
      </c>
      <c r="C682" s="26">
        <f t="shared" ca="1" si="59"/>
        <v>0.40872007743162297</v>
      </c>
      <c r="J682">
        <f t="shared" ca="1" si="60"/>
        <v>1</v>
      </c>
      <c r="K682">
        <f t="shared" ca="1" si="61"/>
        <v>0</v>
      </c>
      <c r="L682" s="65">
        <v>676</v>
      </c>
      <c r="M682" s="71">
        <f t="shared" ca="1" si="57"/>
        <v>0.10888329894133798</v>
      </c>
      <c r="N682" s="65"/>
    </row>
    <row r="683" spans="1:14" x14ac:dyDescent="0.25">
      <c r="A683" s="2">
        <v>677</v>
      </c>
      <c r="B683" s="11">
        <f t="shared" ca="1" si="58"/>
        <v>1</v>
      </c>
      <c r="C683" s="26">
        <f t="shared" ca="1" si="59"/>
        <v>0.36097225648554476</v>
      </c>
      <c r="J683">
        <f t="shared" ca="1" si="60"/>
        <v>1</v>
      </c>
      <c r="K683">
        <f t="shared" ca="1" si="61"/>
        <v>0</v>
      </c>
      <c r="L683" s="65">
        <v>677</v>
      </c>
      <c r="M683" s="71">
        <f t="shared" ca="1" si="57"/>
        <v>5.2014523787433502</v>
      </c>
      <c r="N683" s="65"/>
    </row>
    <row r="684" spans="1:14" x14ac:dyDescent="0.25">
      <c r="A684" s="2">
        <v>678</v>
      </c>
      <c r="B684" s="11">
        <f t="shared" ca="1" si="58"/>
        <v>1</v>
      </c>
      <c r="C684" s="26">
        <f t="shared" ca="1" si="59"/>
        <v>0.61370757537214327</v>
      </c>
      <c r="J684">
        <f t="shared" ca="1" si="60"/>
        <v>1</v>
      </c>
      <c r="K684">
        <f t="shared" ca="1" si="61"/>
        <v>0</v>
      </c>
      <c r="L684" s="65">
        <v>678</v>
      </c>
      <c r="M684" s="71">
        <f t="shared" ca="1" si="57"/>
        <v>0.60758858323921483</v>
      </c>
      <c r="N684" s="65"/>
    </row>
    <row r="685" spans="1:14" x14ac:dyDescent="0.25">
      <c r="A685" s="2">
        <v>679</v>
      </c>
      <c r="B685" s="11">
        <f t="shared" ca="1" si="58"/>
        <v>1</v>
      </c>
      <c r="C685" s="26">
        <f t="shared" ca="1" si="59"/>
        <v>9.6714980368910242E-2</v>
      </c>
      <c r="J685">
        <f t="shared" ca="1" si="60"/>
        <v>1</v>
      </c>
      <c r="K685">
        <f t="shared" ca="1" si="61"/>
        <v>0</v>
      </c>
      <c r="L685" s="65">
        <v>679</v>
      </c>
      <c r="M685" s="71">
        <f t="shared" ca="1" si="57"/>
        <v>0.76229021344511461</v>
      </c>
      <c r="N685" s="65"/>
    </row>
    <row r="686" spans="1:14" x14ac:dyDescent="0.25">
      <c r="A686" s="2">
        <v>680</v>
      </c>
      <c r="B686" s="11">
        <f t="shared" ca="1" si="58"/>
        <v>1</v>
      </c>
      <c r="C686" s="26">
        <f t="shared" ca="1" si="59"/>
        <v>0.38745362619455204</v>
      </c>
      <c r="J686">
        <f t="shared" ca="1" si="60"/>
        <v>0</v>
      </c>
      <c r="K686">
        <f t="shared" ca="1" si="61"/>
        <v>0</v>
      </c>
      <c r="L686" s="65">
        <v>680</v>
      </c>
      <c r="M686" s="71">
        <f t="shared" ca="1" si="57"/>
        <v>2.046932538832162</v>
      </c>
      <c r="N686" s="65"/>
    </row>
    <row r="687" spans="1:14" x14ac:dyDescent="0.25">
      <c r="A687" s="2">
        <v>681</v>
      </c>
      <c r="B687" s="11">
        <f t="shared" ca="1" si="58"/>
        <v>0</v>
      </c>
      <c r="C687" s="26">
        <f t="shared" ca="1" si="59"/>
        <v>0.7968548963638945</v>
      </c>
      <c r="J687">
        <f t="shared" ca="1" si="60"/>
        <v>0</v>
      </c>
      <c r="K687">
        <f t="shared" ca="1" si="61"/>
        <v>1</v>
      </c>
      <c r="L687" s="65">
        <v>681</v>
      </c>
      <c r="M687" s="71">
        <f t="shared" ca="1" si="57"/>
        <v>0</v>
      </c>
      <c r="N687" s="65"/>
    </row>
    <row r="688" spans="1:14" x14ac:dyDescent="0.25">
      <c r="A688" s="2">
        <v>682</v>
      </c>
      <c r="B688" s="11">
        <f t="shared" ca="1" si="58"/>
        <v>0</v>
      </c>
      <c r="C688" s="26">
        <f t="shared" ca="1" si="59"/>
        <v>0.60247012984160397</v>
      </c>
      <c r="J688">
        <f t="shared" ca="1" si="60"/>
        <v>0</v>
      </c>
      <c r="K688">
        <f t="shared" ca="1" si="61"/>
        <v>1</v>
      </c>
      <c r="L688" s="65">
        <v>682</v>
      </c>
      <c r="M688" s="71">
        <f t="shared" ca="1" si="57"/>
        <v>0</v>
      </c>
      <c r="N688" s="65"/>
    </row>
    <row r="689" spans="1:14" x14ac:dyDescent="0.25">
      <c r="A689" s="2">
        <v>683</v>
      </c>
      <c r="B689" s="11">
        <f t="shared" ca="1" si="58"/>
        <v>0</v>
      </c>
      <c r="C689" s="26">
        <f t="shared" ca="1" si="59"/>
        <v>0.65828851259874732</v>
      </c>
      <c r="J689">
        <f t="shared" ca="1" si="60"/>
        <v>0</v>
      </c>
      <c r="K689">
        <f t="shared" ca="1" si="61"/>
        <v>1</v>
      </c>
      <c r="L689" s="65">
        <v>683</v>
      </c>
      <c r="M689" s="71">
        <f t="shared" ca="1" si="57"/>
        <v>0</v>
      </c>
      <c r="N689" s="65"/>
    </row>
    <row r="690" spans="1:14" x14ac:dyDescent="0.25">
      <c r="A690" s="2">
        <v>684</v>
      </c>
      <c r="B690" s="11">
        <f t="shared" ca="1" si="58"/>
        <v>0</v>
      </c>
      <c r="C690" s="26">
        <f t="shared" ca="1" si="59"/>
        <v>0.70737432083902152</v>
      </c>
      <c r="J690">
        <f t="shared" ca="1" si="60"/>
        <v>0</v>
      </c>
      <c r="K690">
        <f t="shared" ca="1" si="61"/>
        <v>1</v>
      </c>
      <c r="L690" s="65">
        <v>684</v>
      </c>
      <c r="M690" s="71">
        <f t="shared" ca="1" si="57"/>
        <v>0</v>
      </c>
      <c r="N690" s="65"/>
    </row>
    <row r="691" spans="1:14" x14ac:dyDescent="0.25">
      <c r="A691" s="2">
        <v>685</v>
      </c>
      <c r="B691" s="11">
        <f t="shared" ca="1" si="58"/>
        <v>0</v>
      </c>
      <c r="C691" s="26">
        <f t="shared" ca="1" si="59"/>
        <v>0.53784234234902151</v>
      </c>
      <c r="J691">
        <f t="shared" ca="1" si="60"/>
        <v>0</v>
      </c>
      <c r="K691">
        <f t="shared" ca="1" si="61"/>
        <v>1</v>
      </c>
      <c r="L691" s="65">
        <v>685</v>
      </c>
      <c r="M691" s="71">
        <f t="shared" ca="1" si="57"/>
        <v>0</v>
      </c>
      <c r="N691" s="65"/>
    </row>
    <row r="692" spans="1:14" x14ac:dyDescent="0.25">
      <c r="A692" s="2">
        <v>686</v>
      </c>
      <c r="B692" s="11">
        <f t="shared" ca="1" si="58"/>
        <v>0</v>
      </c>
      <c r="C692" s="26">
        <f t="shared" ca="1" si="59"/>
        <v>0.69640558382986018</v>
      </c>
      <c r="J692">
        <f t="shared" ca="1" si="60"/>
        <v>0</v>
      </c>
      <c r="K692">
        <f t="shared" ca="1" si="61"/>
        <v>0</v>
      </c>
      <c r="L692" s="65">
        <v>686</v>
      </c>
      <c r="M692" s="71">
        <f t="shared" ca="1" si="57"/>
        <v>0</v>
      </c>
      <c r="N692" s="65"/>
    </row>
    <row r="693" spans="1:14" x14ac:dyDescent="0.25">
      <c r="A693" s="2">
        <v>687</v>
      </c>
      <c r="B693" s="11">
        <f t="shared" ca="1" si="58"/>
        <v>1</v>
      </c>
      <c r="C693" s="26">
        <f t="shared" ca="1" si="59"/>
        <v>0.37056039462074719</v>
      </c>
      <c r="J693">
        <f t="shared" ca="1" si="60"/>
        <v>1</v>
      </c>
      <c r="K693">
        <f t="shared" ca="1" si="61"/>
        <v>0</v>
      </c>
      <c r="L693" s="65">
        <v>687</v>
      </c>
      <c r="M693" s="71">
        <f t="shared" ca="1" si="57"/>
        <v>1.2457505065177905</v>
      </c>
      <c r="N693" s="65"/>
    </row>
    <row r="694" spans="1:14" x14ac:dyDescent="0.25">
      <c r="A694" s="2">
        <v>688</v>
      </c>
      <c r="B694" s="11">
        <f t="shared" ca="1" si="58"/>
        <v>1</v>
      </c>
      <c r="C694" s="26">
        <f t="shared" ca="1" si="59"/>
        <v>0.25143315803743282</v>
      </c>
      <c r="J694">
        <f t="shared" ca="1" si="60"/>
        <v>1</v>
      </c>
      <c r="K694">
        <f t="shared" ca="1" si="61"/>
        <v>0</v>
      </c>
      <c r="L694" s="65">
        <v>688</v>
      </c>
      <c r="M694" s="71">
        <f t="shared" ca="1" si="57"/>
        <v>2.1291798714830139</v>
      </c>
      <c r="N694" s="65"/>
    </row>
    <row r="695" spans="1:14" x14ac:dyDescent="0.25">
      <c r="A695" s="2">
        <v>689</v>
      </c>
      <c r="B695" s="11">
        <f t="shared" ca="1" si="58"/>
        <v>1</v>
      </c>
      <c r="C695" s="26">
        <f t="shared" ca="1" si="59"/>
        <v>0.13545388394930336</v>
      </c>
      <c r="J695">
        <f t="shared" ca="1" si="60"/>
        <v>1</v>
      </c>
      <c r="K695">
        <f t="shared" ca="1" si="61"/>
        <v>0</v>
      </c>
      <c r="L695" s="65">
        <v>689</v>
      </c>
      <c r="M695" s="71">
        <f t="shared" ca="1" si="57"/>
        <v>3.2190354918219861</v>
      </c>
      <c r="N695" s="65"/>
    </row>
    <row r="696" spans="1:14" x14ac:dyDescent="0.25">
      <c r="A696" s="2">
        <v>690</v>
      </c>
      <c r="B696" s="11">
        <f t="shared" ca="1" si="58"/>
        <v>1</v>
      </c>
      <c r="C696" s="26">
        <f t="shared" ca="1" si="59"/>
        <v>0.40253813424335316</v>
      </c>
      <c r="J696">
        <f t="shared" ca="1" si="60"/>
        <v>0</v>
      </c>
      <c r="K696">
        <f t="shared" ca="1" si="61"/>
        <v>0</v>
      </c>
      <c r="L696" s="65">
        <v>690</v>
      </c>
      <c r="M696" s="71">
        <f t="shared" ca="1" si="57"/>
        <v>4.7199344481118564</v>
      </c>
      <c r="N696" s="65"/>
    </row>
    <row r="697" spans="1:14" x14ac:dyDescent="0.25">
      <c r="A697" s="2">
        <v>691</v>
      </c>
      <c r="B697" s="11">
        <f t="shared" ca="1" si="58"/>
        <v>0</v>
      </c>
      <c r="C697" s="26">
        <f t="shared" ca="1" si="59"/>
        <v>0.91094063870630204</v>
      </c>
      <c r="J697">
        <f t="shared" ca="1" si="60"/>
        <v>0</v>
      </c>
      <c r="K697">
        <f t="shared" ca="1" si="61"/>
        <v>1</v>
      </c>
      <c r="L697" s="65">
        <v>691</v>
      </c>
      <c r="M697" s="71">
        <f t="shared" ca="1" si="57"/>
        <v>0</v>
      </c>
      <c r="N697" s="65"/>
    </row>
    <row r="698" spans="1:14" x14ac:dyDescent="0.25">
      <c r="A698" s="2">
        <v>692</v>
      </c>
      <c r="B698" s="11">
        <f t="shared" ca="1" si="58"/>
        <v>0</v>
      </c>
      <c r="C698" s="26">
        <f t="shared" ca="1" si="59"/>
        <v>0.64480389908733016</v>
      </c>
      <c r="J698">
        <f t="shared" ca="1" si="60"/>
        <v>0</v>
      </c>
      <c r="K698">
        <f t="shared" ca="1" si="61"/>
        <v>0</v>
      </c>
      <c r="L698" s="65">
        <v>692</v>
      </c>
      <c r="M698" s="71">
        <f t="shared" ca="1" si="57"/>
        <v>0</v>
      </c>
      <c r="N698" s="65"/>
    </row>
    <row r="699" spans="1:14" x14ac:dyDescent="0.25">
      <c r="A699" s="2">
        <v>693</v>
      </c>
      <c r="B699" s="11">
        <f t="shared" ca="1" si="58"/>
        <v>1</v>
      </c>
      <c r="C699" s="26">
        <f t="shared" ca="1" si="59"/>
        <v>4.5409575153334436E-2</v>
      </c>
      <c r="J699">
        <f t="shared" ca="1" si="60"/>
        <v>1</v>
      </c>
      <c r="K699">
        <f t="shared" ca="1" si="61"/>
        <v>0</v>
      </c>
      <c r="L699" s="65">
        <v>693</v>
      </c>
      <c r="M699" s="71">
        <f t="shared" ca="1" si="57"/>
        <v>6.9826571634343058</v>
      </c>
      <c r="N699" s="65"/>
    </row>
    <row r="700" spans="1:14" x14ac:dyDescent="0.25">
      <c r="A700" s="2">
        <v>694</v>
      </c>
      <c r="B700" s="11">
        <f t="shared" ca="1" si="58"/>
        <v>1</v>
      </c>
      <c r="C700" s="26">
        <f t="shared" ca="1" si="59"/>
        <v>0.2886084881066916</v>
      </c>
      <c r="J700">
        <f t="shared" ca="1" si="60"/>
        <v>0</v>
      </c>
      <c r="K700">
        <f t="shared" ca="1" si="61"/>
        <v>0</v>
      </c>
      <c r="L700" s="65">
        <v>694</v>
      </c>
      <c r="M700" s="71">
        <f t="shared" ca="1" si="57"/>
        <v>4.2746248308927841</v>
      </c>
      <c r="N700" s="65"/>
    </row>
    <row r="701" spans="1:14" x14ac:dyDescent="0.25">
      <c r="A701" s="2">
        <v>695</v>
      </c>
      <c r="B701" s="11">
        <f t="shared" ca="1" si="58"/>
        <v>0</v>
      </c>
      <c r="C701" s="26">
        <f t="shared" ca="1" si="59"/>
        <v>0.92373939622111534</v>
      </c>
      <c r="J701">
        <f t="shared" ca="1" si="60"/>
        <v>0</v>
      </c>
      <c r="K701">
        <f t="shared" ca="1" si="61"/>
        <v>1</v>
      </c>
      <c r="L701" s="65">
        <v>695</v>
      </c>
      <c r="M701" s="71">
        <f t="shared" ca="1" si="57"/>
        <v>0</v>
      </c>
      <c r="N701" s="65"/>
    </row>
    <row r="702" spans="1:14" x14ac:dyDescent="0.25">
      <c r="A702" s="2">
        <v>696</v>
      </c>
      <c r="B702" s="11">
        <f t="shared" ca="1" si="58"/>
        <v>0</v>
      </c>
      <c r="C702" s="26">
        <f t="shared" ca="1" si="59"/>
        <v>0.91133499284274877</v>
      </c>
      <c r="J702">
        <f t="shared" ca="1" si="60"/>
        <v>0</v>
      </c>
      <c r="K702">
        <f t="shared" ca="1" si="61"/>
        <v>1</v>
      </c>
      <c r="L702" s="65">
        <v>696</v>
      </c>
      <c r="M702" s="71">
        <f t="shared" ca="1" si="57"/>
        <v>0</v>
      </c>
      <c r="N702" s="65"/>
    </row>
    <row r="703" spans="1:14" x14ac:dyDescent="0.25">
      <c r="A703" s="2">
        <v>697</v>
      </c>
      <c r="B703" s="11">
        <f t="shared" ca="1" si="58"/>
        <v>0</v>
      </c>
      <c r="C703" s="26">
        <f t="shared" ca="1" si="59"/>
        <v>0.67142489073799416</v>
      </c>
      <c r="J703">
        <f t="shared" ca="1" si="60"/>
        <v>0</v>
      </c>
      <c r="K703">
        <f t="shared" ca="1" si="61"/>
        <v>1</v>
      </c>
      <c r="L703" s="65">
        <v>697</v>
      </c>
      <c r="M703" s="71">
        <f t="shared" ca="1" si="57"/>
        <v>0</v>
      </c>
      <c r="N703" s="65"/>
    </row>
    <row r="704" spans="1:14" x14ac:dyDescent="0.25">
      <c r="A704" s="2">
        <v>698</v>
      </c>
      <c r="B704" s="11">
        <f t="shared" ca="1" si="58"/>
        <v>0</v>
      </c>
      <c r="C704" s="26">
        <f t="shared" ca="1" si="59"/>
        <v>0.8043411069184967</v>
      </c>
      <c r="J704">
        <f t="shared" ca="1" si="60"/>
        <v>0</v>
      </c>
      <c r="K704">
        <f t="shared" ca="1" si="61"/>
        <v>1</v>
      </c>
      <c r="L704" s="65">
        <v>698</v>
      </c>
      <c r="M704" s="71">
        <f t="shared" ca="1" si="57"/>
        <v>0</v>
      </c>
      <c r="N704" s="65"/>
    </row>
    <row r="705" spans="1:14" x14ac:dyDescent="0.25">
      <c r="A705" s="2">
        <v>699</v>
      </c>
      <c r="B705" s="11">
        <f t="shared" ca="1" si="58"/>
        <v>0</v>
      </c>
      <c r="C705" s="26">
        <f t="shared" ca="1" si="59"/>
        <v>0.48424766674939979</v>
      </c>
      <c r="J705">
        <f t="shared" ca="1" si="60"/>
        <v>0</v>
      </c>
      <c r="K705">
        <f t="shared" ca="1" si="61"/>
        <v>0</v>
      </c>
      <c r="L705" s="65">
        <v>699</v>
      </c>
      <c r="M705" s="71">
        <f t="shared" ca="1" si="57"/>
        <v>0</v>
      </c>
      <c r="N705" s="65"/>
    </row>
    <row r="706" spans="1:14" x14ac:dyDescent="0.25">
      <c r="A706" s="2">
        <v>700</v>
      </c>
      <c r="B706" s="11">
        <f t="shared" ca="1" si="58"/>
        <v>1</v>
      </c>
      <c r="C706" s="26">
        <f t="shared" ca="1" si="59"/>
        <v>0.15798312189611907</v>
      </c>
      <c r="J706">
        <f t="shared" ca="1" si="60"/>
        <v>0</v>
      </c>
      <c r="K706">
        <f t="shared" ca="1" si="61"/>
        <v>0</v>
      </c>
      <c r="L706" s="65">
        <v>700</v>
      </c>
      <c r="M706" s="71">
        <f t="shared" ca="1" si="57"/>
        <v>3.2342097670489349</v>
      </c>
      <c r="N706" s="65"/>
    </row>
    <row r="707" spans="1:14" x14ac:dyDescent="0.25">
      <c r="A707" s="2">
        <v>701</v>
      </c>
      <c r="B707" s="11">
        <f t="shared" ca="1" si="58"/>
        <v>0</v>
      </c>
      <c r="C707" s="26">
        <f t="shared" ca="1" si="59"/>
        <v>0.91377289833705444</v>
      </c>
      <c r="J707">
        <f t="shared" ca="1" si="60"/>
        <v>0</v>
      </c>
      <c r="K707">
        <f t="shared" ca="1" si="61"/>
        <v>1</v>
      </c>
      <c r="L707" s="65">
        <v>701</v>
      </c>
      <c r="M707" s="71">
        <f t="shared" ca="1" si="57"/>
        <v>0</v>
      </c>
      <c r="N707" s="65"/>
    </row>
    <row r="708" spans="1:14" x14ac:dyDescent="0.25">
      <c r="A708" s="2">
        <v>702</v>
      </c>
      <c r="B708" s="11">
        <f t="shared" ca="1" si="58"/>
        <v>0</v>
      </c>
      <c r="C708" s="26">
        <f t="shared" ca="1" si="59"/>
        <v>0.97683712796400446</v>
      </c>
      <c r="J708">
        <f t="shared" ca="1" si="60"/>
        <v>0</v>
      </c>
      <c r="K708">
        <f t="shared" ca="1" si="61"/>
        <v>0</v>
      </c>
      <c r="L708" s="65">
        <v>702</v>
      </c>
      <c r="M708" s="71">
        <f t="shared" ca="1" si="57"/>
        <v>0</v>
      </c>
      <c r="N708" s="65"/>
    </row>
    <row r="709" spans="1:14" x14ac:dyDescent="0.25">
      <c r="A709" s="2">
        <v>703</v>
      </c>
      <c r="B709" s="11">
        <f t="shared" ca="1" si="58"/>
        <v>1</v>
      </c>
      <c r="C709" s="26">
        <f t="shared" ca="1" si="59"/>
        <v>0.33418943344391661</v>
      </c>
      <c r="J709">
        <f t="shared" ca="1" si="60"/>
        <v>1</v>
      </c>
      <c r="K709">
        <f t="shared" ca="1" si="61"/>
        <v>0</v>
      </c>
      <c r="L709" s="65">
        <v>703</v>
      </c>
      <c r="M709" s="71">
        <f t="shared" ca="1" si="57"/>
        <v>2.5584320724095599</v>
      </c>
      <c r="N709" s="65"/>
    </row>
    <row r="710" spans="1:14" x14ac:dyDescent="0.25">
      <c r="A710" s="2">
        <v>704</v>
      </c>
      <c r="B710" s="11">
        <f t="shared" ca="1" si="58"/>
        <v>1</v>
      </c>
      <c r="C710" s="26">
        <f t="shared" ca="1" si="59"/>
        <v>2.8741388527618095E-2</v>
      </c>
      <c r="J710">
        <f t="shared" ca="1" si="60"/>
        <v>0</v>
      </c>
      <c r="K710">
        <f t="shared" ca="1" si="61"/>
        <v>0</v>
      </c>
      <c r="L710" s="65">
        <v>704</v>
      </c>
      <c r="M710" s="71">
        <f t="shared" ca="1" si="57"/>
        <v>2.2156680870055432</v>
      </c>
      <c r="N710" s="65"/>
    </row>
    <row r="711" spans="1:14" x14ac:dyDescent="0.25">
      <c r="A711" s="2">
        <v>705</v>
      </c>
      <c r="B711" s="11">
        <f t="shared" ca="1" si="58"/>
        <v>0</v>
      </c>
      <c r="C711" s="26">
        <f t="shared" ca="1" si="59"/>
        <v>0.91595407917523641</v>
      </c>
      <c r="J711">
        <f t="shared" ca="1" si="60"/>
        <v>0</v>
      </c>
      <c r="K711">
        <f t="shared" ca="1" si="61"/>
        <v>1</v>
      </c>
      <c r="L711" s="65">
        <v>705</v>
      </c>
      <c r="M711" s="71">
        <f t="shared" ref="M711:M774" ca="1" si="62">IF(B711&gt;0,-LN(1-(RAND()))/lambda,0)</f>
        <v>0</v>
      </c>
      <c r="N711" s="65"/>
    </row>
    <row r="712" spans="1:14" x14ac:dyDescent="0.25">
      <c r="A712" s="2">
        <v>706</v>
      </c>
      <c r="B712" s="11">
        <f t="shared" ref="B712:B775" ca="1" si="63">IF(B711&gt;0,IF(C712&lt;pww,1,0),IF(C712&lt;pdw,1,0))</f>
        <v>0</v>
      </c>
      <c r="C712" s="26">
        <f t="shared" ref="C712:C775" ca="1" si="64">RAND()</f>
        <v>0.87275142777149417</v>
      </c>
      <c r="J712">
        <f t="shared" ref="J712:J775" ca="1" si="65">IF(AND(B712,B713),1,0)</f>
        <v>0</v>
      </c>
      <c r="K712">
        <f t="shared" ref="K712:K775" ca="1" si="66">IF(AND(NOT(B712),NOT(B713)),1,0)</f>
        <v>1</v>
      </c>
      <c r="L712" s="65">
        <v>706</v>
      </c>
      <c r="M712" s="71">
        <f t="shared" ca="1" si="62"/>
        <v>0</v>
      </c>
      <c r="N712" s="65"/>
    </row>
    <row r="713" spans="1:14" x14ac:dyDescent="0.25">
      <c r="A713" s="2">
        <v>707</v>
      </c>
      <c r="B713" s="11">
        <f t="shared" ca="1" si="63"/>
        <v>0</v>
      </c>
      <c r="C713" s="26">
        <f t="shared" ca="1" si="64"/>
        <v>0.46239949629282462</v>
      </c>
      <c r="J713">
        <f t="shared" ca="1" si="65"/>
        <v>0</v>
      </c>
      <c r="K713">
        <f t="shared" ca="1" si="66"/>
        <v>1</v>
      </c>
      <c r="L713" s="65">
        <v>707</v>
      </c>
      <c r="M713" s="71">
        <f t="shared" ca="1" si="62"/>
        <v>0</v>
      </c>
      <c r="N713" s="65"/>
    </row>
    <row r="714" spans="1:14" x14ac:dyDescent="0.25">
      <c r="A714" s="2">
        <v>708</v>
      </c>
      <c r="B714" s="11">
        <f t="shared" ca="1" si="63"/>
        <v>0</v>
      </c>
      <c r="C714" s="26">
        <f t="shared" ca="1" si="64"/>
        <v>0.95916255157790065</v>
      </c>
      <c r="J714">
        <f t="shared" ca="1" si="65"/>
        <v>0</v>
      </c>
      <c r="K714">
        <f t="shared" ca="1" si="66"/>
        <v>0</v>
      </c>
      <c r="L714" s="65">
        <v>708</v>
      </c>
      <c r="M714" s="71">
        <f t="shared" ca="1" si="62"/>
        <v>0</v>
      </c>
      <c r="N714" s="65"/>
    </row>
    <row r="715" spans="1:14" x14ac:dyDescent="0.25">
      <c r="A715" s="2">
        <v>709</v>
      </c>
      <c r="B715" s="11">
        <f t="shared" ca="1" si="63"/>
        <v>1</v>
      </c>
      <c r="C715" s="26">
        <f t="shared" ca="1" si="64"/>
        <v>0.41122925292063617</v>
      </c>
      <c r="J715">
        <f t="shared" ca="1" si="65"/>
        <v>1</v>
      </c>
      <c r="K715">
        <f t="shared" ca="1" si="66"/>
        <v>0</v>
      </c>
      <c r="L715" s="65">
        <v>709</v>
      </c>
      <c r="M715" s="71">
        <f t="shared" ca="1" si="62"/>
        <v>2.0017766024164017</v>
      </c>
      <c r="N715" s="65"/>
    </row>
    <row r="716" spans="1:14" x14ac:dyDescent="0.25">
      <c r="A716" s="2">
        <v>710</v>
      </c>
      <c r="B716" s="11">
        <f t="shared" ca="1" si="63"/>
        <v>1</v>
      </c>
      <c r="C716" s="26">
        <f t="shared" ca="1" si="64"/>
        <v>0.54956554599023721</v>
      </c>
      <c r="J716">
        <f t="shared" ca="1" si="65"/>
        <v>1</v>
      </c>
      <c r="K716">
        <f t="shared" ca="1" si="66"/>
        <v>0</v>
      </c>
      <c r="L716" s="65">
        <v>710</v>
      </c>
      <c r="M716" s="71">
        <f t="shared" ca="1" si="62"/>
        <v>2.7745249151459137</v>
      </c>
      <c r="N716" s="65"/>
    </row>
    <row r="717" spans="1:14" x14ac:dyDescent="0.25">
      <c r="A717" s="2">
        <v>711</v>
      </c>
      <c r="B717" s="11">
        <f t="shared" ca="1" si="63"/>
        <v>1</v>
      </c>
      <c r="C717" s="26">
        <f t="shared" ca="1" si="64"/>
        <v>3.0541609034508976E-3</v>
      </c>
      <c r="J717">
        <f t="shared" ca="1" si="65"/>
        <v>0</v>
      </c>
      <c r="K717">
        <f t="shared" ca="1" si="66"/>
        <v>0</v>
      </c>
      <c r="L717" s="65">
        <v>711</v>
      </c>
      <c r="M717" s="71">
        <f t="shared" ca="1" si="62"/>
        <v>1.2444853476281577</v>
      </c>
      <c r="N717" s="65"/>
    </row>
    <row r="718" spans="1:14" x14ac:dyDescent="0.25">
      <c r="A718" s="2">
        <v>712</v>
      </c>
      <c r="B718" s="11">
        <f t="shared" ca="1" si="63"/>
        <v>0</v>
      </c>
      <c r="C718" s="26">
        <f t="shared" ca="1" si="64"/>
        <v>0.93331563080578595</v>
      </c>
      <c r="J718">
        <f t="shared" ca="1" si="65"/>
        <v>0</v>
      </c>
      <c r="K718">
        <f t="shared" ca="1" si="66"/>
        <v>1</v>
      </c>
      <c r="L718" s="65">
        <v>712</v>
      </c>
      <c r="M718" s="71">
        <f t="shared" ca="1" si="62"/>
        <v>0</v>
      </c>
      <c r="N718" s="65"/>
    </row>
    <row r="719" spans="1:14" x14ac:dyDescent="0.25">
      <c r="A719" s="2">
        <v>713</v>
      </c>
      <c r="B719" s="11">
        <f t="shared" ca="1" si="63"/>
        <v>0</v>
      </c>
      <c r="C719" s="26">
        <f t="shared" ca="1" si="64"/>
        <v>0.82439208053569768</v>
      </c>
      <c r="J719">
        <f t="shared" ca="1" si="65"/>
        <v>0</v>
      </c>
      <c r="K719">
        <f t="shared" ca="1" si="66"/>
        <v>1</v>
      </c>
      <c r="L719" s="65">
        <v>713</v>
      </c>
      <c r="M719" s="71">
        <f t="shared" ca="1" si="62"/>
        <v>0</v>
      </c>
      <c r="N719" s="65"/>
    </row>
    <row r="720" spans="1:14" x14ac:dyDescent="0.25">
      <c r="A720" s="2">
        <v>714</v>
      </c>
      <c r="B720" s="11">
        <f t="shared" ca="1" si="63"/>
        <v>0</v>
      </c>
      <c r="C720" s="26">
        <f t="shared" ca="1" si="64"/>
        <v>0.59647981379133208</v>
      </c>
      <c r="J720">
        <f t="shared" ca="1" si="65"/>
        <v>0</v>
      </c>
      <c r="K720">
        <f t="shared" ca="1" si="66"/>
        <v>0</v>
      </c>
      <c r="L720" s="65">
        <v>714</v>
      </c>
      <c r="M720" s="71">
        <f t="shared" ca="1" si="62"/>
        <v>0</v>
      </c>
      <c r="N720" s="65"/>
    </row>
    <row r="721" spans="1:14" x14ac:dyDescent="0.25">
      <c r="A721" s="2">
        <v>715</v>
      </c>
      <c r="B721" s="11">
        <f t="shared" ca="1" si="63"/>
        <v>1</v>
      </c>
      <c r="C721" s="26">
        <f t="shared" ca="1" si="64"/>
        <v>0.38877028819292181</v>
      </c>
      <c r="J721">
        <f t="shared" ca="1" si="65"/>
        <v>1</v>
      </c>
      <c r="K721">
        <f t="shared" ca="1" si="66"/>
        <v>0</v>
      </c>
      <c r="L721" s="65">
        <v>715</v>
      </c>
      <c r="M721" s="71">
        <f t="shared" ca="1" si="62"/>
        <v>14.358455810189385</v>
      </c>
      <c r="N721" s="65"/>
    </row>
    <row r="722" spans="1:14" x14ac:dyDescent="0.25">
      <c r="A722" s="2">
        <v>716</v>
      </c>
      <c r="B722" s="11">
        <f t="shared" ca="1" si="63"/>
        <v>1</v>
      </c>
      <c r="C722" s="26">
        <f t="shared" ca="1" si="64"/>
        <v>0.29807385630516892</v>
      </c>
      <c r="J722">
        <f t="shared" ca="1" si="65"/>
        <v>1</v>
      </c>
      <c r="K722">
        <f t="shared" ca="1" si="66"/>
        <v>0</v>
      </c>
      <c r="L722" s="65">
        <v>716</v>
      </c>
      <c r="M722" s="71">
        <f t="shared" ca="1" si="62"/>
        <v>7.8433165562096965E-2</v>
      </c>
      <c r="N722" s="65"/>
    </row>
    <row r="723" spans="1:14" x14ac:dyDescent="0.25">
      <c r="A723" s="2">
        <v>717</v>
      </c>
      <c r="B723" s="11">
        <f t="shared" ca="1" si="63"/>
        <v>1</v>
      </c>
      <c r="C723" s="26">
        <f t="shared" ca="1" si="64"/>
        <v>0.20618235180727018</v>
      </c>
      <c r="J723">
        <f t="shared" ca="1" si="65"/>
        <v>1</v>
      </c>
      <c r="K723">
        <f t="shared" ca="1" si="66"/>
        <v>0</v>
      </c>
      <c r="L723" s="65">
        <v>717</v>
      </c>
      <c r="M723" s="71">
        <f t="shared" ca="1" si="62"/>
        <v>8.8259433101894924</v>
      </c>
      <c r="N723" s="65"/>
    </row>
    <row r="724" spans="1:14" x14ac:dyDescent="0.25">
      <c r="A724" s="2">
        <v>718</v>
      </c>
      <c r="B724" s="11">
        <f t="shared" ca="1" si="63"/>
        <v>1</v>
      </c>
      <c r="C724" s="26">
        <f t="shared" ca="1" si="64"/>
        <v>0.11601929493658014</v>
      </c>
      <c r="J724">
        <f t="shared" ca="1" si="65"/>
        <v>1</v>
      </c>
      <c r="K724">
        <f t="shared" ca="1" si="66"/>
        <v>0</v>
      </c>
      <c r="L724" s="65">
        <v>718</v>
      </c>
      <c r="M724" s="71">
        <f t="shared" ca="1" si="62"/>
        <v>0.42008066229210372</v>
      </c>
      <c r="N724" s="65"/>
    </row>
    <row r="725" spans="1:14" x14ac:dyDescent="0.25">
      <c r="A725" s="2">
        <v>719</v>
      </c>
      <c r="B725" s="11">
        <f t="shared" ca="1" si="63"/>
        <v>1</v>
      </c>
      <c r="C725" s="26">
        <f t="shared" ca="1" si="64"/>
        <v>0.24128416118789775</v>
      </c>
      <c r="J725">
        <f t="shared" ca="1" si="65"/>
        <v>1</v>
      </c>
      <c r="K725">
        <f t="shared" ca="1" si="66"/>
        <v>0</v>
      </c>
      <c r="L725" s="65">
        <v>719</v>
      </c>
      <c r="M725" s="71">
        <f t="shared" ca="1" si="62"/>
        <v>6.5435126840460143</v>
      </c>
      <c r="N725" s="65"/>
    </row>
    <row r="726" spans="1:14" x14ac:dyDescent="0.25">
      <c r="A726" s="2">
        <v>720</v>
      </c>
      <c r="B726" s="11">
        <f t="shared" ca="1" si="63"/>
        <v>1</v>
      </c>
      <c r="C726" s="26">
        <f t="shared" ca="1" si="64"/>
        <v>0.43578090474578723</v>
      </c>
      <c r="J726">
        <f t="shared" ca="1" si="65"/>
        <v>1</v>
      </c>
      <c r="K726">
        <f t="shared" ca="1" si="66"/>
        <v>0</v>
      </c>
      <c r="L726" s="65">
        <v>720</v>
      </c>
      <c r="M726" s="71">
        <f t="shared" ca="1" si="62"/>
        <v>12.289646234787035</v>
      </c>
      <c r="N726" s="65"/>
    </row>
    <row r="727" spans="1:14" x14ac:dyDescent="0.25">
      <c r="A727" s="2">
        <v>721</v>
      </c>
      <c r="B727" s="11">
        <f t="shared" ca="1" si="63"/>
        <v>1</v>
      </c>
      <c r="C727" s="26">
        <f t="shared" ca="1" si="64"/>
        <v>0.16587732772936348</v>
      </c>
      <c r="J727">
        <f t="shared" ca="1" si="65"/>
        <v>0</v>
      </c>
      <c r="K727">
        <f t="shared" ca="1" si="66"/>
        <v>0</v>
      </c>
      <c r="L727" s="65">
        <v>721</v>
      </c>
      <c r="M727" s="71">
        <f t="shared" ca="1" si="62"/>
        <v>1.2654166629126637</v>
      </c>
      <c r="N727" s="65"/>
    </row>
    <row r="728" spans="1:14" x14ac:dyDescent="0.25">
      <c r="A728" s="2">
        <v>722</v>
      </c>
      <c r="B728" s="11">
        <f t="shared" ca="1" si="63"/>
        <v>0</v>
      </c>
      <c r="C728" s="26">
        <f t="shared" ca="1" si="64"/>
        <v>0.88955866240172321</v>
      </c>
      <c r="J728">
        <f t="shared" ca="1" si="65"/>
        <v>0</v>
      </c>
      <c r="K728">
        <f t="shared" ca="1" si="66"/>
        <v>0</v>
      </c>
      <c r="L728" s="65">
        <v>722</v>
      </c>
      <c r="M728" s="71">
        <f t="shared" ca="1" si="62"/>
        <v>0</v>
      </c>
      <c r="N728" s="65"/>
    </row>
    <row r="729" spans="1:14" x14ac:dyDescent="0.25">
      <c r="A729" s="2">
        <v>723</v>
      </c>
      <c r="B729" s="11">
        <f t="shared" ca="1" si="63"/>
        <v>1</v>
      </c>
      <c r="C729" s="26">
        <f t="shared" ca="1" si="64"/>
        <v>0.39663825288039656</v>
      </c>
      <c r="J729">
        <f t="shared" ca="1" si="65"/>
        <v>1</v>
      </c>
      <c r="K729">
        <f t="shared" ca="1" si="66"/>
        <v>0</v>
      </c>
      <c r="L729" s="65">
        <v>723</v>
      </c>
      <c r="M729" s="71">
        <f t="shared" ca="1" si="62"/>
        <v>2.9529089580068546</v>
      </c>
      <c r="N729" s="65"/>
    </row>
    <row r="730" spans="1:14" x14ac:dyDescent="0.25">
      <c r="A730" s="2">
        <v>724</v>
      </c>
      <c r="B730" s="11">
        <f t="shared" ca="1" si="63"/>
        <v>1</v>
      </c>
      <c r="C730" s="26">
        <f t="shared" ca="1" si="64"/>
        <v>0.72140201175488805</v>
      </c>
      <c r="J730">
        <f t="shared" ca="1" si="65"/>
        <v>1</v>
      </c>
      <c r="K730">
        <f t="shared" ca="1" si="66"/>
        <v>0</v>
      </c>
      <c r="L730" s="65">
        <v>724</v>
      </c>
      <c r="M730" s="71">
        <f t="shared" ca="1" si="62"/>
        <v>1.3730904480565866</v>
      </c>
      <c r="N730" s="65"/>
    </row>
    <row r="731" spans="1:14" x14ac:dyDescent="0.25">
      <c r="A731" s="2">
        <v>725</v>
      </c>
      <c r="B731" s="11">
        <f t="shared" ca="1" si="63"/>
        <v>1</v>
      </c>
      <c r="C731" s="26">
        <f t="shared" ca="1" si="64"/>
        <v>0.70070278826498889</v>
      </c>
      <c r="J731">
        <f t="shared" ca="1" si="65"/>
        <v>1</v>
      </c>
      <c r="K731">
        <f t="shared" ca="1" si="66"/>
        <v>0</v>
      </c>
      <c r="L731" s="65">
        <v>725</v>
      </c>
      <c r="M731" s="71">
        <f t="shared" ca="1" si="62"/>
        <v>1.4029070624119153</v>
      </c>
      <c r="N731" s="65"/>
    </row>
    <row r="732" spans="1:14" x14ac:dyDescent="0.25">
      <c r="A732" s="2">
        <v>726</v>
      </c>
      <c r="B732" s="11">
        <f t="shared" ca="1" si="63"/>
        <v>1</v>
      </c>
      <c r="C732" s="26">
        <f t="shared" ca="1" si="64"/>
        <v>0.60844274663719444</v>
      </c>
      <c r="J732">
        <f t="shared" ca="1" si="65"/>
        <v>0</v>
      </c>
      <c r="K732">
        <f t="shared" ca="1" si="66"/>
        <v>0</v>
      </c>
      <c r="L732" s="65">
        <v>726</v>
      </c>
      <c r="M732" s="71">
        <f t="shared" ca="1" si="62"/>
        <v>1.6109564133343925</v>
      </c>
      <c r="N732" s="65"/>
    </row>
    <row r="733" spans="1:14" x14ac:dyDescent="0.25">
      <c r="A733" s="2">
        <v>727</v>
      </c>
      <c r="B733" s="11">
        <f t="shared" ca="1" si="63"/>
        <v>0</v>
      </c>
      <c r="C733" s="26">
        <f t="shared" ca="1" si="64"/>
        <v>0.77979893077791917</v>
      </c>
      <c r="J733">
        <f t="shared" ca="1" si="65"/>
        <v>0</v>
      </c>
      <c r="K733">
        <f t="shared" ca="1" si="66"/>
        <v>1</v>
      </c>
      <c r="L733" s="65">
        <v>727</v>
      </c>
      <c r="M733" s="71">
        <f t="shared" ca="1" si="62"/>
        <v>0</v>
      </c>
      <c r="N733" s="65"/>
    </row>
    <row r="734" spans="1:14" x14ac:dyDescent="0.25">
      <c r="A734" s="2">
        <v>728</v>
      </c>
      <c r="B734" s="11">
        <f t="shared" ca="1" si="63"/>
        <v>0</v>
      </c>
      <c r="C734" s="26">
        <f t="shared" ca="1" si="64"/>
        <v>0.83721036782121661</v>
      </c>
      <c r="J734">
        <f t="shared" ca="1" si="65"/>
        <v>0</v>
      </c>
      <c r="K734">
        <f t="shared" ca="1" si="66"/>
        <v>0</v>
      </c>
      <c r="L734" s="65">
        <v>728</v>
      </c>
      <c r="M734" s="71">
        <f t="shared" ca="1" si="62"/>
        <v>0</v>
      </c>
      <c r="N734" s="65"/>
    </row>
    <row r="735" spans="1:14" x14ac:dyDescent="0.25">
      <c r="A735" s="2">
        <v>729</v>
      </c>
      <c r="B735" s="11">
        <f t="shared" ca="1" si="63"/>
        <v>1</v>
      </c>
      <c r="C735" s="26">
        <f t="shared" ca="1" si="64"/>
        <v>0.18627183664252434</v>
      </c>
      <c r="J735">
        <f t="shared" ca="1" si="65"/>
        <v>1</v>
      </c>
      <c r="K735">
        <f t="shared" ca="1" si="66"/>
        <v>0</v>
      </c>
      <c r="L735" s="65">
        <v>729</v>
      </c>
      <c r="M735" s="71">
        <f t="shared" ca="1" si="62"/>
        <v>0.93930189446698553</v>
      </c>
      <c r="N735" s="65"/>
    </row>
    <row r="736" spans="1:14" x14ac:dyDescent="0.25">
      <c r="A736" s="2">
        <v>730</v>
      </c>
      <c r="B736" s="11">
        <f t="shared" ca="1" si="63"/>
        <v>1</v>
      </c>
      <c r="C736" s="26">
        <f t="shared" ca="1" si="64"/>
        <v>0.27277853837243038</v>
      </c>
      <c r="J736">
        <f t="shared" ca="1" si="65"/>
        <v>0</v>
      </c>
      <c r="K736">
        <f t="shared" ca="1" si="66"/>
        <v>0</v>
      </c>
      <c r="L736" s="65">
        <v>730</v>
      </c>
      <c r="M736" s="71">
        <f t="shared" ca="1" si="62"/>
        <v>2.342756737722508</v>
      </c>
      <c r="N736" s="65"/>
    </row>
    <row r="737" spans="1:14" x14ac:dyDescent="0.25">
      <c r="A737" s="2">
        <v>731</v>
      </c>
      <c r="B737" s="11">
        <f t="shared" ca="1" si="63"/>
        <v>0</v>
      </c>
      <c r="C737" s="26">
        <f t="shared" ca="1" si="64"/>
        <v>0.99141359182870326</v>
      </c>
      <c r="J737">
        <f t="shared" ca="1" si="65"/>
        <v>0</v>
      </c>
      <c r="K737">
        <f t="shared" ca="1" si="66"/>
        <v>0</v>
      </c>
      <c r="L737" s="65">
        <v>731</v>
      </c>
      <c r="M737" s="71">
        <f t="shared" ca="1" si="62"/>
        <v>0</v>
      </c>
      <c r="N737" s="65"/>
    </row>
    <row r="738" spans="1:14" x14ac:dyDescent="0.25">
      <c r="A738" s="2">
        <v>732</v>
      </c>
      <c r="B738" s="11">
        <f t="shared" ca="1" si="63"/>
        <v>1</v>
      </c>
      <c r="C738" s="26">
        <f t="shared" ca="1" si="64"/>
        <v>0.23928752142254661</v>
      </c>
      <c r="J738">
        <f t="shared" ca="1" si="65"/>
        <v>1</v>
      </c>
      <c r="K738">
        <f t="shared" ca="1" si="66"/>
        <v>0</v>
      </c>
      <c r="L738" s="65">
        <v>732</v>
      </c>
      <c r="M738" s="71">
        <f t="shared" ca="1" si="62"/>
        <v>11.17012036752967</v>
      </c>
      <c r="N738" s="65"/>
    </row>
    <row r="739" spans="1:14" x14ac:dyDescent="0.25">
      <c r="A739" s="2">
        <v>733</v>
      </c>
      <c r="B739" s="11">
        <f t="shared" ca="1" si="63"/>
        <v>1</v>
      </c>
      <c r="C739" s="26">
        <f t="shared" ca="1" si="64"/>
        <v>0.44099124612835527</v>
      </c>
      <c r="J739">
        <f t="shared" ca="1" si="65"/>
        <v>0</v>
      </c>
      <c r="K739">
        <f t="shared" ca="1" si="66"/>
        <v>0</v>
      </c>
      <c r="L739" s="65">
        <v>733</v>
      </c>
      <c r="M739" s="71">
        <f t="shared" ca="1" si="62"/>
        <v>3.7895842087179867E-2</v>
      </c>
      <c r="N739" s="65"/>
    </row>
    <row r="740" spans="1:14" x14ac:dyDescent="0.25">
      <c r="A740" s="2">
        <v>734</v>
      </c>
      <c r="B740" s="11">
        <f t="shared" ca="1" si="63"/>
        <v>0</v>
      </c>
      <c r="C740" s="26">
        <f t="shared" ca="1" si="64"/>
        <v>0.94752521585832949</v>
      </c>
      <c r="J740">
        <f t="shared" ca="1" si="65"/>
        <v>0</v>
      </c>
      <c r="K740">
        <f t="shared" ca="1" si="66"/>
        <v>1</v>
      </c>
      <c r="L740" s="65">
        <v>734</v>
      </c>
      <c r="M740" s="71">
        <f t="shared" ca="1" si="62"/>
        <v>0</v>
      </c>
      <c r="N740" s="65"/>
    </row>
    <row r="741" spans="1:14" x14ac:dyDescent="0.25">
      <c r="A741" s="2">
        <v>735</v>
      </c>
      <c r="B741" s="11">
        <f t="shared" ca="1" si="63"/>
        <v>0</v>
      </c>
      <c r="C741" s="26">
        <f t="shared" ca="1" si="64"/>
        <v>0.81437164241057247</v>
      </c>
      <c r="J741">
        <f t="shared" ca="1" si="65"/>
        <v>0</v>
      </c>
      <c r="K741">
        <f t="shared" ca="1" si="66"/>
        <v>0</v>
      </c>
      <c r="L741" s="65">
        <v>735</v>
      </c>
      <c r="M741" s="71">
        <f t="shared" ca="1" si="62"/>
        <v>0</v>
      </c>
      <c r="N741" s="65"/>
    </row>
    <row r="742" spans="1:14" x14ac:dyDescent="0.25">
      <c r="A742" s="2">
        <v>736</v>
      </c>
      <c r="B742" s="11">
        <f t="shared" ca="1" si="63"/>
        <v>1</v>
      </c>
      <c r="C742" s="26">
        <f t="shared" ca="1" si="64"/>
        <v>0.17047992744609208</v>
      </c>
      <c r="J742">
        <f t="shared" ca="1" si="65"/>
        <v>0</v>
      </c>
      <c r="K742">
        <f t="shared" ca="1" si="66"/>
        <v>0</v>
      </c>
      <c r="L742" s="65">
        <v>736</v>
      </c>
      <c r="M742" s="71">
        <f t="shared" ca="1" si="62"/>
        <v>0.91991715683293629</v>
      </c>
      <c r="N742" s="65"/>
    </row>
    <row r="743" spans="1:14" x14ac:dyDescent="0.25">
      <c r="A743" s="2">
        <v>737</v>
      </c>
      <c r="B743" s="11">
        <f t="shared" ca="1" si="63"/>
        <v>0</v>
      </c>
      <c r="C743" s="26">
        <f t="shared" ca="1" si="64"/>
        <v>0.98372132122208522</v>
      </c>
      <c r="J743">
        <f t="shared" ca="1" si="65"/>
        <v>0</v>
      </c>
      <c r="K743">
        <f t="shared" ca="1" si="66"/>
        <v>1</v>
      </c>
      <c r="L743" s="65">
        <v>737</v>
      </c>
      <c r="M743" s="71">
        <f t="shared" ca="1" si="62"/>
        <v>0</v>
      </c>
      <c r="N743" s="65"/>
    </row>
    <row r="744" spans="1:14" x14ac:dyDescent="0.25">
      <c r="A744" s="2">
        <v>738</v>
      </c>
      <c r="B744" s="11">
        <f t="shared" ca="1" si="63"/>
        <v>0</v>
      </c>
      <c r="C744" s="26">
        <f t="shared" ca="1" si="64"/>
        <v>0.99541113290880701</v>
      </c>
      <c r="J744">
        <f t="shared" ca="1" si="65"/>
        <v>0</v>
      </c>
      <c r="K744">
        <f t="shared" ca="1" si="66"/>
        <v>1</v>
      </c>
      <c r="L744" s="65">
        <v>738</v>
      </c>
      <c r="M744" s="71">
        <f t="shared" ca="1" si="62"/>
        <v>0</v>
      </c>
      <c r="N744" s="65"/>
    </row>
    <row r="745" spans="1:14" x14ac:dyDescent="0.25">
      <c r="A745" s="2">
        <v>739</v>
      </c>
      <c r="B745" s="11">
        <f t="shared" ca="1" si="63"/>
        <v>0</v>
      </c>
      <c r="C745" s="26">
        <f t="shared" ca="1" si="64"/>
        <v>0.89863508141239101</v>
      </c>
      <c r="J745">
        <f t="shared" ca="1" si="65"/>
        <v>0</v>
      </c>
      <c r="K745">
        <f t="shared" ca="1" si="66"/>
        <v>0</v>
      </c>
      <c r="L745" s="65">
        <v>739</v>
      </c>
      <c r="M745" s="71">
        <f t="shared" ca="1" si="62"/>
        <v>0</v>
      </c>
      <c r="N745" s="65"/>
    </row>
    <row r="746" spans="1:14" x14ac:dyDescent="0.25">
      <c r="A746" s="2">
        <v>740</v>
      </c>
      <c r="B746" s="11">
        <f t="shared" ca="1" si="63"/>
        <v>1</v>
      </c>
      <c r="C746" s="26">
        <f t="shared" ca="1" si="64"/>
        <v>0.3364805686054595</v>
      </c>
      <c r="J746">
        <f t="shared" ca="1" si="65"/>
        <v>1</v>
      </c>
      <c r="K746">
        <f t="shared" ca="1" si="66"/>
        <v>0</v>
      </c>
      <c r="L746" s="65">
        <v>740</v>
      </c>
      <c r="M746" s="71">
        <f t="shared" ca="1" si="62"/>
        <v>1.6302222056336122</v>
      </c>
      <c r="N746" s="65"/>
    </row>
    <row r="747" spans="1:14" x14ac:dyDescent="0.25">
      <c r="A747" s="2">
        <v>741</v>
      </c>
      <c r="B747" s="11">
        <f t="shared" ca="1" si="63"/>
        <v>1</v>
      </c>
      <c r="C747" s="26">
        <f t="shared" ca="1" si="64"/>
        <v>0.67569144975702744</v>
      </c>
      <c r="J747">
        <f t="shared" ca="1" si="65"/>
        <v>1</v>
      </c>
      <c r="K747">
        <f t="shared" ca="1" si="66"/>
        <v>0</v>
      </c>
      <c r="L747" s="65">
        <v>741</v>
      </c>
      <c r="M747" s="71">
        <f t="shared" ca="1" si="62"/>
        <v>0.29793919128825808</v>
      </c>
      <c r="N747" s="65"/>
    </row>
    <row r="748" spans="1:14" x14ac:dyDescent="0.25">
      <c r="A748" s="2">
        <v>742</v>
      </c>
      <c r="B748" s="11">
        <f t="shared" ca="1" si="63"/>
        <v>1</v>
      </c>
      <c r="C748" s="26">
        <f t="shared" ca="1" si="64"/>
        <v>0.58216207215000149</v>
      </c>
      <c r="J748">
        <f t="shared" ca="1" si="65"/>
        <v>1</v>
      </c>
      <c r="K748">
        <f t="shared" ca="1" si="66"/>
        <v>0</v>
      </c>
      <c r="L748" s="65">
        <v>742</v>
      </c>
      <c r="M748" s="71">
        <f t="shared" ca="1" si="62"/>
        <v>1.649225838300707</v>
      </c>
      <c r="N748" s="65"/>
    </row>
    <row r="749" spans="1:14" x14ac:dyDescent="0.25">
      <c r="A749" s="2">
        <v>743</v>
      </c>
      <c r="B749" s="11">
        <f t="shared" ca="1" si="63"/>
        <v>1</v>
      </c>
      <c r="C749" s="26">
        <f t="shared" ca="1" si="64"/>
        <v>0.12432754670908919</v>
      </c>
      <c r="J749">
        <f t="shared" ca="1" si="65"/>
        <v>1</v>
      </c>
      <c r="K749">
        <f t="shared" ca="1" si="66"/>
        <v>0</v>
      </c>
      <c r="L749" s="65">
        <v>743</v>
      </c>
      <c r="M749" s="71">
        <f t="shared" ca="1" si="62"/>
        <v>1.3212518890515834</v>
      </c>
      <c r="N749" s="65"/>
    </row>
    <row r="750" spans="1:14" x14ac:dyDescent="0.25">
      <c r="A750" s="2">
        <v>744</v>
      </c>
      <c r="B750" s="11">
        <f t="shared" ca="1" si="63"/>
        <v>1</v>
      </c>
      <c r="C750" s="26">
        <f t="shared" ca="1" si="64"/>
        <v>0.15785634261083903</v>
      </c>
      <c r="J750">
        <f t="shared" ca="1" si="65"/>
        <v>1</v>
      </c>
      <c r="K750">
        <f t="shared" ca="1" si="66"/>
        <v>0</v>
      </c>
      <c r="L750" s="65">
        <v>744</v>
      </c>
      <c r="M750" s="71">
        <f t="shared" ca="1" si="62"/>
        <v>2.3345470320505539</v>
      </c>
      <c r="N750" s="65"/>
    </row>
    <row r="751" spans="1:14" x14ac:dyDescent="0.25">
      <c r="A751" s="2">
        <v>745</v>
      </c>
      <c r="B751" s="11">
        <f t="shared" ca="1" si="63"/>
        <v>1</v>
      </c>
      <c r="C751" s="26">
        <f t="shared" ca="1" si="64"/>
        <v>0.67812165511158962</v>
      </c>
      <c r="J751">
        <f t="shared" ca="1" si="65"/>
        <v>1</v>
      </c>
      <c r="K751">
        <f t="shared" ca="1" si="66"/>
        <v>0</v>
      </c>
      <c r="L751" s="65">
        <v>745</v>
      </c>
      <c r="M751" s="71">
        <f t="shared" ca="1" si="62"/>
        <v>1.3693220716576975</v>
      </c>
      <c r="N751" s="65"/>
    </row>
    <row r="752" spans="1:14" x14ac:dyDescent="0.25">
      <c r="A752" s="2">
        <v>746</v>
      </c>
      <c r="B752" s="11">
        <f t="shared" ca="1" si="63"/>
        <v>1</v>
      </c>
      <c r="C752" s="26">
        <f t="shared" ca="1" si="64"/>
        <v>0.46479203936319291</v>
      </c>
      <c r="J752">
        <f t="shared" ca="1" si="65"/>
        <v>1</v>
      </c>
      <c r="K752">
        <f t="shared" ca="1" si="66"/>
        <v>0</v>
      </c>
      <c r="L752" s="65">
        <v>746</v>
      </c>
      <c r="M752" s="71">
        <f t="shared" ca="1" si="62"/>
        <v>3.102344397690838</v>
      </c>
      <c r="N752" s="65"/>
    </row>
    <row r="753" spans="1:14" x14ac:dyDescent="0.25">
      <c r="A753" s="2">
        <v>747</v>
      </c>
      <c r="B753" s="11">
        <f t="shared" ca="1" si="63"/>
        <v>1</v>
      </c>
      <c r="C753" s="26">
        <f t="shared" ca="1" si="64"/>
        <v>0.30334163941201386</v>
      </c>
      <c r="J753">
        <f t="shared" ca="1" si="65"/>
        <v>0</v>
      </c>
      <c r="K753">
        <f t="shared" ca="1" si="66"/>
        <v>0</v>
      </c>
      <c r="L753" s="65">
        <v>747</v>
      </c>
      <c r="M753" s="71">
        <f t="shared" ca="1" si="62"/>
        <v>0.42748076819113195</v>
      </c>
      <c r="N753" s="65"/>
    </row>
    <row r="754" spans="1:14" x14ac:dyDescent="0.25">
      <c r="A754" s="2">
        <v>748</v>
      </c>
      <c r="B754" s="11">
        <f t="shared" ca="1" si="63"/>
        <v>0</v>
      </c>
      <c r="C754" s="26">
        <f t="shared" ca="1" si="64"/>
        <v>0.95402730714194528</v>
      </c>
      <c r="J754">
        <f t="shared" ca="1" si="65"/>
        <v>0</v>
      </c>
      <c r="K754">
        <f t="shared" ca="1" si="66"/>
        <v>1</v>
      </c>
      <c r="L754" s="65">
        <v>748</v>
      </c>
      <c r="M754" s="71">
        <f t="shared" ca="1" si="62"/>
        <v>0</v>
      </c>
      <c r="N754" s="65"/>
    </row>
    <row r="755" spans="1:14" x14ac:dyDescent="0.25">
      <c r="A755" s="2">
        <v>749</v>
      </c>
      <c r="B755" s="11">
        <f t="shared" ca="1" si="63"/>
        <v>0</v>
      </c>
      <c r="C755" s="26">
        <f t="shared" ca="1" si="64"/>
        <v>0.64691786557085362</v>
      </c>
      <c r="J755">
        <f t="shared" ca="1" si="65"/>
        <v>0</v>
      </c>
      <c r="K755">
        <f t="shared" ca="1" si="66"/>
        <v>1</v>
      </c>
      <c r="L755" s="65">
        <v>749</v>
      </c>
      <c r="M755" s="71">
        <f t="shared" ca="1" si="62"/>
        <v>0</v>
      </c>
      <c r="N755" s="65"/>
    </row>
    <row r="756" spans="1:14" x14ac:dyDescent="0.25">
      <c r="A756" s="2">
        <v>750</v>
      </c>
      <c r="B756" s="11">
        <f t="shared" ca="1" si="63"/>
        <v>0</v>
      </c>
      <c r="C756" s="26">
        <f t="shared" ca="1" si="64"/>
        <v>0.89378103759414373</v>
      </c>
      <c r="J756">
        <f t="shared" ca="1" si="65"/>
        <v>0</v>
      </c>
      <c r="K756">
        <f t="shared" ca="1" si="66"/>
        <v>1</v>
      </c>
      <c r="L756" s="65">
        <v>750</v>
      </c>
      <c r="M756" s="71">
        <f t="shared" ca="1" si="62"/>
        <v>0</v>
      </c>
      <c r="N756" s="65"/>
    </row>
    <row r="757" spans="1:14" x14ac:dyDescent="0.25">
      <c r="A757" s="2">
        <v>751</v>
      </c>
      <c r="B757" s="11">
        <f t="shared" ca="1" si="63"/>
        <v>0</v>
      </c>
      <c r="C757" s="26">
        <f t="shared" ca="1" si="64"/>
        <v>0.52891649434946142</v>
      </c>
      <c r="J757">
        <f t="shared" ca="1" si="65"/>
        <v>0</v>
      </c>
      <c r="K757">
        <f t="shared" ca="1" si="66"/>
        <v>0</v>
      </c>
      <c r="L757" s="65">
        <v>751</v>
      </c>
      <c r="M757" s="71">
        <f t="shared" ca="1" si="62"/>
        <v>0</v>
      </c>
      <c r="N757" s="65"/>
    </row>
    <row r="758" spans="1:14" x14ac:dyDescent="0.25">
      <c r="A758" s="2">
        <v>752</v>
      </c>
      <c r="B758" s="11">
        <f t="shared" ca="1" si="63"/>
        <v>1</v>
      </c>
      <c r="C758" s="26">
        <f t="shared" ca="1" si="64"/>
        <v>0.35247892120233149</v>
      </c>
      <c r="J758">
        <f t="shared" ca="1" si="65"/>
        <v>1</v>
      </c>
      <c r="K758">
        <f t="shared" ca="1" si="66"/>
        <v>0</v>
      </c>
      <c r="L758" s="65">
        <v>752</v>
      </c>
      <c r="M758" s="71">
        <f t="shared" ca="1" si="62"/>
        <v>2.8731084818567236</v>
      </c>
      <c r="N758" s="65"/>
    </row>
    <row r="759" spans="1:14" x14ac:dyDescent="0.25">
      <c r="A759" s="2">
        <v>753</v>
      </c>
      <c r="B759" s="11">
        <f t="shared" ca="1" si="63"/>
        <v>1</v>
      </c>
      <c r="C759" s="26">
        <f t="shared" ca="1" si="64"/>
        <v>0.35382781497948723</v>
      </c>
      <c r="J759">
        <f t="shared" ca="1" si="65"/>
        <v>1</v>
      </c>
      <c r="K759">
        <f t="shared" ca="1" si="66"/>
        <v>0</v>
      </c>
      <c r="L759" s="65">
        <v>753</v>
      </c>
      <c r="M759" s="71">
        <f t="shared" ca="1" si="62"/>
        <v>0.35776931582198396</v>
      </c>
      <c r="N759" s="65"/>
    </row>
    <row r="760" spans="1:14" x14ac:dyDescent="0.25">
      <c r="A760" s="2">
        <v>754</v>
      </c>
      <c r="B760" s="11">
        <f t="shared" ca="1" si="63"/>
        <v>1</v>
      </c>
      <c r="C760" s="26">
        <f t="shared" ca="1" si="64"/>
        <v>0.43238770950371352</v>
      </c>
      <c r="J760">
        <f t="shared" ca="1" si="65"/>
        <v>1</v>
      </c>
      <c r="K760">
        <f t="shared" ca="1" si="66"/>
        <v>0</v>
      </c>
      <c r="L760" s="65">
        <v>754</v>
      </c>
      <c r="M760" s="71">
        <f t="shared" ca="1" si="62"/>
        <v>2.104644243790486</v>
      </c>
      <c r="N760" s="65"/>
    </row>
    <row r="761" spans="1:14" x14ac:dyDescent="0.25">
      <c r="A761" s="2">
        <v>755</v>
      </c>
      <c r="B761" s="11">
        <f t="shared" ca="1" si="63"/>
        <v>1</v>
      </c>
      <c r="C761" s="26">
        <f t="shared" ca="1" si="64"/>
        <v>0.47582617562306029</v>
      </c>
      <c r="J761">
        <f t="shared" ca="1" si="65"/>
        <v>1</v>
      </c>
      <c r="K761">
        <f t="shared" ca="1" si="66"/>
        <v>0</v>
      </c>
      <c r="L761" s="65">
        <v>755</v>
      </c>
      <c r="M761" s="71">
        <f t="shared" ca="1" si="62"/>
        <v>0.65494345462115922</v>
      </c>
      <c r="N761" s="65"/>
    </row>
    <row r="762" spans="1:14" x14ac:dyDescent="0.25">
      <c r="A762" s="2">
        <v>756</v>
      </c>
      <c r="B762" s="11">
        <f t="shared" ca="1" si="63"/>
        <v>1</v>
      </c>
      <c r="C762" s="26">
        <f t="shared" ca="1" si="64"/>
        <v>0.19674000098288746</v>
      </c>
      <c r="J762">
        <f t="shared" ca="1" si="65"/>
        <v>1</v>
      </c>
      <c r="K762">
        <f t="shared" ca="1" si="66"/>
        <v>0</v>
      </c>
      <c r="L762" s="65">
        <v>756</v>
      </c>
      <c r="M762" s="71">
        <f t="shared" ca="1" si="62"/>
        <v>2.2030338277539858</v>
      </c>
      <c r="N762" s="65"/>
    </row>
    <row r="763" spans="1:14" x14ac:dyDescent="0.25">
      <c r="A763" s="2">
        <v>757</v>
      </c>
      <c r="B763" s="11">
        <f t="shared" ca="1" si="63"/>
        <v>1</v>
      </c>
      <c r="C763" s="26">
        <f t="shared" ca="1" si="64"/>
        <v>0.61659192108528138</v>
      </c>
      <c r="J763">
        <f t="shared" ca="1" si="65"/>
        <v>1</v>
      </c>
      <c r="K763">
        <f t="shared" ca="1" si="66"/>
        <v>0</v>
      </c>
      <c r="L763" s="65">
        <v>757</v>
      </c>
      <c r="M763" s="71">
        <f t="shared" ca="1" si="62"/>
        <v>0.46277217879867094</v>
      </c>
      <c r="N763" s="65"/>
    </row>
    <row r="764" spans="1:14" x14ac:dyDescent="0.25">
      <c r="A764" s="2">
        <v>758</v>
      </c>
      <c r="B764" s="11">
        <f t="shared" ca="1" si="63"/>
        <v>1</v>
      </c>
      <c r="C764" s="26">
        <f t="shared" ca="1" si="64"/>
        <v>0.3915173932826902</v>
      </c>
      <c r="J764">
        <f t="shared" ca="1" si="65"/>
        <v>1</v>
      </c>
      <c r="K764">
        <f t="shared" ca="1" si="66"/>
        <v>0</v>
      </c>
      <c r="L764" s="65">
        <v>758</v>
      </c>
      <c r="M764" s="71">
        <f t="shared" ca="1" si="62"/>
        <v>2.6694139724227131</v>
      </c>
      <c r="N764" s="65"/>
    </row>
    <row r="765" spans="1:14" x14ac:dyDescent="0.25">
      <c r="A765" s="2">
        <v>759</v>
      </c>
      <c r="B765" s="11">
        <f t="shared" ca="1" si="63"/>
        <v>1</v>
      </c>
      <c r="C765" s="26">
        <f t="shared" ca="1" si="64"/>
        <v>0.23817106607197014</v>
      </c>
      <c r="J765">
        <f t="shared" ca="1" si="65"/>
        <v>1</v>
      </c>
      <c r="K765">
        <f t="shared" ca="1" si="66"/>
        <v>0</v>
      </c>
      <c r="L765" s="65">
        <v>759</v>
      </c>
      <c r="M765" s="71">
        <f t="shared" ca="1" si="62"/>
        <v>1.097857885713897</v>
      </c>
      <c r="N765" s="65"/>
    </row>
    <row r="766" spans="1:14" x14ac:dyDescent="0.25">
      <c r="A766" s="2">
        <v>760</v>
      </c>
      <c r="B766" s="11">
        <f t="shared" ca="1" si="63"/>
        <v>1</v>
      </c>
      <c r="C766" s="26">
        <f t="shared" ca="1" si="64"/>
        <v>0.42536544739775328</v>
      </c>
      <c r="J766">
        <f t="shared" ca="1" si="65"/>
        <v>1</v>
      </c>
      <c r="K766">
        <f t="shared" ca="1" si="66"/>
        <v>0</v>
      </c>
      <c r="L766" s="65">
        <v>760</v>
      </c>
      <c r="M766" s="71">
        <f t="shared" ca="1" si="62"/>
        <v>0.48622846903096195</v>
      </c>
      <c r="N766" s="65"/>
    </row>
    <row r="767" spans="1:14" x14ac:dyDescent="0.25">
      <c r="A767" s="2">
        <v>761</v>
      </c>
      <c r="B767" s="11">
        <f t="shared" ca="1" si="63"/>
        <v>1</v>
      </c>
      <c r="C767" s="26">
        <f t="shared" ca="1" si="64"/>
        <v>0.44197329689003173</v>
      </c>
      <c r="J767">
        <f t="shared" ca="1" si="65"/>
        <v>1</v>
      </c>
      <c r="K767">
        <f t="shared" ca="1" si="66"/>
        <v>0</v>
      </c>
      <c r="L767" s="65">
        <v>761</v>
      </c>
      <c r="M767" s="71">
        <f t="shared" ca="1" si="62"/>
        <v>0.29138413712652184</v>
      </c>
      <c r="N767" s="65"/>
    </row>
    <row r="768" spans="1:14" x14ac:dyDescent="0.25">
      <c r="A768" s="2">
        <v>762</v>
      </c>
      <c r="B768" s="11">
        <f t="shared" ca="1" si="63"/>
        <v>1</v>
      </c>
      <c r="C768" s="26">
        <f t="shared" ca="1" si="64"/>
        <v>0.21531554299260491</v>
      </c>
      <c r="J768">
        <f t="shared" ca="1" si="65"/>
        <v>0</v>
      </c>
      <c r="K768">
        <f t="shared" ca="1" si="66"/>
        <v>0</v>
      </c>
      <c r="L768" s="65">
        <v>762</v>
      </c>
      <c r="M768" s="71">
        <f t="shared" ca="1" si="62"/>
        <v>0.35918886226775826</v>
      </c>
      <c r="N768" s="65"/>
    </row>
    <row r="769" spans="1:14" x14ac:dyDescent="0.25">
      <c r="A769" s="2">
        <v>763</v>
      </c>
      <c r="B769" s="11">
        <f t="shared" ca="1" si="63"/>
        <v>0</v>
      </c>
      <c r="C769" s="26">
        <f t="shared" ca="1" si="64"/>
        <v>0.9577535132467363</v>
      </c>
      <c r="J769">
        <f t="shared" ca="1" si="65"/>
        <v>0</v>
      </c>
      <c r="K769">
        <f t="shared" ca="1" si="66"/>
        <v>0</v>
      </c>
      <c r="L769" s="65">
        <v>763</v>
      </c>
      <c r="M769" s="71">
        <f t="shared" ca="1" si="62"/>
        <v>0</v>
      </c>
      <c r="N769" s="65"/>
    </row>
    <row r="770" spans="1:14" x14ac:dyDescent="0.25">
      <c r="A770" s="2">
        <v>764</v>
      </c>
      <c r="B770" s="11">
        <f t="shared" ca="1" si="63"/>
        <v>1</v>
      </c>
      <c r="C770" s="26">
        <f t="shared" ca="1" si="64"/>
        <v>0.12826499761890264</v>
      </c>
      <c r="J770">
        <f t="shared" ca="1" si="65"/>
        <v>0</v>
      </c>
      <c r="K770">
        <f t="shared" ca="1" si="66"/>
        <v>0</v>
      </c>
      <c r="L770" s="65">
        <v>764</v>
      </c>
      <c r="M770" s="71">
        <f t="shared" ca="1" si="62"/>
        <v>9.0602361734117665</v>
      </c>
      <c r="N770" s="65"/>
    </row>
    <row r="771" spans="1:14" x14ac:dyDescent="0.25">
      <c r="A771" s="2">
        <v>765</v>
      </c>
      <c r="B771" s="11">
        <f t="shared" ca="1" si="63"/>
        <v>0</v>
      </c>
      <c r="C771" s="26">
        <f t="shared" ca="1" si="64"/>
        <v>0.77407791279203719</v>
      </c>
      <c r="J771">
        <f t="shared" ca="1" si="65"/>
        <v>0</v>
      </c>
      <c r="K771">
        <f t="shared" ca="1" si="66"/>
        <v>1</v>
      </c>
      <c r="L771" s="65">
        <v>765</v>
      </c>
      <c r="M771" s="71">
        <f t="shared" ca="1" si="62"/>
        <v>0</v>
      </c>
      <c r="N771" s="65"/>
    </row>
    <row r="772" spans="1:14" x14ac:dyDescent="0.25">
      <c r="A772" s="2">
        <v>766</v>
      </c>
      <c r="B772" s="11">
        <f t="shared" ca="1" si="63"/>
        <v>0</v>
      </c>
      <c r="C772" s="26">
        <f t="shared" ca="1" si="64"/>
        <v>0.75984784617271794</v>
      </c>
      <c r="J772">
        <f t="shared" ca="1" si="65"/>
        <v>0</v>
      </c>
      <c r="K772">
        <f t="shared" ca="1" si="66"/>
        <v>1</v>
      </c>
      <c r="L772" s="65">
        <v>766</v>
      </c>
      <c r="M772" s="71">
        <f t="shared" ca="1" si="62"/>
        <v>0</v>
      </c>
      <c r="N772" s="65"/>
    </row>
    <row r="773" spans="1:14" x14ac:dyDescent="0.25">
      <c r="A773" s="2">
        <v>767</v>
      </c>
      <c r="B773" s="11">
        <f t="shared" ca="1" si="63"/>
        <v>0</v>
      </c>
      <c r="C773" s="26">
        <f t="shared" ca="1" si="64"/>
        <v>0.96243190671641332</v>
      </c>
      <c r="J773">
        <f t="shared" ca="1" si="65"/>
        <v>0</v>
      </c>
      <c r="K773">
        <f t="shared" ca="1" si="66"/>
        <v>1</v>
      </c>
      <c r="L773" s="65">
        <v>767</v>
      </c>
      <c r="M773" s="71">
        <f t="shared" ca="1" si="62"/>
        <v>0</v>
      </c>
      <c r="N773" s="65"/>
    </row>
    <row r="774" spans="1:14" x14ac:dyDescent="0.25">
      <c r="A774" s="2">
        <v>768</v>
      </c>
      <c r="B774" s="11">
        <f t="shared" ca="1" si="63"/>
        <v>0</v>
      </c>
      <c r="C774" s="26">
        <f t="shared" ca="1" si="64"/>
        <v>0.60439526714977232</v>
      </c>
      <c r="J774">
        <f t="shared" ca="1" si="65"/>
        <v>0</v>
      </c>
      <c r="K774">
        <f t="shared" ca="1" si="66"/>
        <v>1</v>
      </c>
      <c r="L774" s="65">
        <v>768</v>
      </c>
      <c r="M774" s="71">
        <f t="shared" ca="1" si="62"/>
        <v>0</v>
      </c>
      <c r="N774" s="65"/>
    </row>
    <row r="775" spans="1:14" x14ac:dyDescent="0.25">
      <c r="A775" s="2">
        <v>769</v>
      </c>
      <c r="B775" s="11">
        <f t="shared" ca="1" si="63"/>
        <v>0</v>
      </c>
      <c r="C775" s="26">
        <f t="shared" ca="1" si="64"/>
        <v>0.93660952896397742</v>
      </c>
      <c r="J775">
        <f t="shared" ca="1" si="65"/>
        <v>0</v>
      </c>
      <c r="K775">
        <f t="shared" ca="1" si="66"/>
        <v>1</v>
      </c>
      <c r="L775" s="65">
        <v>769</v>
      </c>
      <c r="M775" s="71">
        <f t="shared" ref="M775:M838" ca="1" si="67">IF(B775&gt;0,-LN(1-(RAND()))/lambda,0)</f>
        <v>0</v>
      </c>
      <c r="N775" s="65"/>
    </row>
    <row r="776" spans="1:14" x14ac:dyDescent="0.25">
      <c r="A776" s="2">
        <v>770</v>
      </c>
      <c r="B776" s="11">
        <f t="shared" ref="B776:B839" ca="1" si="68">IF(B775&gt;0,IF(C776&lt;pww,1,0),IF(C776&lt;pdw,1,0))</f>
        <v>0</v>
      </c>
      <c r="C776" s="26">
        <f t="shared" ref="C776:C839" ca="1" si="69">RAND()</f>
        <v>0.73902363498178325</v>
      </c>
      <c r="J776">
        <f t="shared" ref="J776:J839" ca="1" si="70">IF(AND(B776,B777),1,0)</f>
        <v>0</v>
      </c>
      <c r="K776">
        <f t="shared" ref="K776:K839" ca="1" si="71">IF(AND(NOT(B776),NOT(B777)),1,0)</f>
        <v>1</v>
      </c>
      <c r="L776" s="65">
        <v>770</v>
      </c>
      <c r="M776" s="71">
        <f t="shared" ca="1" si="67"/>
        <v>0</v>
      </c>
      <c r="N776" s="65"/>
    </row>
    <row r="777" spans="1:14" x14ac:dyDescent="0.25">
      <c r="A777" s="2">
        <v>771</v>
      </c>
      <c r="B777" s="11">
        <f t="shared" ca="1" si="68"/>
        <v>0</v>
      </c>
      <c r="C777" s="26">
        <f t="shared" ca="1" si="69"/>
        <v>0.6474072804631007</v>
      </c>
      <c r="J777">
        <f t="shared" ca="1" si="70"/>
        <v>0</v>
      </c>
      <c r="K777">
        <f t="shared" ca="1" si="71"/>
        <v>0</v>
      </c>
      <c r="L777" s="65">
        <v>771</v>
      </c>
      <c r="M777" s="71">
        <f t="shared" ca="1" si="67"/>
        <v>0</v>
      </c>
      <c r="N777" s="65"/>
    </row>
    <row r="778" spans="1:14" x14ac:dyDescent="0.25">
      <c r="A778" s="2">
        <v>772</v>
      </c>
      <c r="B778" s="11">
        <f t="shared" ca="1" si="68"/>
        <v>1</v>
      </c>
      <c r="C778" s="26">
        <f t="shared" ca="1" si="69"/>
        <v>0.33348680543353981</v>
      </c>
      <c r="J778">
        <f t="shared" ca="1" si="70"/>
        <v>1</v>
      </c>
      <c r="K778">
        <f t="shared" ca="1" si="71"/>
        <v>0</v>
      </c>
      <c r="L778" s="65">
        <v>772</v>
      </c>
      <c r="M778" s="71">
        <f t="shared" ca="1" si="67"/>
        <v>1.115827627528569</v>
      </c>
      <c r="N778" s="65"/>
    </row>
    <row r="779" spans="1:14" x14ac:dyDescent="0.25">
      <c r="A779" s="2">
        <v>773</v>
      </c>
      <c r="B779" s="11">
        <f t="shared" ca="1" si="68"/>
        <v>1</v>
      </c>
      <c r="C779" s="26">
        <f t="shared" ca="1" si="69"/>
        <v>0.29254688192896783</v>
      </c>
      <c r="J779">
        <f t="shared" ca="1" si="70"/>
        <v>1</v>
      </c>
      <c r="K779">
        <f t="shared" ca="1" si="71"/>
        <v>0</v>
      </c>
      <c r="L779" s="65">
        <v>773</v>
      </c>
      <c r="M779" s="71">
        <f t="shared" ca="1" si="67"/>
        <v>1.498502660854995</v>
      </c>
      <c r="N779" s="65"/>
    </row>
    <row r="780" spans="1:14" x14ac:dyDescent="0.25">
      <c r="A780" s="2">
        <v>774</v>
      </c>
      <c r="B780" s="11">
        <f t="shared" ca="1" si="68"/>
        <v>1</v>
      </c>
      <c r="C780" s="26">
        <f t="shared" ca="1" si="69"/>
        <v>0.66089746084825274</v>
      </c>
      <c r="J780">
        <f t="shared" ca="1" si="70"/>
        <v>1</v>
      </c>
      <c r="K780">
        <f t="shared" ca="1" si="71"/>
        <v>0</v>
      </c>
      <c r="L780" s="65">
        <v>774</v>
      </c>
      <c r="M780" s="71">
        <f t="shared" ca="1" si="67"/>
        <v>0.26666715786295675</v>
      </c>
      <c r="N780" s="65"/>
    </row>
    <row r="781" spans="1:14" x14ac:dyDescent="0.25">
      <c r="A781" s="2">
        <v>775</v>
      </c>
      <c r="B781" s="11">
        <f t="shared" ca="1" si="68"/>
        <v>1</v>
      </c>
      <c r="C781" s="26">
        <f t="shared" ca="1" si="69"/>
        <v>0.22454349958079534</v>
      </c>
      <c r="J781">
        <f t="shared" ca="1" si="70"/>
        <v>1</v>
      </c>
      <c r="K781">
        <f t="shared" ca="1" si="71"/>
        <v>0</v>
      </c>
      <c r="L781" s="65">
        <v>775</v>
      </c>
      <c r="M781" s="71">
        <f t="shared" ca="1" si="67"/>
        <v>0.82110654114473292</v>
      </c>
      <c r="N781" s="65"/>
    </row>
    <row r="782" spans="1:14" x14ac:dyDescent="0.25">
      <c r="A782" s="2">
        <v>776</v>
      </c>
      <c r="B782" s="11">
        <f t="shared" ca="1" si="68"/>
        <v>1</v>
      </c>
      <c r="C782" s="26">
        <f t="shared" ca="1" si="69"/>
        <v>0.50905728670847006</v>
      </c>
      <c r="J782">
        <f t="shared" ca="1" si="70"/>
        <v>1</v>
      </c>
      <c r="K782">
        <f t="shared" ca="1" si="71"/>
        <v>0</v>
      </c>
      <c r="L782" s="65">
        <v>776</v>
      </c>
      <c r="M782" s="71">
        <f t="shared" ca="1" si="67"/>
        <v>0.954853530435533</v>
      </c>
      <c r="N782" s="65"/>
    </row>
    <row r="783" spans="1:14" x14ac:dyDescent="0.25">
      <c r="A783" s="2">
        <v>777</v>
      </c>
      <c r="B783" s="11">
        <f t="shared" ca="1" si="68"/>
        <v>1</v>
      </c>
      <c r="C783" s="26">
        <f t="shared" ca="1" si="69"/>
        <v>0.21001310498951364</v>
      </c>
      <c r="J783">
        <f t="shared" ca="1" si="70"/>
        <v>1</v>
      </c>
      <c r="K783">
        <f t="shared" ca="1" si="71"/>
        <v>0</v>
      </c>
      <c r="L783" s="65">
        <v>777</v>
      </c>
      <c r="M783" s="71">
        <f t="shared" ca="1" si="67"/>
        <v>0.30887252078341243</v>
      </c>
      <c r="N783" s="65"/>
    </row>
    <row r="784" spans="1:14" x14ac:dyDescent="0.25">
      <c r="A784" s="2">
        <v>778</v>
      </c>
      <c r="B784" s="11">
        <f t="shared" ca="1" si="68"/>
        <v>1</v>
      </c>
      <c r="C784" s="26">
        <f t="shared" ca="1" si="69"/>
        <v>0.56495709830067609</v>
      </c>
      <c r="J784">
        <f t="shared" ca="1" si="70"/>
        <v>1</v>
      </c>
      <c r="K784">
        <f t="shared" ca="1" si="71"/>
        <v>0</v>
      </c>
      <c r="L784" s="65">
        <v>778</v>
      </c>
      <c r="M784" s="71">
        <f t="shared" ca="1" si="67"/>
        <v>1.8870643047114986</v>
      </c>
      <c r="N784" s="65"/>
    </row>
    <row r="785" spans="1:14" x14ac:dyDescent="0.25">
      <c r="A785" s="2">
        <v>779</v>
      </c>
      <c r="B785" s="11">
        <f t="shared" ca="1" si="68"/>
        <v>1</v>
      </c>
      <c r="C785" s="26">
        <f t="shared" ca="1" si="69"/>
        <v>4.3239888644657443E-2</v>
      </c>
      <c r="J785">
        <f t="shared" ca="1" si="70"/>
        <v>1</v>
      </c>
      <c r="K785">
        <f t="shared" ca="1" si="71"/>
        <v>0</v>
      </c>
      <c r="L785" s="65">
        <v>779</v>
      </c>
      <c r="M785" s="71">
        <f t="shared" ca="1" si="67"/>
        <v>2.0118694492302627</v>
      </c>
      <c r="N785" s="65"/>
    </row>
    <row r="786" spans="1:14" x14ac:dyDescent="0.25">
      <c r="A786" s="2">
        <v>780</v>
      </c>
      <c r="B786" s="11">
        <f t="shared" ca="1" si="68"/>
        <v>1</v>
      </c>
      <c r="C786" s="26">
        <f t="shared" ca="1" si="69"/>
        <v>0.22337449694912415</v>
      </c>
      <c r="J786">
        <f t="shared" ca="1" si="70"/>
        <v>1</v>
      </c>
      <c r="K786">
        <f t="shared" ca="1" si="71"/>
        <v>0</v>
      </c>
      <c r="L786" s="65">
        <v>780</v>
      </c>
      <c r="M786" s="71">
        <f t="shared" ca="1" si="67"/>
        <v>0.17218486607491942</v>
      </c>
      <c r="N786" s="65"/>
    </row>
    <row r="787" spans="1:14" x14ac:dyDescent="0.25">
      <c r="A787" s="2">
        <v>781</v>
      </c>
      <c r="B787" s="11">
        <f t="shared" ca="1" si="68"/>
        <v>1</v>
      </c>
      <c r="C787" s="26">
        <f t="shared" ca="1" si="69"/>
        <v>6.4993483877166969E-2</v>
      </c>
      <c r="J787">
        <f t="shared" ca="1" si="70"/>
        <v>1</v>
      </c>
      <c r="K787">
        <f t="shared" ca="1" si="71"/>
        <v>0</v>
      </c>
      <c r="L787" s="65">
        <v>781</v>
      </c>
      <c r="M787" s="71">
        <f t="shared" ca="1" si="67"/>
        <v>0.77099931739436089</v>
      </c>
      <c r="N787" s="65"/>
    </row>
    <row r="788" spans="1:14" x14ac:dyDescent="0.25">
      <c r="A788" s="2">
        <v>782</v>
      </c>
      <c r="B788" s="11">
        <f t="shared" ca="1" si="68"/>
        <v>1</v>
      </c>
      <c r="C788" s="26">
        <f t="shared" ca="1" si="69"/>
        <v>0.23466183343300184</v>
      </c>
      <c r="J788">
        <f t="shared" ca="1" si="70"/>
        <v>1</v>
      </c>
      <c r="K788">
        <f t="shared" ca="1" si="71"/>
        <v>0</v>
      </c>
      <c r="L788" s="65">
        <v>782</v>
      </c>
      <c r="M788" s="71">
        <f t="shared" ca="1" si="67"/>
        <v>18.615833699738896</v>
      </c>
      <c r="N788" s="65"/>
    </row>
    <row r="789" spans="1:14" x14ac:dyDescent="0.25">
      <c r="A789" s="2">
        <v>783</v>
      </c>
      <c r="B789" s="11">
        <f t="shared" ca="1" si="68"/>
        <v>1</v>
      </c>
      <c r="C789" s="26">
        <f t="shared" ca="1" si="69"/>
        <v>0.67336249965699779</v>
      </c>
      <c r="J789">
        <f t="shared" ca="1" si="70"/>
        <v>1</v>
      </c>
      <c r="K789">
        <f t="shared" ca="1" si="71"/>
        <v>0</v>
      </c>
      <c r="L789" s="65">
        <v>783</v>
      </c>
      <c r="M789" s="71">
        <f t="shared" ca="1" si="67"/>
        <v>0.11004630056901765</v>
      </c>
      <c r="N789" s="65"/>
    </row>
    <row r="790" spans="1:14" x14ac:dyDescent="0.25">
      <c r="A790" s="2">
        <v>784</v>
      </c>
      <c r="B790" s="11">
        <f t="shared" ca="1" si="68"/>
        <v>1</v>
      </c>
      <c r="C790" s="26">
        <f t="shared" ca="1" si="69"/>
        <v>0.58759187329933182</v>
      </c>
      <c r="J790">
        <f t="shared" ca="1" si="70"/>
        <v>0</v>
      </c>
      <c r="K790">
        <f t="shared" ca="1" si="71"/>
        <v>0</v>
      </c>
      <c r="L790" s="65">
        <v>784</v>
      </c>
      <c r="M790" s="71">
        <f t="shared" ca="1" si="67"/>
        <v>0.37684897607147133</v>
      </c>
      <c r="N790" s="65"/>
    </row>
    <row r="791" spans="1:14" x14ac:dyDescent="0.25">
      <c r="A791" s="2">
        <v>785</v>
      </c>
      <c r="B791" s="11">
        <f t="shared" ca="1" si="68"/>
        <v>0</v>
      </c>
      <c r="C791" s="26">
        <f t="shared" ca="1" si="69"/>
        <v>0.90213992499934337</v>
      </c>
      <c r="J791">
        <f t="shared" ca="1" si="70"/>
        <v>0</v>
      </c>
      <c r="K791">
        <f t="shared" ca="1" si="71"/>
        <v>1</v>
      </c>
      <c r="L791" s="65">
        <v>785</v>
      </c>
      <c r="M791" s="71">
        <f t="shared" ca="1" si="67"/>
        <v>0</v>
      </c>
      <c r="N791" s="65"/>
    </row>
    <row r="792" spans="1:14" x14ac:dyDescent="0.25">
      <c r="A792" s="2">
        <v>786</v>
      </c>
      <c r="B792" s="11">
        <f t="shared" ca="1" si="68"/>
        <v>0</v>
      </c>
      <c r="C792" s="26">
        <f t="shared" ca="1" si="69"/>
        <v>0.72991184379002605</v>
      </c>
      <c r="J792">
        <f t="shared" ca="1" si="70"/>
        <v>0</v>
      </c>
      <c r="K792">
        <f t="shared" ca="1" si="71"/>
        <v>0</v>
      </c>
      <c r="L792" s="65">
        <v>786</v>
      </c>
      <c r="M792" s="71">
        <f t="shared" ca="1" si="67"/>
        <v>0</v>
      </c>
      <c r="N792" s="65"/>
    </row>
    <row r="793" spans="1:14" x14ac:dyDescent="0.25">
      <c r="A793" s="2">
        <v>787</v>
      </c>
      <c r="B793" s="11">
        <f t="shared" ca="1" si="68"/>
        <v>1</v>
      </c>
      <c r="C793" s="26">
        <f t="shared" ca="1" si="69"/>
        <v>0.39544233255543682</v>
      </c>
      <c r="J793">
        <f t="shared" ca="1" si="70"/>
        <v>1</v>
      </c>
      <c r="K793">
        <f t="shared" ca="1" si="71"/>
        <v>0</v>
      </c>
      <c r="L793" s="65">
        <v>787</v>
      </c>
      <c r="M793" s="71">
        <f t="shared" ca="1" si="67"/>
        <v>0.33990234155535481</v>
      </c>
      <c r="N793" s="65"/>
    </row>
    <row r="794" spans="1:14" x14ac:dyDescent="0.25">
      <c r="A794" s="2">
        <v>788</v>
      </c>
      <c r="B794" s="11">
        <f t="shared" ca="1" si="68"/>
        <v>1</v>
      </c>
      <c r="C794" s="26">
        <f t="shared" ca="1" si="69"/>
        <v>0.57531677476089382</v>
      </c>
      <c r="J794">
        <f t="shared" ca="1" si="70"/>
        <v>1</v>
      </c>
      <c r="K794">
        <f t="shared" ca="1" si="71"/>
        <v>0</v>
      </c>
      <c r="L794" s="65">
        <v>788</v>
      </c>
      <c r="M794" s="71">
        <f t="shared" ca="1" si="67"/>
        <v>1.9582092575662113</v>
      </c>
      <c r="N794" s="65"/>
    </row>
    <row r="795" spans="1:14" x14ac:dyDescent="0.25">
      <c r="A795" s="2">
        <v>789</v>
      </c>
      <c r="B795" s="11">
        <f t="shared" ca="1" si="68"/>
        <v>1</v>
      </c>
      <c r="C795" s="26">
        <f t="shared" ca="1" si="69"/>
        <v>0.11119701950258287</v>
      </c>
      <c r="J795">
        <f t="shared" ca="1" si="70"/>
        <v>1</v>
      </c>
      <c r="K795">
        <f t="shared" ca="1" si="71"/>
        <v>0</v>
      </c>
      <c r="L795" s="65">
        <v>789</v>
      </c>
      <c r="M795" s="71">
        <f t="shared" ca="1" si="67"/>
        <v>6.9227583179983396</v>
      </c>
      <c r="N795" s="65"/>
    </row>
    <row r="796" spans="1:14" x14ac:dyDescent="0.25">
      <c r="A796" s="2">
        <v>790</v>
      </c>
      <c r="B796" s="11">
        <f t="shared" ca="1" si="68"/>
        <v>1</v>
      </c>
      <c r="C796" s="26">
        <f t="shared" ca="1" si="69"/>
        <v>0.49167367207906965</v>
      </c>
      <c r="J796">
        <f t="shared" ca="1" si="70"/>
        <v>0</v>
      </c>
      <c r="K796">
        <f t="shared" ca="1" si="71"/>
        <v>0</v>
      </c>
      <c r="L796" s="65">
        <v>790</v>
      </c>
      <c r="M796" s="71">
        <f t="shared" ca="1" si="67"/>
        <v>0.14708071788898722</v>
      </c>
      <c r="N796" s="65"/>
    </row>
    <row r="797" spans="1:14" x14ac:dyDescent="0.25">
      <c r="A797" s="2">
        <v>791</v>
      </c>
      <c r="B797" s="11">
        <f t="shared" ca="1" si="68"/>
        <v>0</v>
      </c>
      <c r="C797" s="26">
        <f t="shared" ca="1" si="69"/>
        <v>0.84438556768573092</v>
      </c>
      <c r="J797">
        <f t="shared" ca="1" si="70"/>
        <v>0</v>
      </c>
      <c r="K797">
        <f t="shared" ca="1" si="71"/>
        <v>1</v>
      </c>
      <c r="L797" s="65">
        <v>791</v>
      </c>
      <c r="M797" s="71">
        <f t="shared" ca="1" si="67"/>
        <v>0</v>
      </c>
      <c r="N797" s="65"/>
    </row>
    <row r="798" spans="1:14" x14ac:dyDescent="0.25">
      <c r="A798" s="2">
        <v>792</v>
      </c>
      <c r="B798" s="11">
        <f t="shared" ca="1" si="68"/>
        <v>0</v>
      </c>
      <c r="C798" s="26">
        <f t="shared" ca="1" si="69"/>
        <v>0.93421041269220018</v>
      </c>
      <c r="J798">
        <f t="shared" ca="1" si="70"/>
        <v>0</v>
      </c>
      <c r="K798">
        <f t="shared" ca="1" si="71"/>
        <v>1</v>
      </c>
      <c r="L798" s="65">
        <v>792</v>
      </c>
      <c r="M798" s="71">
        <f t="shared" ca="1" si="67"/>
        <v>0</v>
      </c>
      <c r="N798" s="65"/>
    </row>
    <row r="799" spans="1:14" x14ac:dyDescent="0.25">
      <c r="A799" s="2">
        <v>793</v>
      </c>
      <c r="B799" s="11">
        <f t="shared" ca="1" si="68"/>
        <v>0</v>
      </c>
      <c r="C799" s="26">
        <f t="shared" ca="1" si="69"/>
        <v>0.49461398848779214</v>
      </c>
      <c r="J799">
        <f t="shared" ca="1" si="70"/>
        <v>0</v>
      </c>
      <c r="K799">
        <f t="shared" ca="1" si="71"/>
        <v>1</v>
      </c>
      <c r="L799" s="65">
        <v>793</v>
      </c>
      <c r="M799" s="71">
        <f t="shared" ca="1" si="67"/>
        <v>0</v>
      </c>
      <c r="N799" s="65"/>
    </row>
    <row r="800" spans="1:14" x14ac:dyDescent="0.25">
      <c r="A800" s="2">
        <v>794</v>
      </c>
      <c r="B800" s="11">
        <f t="shared" ca="1" si="68"/>
        <v>0</v>
      </c>
      <c r="C800" s="26">
        <f t="shared" ca="1" si="69"/>
        <v>0.75068876517453531</v>
      </c>
      <c r="J800">
        <f t="shared" ca="1" si="70"/>
        <v>0</v>
      </c>
      <c r="K800">
        <f t="shared" ca="1" si="71"/>
        <v>0</v>
      </c>
      <c r="L800" s="65">
        <v>794</v>
      </c>
      <c r="M800" s="71">
        <f t="shared" ca="1" si="67"/>
        <v>0</v>
      </c>
      <c r="N800" s="65"/>
    </row>
    <row r="801" spans="1:14" x14ac:dyDescent="0.25">
      <c r="A801" s="2">
        <v>795</v>
      </c>
      <c r="B801" s="11">
        <f t="shared" ca="1" si="68"/>
        <v>1</v>
      </c>
      <c r="C801" s="26">
        <f t="shared" ca="1" si="69"/>
        <v>0.33479768142309263</v>
      </c>
      <c r="J801">
        <f t="shared" ca="1" si="70"/>
        <v>0</v>
      </c>
      <c r="K801">
        <f t="shared" ca="1" si="71"/>
        <v>0</v>
      </c>
      <c r="L801" s="65">
        <v>795</v>
      </c>
      <c r="M801" s="71">
        <f t="shared" ca="1" si="67"/>
        <v>1.1509769915861348</v>
      </c>
      <c r="N801" s="65"/>
    </row>
    <row r="802" spans="1:14" x14ac:dyDescent="0.25">
      <c r="A802" s="2">
        <v>796</v>
      </c>
      <c r="B802" s="11">
        <f t="shared" ca="1" si="68"/>
        <v>0</v>
      </c>
      <c r="C802" s="26">
        <f t="shared" ca="1" si="69"/>
        <v>0.86636218903907847</v>
      </c>
      <c r="J802">
        <f t="shared" ca="1" si="70"/>
        <v>0</v>
      </c>
      <c r="K802">
        <f t="shared" ca="1" si="71"/>
        <v>0</v>
      </c>
      <c r="L802" s="65">
        <v>796</v>
      </c>
      <c r="M802" s="71">
        <f t="shared" ca="1" si="67"/>
        <v>0</v>
      </c>
      <c r="N802" s="65"/>
    </row>
    <row r="803" spans="1:14" x14ac:dyDescent="0.25">
      <c r="A803" s="2">
        <v>797</v>
      </c>
      <c r="B803" s="11">
        <f t="shared" ca="1" si="68"/>
        <v>1</v>
      </c>
      <c r="C803" s="26">
        <f t="shared" ca="1" si="69"/>
        <v>0.20295920172833104</v>
      </c>
      <c r="J803">
        <f t="shared" ca="1" si="70"/>
        <v>0</v>
      </c>
      <c r="K803">
        <f t="shared" ca="1" si="71"/>
        <v>0</v>
      </c>
      <c r="L803" s="65">
        <v>797</v>
      </c>
      <c r="M803" s="71">
        <f t="shared" ca="1" si="67"/>
        <v>3.4452273169646714</v>
      </c>
      <c r="N803" s="65"/>
    </row>
    <row r="804" spans="1:14" x14ac:dyDescent="0.25">
      <c r="A804" s="2">
        <v>798</v>
      </c>
      <c r="B804" s="11">
        <f t="shared" ca="1" si="68"/>
        <v>0</v>
      </c>
      <c r="C804" s="26">
        <f t="shared" ca="1" si="69"/>
        <v>0.8369063788674953</v>
      </c>
      <c r="J804">
        <f t="shared" ca="1" si="70"/>
        <v>0</v>
      </c>
      <c r="K804">
        <f t="shared" ca="1" si="71"/>
        <v>1</v>
      </c>
      <c r="L804" s="65">
        <v>798</v>
      </c>
      <c r="M804" s="71">
        <f t="shared" ca="1" si="67"/>
        <v>0</v>
      </c>
      <c r="N804" s="65"/>
    </row>
    <row r="805" spans="1:14" x14ac:dyDescent="0.25">
      <c r="A805" s="2">
        <v>799</v>
      </c>
      <c r="B805" s="11">
        <f t="shared" ca="1" si="68"/>
        <v>0</v>
      </c>
      <c r="C805" s="26">
        <f t="shared" ca="1" si="69"/>
        <v>0.94429254192586209</v>
      </c>
      <c r="J805">
        <f t="shared" ca="1" si="70"/>
        <v>0</v>
      </c>
      <c r="K805">
        <f t="shared" ca="1" si="71"/>
        <v>1</v>
      </c>
      <c r="L805" s="65">
        <v>799</v>
      </c>
      <c r="M805" s="71">
        <f t="shared" ca="1" si="67"/>
        <v>0</v>
      </c>
      <c r="N805" s="65"/>
    </row>
    <row r="806" spans="1:14" x14ac:dyDescent="0.25">
      <c r="A806" s="2">
        <v>800</v>
      </c>
      <c r="B806" s="11">
        <f t="shared" ca="1" si="68"/>
        <v>0</v>
      </c>
      <c r="C806" s="26">
        <f t="shared" ca="1" si="69"/>
        <v>0.96677578564504496</v>
      </c>
      <c r="J806">
        <f t="shared" ca="1" si="70"/>
        <v>0</v>
      </c>
      <c r="K806">
        <f t="shared" ca="1" si="71"/>
        <v>1</v>
      </c>
      <c r="L806" s="65">
        <v>800</v>
      </c>
      <c r="M806" s="71">
        <f t="shared" ca="1" si="67"/>
        <v>0</v>
      </c>
      <c r="N806" s="65"/>
    </row>
    <row r="807" spans="1:14" x14ac:dyDescent="0.25">
      <c r="A807" s="2">
        <v>801</v>
      </c>
      <c r="B807" s="11">
        <f t="shared" ca="1" si="68"/>
        <v>0</v>
      </c>
      <c r="C807" s="26">
        <f t="shared" ca="1" si="69"/>
        <v>0.46381708231827878</v>
      </c>
      <c r="J807">
        <f t="shared" ca="1" si="70"/>
        <v>0</v>
      </c>
      <c r="K807">
        <f t="shared" ca="1" si="71"/>
        <v>0</v>
      </c>
      <c r="L807" s="65">
        <v>801</v>
      </c>
      <c r="M807" s="71">
        <f t="shared" ca="1" si="67"/>
        <v>0</v>
      </c>
      <c r="N807" s="65"/>
    </row>
    <row r="808" spans="1:14" x14ac:dyDescent="0.25">
      <c r="A808" s="2">
        <v>802</v>
      </c>
      <c r="B808" s="11">
        <f t="shared" ca="1" si="68"/>
        <v>1</v>
      </c>
      <c r="C808" s="26">
        <f t="shared" ca="1" si="69"/>
        <v>0.1174875177361494</v>
      </c>
      <c r="J808">
        <f t="shared" ca="1" si="70"/>
        <v>0</v>
      </c>
      <c r="K808">
        <f t="shared" ca="1" si="71"/>
        <v>0</v>
      </c>
      <c r="L808" s="65">
        <v>802</v>
      </c>
      <c r="M808" s="71">
        <f t="shared" ca="1" si="67"/>
        <v>2.3895192168256307</v>
      </c>
      <c r="N808" s="65"/>
    </row>
    <row r="809" spans="1:14" x14ac:dyDescent="0.25">
      <c r="A809" s="2">
        <v>803</v>
      </c>
      <c r="B809" s="11">
        <f t="shared" ca="1" si="68"/>
        <v>0</v>
      </c>
      <c r="C809" s="26">
        <f t="shared" ca="1" si="69"/>
        <v>0.79547994289829904</v>
      </c>
      <c r="J809">
        <f t="shared" ca="1" si="70"/>
        <v>0</v>
      </c>
      <c r="K809">
        <f t="shared" ca="1" si="71"/>
        <v>0</v>
      </c>
      <c r="L809" s="65">
        <v>803</v>
      </c>
      <c r="M809" s="71">
        <f t="shared" ca="1" si="67"/>
        <v>0</v>
      </c>
      <c r="N809" s="65"/>
    </row>
    <row r="810" spans="1:14" x14ac:dyDescent="0.25">
      <c r="A810" s="2">
        <v>804</v>
      </c>
      <c r="B810" s="11">
        <f t="shared" ca="1" si="68"/>
        <v>1</v>
      </c>
      <c r="C810" s="26">
        <f t="shared" ca="1" si="69"/>
        <v>0.28289507754052168</v>
      </c>
      <c r="J810">
        <f t="shared" ca="1" si="70"/>
        <v>1</v>
      </c>
      <c r="K810">
        <f t="shared" ca="1" si="71"/>
        <v>0</v>
      </c>
      <c r="L810" s="65">
        <v>804</v>
      </c>
      <c r="M810" s="71">
        <f t="shared" ca="1" si="67"/>
        <v>0.35356870487645409</v>
      </c>
      <c r="N810" s="65"/>
    </row>
    <row r="811" spans="1:14" x14ac:dyDescent="0.25">
      <c r="A811" s="2">
        <v>805</v>
      </c>
      <c r="B811" s="11">
        <f t="shared" ca="1" si="68"/>
        <v>1</v>
      </c>
      <c r="C811" s="26">
        <f t="shared" ca="1" si="69"/>
        <v>0.5013667468044799</v>
      </c>
      <c r="J811">
        <f t="shared" ca="1" si="70"/>
        <v>0</v>
      </c>
      <c r="K811">
        <f t="shared" ca="1" si="71"/>
        <v>0</v>
      </c>
      <c r="L811" s="65">
        <v>805</v>
      </c>
      <c r="M811" s="71">
        <f t="shared" ca="1" si="67"/>
        <v>8.3564784997044708</v>
      </c>
      <c r="N811" s="65"/>
    </row>
    <row r="812" spans="1:14" x14ac:dyDescent="0.25">
      <c r="A812" s="2">
        <v>806</v>
      </c>
      <c r="B812" s="11">
        <f t="shared" ca="1" si="68"/>
        <v>0</v>
      </c>
      <c r="C812" s="26">
        <f t="shared" ca="1" si="69"/>
        <v>0.8426967460221263</v>
      </c>
      <c r="J812">
        <f t="shared" ca="1" si="70"/>
        <v>0</v>
      </c>
      <c r="K812">
        <f t="shared" ca="1" si="71"/>
        <v>1</v>
      </c>
      <c r="L812" s="65">
        <v>806</v>
      </c>
      <c r="M812" s="71">
        <f t="shared" ca="1" si="67"/>
        <v>0</v>
      </c>
      <c r="N812" s="65"/>
    </row>
    <row r="813" spans="1:14" x14ac:dyDescent="0.25">
      <c r="A813" s="2">
        <v>807</v>
      </c>
      <c r="B813" s="11">
        <f t="shared" ca="1" si="68"/>
        <v>0</v>
      </c>
      <c r="C813" s="26">
        <f t="shared" ca="1" si="69"/>
        <v>0.90315231255482897</v>
      </c>
      <c r="J813">
        <f t="shared" ca="1" si="70"/>
        <v>0</v>
      </c>
      <c r="K813">
        <f t="shared" ca="1" si="71"/>
        <v>0</v>
      </c>
      <c r="L813" s="65">
        <v>807</v>
      </c>
      <c r="M813" s="71">
        <f t="shared" ca="1" si="67"/>
        <v>0</v>
      </c>
      <c r="N813" s="65"/>
    </row>
    <row r="814" spans="1:14" x14ac:dyDescent="0.25">
      <c r="A814" s="2">
        <v>808</v>
      </c>
      <c r="B814" s="11">
        <f t="shared" ca="1" si="68"/>
        <v>1</v>
      </c>
      <c r="C814" s="26">
        <f t="shared" ca="1" si="69"/>
        <v>0.33167245910200527</v>
      </c>
      <c r="J814">
        <f t="shared" ca="1" si="70"/>
        <v>1</v>
      </c>
      <c r="K814">
        <f t="shared" ca="1" si="71"/>
        <v>0</v>
      </c>
      <c r="L814" s="65">
        <v>808</v>
      </c>
      <c r="M814" s="71">
        <f t="shared" ca="1" si="67"/>
        <v>0.76377547544355262</v>
      </c>
      <c r="N814" s="65"/>
    </row>
    <row r="815" spans="1:14" x14ac:dyDescent="0.25">
      <c r="A815" s="2">
        <v>809</v>
      </c>
      <c r="B815" s="11">
        <f t="shared" ca="1" si="68"/>
        <v>1</v>
      </c>
      <c r="C815" s="26">
        <f t="shared" ca="1" si="69"/>
        <v>0.15011432652927903</v>
      </c>
      <c r="J815">
        <f t="shared" ca="1" si="70"/>
        <v>1</v>
      </c>
      <c r="K815">
        <f t="shared" ca="1" si="71"/>
        <v>0</v>
      </c>
      <c r="L815" s="65">
        <v>809</v>
      </c>
      <c r="M815" s="71">
        <f t="shared" ca="1" si="67"/>
        <v>0.16497358149918115</v>
      </c>
      <c r="N815" s="65"/>
    </row>
    <row r="816" spans="1:14" x14ac:dyDescent="0.25">
      <c r="A816" s="2">
        <v>810</v>
      </c>
      <c r="B816" s="11">
        <f t="shared" ca="1" si="68"/>
        <v>1</v>
      </c>
      <c r="C816" s="26">
        <f t="shared" ca="1" si="69"/>
        <v>0.28821152114661741</v>
      </c>
      <c r="J816">
        <f t="shared" ca="1" si="70"/>
        <v>0</v>
      </c>
      <c r="K816">
        <f t="shared" ca="1" si="71"/>
        <v>0</v>
      </c>
      <c r="L816" s="65">
        <v>810</v>
      </c>
      <c r="M816" s="71">
        <f t="shared" ca="1" si="67"/>
        <v>8.4346018134050862</v>
      </c>
      <c r="N816" s="65"/>
    </row>
    <row r="817" spans="1:14" x14ac:dyDescent="0.25">
      <c r="A817" s="2">
        <v>811</v>
      </c>
      <c r="B817" s="11">
        <f t="shared" ca="1" si="68"/>
        <v>0</v>
      </c>
      <c r="C817" s="26">
        <f t="shared" ca="1" si="69"/>
        <v>0.9071299813490793</v>
      </c>
      <c r="J817">
        <f t="shared" ca="1" si="70"/>
        <v>0</v>
      </c>
      <c r="K817">
        <f t="shared" ca="1" si="71"/>
        <v>1</v>
      </c>
      <c r="L817" s="65">
        <v>811</v>
      </c>
      <c r="M817" s="71">
        <f t="shared" ca="1" si="67"/>
        <v>0</v>
      </c>
      <c r="N817" s="65"/>
    </row>
    <row r="818" spans="1:14" x14ac:dyDescent="0.25">
      <c r="A818" s="2">
        <v>812</v>
      </c>
      <c r="B818" s="11">
        <f t="shared" ca="1" si="68"/>
        <v>0</v>
      </c>
      <c r="C818" s="26">
        <f t="shared" ca="1" si="69"/>
        <v>0.50637269388628503</v>
      </c>
      <c r="J818">
        <f t="shared" ca="1" si="70"/>
        <v>0</v>
      </c>
      <c r="K818">
        <f t="shared" ca="1" si="71"/>
        <v>1</v>
      </c>
      <c r="L818" s="65">
        <v>812</v>
      </c>
      <c r="M818" s="71">
        <f t="shared" ca="1" si="67"/>
        <v>0</v>
      </c>
      <c r="N818" s="65"/>
    </row>
    <row r="819" spans="1:14" x14ac:dyDescent="0.25">
      <c r="A819" s="2">
        <v>813</v>
      </c>
      <c r="B819" s="11">
        <f t="shared" ca="1" si="68"/>
        <v>0</v>
      </c>
      <c r="C819" s="26">
        <f t="shared" ca="1" si="69"/>
        <v>0.66779560434696383</v>
      </c>
      <c r="J819">
        <f t="shared" ca="1" si="70"/>
        <v>0</v>
      </c>
      <c r="K819">
        <f t="shared" ca="1" si="71"/>
        <v>0</v>
      </c>
      <c r="L819" s="65">
        <v>813</v>
      </c>
      <c r="M819" s="71">
        <f t="shared" ca="1" si="67"/>
        <v>0</v>
      </c>
      <c r="N819" s="65"/>
    </row>
    <row r="820" spans="1:14" x14ac:dyDescent="0.25">
      <c r="A820" s="2">
        <v>814</v>
      </c>
      <c r="B820" s="11">
        <f t="shared" ca="1" si="68"/>
        <v>1</v>
      </c>
      <c r="C820" s="26">
        <f t="shared" ca="1" si="69"/>
        <v>0.24677012699894285</v>
      </c>
      <c r="J820">
        <f t="shared" ca="1" si="70"/>
        <v>1</v>
      </c>
      <c r="K820">
        <f t="shared" ca="1" si="71"/>
        <v>0</v>
      </c>
      <c r="L820" s="65">
        <v>814</v>
      </c>
      <c r="M820" s="71">
        <f t="shared" ca="1" si="67"/>
        <v>10.217021333637545</v>
      </c>
      <c r="N820" s="65"/>
    </row>
    <row r="821" spans="1:14" x14ac:dyDescent="0.25">
      <c r="A821" s="2">
        <v>815</v>
      </c>
      <c r="B821" s="11">
        <f t="shared" ca="1" si="68"/>
        <v>1</v>
      </c>
      <c r="C821" s="26">
        <f t="shared" ca="1" si="69"/>
        <v>0.17457406880677695</v>
      </c>
      <c r="J821">
        <f t="shared" ca="1" si="70"/>
        <v>1</v>
      </c>
      <c r="K821">
        <f t="shared" ca="1" si="71"/>
        <v>0</v>
      </c>
      <c r="L821" s="65">
        <v>815</v>
      </c>
      <c r="M821" s="71">
        <f t="shared" ca="1" si="67"/>
        <v>0.64333664240352639</v>
      </c>
      <c r="N821" s="65"/>
    </row>
    <row r="822" spans="1:14" x14ac:dyDescent="0.25">
      <c r="A822" s="2">
        <v>816</v>
      </c>
      <c r="B822" s="11">
        <f t="shared" ca="1" si="68"/>
        <v>1</v>
      </c>
      <c r="C822" s="26">
        <f t="shared" ca="1" si="69"/>
        <v>0.33235335338295624</v>
      </c>
      <c r="J822">
        <f t="shared" ca="1" si="70"/>
        <v>0</v>
      </c>
      <c r="K822">
        <f t="shared" ca="1" si="71"/>
        <v>0</v>
      </c>
      <c r="L822" s="65">
        <v>816</v>
      </c>
      <c r="M822" s="71">
        <f t="shared" ca="1" si="67"/>
        <v>5.0784828916990516</v>
      </c>
      <c r="N822" s="65"/>
    </row>
    <row r="823" spans="1:14" x14ac:dyDescent="0.25">
      <c r="A823" s="2">
        <v>817</v>
      </c>
      <c r="B823" s="11">
        <f t="shared" ca="1" si="68"/>
        <v>0</v>
      </c>
      <c r="C823" s="26">
        <f t="shared" ca="1" si="69"/>
        <v>0.8655004406161414</v>
      </c>
      <c r="J823">
        <f t="shared" ca="1" si="70"/>
        <v>0</v>
      </c>
      <c r="K823">
        <f t="shared" ca="1" si="71"/>
        <v>1</v>
      </c>
      <c r="L823" s="65">
        <v>817</v>
      </c>
      <c r="M823" s="71">
        <f t="shared" ca="1" si="67"/>
        <v>0</v>
      </c>
      <c r="N823" s="65"/>
    </row>
    <row r="824" spans="1:14" x14ac:dyDescent="0.25">
      <c r="A824" s="2">
        <v>818</v>
      </c>
      <c r="B824" s="11">
        <f t="shared" ca="1" si="68"/>
        <v>0</v>
      </c>
      <c r="C824" s="26">
        <f t="shared" ca="1" si="69"/>
        <v>0.82441885876025911</v>
      </c>
      <c r="J824">
        <f t="shared" ca="1" si="70"/>
        <v>0</v>
      </c>
      <c r="K824">
        <f t="shared" ca="1" si="71"/>
        <v>0</v>
      </c>
      <c r="L824" s="65">
        <v>818</v>
      </c>
      <c r="M824" s="71">
        <f t="shared" ca="1" si="67"/>
        <v>0</v>
      </c>
      <c r="N824" s="65"/>
    </row>
    <row r="825" spans="1:14" x14ac:dyDescent="0.25">
      <c r="A825" s="2">
        <v>819</v>
      </c>
      <c r="B825" s="11">
        <f t="shared" ca="1" si="68"/>
        <v>1</v>
      </c>
      <c r="C825" s="26">
        <f t="shared" ca="1" si="69"/>
        <v>0.21573590926161501</v>
      </c>
      <c r="J825">
        <f t="shared" ca="1" si="70"/>
        <v>1</v>
      </c>
      <c r="K825">
        <f t="shared" ca="1" si="71"/>
        <v>0</v>
      </c>
      <c r="L825" s="65">
        <v>819</v>
      </c>
      <c r="M825" s="71">
        <f t="shared" ca="1" si="67"/>
        <v>2.7855016809422377</v>
      </c>
      <c r="N825" s="65"/>
    </row>
    <row r="826" spans="1:14" x14ac:dyDescent="0.25">
      <c r="A826" s="2">
        <v>820</v>
      </c>
      <c r="B826" s="11">
        <f t="shared" ca="1" si="68"/>
        <v>1</v>
      </c>
      <c r="C826" s="26">
        <f t="shared" ca="1" si="69"/>
        <v>6.8909127778309487E-2</v>
      </c>
      <c r="J826">
        <f t="shared" ca="1" si="70"/>
        <v>1</v>
      </c>
      <c r="K826">
        <f t="shared" ca="1" si="71"/>
        <v>0</v>
      </c>
      <c r="L826" s="65">
        <v>820</v>
      </c>
      <c r="M826" s="71">
        <f t="shared" ca="1" si="67"/>
        <v>4.3353688924160521</v>
      </c>
      <c r="N826" s="65"/>
    </row>
    <row r="827" spans="1:14" x14ac:dyDescent="0.25">
      <c r="A827" s="2">
        <v>821</v>
      </c>
      <c r="B827" s="11">
        <f t="shared" ca="1" si="68"/>
        <v>1</v>
      </c>
      <c r="C827" s="26">
        <f t="shared" ca="1" si="69"/>
        <v>0.49573941394395471</v>
      </c>
      <c r="J827">
        <f t="shared" ca="1" si="70"/>
        <v>1</v>
      </c>
      <c r="K827">
        <f t="shared" ca="1" si="71"/>
        <v>0</v>
      </c>
      <c r="L827" s="65">
        <v>821</v>
      </c>
      <c r="M827" s="71">
        <f t="shared" ca="1" si="67"/>
        <v>1.2689703926049942</v>
      </c>
      <c r="N827" s="65"/>
    </row>
    <row r="828" spans="1:14" x14ac:dyDescent="0.25">
      <c r="A828" s="2">
        <v>822</v>
      </c>
      <c r="B828" s="11">
        <f t="shared" ca="1" si="68"/>
        <v>1</v>
      </c>
      <c r="C828" s="26">
        <f t="shared" ca="1" si="69"/>
        <v>0.34010295903056342</v>
      </c>
      <c r="J828">
        <f t="shared" ca="1" si="70"/>
        <v>1</v>
      </c>
      <c r="K828">
        <f t="shared" ca="1" si="71"/>
        <v>0</v>
      </c>
      <c r="L828" s="65">
        <v>822</v>
      </c>
      <c r="M828" s="71">
        <f t="shared" ca="1" si="67"/>
        <v>4.334685523795172</v>
      </c>
      <c r="N828" s="65"/>
    </row>
    <row r="829" spans="1:14" x14ac:dyDescent="0.25">
      <c r="A829" s="2">
        <v>823</v>
      </c>
      <c r="B829" s="11">
        <f t="shared" ca="1" si="68"/>
        <v>1</v>
      </c>
      <c r="C829" s="26">
        <f t="shared" ca="1" si="69"/>
        <v>0.76439675952110819</v>
      </c>
      <c r="J829">
        <f t="shared" ca="1" si="70"/>
        <v>1</v>
      </c>
      <c r="K829">
        <f t="shared" ca="1" si="71"/>
        <v>0</v>
      </c>
      <c r="L829" s="65">
        <v>823</v>
      </c>
      <c r="M829" s="71">
        <f t="shared" ca="1" si="67"/>
        <v>6.4061517697072929</v>
      </c>
      <c r="N829" s="65"/>
    </row>
    <row r="830" spans="1:14" x14ac:dyDescent="0.25">
      <c r="A830" s="2">
        <v>824</v>
      </c>
      <c r="B830" s="11">
        <f t="shared" ca="1" si="68"/>
        <v>1</v>
      </c>
      <c r="C830" s="26">
        <f t="shared" ca="1" si="69"/>
        <v>0.67559090684486034</v>
      </c>
      <c r="J830">
        <f t="shared" ca="1" si="70"/>
        <v>0</v>
      </c>
      <c r="K830">
        <f t="shared" ca="1" si="71"/>
        <v>0</v>
      </c>
      <c r="L830" s="65">
        <v>824</v>
      </c>
      <c r="M830" s="71">
        <f t="shared" ca="1" si="67"/>
        <v>1.7732893175335283</v>
      </c>
      <c r="N830" s="65"/>
    </row>
    <row r="831" spans="1:14" x14ac:dyDescent="0.25">
      <c r="A831" s="2">
        <v>825</v>
      </c>
      <c r="B831" s="11">
        <f t="shared" ca="1" si="68"/>
        <v>0</v>
      </c>
      <c r="C831" s="26">
        <f t="shared" ca="1" si="69"/>
        <v>0.93427281459033384</v>
      </c>
      <c r="J831">
        <f t="shared" ca="1" si="70"/>
        <v>0</v>
      </c>
      <c r="K831">
        <f t="shared" ca="1" si="71"/>
        <v>0</v>
      </c>
      <c r="L831" s="65">
        <v>825</v>
      </c>
      <c r="M831" s="71">
        <f t="shared" ca="1" si="67"/>
        <v>0</v>
      </c>
      <c r="N831" s="65"/>
    </row>
    <row r="832" spans="1:14" x14ac:dyDescent="0.25">
      <c r="A832" s="2">
        <v>826</v>
      </c>
      <c r="B832" s="11">
        <f t="shared" ca="1" si="68"/>
        <v>1</v>
      </c>
      <c r="C832" s="26">
        <f t="shared" ca="1" si="69"/>
        <v>9.0308923098162852E-2</v>
      </c>
      <c r="J832">
        <f t="shared" ca="1" si="70"/>
        <v>1</v>
      </c>
      <c r="K832">
        <f t="shared" ca="1" si="71"/>
        <v>0</v>
      </c>
      <c r="L832" s="65">
        <v>826</v>
      </c>
      <c r="M832" s="71">
        <f t="shared" ca="1" si="67"/>
        <v>0.50982493399875684</v>
      </c>
      <c r="N832" s="65"/>
    </row>
    <row r="833" spans="1:14" x14ac:dyDescent="0.25">
      <c r="A833" s="2">
        <v>827</v>
      </c>
      <c r="B833" s="11">
        <f t="shared" ca="1" si="68"/>
        <v>1</v>
      </c>
      <c r="C833" s="26">
        <f t="shared" ca="1" si="69"/>
        <v>0.695216156430015</v>
      </c>
      <c r="J833">
        <f t="shared" ca="1" si="70"/>
        <v>1</v>
      </c>
      <c r="K833">
        <f t="shared" ca="1" si="71"/>
        <v>0</v>
      </c>
      <c r="L833" s="65">
        <v>827</v>
      </c>
      <c r="M833" s="71">
        <f t="shared" ca="1" si="67"/>
        <v>4.0578670252410367</v>
      </c>
      <c r="N833" s="65"/>
    </row>
    <row r="834" spans="1:14" x14ac:dyDescent="0.25">
      <c r="A834" s="2">
        <v>828</v>
      </c>
      <c r="B834" s="11">
        <f t="shared" ca="1" si="68"/>
        <v>1</v>
      </c>
      <c r="C834" s="26">
        <f t="shared" ca="1" si="69"/>
        <v>9.4119685125536923E-2</v>
      </c>
      <c r="J834">
        <f t="shared" ca="1" si="70"/>
        <v>1</v>
      </c>
      <c r="K834">
        <f t="shared" ca="1" si="71"/>
        <v>0</v>
      </c>
      <c r="L834" s="65">
        <v>828</v>
      </c>
      <c r="M834" s="71">
        <f t="shared" ca="1" si="67"/>
        <v>0.78834564315857636</v>
      </c>
      <c r="N834" s="65"/>
    </row>
    <row r="835" spans="1:14" x14ac:dyDescent="0.25">
      <c r="A835" s="2">
        <v>829</v>
      </c>
      <c r="B835" s="11">
        <f t="shared" ca="1" si="68"/>
        <v>1</v>
      </c>
      <c r="C835" s="26">
        <f t="shared" ca="1" si="69"/>
        <v>0.33613748485108186</v>
      </c>
      <c r="J835">
        <f t="shared" ca="1" si="70"/>
        <v>1</v>
      </c>
      <c r="K835">
        <f t="shared" ca="1" si="71"/>
        <v>0</v>
      </c>
      <c r="L835" s="65">
        <v>829</v>
      </c>
      <c r="M835" s="71">
        <f t="shared" ca="1" si="67"/>
        <v>6.8647602030641006E-2</v>
      </c>
      <c r="N835" s="65"/>
    </row>
    <row r="836" spans="1:14" x14ac:dyDescent="0.25">
      <c r="A836" s="2">
        <v>830</v>
      </c>
      <c r="B836" s="11">
        <f t="shared" ca="1" si="68"/>
        <v>1</v>
      </c>
      <c r="C836" s="26">
        <f t="shared" ca="1" si="69"/>
        <v>0.36801487818266643</v>
      </c>
      <c r="J836">
        <f t="shared" ca="1" si="70"/>
        <v>0</v>
      </c>
      <c r="K836">
        <f t="shared" ca="1" si="71"/>
        <v>0</v>
      </c>
      <c r="L836" s="65">
        <v>830</v>
      </c>
      <c r="M836" s="71">
        <f t="shared" ca="1" si="67"/>
        <v>3.4412418781469496</v>
      </c>
      <c r="N836" s="65"/>
    </row>
    <row r="837" spans="1:14" x14ac:dyDescent="0.25">
      <c r="A837" s="2">
        <v>831</v>
      </c>
      <c r="B837" s="11">
        <f t="shared" ca="1" si="68"/>
        <v>0</v>
      </c>
      <c r="C837" s="26">
        <f t="shared" ca="1" si="69"/>
        <v>0.82166618676725101</v>
      </c>
      <c r="J837">
        <f t="shared" ca="1" si="70"/>
        <v>0</v>
      </c>
      <c r="K837">
        <f t="shared" ca="1" si="71"/>
        <v>0</v>
      </c>
      <c r="L837" s="65">
        <v>831</v>
      </c>
      <c r="M837" s="71">
        <f t="shared" ca="1" si="67"/>
        <v>0</v>
      </c>
      <c r="N837" s="65"/>
    </row>
    <row r="838" spans="1:14" x14ac:dyDescent="0.25">
      <c r="A838" s="2">
        <v>832</v>
      </c>
      <c r="B838" s="11">
        <f t="shared" ca="1" si="68"/>
        <v>1</v>
      </c>
      <c r="C838" s="26">
        <f t="shared" ca="1" si="69"/>
        <v>7.6394068153716854E-2</v>
      </c>
      <c r="J838">
        <f t="shared" ca="1" si="70"/>
        <v>0</v>
      </c>
      <c r="K838">
        <f t="shared" ca="1" si="71"/>
        <v>0</v>
      </c>
      <c r="L838" s="65">
        <v>832</v>
      </c>
      <c r="M838" s="71">
        <f t="shared" ca="1" si="67"/>
        <v>0.21523366428821936</v>
      </c>
      <c r="N838" s="65"/>
    </row>
    <row r="839" spans="1:14" x14ac:dyDescent="0.25">
      <c r="A839" s="2">
        <v>833</v>
      </c>
      <c r="B839" s="11">
        <f t="shared" ca="1" si="68"/>
        <v>0</v>
      </c>
      <c r="C839" s="26">
        <f t="shared" ca="1" si="69"/>
        <v>0.81611421446549759</v>
      </c>
      <c r="J839">
        <f t="shared" ca="1" si="70"/>
        <v>0</v>
      </c>
      <c r="K839">
        <f t="shared" ca="1" si="71"/>
        <v>1</v>
      </c>
      <c r="L839" s="65">
        <v>833</v>
      </c>
      <c r="M839" s="71">
        <f t="shared" ref="M839:M902" ca="1" si="72">IF(B839&gt;0,-LN(1-(RAND()))/lambda,0)</f>
        <v>0</v>
      </c>
      <c r="N839" s="65"/>
    </row>
    <row r="840" spans="1:14" x14ac:dyDescent="0.25">
      <c r="A840" s="2">
        <v>834</v>
      </c>
      <c r="B840" s="11">
        <f t="shared" ref="B840:B903" ca="1" si="73">IF(B839&gt;0,IF(C840&lt;pww,1,0),IF(C840&lt;pdw,1,0))</f>
        <v>0</v>
      </c>
      <c r="C840" s="26">
        <f t="shared" ref="C840:C903" ca="1" si="74">RAND()</f>
        <v>0.72859233578013483</v>
      </c>
      <c r="J840">
        <f t="shared" ref="J840:J903" ca="1" si="75">IF(AND(B840,B841),1,0)</f>
        <v>0</v>
      </c>
      <c r="K840">
        <f t="shared" ref="K840:K903" ca="1" si="76">IF(AND(NOT(B840),NOT(B841)),1,0)</f>
        <v>0</v>
      </c>
      <c r="L840" s="65">
        <v>834</v>
      </c>
      <c r="M840" s="71">
        <f t="shared" ca="1" si="72"/>
        <v>0</v>
      </c>
      <c r="N840" s="65"/>
    </row>
    <row r="841" spans="1:14" x14ac:dyDescent="0.25">
      <c r="A841" s="2">
        <v>835</v>
      </c>
      <c r="B841" s="11">
        <f t="shared" ca="1" si="73"/>
        <v>1</v>
      </c>
      <c r="C841" s="26">
        <f t="shared" ca="1" si="74"/>
        <v>3.4116795246580178E-2</v>
      </c>
      <c r="J841">
        <f t="shared" ca="1" si="75"/>
        <v>1</v>
      </c>
      <c r="K841">
        <f t="shared" ca="1" si="76"/>
        <v>0</v>
      </c>
      <c r="L841" s="65">
        <v>835</v>
      </c>
      <c r="M841" s="71">
        <f t="shared" ca="1" si="72"/>
        <v>0.21249685911449348</v>
      </c>
      <c r="N841" s="65"/>
    </row>
    <row r="842" spans="1:14" x14ac:dyDescent="0.25">
      <c r="A842" s="2">
        <v>836</v>
      </c>
      <c r="B842" s="11">
        <f t="shared" ca="1" si="73"/>
        <v>1</v>
      </c>
      <c r="C842" s="26">
        <f t="shared" ca="1" si="74"/>
        <v>0.18089839450955336</v>
      </c>
      <c r="J842">
        <f t="shared" ca="1" si="75"/>
        <v>1</v>
      </c>
      <c r="K842">
        <f t="shared" ca="1" si="76"/>
        <v>0</v>
      </c>
      <c r="L842" s="65">
        <v>836</v>
      </c>
      <c r="M842" s="71">
        <f t="shared" ca="1" si="72"/>
        <v>4.5145925737656932E-2</v>
      </c>
      <c r="N842" s="65"/>
    </row>
    <row r="843" spans="1:14" x14ac:dyDescent="0.25">
      <c r="A843" s="2">
        <v>837</v>
      </c>
      <c r="B843" s="11">
        <f t="shared" ca="1" si="73"/>
        <v>1</v>
      </c>
      <c r="C843" s="26">
        <f t="shared" ca="1" si="74"/>
        <v>0.17731667711695631</v>
      </c>
      <c r="J843">
        <f t="shared" ca="1" si="75"/>
        <v>1</v>
      </c>
      <c r="K843">
        <f t="shared" ca="1" si="76"/>
        <v>0</v>
      </c>
      <c r="L843" s="65">
        <v>837</v>
      </c>
      <c r="M843" s="71">
        <f t="shared" ca="1" si="72"/>
        <v>0.78745354408398049</v>
      </c>
      <c r="N843" s="65"/>
    </row>
    <row r="844" spans="1:14" x14ac:dyDescent="0.25">
      <c r="A844" s="2">
        <v>838</v>
      </c>
      <c r="B844" s="11">
        <f t="shared" ca="1" si="73"/>
        <v>1</v>
      </c>
      <c r="C844" s="26">
        <f t="shared" ca="1" si="74"/>
        <v>0.68492522303309811</v>
      </c>
      <c r="J844">
        <f t="shared" ca="1" si="75"/>
        <v>1</v>
      </c>
      <c r="K844">
        <f t="shared" ca="1" si="76"/>
        <v>0</v>
      </c>
      <c r="L844" s="65">
        <v>838</v>
      </c>
      <c r="M844" s="71">
        <f t="shared" ca="1" si="72"/>
        <v>4.1435264830967595</v>
      </c>
      <c r="N844" s="65"/>
    </row>
    <row r="845" spans="1:14" x14ac:dyDescent="0.25">
      <c r="A845" s="2">
        <v>839</v>
      </c>
      <c r="B845" s="11">
        <f t="shared" ca="1" si="73"/>
        <v>1</v>
      </c>
      <c r="C845" s="26">
        <f t="shared" ca="1" si="74"/>
        <v>1.2842392377032663E-4</v>
      </c>
      <c r="J845">
        <f t="shared" ca="1" si="75"/>
        <v>1</v>
      </c>
      <c r="K845">
        <f t="shared" ca="1" si="76"/>
        <v>0</v>
      </c>
      <c r="L845" s="65">
        <v>839</v>
      </c>
      <c r="M845" s="71">
        <f t="shared" ca="1" si="72"/>
        <v>0.43250176876827667</v>
      </c>
      <c r="N845" s="65"/>
    </row>
    <row r="846" spans="1:14" x14ac:dyDescent="0.25">
      <c r="A846" s="2">
        <v>840</v>
      </c>
      <c r="B846" s="11">
        <f t="shared" ca="1" si="73"/>
        <v>1</v>
      </c>
      <c r="C846" s="26">
        <f t="shared" ca="1" si="74"/>
        <v>0.38155768801942846</v>
      </c>
      <c r="J846">
        <f t="shared" ca="1" si="75"/>
        <v>1</v>
      </c>
      <c r="K846">
        <f t="shared" ca="1" si="76"/>
        <v>0</v>
      </c>
      <c r="L846" s="65">
        <v>840</v>
      </c>
      <c r="M846" s="71">
        <f t="shared" ca="1" si="72"/>
        <v>0.98664738701866872</v>
      </c>
      <c r="N846" s="65"/>
    </row>
    <row r="847" spans="1:14" x14ac:dyDescent="0.25">
      <c r="A847" s="2">
        <v>841</v>
      </c>
      <c r="B847" s="11">
        <f t="shared" ca="1" si="73"/>
        <v>1</v>
      </c>
      <c r="C847" s="26">
        <f t="shared" ca="1" si="74"/>
        <v>0.40061862366130241</v>
      </c>
      <c r="J847">
        <f t="shared" ca="1" si="75"/>
        <v>1</v>
      </c>
      <c r="K847">
        <f t="shared" ca="1" si="76"/>
        <v>0</v>
      </c>
      <c r="L847" s="65">
        <v>841</v>
      </c>
      <c r="M847" s="71">
        <f t="shared" ca="1" si="72"/>
        <v>0.7288755290803095</v>
      </c>
      <c r="N847" s="65"/>
    </row>
    <row r="848" spans="1:14" x14ac:dyDescent="0.25">
      <c r="A848" s="2">
        <v>842</v>
      </c>
      <c r="B848" s="11">
        <f t="shared" ca="1" si="73"/>
        <v>1</v>
      </c>
      <c r="C848" s="26">
        <f t="shared" ca="1" si="74"/>
        <v>0.67194259254668864</v>
      </c>
      <c r="J848">
        <f t="shared" ca="1" si="75"/>
        <v>1</v>
      </c>
      <c r="K848">
        <f t="shared" ca="1" si="76"/>
        <v>0</v>
      </c>
      <c r="L848" s="65">
        <v>842</v>
      </c>
      <c r="M848" s="71">
        <f t="shared" ca="1" si="72"/>
        <v>2.3726169850834453</v>
      </c>
      <c r="N848" s="65"/>
    </row>
    <row r="849" spans="1:14" x14ac:dyDescent="0.25">
      <c r="A849" s="2">
        <v>843</v>
      </c>
      <c r="B849" s="11">
        <f t="shared" ca="1" si="73"/>
        <v>1</v>
      </c>
      <c r="C849" s="26">
        <f t="shared" ca="1" si="74"/>
        <v>0.21540207918304344</v>
      </c>
      <c r="J849">
        <f t="shared" ca="1" si="75"/>
        <v>1</v>
      </c>
      <c r="K849">
        <f t="shared" ca="1" si="76"/>
        <v>0</v>
      </c>
      <c r="L849" s="65">
        <v>843</v>
      </c>
      <c r="M849" s="71">
        <f t="shared" ca="1" si="72"/>
        <v>2.1220112726300262</v>
      </c>
      <c r="N849" s="65"/>
    </row>
    <row r="850" spans="1:14" x14ac:dyDescent="0.25">
      <c r="A850" s="2">
        <v>844</v>
      </c>
      <c r="B850" s="11">
        <f t="shared" ca="1" si="73"/>
        <v>1</v>
      </c>
      <c r="C850" s="26">
        <f t="shared" ca="1" si="74"/>
        <v>0.48072995137686492</v>
      </c>
      <c r="J850">
        <f t="shared" ca="1" si="75"/>
        <v>1</v>
      </c>
      <c r="K850">
        <f t="shared" ca="1" si="76"/>
        <v>0</v>
      </c>
      <c r="L850" s="65">
        <v>844</v>
      </c>
      <c r="M850" s="71">
        <f t="shared" ca="1" si="72"/>
        <v>1.0756764671215742</v>
      </c>
      <c r="N850" s="65"/>
    </row>
    <row r="851" spans="1:14" x14ac:dyDescent="0.25">
      <c r="A851" s="2">
        <v>845</v>
      </c>
      <c r="B851" s="11">
        <f t="shared" ca="1" si="73"/>
        <v>1</v>
      </c>
      <c r="C851" s="26">
        <f t="shared" ca="1" si="74"/>
        <v>0.38238293838138016</v>
      </c>
      <c r="J851">
        <f t="shared" ca="1" si="75"/>
        <v>0</v>
      </c>
      <c r="K851">
        <f t="shared" ca="1" si="76"/>
        <v>0</v>
      </c>
      <c r="L851" s="65">
        <v>845</v>
      </c>
      <c r="M851" s="71">
        <f t="shared" ca="1" si="72"/>
        <v>4.864974345599963</v>
      </c>
      <c r="N851" s="65"/>
    </row>
    <row r="852" spans="1:14" x14ac:dyDescent="0.25">
      <c r="A852" s="2">
        <v>846</v>
      </c>
      <c r="B852" s="11">
        <f t="shared" ca="1" si="73"/>
        <v>0</v>
      </c>
      <c r="C852" s="26">
        <f t="shared" ca="1" si="74"/>
        <v>0.83042568850697873</v>
      </c>
      <c r="J852">
        <f t="shared" ca="1" si="75"/>
        <v>0</v>
      </c>
      <c r="K852">
        <f t="shared" ca="1" si="76"/>
        <v>0</v>
      </c>
      <c r="L852" s="65">
        <v>846</v>
      </c>
      <c r="M852" s="71">
        <f t="shared" ca="1" si="72"/>
        <v>0</v>
      </c>
      <c r="N852" s="65"/>
    </row>
    <row r="853" spans="1:14" x14ac:dyDescent="0.25">
      <c r="A853" s="2">
        <v>847</v>
      </c>
      <c r="B853" s="11">
        <f t="shared" ca="1" si="73"/>
        <v>1</v>
      </c>
      <c r="C853" s="26">
        <f t="shared" ca="1" si="74"/>
        <v>5.2883103950432608E-2</v>
      </c>
      <c r="J853">
        <f t="shared" ca="1" si="75"/>
        <v>1</v>
      </c>
      <c r="K853">
        <f t="shared" ca="1" si="76"/>
        <v>0</v>
      </c>
      <c r="L853" s="65">
        <v>847</v>
      </c>
      <c r="M853" s="71">
        <f t="shared" ca="1" si="72"/>
        <v>0.34992416757257661</v>
      </c>
      <c r="N853" s="65"/>
    </row>
    <row r="854" spans="1:14" x14ac:dyDescent="0.25">
      <c r="A854" s="2">
        <v>848</v>
      </c>
      <c r="B854" s="11">
        <f t="shared" ca="1" si="73"/>
        <v>1</v>
      </c>
      <c r="C854" s="26">
        <f t="shared" ca="1" si="74"/>
        <v>0.58728760049554529</v>
      </c>
      <c r="J854">
        <f t="shared" ca="1" si="75"/>
        <v>1</v>
      </c>
      <c r="K854">
        <f t="shared" ca="1" si="76"/>
        <v>0</v>
      </c>
      <c r="L854" s="65">
        <v>848</v>
      </c>
      <c r="M854" s="71">
        <f t="shared" ca="1" si="72"/>
        <v>1.1346301882700445</v>
      </c>
      <c r="N854" s="65"/>
    </row>
    <row r="855" spans="1:14" x14ac:dyDescent="0.25">
      <c r="A855" s="2">
        <v>849</v>
      </c>
      <c r="B855" s="11">
        <f t="shared" ca="1" si="73"/>
        <v>1</v>
      </c>
      <c r="C855" s="26">
        <f t="shared" ca="1" si="74"/>
        <v>0.57160565932341367</v>
      </c>
      <c r="J855">
        <f t="shared" ca="1" si="75"/>
        <v>1</v>
      </c>
      <c r="K855">
        <f t="shared" ca="1" si="76"/>
        <v>0</v>
      </c>
      <c r="L855" s="65">
        <v>849</v>
      </c>
      <c r="M855" s="71">
        <f t="shared" ca="1" si="72"/>
        <v>0.80250253031958674</v>
      </c>
      <c r="N855" s="65"/>
    </row>
    <row r="856" spans="1:14" x14ac:dyDescent="0.25">
      <c r="A856" s="2">
        <v>850</v>
      </c>
      <c r="B856" s="11">
        <f t="shared" ca="1" si="73"/>
        <v>1</v>
      </c>
      <c r="C856" s="26">
        <f t="shared" ca="1" si="74"/>
        <v>0.6497837823040733</v>
      </c>
      <c r="J856">
        <f t="shared" ca="1" si="75"/>
        <v>1</v>
      </c>
      <c r="K856">
        <f t="shared" ca="1" si="76"/>
        <v>0</v>
      </c>
      <c r="L856" s="65">
        <v>850</v>
      </c>
      <c r="M856" s="71">
        <f t="shared" ca="1" si="72"/>
        <v>2.7949205867819864</v>
      </c>
      <c r="N856" s="65"/>
    </row>
    <row r="857" spans="1:14" x14ac:dyDescent="0.25">
      <c r="A857" s="2">
        <v>851</v>
      </c>
      <c r="B857" s="11">
        <f t="shared" ca="1" si="73"/>
        <v>1</v>
      </c>
      <c r="C857" s="26">
        <f t="shared" ca="1" si="74"/>
        <v>0.27449542983119779</v>
      </c>
      <c r="J857">
        <f t="shared" ca="1" si="75"/>
        <v>1</v>
      </c>
      <c r="K857">
        <f t="shared" ca="1" si="76"/>
        <v>0</v>
      </c>
      <c r="L857" s="65">
        <v>851</v>
      </c>
      <c r="M857" s="71">
        <f t="shared" ca="1" si="72"/>
        <v>7.090544134350397</v>
      </c>
      <c r="N857" s="65"/>
    </row>
    <row r="858" spans="1:14" x14ac:dyDescent="0.25">
      <c r="A858" s="2">
        <v>852</v>
      </c>
      <c r="B858" s="11">
        <f t="shared" ca="1" si="73"/>
        <v>1</v>
      </c>
      <c r="C858" s="26">
        <f t="shared" ca="1" si="74"/>
        <v>0.35039717566285467</v>
      </c>
      <c r="J858">
        <f t="shared" ca="1" si="75"/>
        <v>1</v>
      </c>
      <c r="K858">
        <f t="shared" ca="1" si="76"/>
        <v>0</v>
      </c>
      <c r="L858" s="65">
        <v>852</v>
      </c>
      <c r="M858" s="71">
        <f t="shared" ca="1" si="72"/>
        <v>0.20210624688286835</v>
      </c>
      <c r="N858" s="65"/>
    </row>
    <row r="859" spans="1:14" x14ac:dyDescent="0.25">
      <c r="A859" s="2">
        <v>853</v>
      </c>
      <c r="B859" s="11">
        <f t="shared" ca="1" si="73"/>
        <v>1</v>
      </c>
      <c r="C859" s="26">
        <f t="shared" ca="1" si="74"/>
        <v>0.25158988887518152</v>
      </c>
      <c r="J859">
        <f t="shared" ca="1" si="75"/>
        <v>1</v>
      </c>
      <c r="K859">
        <f t="shared" ca="1" si="76"/>
        <v>0</v>
      </c>
      <c r="L859" s="65">
        <v>853</v>
      </c>
      <c r="M859" s="71">
        <f t="shared" ca="1" si="72"/>
        <v>1.8239936049370453</v>
      </c>
      <c r="N859" s="65"/>
    </row>
    <row r="860" spans="1:14" x14ac:dyDescent="0.25">
      <c r="A860" s="2">
        <v>854</v>
      </c>
      <c r="B860" s="11">
        <f t="shared" ca="1" si="73"/>
        <v>1</v>
      </c>
      <c r="C860" s="26">
        <f t="shared" ca="1" si="74"/>
        <v>0.53204158521432821</v>
      </c>
      <c r="J860">
        <f t="shared" ca="1" si="75"/>
        <v>0</v>
      </c>
      <c r="K860">
        <f t="shared" ca="1" si="76"/>
        <v>0</v>
      </c>
      <c r="L860" s="65">
        <v>854</v>
      </c>
      <c r="M860" s="71">
        <f t="shared" ca="1" si="72"/>
        <v>0.31776108013045645</v>
      </c>
      <c r="N860" s="65"/>
    </row>
    <row r="861" spans="1:14" x14ac:dyDescent="0.25">
      <c r="A861" s="2">
        <v>855</v>
      </c>
      <c r="B861" s="11">
        <f t="shared" ca="1" si="73"/>
        <v>0</v>
      </c>
      <c r="C861" s="26">
        <f t="shared" ca="1" si="74"/>
        <v>0.78874905520738059</v>
      </c>
      <c r="J861">
        <f t="shared" ca="1" si="75"/>
        <v>0</v>
      </c>
      <c r="K861">
        <f t="shared" ca="1" si="76"/>
        <v>0</v>
      </c>
      <c r="L861" s="65">
        <v>855</v>
      </c>
      <c r="M861" s="71">
        <f t="shared" ca="1" si="72"/>
        <v>0</v>
      </c>
      <c r="N861" s="65"/>
    </row>
    <row r="862" spans="1:14" x14ac:dyDescent="0.25">
      <c r="A862" s="2">
        <v>856</v>
      </c>
      <c r="B862" s="11">
        <f t="shared" ca="1" si="73"/>
        <v>1</v>
      </c>
      <c r="C862" s="26">
        <f t="shared" ca="1" si="74"/>
        <v>0.16105258804509082</v>
      </c>
      <c r="J862">
        <f t="shared" ca="1" si="75"/>
        <v>1</v>
      </c>
      <c r="K862">
        <f t="shared" ca="1" si="76"/>
        <v>0</v>
      </c>
      <c r="L862" s="65">
        <v>856</v>
      </c>
      <c r="M862" s="71">
        <f t="shared" ca="1" si="72"/>
        <v>3.3220789089155591</v>
      </c>
      <c r="N862" s="65"/>
    </row>
    <row r="863" spans="1:14" x14ac:dyDescent="0.25">
      <c r="A863" s="2">
        <v>857</v>
      </c>
      <c r="B863" s="11">
        <f t="shared" ca="1" si="73"/>
        <v>1</v>
      </c>
      <c r="C863" s="26">
        <f t="shared" ca="1" si="74"/>
        <v>0.22040590175559294</v>
      </c>
      <c r="J863">
        <f t="shared" ca="1" si="75"/>
        <v>1</v>
      </c>
      <c r="K863">
        <f t="shared" ca="1" si="76"/>
        <v>0</v>
      </c>
      <c r="L863" s="65">
        <v>857</v>
      </c>
      <c r="M863" s="71">
        <f t="shared" ca="1" si="72"/>
        <v>0.777211991298285</v>
      </c>
      <c r="N863" s="65"/>
    </row>
    <row r="864" spans="1:14" x14ac:dyDescent="0.25">
      <c r="A864" s="2">
        <v>858</v>
      </c>
      <c r="B864" s="11">
        <f t="shared" ca="1" si="73"/>
        <v>1</v>
      </c>
      <c r="C864" s="26">
        <f t="shared" ca="1" si="74"/>
        <v>0.18257028676801201</v>
      </c>
      <c r="J864">
        <f t="shared" ca="1" si="75"/>
        <v>1</v>
      </c>
      <c r="K864">
        <f t="shared" ca="1" si="76"/>
        <v>0</v>
      </c>
      <c r="L864" s="65">
        <v>858</v>
      </c>
      <c r="M864" s="71">
        <f t="shared" ca="1" si="72"/>
        <v>1.6051926802799725</v>
      </c>
      <c r="N864" s="65"/>
    </row>
    <row r="865" spans="1:14" x14ac:dyDescent="0.25">
      <c r="A865" s="2">
        <v>859</v>
      </c>
      <c r="B865" s="11">
        <f t="shared" ca="1" si="73"/>
        <v>1</v>
      </c>
      <c r="C865" s="26">
        <f t="shared" ca="1" si="74"/>
        <v>0.46323045860461176</v>
      </c>
      <c r="J865">
        <f t="shared" ca="1" si="75"/>
        <v>1</v>
      </c>
      <c r="K865">
        <f t="shared" ca="1" si="76"/>
        <v>0</v>
      </c>
      <c r="L865" s="65">
        <v>859</v>
      </c>
      <c r="M865" s="71">
        <f t="shared" ca="1" si="72"/>
        <v>13.625003274745083</v>
      </c>
      <c r="N865" s="65"/>
    </row>
    <row r="866" spans="1:14" x14ac:dyDescent="0.25">
      <c r="A866" s="2">
        <v>860</v>
      </c>
      <c r="B866" s="11">
        <f t="shared" ca="1" si="73"/>
        <v>1</v>
      </c>
      <c r="C866" s="26">
        <f t="shared" ca="1" si="74"/>
        <v>0.61242670082994666</v>
      </c>
      <c r="J866">
        <f t="shared" ca="1" si="75"/>
        <v>1</v>
      </c>
      <c r="K866">
        <f t="shared" ca="1" si="76"/>
        <v>0</v>
      </c>
      <c r="L866" s="65">
        <v>860</v>
      </c>
      <c r="M866" s="71">
        <f t="shared" ca="1" si="72"/>
        <v>1.0721829311918276</v>
      </c>
      <c r="N866" s="65"/>
    </row>
    <row r="867" spans="1:14" x14ac:dyDescent="0.25">
      <c r="A867" s="2">
        <v>861</v>
      </c>
      <c r="B867" s="11">
        <f t="shared" ca="1" si="73"/>
        <v>1</v>
      </c>
      <c r="C867" s="26">
        <f t="shared" ca="1" si="74"/>
        <v>3.834558042264602E-2</v>
      </c>
      <c r="J867">
        <f t="shared" ca="1" si="75"/>
        <v>1</v>
      </c>
      <c r="K867">
        <f t="shared" ca="1" si="76"/>
        <v>0</v>
      </c>
      <c r="L867" s="65">
        <v>861</v>
      </c>
      <c r="M867" s="71">
        <f t="shared" ca="1" si="72"/>
        <v>0.9412640954208632</v>
      </c>
      <c r="N867" s="65"/>
    </row>
    <row r="868" spans="1:14" x14ac:dyDescent="0.25">
      <c r="A868" s="2">
        <v>862</v>
      </c>
      <c r="B868" s="11">
        <f t="shared" ca="1" si="73"/>
        <v>1</v>
      </c>
      <c r="C868" s="26">
        <f t="shared" ca="1" si="74"/>
        <v>0.27715467103547464</v>
      </c>
      <c r="J868">
        <f t="shared" ca="1" si="75"/>
        <v>0</v>
      </c>
      <c r="K868">
        <f t="shared" ca="1" si="76"/>
        <v>0</v>
      </c>
      <c r="L868" s="65">
        <v>862</v>
      </c>
      <c r="M868" s="71">
        <f t="shared" ca="1" si="72"/>
        <v>1.0893379627260877</v>
      </c>
      <c r="N868" s="65"/>
    </row>
    <row r="869" spans="1:14" x14ac:dyDescent="0.25">
      <c r="A869" s="2">
        <v>863</v>
      </c>
      <c r="B869" s="11">
        <f t="shared" ca="1" si="73"/>
        <v>0</v>
      </c>
      <c r="C869" s="26">
        <f t="shared" ca="1" si="74"/>
        <v>0.88158023503227623</v>
      </c>
      <c r="J869">
        <f t="shared" ca="1" si="75"/>
        <v>0</v>
      </c>
      <c r="K869">
        <f t="shared" ca="1" si="76"/>
        <v>0</v>
      </c>
      <c r="L869" s="65">
        <v>863</v>
      </c>
      <c r="M869" s="71">
        <f t="shared" ca="1" si="72"/>
        <v>0</v>
      </c>
      <c r="N869" s="65"/>
    </row>
    <row r="870" spans="1:14" x14ac:dyDescent="0.25">
      <c r="A870" s="2">
        <v>864</v>
      </c>
      <c r="B870" s="11">
        <f t="shared" ca="1" si="73"/>
        <v>1</v>
      </c>
      <c r="C870" s="26">
        <f t="shared" ca="1" si="74"/>
        <v>0.12351433213776664</v>
      </c>
      <c r="J870">
        <f t="shared" ca="1" si="75"/>
        <v>0</v>
      </c>
      <c r="K870">
        <f t="shared" ca="1" si="76"/>
        <v>0</v>
      </c>
      <c r="L870" s="65">
        <v>864</v>
      </c>
      <c r="M870" s="71">
        <f t="shared" ca="1" si="72"/>
        <v>0.7264295688532374</v>
      </c>
      <c r="N870" s="65"/>
    </row>
    <row r="871" spans="1:14" x14ac:dyDescent="0.25">
      <c r="A871" s="2">
        <v>865</v>
      </c>
      <c r="B871" s="11">
        <f t="shared" ca="1" si="73"/>
        <v>0</v>
      </c>
      <c r="C871" s="26">
        <f t="shared" ca="1" si="74"/>
        <v>0.89214189511013753</v>
      </c>
      <c r="J871">
        <f t="shared" ca="1" si="75"/>
        <v>0</v>
      </c>
      <c r="K871">
        <f t="shared" ca="1" si="76"/>
        <v>1</v>
      </c>
      <c r="L871" s="65">
        <v>865</v>
      </c>
      <c r="M871" s="71">
        <f t="shared" ca="1" si="72"/>
        <v>0</v>
      </c>
      <c r="N871" s="65"/>
    </row>
    <row r="872" spans="1:14" x14ac:dyDescent="0.25">
      <c r="A872" s="2">
        <v>866</v>
      </c>
      <c r="B872" s="11">
        <f t="shared" ca="1" si="73"/>
        <v>0</v>
      </c>
      <c r="C872" s="26">
        <f t="shared" ca="1" si="74"/>
        <v>0.47739499605245184</v>
      </c>
      <c r="J872">
        <f t="shared" ca="1" si="75"/>
        <v>0</v>
      </c>
      <c r="K872">
        <f t="shared" ca="1" si="76"/>
        <v>1</v>
      </c>
      <c r="L872" s="65">
        <v>866</v>
      </c>
      <c r="M872" s="71">
        <f t="shared" ca="1" si="72"/>
        <v>0</v>
      </c>
      <c r="N872" s="65"/>
    </row>
    <row r="873" spans="1:14" x14ac:dyDescent="0.25">
      <c r="A873" s="2">
        <v>867</v>
      </c>
      <c r="B873" s="11">
        <f t="shared" ca="1" si="73"/>
        <v>0</v>
      </c>
      <c r="C873" s="26">
        <f t="shared" ca="1" si="74"/>
        <v>0.73254498406637325</v>
      </c>
      <c r="J873">
        <f t="shared" ca="1" si="75"/>
        <v>0</v>
      </c>
      <c r="K873">
        <f t="shared" ca="1" si="76"/>
        <v>0</v>
      </c>
      <c r="L873" s="65">
        <v>867</v>
      </c>
      <c r="M873" s="71">
        <f t="shared" ca="1" si="72"/>
        <v>0</v>
      </c>
      <c r="N873" s="65"/>
    </row>
    <row r="874" spans="1:14" x14ac:dyDescent="0.25">
      <c r="A874" s="2">
        <v>868</v>
      </c>
      <c r="B874" s="11">
        <f t="shared" ca="1" si="73"/>
        <v>1</v>
      </c>
      <c r="C874" s="26">
        <f t="shared" ca="1" si="74"/>
        <v>0.14523523824531148</v>
      </c>
      <c r="J874">
        <f t="shared" ca="1" si="75"/>
        <v>0</v>
      </c>
      <c r="K874">
        <f t="shared" ca="1" si="76"/>
        <v>0</v>
      </c>
      <c r="L874" s="65">
        <v>868</v>
      </c>
      <c r="M874" s="71">
        <f t="shared" ca="1" si="72"/>
        <v>2.8332739660070358</v>
      </c>
      <c r="N874" s="65"/>
    </row>
    <row r="875" spans="1:14" x14ac:dyDescent="0.25">
      <c r="A875" s="2">
        <v>869</v>
      </c>
      <c r="B875" s="11">
        <f t="shared" ca="1" si="73"/>
        <v>0</v>
      </c>
      <c r="C875" s="26">
        <f t="shared" ca="1" si="74"/>
        <v>0.82534614506183179</v>
      </c>
      <c r="J875">
        <f t="shared" ca="1" si="75"/>
        <v>0</v>
      </c>
      <c r="K875">
        <f t="shared" ca="1" si="76"/>
        <v>0</v>
      </c>
      <c r="L875" s="65">
        <v>869</v>
      </c>
      <c r="M875" s="71">
        <f t="shared" ca="1" si="72"/>
        <v>0</v>
      </c>
      <c r="N875" s="65"/>
    </row>
    <row r="876" spans="1:14" x14ac:dyDescent="0.25">
      <c r="A876" s="2">
        <v>870</v>
      </c>
      <c r="B876" s="11">
        <f t="shared" ca="1" si="73"/>
        <v>1</v>
      </c>
      <c r="C876" s="26">
        <f t="shared" ca="1" si="74"/>
        <v>0.19385298261912398</v>
      </c>
      <c r="J876">
        <f t="shared" ca="1" si="75"/>
        <v>1</v>
      </c>
      <c r="K876">
        <f t="shared" ca="1" si="76"/>
        <v>0</v>
      </c>
      <c r="L876" s="65">
        <v>870</v>
      </c>
      <c r="M876" s="71">
        <f t="shared" ca="1" si="72"/>
        <v>1.4355608539533068E-2</v>
      </c>
      <c r="N876" s="65"/>
    </row>
    <row r="877" spans="1:14" x14ac:dyDescent="0.25">
      <c r="A877" s="2">
        <v>871</v>
      </c>
      <c r="B877" s="11">
        <f t="shared" ca="1" si="73"/>
        <v>1</v>
      </c>
      <c r="C877" s="26">
        <f t="shared" ca="1" si="74"/>
        <v>0.18743304675675287</v>
      </c>
      <c r="J877">
        <f t="shared" ca="1" si="75"/>
        <v>1</v>
      </c>
      <c r="K877">
        <f t="shared" ca="1" si="76"/>
        <v>0</v>
      </c>
      <c r="L877" s="65">
        <v>871</v>
      </c>
      <c r="M877" s="71">
        <f t="shared" ca="1" si="72"/>
        <v>2.1740848498100753</v>
      </c>
      <c r="N877" s="65"/>
    </row>
    <row r="878" spans="1:14" x14ac:dyDescent="0.25">
      <c r="A878" s="2">
        <v>872</v>
      </c>
      <c r="B878" s="11">
        <f t="shared" ca="1" si="73"/>
        <v>1</v>
      </c>
      <c r="C878" s="26">
        <f t="shared" ca="1" si="74"/>
        <v>0.41765617721258808</v>
      </c>
      <c r="J878">
        <f t="shared" ca="1" si="75"/>
        <v>1</v>
      </c>
      <c r="K878">
        <f t="shared" ca="1" si="76"/>
        <v>0</v>
      </c>
      <c r="L878" s="65">
        <v>872</v>
      </c>
      <c r="M878" s="71">
        <f t="shared" ca="1" si="72"/>
        <v>4.3234753421079359</v>
      </c>
      <c r="N878" s="65"/>
    </row>
    <row r="879" spans="1:14" x14ac:dyDescent="0.25">
      <c r="A879" s="2">
        <v>873</v>
      </c>
      <c r="B879" s="11">
        <f t="shared" ca="1" si="73"/>
        <v>1</v>
      </c>
      <c r="C879" s="26">
        <f t="shared" ca="1" si="74"/>
        <v>0.21562859883942487</v>
      </c>
      <c r="J879">
        <f t="shared" ca="1" si="75"/>
        <v>1</v>
      </c>
      <c r="K879">
        <f t="shared" ca="1" si="76"/>
        <v>0</v>
      </c>
      <c r="L879" s="65">
        <v>873</v>
      </c>
      <c r="M879" s="71">
        <f t="shared" ca="1" si="72"/>
        <v>22.875634653131463</v>
      </c>
      <c r="N879" s="65"/>
    </row>
    <row r="880" spans="1:14" x14ac:dyDescent="0.25">
      <c r="A880" s="2">
        <v>874</v>
      </c>
      <c r="B880" s="11">
        <f t="shared" ca="1" si="73"/>
        <v>1</v>
      </c>
      <c r="C880" s="26">
        <f t="shared" ca="1" si="74"/>
        <v>3.6754309501333737E-2</v>
      </c>
      <c r="J880">
        <f t="shared" ca="1" si="75"/>
        <v>1</v>
      </c>
      <c r="K880">
        <f t="shared" ca="1" si="76"/>
        <v>0</v>
      </c>
      <c r="L880" s="65">
        <v>874</v>
      </c>
      <c r="M880" s="71">
        <f t="shared" ca="1" si="72"/>
        <v>2.192034377285041</v>
      </c>
      <c r="N880" s="65"/>
    </row>
    <row r="881" spans="1:14" x14ac:dyDescent="0.25">
      <c r="A881" s="2">
        <v>875</v>
      </c>
      <c r="B881" s="11">
        <f t="shared" ca="1" si="73"/>
        <v>1</v>
      </c>
      <c r="C881" s="26">
        <f t="shared" ca="1" si="74"/>
        <v>0.30913559946065206</v>
      </c>
      <c r="J881">
        <f t="shared" ca="1" si="75"/>
        <v>1</v>
      </c>
      <c r="K881">
        <f t="shared" ca="1" si="76"/>
        <v>0</v>
      </c>
      <c r="L881" s="65">
        <v>875</v>
      </c>
      <c r="M881" s="71">
        <f t="shared" ca="1" si="72"/>
        <v>4.3085697330049273</v>
      </c>
      <c r="N881" s="65"/>
    </row>
    <row r="882" spans="1:14" x14ac:dyDescent="0.25">
      <c r="A882" s="2">
        <v>876</v>
      </c>
      <c r="B882" s="11">
        <f t="shared" ca="1" si="73"/>
        <v>1</v>
      </c>
      <c r="C882" s="26">
        <f t="shared" ca="1" si="74"/>
        <v>0.50548590058864984</v>
      </c>
      <c r="J882">
        <f t="shared" ca="1" si="75"/>
        <v>1</v>
      </c>
      <c r="K882">
        <f t="shared" ca="1" si="76"/>
        <v>0</v>
      </c>
      <c r="L882" s="65">
        <v>876</v>
      </c>
      <c r="M882" s="71">
        <f t="shared" ca="1" si="72"/>
        <v>0.34971972126624534</v>
      </c>
      <c r="N882" s="65"/>
    </row>
    <row r="883" spans="1:14" x14ac:dyDescent="0.25">
      <c r="A883" s="2">
        <v>877</v>
      </c>
      <c r="B883" s="11">
        <f t="shared" ca="1" si="73"/>
        <v>1</v>
      </c>
      <c r="C883" s="26">
        <f t="shared" ca="1" si="74"/>
        <v>7.4213157396589402E-2</v>
      </c>
      <c r="J883">
        <f t="shared" ca="1" si="75"/>
        <v>1</v>
      </c>
      <c r="K883">
        <f t="shared" ca="1" si="76"/>
        <v>0</v>
      </c>
      <c r="L883" s="65">
        <v>877</v>
      </c>
      <c r="M883" s="71">
        <f t="shared" ca="1" si="72"/>
        <v>5.8343355581634544</v>
      </c>
      <c r="N883" s="65"/>
    </row>
    <row r="884" spans="1:14" x14ac:dyDescent="0.25">
      <c r="A884" s="2">
        <v>878</v>
      </c>
      <c r="B884" s="11">
        <f t="shared" ca="1" si="73"/>
        <v>1</v>
      </c>
      <c r="C884" s="26">
        <f t="shared" ca="1" si="74"/>
        <v>0.4552707669372571</v>
      </c>
      <c r="J884">
        <f t="shared" ca="1" si="75"/>
        <v>1</v>
      </c>
      <c r="K884">
        <f t="shared" ca="1" si="76"/>
        <v>0</v>
      </c>
      <c r="L884" s="65">
        <v>878</v>
      </c>
      <c r="M884" s="71">
        <f t="shared" ca="1" si="72"/>
        <v>0.39392646862482045</v>
      </c>
      <c r="N884" s="65"/>
    </row>
    <row r="885" spans="1:14" x14ac:dyDescent="0.25">
      <c r="A885" s="2">
        <v>879</v>
      </c>
      <c r="B885" s="11">
        <f t="shared" ca="1" si="73"/>
        <v>1</v>
      </c>
      <c r="C885" s="26">
        <f t="shared" ca="1" si="74"/>
        <v>0.25261656170466751</v>
      </c>
      <c r="J885">
        <f t="shared" ca="1" si="75"/>
        <v>1</v>
      </c>
      <c r="K885">
        <f t="shared" ca="1" si="76"/>
        <v>0</v>
      </c>
      <c r="L885" s="65">
        <v>879</v>
      </c>
      <c r="M885" s="71">
        <f t="shared" ca="1" si="72"/>
        <v>1.2492807985825798</v>
      </c>
      <c r="N885" s="65"/>
    </row>
    <row r="886" spans="1:14" x14ac:dyDescent="0.25">
      <c r="A886" s="2">
        <v>880</v>
      </c>
      <c r="B886" s="11">
        <f t="shared" ca="1" si="73"/>
        <v>1</v>
      </c>
      <c r="C886" s="26">
        <f t="shared" ca="1" si="74"/>
        <v>0.30670061652926917</v>
      </c>
      <c r="J886">
        <f t="shared" ca="1" si="75"/>
        <v>1</v>
      </c>
      <c r="K886">
        <f t="shared" ca="1" si="76"/>
        <v>0</v>
      </c>
      <c r="L886" s="65">
        <v>880</v>
      </c>
      <c r="M886" s="71">
        <f t="shared" ca="1" si="72"/>
        <v>8.1972253644056217</v>
      </c>
      <c r="N886" s="65"/>
    </row>
    <row r="887" spans="1:14" x14ac:dyDescent="0.25">
      <c r="A887" s="2">
        <v>881</v>
      </c>
      <c r="B887" s="11">
        <f t="shared" ca="1" si="73"/>
        <v>1</v>
      </c>
      <c r="C887" s="26">
        <f t="shared" ca="1" si="74"/>
        <v>0.41383134058639681</v>
      </c>
      <c r="J887">
        <f t="shared" ca="1" si="75"/>
        <v>1</v>
      </c>
      <c r="K887">
        <f t="shared" ca="1" si="76"/>
        <v>0</v>
      </c>
      <c r="L887" s="65">
        <v>881</v>
      </c>
      <c r="M887" s="71">
        <f t="shared" ca="1" si="72"/>
        <v>16.764087066078272</v>
      </c>
      <c r="N887" s="65"/>
    </row>
    <row r="888" spans="1:14" x14ac:dyDescent="0.25">
      <c r="A888" s="2">
        <v>882</v>
      </c>
      <c r="B888" s="11">
        <f t="shared" ca="1" si="73"/>
        <v>1</v>
      </c>
      <c r="C888" s="26">
        <f t="shared" ca="1" si="74"/>
        <v>0.61763864853807926</v>
      </c>
      <c r="J888">
        <f t="shared" ca="1" si="75"/>
        <v>0</v>
      </c>
      <c r="K888">
        <f t="shared" ca="1" si="76"/>
        <v>0</v>
      </c>
      <c r="L888" s="65">
        <v>882</v>
      </c>
      <c r="M888" s="71">
        <f t="shared" ca="1" si="72"/>
        <v>0.4937860136001504</v>
      </c>
      <c r="N888" s="65"/>
    </row>
    <row r="889" spans="1:14" x14ac:dyDescent="0.25">
      <c r="A889" s="2">
        <v>883</v>
      </c>
      <c r="B889" s="11">
        <f t="shared" ca="1" si="73"/>
        <v>0</v>
      </c>
      <c r="C889" s="26">
        <f t="shared" ca="1" si="74"/>
        <v>0.9004474731130665</v>
      </c>
      <c r="J889">
        <f t="shared" ca="1" si="75"/>
        <v>0</v>
      </c>
      <c r="K889">
        <f t="shared" ca="1" si="76"/>
        <v>1</v>
      </c>
      <c r="L889" s="65">
        <v>883</v>
      </c>
      <c r="M889" s="71">
        <f t="shared" ca="1" si="72"/>
        <v>0</v>
      </c>
      <c r="N889" s="65"/>
    </row>
    <row r="890" spans="1:14" x14ac:dyDescent="0.25">
      <c r="A890" s="2">
        <v>884</v>
      </c>
      <c r="B890" s="11">
        <f t="shared" ca="1" si="73"/>
        <v>0</v>
      </c>
      <c r="C890" s="26">
        <f t="shared" ca="1" si="74"/>
        <v>0.55199824545098164</v>
      </c>
      <c r="J890">
        <f t="shared" ca="1" si="75"/>
        <v>0</v>
      </c>
      <c r="K890">
        <f t="shared" ca="1" si="76"/>
        <v>0</v>
      </c>
      <c r="L890" s="65">
        <v>884</v>
      </c>
      <c r="M890" s="71">
        <f t="shared" ca="1" si="72"/>
        <v>0</v>
      </c>
      <c r="N890" s="65"/>
    </row>
    <row r="891" spans="1:14" x14ac:dyDescent="0.25">
      <c r="A891" s="2">
        <v>885</v>
      </c>
      <c r="B891" s="11">
        <f t="shared" ca="1" si="73"/>
        <v>1</v>
      </c>
      <c r="C891" s="26">
        <f t="shared" ca="1" si="74"/>
        <v>0.20104418919817879</v>
      </c>
      <c r="J891">
        <f t="shared" ca="1" si="75"/>
        <v>1</v>
      </c>
      <c r="K891">
        <f t="shared" ca="1" si="76"/>
        <v>0</v>
      </c>
      <c r="L891" s="65">
        <v>885</v>
      </c>
      <c r="M891" s="71">
        <f t="shared" ca="1" si="72"/>
        <v>0.62542159100963146</v>
      </c>
      <c r="N891" s="65"/>
    </row>
    <row r="892" spans="1:14" x14ac:dyDescent="0.25">
      <c r="A892" s="2">
        <v>886</v>
      </c>
      <c r="B892" s="11">
        <f t="shared" ca="1" si="73"/>
        <v>1</v>
      </c>
      <c r="C892" s="26">
        <f t="shared" ca="1" si="74"/>
        <v>0.27109807804024055</v>
      </c>
      <c r="J892">
        <f t="shared" ca="1" si="75"/>
        <v>0</v>
      </c>
      <c r="K892">
        <f t="shared" ca="1" si="76"/>
        <v>0</v>
      </c>
      <c r="L892" s="65">
        <v>886</v>
      </c>
      <c r="M892" s="71">
        <f t="shared" ca="1" si="72"/>
        <v>2.7678517051198201</v>
      </c>
      <c r="N892" s="65"/>
    </row>
    <row r="893" spans="1:14" x14ac:dyDescent="0.25">
      <c r="A893" s="2">
        <v>887</v>
      </c>
      <c r="B893" s="11">
        <f t="shared" ca="1" si="73"/>
        <v>0</v>
      </c>
      <c r="C893" s="26">
        <f t="shared" ca="1" si="74"/>
        <v>0.97334052869928267</v>
      </c>
      <c r="J893">
        <f t="shared" ca="1" si="75"/>
        <v>0</v>
      </c>
      <c r="K893">
        <f t="shared" ca="1" si="76"/>
        <v>0</v>
      </c>
      <c r="L893" s="65">
        <v>887</v>
      </c>
      <c r="M893" s="71">
        <f t="shared" ca="1" si="72"/>
        <v>0</v>
      </c>
      <c r="N893" s="65"/>
    </row>
    <row r="894" spans="1:14" x14ac:dyDescent="0.25">
      <c r="A894" s="2">
        <v>888</v>
      </c>
      <c r="B894" s="11">
        <f t="shared" ca="1" si="73"/>
        <v>1</v>
      </c>
      <c r="C894" s="26">
        <f t="shared" ca="1" si="74"/>
        <v>2.4840189303630966E-3</v>
      </c>
      <c r="J894">
        <f t="shared" ca="1" si="75"/>
        <v>0</v>
      </c>
      <c r="K894">
        <f t="shared" ca="1" si="76"/>
        <v>0</v>
      </c>
      <c r="L894" s="65">
        <v>888</v>
      </c>
      <c r="M894" s="71">
        <f t="shared" ca="1" si="72"/>
        <v>2.2551383068153434</v>
      </c>
      <c r="N894" s="65"/>
    </row>
    <row r="895" spans="1:14" x14ac:dyDescent="0.25">
      <c r="A895" s="2">
        <v>889</v>
      </c>
      <c r="B895" s="11">
        <f t="shared" ca="1" si="73"/>
        <v>0</v>
      </c>
      <c r="C895" s="26">
        <f t="shared" ca="1" si="74"/>
        <v>0.78325433334056627</v>
      </c>
      <c r="J895">
        <f t="shared" ca="1" si="75"/>
        <v>0</v>
      </c>
      <c r="K895">
        <f t="shared" ca="1" si="76"/>
        <v>0</v>
      </c>
      <c r="L895" s="65">
        <v>889</v>
      </c>
      <c r="M895" s="71">
        <f t="shared" ca="1" si="72"/>
        <v>0</v>
      </c>
      <c r="N895" s="65"/>
    </row>
    <row r="896" spans="1:14" x14ac:dyDescent="0.25">
      <c r="A896" s="2">
        <v>890</v>
      </c>
      <c r="B896" s="11">
        <f t="shared" ca="1" si="73"/>
        <v>1</v>
      </c>
      <c r="C896" s="26">
        <f t="shared" ca="1" si="74"/>
        <v>0.42575836899641639</v>
      </c>
      <c r="J896">
        <f t="shared" ca="1" si="75"/>
        <v>1</v>
      </c>
      <c r="K896">
        <f t="shared" ca="1" si="76"/>
        <v>0</v>
      </c>
      <c r="L896" s="65">
        <v>890</v>
      </c>
      <c r="M896" s="71">
        <f t="shared" ca="1" si="72"/>
        <v>2.0163379395526277</v>
      </c>
      <c r="N896" s="65"/>
    </row>
    <row r="897" spans="1:14" x14ac:dyDescent="0.25">
      <c r="A897" s="2">
        <v>891</v>
      </c>
      <c r="B897" s="11">
        <f t="shared" ca="1" si="73"/>
        <v>1</v>
      </c>
      <c r="C897" s="26">
        <f t="shared" ca="1" si="74"/>
        <v>0.21924740785082919</v>
      </c>
      <c r="J897">
        <f t="shared" ca="1" si="75"/>
        <v>1</v>
      </c>
      <c r="K897">
        <f t="shared" ca="1" si="76"/>
        <v>0</v>
      </c>
      <c r="L897" s="65">
        <v>891</v>
      </c>
      <c r="M897" s="71">
        <f t="shared" ca="1" si="72"/>
        <v>2.2358483633439405</v>
      </c>
      <c r="N897" s="65"/>
    </row>
    <row r="898" spans="1:14" x14ac:dyDescent="0.25">
      <c r="A898" s="2">
        <v>892</v>
      </c>
      <c r="B898" s="11">
        <f t="shared" ca="1" si="73"/>
        <v>1</v>
      </c>
      <c r="C898" s="26">
        <f t="shared" ca="1" si="74"/>
        <v>0.59929131725153861</v>
      </c>
      <c r="J898">
        <f t="shared" ca="1" si="75"/>
        <v>0</v>
      </c>
      <c r="K898">
        <f t="shared" ca="1" si="76"/>
        <v>0</v>
      </c>
      <c r="L898" s="65">
        <v>892</v>
      </c>
      <c r="M898" s="71">
        <f t="shared" ca="1" si="72"/>
        <v>0.44676661011777846</v>
      </c>
      <c r="N898" s="65"/>
    </row>
    <row r="899" spans="1:14" x14ac:dyDescent="0.25">
      <c r="A899" s="2">
        <v>893</v>
      </c>
      <c r="B899" s="11">
        <f t="shared" ca="1" si="73"/>
        <v>0</v>
      </c>
      <c r="C899" s="26">
        <f t="shared" ca="1" si="74"/>
        <v>0.96599681186846187</v>
      </c>
      <c r="J899">
        <f t="shared" ca="1" si="75"/>
        <v>0</v>
      </c>
      <c r="K899">
        <f t="shared" ca="1" si="76"/>
        <v>0</v>
      </c>
      <c r="L899" s="65">
        <v>893</v>
      </c>
      <c r="M899" s="71">
        <f t="shared" ca="1" si="72"/>
        <v>0</v>
      </c>
      <c r="N899" s="65"/>
    </row>
    <row r="900" spans="1:14" x14ac:dyDescent="0.25">
      <c r="A900" s="2">
        <v>894</v>
      </c>
      <c r="B900" s="11">
        <f t="shared" ca="1" si="73"/>
        <v>1</v>
      </c>
      <c r="C900" s="26">
        <f t="shared" ca="1" si="74"/>
        <v>0.18697361117098332</v>
      </c>
      <c r="J900">
        <f t="shared" ca="1" si="75"/>
        <v>0</v>
      </c>
      <c r="K900">
        <f t="shared" ca="1" si="76"/>
        <v>0</v>
      </c>
      <c r="L900" s="65">
        <v>894</v>
      </c>
      <c r="M900" s="71">
        <f t="shared" ca="1" si="72"/>
        <v>0.20508580304557966</v>
      </c>
      <c r="N900" s="65"/>
    </row>
    <row r="901" spans="1:14" x14ac:dyDescent="0.25">
      <c r="A901" s="2">
        <v>895</v>
      </c>
      <c r="B901" s="11">
        <f t="shared" ca="1" si="73"/>
        <v>0</v>
      </c>
      <c r="C901" s="26">
        <f t="shared" ca="1" si="74"/>
        <v>0.77487335839777371</v>
      </c>
      <c r="J901">
        <f t="shared" ca="1" si="75"/>
        <v>0</v>
      </c>
      <c r="K901">
        <f t="shared" ca="1" si="76"/>
        <v>0</v>
      </c>
      <c r="L901" s="65">
        <v>895</v>
      </c>
      <c r="M901" s="71">
        <f t="shared" ca="1" si="72"/>
        <v>0</v>
      </c>
      <c r="N901" s="65"/>
    </row>
    <row r="902" spans="1:14" x14ac:dyDescent="0.25">
      <c r="A902" s="2">
        <v>896</v>
      </c>
      <c r="B902" s="11">
        <f t="shared" ca="1" si="73"/>
        <v>1</v>
      </c>
      <c r="C902" s="26">
        <f t="shared" ca="1" si="74"/>
        <v>0.19363493383192387</v>
      </c>
      <c r="J902">
        <f t="shared" ca="1" si="75"/>
        <v>1</v>
      </c>
      <c r="K902">
        <f t="shared" ca="1" si="76"/>
        <v>0</v>
      </c>
      <c r="L902" s="65">
        <v>896</v>
      </c>
      <c r="M902" s="71">
        <f t="shared" ca="1" si="72"/>
        <v>4.3848520765972987</v>
      </c>
      <c r="N902" s="65"/>
    </row>
    <row r="903" spans="1:14" x14ac:dyDescent="0.25">
      <c r="A903" s="2">
        <v>897</v>
      </c>
      <c r="B903" s="11">
        <f t="shared" ca="1" si="73"/>
        <v>1</v>
      </c>
      <c r="C903" s="26">
        <f t="shared" ca="1" si="74"/>
        <v>0.76520548522821596</v>
      </c>
      <c r="J903">
        <f t="shared" ca="1" si="75"/>
        <v>1</v>
      </c>
      <c r="K903">
        <f t="shared" ca="1" si="76"/>
        <v>0</v>
      </c>
      <c r="L903" s="65">
        <v>897</v>
      </c>
      <c r="M903" s="71">
        <f t="shared" ref="M903:M966" ca="1" si="77">IF(B903&gt;0,-LN(1-(RAND()))/lambda,0)</f>
        <v>2.9902670374716429</v>
      </c>
      <c r="N903" s="65"/>
    </row>
    <row r="904" spans="1:14" x14ac:dyDescent="0.25">
      <c r="A904" s="2">
        <v>898</v>
      </c>
      <c r="B904" s="11">
        <f t="shared" ref="B904:B967" ca="1" si="78">IF(B903&gt;0,IF(C904&lt;pww,1,0),IF(C904&lt;pdw,1,0))</f>
        <v>1</v>
      </c>
      <c r="C904" s="26">
        <f t="shared" ref="C904:C967" ca="1" si="79">RAND()</f>
        <v>4.4917160198294837E-2</v>
      </c>
      <c r="J904">
        <f t="shared" ref="J904:J967" ca="1" si="80">IF(AND(B904,B905),1,0)</f>
        <v>1</v>
      </c>
      <c r="K904">
        <f t="shared" ref="K904:K967" ca="1" si="81">IF(AND(NOT(B904),NOT(B905)),1,0)</f>
        <v>0</v>
      </c>
      <c r="L904" s="65">
        <v>898</v>
      </c>
      <c r="M904" s="71">
        <f t="shared" ca="1" si="77"/>
        <v>8.1475571906114439</v>
      </c>
      <c r="N904" s="65"/>
    </row>
    <row r="905" spans="1:14" x14ac:dyDescent="0.25">
      <c r="A905" s="2">
        <v>899</v>
      </c>
      <c r="B905" s="11">
        <f t="shared" ca="1" si="78"/>
        <v>1</v>
      </c>
      <c r="C905" s="26">
        <f t="shared" ca="1" si="79"/>
        <v>1.2580611126590924E-2</v>
      </c>
      <c r="J905">
        <f t="shared" ca="1" si="80"/>
        <v>1</v>
      </c>
      <c r="K905">
        <f t="shared" ca="1" si="81"/>
        <v>0</v>
      </c>
      <c r="L905" s="65">
        <v>899</v>
      </c>
      <c r="M905" s="71">
        <f t="shared" ca="1" si="77"/>
        <v>2.1977882489419605</v>
      </c>
      <c r="N905" s="65"/>
    </row>
    <row r="906" spans="1:14" x14ac:dyDescent="0.25">
      <c r="A906" s="2">
        <v>900</v>
      </c>
      <c r="B906" s="11">
        <f t="shared" ca="1" si="78"/>
        <v>1</v>
      </c>
      <c r="C906" s="26">
        <f t="shared" ca="1" si="79"/>
        <v>0.16924400279682938</v>
      </c>
      <c r="J906">
        <f t="shared" ca="1" si="80"/>
        <v>1</v>
      </c>
      <c r="K906">
        <f t="shared" ca="1" si="81"/>
        <v>0</v>
      </c>
      <c r="L906" s="65">
        <v>900</v>
      </c>
      <c r="M906" s="71">
        <f t="shared" ca="1" si="77"/>
        <v>3.2220430017622559</v>
      </c>
      <c r="N906" s="65"/>
    </row>
    <row r="907" spans="1:14" x14ac:dyDescent="0.25">
      <c r="A907" s="2">
        <v>901</v>
      </c>
      <c r="B907" s="11">
        <f t="shared" ca="1" si="78"/>
        <v>1</v>
      </c>
      <c r="C907" s="26">
        <f t="shared" ca="1" si="79"/>
        <v>0.55831942330621409</v>
      </c>
      <c r="J907">
        <f t="shared" ca="1" si="80"/>
        <v>1</v>
      </c>
      <c r="K907">
        <f t="shared" ca="1" si="81"/>
        <v>0</v>
      </c>
      <c r="L907" s="65">
        <v>901</v>
      </c>
      <c r="M907" s="71">
        <f t="shared" ca="1" si="77"/>
        <v>2.8384324153872744</v>
      </c>
      <c r="N907" s="65"/>
    </row>
    <row r="908" spans="1:14" x14ac:dyDescent="0.25">
      <c r="A908" s="2">
        <v>902</v>
      </c>
      <c r="B908" s="11">
        <f t="shared" ca="1" si="78"/>
        <v>1</v>
      </c>
      <c r="C908" s="26">
        <f t="shared" ca="1" si="79"/>
        <v>0.29237067191155164</v>
      </c>
      <c r="J908">
        <f t="shared" ca="1" si="80"/>
        <v>1</v>
      </c>
      <c r="K908">
        <f t="shared" ca="1" si="81"/>
        <v>0</v>
      </c>
      <c r="L908" s="65">
        <v>902</v>
      </c>
      <c r="M908" s="71">
        <f t="shared" ca="1" si="77"/>
        <v>0.71855693381893593</v>
      </c>
      <c r="N908" s="65"/>
    </row>
    <row r="909" spans="1:14" x14ac:dyDescent="0.25">
      <c r="A909" s="2">
        <v>903</v>
      </c>
      <c r="B909" s="11">
        <f t="shared" ca="1" si="78"/>
        <v>1</v>
      </c>
      <c r="C909" s="26">
        <f t="shared" ca="1" si="79"/>
        <v>0.3921645465634227</v>
      </c>
      <c r="J909">
        <f t="shared" ca="1" si="80"/>
        <v>1</v>
      </c>
      <c r="K909">
        <f t="shared" ca="1" si="81"/>
        <v>0</v>
      </c>
      <c r="L909" s="65">
        <v>903</v>
      </c>
      <c r="M909" s="71">
        <f t="shared" ca="1" si="77"/>
        <v>8.126245330233882</v>
      </c>
      <c r="N909" s="65"/>
    </row>
    <row r="910" spans="1:14" x14ac:dyDescent="0.25">
      <c r="A910" s="2">
        <v>904</v>
      </c>
      <c r="B910" s="11">
        <f t="shared" ca="1" si="78"/>
        <v>1</v>
      </c>
      <c r="C910" s="26">
        <f t="shared" ca="1" si="79"/>
        <v>0.2857167753820592</v>
      </c>
      <c r="J910">
        <f t="shared" ca="1" si="80"/>
        <v>1</v>
      </c>
      <c r="K910">
        <f t="shared" ca="1" si="81"/>
        <v>0</v>
      </c>
      <c r="L910" s="65">
        <v>904</v>
      </c>
      <c r="M910" s="71">
        <f t="shared" ca="1" si="77"/>
        <v>0.68038133828894376</v>
      </c>
      <c r="N910" s="65"/>
    </row>
    <row r="911" spans="1:14" x14ac:dyDescent="0.25">
      <c r="A911" s="2">
        <v>905</v>
      </c>
      <c r="B911" s="11">
        <f t="shared" ca="1" si="78"/>
        <v>1</v>
      </c>
      <c r="C911" s="26">
        <f t="shared" ca="1" si="79"/>
        <v>0.2570982382883531</v>
      </c>
      <c r="J911">
        <f t="shared" ca="1" si="80"/>
        <v>1</v>
      </c>
      <c r="K911">
        <f t="shared" ca="1" si="81"/>
        <v>0</v>
      </c>
      <c r="L911" s="65">
        <v>905</v>
      </c>
      <c r="M911" s="71">
        <f t="shared" ca="1" si="77"/>
        <v>0.95126426360795746</v>
      </c>
      <c r="N911" s="65"/>
    </row>
    <row r="912" spans="1:14" x14ac:dyDescent="0.25">
      <c r="A912" s="2">
        <v>906</v>
      </c>
      <c r="B912" s="11">
        <f t="shared" ca="1" si="78"/>
        <v>1</v>
      </c>
      <c r="C912" s="26">
        <f t="shared" ca="1" si="79"/>
        <v>0.55606501012134013</v>
      </c>
      <c r="J912">
        <f t="shared" ca="1" si="80"/>
        <v>1</v>
      </c>
      <c r="K912">
        <f t="shared" ca="1" si="81"/>
        <v>0</v>
      </c>
      <c r="L912" s="65">
        <v>906</v>
      </c>
      <c r="M912" s="71">
        <f t="shared" ca="1" si="77"/>
        <v>5.4248107147393361</v>
      </c>
      <c r="N912" s="65"/>
    </row>
    <row r="913" spans="1:14" x14ac:dyDescent="0.25">
      <c r="A913" s="2">
        <v>907</v>
      </c>
      <c r="B913" s="11">
        <f t="shared" ca="1" si="78"/>
        <v>1</v>
      </c>
      <c r="C913" s="26">
        <f t="shared" ca="1" si="79"/>
        <v>0.17163318278975281</v>
      </c>
      <c r="J913">
        <f t="shared" ca="1" si="80"/>
        <v>1</v>
      </c>
      <c r="K913">
        <f t="shared" ca="1" si="81"/>
        <v>0</v>
      </c>
      <c r="L913" s="65">
        <v>907</v>
      </c>
      <c r="M913" s="71">
        <f t="shared" ca="1" si="77"/>
        <v>4.8089605068187202</v>
      </c>
      <c r="N913" s="65"/>
    </row>
    <row r="914" spans="1:14" x14ac:dyDescent="0.25">
      <c r="A914" s="2">
        <v>908</v>
      </c>
      <c r="B914" s="11">
        <f t="shared" ca="1" si="78"/>
        <v>1</v>
      </c>
      <c r="C914" s="26">
        <f t="shared" ca="1" si="79"/>
        <v>0.56168930987358789</v>
      </c>
      <c r="J914">
        <f t="shared" ca="1" si="80"/>
        <v>1</v>
      </c>
      <c r="K914">
        <f t="shared" ca="1" si="81"/>
        <v>0</v>
      </c>
      <c r="L914" s="65">
        <v>908</v>
      </c>
      <c r="M914" s="71">
        <f t="shared" ca="1" si="77"/>
        <v>9.2727078266551979E-2</v>
      </c>
      <c r="N914" s="65"/>
    </row>
    <row r="915" spans="1:14" x14ac:dyDescent="0.25">
      <c r="A915" s="2">
        <v>909</v>
      </c>
      <c r="B915" s="11">
        <f t="shared" ca="1" si="78"/>
        <v>1</v>
      </c>
      <c r="C915" s="26">
        <f t="shared" ca="1" si="79"/>
        <v>0.76971394694562734</v>
      </c>
      <c r="J915">
        <f t="shared" ca="1" si="80"/>
        <v>1</v>
      </c>
      <c r="K915">
        <f t="shared" ca="1" si="81"/>
        <v>0</v>
      </c>
      <c r="L915" s="65">
        <v>909</v>
      </c>
      <c r="M915" s="71">
        <f t="shared" ca="1" si="77"/>
        <v>1.0660099396546368</v>
      </c>
      <c r="N915" s="65"/>
    </row>
    <row r="916" spans="1:14" x14ac:dyDescent="0.25">
      <c r="A916" s="2">
        <v>910</v>
      </c>
      <c r="B916" s="11">
        <f t="shared" ca="1" si="78"/>
        <v>1</v>
      </c>
      <c r="C916" s="26">
        <f t="shared" ca="1" si="79"/>
        <v>0.17402235475883909</v>
      </c>
      <c r="J916">
        <f t="shared" ca="1" si="80"/>
        <v>1</v>
      </c>
      <c r="K916">
        <f t="shared" ca="1" si="81"/>
        <v>0</v>
      </c>
      <c r="L916" s="65">
        <v>910</v>
      </c>
      <c r="M916" s="71">
        <f t="shared" ca="1" si="77"/>
        <v>1.3242961496602519</v>
      </c>
      <c r="N916" s="65"/>
    </row>
    <row r="917" spans="1:14" x14ac:dyDescent="0.25">
      <c r="A917" s="2">
        <v>911</v>
      </c>
      <c r="B917" s="11">
        <f t="shared" ca="1" si="78"/>
        <v>1</v>
      </c>
      <c r="C917" s="26">
        <f t="shared" ca="1" si="79"/>
        <v>0.16803316926100076</v>
      </c>
      <c r="J917">
        <f t="shared" ca="1" si="80"/>
        <v>1</v>
      </c>
      <c r="K917">
        <f t="shared" ca="1" si="81"/>
        <v>0</v>
      </c>
      <c r="L917" s="65">
        <v>911</v>
      </c>
      <c r="M917" s="71">
        <f t="shared" ca="1" si="77"/>
        <v>1.2986361582307762</v>
      </c>
      <c r="N917" s="65"/>
    </row>
    <row r="918" spans="1:14" x14ac:dyDescent="0.25">
      <c r="A918" s="2">
        <v>912</v>
      </c>
      <c r="B918" s="11">
        <f t="shared" ca="1" si="78"/>
        <v>1</v>
      </c>
      <c r="C918" s="26">
        <f t="shared" ca="1" si="79"/>
        <v>0.54322451957875761</v>
      </c>
      <c r="J918">
        <f t="shared" ca="1" si="80"/>
        <v>1</v>
      </c>
      <c r="K918">
        <f t="shared" ca="1" si="81"/>
        <v>0</v>
      </c>
      <c r="L918" s="65">
        <v>912</v>
      </c>
      <c r="M918" s="71">
        <f t="shared" ca="1" si="77"/>
        <v>4.0797754685367993</v>
      </c>
      <c r="N918" s="65"/>
    </row>
    <row r="919" spans="1:14" x14ac:dyDescent="0.25">
      <c r="A919" s="2">
        <v>913</v>
      </c>
      <c r="B919" s="11">
        <f t="shared" ca="1" si="78"/>
        <v>1</v>
      </c>
      <c r="C919" s="26">
        <f t="shared" ca="1" si="79"/>
        <v>0.32010585349599951</v>
      </c>
      <c r="J919">
        <f t="shared" ca="1" si="80"/>
        <v>1</v>
      </c>
      <c r="K919">
        <f t="shared" ca="1" si="81"/>
        <v>0</v>
      </c>
      <c r="L919" s="65">
        <v>913</v>
      </c>
      <c r="M919" s="71">
        <f t="shared" ca="1" si="77"/>
        <v>6.0921898376227004</v>
      </c>
      <c r="N919" s="65"/>
    </row>
    <row r="920" spans="1:14" x14ac:dyDescent="0.25">
      <c r="A920" s="2">
        <v>914</v>
      </c>
      <c r="B920" s="11">
        <f t="shared" ca="1" si="78"/>
        <v>1</v>
      </c>
      <c r="C920" s="26">
        <f t="shared" ca="1" si="79"/>
        <v>0.18115466417465365</v>
      </c>
      <c r="J920">
        <f t="shared" ca="1" si="80"/>
        <v>1</v>
      </c>
      <c r="K920">
        <f t="shared" ca="1" si="81"/>
        <v>0</v>
      </c>
      <c r="L920" s="65">
        <v>914</v>
      </c>
      <c r="M920" s="71">
        <f t="shared" ca="1" si="77"/>
        <v>3.6119003473655908</v>
      </c>
      <c r="N920" s="65"/>
    </row>
    <row r="921" spans="1:14" x14ac:dyDescent="0.25">
      <c r="A921" s="2">
        <v>915</v>
      </c>
      <c r="B921" s="11">
        <f t="shared" ca="1" si="78"/>
        <v>1</v>
      </c>
      <c r="C921" s="26">
        <f t="shared" ca="1" si="79"/>
        <v>0.69655954242624329</v>
      </c>
      <c r="J921">
        <f t="shared" ca="1" si="80"/>
        <v>1</v>
      </c>
      <c r="K921">
        <f t="shared" ca="1" si="81"/>
        <v>0</v>
      </c>
      <c r="L921" s="65">
        <v>915</v>
      </c>
      <c r="M921" s="71">
        <f t="shared" ca="1" si="77"/>
        <v>1.7993077580944743</v>
      </c>
      <c r="N921" s="65"/>
    </row>
    <row r="922" spans="1:14" x14ac:dyDescent="0.25">
      <c r="A922" s="2">
        <v>916</v>
      </c>
      <c r="B922" s="11">
        <f t="shared" ca="1" si="78"/>
        <v>1</v>
      </c>
      <c r="C922" s="26">
        <f t="shared" ca="1" si="79"/>
        <v>0.23387248049876075</v>
      </c>
      <c r="J922">
        <f t="shared" ca="1" si="80"/>
        <v>1</v>
      </c>
      <c r="K922">
        <f t="shared" ca="1" si="81"/>
        <v>0</v>
      </c>
      <c r="L922" s="65">
        <v>916</v>
      </c>
      <c r="M922" s="71">
        <f t="shared" ca="1" si="77"/>
        <v>5.5183367577462876</v>
      </c>
      <c r="N922" s="65"/>
    </row>
    <row r="923" spans="1:14" x14ac:dyDescent="0.25">
      <c r="A923" s="2">
        <v>917</v>
      </c>
      <c r="B923" s="11">
        <f t="shared" ca="1" si="78"/>
        <v>1</v>
      </c>
      <c r="C923" s="26">
        <f t="shared" ca="1" si="79"/>
        <v>0.27126920451084413</v>
      </c>
      <c r="J923">
        <f t="shared" ca="1" si="80"/>
        <v>0</v>
      </c>
      <c r="K923">
        <f t="shared" ca="1" si="81"/>
        <v>0</v>
      </c>
      <c r="L923" s="65">
        <v>917</v>
      </c>
      <c r="M923" s="71">
        <f t="shared" ca="1" si="77"/>
        <v>0.46404911825077994</v>
      </c>
      <c r="N923" s="65"/>
    </row>
    <row r="924" spans="1:14" x14ac:dyDescent="0.25">
      <c r="A924" s="2">
        <v>918</v>
      </c>
      <c r="B924" s="11">
        <f t="shared" ca="1" si="78"/>
        <v>0</v>
      </c>
      <c r="C924" s="26">
        <f t="shared" ca="1" si="79"/>
        <v>0.93085526991090561</v>
      </c>
      <c r="J924">
        <f t="shared" ca="1" si="80"/>
        <v>0</v>
      </c>
      <c r="K924">
        <f t="shared" ca="1" si="81"/>
        <v>1</v>
      </c>
      <c r="L924" s="65">
        <v>918</v>
      </c>
      <c r="M924" s="71">
        <f t="shared" ca="1" si="77"/>
        <v>0</v>
      </c>
      <c r="N924" s="65"/>
    </row>
    <row r="925" spans="1:14" x14ac:dyDescent="0.25">
      <c r="A925" s="2">
        <v>919</v>
      </c>
      <c r="B925" s="11">
        <f t="shared" ca="1" si="78"/>
        <v>0</v>
      </c>
      <c r="C925" s="26">
        <f t="shared" ca="1" si="79"/>
        <v>0.89392118983855062</v>
      </c>
      <c r="J925">
        <f t="shared" ca="1" si="80"/>
        <v>0</v>
      </c>
      <c r="K925">
        <f t="shared" ca="1" si="81"/>
        <v>1</v>
      </c>
      <c r="L925" s="65">
        <v>919</v>
      </c>
      <c r="M925" s="71">
        <f t="shared" ca="1" si="77"/>
        <v>0</v>
      </c>
      <c r="N925" s="65"/>
    </row>
    <row r="926" spans="1:14" x14ac:dyDescent="0.25">
      <c r="A926" s="2">
        <v>920</v>
      </c>
      <c r="B926" s="11">
        <f t="shared" ca="1" si="78"/>
        <v>0</v>
      </c>
      <c r="C926" s="26">
        <f t="shared" ca="1" si="79"/>
        <v>0.79751695808359158</v>
      </c>
      <c r="J926">
        <f t="shared" ca="1" si="80"/>
        <v>0</v>
      </c>
      <c r="K926">
        <f t="shared" ca="1" si="81"/>
        <v>0</v>
      </c>
      <c r="L926" s="65">
        <v>920</v>
      </c>
      <c r="M926" s="71">
        <f t="shared" ca="1" si="77"/>
        <v>0</v>
      </c>
      <c r="N926" s="65"/>
    </row>
    <row r="927" spans="1:14" x14ac:dyDescent="0.25">
      <c r="A927" s="2">
        <v>921</v>
      </c>
      <c r="B927" s="11">
        <f t="shared" ca="1" si="78"/>
        <v>1</v>
      </c>
      <c r="C927" s="26">
        <f t="shared" ca="1" si="79"/>
        <v>0.21138489704586105</v>
      </c>
      <c r="J927">
        <f t="shared" ca="1" si="80"/>
        <v>1</v>
      </c>
      <c r="K927">
        <f t="shared" ca="1" si="81"/>
        <v>0</v>
      </c>
      <c r="L927" s="65">
        <v>921</v>
      </c>
      <c r="M927" s="71">
        <f t="shared" ca="1" si="77"/>
        <v>2.5800118522121949</v>
      </c>
      <c r="N927" s="65"/>
    </row>
    <row r="928" spans="1:14" x14ac:dyDescent="0.25">
      <c r="A928" s="2">
        <v>922</v>
      </c>
      <c r="B928" s="11">
        <f t="shared" ca="1" si="78"/>
        <v>1</v>
      </c>
      <c r="C928" s="26">
        <f t="shared" ca="1" si="79"/>
        <v>0.15262780929503017</v>
      </c>
      <c r="J928">
        <f t="shared" ca="1" si="80"/>
        <v>1</v>
      </c>
      <c r="K928">
        <f t="shared" ca="1" si="81"/>
        <v>0</v>
      </c>
      <c r="L928" s="65">
        <v>922</v>
      </c>
      <c r="M928" s="71">
        <f t="shared" ca="1" si="77"/>
        <v>3.5358135079055923</v>
      </c>
      <c r="N928" s="65"/>
    </row>
    <row r="929" spans="1:14" x14ac:dyDescent="0.25">
      <c r="A929" s="2">
        <v>923</v>
      </c>
      <c r="B929" s="11">
        <f t="shared" ca="1" si="78"/>
        <v>1</v>
      </c>
      <c r="C929" s="26">
        <f t="shared" ca="1" si="79"/>
        <v>0.22459121415279526</v>
      </c>
      <c r="J929">
        <f t="shared" ca="1" si="80"/>
        <v>1</v>
      </c>
      <c r="K929">
        <f t="shared" ca="1" si="81"/>
        <v>0</v>
      </c>
      <c r="L929" s="65">
        <v>923</v>
      </c>
      <c r="M929" s="71">
        <f t="shared" ca="1" si="77"/>
        <v>4.539161349847137</v>
      </c>
      <c r="N929" s="65"/>
    </row>
    <row r="930" spans="1:14" x14ac:dyDescent="0.25">
      <c r="A930" s="2">
        <v>924</v>
      </c>
      <c r="B930" s="11">
        <f t="shared" ca="1" si="78"/>
        <v>1</v>
      </c>
      <c r="C930" s="26">
        <f t="shared" ca="1" si="79"/>
        <v>0.42972860446154248</v>
      </c>
      <c r="J930">
        <f t="shared" ca="1" si="80"/>
        <v>0</v>
      </c>
      <c r="K930">
        <f t="shared" ca="1" si="81"/>
        <v>0</v>
      </c>
      <c r="L930" s="65">
        <v>924</v>
      </c>
      <c r="M930" s="71">
        <f t="shared" ca="1" si="77"/>
        <v>2.5828352515131883</v>
      </c>
      <c r="N930" s="65"/>
    </row>
    <row r="931" spans="1:14" x14ac:dyDescent="0.25">
      <c r="A931" s="2">
        <v>925</v>
      </c>
      <c r="B931" s="11">
        <f t="shared" ca="1" si="78"/>
        <v>0</v>
      </c>
      <c r="C931" s="26">
        <f t="shared" ca="1" si="79"/>
        <v>0.84568123713989685</v>
      </c>
      <c r="J931">
        <f t="shared" ca="1" si="80"/>
        <v>0</v>
      </c>
      <c r="K931">
        <f t="shared" ca="1" si="81"/>
        <v>1</v>
      </c>
      <c r="L931" s="65">
        <v>925</v>
      </c>
      <c r="M931" s="71">
        <f t="shared" ca="1" si="77"/>
        <v>0</v>
      </c>
      <c r="N931" s="65"/>
    </row>
    <row r="932" spans="1:14" x14ac:dyDescent="0.25">
      <c r="A932" s="2">
        <v>926</v>
      </c>
      <c r="B932" s="11">
        <f t="shared" ca="1" si="78"/>
        <v>0</v>
      </c>
      <c r="C932" s="26">
        <f t="shared" ca="1" si="79"/>
        <v>0.8847175979817915</v>
      </c>
      <c r="J932">
        <f t="shared" ca="1" si="80"/>
        <v>0</v>
      </c>
      <c r="K932">
        <f t="shared" ca="1" si="81"/>
        <v>1</v>
      </c>
      <c r="L932" s="65">
        <v>926</v>
      </c>
      <c r="M932" s="71">
        <f t="shared" ca="1" si="77"/>
        <v>0</v>
      </c>
      <c r="N932" s="65"/>
    </row>
    <row r="933" spans="1:14" x14ac:dyDescent="0.25">
      <c r="A933" s="2">
        <v>927</v>
      </c>
      <c r="B933" s="11">
        <f t="shared" ca="1" si="78"/>
        <v>0</v>
      </c>
      <c r="C933" s="26">
        <f t="shared" ca="1" si="79"/>
        <v>0.82254468096014688</v>
      </c>
      <c r="J933">
        <f t="shared" ca="1" si="80"/>
        <v>0</v>
      </c>
      <c r="K933">
        <f t="shared" ca="1" si="81"/>
        <v>0</v>
      </c>
      <c r="L933" s="65">
        <v>927</v>
      </c>
      <c r="M933" s="71">
        <f t="shared" ca="1" si="77"/>
        <v>0</v>
      </c>
      <c r="N933" s="65"/>
    </row>
    <row r="934" spans="1:14" x14ac:dyDescent="0.25">
      <c r="A934" s="2">
        <v>928</v>
      </c>
      <c r="B934" s="11">
        <f t="shared" ca="1" si="78"/>
        <v>1</v>
      </c>
      <c r="C934" s="26">
        <f t="shared" ca="1" si="79"/>
        <v>0.12651759554907571</v>
      </c>
      <c r="J934">
        <f t="shared" ca="1" si="80"/>
        <v>1</v>
      </c>
      <c r="K934">
        <f t="shared" ca="1" si="81"/>
        <v>0</v>
      </c>
      <c r="L934" s="65">
        <v>928</v>
      </c>
      <c r="M934" s="71">
        <f t="shared" ca="1" si="77"/>
        <v>1.5400445486512542</v>
      </c>
      <c r="N934" s="65"/>
    </row>
    <row r="935" spans="1:14" x14ac:dyDescent="0.25">
      <c r="A935" s="2">
        <v>929</v>
      </c>
      <c r="B935" s="11">
        <f t="shared" ca="1" si="78"/>
        <v>1</v>
      </c>
      <c r="C935" s="26">
        <f t="shared" ca="1" si="79"/>
        <v>9.8980468417924961E-2</v>
      </c>
      <c r="J935">
        <f t="shared" ca="1" si="80"/>
        <v>0</v>
      </c>
      <c r="K935">
        <f t="shared" ca="1" si="81"/>
        <v>0</v>
      </c>
      <c r="L935" s="65">
        <v>929</v>
      </c>
      <c r="M935" s="71">
        <f t="shared" ca="1" si="77"/>
        <v>1.3126834361371682</v>
      </c>
      <c r="N935" s="65"/>
    </row>
    <row r="936" spans="1:14" x14ac:dyDescent="0.25">
      <c r="A936" s="2">
        <v>930</v>
      </c>
      <c r="B936" s="11">
        <f t="shared" ca="1" si="78"/>
        <v>0</v>
      </c>
      <c r="C936" s="26">
        <f t="shared" ca="1" si="79"/>
        <v>0.79258526451598443</v>
      </c>
      <c r="J936">
        <f t="shared" ca="1" si="80"/>
        <v>0</v>
      </c>
      <c r="K936">
        <f t="shared" ca="1" si="81"/>
        <v>0</v>
      </c>
      <c r="L936" s="65">
        <v>930</v>
      </c>
      <c r="M936" s="71">
        <f t="shared" ca="1" si="77"/>
        <v>0</v>
      </c>
      <c r="N936" s="65"/>
    </row>
    <row r="937" spans="1:14" x14ac:dyDescent="0.25">
      <c r="A937" s="2">
        <v>931</v>
      </c>
      <c r="B937" s="11">
        <f t="shared" ca="1" si="78"/>
        <v>1</v>
      </c>
      <c r="C937" s="26">
        <f t="shared" ca="1" si="79"/>
        <v>0.42029190963385255</v>
      </c>
      <c r="J937">
        <f t="shared" ca="1" si="80"/>
        <v>0</v>
      </c>
      <c r="K937">
        <f t="shared" ca="1" si="81"/>
        <v>0</v>
      </c>
      <c r="L937" s="65">
        <v>931</v>
      </c>
      <c r="M937" s="71">
        <f t="shared" ca="1" si="77"/>
        <v>4.1119457435872597</v>
      </c>
      <c r="N937" s="65"/>
    </row>
    <row r="938" spans="1:14" x14ac:dyDescent="0.25">
      <c r="A938" s="2">
        <v>932</v>
      </c>
      <c r="B938" s="11">
        <f t="shared" ca="1" si="78"/>
        <v>0</v>
      </c>
      <c r="C938" s="26">
        <f t="shared" ca="1" si="79"/>
        <v>0.96471640764063937</v>
      </c>
      <c r="J938">
        <f t="shared" ca="1" si="80"/>
        <v>0</v>
      </c>
      <c r="K938">
        <f t="shared" ca="1" si="81"/>
        <v>1</v>
      </c>
      <c r="L938" s="65">
        <v>932</v>
      </c>
      <c r="M938" s="71">
        <f t="shared" ca="1" si="77"/>
        <v>0</v>
      </c>
      <c r="N938" s="65"/>
    </row>
    <row r="939" spans="1:14" x14ac:dyDescent="0.25">
      <c r="A939" s="2">
        <v>933</v>
      </c>
      <c r="B939" s="11">
        <f t="shared" ca="1" si="78"/>
        <v>0</v>
      </c>
      <c r="C939" s="26">
        <f t="shared" ca="1" si="79"/>
        <v>0.60496282463756212</v>
      </c>
      <c r="J939">
        <f t="shared" ca="1" si="80"/>
        <v>0</v>
      </c>
      <c r="K939">
        <f t="shared" ca="1" si="81"/>
        <v>1</v>
      </c>
      <c r="L939" s="65">
        <v>933</v>
      </c>
      <c r="M939" s="71">
        <f t="shared" ca="1" si="77"/>
        <v>0</v>
      </c>
      <c r="N939" s="65"/>
    </row>
    <row r="940" spans="1:14" x14ac:dyDescent="0.25">
      <c r="A940" s="2">
        <v>934</v>
      </c>
      <c r="B940" s="11">
        <f t="shared" ca="1" si="78"/>
        <v>0</v>
      </c>
      <c r="C940" s="26">
        <f t="shared" ca="1" si="79"/>
        <v>0.83082421771767911</v>
      </c>
      <c r="J940">
        <f t="shared" ca="1" si="80"/>
        <v>0</v>
      </c>
      <c r="K940">
        <f t="shared" ca="1" si="81"/>
        <v>0</v>
      </c>
      <c r="L940" s="65">
        <v>934</v>
      </c>
      <c r="M940" s="71">
        <f t="shared" ca="1" si="77"/>
        <v>0</v>
      </c>
      <c r="N940" s="65"/>
    </row>
    <row r="941" spans="1:14" x14ac:dyDescent="0.25">
      <c r="A941" s="2">
        <v>935</v>
      </c>
      <c r="B941" s="11">
        <f t="shared" ca="1" si="78"/>
        <v>1</v>
      </c>
      <c r="C941" s="26">
        <f t="shared" ca="1" si="79"/>
        <v>0.43254096602143444</v>
      </c>
      <c r="J941">
        <f t="shared" ca="1" si="80"/>
        <v>1</v>
      </c>
      <c r="K941">
        <f t="shared" ca="1" si="81"/>
        <v>0</v>
      </c>
      <c r="L941" s="65">
        <v>935</v>
      </c>
      <c r="M941" s="71">
        <f t="shared" ca="1" si="77"/>
        <v>0.9300860660131407</v>
      </c>
      <c r="N941" s="65"/>
    </row>
    <row r="942" spans="1:14" x14ac:dyDescent="0.25">
      <c r="A942" s="2">
        <v>936</v>
      </c>
      <c r="B942" s="11">
        <f t="shared" ca="1" si="78"/>
        <v>1</v>
      </c>
      <c r="C942" s="26">
        <f t="shared" ca="1" si="79"/>
        <v>0.51621035719194974</v>
      </c>
      <c r="J942">
        <f t="shared" ca="1" si="80"/>
        <v>1</v>
      </c>
      <c r="K942">
        <f t="shared" ca="1" si="81"/>
        <v>0</v>
      </c>
      <c r="L942" s="65">
        <v>936</v>
      </c>
      <c r="M942" s="71">
        <f t="shared" ca="1" si="77"/>
        <v>1.6556197459532491</v>
      </c>
      <c r="N942" s="65"/>
    </row>
    <row r="943" spans="1:14" x14ac:dyDescent="0.25">
      <c r="A943" s="2">
        <v>937</v>
      </c>
      <c r="B943" s="11">
        <f t="shared" ca="1" si="78"/>
        <v>1</v>
      </c>
      <c r="C943" s="26">
        <f t="shared" ca="1" si="79"/>
        <v>2.0366031886765668E-2</v>
      </c>
      <c r="J943">
        <f t="shared" ca="1" si="80"/>
        <v>1</v>
      </c>
      <c r="K943">
        <f t="shared" ca="1" si="81"/>
        <v>0</v>
      </c>
      <c r="L943" s="65">
        <v>937</v>
      </c>
      <c r="M943" s="71">
        <f t="shared" ca="1" si="77"/>
        <v>0.58705293754587873</v>
      </c>
      <c r="N943" s="65"/>
    </row>
    <row r="944" spans="1:14" x14ac:dyDescent="0.25">
      <c r="A944" s="2">
        <v>938</v>
      </c>
      <c r="B944" s="11">
        <f t="shared" ca="1" si="78"/>
        <v>1</v>
      </c>
      <c r="C944" s="26">
        <f t="shared" ca="1" si="79"/>
        <v>8.5152230591911682E-3</v>
      </c>
      <c r="J944">
        <f t="shared" ca="1" si="80"/>
        <v>1</v>
      </c>
      <c r="K944">
        <f t="shared" ca="1" si="81"/>
        <v>0</v>
      </c>
      <c r="L944" s="65">
        <v>938</v>
      </c>
      <c r="M944" s="71">
        <f t="shared" ca="1" si="77"/>
        <v>0.63161079180554136</v>
      </c>
      <c r="N944" s="65"/>
    </row>
    <row r="945" spans="1:14" x14ac:dyDescent="0.25">
      <c r="A945" s="2">
        <v>939</v>
      </c>
      <c r="B945" s="11">
        <f t="shared" ca="1" si="78"/>
        <v>1</v>
      </c>
      <c r="C945" s="26">
        <f t="shared" ca="1" si="79"/>
        <v>0.52725617147584825</v>
      </c>
      <c r="J945">
        <f t="shared" ca="1" si="80"/>
        <v>1</v>
      </c>
      <c r="K945">
        <f t="shared" ca="1" si="81"/>
        <v>0</v>
      </c>
      <c r="L945" s="65">
        <v>939</v>
      </c>
      <c r="M945" s="71">
        <f t="shared" ca="1" si="77"/>
        <v>4.422547598324492</v>
      </c>
      <c r="N945" s="65"/>
    </row>
    <row r="946" spans="1:14" x14ac:dyDescent="0.25">
      <c r="A946" s="2">
        <v>940</v>
      </c>
      <c r="B946" s="11">
        <f t="shared" ca="1" si="78"/>
        <v>1</v>
      </c>
      <c r="C946" s="26">
        <f t="shared" ca="1" si="79"/>
        <v>0.40965259665349718</v>
      </c>
      <c r="J946">
        <f t="shared" ca="1" si="80"/>
        <v>0</v>
      </c>
      <c r="K946">
        <f t="shared" ca="1" si="81"/>
        <v>0</v>
      </c>
      <c r="L946" s="65">
        <v>940</v>
      </c>
      <c r="M946" s="71">
        <f t="shared" ca="1" si="77"/>
        <v>1.0584911199298677</v>
      </c>
      <c r="N946" s="65"/>
    </row>
    <row r="947" spans="1:14" x14ac:dyDescent="0.25">
      <c r="A947" s="2">
        <v>941</v>
      </c>
      <c r="B947" s="11">
        <f t="shared" ca="1" si="78"/>
        <v>0</v>
      </c>
      <c r="C947" s="26">
        <f t="shared" ca="1" si="79"/>
        <v>0.83039015862612064</v>
      </c>
      <c r="J947">
        <f t="shared" ca="1" si="80"/>
        <v>0</v>
      </c>
      <c r="K947">
        <f t="shared" ca="1" si="81"/>
        <v>0</v>
      </c>
      <c r="L947" s="65">
        <v>941</v>
      </c>
      <c r="M947" s="71">
        <f t="shared" ca="1" si="77"/>
        <v>0</v>
      </c>
      <c r="N947" s="65"/>
    </row>
    <row r="948" spans="1:14" x14ac:dyDescent="0.25">
      <c r="A948" s="2">
        <v>942</v>
      </c>
      <c r="B948" s="11">
        <f t="shared" ca="1" si="78"/>
        <v>1</v>
      </c>
      <c r="C948" s="26">
        <f t="shared" ca="1" si="79"/>
        <v>0.24925169280875858</v>
      </c>
      <c r="J948">
        <f t="shared" ca="1" si="80"/>
        <v>1</v>
      </c>
      <c r="K948">
        <f t="shared" ca="1" si="81"/>
        <v>0</v>
      </c>
      <c r="L948" s="65">
        <v>942</v>
      </c>
      <c r="M948" s="71">
        <f t="shared" ca="1" si="77"/>
        <v>3.1272849207469395</v>
      </c>
      <c r="N948" s="65"/>
    </row>
    <row r="949" spans="1:14" x14ac:dyDescent="0.25">
      <c r="A949" s="2">
        <v>943</v>
      </c>
      <c r="B949" s="11">
        <f t="shared" ca="1" si="78"/>
        <v>1</v>
      </c>
      <c r="C949" s="26">
        <f t="shared" ca="1" si="79"/>
        <v>0.36530563442981667</v>
      </c>
      <c r="J949">
        <f t="shared" ca="1" si="80"/>
        <v>0</v>
      </c>
      <c r="K949">
        <f t="shared" ca="1" si="81"/>
        <v>0</v>
      </c>
      <c r="L949" s="65">
        <v>943</v>
      </c>
      <c r="M949" s="71">
        <f t="shared" ca="1" si="77"/>
        <v>2.6388635267942604</v>
      </c>
      <c r="N949" s="65"/>
    </row>
    <row r="950" spans="1:14" x14ac:dyDescent="0.25">
      <c r="A950" s="2">
        <v>944</v>
      </c>
      <c r="B950" s="11">
        <f t="shared" ca="1" si="78"/>
        <v>0</v>
      </c>
      <c r="C950" s="26">
        <f t="shared" ca="1" si="79"/>
        <v>0.77763999576320175</v>
      </c>
      <c r="J950">
        <f t="shared" ca="1" si="80"/>
        <v>0</v>
      </c>
      <c r="K950">
        <f t="shared" ca="1" si="81"/>
        <v>1</v>
      </c>
      <c r="L950" s="65">
        <v>944</v>
      </c>
      <c r="M950" s="71">
        <f t="shared" ca="1" si="77"/>
        <v>0</v>
      </c>
      <c r="N950" s="65"/>
    </row>
    <row r="951" spans="1:14" x14ac:dyDescent="0.25">
      <c r="A951" s="2">
        <v>945</v>
      </c>
      <c r="B951" s="11">
        <f t="shared" ca="1" si="78"/>
        <v>0</v>
      </c>
      <c r="C951" s="26">
        <f t="shared" ca="1" si="79"/>
        <v>0.4601486959522143</v>
      </c>
      <c r="J951">
        <f t="shared" ca="1" si="80"/>
        <v>0</v>
      </c>
      <c r="K951">
        <f t="shared" ca="1" si="81"/>
        <v>1</v>
      </c>
      <c r="L951" s="65">
        <v>945</v>
      </c>
      <c r="M951" s="71">
        <f t="shared" ca="1" si="77"/>
        <v>0</v>
      </c>
      <c r="N951" s="65"/>
    </row>
    <row r="952" spans="1:14" x14ac:dyDescent="0.25">
      <c r="A952" s="2">
        <v>946</v>
      </c>
      <c r="B952" s="11">
        <f t="shared" ca="1" si="78"/>
        <v>0</v>
      </c>
      <c r="C952" s="26">
        <f t="shared" ca="1" si="79"/>
        <v>0.729426927983023</v>
      </c>
      <c r="J952">
        <f t="shared" ca="1" si="80"/>
        <v>0</v>
      </c>
      <c r="K952">
        <f t="shared" ca="1" si="81"/>
        <v>0</v>
      </c>
      <c r="L952" s="65">
        <v>946</v>
      </c>
      <c r="M952" s="71">
        <f t="shared" ca="1" si="77"/>
        <v>0</v>
      </c>
      <c r="N952" s="65"/>
    </row>
    <row r="953" spans="1:14" x14ac:dyDescent="0.25">
      <c r="A953" s="2">
        <v>947</v>
      </c>
      <c r="B953" s="11">
        <f t="shared" ca="1" si="78"/>
        <v>1</v>
      </c>
      <c r="C953" s="26">
        <f t="shared" ca="1" si="79"/>
        <v>0.1137585545755172</v>
      </c>
      <c r="J953">
        <f t="shared" ca="1" si="80"/>
        <v>1</v>
      </c>
      <c r="K953">
        <f t="shared" ca="1" si="81"/>
        <v>0</v>
      </c>
      <c r="L953" s="65">
        <v>947</v>
      </c>
      <c r="M953" s="71">
        <f t="shared" ca="1" si="77"/>
        <v>0.49780936047661739</v>
      </c>
      <c r="N953" s="65"/>
    </row>
    <row r="954" spans="1:14" x14ac:dyDescent="0.25">
      <c r="A954" s="2">
        <v>948</v>
      </c>
      <c r="B954" s="11">
        <f t="shared" ca="1" si="78"/>
        <v>1</v>
      </c>
      <c r="C954" s="26">
        <f t="shared" ca="1" si="79"/>
        <v>0.28605240209998772</v>
      </c>
      <c r="J954">
        <f t="shared" ca="1" si="80"/>
        <v>1</v>
      </c>
      <c r="K954">
        <f t="shared" ca="1" si="81"/>
        <v>0</v>
      </c>
      <c r="L954" s="65">
        <v>948</v>
      </c>
      <c r="M954" s="71">
        <f t="shared" ca="1" si="77"/>
        <v>5.7744741302602858</v>
      </c>
      <c r="N954" s="65"/>
    </row>
    <row r="955" spans="1:14" x14ac:dyDescent="0.25">
      <c r="A955" s="2">
        <v>949</v>
      </c>
      <c r="B955" s="11">
        <f t="shared" ca="1" si="78"/>
        <v>1</v>
      </c>
      <c r="C955" s="26">
        <f t="shared" ca="1" si="79"/>
        <v>6.4555504513924666E-2</v>
      </c>
      <c r="J955">
        <f t="shared" ca="1" si="80"/>
        <v>1</v>
      </c>
      <c r="K955">
        <f t="shared" ca="1" si="81"/>
        <v>0</v>
      </c>
      <c r="L955" s="65">
        <v>949</v>
      </c>
      <c r="M955" s="71">
        <f t="shared" ca="1" si="77"/>
        <v>0.70049560013642576</v>
      </c>
      <c r="N955" s="65"/>
    </row>
    <row r="956" spans="1:14" x14ac:dyDescent="0.25">
      <c r="A956" s="2">
        <v>950</v>
      </c>
      <c r="B956" s="11">
        <f t="shared" ca="1" si="78"/>
        <v>1</v>
      </c>
      <c r="C956" s="26">
        <f t="shared" ca="1" si="79"/>
        <v>0.44080211850074003</v>
      </c>
      <c r="J956">
        <f t="shared" ca="1" si="80"/>
        <v>0</v>
      </c>
      <c r="K956">
        <f t="shared" ca="1" si="81"/>
        <v>0</v>
      </c>
      <c r="L956" s="65">
        <v>950</v>
      </c>
      <c r="M956" s="71">
        <f t="shared" ca="1" si="77"/>
        <v>5.2047626518376537</v>
      </c>
      <c r="N956" s="65"/>
    </row>
    <row r="957" spans="1:14" x14ac:dyDescent="0.25">
      <c r="A957" s="2">
        <v>951</v>
      </c>
      <c r="B957" s="11">
        <f t="shared" ca="1" si="78"/>
        <v>0</v>
      </c>
      <c r="C957" s="26">
        <f t="shared" ca="1" si="79"/>
        <v>0.92472163863643531</v>
      </c>
      <c r="J957">
        <f t="shared" ca="1" si="80"/>
        <v>0</v>
      </c>
      <c r="K957">
        <f t="shared" ca="1" si="81"/>
        <v>1</v>
      </c>
      <c r="L957" s="65">
        <v>951</v>
      </c>
      <c r="M957" s="71">
        <f t="shared" ca="1" si="77"/>
        <v>0</v>
      </c>
      <c r="N957" s="65"/>
    </row>
    <row r="958" spans="1:14" x14ac:dyDescent="0.25">
      <c r="A958" s="2">
        <v>952</v>
      </c>
      <c r="B958" s="11">
        <f t="shared" ca="1" si="78"/>
        <v>0</v>
      </c>
      <c r="C958" s="26">
        <f t="shared" ca="1" si="79"/>
        <v>0.76055630304401589</v>
      </c>
      <c r="J958">
        <f t="shared" ca="1" si="80"/>
        <v>0</v>
      </c>
      <c r="K958">
        <f t="shared" ca="1" si="81"/>
        <v>1</v>
      </c>
      <c r="L958" s="65">
        <v>952</v>
      </c>
      <c r="M958" s="71">
        <f t="shared" ca="1" si="77"/>
        <v>0</v>
      </c>
      <c r="N958" s="65"/>
    </row>
    <row r="959" spans="1:14" x14ac:dyDescent="0.25">
      <c r="A959" s="2">
        <v>953</v>
      </c>
      <c r="B959" s="11">
        <f t="shared" ca="1" si="78"/>
        <v>0</v>
      </c>
      <c r="C959" s="26">
        <f t="shared" ca="1" si="79"/>
        <v>0.77586007718388184</v>
      </c>
      <c r="J959">
        <f t="shared" ca="1" si="80"/>
        <v>0</v>
      </c>
      <c r="K959">
        <f t="shared" ca="1" si="81"/>
        <v>1</v>
      </c>
      <c r="L959" s="65">
        <v>953</v>
      </c>
      <c r="M959" s="71">
        <f t="shared" ca="1" si="77"/>
        <v>0</v>
      </c>
      <c r="N959" s="65"/>
    </row>
    <row r="960" spans="1:14" x14ac:dyDescent="0.25">
      <c r="A960" s="2">
        <v>954</v>
      </c>
      <c r="B960" s="11">
        <f t="shared" ca="1" si="78"/>
        <v>0</v>
      </c>
      <c r="C960" s="26">
        <f t="shared" ca="1" si="79"/>
        <v>0.64923732002540813</v>
      </c>
      <c r="J960">
        <f t="shared" ca="1" si="80"/>
        <v>0</v>
      </c>
      <c r="K960">
        <f t="shared" ca="1" si="81"/>
        <v>1</v>
      </c>
      <c r="L960" s="65">
        <v>954</v>
      </c>
      <c r="M960" s="71">
        <f t="shared" ca="1" si="77"/>
        <v>0</v>
      </c>
      <c r="N960" s="65"/>
    </row>
    <row r="961" spans="1:14" x14ac:dyDescent="0.25">
      <c r="A961" s="2">
        <v>955</v>
      </c>
      <c r="B961" s="11">
        <f t="shared" ca="1" si="78"/>
        <v>0</v>
      </c>
      <c r="C961" s="26">
        <f t="shared" ca="1" si="79"/>
        <v>0.76519984808092489</v>
      </c>
      <c r="J961">
        <f t="shared" ca="1" si="80"/>
        <v>0</v>
      </c>
      <c r="K961">
        <f t="shared" ca="1" si="81"/>
        <v>1</v>
      </c>
      <c r="L961" s="65">
        <v>955</v>
      </c>
      <c r="M961" s="71">
        <f t="shared" ca="1" si="77"/>
        <v>0</v>
      </c>
      <c r="N961" s="65"/>
    </row>
    <row r="962" spans="1:14" x14ac:dyDescent="0.25">
      <c r="A962" s="2">
        <v>956</v>
      </c>
      <c r="B962" s="11">
        <f t="shared" ca="1" si="78"/>
        <v>0</v>
      </c>
      <c r="C962" s="26">
        <f t="shared" ca="1" si="79"/>
        <v>0.91977625353780323</v>
      </c>
      <c r="J962">
        <f t="shared" ca="1" si="80"/>
        <v>0</v>
      </c>
      <c r="K962">
        <f t="shared" ca="1" si="81"/>
        <v>1</v>
      </c>
      <c r="L962" s="65">
        <v>956</v>
      </c>
      <c r="M962" s="71">
        <f t="shared" ca="1" si="77"/>
        <v>0</v>
      </c>
      <c r="N962" s="65"/>
    </row>
    <row r="963" spans="1:14" x14ac:dyDescent="0.25">
      <c r="A963" s="2">
        <v>957</v>
      </c>
      <c r="B963" s="11">
        <f t="shared" ca="1" si="78"/>
        <v>0</v>
      </c>
      <c r="C963" s="26">
        <f t="shared" ca="1" si="79"/>
        <v>0.68371983680666248</v>
      </c>
      <c r="J963">
        <f t="shared" ca="1" si="80"/>
        <v>0</v>
      </c>
      <c r="K963">
        <f t="shared" ca="1" si="81"/>
        <v>1</v>
      </c>
      <c r="L963" s="65">
        <v>957</v>
      </c>
      <c r="M963" s="71">
        <f t="shared" ca="1" si="77"/>
        <v>0</v>
      </c>
      <c r="N963" s="65"/>
    </row>
    <row r="964" spans="1:14" x14ac:dyDescent="0.25">
      <c r="A964" s="2">
        <v>958</v>
      </c>
      <c r="B964" s="11">
        <f t="shared" ca="1" si="78"/>
        <v>0</v>
      </c>
      <c r="C964" s="26">
        <f t="shared" ca="1" si="79"/>
        <v>0.58069868553876636</v>
      </c>
      <c r="J964">
        <f t="shared" ca="1" si="80"/>
        <v>0</v>
      </c>
      <c r="K964">
        <f t="shared" ca="1" si="81"/>
        <v>1</v>
      </c>
      <c r="L964" s="65">
        <v>958</v>
      </c>
      <c r="M964" s="71">
        <f t="shared" ca="1" si="77"/>
        <v>0</v>
      </c>
      <c r="N964" s="65"/>
    </row>
    <row r="965" spans="1:14" x14ac:dyDescent="0.25">
      <c r="A965" s="2">
        <v>959</v>
      </c>
      <c r="B965" s="11">
        <f t="shared" ca="1" si="78"/>
        <v>0</v>
      </c>
      <c r="C965" s="26">
        <f t="shared" ca="1" si="79"/>
        <v>0.61876168324367697</v>
      </c>
      <c r="J965">
        <f t="shared" ca="1" si="80"/>
        <v>0</v>
      </c>
      <c r="K965">
        <f t="shared" ca="1" si="81"/>
        <v>1</v>
      </c>
      <c r="L965" s="65">
        <v>959</v>
      </c>
      <c r="M965" s="71">
        <f t="shared" ca="1" si="77"/>
        <v>0</v>
      </c>
      <c r="N965" s="65"/>
    </row>
    <row r="966" spans="1:14" x14ac:dyDescent="0.25">
      <c r="A966" s="2">
        <v>960</v>
      </c>
      <c r="B966" s="11">
        <f t="shared" ca="1" si="78"/>
        <v>0</v>
      </c>
      <c r="C966" s="26">
        <f t="shared" ca="1" si="79"/>
        <v>0.94903010239557328</v>
      </c>
      <c r="J966">
        <f t="shared" ca="1" si="80"/>
        <v>0</v>
      </c>
      <c r="K966">
        <f t="shared" ca="1" si="81"/>
        <v>0</v>
      </c>
      <c r="L966" s="65">
        <v>960</v>
      </c>
      <c r="M966" s="71">
        <f t="shared" ca="1" si="77"/>
        <v>0</v>
      </c>
      <c r="N966" s="65"/>
    </row>
    <row r="967" spans="1:14" x14ac:dyDescent="0.25">
      <c r="A967" s="2">
        <v>961</v>
      </c>
      <c r="B967" s="11">
        <f t="shared" ca="1" si="78"/>
        <v>1</v>
      </c>
      <c r="C967" s="26">
        <f t="shared" ca="1" si="79"/>
        <v>0.3026631233428887</v>
      </c>
      <c r="J967">
        <f t="shared" ca="1" si="80"/>
        <v>1</v>
      </c>
      <c r="K967">
        <f t="shared" ca="1" si="81"/>
        <v>0</v>
      </c>
      <c r="L967" s="65">
        <v>961</v>
      </c>
      <c r="M967" s="71">
        <f t="shared" ref="M967:M1030" ca="1" si="82">IF(B967&gt;0,-LN(1-(RAND()))/lambda,0)</f>
        <v>0.18843942935242863</v>
      </c>
      <c r="N967" s="65"/>
    </row>
    <row r="968" spans="1:14" x14ac:dyDescent="0.25">
      <c r="A968" s="2">
        <v>962</v>
      </c>
      <c r="B968" s="11">
        <f t="shared" ref="B968:B1006" ca="1" si="83">IF(B967&gt;0,IF(C968&lt;pww,1,0),IF(C968&lt;pdw,1,0))</f>
        <v>1</v>
      </c>
      <c r="C968" s="26">
        <f t="shared" ref="C968:C1031" ca="1" si="84">RAND()</f>
        <v>0.40608531977841011</v>
      </c>
      <c r="J968">
        <f t="shared" ref="J968:J1006" ca="1" si="85">IF(AND(B968,B969),1,0)</f>
        <v>0</v>
      </c>
      <c r="K968">
        <f t="shared" ref="K968:K1006" ca="1" si="86">IF(AND(NOT(B968),NOT(B969)),1,0)</f>
        <v>0</v>
      </c>
      <c r="L968" s="65">
        <v>962</v>
      </c>
      <c r="M968" s="71">
        <f t="shared" ca="1" si="82"/>
        <v>15.712142745886725</v>
      </c>
      <c r="N968" s="65"/>
    </row>
    <row r="969" spans="1:14" x14ac:dyDescent="0.25">
      <c r="A969" s="2">
        <v>963</v>
      </c>
      <c r="B969" s="11">
        <f t="shared" ca="1" si="83"/>
        <v>0</v>
      </c>
      <c r="C969" s="26">
        <f t="shared" ca="1" si="84"/>
        <v>0.83152371138623205</v>
      </c>
      <c r="J969">
        <f t="shared" ca="1" si="85"/>
        <v>0</v>
      </c>
      <c r="K969">
        <f t="shared" ca="1" si="86"/>
        <v>1</v>
      </c>
      <c r="L969" s="65">
        <v>963</v>
      </c>
      <c r="M969" s="71">
        <f t="shared" ca="1" si="82"/>
        <v>0</v>
      </c>
      <c r="N969" s="65"/>
    </row>
    <row r="970" spans="1:14" x14ac:dyDescent="0.25">
      <c r="A970" s="2">
        <v>964</v>
      </c>
      <c r="B970" s="11">
        <f t="shared" ca="1" si="83"/>
        <v>0</v>
      </c>
      <c r="C970" s="26">
        <f t="shared" ca="1" si="84"/>
        <v>0.52324592402288694</v>
      </c>
      <c r="J970">
        <f t="shared" ca="1" si="85"/>
        <v>0</v>
      </c>
      <c r="K970">
        <f t="shared" ca="1" si="86"/>
        <v>0</v>
      </c>
      <c r="L970" s="65">
        <v>964</v>
      </c>
      <c r="M970" s="71">
        <f t="shared" ca="1" si="82"/>
        <v>0</v>
      </c>
      <c r="N970" s="65"/>
    </row>
    <row r="971" spans="1:14" x14ac:dyDescent="0.25">
      <c r="A971" s="2">
        <v>965</v>
      </c>
      <c r="B971" s="11">
        <f t="shared" ca="1" si="83"/>
        <v>1</v>
      </c>
      <c r="C971" s="26">
        <f t="shared" ca="1" si="84"/>
        <v>0.1112742516060351</v>
      </c>
      <c r="J971">
        <f t="shared" ca="1" si="85"/>
        <v>1</v>
      </c>
      <c r="K971">
        <f t="shared" ca="1" si="86"/>
        <v>0</v>
      </c>
      <c r="L971" s="65">
        <v>965</v>
      </c>
      <c r="M971" s="71">
        <f t="shared" ca="1" si="82"/>
        <v>0.29461126973205398</v>
      </c>
      <c r="N971" s="65"/>
    </row>
    <row r="972" spans="1:14" x14ac:dyDescent="0.25">
      <c r="A972" s="2">
        <v>966</v>
      </c>
      <c r="B972" s="11">
        <f t="shared" ca="1" si="83"/>
        <v>1</v>
      </c>
      <c r="C972" s="26">
        <f t="shared" ca="1" si="84"/>
        <v>0.31487527083465239</v>
      </c>
      <c r="J972">
        <f t="shared" ca="1" si="85"/>
        <v>1</v>
      </c>
      <c r="K972">
        <f t="shared" ca="1" si="86"/>
        <v>0</v>
      </c>
      <c r="L972" s="65">
        <v>966</v>
      </c>
      <c r="M972" s="71">
        <f t="shared" ca="1" si="82"/>
        <v>6.9739241911357173</v>
      </c>
      <c r="N972" s="65"/>
    </row>
    <row r="973" spans="1:14" x14ac:dyDescent="0.25">
      <c r="A973" s="2">
        <v>967</v>
      </c>
      <c r="B973" s="11">
        <f t="shared" ca="1" si="83"/>
        <v>1</v>
      </c>
      <c r="C973" s="26">
        <f t="shared" ca="1" si="84"/>
        <v>0.62523938900535547</v>
      </c>
      <c r="J973">
        <f t="shared" ca="1" si="85"/>
        <v>0</v>
      </c>
      <c r="K973">
        <f t="shared" ca="1" si="86"/>
        <v>0</v>
      </c>
      <c r="L973" s="65">
        <v>967</v>
      </c>
      <c r="M973" s="71">
        <f t="shared" ca="1" si="82"/>
        <v>4.1847986824682435</v>
      </c>
      <c r="N973" s="65"/>
    </row>
    <row r="974" spans="1:14" x14ac:dyDescent="0.25">
      <c r="A974" s="2">
        <v>968</v>
      </c>
      <c r="B974" s="11">
        <f t="shared" ca="1" si="83"/>
        <v>0</v>
      </c>
      <c r="C974" s="26">
        <f t="shared" ca="1" si="84"/>
        <v>0.90406561446939659</v>
      </c>
      <c r="J974">
        <f t="shared" ca="1" si="85"/>
        <v>0</v>
      </c>
      <c r="K974">
        <f t="shared" ca="1" si="86"/>
        <v>0</v>
      </c>
      <c r="L974" s="65">
        <v>968</v>
      </c>
      <c r="M974" s="71">
        <f t="shared" ca="1" si="82"/>
        <v>0</v>
      </c>
      <c r="N974" s="65"/>
    </row>
    <row r="975" spans="1:14" x14ac:dyDescent="0.25">
      <c r="A975" s="2">
        <v>969</v>
      </c>
      <c r="B975" s="11">
        <f t="shared" ca="1" si="83"/>
        <v>1</v>
      </c>
      <c r="C975" s="26">
        <f t="shared" ca="1" si="84"/>
        <v>0.15846842698640196</v>
      </c>
      <c r="J975">
        <f t="shared" ca="1" si="85"/>
        <v>1</v>
      </c>
      <c r="K975">
        <f t="shared" ca="1" si="86"/>
        <v>0</v>
      </c>
      <c r="L975" s="65">
        <v>969</v>
      </c>
      <c r="M975" s="71">
        <f t="shared" ca="1" si="82"/>
        <v>0.83214749989992209</v>
      </c>
      <c r="N975" s="65"/>
    </row>
    <row r="976" spans="1:14" x14ac:dyDescent="0.25">
      <c r="A976" s="2">
        <v>970</v>
      </c>
      <c r="B976" s="11">
        <f t="shared" ca="1" si="83"/>
        <v>1</v>
      </c>
      <c r="C976" s="26">
        <f t="shared" ca="1" si="84"/>
        <v>0.22578153516094057</v>
      </c>
      <c r="J976">
        <f t="shared" ca="1" si="85"/>
        <v>1</v>
      </c>
      <c r="K976">
        <f t="shared" ca="1" si="86"/>
        <v>0</v>
      </c>
      <c r="L976" s="65">
        <v>970</v>
      </c>
      <c r="M976" s="71">
        <f t="shared" ca="1" si="82"/>
        <v>3.3563511021245621E-2</v>
      </c>
      <c r="N976" s="65"/>
    </row>
    <row r="977" spans="1:14" x14ac:dyDescent="0.25">
      <c r="A977" s="2">
        <v>971</v>
      </c>
      <c r="B977" s="11">
        <f t="shared" ca="1" si="83"/>
        <v>1</v>
      </c>
      <c r="C977" s="26">
        <f t="shared" ca="1" si="84"/>
        <v>0.6815686218079553</v>
      </c>
      <c r="J977">
        <f t="shared" ca="1" si="85"/>
        <v>1</v>
      </c>
      <c r="K977">
        <f t="shared" ca="1" si="86"/>
        <v>0</v>
      </c>
      <c r="L977" s="65">
        <v>971</v>
      </c>
      <c r="M977" s="71">
        <f t="shared" ca="1" si="82"/>
        <v>1.1307602984332201</v>
      </c>
      <c r="N977" s="65"/>
    </row>
    <row r="978" spans="1:14" x14ac:dyDescent="0.25">
      <c r="A978" s="2">
        <v>972</v>
      </c>
      <c r="B978" s="11">
        <f t="shared" ca="1" si="83"/>
        <v>1</v>
      </c>
      <c r="C978" s="26">
        <f t="shared" ca="1" si="84"/>
        <v>0.1729327012064068</v>
      </c>
      <c r="J978">
        <f t="shared" ca="1" si="85"/>
        <v>1</v>
      </c>
      <c r="K978">
        <f t="shared" ca="1" si="86"/>
        <v>0</v>
      </c>
      <c r="L978" s="65">
        <v>972</v>
      </c>
      <c r="M978" s="71">
        <f t="shared" ca="1" si="82"/>
        <v>8.5021837291766555</v>
      </c>
      <c r="N978" s="65"/>
    </row>
    <row r="979" spans="1:14" x14ac:dyDescent="0.25">
      <c r="A979" s="2">
        <v>973</v>
      </c>
      <c r="B979" s="11">
        <f t="shared" ca="1" si="83"/>
        <v>1</v>
      </c>
      <c r="C979" s="26">
        <f t="shared" ca="1" si="84"/>
        <v>5.8415341044137925E-2</v>
      </c>
      <c r="J979">
        <f t="shared" ca="1" si="85"/>
        <v>0</v>
      </c>
      <c r="K979">
        <f t="shared" ca="1" si="86"/>
        <v>0</v>
      </c>
      <c r="L979" s="65">
        <v>973</v>
      </c>
      <c r="M979" s="71">
        <f t="shared" ca="1" si="82"/>
        <v>1.7655448336799047</v>
      </c>
      <c r="N979" s="65"/>
    </row>
    <row r="980" spans="1:14" x14ac:dyDescent="0.25">
      <c r="A980" s="2">
        <v>974</v>
      </c>
      <c r="B980" s="11">
        <f t="shared" ca="1" si="83"/>
        <v>0</v>
      </c>
      <c r="C980" s="26">
        <f t="shared" ca="1" si="84"/>
        <v>0.84241867922877511</v>
      </c>
      <c r="J980">
        <f t="shared" ca="1" si="85"/>
        <v>0</v>
      </c>
      <c r="K980">
        <f t="shared" ca="1" si="86"/>
        <v>1</v>
      </c>
      <c r="L980" s="65">
        <v>974</v>
      </c>
      <c r="M980" s="71">
        <f t="shared" ca="1" si="82"/>
        <v>0</v>
      </c>
      <c r="N980" s="65"/>
    </row>
    <row r="981" spans="1:14" x14ac:dyDescent="0.25">
      <c r="A981" s="2">
        <v>975</v>
      </c>
      <c r="B981" s="11">
        <f t="shared" ca="1" si="83"/>
        <v>0</v>
      </c>
      <c r="C981" s="26">
        <f t="shared" ca="1" si="84"/>
        <v>0.74136370405712704</v>
      </c>
      <c r="J981">
        <f t="shared" ca="1" si="85"/>
        <v>0</v>
      </c>
      <c r="K981">
        <f t="shared" ca="1" si="86"/>
        <v>1</v>
      </c>
      <c r="L981" s="65">
        <v>975</v>
      </c>
      <c r="M981" s="71">
        <f t="shared" ca="1" si="82"/>
        <v>0</v>
      </c>
      <c r="N981" s="65"/>
    </row>
    <row r="982" spans="1:14" x14ac:dyDescent="0.25">
      <c r="A982" s="2">
        <v>976</v>
      </c>
      <c r="B982" s="11">
        <f t="shared" ca="1" si="83"/>
        <v>0</v>
      </c>
      <c r="C982" s="26">
        <f t="shared" ca="1" si="84"/>
        <v>0.5260327155354787</v>
      </c>
      <c r="J982">
        <f t="shared" ca="1" si="85"/>
        <v>0</v>
      </c>
      <c r="K982">
        <f t="shared" ca="1" si="86"/>
        <v>1</v>
      </c>
      <c r="L982" s="65">
        <v>976</v>
      </c>
      <c r="M982" s="71">
        <f t="shared" ca="1" si="82"/>
        <v>0</v>
      </c>
      <c r="N982" s="65"/>
    </row>
    <row r="983" spans="1:14" x14ac:dyDescent="0.25">
      <c r="A983" s="2">
        <v>977</v>
      </c>
      <c r="B983" s="11">
        <f t="shared" ca="1" si="83"/>
        <v>0</v>
      </c>
      <c r="C983" s="26">
        <f t="shared" ca="1" si="84"/>
        <v>0.84619385279295156</v>
      </c>
      <c r="J983">
        <f t="shared" ca="1" si="85"/>
        <v>0</v>
      </c>
      <c r="K983">
        <f t="shared" ca="1" si="86"/>
        <v>0</v>
      </c>
      <c r="L983" s="65">
        <v>977</v>
      </c>
      <c r="M983" s="71">
        <f t="shared" ca="1" si="82"/>
        <v>0</v>
      </c>
      <c r="N983" s="65"/>
    </row>
    <row r="984" spans="1:14" x14ac:dyDescent="0.25">
      <c r="A984" s="2">
        <v>978</v>
      </c>
      <c r="B984" s="11">
        <f t="shared" ca="1" si="83"/>
        <v>1</v>
      </c>
      <c r="C984" s="26">
        <f t="shared" ca="1" si="84"/>
        <v>0.12259624384096879</v>
      </c>
      <c r="J984">
        <f t="shared" ca="1" si="85"/>
        <v>0</v>
      </c>
      <c r="K984">
        <f t="shared" ca="1" si="86"/>
        <v>0</v>
      </c>
      <c r="L984" s="65">
        <v>978</v>
      </c>
      <c r="M984" s="71">
        <f t="shared" ca="1" si="82"/>
        <v>2.0464055638377405</v>
      </c>
      <c r="N984" s="65"/>
    </row>
    <row r="985" spans="1:14" x14ac:dyDescent="0.25">
      <c r="A985" s="2">
        <v>979</v>
      </c>
      <c r="B985" s="11">
        <f t="shared" ca="1" si="83"/>
        <v>0</v>
      </c>
      <c r="C985" s="26">
        <f t="shared" ca="1" si="84"/>
        <v>0.85772175108039961</v>
      </c>
      <c r="J985">
        <f t="shared" ca="1" si="85"/>
        <v>0</v>
      </c>
      <c r="K985">
        <f t="shared" ca="1" si="86"/>
        <v>1</v>
      </c>
      <c r="L985" s="65">
        <v>979</v>
      </c>
      <c r="M985" s="71">
        <f t="shared" ca="1" si="82"/>
        <v>0</v>
      </c>
      <c r="N985" s="65"/>
    </row>
    <row r="986" spans="1:14" x14ac:dyDescent="0.25">
      <c r="A986" s="2">
        <v>980</v>
      </c>
      <c r="B986" s="11">
        <f t="shared" ca="1" si="83"/>
        <v>0</v>
      </c>
      <c r="C986" s="26">
        <f t="shared" ca="1" si="84"/>
        <v>0.51226223565423457</v>
      </c>
      <c r="J986">
        <f t="shared" ca="1" si="85"/>
        <v>0</v>
      </c>
      <c r="K986">
        <f t="shared" ca="1" si="86"/>
        <v>1</v>
      </c>
      <c r="L986" s="65">
        <v>980</v>
      </c>
      <c r="M986" s="71">
        <f t="shared" ca="1" si="82"/>
        <v>0</v>
      </c>
      <c r="N986" s="65"/>
    </row>
    <row r="987" spans="1:14" x14ac:dyDescent="0.25">
      <c r="A987" s="2">
        <v>981</v>
      </c>
      <c r="B987" s="11">
        <f t="shared" ca="1" si="83"/>
        <v>0</v>
      </c>
      <c r="C987" s="26">
        <f t="shared" ca="1" si="84"/>
        <v>0.92212177862184652</v>
      </c>
      <c r="J987">
        <f t="shared" ca="1" si="85"/>
        <v>0</v>
      </c>
      <c r="K987">
        <f t="shared" ca="1" si="86"/>
        <v>1</v>
      </c>
      <c r="L987" s="65">
        <v>981</v>
      </c>
      <c r="M987" s="71">
        <f t="shared" ca="1" si="82"/>
        <v>0</v>
      </c>
      <c r="N987" s="65"/>
    </row>
    <row r="988" spans="1:14" x14ac:dyDescent="0.25">
      <c r="A988" s="2">
        <v>982</v>
      </c>
      <c r="B988" s="11">
        <f t="shared" ca="1" si="83"/>
        <v>0</v>
      </c>
      <c r="C988" s="26">
        <f t="shared" ca="1" si="84"/>
        <v>0.60776483710026619</v>
      </c>
      <c r="J988">
        <f t="shared" ca="1" si="85"/>
        <v>0</v>
      </c>
      <c r="K988">
        <f t="shared" ca="1" si="86"/>
        <v>1</v>
      </c>
      <c r="L988" s="65">
        <v>982</v>
      </c>
      <c r="M988" s="71">
        <f t="shared" ca="1" si="82"/>
        <v>0</v>
      </c>
      <c r="N988" s="65"/>
    </row>
    <row r="989" spans="1:14" x14ac:dyDescent="0.25">
      <c r="A989" s="2">
        <v>983</v>
      </c>
      <c r="B989" s="11">
        <f t="shared" ca="1" si="83"/>
        <v>0</v>
      </c>
      <c r="C989" s="26">
        <f t="shared" ca="1" si="84"/>
        <v>0.78598059760924088</v>
      </c>
      <c r="J989">
        <f t="shared" ca="1" si="85"/>
        <v>0</v>
      </c>
      <c r="K989">
        <f t="shared" ca="1" si="86"/>
        <v>1</v>
      </c>
      <c r="L989" s="65">
        <v>983</v>
      </c>
      <c r="M989" s="71">
        <f t="shared" ca="1" si="82"/>
        <v>0</v>
      </c>
      <c r="N989" s="65"/>
    </row>
    <row r="990" spans="1:14" x14ac:dyDescent="0.25">
      <c r="A990" s="2">
        <v>984</v>
      </c>
      <c r="B990" s="11">
        <f t="shared" ca="1" si="83"/>
        <v>0</v>
      </c>
      <c r="C990" s="26">
        <f t="shared" ca="1" si="84"/>
        <v>0.99242313406718974</v>
      </c>
      <c r="J990">
        <f t="shared" ca="1" si="85"/>
        <v>0</v>
      </c>
      <c r="K990">
        <f t="shared" ca="1" si="86"/>
        <v>1</v>
      </c>
      <c r="L990" s="65">
        <v>984</v>
      </c>
      <c r="M990" s="71">
        <f t="shared" ca="1" si="82"/>
        <v>0</v>
      </c>
      <c r="N990" s="65"/>
    </row>
    <row r="991" spans="1:14" x14ac:dyDescent="0.25">
      <c r="A991" s="2">
        <v>985</v>
      </c>
      <c r="B991" s="11">
        <f t="shared" ca="1" si="83"/>
        <v>0</v>
      </c>
      <c r="C991" s="26">
        <f t="shared" ca="1" si="84"/>
        <v>0.79073779846220493</v>
      </c>
      <c r="J991">
        <f t="shared" ca="1" si="85"/>
        <v>0</v>
      </c>
      <c r="K991">
        <f t="shared" ca="1" si="86"/>
        <v>0</v>
      </c>
      <c r="L991" s="65">
        <v>985</v>
      </c>
      <c r="M991" s="71">
        <f t="shared" ca="1" si="82"/>
        <v>0</v>
      </c>
      <c r="N991" s="65"/>
    </row>
    <row r="992" spans="1:14" x14ac:dyDescent="0.25">
      <c r="A992" s="2">
        <v>986</v>
      </c>
      <c r="B992" s="11">
        <f t="shared" ca="1" si="83"/>
        <v>1</v>
      </c>
      <c r="C992" s="26">
        <f t="shared" ca="1" si="84"/>
        <v>0.31613904006397564</v>
      </c>
      <c r="J992">
        <f t="shared" ca="1" si="85"/>
        <v>1</v>
      </c>
      <c r="K992">
        <f t="shared" ca="1" si="86"/>
        <v>0</v>
      </c>
      <c r="L992" s="65">
        <v>986</v>
      </c>
      <c r="M992" s="71">
        <f t="shared" ca="1" si="82"/>
        <v>1.7284563078374922</v>
      </c>
      <c r="N992" s="65"/>
    </row>
    <row r="993" spans="1:14" x14ac:dyDescent="0.25">
      <c r="A993" s="2">
        <v>987</v>
      </c>
      <c r="B993" s="11">
        <f t="shared" ca="1" si="83"/>
        <v>1</v>
      </c>
      <c r="C993" s="26">
        <f t="shared" ca="1" si="84"/>
        <v>0.34518966405176044</v>
      </c>
      <c r="J993">
        <f t="shared" ca="1" si="85"/>
        <v>1</v>
      </c>
      <c r="K993">
        <f t="shared" ca="1" si="86"/>
        <v>0</v>
      </c>
      <c r="L993" s="65">
        <v>987</v>
      </c>
      <c r="M993" s="71">
        <f t="shared" ca="1" si="82"/>
        <v>1.4086080706903283</v>
      </c>
      <c r="N993" s="65"/>
    </row>
    <row r="994" spans="1:14" x14ac:dyDescent="0.25">
      <c r="A994" s="2">
        <v>988</v>
      </c>
      <c r="B994" s="11">
        <f t="shared" ca="1" si="83"/>
        <v>1</v>
      </c>
      <c r="C994" s="26">
        <f t="shared" ca="1" si="84"/>
        <v>0.74446731736134086</v>
      </c>
      <c r="J994">
        <f t="shared" ca="1" si="85"/>
        <v>0</v>
      </c>
      <c r="K994">
        <f t="shared" ca="1" si="86"/>
        <v>0</v>
      </c>
      <c r="L994" s="65">
        <v>988</v>
      </c>
      <c r="M994" s="71">
        <f t="shared" ca="1" si="82"/>
        <v>2.8423187351498393</v>
      </c>
      <c r="N994" s="65"/>
    </row>
    <row r="995" spans="1:14" x14ac:dyDescent="0.25">
      <c r="A995" s="2">
        <v>989</v>
      </c>
      <c r="B995" s="11">
        <f t="shared" ca="1" si="83"/>
        <v>0</v>
      </c>
      <c r="C995" s="26">
        <f t="shared" ca="1" si="84"/>
        <v>0.82649346572163973</v>
      </c>
      <c r="J995">
        <f t="shared" ca="1" si="85"/>
        <v>0</v>
      </c>
      <c r="K995">
        <f t="shared" ca="1" si="86"/>
        <v>0</v>
      </c>
      <c r="L995" s="65">
        <v>989</v>
      </c>
      <c r="M995" s="71">
        <f t="shared" ca="1" si="82"/>
        <v>0</v>
      </c>
      <c r="N995" s="65"/>
    </row>
    <row r="996" spans="1:14" x14ac:dyDescent="0.25">
      <c r="A996" s="2">
        <v>990</v>
      </c>
      <c r="B996" s="11">
        <f t="shared" ca="1" si="83"/>
        <v>1</v>
      </c>
      <c r="C996" s="26">
        <f t="shared" ca="1" si="84"/>
        <v>0.1569046872105847</v>
      </c>
      <c r="J996">
        <f t="shared" ca="1" si="85"/>
        <v>1</v>
      </c>
      <c r="K996">
        <f t="shared" ca="1" si="86"/>
        <v>0</v>
      </c>
      <c r="L996" s="65">
        <v>990</v>
      </c>
      <c r="M996" s="71">
        <f t="shared" ca="1" si="82"/>
        <v>1.4803098354998141</v>
      </c>
      <c r="N996" s="65"/>
    </row>
    <row r="997" spans="1:14" x14ac:dyDescent="0.25">
      <c r="A997" s="2">
        <v>991</v>
      </c>
      <c r="B997" s="11">
        <f t="shared" ca="1" si="83"/>
        <v>1</v>
      </c>
      <c r="C997" s="26">
        <f t="shared" ca="1" si="84"/>
        <v>0.22709568165335114</v>
      </c>
      <c r="J997">
        <f t="shared" ca="1" si="85"/>
        <v>1</v>
      </c>
      <c r="K997">
        <f t="shared" ca="1" si="86"/>
        <v>0</v>
      </c>
      <c r="L997" s="65">
        <v>991</v>
      </c>
      <c r="M997" s="71">
        <f t="shared" ca="1" si="82"/>
        <v>1.1990170178498591</v>
      </c>
      <c r="N997" s="65"/>
    </row>
    <row r="998" spans="1:14" x14ac:dyDescent="0.25">
      <c r="A998" s="2">
        <v>992</v>
      </c>
      <c r="B998" s="11">
        <f t="shared" ca="1" si="83"/>
        <v>1</v>
      </c>
      <c r="C998" s="26">
        <f t="shared" ca="1" si="84"/>
        <v>0.7386997796377397</v>
      </c>
      <c r="J998">
        <f t="shared" ca="1" si="85"/>
        <v>1</v>
      </c>
      <c r="K998">
        <f t="shared" ca="1" si="86"/>
        <v>0</v>
      </c>
      <c r="L998" s="65">
        <v>992</v>
      </c>
      <c r="M998" s="71">
        <f t="shared" ca="1" si="82"/>
        <v>0.25494204454300334</v>
      </c>
      <c r="N998" s="65"/>
    </row>
    <row r="999" spans="1:14" x14ac:dyDescent="0.25">
      <c r="A999" s="2">
        <v>993</v>
      </c>
      <c r="B999" s="11">
        <f t="shared" ca="1" si="83"/>
        <v>1</v>
      </c>
      <c r="C999" s="26">
        <f t="shared" ca="1" si="84"/>
        <v>7.8514596723879837E-3</v>
      </c>
      <c r="J999">
        <f t="shared" ca="1" si="85"/>
        <v>0</v>
      </c>
      <c r="K999">
        <f t="shared" ca="1" si="86"/>
        <v>0</v>
      </c>
      <c r="L999" s="65">
        <v>993</v>
      </c>
      <c r="M999" s="71">
        <f t="shared" ca="1" si="82"/>
        <v>5.7457593884063831</v>
      </c>
      <c r="N999" s="65"/>
    </row>
    <row r="1000" spans="1:14" x14ac:dyDescent="0.25">
      <c r="A1000" s="2">
        <v>994</v>
      </c>
      <c r="B1000" s="11">
        <f t="shared" ca="1" si="83"/>
        <v>0</v>
      </c>
      <c r="C1000" s="26">
        <f t="shared" ca="1" si="84"/>
        <v>0.78472186387223453</v>
      </c>
      <c r="J1000">
        <f t="shared" ca="1" si="85"/>
        <v>0</v>
      </c>
      <c r="K1000">
        <f t="shared" ca="1" si="86"/>
        <v>1</v>
      </c>
      <c r="L1000" s="65">
        <v>994</v>
      </c>
      <c r="M1000" s="71">
        <f t="shared" ca="1" si="82"/>
        <v>0</v>
      </c>
      <c r="N1000" s="65"/>
    </row>
    <row r="1001" spans="1:14" x14ac:dyDescent="0.25">
      <c r="A1001" s="2">
        <v>995</v>
      </c>
      <c r="B1001" s="11">
        <f t="shared" ca="1" si="83"/>
        <v>0</v>
      </c>
      <c r="C1001" s="26">
        <f t="shared" ca="1" si="84"/>
        <v>0.51839561273656554</v>
      </c>
      <c r="J1001">
        <f t="shared" ca="1" si="85"/>
        <v>0</v>
      </c>
      <c r="K1001">
        <f t="shared" ca="1" si="86"/>
        <v>0</v>
      </c>
      <c r="L1001" s="65">
        <v>995</v>
      </c>
      <c r="M1001" s="71">
        <f t="shared" ca="1" si="82"/>
        <v>0</v>
      </c>
      <c r="N1001" s="65"/>
    </row>
    <row r="1002" spans="1:14" x14ac:dyDescent="0.25">
      <c r="A1002" s="2">
        <v>996</v>
      </c>
      <c r="B1002" s="11">
        <f t="shared" ca="1" si="83"/>
        <v>1</v>
      </c>
      <c r="C1002" s="26">
        <f t="shared" ca="1" si="84"/>
        <v>0.25990903818565514</v>
      </c>
      <c r="J1002">
        <f t="shared" ca="1" si="85"/>
        <v>1</v>
      </c>
      <c r="K1002">
        <f t="shared" ca="1" si="86"/>
        <v>0</v>
      </c>
      <c r="L1002" s="65">
        <v>996</v>
      </c>
      <c r="M1002" s="71">
        <f t="shared" ca="1" si="82"/>
        <v>0.2786526662921151</v>
      </c>
      <c r="N1002" s="65"/>
    </row>
    <row r="1003" spans="1:14" x14ac:dyDescent="0.25">
      <c r="A1003" s="2">
        <v>997</v>
      </c>
      <c r="B1003" s="11">
        <f t="shared" ca="1" si="83"/>
        <v>1</v>
      </c>
      <c r="C1003" s="26">
        <f t="shared" ca="1" si="84"/>
        <v>0.32791991395682696</v>
      </c>
      <c r="J1003">
        <f t="shared" ca="1" si="85"/>
        <v>0</v>
      </c>
      <c r="K1003">
        <f t="shared" ca="1" si="86"/>
        <v>0</v>
      </c>
      <c r="L1003" s="65">
        <v>997</v>
      </c>
      <c r="M1003" s="71">
        <f t="shared" ca="1" si="82"/>
        <v>7.3838146524804245</v>
      </c>
      <c r="N1003" s="65"/>
    </row>
    <row r="1004" spans="1:14" x14ac:dyDescent="0.25">
      <c r="A1004" s="2">
        <v>998</v>
      </c>
      <c r="B1004" s="11">
        <f t="shared" ca="1" si="83"/>
        <v>0</v>
      </c>
      <c r="C1004" s="26">
        <f t="shared" ca="1" si="84"/>
        <v>0.99530537299892596</v>
      </c>
      <c r="J1004">
        <f t="shared" ca="1" si="85"/>
        <v>0</v>
      </c>
      <c r="K1004">
        <f t="shared" ca="1" si="86"/>
        <v>1</v>
      </c>
      <c r="L1004" s="65">
        <v>998</v>
      </c>
      <c r="M1004" s="71">
        <f t="shared" ca="1" si="82"/>
        <v>0</v>
      </c>
      <c r="N1004" s="65"/>
    </row>
    <row r="1005" spans="1:14" x14ac:dyDescent="0.25">
      <c r="A1005" s="2">
        <v>999</v>
      </c>
      <c r="B1005" s="11">
        <f t="shared" ca="1" si="83"/>
        <v>0</v>
      </c>
      <c r="C1005" s="26">
        <f t="shared" ca="1" si="84"/>
        <v>0.55940140573845243</v>
      </c>
      <c r="J1005">
        <f t="shared" ca="1" si="85"/>
        <v>0</v>
      </c>
      <c r="K1005">
        <f t="shared" ca="1" si="86"/>
        <v>1</v>
      </c>
      <c r="L1005" s="65">
        <v>999</v>
      </c>
      <c r="M1005" s="71">
        <f t="shared" ca="1" si="82"/>
        <v>0</v>
      </c>
      <c r="N1005" s="65"/>
    </row>
    <row r="1006" spans="1:14" x14ac:dyDescent="0.25">
      <c r="A1006" s="2">
        <v>1000</v>
      </c>
      <c r="B1006" s="11">
        <f t="shared" ca="1" si="83"/>
        <v>0</v>
      </c>
      <c r="C1006" s="26">
        <f t="shared" ca="1" si="84"/>
        <v>0.96971589594255669</v>
      </c>
      <c r="J1006">
        <f t="shared" ca="1" si="85"/>
        <v>0</v>
      </c>
      <c r="K1006">
        <f t="shared" ca="1" si="86"/>
        <v>1</v>
      </c>
      <c r="L1006" s="65">
        <v>1000</v>
      </c>
      <c r="M1006" s="71">
        <f t="shared" ca="1" si="82"/>
        <v>0</v>
      </c>
      <c r="N1006" s="65"/>
    </row>
    <row r="1007" spans="1:14" x14ac:dyDescent="0.25">
      <c r="A1007" s="2">
        <v>1001</v>
      </c>
      <c r="B1007" s="11">
        <f t="shared" ref="B1007:B1070" ca="1" si="87">IF(B1006&gt;0,IF(C1007&lt;pww,1,0),IF(C1007&lt;pdw,1,0))</f>
        <v>0</v>
      </c>
      <c r="C1007" s="26">
        <f t="shared" ca="1" si="84"/>
        <v>0.74506735219984854</v>
      </c>
      <c r="J1007">
        <f t="shared" ref="J1007:J1070" ca="1" si="88">IF(AND(B1007,B1008),1,0)</f>
        <v>0</v>
      </c>
      <c r="K1007">
        <f t="shared" ref="K1007:K1070" ca="1" si="89">IF(AND(NOT(B1007),NOT(B1008)),1,0)</f>
        <v>0</v>
      </c>
      <c r="L1007" s="65">
        <v>1001</v>
      </c>
      <c r="M1007" s="71">
        <f t="shared" ca="1" si="82"/>
        <v>0</v>
      </c>
      <c r="N1007" s="65"/>
    </row>
    <row r="1008" spans="1:14" x14ac:dyDescent="0.25">
      <c r="A1008" s="2">
        <v>1002</v>
      </c>
      <c r="B1008" s="11">
        <f t="shared" ca="1" si="87"/>
        <v>1</v>
      </c>
      <c r="C1008" s="26">
        <f t="shared" ca="1" si="84"/>
        <v>0.31977682683237529</v>
      </c>
      <c r="J1008">
        <f t="shared" ca="1" si="88"/>
        <v>1</v>
      </c>
      <c r="K1008">
        <f t="shared" ca="1" si="89"/>
        <v>0</v>
      </c>
      <c r="L1008" s="65">
        <v>1002</v>
      </c>
      <c r="M1008" s="71">
        <f t="shared" ca="1" si="82"/>
        <v>5.1335120697454446E-2</v>
      </c>
      <c r="N1008" s="65"/>
    </row>
    <row r="1009" spans="1:14" x14ac:dyDescent="0.25">
      <c r="A1009" s="2">
        <v>1003</v>
      </c>
      <c r="B1009" s="11">
        <f t="shared" ca="1" si="87"/>
        <v>1</v>
      </c>
      <c r="C1009" s="26">
        <f t="shared" ca="1" si="84"/>
        <v>0.6191318172212128</v>
      </c>
      <c r="J1009">
        <f t="shared" ca="1" si="88"/>
        <v>1</v>
      </c>
      <c r="K1009">
        <f t="shared" ca="1" si="89"/>
        <v>0</v>
      </c>
      <c r="L1009" s="65">
        <v>1003</v>
      </c>
      <c r="M1009" s="71">
        <f t="shared" ca="1" si="82"/>
        <v>0.76172959626963821</v>
      </c>
      <c r="N1009" s="65"/>
    </row>
    <row r="1010" spans="1:14" x14ac:dyDescent="0.25">
      <c r="A1010" s="2">
        <v>1004</v>
      </c>
      <c r="B1010" s="11">
        <f t="shared" ca="1" si="87"/>
        <v>1</v>
      </c>
      <c r="C1010" s="26">
        <f t="shared" ca="1" si="84"/>
        <v>0.563225191659811</v>
      </c>
      <c r="J1010">
        <f t="shared" ca="1" si="88"/>
        <v>1</v>
      </c>
      <c r="K1010">
        <f t="shared" ca="1" si="89"/>
        <v>0</v>
      </c>
      <c r="L1010" s="65">
        <v>1004</v>
      </c>
      <c r="M1010" s="71">
        <f t="shared" ca="1" si="82"/>
        <v>4.969035805483734E-2</v>
      </c>
      <c r="N1010" s="65"/>
    </row>
    <row r="1011" spans="1:14" x14ac:dyDescent="0.25">
      <c r="A1011" s="2">
        <v>1005</v>
      </c>
      <c r="B1011" s="11">
        <f t="shared" ca="1" si="87"/>
        <v>1</v>
      </c>
      <c r="C1011" s="26">
        <f t="shared" ca="1" si="84"/>
        <v>0.47924960035050557</v>
      </c>
      <c r="J1011">
        <f t="shared" ca="1" si="88"/>
        <v>1</v>
      </c>
      <c r="K1011">
        <f t="shared" ca="1" si="89"/>
        <v>0</v>
      </c>
      <c r="L1011" s="65">
        <v>1005</v>
      </c>
      <c r="M1011" s="71">
        <f t="shared" ca="1" si="82"/>
        <v>8.3601814229608191</v>
      </c>
      <c r="N1011" s="65"/>
    </row>
    <row r="1012" spans="1:14" x14ac:dyDescent="0.25">
      <c r="A1012" s="2">
        <v>1006</v>
      </c>
      <c r="B1012" s="11">
        <f t="shared" ca="1" si="87"/>
        <v>1</v>
      </c>
      <c r="C1012" s="26">
        <f t="shared" ca="1" si="84"/>
        <v>0.41134056454438539</v>
      </c>
      <c r="J1012">
        <f t="shared" ca="1" si="88"/>
        <v>0</v>
      </c>
      <c r="K1012">
        <f t="shared" ca="1" si="89"/>
        <v>0</v>
      </c>
      <c r="L1012" s="65">
        <v>1006</v>
      </c>
      <c r="M1012" s="71">
        <f t="shared" ca="1" si="82"/>
        <v>6.6678649531233889</v>
      </c>
      <c r="N1012" s="65"/>
    </row>
    <row r="1013" spans="1:14" x14ac:dyDescent="0.25">
      <c r="A1013" s="2">
        <v>1007</v>
      </c>
      <c r="B1013" s="11">
        <f t="shared" ca="1" si="87"/>
        <v>0</v>
      </c>
      <c r="C1013" s="26">
        <f t="shared" ca="1" si="84"/>
        <v>0.96766779045291684</v>
      </c>
      <c r="J1013">
        <f t="shared" ca="1" si="88"/>
        <v>0</v>
      </c>
      <c r="K1013">
        <f t="shared" ca="1" si="89"/>
        <v>1</v>
      </c>
      <c r="L1013" s="65">
        <v>1007</v>
      </c>
      <c r="M1013" s="71">
        <f t="shared" ca="1" si="82"/>
        <v>0</v>
      </c>
      <c r="N1013" s="65"/>
    </row>
    <row r="1014" spans="1:14" x14ac:dyDescent="0.25">
      <c r="A1014" s="2">
        <v>1008</v>
      </c>
      <c r="B1014" s="11">
        <f t="shared" ca="1" si="87"/>
        <v>0</v>
      </c>
      <c r="C1014" s="26">
        <f t="shared" ca="1" si="84"/>
        <v>0.70649910339237931</v>
      </c>
      <c r="J1014">
        <f t="shared" ca="1" si="88"/>
        <v>0</v>
      </c>
      <c r="K1014">
        <f t="shared" ca="1" si="89"/>
        <v>0</v>
      </c>
      <c r="L1014" s="65">
        <v>1008</v>
      </c>
      <c r="M1014" s="71">
        <f t="shared" ca="1" si="82"/>
        <v>0</v>
      </c>
      <c r="N1014" s="65"/>
    </row>
    <row r="1015" spans="1:14" x14ac:dyDescent="0.25">
      <c r="A1015" s="2">
        <v>1009</v>
      </c>
      <c r="B1015" s="11">
        <f t="shared" ca="1" si="87"/>
        <v>1</v>
      </c>
      <c r="C1015" s="26">
        <f t="shared" ca="1" si="84"/>
        <v>0.27882807744184734</v>
      </c>
      <c r="J1015">
        <f t="shared" ca="1" si="88"/>
        <v>1</v>
      </c>
      <c r="K1015">
        <f t="shared" ca="1" si="89"/>
        <v>0</v>
      </c>
      <c r="L1015" s="65">
        <v>1009</v>
      </c>
      <c r="M1015" s="71">
        <f t="shared" ca="1" si="82"/>
        <v>2.2304039399226396</v>
      </c>
      <c r="N1015" s="65"/>
    </row>
    <row r="1016" spans="1:14" x14ac:dyDescent="0.25">
      <c r="A1016" s="2">
        <v>1010</v>
      </c>
      <c r="B1016" s="11">
        <f t="shared" ca="1" si="87"/>
        <v>1</v>
      </c>
      <c r="C1016" s="26">
        <f t="shared" ca="1" si="84"/>
        <v>0.13758515132952409</v>
      </c>
      <c r="J1016">
        <f t="shared" ca="1" si="88"/>
        <v>1</v>
      </c>
      <c r="K1016">
        <f t="shared" ca="1" si="89"/>
        <v>0</v>
      </c>
      <c r="L1016" s="65">
        <v>1010</v>
      </c>
      <c r="M1016" s="71">
        <f t="shared" ca="1" si="82"/>
        <v>2.7893378651552894</v>
      </c>
      <c r="N1016" s="65"/>
    </row>
    <row r="1017" spans="1:14" x14ac:dyDescent="0.25">
      <c r="A1017" s="2">
        <v>1011</v>
      </c>
      <c r="B1017" s="11">
        <f t="shared" ca="1" si="87"/>
        <v>1</v>
      </c>
      <c r="C1017" s="26">
        <f t="shared" ca="1" si="84"/>
        <v>0.15523317046260943</v>
      </c>
      <c r="J1017">
        <f t="shared" ca="1" si="88"/>
        <v>0</v>
      </c>
      <c r="K1017">
        <f t="shared" ca="1" si="89"/>
        <v>0</v>
      </c>
      <c r="L1017" s="65">
        <v>1011</v>
      </c>
      <c r="M1017" s="71">
        <f t="shared" ca="1" si="82"/>
        <v>4.890403154964039</v>
      </c>
      <c r="N1017" s="65"/>
    </row>
    <row r="1018" spans="1:14" x14ac:dyDescent="0.25">
      <c r="A1018" s="2">
        <v>1012</v>
      </c>
      <c r="B1018" s="11">
        <f t="shared" ca="1" si="87"/>
        <v>0</v>
      </c>
      <c r="C1018" s="26">
        <f t="shared" ca="1" si="84"/>
        <v>0.85318488279350913</v>
      </c>
      <c r="J1018">
        <f t="shared" ca="1" si="88"/>
        <v>0</v>
      </c>
      <c r="K1018">
        <f t="shared" ca="1" si="89"/>
        <v>0</v>
      </c>
      <c r="L1018" s="65">
        <v>1012</v>
      </c>
      <c r="M1018" s="71">
        <f t="shared" ca="1" si="82"/>
        <v>0</v>
      </c>
      <c r="N1018" s="65"/>
    </row>
    <row r="1019" spans="1:14" x14ac:dyDescent="0.25">
      <c r="A1019" s="2">
        <v>1013</v>
      </c>
      <c r="B1019" s="11">
        <f t="shared" ca="1" si="87"/>
        <v>1</v>
      </c>
      <c r="C1019" s="26">
        <f t="shared" ca="1" si="84"/>
        <v>0.37090487048451592</v>
      </c>
      <c r="J1019">
        <f t="shared" ca="1" si="88"/>
        <v>0</v>
      </c>
      <c r="K1019">
        <f t="shared" ca="1" si="89"/>
        <v>0</v>
      </c>
      <c r="L1019" s="65">
        <v>1013</v>
      </c>
      <c r="M1019" s="71">
        <f t="shared" ca="1" si="82"/>
        <v>4.6820586273277636</v>
      </c>
      <c r="N1019" s="65"/>
    </row>
    <row r="1020" spans="1:14" x14ac:dyDescent="0.25">
      <c r="A1020" s="2">
        <v>1014</v>
      </c>
      <c r="B1020" s="11">
        <f t="shared" ca="1" si="87"/>
        <v>0</v>
      </c>
      <c r="C1020" s="26">
        <f t="shared" ca="1" si="84"/>
        <v>0.86293523414529505</v>
      </c>
      <c r="J1020">
        <f t="shared" ca="1" si="88"/>
        <v>0</v>
      </c>
      <c r="K1020">
        <f t="shared" ca="1" si="89"/>
        <v>0</v>
      </c>
      <c r="L1020" s="65">
        <v>1014</v>
      </c>
      <c r="M1020" s="71">
        <f t="shared" ca="1" si="82"/>
        <v>0</v>
      </c>
      <c r="N1020" s="65"/>
    </row>
    <row r="1021" spans="1:14" x14ac:dyDescent="0.25">
      <c r="A1021" s="2">
        <v>1015</v>
      </c>
      <c r="B1021" s="11">
        <f t="shared" ca="1" si="87"/>
        <v>1</v>
      </c>
      <c r="C1021" s="26">
        <f t="shared" ca="1" si="84"/>
        <v>0.45981428094141119</v>
      </c>
      <c r="J1021">
        <f t="shared" ca="1" si="88"/>
        <v>0</v>
      </c>
      <c r="K1021">
        <f t="shared" ca="1" si="89"/>
        <v>0</v>
      </c>
      <c r="L1021" s="65">
        <v>1015</v>
      </c>
      <c r="M1021" s="71">
        <f t="shared" ca="1" si="82"/>
        <v>0.394102894012619</v>
      </c>
      <c r="N1021" s="65"/>
    </row>
    <row r="1022" spans="1:14" x14ac:dyDescent="0.25">
      <c r="A1022" s="2">
        <v>1016</v>
      </c>
      <c r="B1022" s="11">
        <f t="shared" ca="1" si="87"/>
        <v>0</v>
      </c>
      <c r="C1022" s="26">
        <f t="shared" ca="1" si="84"/>
        <v>0.83207405832114534</v>
      </c>
      <c r="J1022">
        <f t="shared" ca="1" si="88"/>
        <v>0</v>
      </c>
      <c r="K1022">
        <f t="shared" ca="1" si="89"/>
        <v>0</v>
      </c>
      <c r="L1022" s="65">
        <v>1016</v>
      </c>
      <c r="M1022" s="71">
        <f t="shared" ca="1" si="82"/>
        <v>0</v>
      </c>
      <c r="N1022" s="65"/>
    </row>
    <row r="1023" spans="1:14" x14ac:dyDescent="0.25">
      <c r="A1023" s="2">
        <v>1017</v>
      </c>
      <c r="B1023" s="11">
        <f t="shared" ca="1" si="87"/>
        <v>1</v>
      </c>
      <c r="C1023" s="26">
        <f t="shared" ca="1" si="84"/>
        <v>2.1924472912530635E-2</v>
      </c>
      <c r="J1023">
        <f t="shared" ca="1" si="88"/>
        <v>0</v>
      </c>
      <c r="K1023">
        <f t="shared" ca="1" si="89"/>
        <v>0</v>
      </c>
      <c r="L1023" s="65">
        <v>1017</v>
      </c>
      <c r="M1023" s="71">
        <f t="shared" ca="1" si="82"/>
        <v>0.35336970471987417</v>
      </c>
      <c r="N1023" s="65"/>
    </row>
    <row r="1024" spans="1:14" x14ac:dyDescent="0.25">
      <c r="A1024" s="2">
        <v>1018</v>
      </c>
      <c r="B1024" s="11">
        <f t="shared" ca="1" si="87"/>
        <v>0</v>
      </c>
      <c r="C1024" s="26">
        <f t="shared" ca="1" si="84"/>
        <v>0.89680708672195097</v>
      </c>
      <c r="J1024">
        <f t="shared" ca="1" si="88"/>
        <v>0</v>
      </c>
      <c r="K1024">
        <f t="shared" ca="1" si="89"/>
        <v>0</v>
      </c>
      <c r="L1024" s="65">
        <v>1018</v>
      </c>
      <c r="M1024" s="71">
        <f t="shared" ca="1" si="82"/>
        <v>0</v>
      </c>
      <c r="N1024" s="65"/>
    </row>
    <row r="1025" spans="1:14" x14ac:dyDescent="0.25">
      <c r="A1025" s="2">
        <v>1019</v>
      </c>
      <c r="B1025" s="11">
        <f t="shared" ca="1" si="87"/>
        <v>1</v>
      </c>
      <c r="C1025" s="26">
        <f t="shared" ca="1" si="84"/>
        <v>0.27499959268390695</v>
      </c>
      <c r="J1025">
        <f t="shared" ca="1" si="88"/>
        <v>1</v>
      </c>
      <c r="K1025">
        <f t="shared" ca="1" si="89"/>
        <v>0</v>
      </c>
      <c r="L1025" s="65">
        <v>1019</v>
      </c>
      <c r="M1025" s="71">
        <f t="shared" ca="1" si="82"/>
        <v>1.2974306122088741</v>
      </c>
      <c r="N1025" s="65"/>
    </row>
    <row r="1026" spans="1:14" x14ac:dyDescent="0.25">
      <c r="A1026" s="2">
        <v>1020</v>
      </c>
      <c r="B1026" s="11">
        <f t="shared" ca="1" si="87"/>
        <v>1</v>
      </c>
      <c r="C1026" s="26">
        <f t="shared" ca="1" si="84"/>
        <v>0.34616176668537568</v>
      </c>
      <c r="J1026">
        <f t="shared" ca="1" si="88"/>
        <v>1</v>
      </c>
      <c r="K1026">
        <f t="shared" ca="1" si="89"/>
        <v>0</v>
      </c>
      <c r="L1026" s="65">
        <v>1020</v>
      </c>
      <c r="M1026" s="71">
        <f t="shared" ca="1" si="82"/>
        <v>0.37318960235042536</v>
      </c>
      <c r="N1026" s="65"/>
    </row>
    <row r="1027" spans="1:14" x14ac:dyDescent="0.25">
      <c r="A1027" s="2">
        <v>1021</v>
      </c>
      <c r="B1027" s="11">
        <f t="shared" ca="1" si="87"/>
        <v>1</v>
      </c>
      <c r="C1027" s="26">
        <f t="shared" ca="1" si="84"/>
        <v>0.39713885483401501</v>
      </c>
      <c r="J1027">
        <f t="shared" ca="1" si="88"/>
        <v>1</v>
      </c>
      <c r="K1027">
        <f t="shared" ca="1" si="89"/>
        <v>0</v>
      </c>
      <c r="L1027" s="65">
        <v>1021</v>
      </c>
      <c r="M1027" s="71">
        <f t="shared" ca="1" si="82"/>
        <v>4.9704616299745972</v>
      </c>
      <c r="N1027" s="65"/>
    </row>
    <row r="1028" spans="1:14" x14ac:dyDescent="0.25">
      <c r="A1028" s="2">
        <v>1022</v>
      </c>
      <c r="B1028" s="11">
        <f t="shared" ca="1" si="87"/>
        <v>1</v>
      </c>
      <c r="C1028" s="26">
        <f t="shared" ca="1" si="84"/>
        <v>0.71860566539362558</v>
      </c>
      <c r="J1028">
        <f t="shared" ca="1" si="88"/>
        <v>1</v>
      </c>
      <c r="K1028">
        <f t="shared" ca="1" si="89"/>
        <v>0</v>
      </c>
      <c r="L1028" s="65">
        <v>1022</v>
      </c>
      <c r="M1028" s="71">
        <f t="shared" ca="1" si="82"/>
        <v>1.4360934689716247</v>
      </c>
      <c r="N1028" s="65"/>
    </row>
    <row r="1029" spans="1:14" x14ac:dyDescent="0.25">
      <c r="A1029" s="2">
        <v>1023</v>
      </c>
      <c r="B1029" s="11">
        <f t="shared" ca="1" si="87"/>
        <v>1</v>
      </c>
      <c r="C1029" s="26">
        <f t="shared" ca="1" si="84"/>
        <v>0.21597962664207193</v>
      </c>
      <c r="J1029">
        <f t="shared" ca="1" si="88"/>
        <v>1</v>
      </c>
      <c r="K1029">
        <f t="shared" ca="1" si="89"/>
        <v>0</v>
      </c>
      <c r="L1029" s="65">
        <v>1023</v>
      </c>
      <c r="M1029" s="71">
        <f t="shared" ca="1" si="82"/>
        <v>3.8832214649554082</v>
      </c>
      <c r="N1029" s="65"/>
    </row>
    <row r="1030" spans="1:14" x14ac:dyDescent="0.25">
      <c r="A1030" s="2">
        <v>1024</v>
      </c>
      <c r="B1030" s="11">
        <f t="shared" ca="1" si="87"/>
        <v>1</v>
      </c>
      <c r="C1030" s="26">
        <f t="shared" ca="1" si="84"/>
        <v>0.18550900662746239</v>
      </c>
      <c r="J1030">
        <f t="shared" ca="1" si="88"/>
        <v>1</v>
      </c>
      <c r="K1030">
        <f t="shared" ca="1" si="89"/>
        <v>0</v>
      </c>
      <c r="L1030" s="65">
        <v>1024</v>
      </c>
      <c r="M1030" s="71">
        <f t="shared" ca="1" si="82"/>
        <v>2.0617965789713724</v>
      </c>
      <c r="N1030" s="65"/>
    </row>
    <row r="1031" spans="1:14" x14ac:dyDescent="0.25">
      <c r="A1031" s="2">
        <v>1025</v>
      </c>
      <c r="B1031" s="11">
        <f t="shared" ca="1" si="87"/>
        <v>1</v>
      </c>
      <c r="C1031" s="26">
        <f t="shared" ca="1" si="84"/>
        <v>0.71567251945464849</v>
      </c>
      <c r="J1031">
        <f t="shared" ca="1" si="88"/>
        <v>0</v>
      </c>
      <c r="K1031">
        <f t="shared" ca="1" si="89"/>
        <v>0</v>
      </c>
      <c r="L1031" s="65">
        <v>1025</v>
      </c>
      <c r="M1031" s="71">
        <f t="shared" ref="M1031:M1094" ca="1" si="90">IF(B1031&gt;0,-LN(1-(RAND()))/lambda,0)</f>
        <v>1.4124986812114471</v>
      </c>
      <c r="N1031" s="65"/>
    </row>
    <row r="1032" spans="1:14" x14ac:dyDescent="0.25">
      <c r="A1032" s="2">
        <v>1026</v>
      </c>
      <c r="B1032" s="11">
        <f t="shared" ca="1" si="87"/>
        <v>0</v>
      </c>
      <c r="C1032" s="26">
        <f t="shared" ref="C1032:C1095" ca="1" si="91">RAND()</f>
        <v>0.8773834606013895</v>
      </c>
      <c r="J1032">
        <f t="shared" ca="1" si="88"/>
        <v>0</v>
      </c>
      <c r="K1032">
        <f t="shared" ca="1" si="89"/>
        <v>1</v>
      </c>
      <c r="L1032" s="65">
        <v>1026</v>
      </c>
      <c r="M1032" s="71">
        <f t="shared" ca="1" si="90"/>
        <v>0</v>
      </c>
      <c r="N1032" s="65"/>
    </row>
    <row r="1033" spans="1:14" x14ac:dyDescent="0.25">
      <c r="A1033" s="2">
        <v>1027</v>
      </c>
      <c r="B1033" s="11">
        <f t="shared" ca="1" si="87"/>
        <v>0</v>
      </c>
      <c r="C1033" s="26">
        <f t="shared" ca="1" si="91"/>
        <v>0.60758708410516826</v>
      </c>
      <c r="J1033">
        <f t="shared" ca="1" si="88"/>
        <v>0</v>
      </c>
      <c r="K1033">
        <f t="shared" ca="1" si="89"/>
        <v>1</v>
      </c>
      <c r="L1033" s="65">
        <v>1027</v>
      </c>
      <c r="M1033" s="71">
        <f t="shared" ca="1" si="90"/>
        <v>0</v>
      </c>
      <c r="N1033" s="65"/>
    </row>
    <row r="1034" spans="1:14" x14ac:dyDescent="0.25">
      <c r="A1034" s="2">
        <v>1028</v>
      </c>
      <c r="B1034" s="11">
        <f t="shared" ca="1" si="87"/>
        <v>0</v>
      </c>
      <c r="C1034" s="26">
        <f t="shared" ca="1" si="91"/>
        <v>0.80017145423050084</v>
      </c>
      <c r="J1034">
        <f t="shared" ca="1" si="88"/>
        <v>0</v>
      </c>
      <c r="K1034">
        <f t="shared" ca="1" si="89"/>
        <v>1</v>
      </c>
      <c r="L1034" s="65">
        <v>1028</v>
      </c>
      <c r="M1034" s="71">
        <f t="shared" ca="1" si="90"/>
        <v>0</v>
      </c>
      <c r="N1034" s="65"/>
    </row>
    <row r="1035" spans="1:14" x14ac:dyDescent="0.25">
      <c r="A1035" s="2">
        <v>1029</v>
      </c>
      <c r="B1035" s="11">
        <f t="shared" ca="1" si="87"/>
        <v>0</v>
      </c>
      <c r="C1035" s="26">
        <f t="shared" ca="1" si="91"/>
        <v>0.97938492860669812</v>
      </c>
      <c r="J1035">
        <f t="shared" ca="1" si="88"/>
        <v>0</v>
      </c>
      <c r="K1035">
        <f t="shared" ca="1" si="89"/>
        <v>1</v>
      </c>
      <c r="L1035" s="65">
        <v>1029</v>
      </c>
      <c r="M1035" s="71">
        <f t="shared" ca="1" si="90"/>
        <v>0</v>
      </c>
      <c r="N1035" s="65"/>
    </row>
    <row r="1036" spans="1:14" x14ac:dyDescent="0.25">
      <c r="A1036" s="2">
        <v>1030</v>
      </c>
      <c r="B1036" s="11">
        <f t="shared" ca="1" si="87"/>
        <v>0</v>
      </c>
      <c r="C1036" s="26">
        <f t="shared" ca="1" si="91"/>
        <v>0.47958900540553462</v>
      </c>
      <c r="J1036">
        <f t="shared" ca="1" si="88"/>
        <v>0</v>
      </c>
      <c r="K1036">
        <f t="shared" ca="1" si="89"/>
        <v>1</v>
      </c>
      <c r="L1036" s="65">
        <v>1030</v>
      </c>
      <c r="M1036" s="71">
        <f t="shared" ca="1" si="90"/>
        <v>0</v>
      </c>
      <c r="N1036" s="65"/>
    </row>
    <row r="1037" spans="1:14" x14ac:dyDescent="0.25">
      <c r="A1037" s="2">
        <v>1031</v>
      </c>
      <c r="B1037" s="11">
        <f t="shared" ca="1" si="87"/>
        <v>0</v>
      </c>
      <c r="C1037" s="26">
        <f t="shared" ca="1" si="91"/>
        <v>0.9618232282520558</v>
      </c>
      <c r="J1037">
        <f t="shared" ca="1" si="88"/>
        <v>0</v>
      </c>
      <c r="K1037">
        <f t="shared" ca="1" si="89"/>
        <v>0</v>
      </c>
      <c r="L1037" s="65">
        <v>1031</v>
      </c>
      <c r="M1037" s="71">
        <f t="shared" ca="1" si="90"/>
        <v>0</v>
      </c>
      <c r="N1037" s="65"/>
    </row>
    <row r="1038" spans="1:14" x14ac:dyDescent="0.25">
      <c r="A1038" s="2">
        <v>1032</v>
      </c>
      <c r="B1038" s="11">
        <f t="shared" ca="1" si="87"/>
        <v>1</v>
      </c>
      <c r="C1038" s="26">
        <f t="shared" ca="1" si="91"/>
        <v>0.10601771726126197</v>
      </c>
      <c r="J1038">
        <f t="shared" ca="1" si="88"/>
        <v>1</v>
      </c>
      <c r="K1038">
        <f t="shared" ca="1" si="89"/>
        <v>0</v>
      </c>
      <c r="L1038" s="65">
        <v>1032</v>
      </c>
      <c r="M1038" s="71">
        <f t="shared" ca="1" si="90"/>
        <v>0.15146669603995755</v>
      </c>
      <c r="N1038" s="65"/>
    </row>
    <row r="1039" spans="1:14" x14ac:dyDescent="0.25">
      <c r="A1039" s="2">
        <v>1033</v>
      </c>
      <c r="B1039" s="11">
        <f t="shared" ca="1" si="87"/>
        <v>1</v>
      </c>
      <c r="C1039" s="26">
        <f t="shared" ca="1" si="91"/>
        <v>1.4188304531165263E-3</v>
      </c>
      <c r="J1039">
        <f t="shared" ca="1" si="88"/>
        <v>1</v>
      </c>
      <c r="K1039">
        <f t="shared" ca="1" si="89"/>
        <v>0</v>
      </c>
      <c r="L1039" s="65">
        <v>1033</v>
      </c>
      <c r="M1039" s="71">
        <f t="shared" ca="1" si="90"/>
        <v>2.7533705779495583</v>
      </c>
      <c r="N1039" s="65"/>
    </row>
    <row r="1040" spans="1:14" x14ac:dyDescent="0.25">
      <c r="A1040" s="2">
        <v>1034</v>
      </c>
      <c r="B1040" s="11">
        <f t="shared" ca="1" si="87"/>
        <v>1</v>
      </c>
      <c r="C1040" s="26">
        <f t="shared" ca="1" si="91"/>
        <v>0.26118414605605078</v>
      </c>
      <c r="J1040">
        <f t="shared" ca="1" si="88"/>
        <v>0</v>
      </c>
      <c r="K1040">
        <f t="shared" ca="1" si="89"/>
        <v>0</v>
      </c>
      <c r="L1040" s="65">
        <v>1034</v>
      </c>
      <c r="M1040" s="71">
        <f t="shared" ca="1" si="90"/>
        <v>3.0197383099372552</v>
      </c>
      <c r="N1040" s="65"/>
    </row>
    <row r="1041" spans="1:14" x14ac:dyDescent="0.25">
      <c r="A1041" s="2">
        <v>1035</v>
      </c>
      <c r="B1041" s="11">
        <f t="shared" ca="1" si="87"/>
        <v>0</v>
      </c>
      <c r="C1041" s="26">
        <f t="shared" ca="1" si="91"/>
        <v>0.83379576318850213</v>
      </c>
      <c r="J1041">
        <f t="shared" ca="1" si="88"/>
        <v>0</v>
      </c>
      <c r="K1041">
        <f t="shared" ca="1" si="89"/>
        <v>0</v>
      </c>
      <c r="L1041" s="65">
        <v>1035</v>
      </c>
      <c r="M1041" s="71">
        <f t="shared" ca="1" si="90"/>
        <v>0</v>
      </c>
      <c r="N1041" s="65"/>
    </row>
    <row r="1042" spans="1:14" x14ac:dyDescent="0.25">
      <c r="A1042" s="2">
        <v>1036</v>
      </c>
      <c r="B1042" s="11">
        <f t="shared" ca="1" si="87"/>
        <v>1</v>
      </c>
      <c r="C1042" s="26">
        <f t="shared" ca="1" si="91"/>
        <v>0.4160044213291062</v>
      </c>
      <c r="J1042">
        <f t="shared" ca="1" si="88"/>
        <v>1</v>
      </c>
      <c r="K1042">
        <f t="shared" ca="1" si="89"/>
        <v>0</v>
      </c>
      <c r="L1042" s="65">
        <v>1036</v>
      </c>
      <c r="M1042" s="71">
        <f t="shared" ca="1" si="90"/>
        <v>2.7963853006584216</v>
      </c>
      <c r="N1042" s="65"/>
    </row>
    <row r="1043" spans="1:14" x14ac:dyDescent="0.25">
      <c r="A1043" s="2">
        <v>1037</v>
      </c>
      <c r="B1043" s="11">
        <f t="shared" ca="1" si="87"/>
        <v>1</v>
      </c>
      <c r="C1043" s="26">
        <f t="shared" ca="1" si="91"/>
        <v>0.7464819963251037</v>
      </c>
      <c r="J1043">
        <f t="shared" ca="1" si="88"/>
        <v>1</v>
      </c>
      <c r="K1043">
        <f t="shared" ca="1" si="89"/>
        <v>0</v>
      </c>
      <c r="L1043" s="65">
        <v>1037</v>
      </c>
      <c r="M1043" s="71">
        <f t="shared" ca="1" si="90"/>
        <v>1.3400659963160277</v>
      </c>
      <c r="N1043" s="65"/>
    </row>
    <row r="1044" spans="1:14" x14ac:dyDescent="0.25">
      <c r="A1044" s="2">
        <v>1038</v>
      </c>
      <c r="B1044" s="11">
        <f t="shared" ca="1" si="87"/>
        <v>1</v>
      </c>
      <c r="C1044" s="26">
        <f t="shared" ca="1" si="91"/>
        <v>0.18651550787925741</v>
      </c>
      <c r="J1044">
        <f t="shared" ca="1" si="88"/>
        <v>1</v>
      </c>
      <c r="K1044">
        <f t="shared" ca="1" si="89"/>
        <v>0</v>
      </c>
      <c r="L1044" s="65">
        <v>1038</v>
      </c>
      <c r="M1044" s="71">
        <f t="shared" ca="1" si="90"/>
        <v>9.0792694399712861</v>
      </c>
      <c r="N1044" s="65"/>
    </row>
    <row r="1045" spans="1:14" x14ac:dyDescent="0.25">
      <c r="A1045" s="2">
        <v>1039</v>
      </c>
      <c r="B1045" s="11">
        <f t="shared" ca="1" si="87"/>
        <v>1</v>
      </c>
      <c r="C1045" s="26">
        <f t="shared" ca="1" si="91"/>
        <v>6.0763627374114337E-2</v>
      </c>
      <c r="J1045">
        <f t="shared" ca="1" si="88"/>
        <v>1</v>
      </c>
      <c r="K1045">
        <f t="shared" ca="1" si="89"/>
        <v>0</v>
      </c>
      <c r="L1045" s="65">
        <v>1039</v>
      </c>
      <c r="M1045" s="71">
        <f t="shared" ca="1" si="90"/>
        <v>0.95513052217163363</v>
      </c>
      <c r="N1045" s="65"/>
    </row>
    <row r="1046" spans="1:14" x14ac:dyDescent="0.25">
      <c r="A1046" s="2">
        <v>1040</v>
      </c>
      <c r="B1046" s="11">
        <f t="shared" ca="1" si="87"/>
        <v>1</v>
      </c>
      <c r="C1046" s="26">
        <f t="shared" ca="1" si="91"/>
        <v>0.11613207675358339</v>
      </c>
      <c r="J1046">
        <f t="shared" ca="1" si="88"/>
        <v>1</v>
      </c>
      <c r="K1046">
        <f t="shared" ca="1" si="89"/>
        <v>0</v>
      </c>
      <c r="L1046" s="65">
        <v>1040</v>
      </c>
      <c r="M1046" s="71">
        <f t="shared" ca="1" si="90"/>
        <v>0.90626151269759248</v>
      </c>
      <c r="N1046" s="65"/>
    </row>
    <row r="1047" spans="1:14" x14ac:dyDescent="0.25">
      <c r="A1047" s="2">
        <v>1041</v>
      </c>
      <c r="B1047" s="11">
        <f t="shared" ca="1" si="87"/>
        <v>1</v>
      </c>
      <c r="C1047" s="26">
        <f t="shared" ca="1" si="91"/>
        <v>0.40556377812469879</v>
      </c>
      <c r="J1047">
        <f t="shared" ca="1" si="88"/>
        <v>1</v>
      </c>
      <c r="K1047">
        <f t="shared" ca="1" si="89"/>
        <v>0</v>
      </c>
      <c r="L1047" s="65">
        <v>1041</v>
      </c>
      <c r="M1047" s="71">
        <f t="shared" ca="1" si="90"/>
        <v>11.383341783480281</v>
      </c>
      <c r="N1047" s="65"/>
    </row>
    <row r="1048" spans="1:14" x14ac:dyDescent="0.25">
      <c r="A1048" s="2">
        <v>1042</v>
      </c>
      <c r="B1048" s="11">
        <f t="shared" ca="1" si="87"/>
        <v>1</v>
      </c>
      <c r="C1048" s="26">
        <f t="shared" ca="1" si="91"/>
        <v>0.34274742323157936</v>
      </c>
      <c r="J1048">
        <f t="shared" ca="1" si="88"/>
        <v>1</v>
      </c>
      <c r="K1048">
        <f t="shared" ca="1" si="89"/>
        <v>0</v>
      </c>
      <c r="L1048" s="65">
        <v>1042</v>
      </c>
      <c r="M1048" s="71">
        <f t="shared" ca="1" si="90"/>
        <v>1.532130466945731</v>
      </c>
      <c r="N1048" s="65"/>
    </row>
    <row r="1049" spans="1:14" x14ac:dyDescent="0.25">
      <c r="A1049" s="2">
        <v>1043</v>
      </c>
      <c r="B1049" s="11">
        <f t="shared" ca="1" si="87"/>
        <v>1</v>
      </c>
      <c r="C1049" s="26">
        <f t="shared" ca="1" si="91"/>
        <v>0.22210349131573592</v>
      </c>
      <c r="J1049">
        <f t="shared" ca="1" si="88"/>
        <v>1</v>
      </c>
      <c r="K1049">
        <f t="shared" ca="1" si="89"/>
        <v>0</v>
      </c>
      <c r="L1049" s="65">
        <v>1043</v>
      </c>
      <c r="M1049" s="71">
        <f t="shared" ca="1" si="90"/>
        <v>4.2320561241070624</v>
      </c>
      <c r="N1049" s="65"/>
    </row>
    <row r="1050" spans="1:14" x14ac:dyDescent="0.25">
      <c r="A1050" s="2">
        <v>1044</v>
      </c>
      <c r="B1050" s="11">
        <f t="shared" ca="1" si="87"/>
        <v>1</v>
      </c>
      <c r="C1050" s="26">
        <f t="shared" ca="1" si="91"/>
        <v>2.9287341033641612E-2</v>
      </c>
      <c r="J1050">
        <f t="shared" ca="1" si="88"/>
        <v>1</v>
      </c>
      <c r="K1050">
        <f t="shared" ca="1" si="89"/>
        <v>0</v>
      </c>
      <c r="L1050" s="65">
        <v>1044</v>
      </c>
      <c r="M1050" s="71">
        <f t="shared" ca="1" si="90"/>
        <v>3.8447685046299771</v>
      </c>
      <c r="N1050" s="65"/>
    </row>
    <row r="1051" spans="1:14" x14ac:dyDescent="0.25">
      <c r="A1051" s="2">
        <v>1045</v>
      </c>
      <c r="B1051" s="11">
        <f t="shared" ca="1" si="87"/>
        <v>1</v>
      </c>
      <c r="C1051" s="26">
        <f t="shared" ca="1" si="91"/>
        <v>0.75124401741127178</v>
      </c>
      <c r="J1051">
        <f t="shared" ca="1" si="88"/>
        <v>0</v>
      </c>
      <c r="K1051">
        <f t="shared" ca="1" si="89"/>
        <v>0</v>
      </c>
      <c r="L1051" s="65">
        <v>1045</v>
      </c>
      <c r="M1051" s="71">
        <f t="shared" ca="1" si="90"/>
        <v>2.0508873029530195</v>
      </c>
      <c r="N1051" s="65"/>
    </row>
    <row r="1052" spans="1:14" x14ac:dyDescent="0.25">
      <c r="A1052" s="2">
        <v>1046</v>
      </c>
      <c r="B1052" s="11">
        <f t="shared" ca="1" si="87"/>
        <v>0</v>
      </c>
      <c r="C1052" s="26">
        <f t="shared" ca="1" si="91"/>
        <v>0.89061270093990119</v>
      </c>
      <c r="J1052">
        <f t="shared" ca="1" si="88"/>
        <v>0</v>
      </c>
      <c r="K1052">
        <f t="shared" ca="1" si="89"/>
        <v>1</v>
      </c>
      <c r="L1052" s="65">
        <v>1046</v>
      </c>
      <c r="M1052" s="71">
        <f t="shared" ca="1" si="90"/>
        <v>0</v>
      </c>
      <c r="N1052" s="65"/>
    </row>
    <row r="1053" spans="1:14" x14ac:dyDescent="0.25">
      <c r="A1053" s="2">
        <v>1047</v>
      </c>
      <c r="B1053" s="11">
        <f t="shared" ca="1" si="87"/>
        <v>0</v>
      </c>
      <c r="C1053" s="26">
        <f t="shared" ca="1" si="91"/>
        <v>0.49908056844325022</v>
      </c>
      <c r="J1053">
        <f t="shared" ca="1" si="88"/>
        <v>0</v>
      </c>
      <c r="K1053">
        <f t="shared" ca="1" si="89"/>
        <v>0</v>
      </c>
      <c r="L1053" s="65">
        <v>1047</v>
      </c>
      <c r="M1053" s="71">
        <f t="shared" ca="1" si="90"/>
        <v>0</v>
      </c>
      <c r="N1053" s="65"/>
    </row>
    <row r="1054" spans="1:14" x14ac:dyDescent="0.25">
      <c r="A1054" s="2">
        <v>1048</v>
      </c>
      <c r="B1054" s="11">
        <f t="shared" ca="1" si="87"/>
        <v>1</v>
      </c>
      <c r="C1054" s="26">
        <f t="shared" ca="1" si="91"/>
        <v>0.29262865771697333</v>
      </c>
      <c r="J1054">
        <f t="shared" ca="1" si="88"/>
        <v>1</v>
      </c>
      <c r="K1054">
        <f t="shared" ca="1" si="89"/>
        <v>0</v>
      </c>
      <c r="L1054" s="65">
        <v>1048</v>
      </c>
      <c r="M1054" s="71">
        <f t="shared" ca="1" si="90"/>
        <v>5.4511444739872594</v>
      </c>
      <c r="N1054" s="65"/>
    </row>
    <row r="1055" spans="1:14" x14ac:dyDescent="0.25">
      <c r="A1055" s="2">
        <v>1049</v>
      </c>
      <c r="B1055" s="11">
        <f t="shared" ca="1" si="87"/>
        <v>1</v>
      </c>
      <c r="C1055" s="26">
        <f t="shared" ca="1" si="91"/>
        <v>0.43389911017099914</v>
      </c>
      <c r="J1055">
        <f t="shared" ca="1" si="88"/>
        <v>1</v>
      </c>
      <c r="K1055">
        <f t="shared" ca="1" si="89"/>
        <v>0</v>
      </c>
      <c r="L1055" s="65">
        <v>1049</v>
      </c>
      <c r="M1055" s="71">
        <f t="shared" ca="1" si="90"/>
        <v>1.7768693946444507</v>
      </c>
      <c r="N1055" s="65"/>
    </row>
    <row r="1056" spans="1:14" x14ac:dyDescent="0.25">
      <c r="A1056" s="2">
        <v>1050</v>
      </c>
      <c r="B1056" s="11">
        <f t="shared" ca="1" si="87"/>
        <v>1</v>
      </c>
      <c r="C1056" s="26">
        <f t="shared" ca="1" si="91"/>
        <v>0.69985834310108208</v>
      </c>
      <c r="J1056">
        <f t="shared" ca="1" si="88"/>
        <v>0</v>
      </c>
      <c r="K1056">
        <f t="shared" ca="1" si="89"/>
        <v>0</v>
      </c>
      <c r="L1056" s="65">
        <v>1050</v>
      </c>
      <c r="M1056" s="71">
        <f t="shared" ca="1" si="90"/>
        <v>0.43696336498947086</v>
      </c>
      <c r="N1056" s="65"/>
    </row>
    <row r="1057" spans="1:14" x14ac:dyDescent="0.25">
      <c r="A1057" s="2">
        <v>1051</v>
      </c>
      <c r="B1057" s="11">
        <f t="shared" ca="1" si="87"/>
        <v>0</v>
      </c>
      <c r="C1057" s="26">
        <f t="shared" ca="1" si="91"/>
        <v>0.86512531412649318</v>
      </c>
      <c r="J1057">
        <f t="shared" ca="1" si="88"/>
        <v>0</v>
      </c>
      <c r="K1057">
        <f t="shared" ca="1" si="89"/>
        <v>1</v>
      </c>
      <c r="L1057" s="65">
        <v>1051</v>
      </c>
      <c r="M1057" s="71">
        <f t="shared" ca="1" si="90"/>
        <v>0</v>
      </c>
      <c r="N1057" s="65"/>
    </row>
    <row r="1058" spans="1:14" x14ac:dyDescent="0.25">
      <c r="A1058" s="2">
        <v>1052</v>
      </c>
      <c r="B1058" s="11">
        <f t="shared" ca="1" si="87"/>
        <v>0</v>
      </c>
      <c r="C1058" s="26">
        <f t="shared" ca="1" si="91"/>
        <v>0.93472018153015124</v>
      </c>
      <c r="J1058">
        <f t="shared" ca="1" si="88"/>
        <v>0</v>
      </c>
      <c r="K1058">
        <f t="shared" ca="1" si="89"/>
        <v>0</v>
      </c>
      <c r="L1058" s="65">
        <v>1052</v>
      </c>
      <c r="M1058" s="71">
        <f t="shared" ca="1" si="90"/>
        <v>0</v>
      </c>
      <c r="N1058" s="65"/>
    </row>
    <row r="1059" spans="1:14" x14ac:dyDescent="0.25">
      <c r="A1059" s="2">
        <v>1053</v>
      </c>
      <c r="B1059" s="11">
        <f t="shared" ca="1" si="87"/>
        <v>1</v>
      </c>
      <c r="C1059" s="26">
        <f t="shared" ca="1" si="91"/>
        <v>4.8607646201927146E-2</v>
      </c>
      <c r="J1059">
        <f t="shared" ca="1" si="88"/>
        <v>1</v>
      </c>
      <c r="K1059">
        <f t="shared" ca="1" si="89"/>
        <v>0</v>
      </c>
      <c r="L1059" s="65">
        <v>1053</v>
      </c>
      <c r="M1059" s="71">
        <f t="shared" ca="1" si="90"/>
        <v>0.22662310649279113</v>
      </c>
      <c r="N1059" s="65"/>
    </row>
    <row r="1060" spans="1:14" x14ac:dyDescent="0.25">
      <c r="A1060" s="2">
        <v>1054</v>
      </c>
      <c r="B1060" s="11">
        <f t="shared" ca="1" si="87"/>
        <v>1</v>
      </c>
      <c r="C1060" s="26">
        <f t="shared" ca="1" si="91"/>
        <v>0.50213083187093877</v>
      </c>
      <c r="J1060">
        <f t="shared" ca="1" si="88"/>
        <v>0</v>
      </c>
      <c r="K1060">
        <f t="shared" ca="1" si="89"/>
        <v>0</v>
      </c>
      <c r="L1060" s="65">
        <v>1054</v>
      </c>
      <c r="M1060" s="71">
        <f t="shared" ca="1" si="90"/>
        <v>3.5156366716653737</v>
      </c>
      <c r="N1060" s="65"/>
    </row>
    <row r="1061" spans="1:14" x14ac:dyDescent="0.25">
      <c r="A1061" s="2">
        <v>1055</v>
      </c>
      <c r="B1061" s="11">
        <f t="shared" ca="1" si="87"/>
        <v>0</v>
      </c>
      <c r="C1061" s="26">
        <f t="shared" ca="1" si="91"/>
        <v>0.87329396094202549</v>
      </c>
      <c r="J1061">
        <f t="shared" ca="1" si="88"/>
        <v>0</v>
      </c>
      <c r="K1061">
        <f t="shared" ca="1" si="89"/>
        <v>1</v>
      </c>
      <c r="L1061" s="65">
        <v>1055</v>
      </c>
      <c r="M1061" s="71">
        <f t="shared" ca="1" si="90"/>
        <v>0</v>
      </c>
      <c r="N1061" s="65"/>
    </row>
    <row r="1062" spans="1:14" x14ac:dyDescent="0.25">
      <c r="A1062" s="2">
        <v>1056</v>
      </c>
      <c r="B1062" s="11">
        <f t="shared" ca="1" si="87"/>
        <v>0</v>
      </c>
      <c r="C1062" s="26">
        <f t="shared" ca="1" si="91"/>
        <v>0.69881495358693924</v>
      </c>
      <c r="J1062">
        <f t="shared" ca="1" si="88"/>
        <v>0</v>
      </c>
      <c r="K1062">
        <f t="shared" ca="1" si="89"/>
        <v>1</v>
      </c>
      <c r="L1062" s="65">
        <v>1056</v>
      </c>
      <c r="M1062" s="71">
        <f t="shared" ca="1" si="90"/>
        <v>0</v>
      </c>
      <c r="N1062" s="65"/>
    </row>
    <row r="1063" spans="1:14" x14ac:dyDescent="0.25">
      <c r="A1063" s="2">
        <v>1057</v>
      </c>
      <c r="B1063" s="11">
        <f t="shared" ca="1" si="87"/>
        <v>0</v>
      </c>
      <c r="C1063" s="26">
        <f t="shared" ca="1" si="91"/>
        <v>0.95984391891244303</v>
      </c>
      <c r="J1063">
        <f t="shared" ca="1" si="88"/>
        <v>0</v>
      </c>
      <c r="K1063">
        <f t="shared" ca="1" si="89"/>
        <v>1</v>
      </c>
      <c r="L1063" s="65">
        <v>1057</v>
      </c>
      <c r="M1063" s="71">
        <f t="shared" ca="1" si="90"/>
        <v>0</v>
      </c>
      <c r="N1063" s="65"/>
    </row>
    <row r="1064" spans="1:14" x14ac:dyDescent="0.25">
      <c r="A1064" s="2">
        <v>1058</v>
      </c>
      <c r="B1064" s="11">
        <f t="shared" ca="1" si="87"/>
        <v>0</v>
      </c>
      <c r="C1064" s="26">
        <f t="shared" ca="1" si="91"/>
        <v>0.75200950403887601</v>
      </c>
      <c r="J1064">
        <f t="shared" ca="1" si="88"/>
        <v>0</v>
      </c>
      <c r="K1064">
        <f t="shared" ca="1" si="89"/>
        <v>1</v>
      </c>
      <c r="L1064" s="65">
        <v>1058</v>
      </c>
      <c r="M1064" s="71">
        <f t="shared" ca="1" si="90"/>
        <v>0</v>
      </c>
      <c r="N1064" s="65"/>
    </row>
    <row r="1065" spans="1:14" x14ac:dyDescent="0.25">
      <c r="A1065" s="2">
        <v>1059</v>
      </c>
      <c r="B1065" s="11">
        <f t="shared" ca="1" si="87"/>
        <v>0</v>
      </c>
      <c r="C1065" s="26">
        <f t="shared" ca="1" si="91"/>
        <v>0.50773838187892373</v>
      </c>
      <c r="J1065">
        <f t="shared" ca="1" si="88"/>
        <v>0</v>
      </c>
      <c r="K1065">
        <f t="shared" ca="1" si="89"/>
        <v>0</v>
      </c>
      <c r="L1065" s="65">
        <v>1059</v>
      </c>
      <c r="M1065" s="71">
        <f t="shared" ca="1" si="90"/>
        <v>0</v>
      </c>
      <c r="N1065" s="65"/>
    </row>
    <row r="1066" spans="1:14" x14ac:dyDescent="0.25">
      <c r="A1066" s="2">
        <v>1060</v>
      </c>
      <c r="B1066" s="11">
        <f t="shared" ca="1" si="87"/>
        <v>1</v>
      </c>
      <c r="C1066" s="26">
        <f t="shared" ca="1" si="91"/>
        <v>0.35048596308368651</v>
      </c>
      <c r="J1066">
        <f t="shared" ca="1" si="88"/>
        <v>0</v>
      </c>
      <c r="K1066">
        <f t="shared" ca="1" si="89"/>
        <v>0</v>
      </c>
      <c r="L1066" s="65">
        <v>1060</v>
      </c>
      <c r="M1066" s="71">
        <f t="shared" ca="1" si="90"/>
        <v>1.7327983131880804</v>
      </c>
      <c r="N1066" s="65"/>
    </row>
    <row r="1067" spans="1:14" x14ac:dyDescent="0.25">
      <c r="A1067" s="2">
        <v>1061</v>
      </c>
      <c r="B1067" s="11">
        <f t="shared" ca="1" si="87"/>
        <v>0</v>
      </c>
      <c r="C1067" s="26">
        <f t="shared" ca="1" si="91"/>
        <v>0.84585179205725725</v>
      </c>
      <c r="J1067">
        <f t="shared" ca="1" si="88"/>
        <v>0</v>
      </c>
      <c r="K1067">
        <f t="shared" ca="1" si="89"/>
        <v>0</v>
      </c>
      <c r="L1067" s="65">
        <v>1061</v>
      </c>
      <c r="M1067" s="71">
        <f t="shared" ca="1" si="90"/>
        <v>0</v>
      </c>
      <c r="N1067" s="65"/>
    </row>
    <row r="1068" spans="1:14" x14ac:dyDescent="0.25">
      <c r="A1068" s="2">
        <v>1062</v>
      </c>
      <c r="B1068" s="11">
        <f t="shared" ca="1" si="87"/>
        <v>1</v>
      </c>
      <c r="C1068" s="26">
        <f t="shared" ca="1" si="91"/>
        <v>0.36751977011899717</v>
      </c>
      <c r="J1068">
        <f t="shared" ca="1" si="88"/>
        <v>1</v>
      </c>
      <c r="K1068">
        <f t="shared" ca="1" si="89"/>
        <v>0</v>
      </c>
      <c r="L1068" s="65">
        <v>1062</v>
      </c>
      <c r="M1068" s="71">
        <f t="shared" ca="1" si="90"/>
        <v>2.5370646382860893</v>
      </c>
      <c r="N1068" s="65"/>
    </row>
    <row r="1069" spans="1:14" x14ac:dyDescent="0.25">
      <c r="A1069" s="2">
        <v>1063</v>
      </c>
      <c r="B1069" s="11">
        <f t="shared" ca="1" si="87"/>
        <v>1</v>
      </c>
      <c r="C1069" s="26">
        <f t="shared" ca="1" si="91"/>
        <v>0.53947349480457285</v>
      </c>
      <c r="J1069">
        <f t="shared" ca="1" si="88"/>
        <v>1</v>
      </c>
      <c r="K1069">
        <f t="shared" ca="1" si="89"/>
        <v>0</v>
      </c>
      <c r="L1069" s="65">
        <v>1063</v>
      </c>
      <c r="M1069" s="71">
        <f t="shared" ca="1" si="90"/>
        <v>6.9055449325915861</v>
      </c>
      <c r="N1069" s="65"/>
    </row>
    <row r="1070" spans="1:14" x14ac:dyDescent="0.25">
      <c r="A1070" s="2">
        <v>1064</v>
      </c>
      <c r="B1070" s="11">
        <f t="shared" ca="1" si="87"/>
        <v>1</v>
      </c>
      <c r="C1070" s="26">
        <f t="shared" ca="1" si="91"/>
        <v>0.46431067404957727</v>
      </c>
      <c r="J1070">
        <f t="shared" ca="1" si="88"/>
        <v>0</v>
      </c>
      <c r="K1070">
        <f t="shared" ca="1" si="89"/>
        <v>0</v>
      </c>
      <c r="L1070" s="65">
        <v>1064</v>
      </c>
      <c r="M1070" s="71">
        <f t="shared" ca="1" si="90"/>
        <v>7.0121075168072835</v>
      </c>
      <c r="N1070" s="65"/>
    </row>
    <row r="1071" spans="1:14" x14ac:dyDescent="0.25">
      <c r="A1071" s="2">
        <v>1065</v>
      </c>
      <c r="B1071" s="11">
        <f t="shared" ref="B1071:B1134" ca="1" si="92">IF(B1070&gt;0,IF(C1071&lt;pww,1,0),IF(C1071&lt;pdw,1,0))</f>
        <v>0</v>
      </c>
      <c r="C1071" s="26">
        <f t="shared" ca="1" si="91"/>
        <v>0.78593238897343964</v>
      </c>
      <c r="J1071">
        <f t="shared" ref="J1071:J1134" ca="1" si="93">IF(AND(B1071,B1072),1,0)</f>
        <v>0</v>
      </c>
      <c r="K1071">
        <f t="shared" ref="K1071:K1134" ca="1" si="94">IF(AND(NOT(B1071),NOT(B1072)),1,0)</f>
        <v>0</v>
      </c>
      <c r="L1071" s="65">
        <v>1065</v>
      </c>
      <c r="M1071" s="71">
        <f t="shared" ca="1" si="90"/>
        <v>0</v>
      </c>
      <c r="N1071" s="65"/>
    </row>
    <row r="1072" spans="1:14" x14ac:dyDescent="0.25">
      <c r="A1072" s="2">
        <v>1066</v>
      </c>
      <c r="B1072" s="11">
        <f t="shared" ca="1" si="92"/>
        <v>1</v>
      </c>
      <c r="C1072" s="26">
        <f t="shared" ca="1" si="91"/>
        <v>0.15561340698991233</v>
      </c>
      <c r="J1072">
        <f t="shared" ca="1" si="93"/>
        <v>1</v>
      </c>
      <c r="K1072">
        <f t="shared" ca="1" si="94"/>
        <v>0</v>
      </c>
      <c r="L1072" s="65">
        <v>1066</v>
      </c>
      <c r="M1072" s="71">
        <f t="shared" ca="1" si="90"/>
        <v>3.6824846634695589</v>
      </c>
      <c r="N1072" s="65"/>
    </row>
    <row r="1073" spans="1:14" x14ac:dyDescent="0.25">
      <c r="A1073" s="2">
        <v>1067</v>
      </c>
      <c r="B1073" s="11">
        <f t="shared" ca="1" si="92"/>
        <v>1</v>
      </c>
      <c r="C1073" s="26">
        <f t="shared" ca="1" si="91"/>
        <v>0.47435645667486914</v>
      </c>
      <c r="J1073">
        <f t="shared" ca="1" si="93"/>
        <v>1</v>
      </c>
      <c r="K1073">
        <f t="shared" ca="1" si="94"/>
        <v>0</v>
      </c>
      <c r="L1073" s="65">
        <v>1067</v>
      </c>
      <c r="M1073" s="71">
        <f t="shared" ca="1" si="90"/>
        <v>2.2717222227901415</v>
      </c>
      <c r="N1073" s="65"/>
    </row>
    <row r="1074" spans="1:14" x14ac:dyDescent="0.25">
      <c r="A1074" s="2">
        <v>1068</v>
      </c>
      <c r="B1074" s="11">
        <f t="shared" ca="1" si="92"/>
        <v>1</v>
      </c>
      <c r="C1074" s="26">
        <f t="shared" ca="1" si="91"/>
        <v>0.61139319756067079</v>
      </c>
      <c r="J1074">
        <f t="shared" ca="1" si="93"/>
        <v>1</v>
      </c>
      <c r="K1074">
        <f t="shared" ca="1" si="94"/>
        <v>0</v>
      </c>
      <c r="L1074" s="65">
        <v>1068</v>
      </c>
      <c r="M1074" s="71">
        <f t="shared" ca="1" si="90"/>
        <v>0.97256113027044211</v>
      </c>
      <c r="N1074" s="65"/>
    </row>
    <row r="1075" spans="1:14" x14ac:dyDescent="0.25">
      <c r="A1075" s="2">
        <v>1069</v>
      </c>
      <c r="B1075" s="11">
        <f t="shared" ca="1" si="92"/>
        <v>1</v>
      </c>
      <c r="C1075" s="26">
        <f t="shared" ca="1" si="91"/>
        <v>5.8212457015139107E-2</v>
      </c>
      <c r="J1075">
        <f t="shared" ca="1" si="93"/>
        <v>1</v>
      </c>
      <c r="K1075">
        <f t="shared" ca="1" si="94"/>
        <v>0</v>
      </c>
      <c r="L1075" s="65">
        <v>1069</v>
      </c>
      <c r="M1075" s="71">
        <f t="shared" ca="1" si="90"/>
        <v>0.35290546119759614</v>
      </c>
      <c r="N1075" s="65"/>
    </row>
    <row r="1076" spans="1:14" x14ac:dyDescent="0.25">
      <c r="A1076" s="2">
        <v>1070</v>
      </c>
      <c r="B1076" s="11">
        <f t="shared" ca="1" si="92"/>
        <v>1</v>
      </c>
      <c r="C1076" s="26">
        <f t="shared" ca="1" si="91"/>
        <v>0.16334742818921866</v>
      </c>
      <c r="J1076">
        <f t="shared" ca="1" si="93"/>
        <v>1</v>
      </c>
      <c r="K1076">
        <f t="shared" ca="1" si="94"/>
        <v>0</v>
      </c>
      <c r="L1076" s="65">
        <v>1070</v>
      </c>
      <c r="M1076" s="71">
        <f t="shared" ca="1" si="90"/>
        <v>1.8304974694530258</v>
      </c>
      <c r="N1076" s="65"/>
    </row>
    <row r="1077" spans="1:14" x14ac:dyDescent="0.25">
      <c r="A1077" s="2">
        <v>1071</v>
      </c>
      <c r="B1077" s="11">
        <f t="shared" ca="1" si="92"/>
        <v>1</v>
      </c>
      <c r="C1077" s="26">
        <f t="shared" ca="1" si="91"/>
        <v>0.55918869122350134</v>
      </c>
      <c r="J1077">
        <f t="shared" ca="1" si="93"/>
        <v>1</v>
      </c>
      <c r="K1077">
        <f t="shared" ca="1" si="94"/>
        <v>0</v>
      </c>
      <c r="L1077" s="65">
        <v>1071</v>
      </c>
      <c r="M1077" s="71">
        <f t="shared" ca="1" si="90"/>
        <v>1.7585369658219585</v>
      </c>
      <c r="N1077" s="65"/>
    </row>
    <row r="1078" spans="1:14" x14ac:dyDescent="0.25">
      <c r="A1078" s="2">
        <v>1072</v>
      </c>
      <c r="B1078" s="11">
        <f t="shared" ca="1" si="92"/>
        <v>1</v>
      </c>
      <c r="C1078" s="26">
        <f t="shared" ca="1" si="91"/>
        <v>0.70999190095776821</v>
      </c>
      <c r="J1078">
        <f t="shared" ca="1" si="93"/>
        <v>1</v>
      </c>
      <c r="K1078">
        <f t="shared" ca="1" si="94"/>
        <v>0</v>
      </c>
      <c r="L1078" s="65">
        <v>1072</v>
      </c>
      <c r="M1078" s="71">
        <f t="shared" ca="1" si="90"/>
        <v>1.9046097885680773</v>
      </c>
      <c r="N1078" s="65"/>
    </row>
    <row r="1079" spans="1:14" x14ac:dyDescent="0.25">
      <c r="A1079" s="2">
        <v>1073</v>
      </c>
      <c r="B1079" s="11">
        <f t="shared" ca="1" si="92"/>
        <v>1</v>
      </c>
      <c r="C1079" s="26">
        <f t="shared" ca="1" si="91"/>
        <v>0.5093133184312344</v>
      </c>
      <c r="J1079">
        <f t="shared" ca="1" si="93"/>
        <v>1</v>
      </c>
      <c r="K1079">
        <f t="shared" ca="1" si="94"/>
        <v>0</v>
      </c>
      <c r="L1079" s="65">
        <v>1073</v>
      </c>
      <c r="M1079" s="71">
        <f t="shared" ca="1" si="90"/>
        <v>12.388565288337027</v>
      </c>
      <c r="N1079" s="65"/>
    </row>
    <row r="1080" spans="1:14" x14ac:dyDescent="0.25">
      <c r="A1080" s="2">
        <v>1074</v>
      </c>
      <c r="B1080" s="11">
        <f t="shared" ca="1" si="92"/>
        <v>1</v>
      </c>
      <c r="C1080" s="26">
        <f t="shared" ca="1" si="91"/>
        <v>0.70570048027356225</v>
      </c>
      <c r="J1080">
        <f t="shared" ca="1" si="93"/>
        <v>1</v>
      </c>
      <c r="K1080">
        <f t="shared" ca="1" si="94"/>
        <v>0</v>
      </c>
      <c r="L1080" s="65">
        <v>1074</v>
      </c>
      <c r="M1080" s="71">
        <f t="shared" ca="1" si="90"/>
        <v>1.2545011286544367</v>
      </c>
      <c r="N1080" s="65"/>
    </row>
    <row r="1081" spans="1:14" x14ac:dyDescent="0.25">
      <c r="A1081" s="2">
        <v>1075</v>
      </c>
      <c r="B1081" s="11">
        <f t="shared" ca="1" si="92"/>
        <v>1</v>
      </c>
      <c r="C1081" s="26">
        <f t="shared" ca="1" si="91"/>
        <v>0.35017927760649947</v>
      </c>
      <c r="J1081">
        <f t="shared" ca="1" si="93"/>
        <v>1</v>
      </c>
      <c r="K1081">
        <f t="shared" ca="1" si="94"/>
        <v>0</v>
      </c>
      <c r="L1081" s="65">
        <v>1075</v>
      </c>
      <c r="M1081" s="71">
        <f t="shared" ca="1" si="90"/>
        <v>0.2886508116870935</v>
      </c>
      <c r="N1081" s="65"/>
    </row>
    <row r="1082" spans="1:14" x14ac:dyDescent="0.25">
      <c r="A1082" s="2">
        <v>1076</v>
      </c>
      <c r="B1082" s="11">
        <f t="shared" ca="1" si="92"/>
        <v>1</v>
      </c>
      <c r="C1082" s="26">
        <f t="shared" ca="1" si="91"/>
        <v>0.38508343703246228</v>
      </c>
      <c r="J1082">
        <f t="shared" ca="1" si="93"/>
        <v>1</v>
      </c>
      <c r="K1082">
        <f t="shared" ca="1" si="94"/>
        <v>0</v>
      </c>
      <c r="L1082" s="65">
        <v>1076</v>
      </c>
      <c r="M1082" s="71">
        <f t="shared" ca="1" si="90"/>
        <v>0.33265662435116305</v>
      </c>
      <c r="N1082" s="65"/>
    </row>
    <row r="1083" spans="1:14" x14ac:dyDescent="0.25">
      <c r="A1083" s="2">
        <v>1077</v>
      </c>
      <c r="B1083" s="11">
        <f t="shared" ca="1" si="92"/>
        <v>1</v>
      </c>
      <c r="C1083" s="26">
        <f t="shared" ca="1" si="91"/>
        <v>9.6695939192079194E-2</v>
      </c>
      <c r="J1083">
        <f t="shared" ca="1" si="93"/>
        <v>1</v>
      </c>
      <c r="K1083">
        <f t="shared" ca="1" si="94"/>
        <v>0</v>
      </c>
      <c r="L1083" s="65">
        <v>1077</v>
      </c>
      <c r="M1083" s="71">
        <f t="shared" ca="1" si="90"/>
        <v>0.87988013809659193</v>
      </c>
      <c r="N1083" s="65"/>
    </row>
    <row r="1084" spans="1:14" x14ac:dyDescent="0.25">
      <c r="A1084" s="2">
        <v>1078</v>
      </c>
      <c r="B1084" s="11">
        <f t="shared" ca="1" si="92"/>
        <v>1</v>
      </c>
      <c r="C1084" s="26">
        <f t="shared" ca="1" si="91"/>
        <v>0.39247983741885895</v>
      </c>
      <c r="J1084">
        <f t="shared" ca="1" si="93"/>
        <v>1</v>
      </c>
      <c r="K1084">
        <f t="shared" ca="1" si="94"/>
        <v>0</v>
      </c>
      <c r="L1084" s="65">
        <v>1078</v>
      </c>
      <c r="M1084" s="71">
        <f t="shared" ca="1" si="90"/>
        <v>5.4316730276357745</v>
      </c>
      <c r="N1084" s="65"/>
    </row>
    <row r="1085" spans="1:14" x14ac:dyDescent="0.25">
      <c r="A1085" s="2">
        <v>1079</v>
      </c>
      <c r="B1085" s="11">
        <f t="shared" ca="1" si="92"/>
        <v>1</v>
      </c>
      <c r="C1085" s="26">
        <f t="shared" ca="1" si="91"/>
        <v>0.31722172697751305</v>
      </c>
      <c r="J1085">
        <f t="shared" ca="1" si="93"/>
        <v>1</v>
      </c>
      <c r="K1085">
        <f t="shared" ca="1" si="94"/>
        <v>0</v>
      </c>
      <c r="L1085" s="65">
        <v>1079</v>
      </c>
      <c r="M1085" s="71">
        <f t="shared" ca="1" si="90"/>
        <v>10.952805842554854</v>
      </c>
      <c r="N1085" s="65"/>
    </row>
    <row r="1086" spans="1:14" x14ac:dyDescent="0.25">
      <c r="A1086" s="2">
        <v>1080</v>
      </c>
      <c r="B1086" s="11">
        <f t="shared" ca="1" si="92"/>
        <v>1</v>
      </c>
      <c r="C1086" s="26">
        <f t="shared" ca="1" si="91"/>
        <v>6.2229686927388395E-2</v>
      </c>
      <c r="J1086">
        <f t="shared" ca="1" si="93"/>
        <v>0</v>
      </c>
      <c r="K1086">
        <f t="shared" ca="1" si="94"/>
        <v>0</v>
      </c>
      <c r="L1086" s="65">
        <v>1080</v>
      </c>
      <c r="M1086" s="71">
        <f t="shared" ca="1" si="90"/>
        <v>2.5669841230605659</v>
      </c>
      <c r="N1086" s="65"/>
    </row>
    <row r="1087" spans="1:14" x14ac:dyDescent="0.25">
      <c r="A1087" s="2">
        <v>1081</v>
      </c>
      <c r="B1087" s="11">
        <f t="shared" ca="1" si="92"/>
        <v>0</v>
      </c>
      <c r="C1087" s="26">
        <f t="shared" ca="1" si="91"/>
        <v>0.85923514508176568</v>
      </c>
      <c r="J1087">
        <f t="shared" ca="1" si="93"/>
        <v>0</v>
      </c>
      <c r="K1087">
        <f t="shared" ca="1" si="94"/>
        <v>0</v>
      </c>
      <c r="L1087" s="65">
        <v>1081</v>
      </c>
      <c r="M1087" s="71">
        <f t="shared" ca="1" si="90"/>
        <v>0</v>
      </c>
      <c r="N1087" s="65"/>
    </row>
    <row r="1088" spans="1:14" x14ac:dyDescent="0.25">
      <c r="A1088" s="2">
        <v>1082</v>
      </c>
      <c r="B1088" s="11">
        <f t="shared" ca="1" si="92"/>
        <v>1</v>
      </c>
      <c r="C1088" s="26">
        <f t="shared" ca="1" si="91"/>
        <v>4.093800825388727E-2</v>
      </c>
      <c r="J1088">
        <f t="shared" ca="1" si="93"/>
        <v>0</v>
      </c>
      <c r="K1088">
        <f t="shared" ca="1" si="94"/>
        <v>0</v>
      </c>
      <c r="L1088" s="65">
        <v>1082</v>
      </c>
      <c r="M1088" s="71">
        <f t="shared" ca="1" si="90"/>
        <v>1.253839109661357</v>
      </c>
      <c r="N1088" s="65"/>
    </row>
    <row r="1089" spans="1:14" x14ac:dyDescent="0.25">
      <c r="A1089" s="2">
        <v>1083</v>
      </c>
      <c r="B1089" s="11">
        <f t="shared" ca="1" si="92"/>
        <v>0</v>
      </c>
      <c r="C1089" s="26">
        <f t="shared" ca="1" si="91"/>
        <v>0.79293264953616138</v>
      </c>
      <c r="J1089">
        <f t="shared" ca="1" si="93"/>
        <v>0</v>
      </c>
      <c r="K1089">
        <f t="shared" ca="1" si="94"/>
        <v>1</v>
      </c>
      <c r="L1089" s="65">
        <v>1083</v>
      </c>
      <c r="M1089" s="71">
        <f t="shared" ca="1" si="90"/>
        <v>0</v>
      </c>
      <c r="N1089" s="65"/>
    </row>
    <row r="1090" spans="1:14" x14ac:dyDescent="0.25">
      <c r="A1090" s="2">
        <v>1084</v>
      </c>
      <c r="B1090" s="11">
        <f t="shared" ca="1" si="92"/>
        <v>0</v>
      </c>
      <c r="C1090" s="26">
        <f t="shared" ca="1" si="91"/>
        <v>0.58833411919766698</v>
      </c>
      <c r="J1090">
        <f t="shared" ca="1" si="93"/>
        <v>0</v>
      </c>
      <c r="K1090">
        <f t="shared" ca="1" si="94"/>
        <v>1</v>
      </c>
      <c r="L1090" s="65">
        <v>1084</v>
      </c>
      <c r="M1090" s="71">
        <f t="shared" ca="1" si="90"/>
        <v>0</v>
      </c>
      <c r="N1090" s="65"/>
    </row>
    <row r="1091" spans="1:14" x14ac:dyDescent="0.25">
      <c r="A1091" s="2">
        <v>1085</v>
      </c>
      <c r="B1091" s="11">
        <f t="shared" ca="1" si="92"/>
        <v>0</v>
      </c>
      <c r="C1091" s="26">
        <f t="shared" ca="1" si="91"/>
        <v>0.59026105469534851</v>
      </c>
      <c r="J1091">
        <f t="shared" ca="1" si="93"/>
        <v>0</v>
      </c>
      <c r="K1091">
        <f t="shared" ca="1" si="94"/>
        <v>1</v>
      </c>
      <c r="L1091" s="65">
        <v>1085</v>
      </c>
      <c r="M1091" s="71">
        <f t="shared" ca="1" si="90"/>
        <v>0</v>
      </c>
      <c r="N1091" s="65"/>
    </row>
    <row r="1092" spans="1:14" x14ac:dyDescent="0.25">
      <c r="A1092" s="2">
        <v>1086</v>
      </c>
      <c r="B1092" s="11">
        <f t="shared" ca="1" si="92"/>
        <v>0</v>
      </c>
      <c r="C1092" s="26">
        <f t="shared" ca="1" si="91"/>
        <v>0.87437049956252089</v>
      </c>
      <c r="J1092">
        <f t="shared" ca="1" si="93"/>
        <v>0</v>
      </c>
      <c r="K1092">
        <f t="shared" ca="1" si="94"/>
        <v>0</v>
      </c>
      <c r="L1092" s="65">
        <v>1086</v>
      </c>
      <c r="M1092" s="71">
        <f t="shared" ca="1" si="90"/>
        <v>0</v>
      </c>
      <c r="N1092" s="65"/>
    </row>
    <row r="1093" spans="1:14" x14ac:dyDescent="0.25">
      <c r="A1093" s="2">
        <v>1087</v>
      </c>
      <c r="B1093" s="11">
        <f t="shared" ca="1" si="92"/>
        <v>1</v>
      </c>
      <c r="C1093" s="26">
        <f t="shared" ca="1" si="91"/>
        <v>0.40583756408322547</v>
      </c>
      <c r="J1093">
        <f t="shared" ca="1" si="93"/>
        <v>0</v>
      </c>
      <c r="K1093">
        <f t="shared" ca="1" si="94"/>
        <v>0</v>
      </c>
      <c r="L1093" s="65">
        <v>1087</v>
      </c>
      <c r="M1093" s="71">
        <f t="shared" ca="1" si="90"/>
        <v>1.2869841705602121</v>
      </c>
      <c r="N1093" s="65"/>
    </row>
    <row r="1094" spans="1:14" x14ac:dyDescent="0.25">
      <c r="A1094" s="2">
        <v>1088</v>
      </c>
      <c r="B1094" s="11">
        <f t="shared" ca="1" si="92"/>
        <v>0</v>
      </c>
      <c r="C1094" s="26">
        <f t="shared" ca="1" si="91"/>
        <v>0.80485505814648162</v>
      </c>
      <c r="J1094">
        <f t="shared" ca="1" si="93"/>
        <v>0</v>
      </c>
      <c r="K1094">
        <f t="shared" ca="1" si="94"/>
        <v>0</v>
      </c>
      <c r="L1094" s="65">
        <v>1088</v>
      </c>
      <c r="M1094" s="71">
        <f t="shared" ca="1" si="90"/>
        <v>0</v>
      </c>
      <c r="N1094" s="65"/>
    </row>
    <row r="1095" spans="1:14" x14ac:dyDescent="0.25">
      <c r="A1095" s="2">
        <v>1089</v>
      </c>
      <c r="B1095" s="11">
        <f t="shared" ca="1" si="92"/>
        <v>1</v>
      </c>
      <c r="C1095" s="26">
        <f t="shared" ca="1" si="91"/>
        <v>0.16719755691761673</v>
      </c>
      <c r="J1095">
        <f t="shared" ca="1" si="93"/>
        <v>1</v>
      </c>
      <c r="K1095">
        <f t="shared" ca="1" si="94"/>
        <v>0</v>
      </c>
      <c r="L1095" s="65">
        <v>1089</v>
      </c>
      <c r="M1095" s="71">
        <f t="shared" ref="M1095:M1158" ca="1" si="95">IF(B1095&gt;0,-LN(1-(RAND()))/lambda,0)</f>
        <v>1.4299187851616186</v>
      </c>
      <c r="N1095" s="65"/>
    </row>
    <row r="1096" spans="1:14" x14ac:dyDescent="0.25">
      <c r="A1096" s="2">
        <v>1090</v>
      </c>
      <c r="B1096" s="11">
        <f t="shared" ca="1" si="92"/>
        <v>1</v>
      </c>
      <c r="C1096" s="26">
        <f t="shared" ref="C1096:C1159" ca="1" si="96">RAND()</f>
        <v>0.62729676596297368</v>
      </c>
      <c r="J1096">
        <f t="shared" ca="1" si="93"/>
        <v>1</v>
      </c>
      <c r="K1096">
        <f t="shared" ca="1" si="94"/>
        <v>0</v>
      </c>
      <c r="L1096" s="65">
        <v>1090</v>
      </c>
      <c r="M1096" s="71">
        <f t="shared" ca="1" si="95"/>
        <v>2.7236732092022486</v>
      </c>
      <c r="N1096" s="65"/>
    </row>
    <row r="1097" spans="1:14" x14ac:dyDescent="0.25">
      <c r="A1097" s="2">
        <v>1091</v>
      </c>
      <c r="B1097" s="11">
        <f t="shared" ca="1" si="92"/>
        <v>1</v>
      </c>
      <c r="C1097" s="26">
        <f t="shared" ca="1" si="96"/>
        <v>0.50432292000711365</v>
      </c>
      <c r="J1097">
        <f t="shared" ca="1" si="93"/>
        <v>1</v>
      </c>
      <c r="K1097">
        <f t="shared" ca="1" si="94"/>
        <v>0</v>
      </c>
      <c r="L1097" s="65">
        <v>1091</v>
      </c>
      <c r="M1097" s="71">
        <f t="shared" ca="1" si="95"/>
        <v>0.14210616133155365</v>
      </c>
      <c r="N1097" s="65"/>
    </row>
    <row r="1098" spans="1:14" x14ac:dyDescent="0.25">
      <c r="A1098" s="2">
        <v>1092</v>
      </c>
      <c r="B1098" s="11">
        <f t="shared" ca="1" si="92"/>
        <v>1</v>
      </c>
      <c r="C1098" s="26">
        <f t="shared" ca="1" si="96"/>
        <v>0.73684852385116684</v>
      </c>
      <c r="J1098">
        <f t="shared" ca="1" si="93"/>
        <v>1</v>
      </c>
      <c r="K1098">
        <f t="shared" ca="1" si="94"/>
        <v>0</v>
      </c>
      <c r="L1098" s="65">
        <v>1092</v>
      </c>
      <c r="M1098" s="71">
        <f t="shared" ca="1" si="95"/>
        <v>4.8524827501881056</v>
      </c>
      <c r="N1098" s="65"/>
    </row>
    <row r="1099" spans="1:14" x14ac:dyDescent="0.25">
      <c r="A1099" s="2">
        <v>1093</v>
      </c>
      <c r="B1099" s="11">
        <f t="shared" ca="1" si="92"/>
        <v>1</v>
      </c>
      <c r="C1099" s="26">
        <f t="shared" ca="1" si="96"/>
        <v>0.17418051305272586</v>
      </c>
      <c r="J1099">
        <f t="shared" ca="1" si="93"/>
        <v>1</v>
      </c>
      <c r="K1099">
        <f t="shared" ca="1" si="94"/>
        <v>0</v>
      </c>
      <c r="L1099" s="65">
        <v>1093</v>
      </c>
      <c r="M1099" s="71">
        <f t="shared" ca="1" si="95"/>
        <v>8.1381200667743983</v>
      </c>
      <c r="N1099" s="65"/>
    </row>
    <row r="1100" spans="1:14" x14ac:dyDescent="0.25">
      <c r="A1100" s="2">
        <v>1094</v>
      </c>
      <c r="B1100" s="11">
        <f t="shared" ca="1" si="92"/>
        <v>1</v>
      </c>
      <c r="C1100" s="26">
        <f t="shared" ca="1" si="96"/>
        <v>0.47600604765483301</v>
      </c>
      <c r="J1100">
        <f t="shared" ca="1" si="93"/>
        <v>1</v>
      </c>
      <c r="K1100">
        <f t="shared" ca="1" si="94"/>
        <v>0</v>
      </c>
      <c r="L1100" s="65">
        <v>1094</v>
      </c>
      <c r="M1100" s="71">
        <f t="shared" ca="1" si="95"/>
        <v>7.8731291425810861</v>
      </c>
      <c r="N1100" s="65"/>
    </row>
    <row r="1101" spans="1:14" x14ac:dyDescent="0.25">
      <c r="A1101" s="2">
        <v>1095</v>
      </c>
      <c r="B1101" s="11">
        <f t="shared" ca="1" si="92"/>
        <v>1</v>
      </c>
      <c r="C1101" s="26">
        <f t="shared" ca="1" si="96"/>
        <v>0.6242879100487887</v>
      </c>
      <c r="J1101">
        <f t="shared" ca="1" si="93"/>
        <v>1</v>
      </c>
      <c r="K1101">
        <f t="shared" ca="1" si="94"/>
        <v>0</v>
      </c>
      <c r="L1101" s="65">
        <v>1095</v>
      </c>
      <c r="M1101" s="71">
        <f t="shared" ca="1" si="95"/>
        <v>1.799503291247798</v>
      </c>
      <c r="N1101" s="65"/>
    </row>
    <row r="1102" spans="1:14" x14ac:dyDescent="0.25">
      <c r="A1102" s="2">
        <v>1096</v>
      </c>
      <c r="B1102" s="11">
        <f t="shared" ca="1" si="92"/>
        <v>1</v>
      </c>
      <c r="C1102" s="26">
        <f t="shared" ca="1" si="96"/>
        <v>8.3781351632112755E-2</v>
      </c>
      <c r="J1102">
        <f t="shared" ca="1" si="93"/>
        <v>1</v>
      </c>
      <c r="K1102">
        <f t="shared" ca="1" si="94"/>
        <v>0</v>
      </c>
      <c r="L1102" s="65">
        <v>1096</v>
      </c>
      <c r="M1102" s="71">
        <f t="shared" ca="1" si="95"/>
        <v>0.30226224287938902</v>
      </c>
      <c r="N1102" s="65"/>
    </row>
    <row r="1103" spans="1:14" x14ac:dyDescent="0.25">
      <c r="A1103" s="2">
        <v>1097</v>
      </c>
      <c r="B1103" s="11">
        <f t="shared" ca="1" si="92"/>
        <v>1</v>
      </c>
      <c r="C1103" s="26">
        <f t="shared" ca="1" si="96"/>
        <v>0.64413335368355473</v>
      </c>
      <c r="J1103">
        <f t="shared" ca="1" si="93"/>
        <v>1</v>
      </c>
      <c r="K1103">
        <f t="shared" ca="1" si="94"/>
        <v>0</v>
      </c>
      <c r="L1103" s="65">
        <v>1097</v>
      </c>
      <c r="M1103" s="71">
        <f t="shared" ca="1" si="95"/>
        <v>0.73015287851464028</v>
      </c>
      <c r="N1103" s="65"/>
    </row>
    <row r="1104" spans="1:14" x14ac:dyDescent="0.25">
      <c r="A1104" s="2">
        <v>1098</v>
      </c>
      <c r="B1104" s="11">
        <f t="shared" ca="1" si="92"/>
        <v>1</v>
      </c>
      <c r="C1104" s="26">
        <f t="shared" ca="1" si="96"/>
        <v>0.6525062462507123</v>
      </c>
      <c r="J1104">
        <f t="shared" ca="1" si="93"/>
        <v>1</v>
      </c>
      <c r="K1104">
        <f t="shared" ca="1" si="94"/>
        <v>0</v>
      </c>
      <c r="L1104" s="65">
        <v>1098</v>
      </c>
      <c r="M1104" s="71">
        <f t="shared" ca="1" si="95"/>
        <v>3.4098075902623415</v>
      </c>
      <c r="N1104" s="65"/>
    </row>
    <row r="1105" spans="1:14" x14ac:dyDescent="0.25">
      <c r="A1105" s="2">
        <v>1099</v>
      </c>
      <c r="B1105" s="11">
        <f t="shared" ca="1" si="92"/>
        <v>1</v>
      </c>
      <c r="C1105" s="26">
        <f t="shared" ca="1" si="96"/>
        <v>0.12143079056165751</v>
      </c>
      <c r="J1105">
        <f t="shared" ca="1" si="93"/>
        <v>1</v>
      </c>
      <c r="K1105">
        <f t="shared" ca="1" si="94"/>
        <v>0</v>
      </c>
      <c r="L1105" s="65">
        <v>1099</v>
      </c>
      <c r="M1105" s="71">
        <f t="shared" ca="1" si="95"/>
        <v>1.1616670489047463</v>
      </c>
      <c r="N1105" s="65"/>
    </row>
    <row r="1106" spans="1:14" x14ac:dyDescent="0.25">
      <c r="A1106" s="2">
        <v>1100</v>
      </c>
      <c r="B1106" s="11">
        <f t="shared" ca="1" si="92"/>
        <v>1</v>
      </c>
      <c r="C1106" s="26">
        <f t="shared" ca="1" si="96"/>
        <v>0.69956740011645446</v>
      </c>
      <c r="J1106">
        <f t="shared" ca="1" si="93"/>
        <v>1</v>
      </c>
      <c r="K1106">
        <f t="shared" ca="1" si="94"/>
        <v>0</v>
      </c>
      <c r="L1106" s="65">
        <v>1100</v>
      </c>
      <c r="M1106" s="71">
        <f t="shared" ca="1" si="95"/>
        <v>1.0041946327243616</v>
      </c>
      <c r="N1106" s="65"/>
    </row>
    <row r="1107" spans="1:14" x14ac:dyDescent="0.25">
      <c r="A1107" s="2">
        <v>1101</v>
      </c>
      <c r="B1107" s="11">
        <f t="shared" ca="1" si="92"/>
        <v>1</v>
      </c>
      <c r="C1107" s="26">
        <f t="shared" ca="1" si="96"/>
        <v>0.22285329733434245</v>
      </c>
      <c r="J1107">
        <f t="shared" ca="1" si="93"/>
        <v>0</v>
      </c>
      <c r="K1107">
        <f t="shared" ca="1" si="94"/>
        <v>0</v>
      </c>
      <c r="L1107" s="65">
        <v>1101</v>
      </c>
      <c r="M1107" s="71">
        <f t="shared" ca="1" si="95"/>
        <v>0.24645739365655928</v>
      </c>
      <c r="N1107" s="65"/>
    </row>
    <row r="1108" spans="1:14" x14ac:dyDescent="0.25">
      <c r="A1108" s="2">
        <v>1102</v>
      </c>
      <c r="B1108" s="11">
        <f t="shared" ca="1" si="92"/>
        <v>0</v>
      </c>
      <c r="C1108" s="26">
        <f t="shared" ca="1" si="96"/>
        <v>0.86978314440951332</v>
      </c>
      <c r="J1108">
        <f t="shared" ca="1" si="93"/>
        <v>0</v>
      </c>
      <c r="K1108">
        <f t="shared" ca="1" si="94"/>
        <v>1</v>
      </c>
      <c r="L1108" s="65">
        <v>1102</v>
      </c>
      <c r="M1108" s="71">
        <f t="shared" ca="1" si="95"/>
        <v>0</v>
      </c>
      <c r="N1108" s="65"/>
    </row>
    <row r="1109" spans="1:14" x14ac:dyDescent="0.25">
      <c r="A1109" s="2">
        <v>1103</v>
      </c>
      <c r="B1109" s="11">
        <f t="shared" ca="1" si="92"/>
        <v>0</v>
      </c>
      <c r="C1109" s="26">
        <f t="shared" ca="1" si="96"/>
        <v>0.93638781493586143</v>
      </c>
      <c r="J1109">
        <f t="shared" ca="1" si="93"/>
        <v>0</v>
      </c>
      <c r="K1109">
        <f t="shared" ca="1" si="94"/>
        <v>1</v>
      </c>
      <c r="L1109" s="65">
        <v>1103</v>
      </c>
      <c r="M1109" s="71">
        <f t="shared" ca="1" si="95"/>
        <v>0</v>
      </c>
      <c r="N1109" s="65"/>
    </row>
    <row r="1110" spans="1:14" x14ac:dyDescent="0.25">
      <c r="A1110" s="2">
        <v>1104</v>
      </c>
      <c r="B1110" s="11">
        <f t="shared" ca="1" si="92"/>
        <v>0</v>
      </c>
      <c r="C1110" s="26">
        <f t="shared" ca="1" si="96"/>
        <v>0.79096032425495388</v>
      </c>
      <c r="J1110">
        <f t="shared" ca="1" si="93"/>
        <v>0</v>
      </c>
      <c r="K1110">
        <f t="shared" ca="1" si="94"/>
        <v>0</v>
      </c>
      <c r="L1110" s="65">
        <v>1104</v>
      </c>
      <c r="M1110" s="71">
        <f t="shared" ca="1" si="95"/>
        <v>0</v>
      </c>
      <c r="N1110" s="65"/>
    </row>
    <row r="1111" spans="1:14" x14ac:dyDescent="0.25">
      <c r="A1111" s="2">
        <v>1105</v>
      </c>
      <c r="B1111" s="11">
        <f t="shared" ca="1" si="92"/>
        <v>1</v>
      </c>
      <c r="C1111" s="26">
        <f t="shared" ca="1" si="96"/>
        <v>0.2718170505846671</v>
      </c>
      <c r="J1111">
        <f t="shared" ca="1" si="93"/>
        <v>1</v>
      </c>
      <c r="K1111">
        <f t="shared" ca="1" si="94"/>
        <v>0</v>
      </c>
      <c r="L1111" s="65">
        <v>1105</v>
      </c>
      <c r="M1111" s="71">
        <f t="shared" ca="1" si="95"/>
        <v>5.9241702090493717</v>
      </c>
      <c r="N1111" s="65"/>
    </row>
    <row r="1112" spans="1:14" x14ac:dyDescent="0.25">
      <c r="A1112" s="2">
        <v>1106</v>
      </c>
      <c r="B1112" s="11">
        <f t="shared" ca="1" si="92"/>
        <v>1</v>
      </c>
      <c r="C1112" s="26">
        <f t="shared" ca="1" si="96"/>
        <v>0.40356485996605973</v>
      </c>
      <c r="J1112">
        <f t="shared" ca="1" si="93"/>
        <v>0</v>
      </c>
      <c r="K1112">
        <f t="shared" ca="1" si="94"/>
        <v>0</v>
      </c>
      <c r="L1112" s="65">
        <v>1106</v>
      </c>
      <c r="M1112" s="71">
        <f t="shared" ca="1" si="95"/>
        <v>6.5719251978250419</v>
      </c>
      <c r="N1112" s="65"/>
    </row>
    <row r="1113" spans="1:14" x14ac:dyDescent="0.25">
      <c r="A1113" s="2">
        <v>1107</v>
      </c>
      <c r="B1113" s="11">
        <f t="shared" ca="1" si="92"/>
        <v>0</v>
      </c>
      <c r="C1113" s="26">
        <f t="shared" ca="1" si="96"/>
        <v>0.8291672276145251</v>
      </c>
      <c r="J1113">
        <f t="shared" ca="1" si="93"/>
        <v>0</v>
      </c>
      <c r="K1113">
        <f t="shared" ca="1" si="94"/>
        <v>0</v>
      </c>
      <c r="L1113" s="65">
        <v>1107</v>
      </c>
      <c r="M1113" s="71">
        <f t="shared" ca="1" si="95"/>
        <v>0</v>
      </c>
      <c r="N1113" s="65"/>
    </row>
    <row r="1114" spans="1:14" x14ac:dyDescent="0.25">
      <c r="A1114" s="2">
        <v>1108</v>
      </c>
      <c r="B1114" s="11">
        <f t="shared" ca="1" si="92"/>
        <v>1</v>
      </c>
      <c r="C1114" s="26">
        <f t="shared" ca="1" si="96"/>
        <v>0.10933103679612688</v>
      </c>
      <c r="J1114">
        <f t="shared" ca="1" si="93"/>
        <v>1</v>
      </c>
      <c r="K1114">
        <f t="shared" ca="1" si="94"/>
        <v>0</v>
      </c>
      <c r="L1114" s="65">
        <v>1108</v>
      </c>
      <c r="M1114" s="71">
        <f t="shared" ca="1" si="95"/>
        <v>0.71038583494521512</v>
      </c>
      <c r="N1114" s="65"/>
    </row>
    <row r="1115" spans="1:14" x14ac:dyDescent="0.25">
      <c r="A1115" s="2">
        <v>1109</v>
      </c>
      <c r="B1115" s="11">
        <f t="shared" ca="1" si="92"/>
        <v>1</v>
      </c>
      <c r="C1115" s="26">
        <f t="shared" ca="1" si="96"/>
        <v>0.17671251451787351</v>
      </c>
      <c r="J1115">
        <f t="shared" ca="1" si="93"/>
        <v>0</v>
      </c>
      <c r="K1115">
        <f t="shared" ca="1" si="94"/>
        <v>0</v>
      </c>
      <c r="L1115" s="65">
        <v>1109</v>
      </c>
      <c r="M1115" s="71">
        <f t="shared" ca="1" si="95"/>
        <v>1.5976251117190468</v>
      </c>
      <c r="N1115" s="65"/>
    </row>
    <row r="1116" spans="1:14" x14ac:dyDescent="0.25">
      <c r="A1116" s="2">
        <v>1110</v>
      </c>
      <c r="B1116" s="11">
        <f t="shared" ca="1" si="92"/>
        <v>0</v>
      </c>
      <c r="C1116" s="26">
        <f t="shared" ca="1" si="96"/>
        <v>0.88429849684144268</v>
      </c>
      <c r="J1116">
        <f t="shared" ca="1" si="93"/>
        <v>0</v>
      </c>
      <c r="K1116">
        <f t="shared" ca="1" si="94"/>
        <v>0</v>
      </c>
      <c r="L1116" s="65">
        <v>1110</v>
      </c>
      <c r="M1116" s="71">
        <f t="shared" ca="1" si="95"/>
        <v>0</v>
      </c>
      <c r="N1116" s="65"/>
    </row>
    <row r="1117" spans="1:14" x14ac:dyDescent="0.25">
      <c r="A1117" s="2">
        <v>1111</v>
      </c>
      <c r="B1117" s="11">
        <f t="shared" ca="1" si="92"/>
        <v>1</v>
      </c>
      <c r="C1117" s="26">
        <f t="shared" ca="1" si="96"/>
        <v>0.16723764542270647</v>
      </c>
      <c r="J1117">
        <f t="shared" ca="1" si="93"/>
        <v>0</v>
      </c>
      <c r="K1117">
        <f t="shared" ca="1" si="94"/>
        <v>0</v>
      </c>
      <c r="L1117" s="65">
        <v>1111</v>
      </c>
      <c r="M1117" s="71">
        <f t="shared" ca="1" si="95"/>
        <v>1.7153705930547183</v>
      </c>
      <c r="N1117" s="65"/>
    </row>
    <row r="1118" spans="1:14" x14ac:dyDescent="0.25">
      <c r="A1118" s="2">
        <v>1112</v>
      </c>
      <c r="B1118" s="11">
        <f t="shared" ca="1" si="92"/>
        <v>0</v>
      </c>
      <c r="C1118" s="26">
        <f t="shared" ca="1" si="96"/>
        <v>0.99034713508273386</v>
      </c>
      <c r="J1118">
        <f t="shared" ca="1" si="93"/>
        <v>0</v>
      </c>
      <c r="K1118">
        <f t="shared" ca="1" si="94"/>
        <v>0</v>
      </c>
      <c r="L1118" s="65">
        <v>1112</v>
      </c>
      <c r="M1118" s="71">
        <f t="shared" ca="1" si="95"/>
        <v>0</v>
      </c>
      <c r="N1118" s="65"/>
    </row>
    <row r="1119" spans="1:14" x14ac:dyDescent="0.25">
      <c r="A1119" s="2">
        <v>1113</v>
      </c>
      <c r="B1119" s="11">
        <f t="shared" ca="1" si="92"/>
        <v>1</v>
      </c>
      <c r="C1119" s="26">
        <f t="shared" ca="1" si="96"/>
        <v>0.42329074332568839</v>
      </c>
      <c r="J1119">
        <f t="shared" ca="1" si="93"/>
        <v>0</v>
      </c>
      <c r="K1119">
        <f t="shared" ca="1" si="94"/>
        <v>0</v>
      </c>
      <c r="L1119" s="65">
        <v>1113</v>
      </c>
      <c r="M1119" s="71">
        <f t="shared" ca="1" si="95"/>
        <v>0.17815040451483563</v>
      </c>
      <c r="N1119" s="65"/>
    </row>
    <row r="1120" spans="1:14" x14ac:dyDescent="0.25">
      <c r="A1120" s="2">
        <v>1114</v>
      </c>
      <c r="B1120" s="11">
        <f t="shared" ca="1" si="92"/>
        <v>0</v>
      </c>
      <c r="C1120" s="26">
        <f t="shared" ca="1" si="96"/>
        <v>0.87718045098371222</v>
      </c>
      <c r="J1120">
        <f t="shared" ca="1" si="93"/>
        <v>0</v>
      </c>
      <c r="K1120">
        <f t="shared" ca="1" si="94"/>
        <v>1</v>
      </c>
      <c r="L1120" s="65">
        <v>1114</v>
      </c>
      <c r="M1120" s="71">
        <f t="shared" ca="1" si="95"/>
        <v>0</v>
      </c>
      <c r="N1120" s="65"/>
    </row>
    <row r="1121" spans="1:14" x14ac:dyDescent="0.25">
      <c r="A1121" s="2">
        <v>1115</v>
      </c>
      <c r="B1121" s="11">
        <f t="shared" ca="1" si="92"/>
        <v>0</v>
      </c>
      <c r="C1121" s="26">
        <f t="shared" ca="1" si="96"/>
        <v>0.50174596428141227</v>
      </c>
      <c r="J1121">
        <f t="shared" ca="1" si="93"/>
        <v>0</v>
      </c>
      <c r="K1121">
        <f t="shared" ca="1" si="94"/>
        <v>0</v>
      </c>
      <c r="L1121" s="65">
        <v>1115</v>
      </c>
      <c r="M1121" s="71">
        <f t="shared" ca="1" si="95"/>
        <v>0</v>
      </c>
      <c r="N1121" s="65"/>
    </row>
    <row r="1122" spans="1:14" x14ac:dyDescent="0.25">
      <c r="A1122" s="2">
        <v>1116</v>
      </c>
      <c r="B1122" s="11">
        <f t="shared" ca="1" si="92"/>
        <v>1</v>
      </c>
      <c r="C1122" s="26">
        <f t="shared" ca="1" si="96"/>
        <v>0.43283333951180947</v>
      </c>
      <c r="J1122">
        <f t="shared" ca="1" si="93"/>
        <v>1</v>
      </c>
      <c r="K1122">
        <f t="shared" ca="1" si="94"/>
        <v>0</v>
      </c>
      <c r="L1122" s="65">
        <v>1116</v>
      </c>
      <c r="M1122" s="71">
        <f t="shared" ca="1" si="95"/>
        <v>4.0910519689183662</v>
      </c>
      <c r="N1122" s="65"/>
    </row>
    <row r="1123" spans="1:14" x14ac:dyDescent="0.25">
      <c r="A1123" s="2">
        <v>1117</v>
      </c>
      <c r="B1123" s="11">
        <f t="shared" ca="1" si="92"/>
        <v>1</v>
      </c>
      <c r="C1123" s="26">
        <f t="shared" ca="1" si="96"/>
        <v>0.59236738912867171</v>
      </c>
      <c r="J1123">
        <f t="shared" ca="1" si="93"/>
        <v>0</v>
      </c>
      <c r="K1123">
        <f t="shared" ca="1" si="94"/>
        <v>0</v>
      </c>
      <c r="L1123" s="65">
        <v>1117</v>
      </c>
      <c r="M1123" s="71">
        <f t="shared" ca="1" si="95"/>
        <v>0.62611904835996812</v>
      </c>
      <c r="N1123" s="65"/>
    </row>
    <row r="1124" spans="1:14" x14ac:dyDescent="0.25">
      <c r="A1124" s="2">
        <v>1118</v>
      </c>
      <c r="B1124" s="11">
        <f t="shared" ca="1" si="92"/>
        <v>0</v>
      </c>
      <c r="C1124" s="26">
        <f t="shared" ca="1" si="96"/>
        <v>0.86927304764240543</v>
      </c>
      <c r="J1124">
        <f t="shared" ca="1" si="93"/>
        <v>0</v>
      </c>
      <c r="K1124">
        <f t="shared" ca="1" si="94"/>
        <v>1</v>
      </c>
      <c r="L1124" s="65">
        <v>1118</v>
      </c>
      <c r="M1124" s="71">
        <f t="shared" ca="1" si="95"/>
        <v>0</v>
      </c>
      <c r="N1124" s="65"/>
    </row>
    <row r="1125" spans="1:14" x14ac:dyDescent="0.25">
      <c r="A1125" s="2">
        <v>1119</v>
      </c>
      <c r="B1125" s="11">
        <f t="shared" ca="1" si="92"/>
        <v>0</v>
      </c>
      <c r="C1125" s="26">
        <f t="shared" ca="1" si="96"/>
        <v>0.47500741018423542</v>
      </c>
      <c r="J1125">
        <f t="shared" ca="1" si="93"/>
        <v>0</v>
      </c>
      <c r="K1125">
        <f t="shared" ca="1" si="94"/>
        <v>0</v>
      </c>
      <c r="L1125" s="65">
        <v>1119</v>
      </c>
      <c r="M1125" s="71">
        <f t="shared" ca="1" si="95"/>
        <v>0</v>
      </c>
      <c r="N1125" s="65"/>
    </row>
    <row r="1126" spans="1:14" x14ac:dyDescent="0.25">
      <c r="A1126" s="2">
        <v>1120</v>
      </c>
      <c r="B1126" s="11">
        <f t="shared" ca="1" si="92"/>
        <v>1</v>
      </c>
      <c r="C1126" s="26">
        <f t="shared" ca="1" si="96"/>
        <v>0.32744593064526117</v>
      </c>
      <c r="J1126">
        <f t="shared" ca="1" si="93"/>
        <v>1</v>
      </c>
      <c r="K1126">
        <f t="shared" ca="1" si="94"/>
        <v>0</v>
      </c>
      <c r="L1126" s="65">
        <v>1120</v>
      </c>
      <c r="M1126" s="71">
        <f t="shared" ca="1" si="95"/>
        <v>10.165014706224754</v>
      </c>
      <c r="N1126" s="65"/>
    </row>
    <row r="1127" spans="1:14" x14ac:dyDescent="0.25">
      <c r="A1127" s="2">
        <v>1121</v>
      </c>
      <c r="B1127" s="11">
        <f t="shared" ca="1" si="92"/>
        <v>1</v>
      </c>
      <c r="C1127" s="26">
        <f t="shared" ca="1" si="96"/>
        <v>0.25790815955826918</v>
      </c>
      <c r="J1127">
        <f t="shared" ca="1" si="93"/>
        <v>1</v>
      </c>
      <c r="K1127">
        <f t="shared" ca="1" si="94"/>
        <v>0</v>
      </c>
      <c r="L1127" s="65">
        <v>1121</v>
      </c>
      <c r="M1127" s="71">
        <f t="shared" ca="1" si="95"/>
        <v>0.85529013123264475</v>
      </c>
      <c r="N1127" s="65"/>
    </row>
    <row r="1128" spans="1:14" x14ac:dyDescent="0.25">
      <c r="A1128" s="2">
        <v>1122</v>
      </c>
      <c r="B1128" s="11">
        <f t="shared" ca="1" si="92"/>
        <v>1</v>
      </c>
      <c r="C1128" s="26">
        <f t="shared" ca="1" si="96"/>
        <v>0.2572470236650638</v>
      </c>
      <c r="J1128">
        <f t="shared" ca="1" si="93"/>
        <v>1</v>
      </c>
      <c r="K1128">
        <f t="shared" ca="1" si="94"/>
        <v>0</v>
      </c>
      <c r="L1128" s="65">
        <v>1122</v>
      </c>
      <c r="M1128" s="71">
        <f t="shared" ca="1" si="95"/>
        <v>0.56873307923238292</v>
      </c>
      <c r="N1128" s="65"/>
    </row>
    <row r="1129" spans="1:14" x14ac:dyDescent="0.25">
      <c r="A1129" s="2">
        <v>1123</v>
      </c>
      <c r="B1129" s="11">
        <f t="shared" ca="1" si="92"/>
        <v>1</v>
      </c>
      <c r="C1129" s="26">
        <f t="shared" ca="1" si="96"/>
        <v>0.74626602254373609</v>
      </c>
      <c r="J1129">
        <f t="shared" ca="1" si="93"/>
        <v>1</v>
      </c>
      <c r="K1129">
        <f t="shared" ca="1" si="94"/>
        <v>0</v>
      </c>
      <c r="L1129" s="65">
        <v>1123</v>
      </c>
      <c r="M1129" s="71">
        <f t="shared" ca="1" si="95"/>
        <v>1.8504109071040775</v>
      </c>
      <c r="N1129" s="65"/>
    </row>
    <row r="1130" spans="1:14" x14ac:dyDescent="0.25">
      <c r="A1130" s="2">
        <v>1124</v>
      </c>
      <c r="B1130" s="11">
        <f t="shared" ca="1" si="92"/>
        <v>1</v>
      </c>
      <c r="C1130" s="26">
        <f t="shared" ca="1" si="96"/>
        <v>0.69402592113711725</v>
      </c>
      <c r="J1130">
        <f t="shared" ca="1" si="93"/>
        <v>1</v>
      </c>
      <c r="K1130">
        <f t="shared" ca="1" si="94"/>
        <v>0</v>
      </c>
      <c r="L1130" s="65">
        <v>1124</v>
      </c>
      <c r="M1130" s="71">
        <f t="shared" ca="1" si="95"/>
        <v>1.2468840783556827</v>
      </c>
      <c r="N1130" s="65"/>
    </row>
    <row r="1131" spans="1:14" x14ac:dyDescent="0.25">
      <c r="A1131" s="2">
        <v>1125</v>
      </c>
      <c r="B1131" s="11">
        <f t="shared" ca="1" si="92"/>
        <v>1</v>
      </c>
      <c r="C1131" s="26">
        <f t="shared" ca="1" si="96"/>
        <v>0.35941019461648949</v>
      </c>
      <c r="J1131">
        <f t="shared" ca="1" si="93"/>
        <v>1</v>
      </c>
      <c r="K1131">
        <f t="shared" ca="1" si="94"/>
        <v>0</v>
      </c>
      <c r="L1131" s="65">
        <v>1125</v>
      </c>
      <c r="M1131" s="71">
        <f t="shared" ca="1" si="95"/>
        <v>1.3159789672537741</v>
      </c>
      <c r="N1131" s="65"/>
    </row>
    <row r="1132" spans="1:14" x14ac:dyDescent="0.25">
      <c r="A1132" s="2">
        <v>1126</v>
      </c>
      <c r="B1132" s="11">
        <f t="shared" ca="1" si="92"/>
        <v>1</v>
      </c>
      <c r="C1132" s="26">
        <f t="shared" ca="1" si="96"/>
        <v>0.12398961575797807</v>
      </c>
      <c r="J1132">
        <f t="shared" ca="1" si="93"/>
        <v>0</v>
      </c>
      <c r="K1132">
        <f t="shared" ca="1" si="94"/>
        <v>0</v>
      </c>
      <c r="L1132" s="65">
        <v>1126</v>
      </c>
      <c r="M1132" s="71">
        <f t="shared" ca="1" si="95"/>
        <v>5.877842595333041E-3</v>
      </c>
      <c r="N1132" s="65"/>
    </row>
    <row r="1133" spans="1:14" x14ac:dyDescent="0.25">
      <c r="A1133" s="2">
        <v>1127</v>
      </c>
      <c r="B1133" s="11">
        <f t="shared" ca="1" si="92"/>
        <v>0</v>
      </c>
      <c r="C1133" s="26">
        <f t="shared" ca="1" si="96"/>
        <v>0.80516169467610721</v>
      </c>
      <c r="J1133">
        <f t="shared" ca="1" si="93"/>
        <v>0</v>
      </c>
      <c r="K1133">
        <f t="shared" ca="1" si="94"/>
        <v>0</v>
      </c>
      <c r="L1133" s="65">
        <v>1127</v>
      </c>
      <c r="M1133" s="71">
        <f t="shared" ca="1" si="95"/>
        <v>0</v>
      </c>
      <c r="N1133" s="65"/>
    </row>
    <row r="1134" spans="1:14" x14ac:dyDescent="0.25">
      <c r="A1134" s="2">
        <v>1128</v>
      </c>
      <c r="B1134" s="11">
        <f t="shared" ca="1" si="92"/>
        <v>1</v>
      </c>
      <c r="C1134" s="26">
        <f t="shared" ca="1" si="96"/>
        <v>5.9311477367864462E-2</v>
      </c>
      <c r="J1134">
        <f t="shared" ca="1" si="93"/>
        <v>1</v>
      </c>
      <c r="K1134">
        <f t="shared" ca="1" si="94"/>
        <v>0</v>
      </c>
      <c r="L1134" s="65">
        <v>1128</v>
      </c>
      <c r="M1134" s="71">
        <f t="shared" ca="1" si="95"/>
        <v>6.8851004098359843</v>
      </c>
      <c r="N1134" s="65"/>
    </row>
    <row r="1135" spans="1:14" x14ac:dyDescent="0.25">
      <c r="A1135" s="2">
        <v>1129</v>
      </c>
      <c r="B1135" s="11">
        <f t="shared" ref="B1135:B1198" ca="1" si="97">IF(B1134&gt;0,IF(C1135&lt;pww,1,0),IF(C1135&lt;pdw,1,0))</f>
        <v>1</v>
      </c>
      <c r="C1135" s="26">
        <f t="shared" ca="1" si="96"/>
        <v>0.3427724163690411</v>
      </c>
      <c r="J1135">
        <f t="shared" ref="J1135:J1198" ca="1" si="98">IF(AND(B1135,B1136),1,0)</f>
        <v>1</v>
      </c>
      <c r="K1135">
        <f t="shared" ref="K1135:K1198" ca="1" si="99">IF(AND(NOT(B1135),NOT(B1136)),1,0)</f>
        <v>0</v>
      </c>
      <c r="L1135" s="65">
        <v>1129</v>
      </c>
      <c r="M1135" s="71">
        <f t="shared" ca="1" si="95"/>
        <v>4.9870715445027081</v>
      </c>
      <c r="N1135" s="65"/>
    </row>
    <row r="1136" spans="1:14" x14ac:dyDescent="0.25">
      <c r="A1136" s="2">
        <v>1130</v>
      </c>
      <c r="B1136" s="11">
        <f t="shared" ca="1" si="97"/>
        <v>1</v>
      </c>
      <c r="C1136" s="26">
        <f t="shared" ca="1" si="96"/>
        <v>4.5190157456752034E-2</v>
      </c>
      <c r="J1136">
        <f t="shared" ca="1" si="98"/>
        <v>1</v>
      </c>
      <c r="K1136">
        <f t="shared" ca="1" si="99"/>
        <v>0</v>
      </c>
      <c r="L1136" s="65">
        <v>1130</v>
      </c>
      <c r="M1136" s="71">
        <f t="shared" ca="1" si="95"/>
        <v>1.6473319510397357</v>
      </c>
      <c r="N1136" s="65"/>
    </row>
    <row r="1137" spans="1:14" x14ac:dyDescent="0.25">
      <c r="A1137" s="2">
        <v>1131</v>
      </c>
      <c r="B1137" s="11">
        <f t="shared" ca="1" si="97"/>
        <v>1</v>
      </c>
      <c r="C1137" s="26">
        <f t="shared" ca="1" si="96"/>
        <v>0.76763040963800722</v>
      </c>
      <c r="J1137">
        <f t="shared" ca="1" si="98"/>
        <v>0</v>
      </c>
      <c r="K1137">
        <f t="shared" ca="1" si="99"/>
        <v>0</v>
      </c>
      <c r="L1137" s="65">
        <v>1131</v>
      </c>
      <c r="M1137" s="71">
        <f t="shared" ca="1" si="95"/>
        <v>1.115982618777315</v>
      </c>
      <c r="N1137" s="65"/>
    </row>
    <row r="1138" spans="1:14" x14ac:dyDescent="0.25">
      <c r="A1138" s="2">
        <v>1132</v>
      </c>
      <c r="B1138" s="11">
        <f t="shared" ca="1" si="97"/>
        <v>0</v>
      </c>
      <c r="C1138" s="26">
        <f t="shared" ca="1" si="96"/>
        <v>0.90095810626548511</v>
      </c>
      <c r="J1138">
        <f t="shared" ca="1" si="98"/>
        <v>0</v>
      </c>
      <c r="K1138">
        <f t="shared" ca="1" si="99"/>
        <v>1</v>
      </c>
      <c r="L1138" s="65">
        <v>1132</v>
      </c>
      <c r="M1138" s="71">
        <f t="shared" ca="1" si="95"/>
        <v>0</v>
      </c>
      <c r="N1138" s="65"/>
    </row>
    <row r="1139" spans="1:14" x14ac:dyDescent="0.25">
      <c r="A1139" s="2">
        <v>1133</v>
      </c>
      <c r="B1139" s="11">
        <f t="shared" ca="1" si="97"/>
        <v>0</v>
      </c>
      <c r="C1139" s="26">
        <f t="shared" ca="1" si="96"/>
        <v>0.75784807188664305</v>
      </c>
      <c r="J1139">
        <f t="shared" ca="1" si="98"/>
        <v>0</v>
      </c>
      <c r="K1139">
        <f t="shared" ca="1" si="99"/>
        <v>0</v>
      </c>
      <c r="L1139" s="65">
        <v>1133</v>
      </c>
      <c r="M1139" s="71">
        <f t="shared" ca="1" si="95"/>
        <v>0</v>
      </c>
      <c r="N1139" s="65"/>
    </row>
    <row r="1140" spans="1:14" x14ac:dyDescent="0.25">
      <c r="A1140" s="2">
        <v>1134</v>
      </c>
      <c r="B1140" s="11">
        <f t="shared" ca="1" si="97"/>
        <v>1</v>
      </c>
      <c r="C1140" s="26">
        <f t="shared" ca="1" si="96"/>
        <v>1.0623741447504331E-2</v>
      </c>
      <c r="J1140">
        <f t="shared" ca="1" si="98"/>
        <v>0</v>
      </c>
      <c r="K1140">
        <f t="shared" ca="1" si="99"/>
        <v>0</v>
      </c>
      <c r="L1140" s="65">
        <v>1134</v>
      </c>
      <c r="M1140" s="71">
        <f t="shared" ca="1" si="95"/>
        <v>6.8103333811660569</v>
      </c>
      <c r="N1140" s="65"/>
    </row>
    <row r="1141" spans="1:14" x14ac:dyDescent="0.25">
      <c r="A1141" s="2">
        <v>1135</v>
      </c>
      <c r="B1141" s="11">
        <f t="shared" ca="1" si="97"/>
        <v>0</v>
      </c>
      <c r="C1141" s="26">
        <f t="shared" ca="1" si="96"/>
        <v>0.79512241920394766</v>
      </c>
      <c r="J1141">
        <f t="shared" ca="1" si="98"/>
        <v>0</v>
      </c>
      <c r="K1141">
        <f t="shared" ca="1" si="99"/>
        <v>1</v>
      </c>
      <c r="L1141" s="65">
        <v>1135</v>
      </c>
      <c r="M1141" s="71">
        <f t="shared" ca="1" si="95"/>
        <v>0</v>
      </c>
      <c r="N1141" s="65"/>
    </row>
    <row r="1142" spans="1:14" x14ac:dyDescent="0.25">
      <c r="A1142" s="2">
        <v>1136</v>
      </c>
      <c r="B1142" s="11">
        <f t="shared" ca="1" si="97"/>
        <v>0</v>
      </c>
      <c r="C1142" s="26">
        <f t="shared" ca="1" si="96"/>
        <v>0.71024586439955306</v>
      </c>
      <c r="J1142">
        <f t="shared" ca="1" si="98"/>
        <v>0</v>
      </c>
      <c r="K1142">
        <f t="shared" ca="1" si="99"/>
        <v>1</v>
      </c>
      <c r="L1142" s="65">
        <v>1136</v>
      </c>
      <c r="M1142" s="71">
        <f t="shared" ca="1" si="95"/>
        <v>0</v>
      </c>
      <c r="N1142" s="65"/>
    </row>
    <row r="1143" spans="1:14" x14ac:dyDescent="0.25">
      <c r="A1143" s="2">
        <v>1137</v>
      </c>
      <c r="B1143" s="11">
        <f t="shared" ca="1" si="97"/>
        <v>0</v>
      </c>
      <c r="C1143" s="26">
        <f t="shared" ca="1" si="96"/>
        <v>0.66298806238631802</v>
      </c>
      <c r="J1143">
        <f t="shared" ca="1" si="98"/>
        <v>0</v>
      </c>
      <c r="K1143">
        <f t="shared" ca="1" si="99"/>
        <v>1</v>
      </c>
      <c r="L1143" s="65">
        <v>1137</v>
      </c>
      <c r="M1143" s="71">
        <f t="shared" ca="1" si="95"/>
        <v>0</v>
      </c>
      <c r="N1143" s="65"/>
    </row>
    <row r="1144" spans="1:14" x14ac:dyDescent="0.25">
      <c r="A1144" s="2">
        <v>1138</v>
      </c>
      <c r="B1144" s="11">
        <f t="shared" ca="1" si="97"/>
        <v>0</v>
      </c>
      <c r="C1144" s="26">
        <f t="shared" ca="1" si="96"/>
        <v>0.83471560393537036</v>
      </c>
      <c r="J1144">
        <f t="shared" ca="1" si="98"/>
        <v>0</v>
      </c>
      <c r="K1144">
        <f t="shared" ca="1" si="99"/>
        <v>1</v>
      </c>
      <c r="L1144" s="65">
        <v>1138</v>
      </c>
      <c r="M1144" s="71">
        <f t="shared" ca="1" si="95"/>
        <v>0</v>
      </c>
      <c r="N1144" s="65"/>
    </row>
    <row r="1145" spans="1:14" x14ac:dyDescent="0.25">
      <c r="A1145" s="2">
        <v>1139</v>
      </c>
      <c r="B1145" s="11">
        <f t="shared" ca="1" si="97"/>
        <v>0</v>
      </c>
      <c r="C1145" s="26">
        <f t="shared" ca="1" si="96"/>
        <v>0.74257447507797414</v>
      </c>
      <c r="J1145">
        <f t="shared" ca="1" si="98"/>
        <v>0</v>
      </c>
      <c r="K1145">
        <f t="shared" ca="1" si="99"/>
        <v>0</v>
      </c>
      <c r="L1145" s="65">
        <v>1139</v>
      </c>
      <c r="M1145" s="71">
        <f t="shared" ca="1" si="95"/>
        <v>0</v>
      </c>
      <c r="N1145" s="65"/>
    </row>
    <row r="1146" spans="1:14" x14ac:dyDescent="0.25">
      <c r="A1146" s="2">
        <v>1140</v>
      </c>
      <c r="B1146" s="11">
        <f t="shared" ca="1" si="97"/>
        <v>1</v>
      </c>
      <c r="C1146" s="26">
        <f t="shared" ca="1" si="96"/>
        <v>0.38235160797000778</v>
      </c>
      <c r="J1146">
        <f t="shared" ca="1" si="98"/>
        <v>0</v>
      </c>
      <c r="K1146">
        <f t="shared" ca="1" si="99"/>
        <v>0</v>
      </c>
      <c r="L1146" s="65">
        <v>1140</v>
      </c>
      <c r="M1146" s="71">
        <f t="shared" ca="1" si="95"/>
        <v>6.0201687635959438</v>
      </c>
      <c r="N1146" s="65"/>
    </row>
    <row r="1147" spans="1:14" x14ac:dyDescent="0.25">
      <c r="A1147" s="2">
        <v>1141</v>
      </c>
      <c r="B1147" s="11">
        <f t="shared" ca="1" si="97"/>
        <v>0</v>
      </c>
      <c r="C1147" s="26">
        <f t="shared" ca="1" si="96"/>
        <v>0.83220914834780368</v>
      </c>
      <c r="J1147">
        <f t="shared" ca="1" si="98"/>
        <v>0</v>
      </c>
      <c r="K1147">
        <f t="shared" ca="1" si="99"/>
        <v>1</v>
      </c>
      <c r="L1147" s="65">
        <v>1141</v>
      </c>
      <c r="M1147" s="71">
        <f t="shared" ca="1" si="95"/>
        <v>0</v>
      </c>
      <c r="N1147" s="65"/>
    </row>
    <row r="1148" spans="1:14" x14ac:dyDescent="0.25">
      <c r="A1148" s="2">
        <v>1142</v>
      </c>
      <c r="B1148" s="11">
        <f t="shared" ca="1" si="97"/>
        <v>0</v>
      </c>
      <c r="C1148" s="26">
        <f t="shared" ca="1" si="96"/>
        <v>0.98119820381400835</v>
      </c>
      <c r="J1148">
        <f t="shared" ca="1" si="98"/>
        <v>0</v>
      </c>
      <c r="K1148">
        <f t="shared" ca="1" si="99"/>
        <v>0</v>
      </c>
      <c r="L1148" s="65">
        <v>1142</v>
      </c>
      <c r="M1148" s="71">
        <f t="shared" ca="1" si="95"/>
        <v>0</v>
      </c>
      <c r="N1148" s="65"/>
    </row>
    <row r="1149" spans="1:14" x14ac:dyDescent="0.25">
      <c r="A1149" s="2">
        <v>1143</v>
      </c>
      <c r="B1149" s="11">
        <f t="shared" ca="1" si="97"/>
        <v>1</v>
      </c>
      <c r="C1149" s="26">
        <f t="shared" ca="1" si="96"/>
        <v>0.19392172134424512</v>
      </c>
      <c r="J1149">
        <f t="shared" ca="1" si="98"/>
        <v>0</v>
      </c>
      <c r="K1149">
        <f t="shared" ca="1" si="99"/>
        <v>0</v>
      </c>
      <c r="L1149" s="65">
        <v>1143</v>
      </c>
      <c r="M1149" s="71">
        <f t="shared" ca="1" si="95"/>
        <v>0.55117211984724501</v>
      </c>
      <c r="N1149" s="65"/>
    </row>
    <row r="1150" spans="1:14" x14ac:dyDescent="0.25">
      <c r="A1150" s="2">
        <v>1144</v>
      </c>
      <c r="B1150" s="11">
        <f t="shared" ca="1" si="97"/>
        <v>0</v>
      </c>
      <c r="C1150" s="26">
        <f t="shared" ca="1" si="96"/>
        <v>0.7870521843280005</v>
      </c>
      <c r="J1150">
        <f t="shared" ca="1" si="98"/>
        <v>0</v>
      </c>
      <c r="K1150">
        <f t="shared" ca="1" si="99"/>
        <v>0</v>
      </c>
      <c r="L1150" s="65">
        <v>1144</v>
      </c>
      <c r="M1150" s="71">
        <f t="shared" ca="1" si="95"/>
        <v>0</v>
      </c>
      <c r="N1150" s="65"/>
    </row>
    <row r="1151" spans="1:14" x14ac:dyDescent="0.25">
      <c r="A1151" s="2">
        <v>1145</v>
      </c>
      <c r="B1151" s="11">
        <f t="shared" ca="1" si="97"/>
        <v>1</v>
      </c>
      <c r="C1151" s="26">
        <f t="shared" ca="1" si="96"/>
        <v>0.31600966168229394</v>
      </c>
      <c r="J1151">
        <f t="shared" ca="1" si="98"/>
        <v>0</v>
      </c>
      <c r="K1151">
        <f t="shared" ca="1" si="99"/>
        <v>0</v>
      </c>
      <c r="L1151" s="65">
        <v>1145</v>
      </c>
      <c r="M1151" s="71">
        <f t="shared" ca="1" si="95"/>
        <v>3.6655090312620096</v>
      </c>
      <c r="N1151" s="65"/>
    </row>
    <row r="1152" spans="1:14" x14ac:dyDescent="0.25">
      <c r="A1152" s="2">
        <v>1146</v>
      </c>
      <c r="B1152" s="11">
        <f t="shared" ca="1" si="97"/>
        <v>0</v>
      </c>
      <c r="C1152" s="26">
        <f t="shared" ca="1" si="96"/>
        <v>0.81492106519555152</v>
      </c>
      <c r="J1152">
        <f t="shared" ca="1" si="98"/>
        <v>0</v>
      </c>
      <c r="K1152">
        <f t="shared" ca="1" si="99"/>
        <v>1</v>
      </c>
      <c r="L1152" s="65">
        <v>1146</v>
      </c>
      <c r="M1152" s="71">
        <f t="shared" ca="1" si="95"/>
        <v>0</v>
      </c>
      <c r="N1152" s="65"/>
    </row>
    <row r="1153" spans="1:14" x14ac:dyDescent="0.25">
      <c r="A1153" s="2">
        <v>1147</v>
      </c>
      <c r="B1153" s="11">
        <f t="shared" ca="1" si="97"/>
        <v>0</v>
      </c>
      <c r="C1153" s="26">
        <f t="shared" ca="1" si="96"/>
        <v>0.88381725574146386</v>
      </c>
      <c r="J1153">
        <f t="shared" ca="1" si="98"/>
        <v>0</v>
      </c>
      <c r="K1153">
        <f t="shared" ca="1" si="99"/>
        <v>1</v>
      </c>
      <c r="L1153" s="65">
        <v>1147</v>
      </c>
      <c r="M1153" s="71">
        <f t="shared" ca="1" si="95"/>
        <v>0</v>
      </c>
      <c r="N1153" s="65"/>
    </row>
    <row r="1154" spans="1:14" x14ac:dyDescent="0.25">
      <c r="A1154" s="2">
        <v>1148</v>
      </c>
      <c r="B1154" s="11">
        <f t="shared" ca="1" si="97"/>
        <v>0</v>
      </c>
      <c r="C1154" s="26">
        <f t="shared" ca="1" si="96"/>
        <v>0.66398612142999414</v>
      </c>
      <c r="J1154">
        <f t="shared" ca="1" si="98"/>
        <v>0</v>
      </c>
      <c r="K1154">
        <f t="shared" ca="1" si="99"/>
        <v>0</v>
      </c>
      <c r="L1154" s="65">
        <v>1148</v>
      </c>
      <c r="M1154" s="71">
        <f t="shared" ca="1" si="95"/>
        <v>0</v>
      </c>
      <c r="N1154" s="65"/>
    </row>
    <row r="1155" spans="1:14" x14ac:dyDescent="0.25">
      <c r="A1155" s="2">
        <v>1149</v>
      </c>
      <c r="B1155" s="11">
        <f t="shared" ca="1" si="97"/>
        <v>1</v>
      </c>
      <c r="C1155" s="26">
        <f t="shared" ca="1" si="96"/>
        <v>0.13690196987019665</v>
      </c>
      <c r="J1155">
        <f t="shared" ca="1" si="98"/>
        <v>1</v>
      </c>
      <c r="K1155">
        <f t="shared" ca="1" si="99"/>
        <v>0</v>
      </c>
      <c r="L1155" s="65">
        <v>1149</v>
      </c>
      <c r="M1155" s="71">
        <f t="shared" ca="1" si="95"/>
        <v>6.0135789504917883</v>
      </c>
      <c r="N1155" s="65"/>
    </row>
    <row r="1156" spans="1:14" x14ac:dyDescent="0.25">
      <c r="A1156" s="2">
        <v>1150</v>
      </c>
      <c r="B1156" s="11">
        <f t="shared" ca="1" si="97"/>
        <v>1</v>
      </c>
      <c r="C1156" s="26">
        <f t="shared" ca="1" si="96"/>
        <v>0.22201148185006492</v>
      </c>
      <c r="J1156">
        <f t="shared" ca="1" si="98"/>
        <v>1</v>
      </c>
      <c r="K1156">
        <f t="shared" ca="1" si="99"/>
        <v>0</v>
      </c>
      <c r="L1156" s="65">
        <v>1150</v>
      </c>
      <c r="M1156" s="71">
        <f t="shared" ca="1" si="95"/>
        <v>4.3585058807286323</v>
      </c>
      <c r="N1156" s="65"/>
    </row>
    <row r="1157" spans="1:14" x14ac:dyDescent="0.25">
      <c r="A1157" s="2">
        <v>1151</v>
      </c>
      <c r="B1157" s="11">
        <f t="shared" ca="1" si="97"/>
        <v>1</v>
      </c>
      <c r="C1157" s="26">
        <f t="shared" ca="1" si="96"/>
        <v>2.7321819464294017E-2</v>
      </c>
      <c r="J1157">
        <f t="shared" ca="1" si="98"/>
        <v>1</v>
      </c>
      <c r="K1157">
        <f t="shared" ca="1" si="99"/>
        <v>0</v>
      </c>
      <c r="L1157" s="65">
        <v>1151</v>
      </c>
      <c r="M1157" s="71">
        <f t="shared" ca="1" si="95"/>
        <v>2.4361739570840042</v>
      </c>
      <c r="N1157" s="65"/>
    </row>
    <row r="1158" spans="1:14" x14ac:dyDescent="0.25">
      <c r="A1158" s="2">
        <v>1152</v>
      </c>
      <c r="B1158" s="11">
        <f t="shared" ca="1" si="97"/>
        <v>1</v>
      </c>
      <c r="C1158" s="26">
        <f t="shared" ca="1" si="96"/>
        <v>0.70500686909305466</v>
      </c>
      <c r="J1158">
        <f t="shared" ca="1" si="98"/>
        <v>1</v>
      </c>
      <c r="K1158">
        <f t="shared" ca="1" si="99"/>
        <v>0</v>
      </c>
      <c r="L1158" s="65">
        <v>1152</v>
      </c>
      <c r="M1158" s="71">
        <f t="shared" ca="1" si="95"/>
        <v>0.38396389262293412</v>
      </c>
      <c r="N1158" s="65"/>
    </row>
    <row r="1159" spans="1:14" x14ac:dyDescent="0.25">
      <c r="A1159" s="2">
        <v>1153</v>
      </c>
      <c r="B1159" s="11">
        <f t="shared" ca="1" si="97"/>
        <v>1</v>
      </c>
      <c r="C1159" s="26">
        <f t="shared" ca="1" si="96"/>
        <v>0.1487661386376421</v>
      </c>
      <c r="J1159">
        <f t="shared" ca="1" si="98"/>
        <v>1</v>
      </c>
      <c r="K1159">
        <f t="shared" ca="1" si="99"/>
        <v>0</v>
      </c>
      <c r="L1159" s="65">
        <v>1153</v>
      </c>
      <c r="M1159" s="71">
        <f t="shared" ref="M1159:M1222" ca="1" si="100">IF(B1159&gt;0,-LN(1-(RAND()))/lambda,0)</f>
        <v>0.84991828615368836</v>
      </c>
      <c r="N1159" s="65"/>
    </row>
    <row r="1160" spans="1:14" x14ac:dyDescent="0.25">
      <c r="A1160" s="2">
        <v>1154</v>
      </c>
      <c r="B1160" s="11">
        <f t="shared" ca="1" si="97"/>
        <v>1</v>
      </c>
      <c r="C1160" s="26">
        <f t="shared" ref="C1160:C1223" ca="1" si="101">RAND()</f>
        <v>0.26617305339034958</v>
      </c>
      <c r="J1160">
        <f t="shared" ca="1" si="98"/>
        <v>0</v>
      </c>
      <c r="K1160">
        <f t="shared" ca="1" si="99"/>
        <v>0</v>
      </c>
      <c r="L1160" s="65">
        <v>1154</v>
      </c>
      <c r="M1160" s="71">
        <f t="shared" ca="1" si="100"/>
        <v>9.2066494419220449E-2</v>
      </c>
      <c r="N1160" s="65"/>
    </row>
    <row r="1161" spans="1:14" x14ac:dyDescent="0.25">
      <c r="A1161" s="2">
        <v>1155</v>
      </c>
      <c r="B1161" s="11">
        <f t="shared" ca="1" si="97"/>
        <v>0</v>
      </c>
      <c r="C1161" s="26">
        <f t="shared" ca="1" si="101"/>
        <v>0.94334901681119332</v>
      </c>
      <c r="J1161">
        <f t="shared" ca="1" si="98"/>
        <v>0</v>
      </c>
      <c r="K1161">
        <f t="shared" ca="1" si="99"/>
        <v>1</v>
      </c>
      <c r="L1161" s="65">
        <v>1155</v>
      </c>
      <c r="M1161" s="71">
        <f t="shared" ca="1" si="100"/>
        <v>0</v>
      </c>
      <c r="N1161" s="65"/>
    </row>
    <row r="1162" spans="1:14" x14ac:dyDescent="0.25">
      <c r="A1162" s="2">
        <v>1156</v>
      </c>
      <c r="B1162" s="11">
        <f t="shared" ca="1" si="97"/>
        <v>0</v>
      </c>
      <c r="C1162" s="26">
        <f t="shared" ca="1" si="101"/>
        <v>0.9993842751325771</v>
      </c>
      <c r="J1162">
        <f t="shared" ca="1" si="98"/>
        <v>0</v>
      </c>
      <c r="K1162">
        <f t="shared" ca="1" si="99"/>
        <v>1</v>
      </c>
      <c r="L1162" s="65">
        <v>1156</v>
      </c>
      <c r="M1162" s="71">
        <f t="shared" ca="1" si="100"/>
        <v>0</v>
      </c>
      <c r="N1162" s="65"/>
    </row>
    <row r="1163" spans="1:14" x14ac:dyDescent="0.25">
      <c r="A1163" s="2">
        <v>1157</v>
      </c>
      <c r="B1163" s="11">
        <f t="shared" ca="1" si="97"/>
        <v>0</v>
      </c>
      <c r="C1163" s="26">
        <f t="shared" ca="1" si="101"/>
        <v>0.64233085527666878</v>
      </c>
      <c r="J1163">
        <f t="shared" ca="1" si="98"/>
        <v>0</v>
      </c>
      <c r="K1163">
        <f t="shared" ca="1" si="99"/>
        <v>0</v>
      </c>
      <c r="L1163" s="65">
        <v>1157</v>
      </c>
      <c r="M1163" s="71">
        <f t="shared" ca="1" si="100"/>
        <v>0</v>
      </c>
      <c r="N1163" s="65"/>
    </row>
    <row r="1164" spans="1:14" x14ac:dyDescent="0.25">
      <c r="A1164" s="2">
        <v>1158</v>
      </c>
      <c r="B1164" s="11">
        <f t="shared" ca="1" si="97"/>
        <v>1</v>
      </c>
      <c r="C1164" s="26">
        <f t="shared" ca="1" si="101"/>
        <v>0.35394535778442504</v>
      </c>
      <c r="J1164">
        <f t="shared" ca="1" si="98"/>
        <v>1</v>
      </c>
      <c r="K1164">
        <f t="shared" ca="1" si="99"/>
        <v>0</v>
      </c>
      <c r="L1164" s="65">
        <v>1158</v>
      </c>
      <c r="M1164" s="71">
        <f t="shared" ca="1" si="100"/>
        <v>1.1572953278909579</v>
      </c>
      <c r="N1164" s="65"/>
    </row>
    <row r="1165" spans="1:14" x14ac:dyDescent="0.25">
      <c r="A1165" s="2">
        <v>1159</v>
      </c>
      <c r="B1165" s="11">
        <f t="shared" ca="1" si="97"/>
        <v>1</v>
      </c>
      <c r="C1165" s="26">
        <f t="shared" ca="1" si="101"/>
        <v>0.38431842779340752</v>
      </c>
      <c r="J1165">
        <f t="shared" ca="1" si="98"/>
        <v>1</v>
      </c>
      <c r="K1165">
        <f t="shared" ca="1" si="99"/>
        <v>0</v>
      </c>
      <c r="L1165" s="65">
        <v>1159</v>
      </c>
      <c r="M1165" s="71">
        <f t="shared" ca="1" si="100"/>
        <v>4.8532941615940102</v>
      </c>
      <c r="N1165" s="65"/>
    </row>
    <row r="1166" spans="1:14" x14ac:dyDescent="0.25">
      <c r="A1166" s="2">
        <v>1160</v>
      </c>
      <c r="B1166" s="11">
        <f t="shared" ca="1" si="97"/>
        <v>1</v>
      </c>
      <c r="C1166" s="26">
        <f t="shared" ca="1" si="101"/>
        <v>0.46699814327809164</v>
      </c>
      <c r="J1166">
        <f t="shared" ca="1" si="98"/>
        <v>1</v>
      </c>
      <c r="K1166">
        <f t="shared" ca="1" si="99"/>
        <v>0</v>
      </c>
      <c r="L1166" s="65">
        <v>1160</v>
      </c>
      <c r="M1166" s="71">
        <f t="shared" ca="1" si="100"/>
        <v>19.256732323018507</v>
      </c>
      <c r="N1166" s="65"/>
    </row>
    <row r="1167" spans="1:14" x14ac:dyDescent="0.25">
      <c r="A1167" s="2">
        <v>1161</v>
      </c>
      <c r="B1167" s="11">
        <f t="shared" ca="1" si="97"/>
        <v>1</v>
      </c>
      <c r="C1167" s="26">
        <f t="shared" ca="1" si="101"/>
        <v>0.7499781201498118</v>
      </c>
      <c r="J1167">
        <f t="shared" ca="1" si="98"/>
        <v>1</v>
      </c>
      <c r="K1167">
        <f t="shared" ca="1" si="99"/>
        <v>0</v>
      </c>
      <c r="L1167" s="65">
        <v>1161</v>
      </c>
      <c r="M1167" s="71">
        <f t="shared" ca="1" si="100"/>
        <v>0.52907195675972785</v>
      </c>
      <c r="N1167" s="65"/>
    </row>
    <row r="1168" spans="1:14" x14ac:dyDescent="0.25">
      <c r="A1168" s="2">
        <v>1162</v>
      </c>
      <c r="B1168" s="11">
        <f t="shared" ca="1" si="97"/>
        <v>1</v>
      </c>
      <c r="C1168" s="26">
        <f t="shared" ca="1" si="101"/>
        <v>1.4189988392249941E-2</v>
      </c>
      <c r="J1168">
        <f t="shared" ca="1" si="98"/>
        <v>1</v>
      </c>
      <c r="K1168">
        <f t="shared" ca="1" si="99"/>
        <v>0</v>
      </c>
      <c r="L1168" s="65">
        <v>1162</v>
      </c>
      <c r="M1168" s="71">
        <f t="shared" ca="1" si="100"/>
        <v>2.6986434540941651</v>
      </c>
      <c r="N1168" s="65"/>
    </row>
    <row r="1169" spans="1:14" x14ac:dyDescent="0.25">
      <c r="A1169" s="2">
        <v>1163</v>
      </c>
      <c r="B1169" s="11">
        <f t="shared" ca="1" si="97"/>
        <v>1</v>
      </c>
      <c r="C1169" s="26">
        <f t="shared" ca="1" si="101"/>
        <v>0.64239919432385784</v>
      </c>
      <c r="J1169">
        <f t="shared" ca="1" si="98"/>
        <v>1</v>
      </c>
      <c r="K1169">
        <f t="shared" ca="1" si="99"/>
        <v>0</v>
      </c>
      <c r="L1169" s="65">
        <v>1163</v>
      </c>
      <c r="M1169" s="71">
        <f t="shared" ca="1" si="100"/>
        <v>1.4867755005091436</v>
      </c>
      <c r="N1169" s="65"/>
    </row>
    <row r="1170" spans="1:14" x14ac:dyDescent="0.25">
      <c r="A1170" s="2">
        <v>1164</v>
      </c>
      <c r="B1170" s="11">
        <f t="shared" ca="1" si="97"/>
        <v>1</v>
      </c>
      <c r="C1170" s="26">
        <f t="shared" ca="1" si="101"/>
        <v>0.18648925226666258</v>
      </c>
      <c r="J1170">
        <f t="shared" ca="1" si="98"/>
        <v>1</v>
      </c>
      <c r="K1170">
        <f t="shared" ca="1" si="99"/>
        <v>0</v>
      </c>
      <c r="L1170" s="65">
        <v>1164</v>
      </c>
      <c r="M1170" s="71">
        <f t="shared" ca="1" si="100"/>
        <v>6.0317359942992672</v>
      </c>
      <c r="N1170" s="65"/>
    </row>
    <row r="1171" spans="1:14" x14ac:dyDescent="0.25">
      <c r="A1171" s="2">
        <v>1165</v>
      </c>
      <c r="B1171" s="11">
        <f t="shared" ca="1" si="97"/>
        <v>1</v>
      </c>
      <c r="C1171" s="26">
        <f t="shared" ca="1" si="101"/>
        <v>0.55793508836353356</v>
      </c>
      <c r="J1171">
        <f t="shared" ca="1" si="98"/>
        <v>1</v>
      </c>
      <c r="K1171">
        <f t="shared" ca="1" si="99"/>
        <v>0</v>
      </c>
      <c r="L1171" s="65">
        <v>1165</v>
      </c>
      <c r="M1171" s="71">
        <f t="shared" ca="1" si="100"/>
        <v>0.32515496198445981</v>
      </c>
      <c r="N1171" s="65"/>
    </row>
    <row r="1172" spans="1:14" x14ac:dyDescent="0.25">
      <c r="A1172" s="2">
        <v>1166</v>
      </c>
      <c r="B1172" s="11">
        <f t="shared" ca="1" si="97"/>
        <v>1</v>
      </c>
      <c r="C1172" s="26">
        <f t="shared" ca="1" si="101"/>
        <v>0.39647508372428464</v>
      </c>
      <c r="J1172">
        <f t="shared" ca="1" si="98"/>
        <v>1</v>
      </c>
      <c r="K1172">
        <f t="shared" ca="1" si="99"/>
        <v>0</v>
      </c>
      <c r="L1172" s="65">
        <v>1166</v>
      </c>
      <c r="M1172" s="71">
        <f t="shared" ca="1" si="100"/>
        <v>1.4272018222729568</v>
      </c>
      <c r="N1172" s="65"/>
    </row>
    <row r="1173" spans="1:14" x14ac:dyDescent="0.25">
      <c r="A1173" s="2">
        <v>1167</v>
      </c>
      <c r="B1173" s="11">
        <f t="shared" ca="1" si="97"/>
        <v>1</v>
      </c>
      <c r="C1173" s="26">
        <f t="shared" ca="1" si="101"/>
        <v>0.41504723785516351</v>
      </c>
      <c r="J1173">
        <f t="shared" ca="1" si="98"/>
        <v>1</v>
      </c>
      <c r="K1173">
        <f t="shared" ca="1" si="99"/>
        <v>0</v>
      </c>
      <c r="L1173" s="65">
        <v>1167</v>
      </c>
      <c r="M1173" s="71">
        <f t="shared" ca="1" si="100"/>
        <v>1.562378129590714</v>
      </c>
      <c r="N1173" s="65"/>
    </row>
    <row r="1174" spans="1:14" x14ac:dyDescent="0.25">
      <c r="A1174" s="2">
        <v>1168</v>
      </c>
      <c r="B1174" s="11">
        <f t="shared" ca="1" si="97"/>
        <v>1</v>
      </c>
      <c r="C1174" s="26">
        <f t="shared" ca="1" si="101"/>
        <v>5.5556266318057546E-4</v>
      </c>
      <c r="J1174">
        <f t="shared" ca="1" si="98"/>
        <v>0</v>
      </c>
      <c r="K1174">
        <f t="shared" ca="1" si="99"/>
        <v>0</v>
      </c>
      <c r="L1174" s="65">
        <v>1168</v>
      </c>
      <c r="M1174" s="71">
        <f t="shared" ca="1" si="100"/>
        <v>16.045360518316695</v>
      </c>
      <c r="N1174" s="65"/>
    </row>
    <row r="1175" spans="1:14" x14ac:dyDescent="0.25">
      <c r="A1175" s="2">
        <v>1169</v>
      </c>
      <c r="B1175" s="11">
        <f t="shared" ca="1" si="97"/>
        <v>0</v>
      </c>
      <c r="C1175" s="26">
        <f t="shared" ca="1" si="101"/>
        <v>0.99216740663196956</v>
      </c>
      <c r="J1175">
        <f t="shared" ca="1" si="98"/>
        <v>0</v>
      </c>
      <c r="K1175">
        <f t="shared" ca="1" si="99"/>
        <v>1</v>
      </c>
      <c r="L1175" s="65">
        <v>1169</v>
      </c>
      <c r="M1175" s="71">
        <f t="shared" ca="1" si="100"/>
        <v>0</v>
      </c>
      <c r="N1175" s="65"/>
    </row>
    <row r="1176" spans="1:14" x14ac:dyDescent="0.25">
      <c r="A1176" s="2">
        <v>1170</v>
      </c>
      <c r="B1176" s="11">
        <f t="shared" ca="1" si="97"/>
        <v>0</v>
      </c>
      <c r="C1176" s="26">
        <f t="shared" ca="1" si="101"/>
        <v>0.79720206317283926</v>
      </c>
      <c r="J1176">
        <f t="shared" ca="1" si="98"/>
        <v>0</v>
      </c>
      <c r="K1176">
        <f t="shared" ca="1" si="99"/>
        <v>1</v>
      </c>
      <c r="L1176" s="65">
        <v>1170</v>
      </c>
      <c r="M1176" s="71">
        <f t="shared" ca="1" si="100"/>
        <v>0</v>
      </c>
      <c r="N1176" s="65"/>
    </row>
    <row r="1177" spans="1:14" x14ac:dyDescent="0.25">
      <c r="A1177" s="2">
        <v>1171</v>
      </c>
      <c r="B1177" s="11">
        <f t="shared" ca="1" si="97"/>
        <v>0</v>
      </c>
      <c r="C1177" s="26">
        <f t="shared" ca="1" si="101"/>
        <v>0.78912358153001949</v>
      </c>
      <c r="J1177">
        <f t="shared" ca="1" si="98"/>
        <v>0</v>
      </c>
      <c r="K1177">
        <f t="shared" ca="1" si="99"/>
        <v>0</v>
      </c>
      <c r="L1177" s="65">
        <v>1171</v>
      </c>
      <c r="M1177" s="71">
        <f t="shared" ca="1" si="100"/>
        <v>0</v>
      </c>
      <c r="N1177" s="65"/>
    </row>
    <row r="1178" spans="1:14" x14ac:dyDescent="0.25">
      <c r="A1178" s="2">
        <v>1172</v>
      </c>
      <c r="B1178" s="11">
        <f t="shared" ca="1" si="97"/>
        <v>1</v>
      </c>
      <c r="C1178" s="26">
        <f t="shared" ca="1" si="101"/>
        <v>0.23213165193021768</v>
      </c>
      <c r="J1178">
        <f t="shared" ca="1" si="98"/>
        <v>1</v>
      </c>
      <c r="K1178">
        <f t="shared" ca="1" si="99"/>
        <v>0</v>
      </c>
      <c r="L1178" s="65">
        <v>1172</v>
      </c>
      <c r="M1178" s="71">
        <f t="shared" ca="1" si="100"/>
        <v>1.2790351242464286</v>
      </c>
      <c r="N1178" s="65"/>
    </row>
    <row r="1179" spans="1:14" x14ac:dyDescent="0.25">
      <c r="A1179" s="2">
        <v>1173</v>
      </c>
      <c r="B1179" s="11">
        <f t="shared" ca="1" si="97"/>
        <v>1</v>
      </c>
      <c r="C1179" s="26">
        <f t="shared" ca="1" si="101"/>
        <v>0.38788053544657186</v>
      </c>
      <c r="J1179">
        <f t="shared" ca="1" si="98"/>
        <v>0</v>
      </c>
      <c r="K1179">
        <f t="shared" ca="1" si="99"/>
        <v>0</v>
      </c>
      <c r="L1179" s="65">
        <v>1173</v>
      </c>
      <c r="M1179" s="71">
        <f t="shared" ca="1" si="100"/>
        <v>1.2432939315729217</v>
      </c>
      <c r="N1179" s="65"/>
    </row>
    <row r="1180" spans="1:14" x14ac:dyDescent="0.25">
      <c r="A1180" s="2">
        <v>1174</v>
      </c>
      <c r="B1180" s="11">
        <f t="shared" ca="1" si="97"/>
        <v>0</v>
      </c>
      <c r="C1180" s="26">
        <f t="shared" ca="1" si="101"/>
        <v>0.91254782427344583</v>
      </c>
      <c r="J1180">
        <f t="shared" ca="1" si="98"/>
        <v>0</v>
      </c>
      <c r="K1180">
        <f t="shared" ca="1" si="99"/>
        <v>0</v>
      </c>
      <c r="L1180" s="65">
        <v>1174</v>
      </c>
      <c r="M1180" s="71">
        <f t="shared" ca="1" si="100"/>
        <v>0</v>
      </c>
      <c r="N1180" s="65"/>
    </row>
    <row r="1181" spans="1:14" x14ac:dyDescent="0.25">
      <c r="A1181" s="2">
        <v>1175</v>
      </c>
      <c r="B1181" s="11">
        <f t="shared" ca="1" si="97"/>
        <v>1</v>
      </c>
      <c r="C1181" s="26">
        <f t="shared" ca="1" si="101"/>
        <v>3.1251246735346294E-2</v>
      </c>
      <c r="J1181">
        <f t="shared" ca="1" si="98"/>
        <v>1</v>
      </c>
      <c r="K1181">
        <f t="shared" ca="1" si="99"/>
        <v>0</v>
      </c>
      <c r="L1181" s="65">
        <v>1175</v>
      </c>
      <c r="M1181" s="71">
        <f t="shared" ca="1" si="100"/>
        <v>4.5372248431798852</v>
      </c>
      <c r="N1181" s="65"/>
    </row>
    <row r="1182" spans="1:14" x14ac:dyDescent="0.25">
      <c r="A1182" s="2">
        <v>1176</v>
      </c>
      <c r="B1182" s="11">
        <f t="shared" ca="1" si="97"/>
        <v>1</v>
      </c>
      <c r="C1182" s="26">
        <f t="shared" ca="1" si="101"/>
        <v>0.73238074906955752</v>
      </c>
      <c r="J1182">
        <f t="shared" ca="1" si="98"/>
        <v>1</v>
      </c>
      <c r="K1182">
        <f t="shared" ca="1" si="99"/>
        <v>0</v>
      </c>
      <c r="L1182" s="65">
        <v>1176</v>
      </c>
      <c r="M1182" s="71">
        <f t="shared" ca="1" si="100"/>
        <v>3.6614712468783922E-2</v>
      </c>
      <c r="N1182" s="65"/>
    </row>
    <row r="1183" spans="1:14" x14ac:dyDescent="0.25">
      <c r="A1183" s="2">
        <v>1177</v>
      </c>
      <c r="B1183" s="11">
        <f t="shared" ca="1" si="97"/>
        <v>1</v>
      </c>
      <c r="C1183" s="26">
        <f t="shared" ca="1" si="101"/>
        <v>5.3480674721085419E-2</v>
      </c>
      <c r="J1183">
        <f t="shared" ca="1" si="98"/>
        <v>1</v>
      </c>
      <c r="K1183">
        <f t="shared" ca="1" si="99"/>
        <v>0</v>
      </c>
      <c r="L1183" s="65">
        <v>1177</v>
      </c>
      <c r="M1183" s="71">
        <f t="shared" ca="1" si="100"/>
        <v>1.2846052713203959</v>
      </c>
      <c r="N1183" s="65"/>
    </row>
    <row r="1184" spans="1:14" x14ac:dyDescent="0.25">
      <c r="A1184" s="2">
        <v>1178</v>
      </c>
      <c r="B1184" s="11">
        <f t="shared" ca="1" si="97"/>
        <v>1</v>
      </c>
      <c r="C1184" s="26">
        <f t="shared" ca="1" si="101"/>
        <v>0.31261152156253025</v>
      </c>
      <c r="J1184">
        <f t="shared" ca="1" si="98"/>
        <v>1</v>
      </c>
      <c r="K1184">
        <f t="shared" ca="1" si="99"/>
        <v>0</v>
      </c>
      <c r="L1184" s="65">
        <v>1178</v>
      </c>
      <c r="M1184" s="71">
        <f t="shared" ca="1" si="100"/>
        <v>0.52748835622628021</v>
      </c>
      <c r="N1184" s="65"/>
    </row>
    <row r="1185" spans="1:14" x14ac:dyDescent="0.25">
      <c r="A1185" s="2">
        <v>1179</v>
      </c>
      <c r="B1185" s="11">
        <f t="shared" ca="1" si="97"/>
        <v>1</v>
      </c>
      <c r="C1185" s="26">
        <f t="shared" ca="1" si="101"/>
        <v>0.20647575889880487</v>
      </c>
      <c r="J1185">
        <f t="shared" ca="1" si="98"/>
        <v>1</v>
      </c>
      <c r="K1185">
        <f t="shared" ca="1" si="99"/>
        <v>0</v>
      </c>
      <c r="L1185" s="65">
        <v>1179</v>
      </c>
      <c r="M1185" s="71">
        <f t="shared" ca="1" si="100"/>
        <v>2.609154105824655</v>
      </c>
      <c r="N1185" s="65"/>
    </row>
    <row r="1186" spans="1:14" x14ac:dyDescent="0.25">
      <c r="A1186" s="2">
        <v>1180</v>
      </c>
      <c r="B1186" s="11">
        <f t="shared" ca="1" si="97"/>
        <v>1</v>
      </c>
      <c r="C1186" s="26">
        <f t="shared" ca="1" si="101"/>
        <v>9.0734793021876481E-2</v>
      </c>
      <c r="J1186">
        <f t="shared" ca="1" si="98"/>
        <v>1</v>
      </c>
      <c r="K1186">
        <f t="shared" ca="1" si="99"/>
        <v>0</v>
      </c>
      <c r="L1186" s="65">
        <v>1180</v>
      </c>
      <c r="M1186" s="71">
        <f t="shared" ca="1" si="100"/>
        <v>4.2600388557417013</v>
      </c>
      <c r="N1186" s="65"/>
    </row>
    <row r="1187" spans="1:14" x14ac:dyDescent="0.25">
      <c r="A1187" s="2">
        <v>1181</v>
      </c>
      <c r="B1187" s="11">
        <f t="shared" ca="1" si="97"/>
        <v>1</v>
      </c>
      <c r="C1187" s="26">
        <f t="shared" ca="1" si="101"/>
        <v>0.12003897240189665</v>
      </c>
      <c r="J1187">
        <f t="shared" ca="1" si="98"/>
        <v>1</v>
      </c>
      <c r="K1187">
        <f t="shared" ca="1" si="99"/>
        <v>0</v>
      </c>
      <c r="L1187" s="65">
        <v>1181</v>
      </c>
      <c r="M1187" s="71">
        <f t="shared" ca="1" si="100"/>
        <v>3.6987731788310203</v>
      </c>
      <c r="N1187" s="65"/>
    </row>
    <row r="1188" spans="1:14" x14ac:dyDescent="0.25">
      <c r="A1188" s="2">
        <v>1182</v>
      </c>
      <c r="B1188" s="11">
        <f t="shared" ca="1" si="97"/>
        <v>1</v>
      </c>
      <c r="C1188" s="26">
        <f t="shared" ca="1" si="101"/>
        <v>4.407794952597055E-2</v>
      </c>
      <c r="J1188">
        <f t="shared" ca="1" si="98"/>
        <v>1</v>
      </c>
      <c r="K1188">
        <f t="shared" ca="1" si="99"/>
        <v>0</v>
      </c>
      <c r="L1188" s="65">
        <v>1182</v>
      </c>
      <c r="M1188" s="71">
        <f t="shared" ca="1" si="100"/>
        <v>0.79870683601194581</v>
      </c>
      <c r="N1188" s="65"/>
    </row>
    <row r="1189" spans="1:14" x14ac:dyDescent="0.25">
      <c r="A1189" s="2">
        <v>1183</v>
      </c>
      <c r="B1189" s="11">
        <f t="shared" ca="1" si="97"/>
        <v>1</v>
      </c>
      <c r="C1189" s="26">
        <f t="shared" ca="1" si="101"/>
        <v>0.33823912890013408</v>
      </c>
      <c r="J1189">
        <f t="shared" ca="1" si="98"/>
        <v>1</v>
      </c>
      <c r="K1189">
        <f t="shared" ca="1" si="99"/>
        <v>0</v>
      </c>
      <c r="L1189" s="65">
        <v>1183</v>
      </c>
      <c r="M1189" s="71">
        <f t="shared" ca="1" si="100"/>
        <v>11.877250770561037</v>
      </c>
      <c r="N1189" s="65"/>
    </row>
    <row r="1190" spans="1:14" x14ac:dyDescent="0.25">
      <c r="A1190" s="2">
        <v>1184</v>
      </c>
      <c r="B1190" s="11">
        <f t="shared" ca="1" si="97"/>
        <v>1</v>
      </c>
      <c r="C1190" s="26">
        <f t="shared" ca="1" si="101"/>
        <v>0.57794685520872846</v>
      </c>
      <c r="J1190">
        <f t="shared" ca="1" si="98"/>
        <v>1</v>
      </c>
      <c r="K1190">
        <f t="shared" ca="1" si="99"/>
        <v>0</v>
      </c>
      <c r="L1190" s="65">
        <v>1184</v>
      </c>
      <c r="M1190" s="71">
        <f t="shared" ca="1" si="100"/>
        <v>7.5929979209841401</v>
      </c>
      <c r="N1190" s="65"/>
    </row>
    <row r="1191" spans="1:14" x14ac:dyDescent="0.25">
      <c r="A1191" s="2">
        <v>1185</v>
      </c>
      <c r="B1191" s="11">
        <f t="shared" ca="1" si="97"/>
        <v>1</v>
      </c>
      <c r="C1191" s="26">
        <f t="shared" ca="1" si="101"/>
        <v>0.47516883149557188</v>
      </c>
      <c r="J1191">
        <f t="shared" ca="1" si="98"/>
        <v>1</v>
      </c>
      <c r="K1191">
        <f t="shared" ca="1" si="99"/>
        <v>0</v>
      </c>
      <c r="L1191" s="65">
        <v>1185</v>
      </c>
      <c r="M1191" s="71">
        <f t="shared" ca="1" si="100"/>
        <v>0.39959668624451561</v>
      </c>
      <c r="N1191" s="65"/>
    </row>
    <row r="1192" spans="1:14" x14ac:dyDescent="0.25">
      <c r="A1192" s="2">
        <v>1186</v>
      </c>
      <c r="B1192" s="11">
        <f t="shared" ca="1" si="97"/>
        <v>1</v>
      </c>
      <c r="C1192" s="26">
        <f t="shared" ca="1" si="101"/>
        <v>0.46659354171838519</v>
      </c>
      <c r="J1192">
        <f t="shared" ca="1" si="98"/>
        <v>1</v>
      </c>
      <c r="K1192">
        <f t="shared" ca="1" si="99"/>
        <v>0</v>
      </c>
      <c r="L1192" s="65">
        <v>1186</v>
      </c>
      <c r="M1192" s="71">
        <f t="shared" ca="1" si="100"/>
        <v>1.2046898386649185</v>
      </c>
      <c r="N1192" s="65"/>
    </row>
    <row r="1193" spans="1:14" x14ac:dyDescent="0.25">
      <c r="A1193" s="2">
        <v>1187</v>
      </c>
      <c r="B1193" s="11">
        <f t="shared" ca="1" si="97"/>
        <v>1</v>
      </c>
      <c r="C1193" s="26">
        <f t="shared" ca="1" si="101"/>
        <v>0.50477050400615142</v>
      </c>
      <c r="J1193">
        <f t="shared" ca="1" si="98"/>
        <v>1</v>
      </c>
      <c r="K1193">
        <f t="shared" ca="1" si="99"/>
        <v>0</v>
      </c>
      <c r="L1193" s="65">
        <v>1187</v>
      </c>
      <c r="M1193" s="71">
        <f t="shared" ca="1" si="100"/>
        <v>0.38368443257259954</v>
      </c>
      <c r="N1193" s="65"/>
    </row>
    <row r="1194" spans="1:14" x14ac:dyDescent="0.25">
      <c r="A1194" s="2">
        <v>1188</v>
      </c>
      <c r="B1194" s="11">
        <f t="shared" ca="1" si="97"/>
        <v>1</v>
      </c>
      <c r="C1194" s="26">
        <f t="shared" ca="1" si="101"/>
        <v>0.56257742932615418</v>
      </c>
      <c r="J1194">
        <f t="shared" ca="1" si="98"/>
        <v>1</v>
      </c>
      <c r="K1194">
        <f t="shared" ca="1" si="99"/>
        <v>0</v>
      </c>
      <c r="L1194" s="65">
        <v>1188</v>
      </c>
      <c r="M1194" s="71">
        <f t="shared" ca="1" si="100"/>
        <v>0.96455869322895493</v>
      </c>
      <c r="N1194" s="65"/>
    </row>
    <row r="1195" spans="1:14" x14ac:dyDescent="0.25">
      <c r="A1195" s="2">
        <v>1189</v>
      </c>
      <c r="B1195" s="11">
        <f t="shared" ca="1" si="97"/>
        <v>1</v>
      </c>
      <c r="C1195" s="26">
        <f t="shared" ca="1" si="101"/>
        <v>0.12755901618975929</v>
      </c>
      <c r="J1195">
        <f t="shared" ca="1" si="98"/>
        <v>0</v>
      </c>
      <c r="K1195">
        <f t="shared" ca="1" si="99"/>
        <v>0</v>
      </c>
      <c r="L1195" s="65">
        <v>1189</v>
      </c>
      <c r="M1195" s="71">
        <f t="shared" ca="1" si="100"/>
        <v>0.3207997283205769</v>
      </c>
      <c r="N1195" s="65"/>
    </row>
    <row r="1196" spans="1:14" x14ac:dyDescent="0.25">
      <c r="A1196" s="2">
        <v>1190</v>
      </c>
      <c r="B1196" s="11">
        <f t="shared" ca="1" si="97"/>
        <v>0</v>
      </c>
      <c r="C1196" s="26">
        <f t="shared" ca="1" si="101"/>
        <v>0.92528633925463033</v>
      </c>
      <c r="J1196">
        <f t="shared" ca="1" si="98"/>
        <v>0</v>
      </c>
      <c r="K1196">
        <f t="shared" ca="1" si="99"/>
        <v>1</v>
      </c>
      <c r="L1196" s="65">
        <v>1190</v>
      </c>
      <c r="M1196" s="71">
        <f t="shared" ca="1" si="100"/>
        <v>0</v>
      </c>
      <c r="N1196" s="65"/>
    </row>
    <row r="1197" spans="1:14" x14ac:dyDescent="0.25">
      <c r="A1197" s="2">
        <v>1191</v>
      </c>
      <c r="B1197" s="11">
        <f t="shared" ca="1" si="97"/>
        <v>0</v>
      </c>
      <c r="C1197" s="26">
        <f t="shared" ca="1" si="101"/>
        <v>0.66633418046059822</v>
      </c>
      <c r="J1197">
        <f t="shared" ca="1" si="98"/>
        <v>0</v>
      </c>
      <c r="K1197">
        <f t="shared" ca="1" si="99"/>
        <v>0</v>
      </c>
      <c r="L1197" s="65">
        <v>1191</v>
      </c>
      <c r="M1197" s="71">
        <f t="shared" ca="1" si="100"/>
        <v>0</v>
      </c>
      <c r="N1197" s="65"/>
    </row>
    <row r="1198" spans="1:14" x14ac:dyDescent="0.25">
      <c r="A1198" s="2">
        <v>1192</v>
      </c>
      <c r="B1198" s="11">
        <f t="shared" ca="1" si="97"/>
        <v>1</v>
      </c>
      <c r="C1198" s="26">
        <f t="shared" ca="1" si="101"/>
        <v>0.21404713641856721</v>
      </c>
      <c r="J1198">
        <f t="shared" ca="1" si="98"/>
        <v>1</v>
      </c>
      <c r="K1198">
        <f t="shared" ca="1" si="99"/>
        <v>0</v>
      </c>
      <c r="L1198" s="65">
        <v>1192</v>
      </c>
      <c r="M1198" s="71">
        <f t="shared" ca="1" si="100"/>
        <v>0.89792171269480359</v>
      </c>
      <c r="N1198" s="65"/>
    </row>
    <row r="1199" spans="1:14" x14ac:dyDescent="0.25">
      <c r="A1199" s="2">
        <v>1193</v>
      </c>
      <c r="B1199" s="11">
        <f t="shared" ref="B1199:B1262" ca="1" si="102">IF(B1198&gt;0,IF(C1199&lt;pww,1,0),IF(C1199&lt;pdw,1,0))</f>
        <v>1</v>
      </c>
      <c r="C1199" s="26">
        <f t="shared" ca="1" si="101"/>
        <v>0.63985836472691615</v>
      </c>
      <c r="J1199">
        <f t="shared" ref="J1199:J1262" ca="1" si="103">IF(AND(B1199,B1200),1,0)</f>
        <v>0</v>
      </c>
      <c r="K1199">
        <f t="shared" ref="K1199:K1262" ca="1" si="104">IF(AND(NOT(B1199),NOT(B1200)),1,0)</f>
        <v>0</v>
      </c>
      <c r="L1199" s="65">
        <v>1193</v>
      </c>
      <c r="M1199" s="71">
        <f t="shared" ca="1" si="100"/>
        <v>1.3695088195516898</v>
      </c>
      <c r="N1199" s="65"/>
    </row>
    <row r="1200" spans="1:14" x14ac:dyDescent="0.25">
      <c r="A1200" s="2">
        <v>1194</v>
      </c>
      <c r="B1200" s="11">
        <f t="shared" ca="1" si="102"/>
        <v>0</v>
      </c>
      <c r="C1200" s="26">
        <f t="shared" ca="1" si="101"/>
        <v>0.87893785226474219</v>
      </c>
      <c r="J1200">
        <f t="shared" ca="1" si="103"/>
        <v>0</v>
      </c>
      <c r="K1200">
        <f t="shared" ca="1" si="104"/>
        <v>1</v>
      </c>
      <c r="L1200" s="65">
        <v>1194</v>
      </c>
      <c r="M1200" s="71">
        <f t="shared" ca="1" si="100"/>
        <v>0</v>
      </c>
      <c r="N1200" s="65"/>
    </row>
    <row r="1201" spans="1:14" x14ac:dyDescent="0.25">
      <c r="A1201" s="2">
        <v>1195</v>
      </c>
      <c r="B1201" s="11">
        <f t="shared" ca="1" si="102"/>
        <v>0</v>
      </c>
      <c r="C1201" s="26">
        <f t="shared" ca="1" si="101"/>
        <v>0.96705547603852804</v>
      </c>
      <c r="J1201">
        <f t="shared" ca="1" si="103"/>
        <v>0</v>
      </c>
      <c r="K1201">
        <f t="shared" ca="1" si="104"/>
        <v>0</v>
      </c>
      <c r="L1201" s="65">
        <v>1195</v>
      </c>
      <c r="M1201" s="71">
        <f t="shared" ca="1" si="100"/>
        <v>0</v>
      </c>
      <c r="N1201" s="65"/>
    </row>
    <row r="1202" spans="1:14" x14ac:dyDescent="0.25">
      <c r="A1202" s="2">
        <v>1196</v>
      </c>
      <c r="B1202" s="11">
        <f t="shared" ca="1" si="102"/>
        <v>1</v>
      </c>
      <c r="C1202" s="26">
        <f t="shared" ca="1" si="101"/>
        <v>0.28587609470405984</v>
      </c>
      <c r="J1202">
        <f t="shared" ca="1" si="103"/>
        <v>0</v>
      </c>
      <c r="K1202">
        <f t="shared" ca="1" si="104"/>
        <v>0</v>
      </c>
      <c r="L1202" s="65">
        <v>1196</v>
      </c>
      <c r="M1202" s="71">
        <f t="shared" ca="1" si="100"/>
        <v>5.5337263939969707</v>
      </c>
      <c r="N1202" s="65"/>
    </row>
    <row r="1203" spans="1:14" x14ac:dyDescent="0.25">
      <c r="A1203" s="2">
        <v>1197</v>
      </c>
      <c r="B1203" s="11">
        <f t="shared" ca="1" si="102"/>
        <v>0</v>
      </c>
      <c r="C1203" s="26">
        <f t="shared" ca="1" si="101"/>
        <v>0.86135014658147613</v>
      </c>
      <c r="J1203">
        <f t="shared" ca="1" si="103"/>
        <v>0</v>
      </c>
      <c r="K1203">
        <f t="shared" ca="1" si="104"/>
        <v>1</v>
      </c>
      <c r="L1203" s="65">
        <v>1197</v>
      </c>
      <c r="M1203" s="71">
        <f t="shared" ca="1" si="100"/>
        <v>0</v>
      </c>
      <c r="N1203" s="65"/>
    </row>
    <row r="1204" spans="1:14" x14ac:dyDescent="0.25">
      <c r="A1204" s="2">
        <v>1198</v>
      </c>
      <c r="B1204" s="11">
        <f t="shared" ca="1" si="102"/>
        <v>0</v>
      </c>
      <c r="C1204" s="26">
        <f t="shared" ca="1" si="101"/>
        <v>0.6296098568861761</v>
      </c>
      <c r="J1204">
        <f t="shared" ca="1" si="103"/>
        <v>0</v>
      </c>
      <c r="K1204">
        <f t="shared" ca="1" si="104"/>
        <v>0</v>
      </c>
      <c r="L1204" s="65">
        <v>1198</v>
      </c>
      <c r="M1204" s="71">
        <f t="shared" ca="1" si="100"/>
        <v>0</v>
      </c>
      <c r="N1204" s="65"/>
    </row>
    <row r="1205" spans="1:14" x14ac:dyDescent="0.25">
      <c r="A1205" s="2">
        <v>1199</v>
      </c>
      <c r="B1205" s="11">
        <f t="shared" ca="1" si="102"/>
        <v>1</v>
      </c>
      <c r="C1205" s="26">
        <f t="shared" ca="1" si="101"/>
        <v>0.38719656342428876</v>
      </c>
      <c r="J1205">
        <f t="shared" ca="1" si="103"/>
        <v>1</v>
      </c>
      <c r="K1205">
        <f t="shared" ca="1" si="104"/>
        <v>0</v>
      </c>
      <c r="L1205" s="65">
        <v>1199</v>
      </c>
      <c r="M1205" s="71">
        <f t="shared" ca="1" si="100"/>
        <v>5.7937915227590402</v>
      </c>
      <c r="N1205" s="65"/>
    </row>
    <row r="1206" spans="1:14" x14ac:dyDescent="0.25">
      <c r="A1206" s="2">
        <v>1200</v>
      </c>
      <c r="B1206" s="11">
        <f t="shared" ca="1" si="102"/>
        <v>1</v>
      </c>
      <c r="C1206" s="26">
        <f t="shared" ca="1" si="101"/>
        <v>0.50827044465749971</v>
      </c>
      <c r="J1206">
        <f t="shared" ca="1" si="103"/>
        <v>0</v>
      </c>
      <c r="K1206">
        <f t="shared" ca="1" si="104"/>
        <v>0</v>
      </c>
      <c r="L1206" s="65">
        <v>1200</v>
      </c>
      <c r="M1206" s="71">
        <f t="shared" ca="1" si="100"/>
        <v>0.99931050743853922</v>
      </c>
      <c r="N1206" s="65"/>
    </row>
    <row r="1207" spans="1:14" x14ac:dyDescent="0.25">
      <c r="A1207" s="2">
        <v>1201</v>
      </c>
      <c r="B1207" s="11">
        <f t="shared" ca="1" si="102"/>
        <v>0</v>
      </c>
      <c r="C1207" s="26">
        <f t="shared" ca="1" si="101"/>
        <v>0.80266262871682426</v>
      </c>
      <c r="J1207">
        <f t="shared" ca="1" si="103"/>
        <v>0</v>
      </c>
      <c r="K1207">
        <f t="shared" ca="1" si="104"/>
        <v>0</v>
      </c>
      <c r="L1207" s="65">
        <v>1201</v>
      </c>
      <c r="M1207" s="71">
        <f t="shared" ca="1" si="100"/>
        <v>0</v>
      </c>
      <c r="N1207" s="65"/>
    </row>
    <row r="1208" spans="1:14" x14ac:dyDescent="0.25">
      <c r="A1208" s="2">
        <v>1202</v>
      </c>
      <c r="B1208" s="11">
        <f t="shared" ca="1" si="102"/>
        <v>1</v>
      </c>
      <c r="C1208" s="26">
        <f t="shared" ca="1" si="101"/>
        <v>0.30292887901058885</v>
      </c>
      <c r="J1208">
        <f t="shared" ca="1" si="103"/>
        <v>1</v>
      </c>
      <c r="K1208">
        <f t="shared" ca="1" si="104"/>
        <v>0</v>
      </c>
      <c r="L1208" s="65">
        <v>1202</v>
      </c>
      <c r="M1208" s="71">
        <f t="shared" ca="1" si="100"/>
        <v>1.2498937586814554</v>
      </c>
      <c r="N1208" s="65"/>
    </row>
    <row r="1209" spans="1:14" x14ac:dyDescent="0.25">
      <c r="A1209" s="2">
        <v>1203</v>
      </c>
      <c r="B1209" s="11">
        <f t="shared" ca="1" si="102"/>
        <v>1</v>
      </c>
      <c r="C1209" s="26">
        <f t="shared" ca="1" si="101"/>
        <v>0.36469369468167112</v>
      </c>
      <c r="J1209">
        <f t="shared" ca="1" si="103"/>
        <v>1</v>
      </c>
      <c r="K1209">
        <f t="shared" ca="1" si="104"/>
        <v>0</v>
      </c>
      <c r="L1209" s="65">
        <v>1203</v>
      </c>
      <c r="M1209" s="71">
        <f t="shared" ca="1" si="100"/>
        <v>0.42483196319870958</v>
      </c>
      <c r="N1209" s="65"/>
    </row>
    <row r="1210" spans="1:14" x14ac:dyDescent="0.25">
      <c r="A1210" s="2">
        <v>1204</v>
      </c>
      <c r="B1210" s="11">
        <f t="shared" ca="1" si="102"/>
        <v>1</v>
      </c>
      <c r="C1210" s="26">
        <f t="shared" ca="1" si="101"/>
        <v>0.28947446244614106</v>
      </c>
      <c r="J1210">
        <f t="shared" ca="1" si="103"/>
        <v>0</v>
      </c>
      <c r="K1210">
        <f t="shared" ca="1" si="104"/>
        <v>0</v>
      </c>
      <c r="L1210" s="65">
        <v>1204</v>
      </c>
      <c r="M1210" s="71">
        <f t="shared" ca="1" si="100"/>
        <v>4.2057755940816532</v>
      </c>
      <c r="N1210" s="65"/>
    </row>
    <row r="1211" spans="1:14" x14ac:dyDescent="0.25">
      <c r="A1211" s="2">
        <v>1205</v>
      </c>
      <c r="B1211" s="11">
        <f t="shared" ca="1" si="102"/>
        <v>0</v>
      </c>
      <c r="C1211" s="26">
        <f t="shared" ca="1" si="101"/>
        <v>0.81602812603624464</v>
      </c>
      <c r="J1211">
        <f t="shared" ca="1" si="103"/>
        <v>0</v>
      </c>
      <c r="K1211">
        <f t="shared" ca="1" si="104"/>
        <v>1</v>
      </c>
      <c r="L1211" s="65">
        <v>1205</v>
      </c>
      <c r="M1211" s="71">
        <f t="shared" ca="1" si="100"/>
        <v>0</v>
      </c>
      <c r="N1211" s="65"/>
    </row>
    <row r="1212" spans="1:14" x14ac:dyDescent="0.25">
      <c r="A1212" s="2">
        <v>1206</v>
      </c>
      <c r="B1212" s="11">
        <f t="shared" ca="1" si="102"/>
        <v>0</v>
      </c>
      <c r="C1212" s="26">
        <f t="shared" ca="1" si="101"/>
        <v>0.82789504154600946</v>
      </c>
      <c r="J1212">
        <f t="shared" ca="1" si="103"/>
        <v>0</v>
      </c>
      <c r="K1212">
        <f t="shared" ca="1" si="104"/>
        <v>0</v>
      </c>
      <c r="L1212" s="65">
        <v>1206</v>
      </c>
      <c r="M1212" s="71">
        <f t="shared" ca="1" si="100"/>
        <v>0</v>
      </c>
      <c r="N1212" s="65"/>
    </row>
    <row r="1213" spans="1:14" x14ac:dyDescent="0.25">
      <c r="A1213" s="2">
        <v>1207</v>
      </c>
      <c r="B1213" s="11">
        <f t="shared" ca="1" si="102"/>
        <v>1</v>
      </c>
      <c r="C1213" s="26">
        <f t="shared" ca="1" si="101"/>
        <v>0.33168006000974426</v>
      </c>
      <c r="J1213">
        <f t="shared" ca="1" si="103"/>
        <v>1</v>
      </c>
      <c r="K1213">
        <f t="shared" ca="1" si="104"/>
        <v>0</v>
      </c>
      <c r="L1213" s="65">
        <v>1207</v>
      </c>
      <c r="M1213" s="71">
        <f t="shared" ca="1" si="100"/>
        <v>0.18688379702365393</v>
      </c>
      <c r="N1213" s="65"/>
    </row>
    <row r="1214" spans="1:14" x14ac:dyDescent="0.25">
      <c r="A1214" s="2">
        <v>1208</v>
      </c>
      <c r="B1214" s="11">
        <f t="shared" ca="1" si="102"/>
        <v>1</v>
      </c>
      <c r="C1214" s="26">
        <f t="shared" ca="1" si="101"/>
        <v>0.34321937765943322</v>
      </c>
      <c r="J1214">
        <f t="shared" ca="1" si="103"/>
        <v>1</v>
      </c>
      <c r="K1214">
        <f t="shared" ca="1" si="104"/>
        <v>0</v>
      </c>
      <c r="L1214" s="65">
        <v>1208</v>
      </c>
      <c r="M1214" s="71">
        <f t="shared" ca="1" si="100"/>
        <v>4.08839830718565</v>
      </c>
      <c r="N1214" s="65"/>
    </row>
    <row r="1215" spans="1:14" x14ac:dyDescent="0.25">
      <c r="A1215" s="2">
        <v>1209</v>
      </c>
      <c r="B1215" s="11">
        <f t="shared" ca="1" si="102"/>
        <v>1</v>
      </c>
      <c r="C1215" s="26">
        <f t="shared" ca="1" si="101"/>
        <v>0.24440909741918015</v>
      </c>
      <c r="J1215">
        <f t="shared" ca="1" si="103"/>
        <v>1</v>
      </c>
      <c r="K1215">
        <f t="shared" ca="1" si="104"/>
        <v>0</v>
      </c>
      <c r="L1215" s="65">
        <v>1209</v>
      </c>
      <c r="M1215" s="71">
        <f t="shared" ca="1" si="100"/>
        <v>2.2563543278339799</v>
      </c>
      <c r="N1215" s="65"/>
    </row>
    <row r="1216" spans="1:14" x14ac:dyDescent="0.25">
      <c r="A1216" s="2">
        <v>1210</v>
      </c>
      <c r="B1216" s="11">
        <f t="shared" ca="1" si="102"/>
        <v>1</v>
      </c>
      <c r="C1216" s="26">
        <f t="shared" ca="1" si="101"/>
        <v>0.75967561996743738</v>
      </c>
      <c r="J1216">
        <f t="shared" ca="1" si="103"/>
        <v>0</v>
      </c>
      <c r="K1216">
        <f t="shared" ca="1" si="104"/>
        <v>0</v>
      </c>
      <c r="L1216" s="65">
        <v>1210</v>
      </c>
      <c r="M1216" s="71">
        <f t="shared" ca="1" si="100"/>
        <v>3.0304014495574196</v>
      </c>
      <c r="N1216" s="65"/>
    </row>
    <row r="1217" spans="1:14" x14ac:dyDescent="0.25">
      <c r="A1217" s="2">
        <v>1211</v>
      </c>
      <c r="B1217" s="11">
        <f t="shared" ca="1" si="102"/>
        <v>0</v>
      </c>
      <c r="C1217" s="26">
        <f t="shared" ca="1" si="101"/>
        <v>0.99568050328062352</v>
      </c>
      <c r="J1217">
        <f t="shared" ca="1" si="103"/>
        <v>0</v>
      </c>
      <c r="K1217">
        <f t="shared" ca="1" si="104"/>
        <v>1</v>
      </c>
      <c r="L1217" s="65">
        <v>1211</v>
      </c>
      <c r="M1217" s="71">
        <f t="shared" ca="1" si="100"/>
        <v>0</v>
      </c>
      <c r="N1217" s="65"/>
    </row>
    <row r="1218" spans="1:14" x14ac:dyDescent="0.25">
      <c r="A1218" s="2">
        <v>1212</v>
      </c>
      <c r="B1218" s="11">
        <f t="shared" ca="1" si="102"/>
        <v>0</v>
      </c>
      <c r="C1218" s="26">
        <f t="shared" ca="1" si="101"/>
        <v>0.92273894379635713</v>
      </c>
      <c r="J1218">
        <f t="shared" ca="1" si="103"/>
        <v>0</v>
      </c>
      <c r="K1218">
        <f t="shared" ca="1" si="104"/>
        <v>1</v>
      </c>
      <c r="L1218" s="65">
        <v>1212</v>
      </c>
      <c r="M1218" s="71">
        <f t="shared" ca="1" si="100"/>
        <v>0</v>
      </c>
      <c r="N1218" s="65"/>
    </row>
    <row r="1219" spans="1:14" x14ac:dyDescent="0.25">
      <c r="A1219" s="2">
        <v>1213</v>
      </c>
      <c r="B1219" s="11">
        <f t="shared" ca="1" si="102"/>
        <v>0</v>
      </c>
      <c r="C1219" s="26">
        <f t="shared" ca="1" si="101"/>
        <v>0.77672638057080867</v>
      </c>
      <c r="J1219">
        <f t="shared" ca="1" si="103"/>
        <v>0</v>
      </c>
      <c r="K1219">
        <f t="shared" ca="1" si="104"/>
        <v>0</v>
      </c>
      <c r="L1219" s="65">
        <v>1213</v>
      </c>
      <c r="M1219" s="71">
        <f t="shared" ca="1" si="100"/>
        <v>0</v>
      </c>
      <c r="N1219" s="65"/>
    </row>
    <row r="1220" spans="1:14" x14ac:dyDescent="0.25">
      <c r="A1220" s="2">
        <v>1214</v>
      </c>
      <c r="B1220" s="11">
        <f t="shared" ca="1" si="102"/>
        <v>1</v>
      </c>
      <c r="C1220" s="26">
        <f t="shared" ca="1" si="101"/>
        <v>0.10279342093081278</v>
      </c>
      <c r="J1220">
        <f t="shared" ca="1" si="103"/>
        <v>1</v>
      </c>
      <c r="K1220">
        <f t="shared" ca="1" si="104"/>
        <v>0</v>
      </c>
      <c r="L1220" s="65">
        <v>1214</v>
      </c>
      <c r="M1220" s="71">
        <f t="shared" ca="1" si="100"/>
        <v>2.4692409825437354</v>
      </c>
      <c r="N1220" s="65"/>
    </row>
    <row r="1221" spans="1:14" x14ac:dyDescent="0.25">
      <c r="A1221" s="2">
        <v>1215</v>
      </c>
      <c r="B1221" s="11">
        <f t="shared" ca="1" si="102"/>
        <v>1</v>
      </c>
      <c r="C1221" s="26">
        <f t="shared" ca="1" si="101"/>
        <v>0.59785142061736329</v>
      </c>
      <c r="J1221">
        <f t="shared" ca="1" si="103"/>
        <v>1</v>
      </c>
      <c r="K1221">
        <f t="shared" ca="1" si="104"/>
        <v>0</v>
      </c>
      <c r="L1221" s="65">
        <v>1215</v>
      </c>
      <c r="M1221" s="71">
        <f t="shared" ca="1" si="100"/>
        <v>1.3614357515732252</v>
      </c>
      <c r="N1221" s="65"/>
    </row>
    <row r="1222" spans="1:14" x14ac:dyDescent="0.25">
      <c r="A1222" s="2">
        <v>1216</v>
      </c>
      <c r="B1222" s="11">
        <f t="shared" ca="1" si="102"/>
        <v>1</v>
      </c>
      <c r="C1222" s="26">
        <f t="shared" ca="1" si="101"/>
        <v>0.59889039667459965</v>
      </c>
      <c r="J1222">
        <f t="shared" ca="1" si="103"/>
        <v>1</v>
      </c>
      <c r="K1222">
        <f t="shared" ca="1" si="104"/>
        <v>0</v>
      </c>
      <c r="L1222" s="65">
        <v>1216</v>
      </c>
      <c r="M1222" s="71">
        <f t="shared" ca="1" si="100"/>
        <v>2.1582697058423994</v>
      </c>
      <c r="N1222" s="65"/>
    </row>
    <row r="1223" spans="1:14" x14ac:dyDescent="0.25">
      <c r="A1223" s="2">
        <v>1217</v>
      </c>
      <c r="B1223" s="11">
        <f t="shared" ca="1" si="102"/>
        <v>1</v>
      </c>
      <c r="C1223" s="26">
        <f t="shared" ca="1" si="101"/>
        <v>0.39667056324524796</v>
      </c>
      <c r="J1223">
        <f t="shared" ca="1" si="103"/>
        <v>1</v>
      </c>
      <c r="K1223">
        <f t="shared" ca="1" si="104"/>
        <v>0</v>
      </c>
      <c r="L1223" s="65">
        <v>1217</v>
      </c>
      <c r="M1223" s="71">
        <f t="shared" ref="M1223:M1286" ca="1" si="105">IF(B1223&gt;0,-LN(1-(RAND()))/lambda,0)</f>
        <v>0.77576295912647819</v>
      </c>
      <c r="N1223" s="65"/>
    </row>
    <row r="1224" spans="1:14" x14ac:dyDescent="0.25">
      <c r="A1224" s="2">
        <v>1218</v>
      </c>
      <c r="B1224" s="11">
        <f t="shared" ca="1" si="102"/>
        <v>1</v>
      </c>
      <c r="C1224" s="26">
        <f t="shared" ref="C1224:C1287" ca="1" si="106">RAND()</f>
        <v>0.26470272612441104</v>
      </c>
      <c r="J1224">
        <f t="shared" ca="1" si="103"/>
        <v>0</v>
      </c>
      <c r="K1224">
        <f t="shared" ca="1" si="104"/>
        <v>0</v>
      </c>
      <c r="L1224" s="65">
        <v>1218</v>
      </c>
      <c r="M1224" s="71">
        <f t="shared" ca="1" si="105"/>
        <v>7.2941561464814925E-2</v>
      </c>
      <c r="N1224" s="65"/>
    </row>
    <row r="1225" spans="1:14" x14ac:dyDescent="0.25">
      <c r="A1225" s="2">
        <v>1219</v>
      </c>
      <c r="B1225" s="11">
        <f t="shared" ca="1" si="102"/>
        <v>0</v>
      </c>
      <c r="C1225" s="26">
        <f t="shared" ca="1" si="106"/>
        <v>0.93538477685280297</v>
      </c>
      <c r="J1225">
        <f t="shared" ca="1" si="103"/>
        <v>0</v>
      </c>
      <c r="K1225">
        <f t="shared" ca="1" si="104"/>
        <v>1</v>
      </c>
      <c r="L1225" s="65">
        <v>1219</v>
      </c>
      <c r="M1225" s="71">
        <f t="shared" ca="1" si="105"/>
        <v>0</v>
      </c>
      <c r="N1225" s="65"/>
    </row>
    <row r="1226" spans="1:14" x14ac:dyDescent="0.25">
      <c r="A1226" s="2">
        <v>1220</v>
      </c>
      <c r="B1226" s="11">
        <f t="shared" ca="1" si="102"/>
        <v>0</v>
      </c>
      <c r="C1226" s="26">
        <f t="shared" ca="1" si="106"/>
        <v>0.53700553249139982</v>
      </c>
      <c r="J1226">
        <f t="shared" ca="1" si="103"/>
        <v>0</v>
      </c>
      <c r="K1226">
        <f t="shared" ca="1" si="104"/>
        <v>1</v>
      </c>
      <c r="L1226" s="65">
        <v>1220</v>
      </c>
      <c r="M1226" s="71">
        <f t="shared" ca="1" si="105"/>
        <v>0</v>
      </c>
      <c r="N1226" s="65"/>
    </row>
    <row r="1227" spans="1:14" x14ac:dyDescent="0.25">
      <c r="A1227" s="2">
        <v>1221</v>
      </c>
      <c r="B1227" s="11">
        <f t="shared" ca="1" si="102"/>
        <v>0</v>
      </c>
      <c r="C1227" s="26">
        <f t="shared" ca="1" si="106"/>
        <v>0.52953260276826863</v>
      </c>
      <c r="J1227">
        <f t="shared" ca="1" si="103"/>
        <v>0</v>
      </c>
      <c r="K1227">
        <f t="shared" ca="1" si="104"/>
        <v>1</v>
      </c>
      <c r="L1227" s="65">
        <v>1221</v>
      </c>
      <c r="M1227" s="71">
        <f t="shared" ca="1" si="105"/>
        <v>0</v>
      </c>
      <c r="N1227" s="65"/>
    </row>
    <row r="1228" spans="1:14" x14ac:dyDescent="0.25">
      <c r="A1228" s="2">
        <v>1222</v>
      </c>
      <c r="B1228" s="11">
        <f t="shared" ca="1" si="102"/>
        <v>0</v>
      </c>
      <c r="C1228" s="26">
        <f t="shared" ca="1" si="106"/>
        <v>0.60139322493701397</v>
      </c>
      <c r="J1228">
        <f t="shared" ca="1" si="103"/>
        <v>0</v>
      </c>
      <c r="K1228">
        <f t="shared" ca="1" si="104"/>
        <v>1</v>
      </c>
      <c r="L1228" s="65">
        <v>1222</v>
      </c>
      <c r="M1228" s="71">
        <f t="shared" ca="1" si="105"/>
        <v>0</v>
      </c>
      <c r="N1228" s="65"/>
    </row>
    <row r="1229" spans="1:14" x14ac:dyDescent="0.25">
      <c r="A1229" s="2">
        <v>1223</v>
      </c>
      <c r="B1229" s="11">
        <f t="shared" ca="1" si="102"/>
        <v>0</v>
      </c>
      <c r="C1229" s="26">
        <f t="shared" ca="1" si="106"/>
        <v>0.68288789828397289</v>
      </c>
      <c r="J1229">
        <f t="shared" ca="1" si="103"/>
        <v>0</v>
      </c>
      <c r="K1229">
        <f t="shared" ca="1" si="104"/>
        <v>1</v>
      </c>
      <c r="L1229" s="65">
        <v>1223</v>
      </c>
      <c r="M1229" s="71">
        <f t="shared" ca="1" si="105"/>
        <v>0</v>
      </c>
      <c r="N1229" s="65"/>
    </row>
    <row r="1230" spans="1:14" x14ac:dyDescent="0.25">
      <c r="A1230" s="2">
        <v>1224</v>
      </c>
      <c r="B1230" s="11">
        <f t="shared" ca="1" si="102"/>
        <v>0</v>
      </c>
      <c r="C1230" s="26">
        <f t="shared" ca="1" si="106"/>
        <v>0.57251892542379879</v>
      </c>
      <c r="J1230">
        <f t="shared" ca="1" si="103"/>
        <v>0</v>
      </c>
      <c r="K1230">
        <f t="shared" ca="1" si="104"/>
        <v>0</v>
      </c>
      <c r="L1230" s="65">
        <v>1224</v>
      </c>
      <c r="M1230" s="71">
        <f t="shared" ca="1" si="105"/>
        <v>0</v>
      </c>
      <c r="N1230" s="65"/>
    </row>
    <row r="1231" spans="1:14" x14ac:dyDescent="0.25">
      <c r="A1231" s="2">
        <v>1225</v>
      </c>
      <c r="B1231" s="11">
        <f t="shared" ca="1" si="102"/>
        <v>1</v>
      </c>
      <c r="C1231" s="26">
        <f t="shared" ca="1" si="106"/>
        <v>0.22679662978403337</v>
      </c>
      <c r="J1231">
        <f t="shared" ca="1" si="103"/>
        <v>0</v>
      </c>
      <c r="K1231">
        <f t="shared" ca="1" si="104"/>
        <v>0</v>
      </c>
      <c r="L1231" s="65">
        <v>1225</v>
      </c>
      <c r="M1231" s="71">
        <f t="shared" ca="1" si="105"/>
        <v>3.7845327675821703</v>
      </c>
      <c r="N1231" s="65"/>
    </row>
    <row r="1232" spans="1:14" x14ac:dyDescent="0.25">
      <c r="A1232" s="2">
        <v>1226</v>
      </c>
      <c r="B1232" s="11">
        <f t="shared" ca="1" si="102"/>
        <v>0</v>
      </c>
      <c r="C1232" s="26">
        <f t="shared" ca="1" si="106"/>
        <v>0.8377116812468357</v>
      </c>
      <c r="J1232">
        <f t="shared" ca="1" si="103"/>
        <v>0</v>
      </c>
      <c r="K1232">
        <f t="shared" ca="1" si="104"/>
        <v>0</v>
      </c>
      <c r="L1232" s="65">
        <v>1226</v>
      </c>
      <c r="M1232" s="71">
        <f t="shared" ca="1" si="105"/>
        <v>0</v>
      </c>
      <c r="N1232" s="65"/>
    </row>
    <row r="1233" spans="1:14" x14ac:dyDescent="0.25">
      <c r="A1233" s="2">
        <v>1227</v>
      </c>
      <c r="B1233" s="11">
        <f t="shared" ca="1" si="102"/>
        <v>1</v>
      </c>
      <c r="C1233" s="26">
        <f t="shared" ca="1" si="106"/>
        <v>0.13973115920524926</v>
      </c>
      <c r="J1233">
        <f t="shared" ca="1" si="103"/>
        <v>1</v>
      </c>
      <c r="K1233">
        <f t="shared" ca="1" si="104"/>
        <v>0</v>
      </c>
      <c r="L1233" s="65">
        <v>1227</v>
      </c>
      <c r="M1233" s="71">
        <f t="shared" ca="1" si="105"/>
        <v>5.4125196757676459</v>
      </c>
      <c r="N1233" s="65"/>
    </row>
    <row r="1234" spans="1:14" x14ac:dyDescent="0.25">
      <c r="A1234" s="2">
        <v>1228</v>
      </c>
      <c r="B1234" s="11">
        <f t="shared" ca="1" si="102"/>
        <v>1</v>
      </c>
      <c r="C1234" s="26">
        <f t="shared" ca="1" si="106"/>
        <v>0.70486426611776765</v>
      </c>
      <c r="J1234">
        <f t="shared" ca="1" si="103"/>
        <v>1</v>
      </c>
      <c r="K1234">
        <f t="shared" ca="1" si="104"/>
        <v>0</v>
      </c>
      <c r="L1234" s="65">
        <v>1228</v>
      </c>
      <c r="M1234" s="71">
        <f t="shared" ca="1" si="105"/>
        <v>4.0307177681719573</v>
      </c>
      <c r="N1234" s="65"/>
    </row>
    <row r="1235" spans="1:14" x14ac:dyDescent="0.25">
      <c r="A1235" s="2">
        <v>1229</v>
      </c>
      <c r="B1235" s="11">
        <f t="shared" ca="1" si="102"/>
        <v>1</v>
      </c>
      <c r="C1235" s="26">
        <f t="shared" ca="1" si="106"/>
        <v>0.40005907114982797</v>
      </c>
      <c r="J1235">
        <f t="shared" ca="1" si="103"/>
        <v>1</v>
      </c>
      <c r="K1235">
        <f t="shared" ca="1" si="104"/>
        <v>0</v>
      </c>
      <c r="L1235" s="65">
        <v>1229</v>
      </c>
      <c r="M1235" s="71">
        <f t="shared" ca="1" si="105"/>
        <v>3.0179409737256555</v>
      </c>
      <c r="N1235" s="65"/>
    </row>
    <row r="1236" spans="1:14" x14ac:dyDescent="0.25">
      <c r="A1236" s="2">
        <v>1230</v>
      </c>
      <c r="B1236" s="11">
        <f t="shared" ca="1" si="102"/>
        <v>1</v>
      </c>
      <c r="C1236" s="26">
        <f t="shared" ca="1" si="106"/>
        <v>0.13568972791767531</v>
      </c>
      <c r="J1236">
        <f t="shared" ca="1" si="103"/>
        <v>1</v>
      </c>
      <c r="K1236">
        <f t="shared" ca="1" si="104"/>
        <v>0</v>
      </c>
      <c r="L1236" s="65">
        <v>1230</v>
      </c>
      <c r="M1236" s="71">
        <f t="shared" ca="1" si="105"/>
        <v>2.1235304568177691</v>
      </c>
      <c r="N1236" s="65"/>
    </row>
    <row r="1237" spans="1:14" x14ac:dyDescent="0.25">
      <c r="A1237" s="2">
        <v>1231</v>
      </c>
      <c r="B1237" s="11">
        <f t="shared" ca="1" si="102"/>
        <v>1</v>
      </c>
      <c r="C1237" s="26">
        <f t="shared" ca="1" si="106"/>
        <v>0.69906401877914837</v>
      </c>
      <c r="J1237">
        <f t="shared" ca="1" si="103"/>
        <v>0</v>
      </c>
      <c r="K1237">
        <f t="shared" ca="1" si="104"/>
        <v>0</v>
      </c>
      <c r="L1237" s="65">
        <v>1231</v>
      </c>
      <c r="M1237" s="71">
        <f t="shared" ca="1" si="105"/>
        <v>1.7551679987703748</v>
      </c>
      <c r="N1237" s="65"/>
    </row>
    <row r="1238" spans="1:14" x14ac:dyDescent="0.25">
      <c r="A1238" s="2">
        <v>1232</v>
      </c>
      <c r="B1238" s="11">
        <f t="shared" ca="1" si="102"/>
        <v>0</v>
      </c>
      <c r="C1238" s="26">
        <f t="shared" ca="1" si="106"/>
        <v>0.97616899291508641</v>
      </c>
      <c r="J1238">
        <f t="shared" ca="1" si="103"/>
        <v>0</v>
      </c>
      <c r="K1238">
        <f t="shared" ca="1" si="104"/>
        <v>1</v>
      </c>
      <c r="L1238" s="65">
        <v>1232</v>
      </c>
      <c r="M1238" s="71">
        <f t="shared" ca="1" si="105"/>
        <v>0</v>
      </c>
      <c r="N1238" s="65"/>
    </row>
    <row r="1239" spans="1:14" x14ac:dyDescent="0.25">
      <c r="A1239" s="2">
        <v>1233</v>
      </c>
      <c r="B1239" s="11">
        <f t="shared" ca="1" si="102"/>
        <v>0</v>
      </c>
      <c r="C1239" s="26">
        <f t="shared" ca="1" si="106"/>
        <v>0.58098626378819052</v>
      </c>
      <c r="J1239">
        <f t="shared" ca="1" si="103"/>
        <v>0</v>
      </c>
      <c r="K1239">
        <f t="shared" ca="1" si="104"/>
        <v>1</v>
      </c>
      <c r="L1239" s="65">
        <v>1233</v>
      </c>
      <c r="M1239" s="71">
        <f t="shared" ca="1" si="105"/>
        <v>0</v>
      </c>
      <c r="N1239" s="65"/>
    </row>
    <row r="1240" spans="1:14" x14ac:dyDescent="0.25">
      <c r="A1240" s="2">
        <v>1234</v>
      </c>
      <c r="B1240" s="11">
        <f t="shared" ca="1" si="102"/>
        <v>0</v>
      </c>
      <c r="C1240" s="26">
        <f t="shared" ca="1" si="106"/>
        <v>0.48438525143959765</v>
      </c>
      <c r="J1240">
        <f t="shared" ca="1" si="103"/>
        <v>0</v>
      </c>
      <c r="K1240">
        <f t="shared" ca="1" si="104"/>
        <v>1</v>
      </c>
      <c r="L1240" s="65">
        <v>1234</v>
      </c>
      <c r="M1240" s="71">
        <f t="shared" ca="1" si="105"/>
        <v>0</v>
      </c>
      <c r="N1240" s="65"/>
    </row>
    <row r="1241" spans="1:14" x14ac:dyDescent="0.25">
      <c r="A1241" s="2">
        <v>1235</v>
      </c>
      <c r="B1241" s="11">
        <f t="shared" ca="1" si="102"/>
        <v>0</v>
      </c>
      <c r="C1241" s="26">
        <f t="shared" ca="1" si="106"/>
        <v>0.85063571862144216</v>
      </c>
      <c r="J1241">
        <f t="shared" ca="1" si="103"/>
        <v>0</v>
      </c>
      <c r="K1241">
        <f t="shared" ca="1" si="104"/>
        <v>0</v>
      </c>
      <c r="L1241" s="65">
        <v>1235</v>
      </c>
      <c r="M1241" s="71">
        <f t="shared" ca="1" si="105"/>
        <v>0</v>
      </c>
      <c r="N1241" s="65"/>
    </row>
    <row r="1242" spans="1:14" x14ac:dyDescent="0.25">
      <c r="A1242" s="2">
        <v>1236</v>
      </c>
      <c r="B1242" s="11">
        <f t="shared" ca="1" si="102"/>
        <v>1</v>
      </c>
      <c r="C1242" s="26">
        <f t="shared" ca="1" si="106"/>
        <v>0.33457449339385126</v>
      </c>
      <c r="J1242">
        <f t="shared" ca="1" si="103"/>
        <v>1</v>
      </c>
      <c r="K1242">
        <f t="shared" ca="1" si="104"/>
        <v>0</v>
      </c>
      <c r="L1242" s="65">
        <v>1236</v>
      </c>
      <c r="M1242" s="71">
        <f t="shared" ca="1" si="105"/>
        <v>0.24634214562806186</v>
      </c>
      <c r="N1242" s="65"/>
    </row>
    <row r="1243" spans="1:14" x14ac:dyDescent="0.25">
      <c r="A1243" s="2">
        <v>1237</v>
      </c>
      <c r="B1243" s="11">
        <f t="shared" ca="1" si="102"/>
        <v>1</v>
      </c>
      <c r="C1243" s="26">
        <f t="shared" ca="1" si="106"/>
        <v>0.17239521443776418</v>
      </c>
      <c r="J1243">
        <f t="shared" ca="1" si="103"/>
        <v>0</v>
      </c>
      <c r="K1243">
        <f t="shared" ca="1" si="104"/>
        <v>0</v>
      </c>
      <c r="L1243" s="65">
        <v>1237</v>
      </c>
      <c r="M1243" s="71">
        <f t="shared" ca="1" si="105"/>
        <v>0.86801355114444745</v>
      </c>
      <c r="N1243" s="65"/>
    </row>
    <row r="1244" spans="1:14" x14ac:dyDescent="0.25">
      <c r="A1244" s="2">
        <v>1238</v>
      </c>
      <c r="B1244" s="11">
        <f t="shared" ca="1" si="102"/>
        <v>0</v>
      </c>
      <c r="C1244" s="26">
        <f t="shared" ca="1" si="106"/>
        <v>0.95937808366568278</v>
      </c>
      <c r="J1244">
        <f t="shared" ca="1" si="103"/>
        <v>0</v>
      </c>
      <c r="K1244">
        <f t="shared" ca="1" si="104"/>
        <v>0</v>
      </c>
      <c r="L1244" s="65">
        <v>1238</v>
      </c>
      <c r="M1244" s="71">
        <f t="shared" ca="1" si="105"/>
        <v>0</v>
      </c>
      <c r="N1244" s="65"/>
    </row>
    <row r="1245" spans="1:14" x14ac:dyDescent="0.25">
      <c r="A1245" s="2">
        <v>1239</v>
      </c>
      <c r="B1245" s="11">
        <f t="shared" ca="1" si="102"/>
        <v>1</v>
      </c>
      <c r="C1245" s="26">
        <f t="shared" ca="1" si="106"/>
        <v>2.58329809527299E-2</v>
      </c>
      <c r="J1245">
        <f t="shared" ca="1" si="103"/>
        <v>1</v>
      </c>
      <c r="K1245">
        <f t="shared" ca="1" si="104"/>
        <v>0</v>
      </c>
      <c r="L1245" s="65">
        <v>1239</v>
      </c>
      <c r="M1245" s="71">
        <f t="shared" ca="1" si="105"/>
        <v>7.032160651966886</v>
      </c>
      <c r="N1245" s="65"/>
    </row>
    <row r="1246" spans="1:14" x14ac:dyDescent="0.25">
      <c r="A1246" s="2">
        <v>1240</v>
      </c>
      <c r="B1246" s="11">
        <f t="shared" ca="1" si="102"/>
        <v>1</v>
      </c>
      <c r="C1246" s="26">
        <f t="shared" ca="1" si="106"/>
        <v>0.70246950828092303</v>
      </c>
      <c r="J1246">
        <f t="shared" ca="1" si="103"/>
        <v>1</v>
      </c>
      <c r="K1246">
        <f t="shared" ca="1" si="104"/>
        <v>0</v>
      </c>
      <c r="L1246" s="65">
        <v>1240</v>
      </c>
      <c r="M1246" s="71">
        <f t="shared" ca="1" si="105"/>
        <v>1.7283666748402424</v>
      </c>
      <c r="N1246" s="65"/>
    </row>
    <row r="1247" spans="1:14" x14ac:dyDescent="0.25">
      <c r="A1247" s="2">
        <v>1241</v>
      </c>
      <c r="B1247" s="11">
        <f t="shared" ca="1" si="102"/>
        <v>1</v>
      </c>
      <c r="C1247" s="26">
        <f t="shared" ca="1" si="106"/>
        <v>0.1306650811879978</v>
      </c>
      <c r="J1247">
        <f t="shared" ca="1" si="103"/>
        <v>1</v>
      </c>
      <c r="K1247">
        <f t="shared" ca="1" si="104"/>
        <v>0</v>
      </c>
      <c r="L1247" s="65">
        <v>1241</v>
      </c>
      <c r="M1247" s="71">
        <f t="shared" ca="1" si="105"/>
        <v>1.3165819042211528</v>
      </c>
      <c r="N1247" s="65"/>
    </row>
    <row r="1248" spans="1:14" x14ac:dyDescent="0.25">
      <c r="A1248" s="2">
        <v>1242</v>
      </c>
      <c r="B1248" s="11">
        <f t="shared" ca="1" si="102"/>
        <v>1</v>
      </c>
      <c r="C1248" s="26">
        <f t="shared" ca="1" si="106"/>
        <v>0.30213498147453255</v>
      </c>
      <c r="J1248">
        <f t="shared" ca="1" si="103"/>
        <v>1</v>
      </c>
      <c r="K1248">
        <f t="shared" ca="1" si="104"/>
        <v>0</v>
      </c>
      <c r="L1248" s="65">
        <v>1242</v>
      </c>
      <c r="M1248" s="71">
        <f t="shared" ca="1" si="105"/>
        <v>4.4883558123176881</v>
      </c>
      <c r="N1248" s="65"/>
    </row>
    <row r="1249" spans="1:14" x14ac:dyDescent="0.25">
      <c r="A1249" s="2">
        <v>1243</v>
      </c>
      <c r="B1249" s="11">
        <f t="shared" ca="1" si="102"/>
        <v>1</v>
      </c>
      <c r="C1249" s="26">
        <f t="shared" ca="1" si="106"/>
        <v>0.38181090657685068</v>
      </c>
      <c r="J1249">
        <f t="shared" ca="1" si="103"/>
        <v>1</v>
      </c>
      <c r="K1249">
        <f t="shared" ca="1" si="104"/>
        <v>0</v>
      </c>
      <c r="L1249" s="65">
        <v>1243</v>
      </c>
      <c r="M1249" s="71">
        <f t="shared" ca="1" si="105"/>
        <v>1.7826384021704871</v>
      </c>
      <c r="N1249" s="65"/>
    </row>
    <row r="1250" spans="1:14" x14ac:dyDescent="0.25">
      <c r="A1250" s="2">
        <v>1244</v>
      </c>
      <c r="B1250" s="11">
        <f t="shared" ca="1" si="102"/>
        <v>1</v>
      </c>
      <c r="C1250" s="26">
        <f t="shared" ca="1" si="106"/>
        <v>0.74467157793616168</v>
      </c>
      <c r="J1250">
        <f t="shared" ca="1" si="103"/>
        <v>1</v>
      </c>
      <c r="K1250">
        <f t="shared" ca="1" si="104"/>
        <v>0</v>
      </c>
      <c r="L1250" s="65">
        <v>1244</v>
      </c>
      <c r="M1250" s="71">
        <f t="shared" ca="1" si="105"/>
        <v>3.5550830000017704</v>
      </c>
      <c r="N1250" s="65"/>
    </row>
    <row r="1251" spans="1:14" x14ac:dyDescent="0.25">
      <c r="A1251" s="2">
        <v>1245</v>
      </c>
      <c r="B1251" s="11">
        <f t="shared" ca="1" si="102"/>
        <v>1</v>
      </c>
      <c r="C1251" s="26">
        <f t="shared" ca="1" si="106"/>
        <v>0.59268171652342627</v>
      </c>
      <c r="J1251">
        <f t="shared" ca="1" si="103"/>
        <v>1</v>
      </c>
      <c r="K1251">
        <f t="shared" ca="1" si="104"/>
        <v>0</v>
      </c>
      <c r="L1251" s="65">
        <v>1245</v>
      </c>
      <c r="M1251" s="71">
        <f t="shared" ca="1" si="105"/>
        <v>2.3608321159990782</v>
      </c>
      <c r="N1251" s="65"/>
    </row>
    <row r="1252" spans="1:14" x14ac:dyDescent="0.25">
      <c r="A1252" s="2">
        <v>1246</v>
      </c>
      <c r="B1252" s="11">
        <f t="shared" ca="1" si="102"/>
        <v>1</v>
      </c>
      <c r="C1252" s="26">
        <f t="shared" ca="1" si="106"/>
        <v>0.48709216221336216</v>
      </c>
      <c r="J1252">
        <f t="shared" ca="1" si="103"/>
        <v>1</v>
      </c>
      <c r="K1252">
        <f t="shared" ca="1" si="104"/>
        <v>0</v>
      </c>
      <c r="L1252" s="65">
        <v>1246</v>
      </c>
      <c r="M1252" s="71">
        <f t="shared" ca="1" si="105"/>
        <v>4.5977765116456961</v>
      </c>
      <c r="N1252" s="65"/>
    </row>
    <row r="1253" spans="1:14" x14ac:dyDescent="0.25">
      <c r="A1253" s="2">
        <v>1247</v>
      </c>
      <c r="B1253" s="11">
        <f t="shared" ca="1" si="102"/>
        <v>1</v>
      </c>
      <c r="C1253" s="26">
        <f t="shared" ca="1" si="106"/>
        <v>0.46297545934241213</v>
      </c>
      <c r="J1253">
        <f t="shared" ca="1" si="103"/>
        <v>1</v>
      </c>
      <c r="K1253">
        <f t="shared" ca="1" si="104"/>
        <v>0</v>
      </c>
      <c r="L1253" s="65">
        <v>1247</v>
      </c>
      <c r="M1253" s="71">
        <f t="shared" ca="1" si="105"/>
        <v>1.5630339179583792</v>
      </c>
      <c r="N1253" s="65"/>
    </row>
    <row r="1254" spans="1:14" x14ac:dyDescent="0.25">
      <c r="A1254" s="2">
        <v>1248</v>
      </c>
      <c r="B1254" s="11">
        <f t="shared" ca="1" si="102"/>
        <v>1</v>
      </c>
      <c r="C1254" s="26">
        <f t="shared" ca="1" si="106"/>
        <v>0.67824608304274669</v>
      </c>
      <c r="J1254">
        <f t="shared" ca="1" si="103"/>
        <v>1</v>
      </c>
      <c r="K1254">
        <f t="shared" ca="1" si="104"/>
        <v>0</v>
      </c>
      <c r="L1254" s="65">
        <v>1248</v>
      </c>
      <c r="M1254" s="71">
        <f t="shared" ca="1" si="105"/>
        <v>1.9273864137869063</v>
      </c>
      <c r="N1254" s="65"/>
    </row>
    <row r="1255" spans="1:14" x14ac:dyDescent="0.25">
      <c r="A1255" s="2">
        <v>1249</v>
      </c>
      <c r="B1255" s="11">
        <f t="shared" ca="1" si="102"/>
        <v>1</v>
      </c>
      <c r="C1255" s="26">
        <f t="shared" ca="1" si="106"/>
        <v>0.76795269318387727</v>
      </c>
      <c r="J1255">
        <f t="shared" ca="1" si="103"/>
        <v>1</v>
      </c>
      <c r="K1255">
        <f t="shared" ca="1" si="104"/>
        <v>0</v>
      </c>
      <c r="L1255" s="65">
        <v>1249</v>
      </c>
      <c r="M1255" s="71">
        <f t="shared" ca="1" si="105"/>
        <v>8.3310570141531848</v>
      </c>
      <c r="N1255" s="65"/>
    </row>
    <row r="1256" spans="1:14" x14ac:dyDescent="0.25">
      <c r="A1256" s="2">
        <v>1250</v>
      </c>
      <c r="B1256" s="11">
        <f t="shared" ca="1" si="102"/>
        <v>1</v>
      </c>
      <c r="C1256" s="26">
        <f t="shared" ca="1" si="106"/>
        <v>0.53934552093039345</v>
      </c>
      <c r="J1256">
        <f t="shared" ca="1" si="103"/>
        <v>1</v>
      </c>
      <c r="K1256">
        <f t="shared" ca="1" si="104"/>
        <v>0</v>
      </c>
      <c r="L1256" s="65">
        <v>1250</v>
      </c>
      <c r="M1256" s="71">
        <f t="shared" ca="1" si="105"/>
        <v>4.6919848414991421</v>
      </c>
      <c r="N1256" s="65"/>
    </row>
    <row r="1257" spans="1:14" x14ac:dyDescent="0.25">
      <c r="A1257" s="2">
        <v>1251</v>
      </c>
      <c r="B1257" s="11">
        <f t="shared" ca="1" si="102"/>
        <v>1</v>
      </c>
      <c r="C1257" s="26">
        <f t="shared" ca="1" si="106"/>
        <v>0.14370148341825983</v>
      </c>
      <c r="J1257">
        <f t="shared" ca="1" si="103"/>
        <v>0</v>
      </c>
      <c r="K1257">
        <f t="shared" ca="1" si="104"/>
        <v>0</v>
      </c>
      <c r="L1257" s="65">
        <v>1251</v>
      </c>
      <c r="M1257" s="71">
        <f t="shared" ca="1" si="105"/>
        <v>5.5918178899073192</v>
      </c>
      <c r="N1257" s="65"/>
    </row>
    <row r="1258" spans="1:14" x14ac:dyDescent="0.25">
      <c r="A1258" s="2">
        <v>1252</v>
      </c>
      <c r="B1258" s="11">
        <f t="shared" ca="1" si="102"/>
        <v>0</v>
      </c>
      <c r="C1258" s="26">
        <f t="shared" ca="1" si="106"/>
        <v>0.83751750122612878</v>
      </c>
      <c r="J1258">
        <f t="shared" ca="1" si="103"/>
        <v>0</v>
      </c>
      <c r="K1258">
        <f t="shared" ca="1" si="104"/>
        <v>0</v>
      </c>
      <c r="L1258" s="65">
        <v>1252</v>
      </c>
      <c r="M1258" s="71">
        <f t="shared" ca="1" si="105"/>
        <v>0</v>
      </c>
      <c r="N1258" s="65"/>
    </row>
    <row r="1259" spans="1:14" x14ac:dyDescent="0.25">
      <c r="A1259" s="2">
        <v>1253</v>
      </c>
      <c r="B1259" s="11">
        <f t="shared" ca="1" si="102"/>
        <v>1</v>
      </c>
      <c r="C1259" s="26">
        <f t="shared" ca="1" si="106"/>
        <v>0.35598961573150156</v>
      </c>
      <c r="J1259">
        <f t="shared" ca="1" si="103"/>
        <v>1</v>
      </c>
      <c r="K1259">
        <f t="shared" ca="1" si="104"/>
        <v>0</v>
      </c>
      <c r="L1259" s="65">
        <v>1253</v>
      </c>
      <c r="M1259" s="71">
        <f t="shared" ca="1" si="105"/>
        <v>0.18141788629223918</v>
      </c>
      <c r="N1259" s="65"/>
    </row>
    <row r="1260" spans="1:14" x14ac:dyDescent="0.25">
      <c r="A1260" s="2">
        <v>1254</v>
      </c>
      <c r="B1260" s="11">
        <f t="shared" ca="1" si="102"/>
        <v>1</v>
      </c>
      <c r="C1260" s="26">
        <f t="shared" ca="1" si="106"/>
        <v>0.47805363523486033</v>
      </c>
      <c r="J1260">
        <f t="shared" ca="1" si="103"/>
        <v>1</v>
      </c>
      <c r="K1260">
        <f t="shared" ca="1" si="104"/>
        <v>0</v>
      </c>
      <c r="L1260" s="65">
        <v>1254</v>
      </c>
      <c r="M1260" s="71">
        <f t="shared" ca="1" si="105"/>
        <v>0.93697212201336821</v>
      </c>
      <c r="N1260" s="65"/>
    </row>
    <row r="1261" spans="1:14" x14ac:dyDescent="0.25">
      <c r="A1261" s="2">
        <v>1255</v>
      </c>
      <c r="B1261" s="11">
        <f t="shared" ca="1" si="102"/>
        <v>1</v>
      </c>
      <c r="C1261" s="26">
        <f t="shared" ca="1" si="106"/>
        <v>0.25090490704435742</v>
      </c>
      <c r="J1261">
        <f t="shared" ca="1" si="103"/>
        <v>1</v>
      </c>
      <c r="K1261">
        <f t="shared" ca="1" si="104"/>
        <v>0</v>
      </c>
      <c r="L1261" s="65">
        <v>1255</v>
      </c>
      <c r="M1261" s="71">
        <f t="shared" ca="1" si="105"/>
        <v>4.9797284503101752E-2</v>
      </c>
      <c r="N1261" s="65"/>
    </row>
    <row r="1262" spans="1:14" x14ac:dyDescent="0.25">
      <c r="A1262" s="2">
        <v>1256</v>
      </c>
      <c r="B1262" s="11">
        <f t="shared" ca="1" si="102"/>
        <v>1</v>
      </c>
      <c r="C1262" s="26">
        <f t="shared" ca="1" si="106"/>
        <v>0.58602940695561201</v>
      </c>
      <c r="J1262">
        <f t="shared" ca="1" si="103"/>
        <v>1</v>
      </c>
      <c r="K1262">
        <f t="shared" ca="1" si="104"/>
        <v>0</v>
      </c>
      <c r="L1262" s="65">
        <v>1256</v>
      </c>
      <c r="M1262" s="71">
        <f t="shared" ca="1" si="105"/>
        <v>1.469389648717528</v>
      </c>
      <c r="N1262" s="65"/>
    </row>
    <row r="1263" spans="1:14" x14ac:dyDescent="0.25">
      <c r="A1263" s="2">
        <v>1257</v>
      </c>
      <c r="B1263" s="11">
        <f t="shared" ref="B1263:B1326" ca="1" si="107">IF(B1262&gt;0,IF(C1263&lt;pww,1,0),IF(C1263&lt;pdw,1,0))</f>
        <v>1</v>
      </c>
      <c r="C1263" s="26">
        <f t="shared" ca="1" si="106"/>
        <v>0.23907216270309906</v>
      </c>
      <c r="J1263">
        <f t="shared" ref="J1263:J1326" ca="1" si="108">IF(AND(B1263,B1264),1,0)</f>
        <v>1</v>
      </c>
      <c r="K1263">
        <f t="shared" ref="K1263:K1326" ca="1" si="109">IF(AND(NOT(B1263),NOT(B1264)),1,0)</f>
        <v>0</v>
      </c>
      <c r="L1263" s="65">
        <v>1257</v>
      </c>
      <c r="M1263" s="71">
        <f t="shared" ca="1" si="105"/>
        <v>13.738493059541984</v>
      </c>
      <c r="N1263" s="65"/>
    </row>
    <row r="1264" spans="1:14" x14ac:dyDescent="0.25">
      <c r="A1264" s="2">
        <v>1258</v>
      </c>
      <c r="B1264" s="11">
        <f t="shared" ca="1" si="107"/>
        <v>1</v>
      </c>
      <c r="C1264" s="26">
        <f t="shared" ca="1" si="106"/>
        <v>0.72467329847031559</v>
      </c>
      <c r="J1264">
        <f t="shared" ca="1" si="108"/>
        <v>0</v>
      </c>
      <c r="K1264">
        <f t="shared" ca="1" si="109"/>
        <v>0</v>
      </c>
      <c r="L1264" s="65">
        <v>1258</v>
      </c>
      <c r="M1264" s="71">
        <f t="shared" ca="1" si="105"/>
        <v>0.90012170301323291</v>
      </c>
      <c r="N1264" s="65"/>
    </row>
    <row r="1265" spans="1:14" x14ac:dyDescent="0.25">
      <c r="A1265" s="2">
        <v>1259</v>
      </c>
      <c r="B1265" s="11">
        <f t="shared" ca="1" si="107"/>
        <v>0</v>
      </c>
      <c r="C1265" s="26">
        <f t="shared" ca="1" si="106"/>
        <v>0.9009571882346431</v>
      </c>
      <c r="J1265">
        <f t="shared" ca="1" si="108"/>
        <v>0</v>
      </c>
      <c r="K1265">
        <f t="shared" ca="1" si="109"/>
        <v>1</v>
      </c>
      <c r="L1265" s="65">
        <v>1259</v>
      </c>
      <c r="M1265" s="71">
        <f t="shared" ca="1" si="105"/>
        <v>0</v>
      </c>
      <c r="N1265" s="65"/>
    </row>
    <row r="1266" spans="1:14" x14ac:dyDescent="0.25">
      <c r="A1266" s="2">
        <v>1260</v>
      </c>
      <c r="B1266" s="11">
        <f t="shared" ca="1" si="107"/>
        <v>0</v>
      </c>
      <c r="C1266" s="26">
        <f t="shared" ca="1" si="106"/>
        <v>0.9430488527724491</v>
      </c>
      <c r="J1266">
        <f t="shared" ca="1" si="108"/>
        <v>0</v>
      </c>
      <c r="K1266">
        <f t="shared" ca="1" si="109"/>
        <v>1</v>
      </c>
      <c r="L1266" s="65">
        <v>1260</v>
      </c>
      <c r="M1266" s="71">
        <f t="shared" ca="1" si="105"/>
        <v>0</v>
      </c>
      <c r="N1266" s="65"/>
    </row>
    <row r="1267" spans="1:14" x14ac:dyDescent="0.25">
      <c r="A1267" s="2">
        <v>1261</v>
      </c>
      <c r="B1267" s="11">
        <f t="shared" ca="1" si="107"/>
        <v>0</v>
      </c>
      <c r="C1267" s="26">
        <f t="shared" ca="1" si="106"/>
        <v>0.66087397544595039</v>
      </c>
      <c r="J1267">
        <f t="shared" ca="1" si="108"/>
        <v>0</v>
      </c>
      <c r="K1267">
        <f t="shared" ca="1" si="109"/>
        <v>1</v>
      </c>
      <c r="L1267" s="65">
        <v>1261</v>
      </c>
      <c r="M1267" s="71">
        <f t="shared" ca="1" si="105"/>
        <v>0</v>
      </c>
      <c r="N1267" s="65"/>
    </row>
    <row r="1268" spans="1:14" x14ac:dyDescent="0.25">
      <c r="A1268" s="2">
        <v>1262</v>
      </c>
      <c r="B1268" s="11">
        <f t="shared" ca="1" si="107"/>
        <v>0</v>
      </c>
      <c r="C1268" s="26">
        <f t="shared" ca="1" si="106"/>
        <v>0.91485431940352691</v>
      </c>
      <c r="J1268">
        <f t="shared" ca="1" si="108"/>
        <v>0</v>
      </c>
      <c r="K1268">
        <f t="shared" ca="1" si="109"/>
        <v>1</v>
      </c>
      <c r="L1268" s="65">
        <v>1262</v>
      </c>
      <c r="M1268" s="71">
        <f t="shared" ca="1" si="105"/>
        <v>0</v>
      </c>
      <c r="N1268" s="65"/>
    </row>
    <row r="1269" spans="1:14" x14ac:dyDescent="0.25">
      <c r="A1269" s="2">
        <v>1263</v>
      </c>
      <c r="B1269" s="11">
        <f t="shared" ca="1" si="107"/>
        <v>0</v>
      </c>
      <c r="C1269" s="26">
        <f t="shared" ca="1" si="106"/>
        <v>0.92173240307780979</v>
      </c>
      <c r="J1269">
        <f t="shared" ca="1" si="108"/>
        <v>0</v>
      </c>
      <c r="K1269">
        <f t="shared" ca="1" si="109"/>
        <v>1</v>
      </c>
      <c r="L1269" s="65">
        <v>1263</v>
      </c>
      <c r="M1269" s="71">
        <f t="shared" ca="1" si="105"/>
        <v>0</v>
      </c>
      <c r="N1269" s="65"/>
    </row>
    <row r="1270" spans="1:14" x14ac:dyDescent="0.25">
      <c r="A1270" s="2">
        <v>1264</v>
      </c>
      <c r="B1270" s="11">
        <f t="shared" ca="1" si="107"/>
        <v>0</v>
      </c>
      <c r="C1270" s="26">
        <f t="shared" ca="1" si="106"/>
        <v>0.59349807912798291</v>
      </c>
      <c r="J1270">
        <f t="shared" ca="1" si="108"/>
        <v>0</v>
      </c>
      <c r="K1270">
        <f t="shared" ca="1" si="109"/>
        <v>0</v>
      </c>
      <c r="L1270" s="65">
        <v>1264</v>
      </c>
      <c r="M1270" s="71">
        <f t="shared" ca="1" si="105"/>
        <v>0</v>
      </c>
      <c r="N1270" s="65"/>
    </row>
    <row r="1271" spans="1:14" x14ac:dyDescent="0.25">
      <c r="A1271" s="2">
        <v>1265</v>
      </c>
      <c r="B1271" s="11">
        <f t="shared" ca="1" si="107"/>
        <v>1</v>
      </c>
      <c r="C1271" s="26">
        <f t="shared" ca="1" si="106"/>
        <v>0.30215058593812716</v>
      </c>
      <c r="J1271">
        <f t="shared" ca="1" si="108"/>
        <v>1</v>
      </c>
      <c r="K1271">
        <f t="shared" ca="1" si="109"/>
        <v>0</v>
      </c>
      <c r="L1271" s="65">
        <v>1265</v>
      </c>
      <c r="M1271" s="71">
        <f t="shared" ca="1" si="105"/>
        <v>1.3214646145135225</v>
      </c>
      <c r="N1271" s="65"/>
    </row>
    <row r="1272" spans="1:14" x14ac:dyDescent="0.25">
      <c r="A1272" s="2">
        <v>1266</v>
      </c>
      <c r="B1272" s="11">
        <f t="shared" ca="1" si="107"/>
        <v>1</v>
      </c>
      <c r="C1272" s="26">
        <f t="shared" ca="1" si="106"/>
        <v>0.32588018160343635</v>
      </c>
      <c r="J1272">
        <f t="shared" ca="1" si="108"/>
        <v>1</v>
      </c>
      <c r="K1272">
        <f t="shared" ca="1" si="109"/>
        <v>0</v>
      </c>
      <c r="L1272" s="65">
        <v>1266</v>
      </c>
      <c r="M1272" s="71">
        <f t="shared" ca="1" si="105"/>
        <v>5.9674074309166549</v>
      </c>
      <c r="N1272" s="65"/>
    </row>
    <row r="1273" spans="1:14" x14ac:dyDescent="0.25">
      <c r="A1273" s="2">
        <v>1267</v>
      </c>
      <c r="B1273" s="11">
        <f t="shared" ca="1" si="107"/>
        <v>1</v>
      </c>
      <c r="C1273" s="26">
        <f t="shared" ca="1" si="106"/>
        <v>4.9238269487649866E-2</v>
      </c>
      <c r="J1273">
        <f t="shared" ca="1" si="108"/>
        <v>0</v>
      </c>
      <c r="K1273">
        <f t="shared" ca="1" si="109"/>
        <v>0</v>
      </c>
      <c r="L1273" s="65">
        <v>1267</v>
      </c>
      <c r="M1273" s="71">
        <f t="shared" ca="1" si="105"/>
        <v>0.22149191976019542</v>
      </c>
      <c r="N1273" s="65"/>
    </row>
    <row r="1274" spans="1:14" x14ac:dyDescent="0.25">
      <c r="A1274" s="2">
        <v>1268</v>
      </c>
      <c r="B1274" s="11">
        <f t="shared" ca="1" si="107"/>
        <v>0</v>
      </c>
      <c r="C1274" s="26">
        <f t="shared" ca="1" si="106"/>
        <v>0.86923771291101226</v>
      </c>
      <c r="J1274">
        <f t="shared" ca="1" si="108"/>
        <v>0</v>
      </c>
      <c r="K1274">
        <f t="shared" ca="1" si="109"/>
        <v>1</v>
      </c>
      <c r="L1274" s="65">
        <v>1268</v>
      </c>
      <c r="M1274" s="71">
        <f t="shared" ca="1" si="105"/>
        <v>0</v>
      </c>
      <c r="N1274" s="65"/>
    </row>
    <row r="1275" spans="1:14" x14ac:dyDescent="0.25">
      <c r="A1275" s="2">
        <v>1269</v>
      </c>
      <c r="B1275" s="11">
        <f t="shared" ca="1" si="107"/>
        <v>0</v>
      </c>
      <c r="C1275" s="26">
        <f t="shared" ca="1" si="106"/>
        <v>0.56172893406689639</v>
      </c>
      <c r="J1275">
        <f t="shared" ca="1" si="108"/>
        <v>0</v>
      </c>
      <c r="K1275">
        <f t="shared" ca="1" si="109"/>
        <v>1</v>
      </c>
      <c r="L1275" s="65">
        <v>1269</v>
      </c>
      <c r="M1275" s="71">
        <f t="shared" ca="1" si="105"/>
        <v>0</v>
      </c>
      <c r="N1275" s="65"/>
    </row>
    <row r="1276" spans="1:14" x14ac:dyDescent="0.25">
      <c r="A1276" s="2">
        <v>1270</v>
      </c>
      <c r="B1276" s="11">
        <f t="shared" ca="1" si="107"/>
        <v>0</v>
      </c>
      <c r="C1276" s="26">
        <f t="shared" ca="1" si="106"/>
        <v>0.79097988178465684</v>
      </c>
      <c r="J1276">
        <f t="shared" ca="1" si="108"/>
        <v>0</v>
      </c>
      <c r="K1276">
        <f t="shared" ca="1" si="109"/>
        <v>0</v>
      </c>
      <c r="L1276" s="65">
        <v>1270</v>
      </c>
      <c r="M1276" s="71">
        <f t="shared" ca="1" si="105"/>
        <v>0</v>
      </c>
      <c r="N1276" s="65"/>
    </row>
    <row r="1277" spans="1:14" x14ac:dyDescent="0.25">
      <c r="A1277" s="2">
        <v>1271</v>
      </c>
      <c r="B1277" s="11">
        <f t="shared" ca="1" si="107"/>
        <v>1</v>
      </c>
      <c r="C1277" s="26">
        <f t="shared" ca="1" si="106"/>
        <v>1.0307720594280645E-2</v>
      </c>
      <c r="J1277">
        <f t="shared" ca="1" si="108"/>
        <v>1</v>
      </c>
      <c r="K1277">
        <f t="shared" ca="1" si="109"/>
        <v>0</v>
      </c>
      <c r="L1277" s="65">
        <v>1271</v>
      </c>
      <c r="M1277" s="71">
        <f t="shared" ca="1" si="105"/>
        <v>0.35311379924378966</v>
      </c>
      <c r="N1277" s="65"/>
    </row>
    <row r="1278" spans="1:14" x14ac:dyDescent="0.25">
      <c r="A1278" s="2">
        <v>1272</v>
      </c>
      <c r="B1278" s="11">
        <f t="shared" ca="1" si="107"/>
        <v>1</v>
      </c>
      <c r="C1278" s="26">
        <f t="shared" ca="1" si="106"/>
        <v>0.31453037814370299</v>
      </c>
      <c r="J1278">
        <f t="shared" ca="1" si="108"/>
        <v>1</v>
      </c>
      <c r="K1278">
        <f t="shared" ca="1" si="109"/>
        <v>0</v>
      </c>
      <c r="L1278" s="65">
        <v>1272</v>
      </c>
      <c r="M1278" s="71">
        <f t="shared" ca="1" si="105"/>
        <v>2.5723320327540966</v>
      </c>
      <c r="N1278" s="65"/>
    </row>
    <row r="1279" spans="1:14" x14ac:dyDescent="0.25">
      <c r="A1279" s="2">
        <v>1273</v>
      </c>
      <c r="B1279" s="11">
        <f t="shared" ca="1" si="107"/>
        <v>1</v>
      </c>
      <c r="C1279" s="26">
        <f t="shared" ca="1" si="106"/>
        <v>0.15716424664165274</v>
      </c>
      <c r="J1279">
        <f t="shared" ca="1" si="108"/>
        <v>0</v>
      </c>
      <c r="K1279">
        <f t="shared" ca="1" si="109"/>
        <v>0</v>
      </c>
      <c r="L1279" s="65">
        <v>1273</v>
      </c>
      <c r="M1279" s="71">
        <f t="shared" ca="1" si="105"/>
        <v>4.8010939136681685</v>
      </c>
      <c r="N1279" s="65"/>
    </row>
    <row r="1280" spans="1:14" x14ac:dyDescent="0.25">
      <c r="A1280" s="2">
        <v>1274</v>
      </c>
      <c r="B1280" s="11">
        <f t="shared" ca="1" si="107"/>
        <v>0</v>
      </c>
      <c r="C1280" s="26">
        <f t="shared" ca="1" si="106"/>
        <v>0.80993758224946188</v>
      </c>
      <c r="J1280">
        <f t="shared" ca="1" si="108"/>
        <v>0</v>
      </c>
      <c r="K1280">
        <f t="shared" ca="1" si="109"/>
        <v>0</v>
      </c>
      <c r="L1280" s="65">
        <v>1274</v>
      </c>
      <c r="M1280" s="71">
        <f t="shared" ca="1" si="105"/>
        <v>0</v>
      </c>
      <c r="N1280" s="65"/>
    </row>
    <row r="1281" spans="1:14" x14ac:dyDescent="0.25">
      <c r="A1281" s="2">
        <v>1275</v>
      </c>
      <c r="B1281" s="11">
        <f t="shared" ca="1" si="107"/>
        <v>1</v>
      </c>
      <c r="C1281" s="26">
        <f t="shared" ca="1" si="106"/>
        <v>0.30950394945383097</v>
      </c>
      <c r="J1281">
        <f t="shared" ca="1" si="108"/>
        <v>1</v>
      </c>
      <c r="K1281">
        <f t="shared" ca="1" si="109"/>
        <v>0</v>
      </c>
      <c r="L1281" s="65">
        <v>1275</v>
      </c>
      <c r="M1281" s="71">
        <f t="shared" ca="1" si="105"/>
        <v>2.2700671421607588</v>
      </c>
      <c r="N1281" s="65"/>
    </row>
    <row r="1282" spans="1:14" x14ac:dyDescent="0.25">
      <c r="A1282" s="2">
        <v>1276</v>
      </c>
      <c r="B1282" s="11">
        <f t="shared" ca="1" si="107"/>
        <v>1</v>
      </c>
      <c r="C1282" s="26">
        <f t="shared" ca="1" si="106"/>
        <v>0.67539847140296094</v>
      </c>
      <c r="J1282">
        <f t="shared" ca="1" si="108"/>
        <v>1</v>
      </c>
      <c r="K1282">
        <f t="shared" ca="1" si="109"/>
        <v>0</v>
      </c>
      <c r="L1282" s="65">
        <v>1276</v>
      </c>
      <c r="M1282" s="71">
        <f t="shared" ca="1" si="105"/>
        <v>7.1684307956601301E-2</v>
      </c>
      <c r="N1282" s="65"/>
    </row>
    <row r="1283" spans="1:14" x14ac:dyDescent="0.25">
      <c r="A1283" s="2">
        <v>1277</v>
      </c>
      <c r="B1283" s="11">
        <f t="shared" ca="1" si="107"/>
        <v>1</v>
      </c>
      <c r="C1283" s="26">
        <f t="shared" ca="1" si="106"/>
        <v>0.6554000236281089</v>
      </c>
      <c r="J1283">
        <f t="shared" ca="1" si="108"/>
        <v>1</v>
      </c>
      <c r="K1283">
        <f t="shared" ca="1" si="109"/>
        <v>0</v>
      </c>
      <c r="L1283" s="65">
        <v>1277</v>
      </c>
      <c r="M1283" s="71">
        <f t="shared" ca="1" si="105"/>
        <v>2.8396127929375425</v>
      </c>
      <c r="N1283" s="65"/>
    </row>
    <row r="1284" spans="1:14" x14ac:dyDescent="0.25">
      <c r="A1284" s="2">
        <v>1278</v>
      </c>
      <c r="B1284" s="11">
        <f t="shared" ca="1" si="107"/>
        <v>1</v>
      </c>
      <c r="C1284" s="26">
        <f t="shared" ca="1" si="106"/>
        <v>0.25343409790849269</v>
      </c>
      <c r="J1284">
        <f t="shared" ca="1" si="108"/>
        <v>1</v>
      </c>
      <c r="K1284">
        <f t="shared" ca="1" si="109"/>
        <v>0</v>
      </c>
      <c r="L1284" s="65">
        <v>1278</v>
      </c>
      <c r="M1284" s="71">
        <f t="shared" ca="1" si="105"/>
        <v>1.2252144258422033</v>
      </c>
      <c r="N1284" s="65"/>
    </row>
    <row r="1285" spans="1:14" x14ac:dyDescent="0.25">
      <c r="A1285" s="2">
        <v>1279</v>
      </c>
      <c r="B1285" s="11">
        <f t="shared" ca="1" si="107"/>
        <v>1</v>
      </c>
      <c r="C1285" s="26">
        <f t="shared" ca="1" si="106"/>
        <v>0.30435157418996861</v>
      </c>
      <c r="J1285">
        <f t="shared" ca="1" si="108"/>
        <v>1</v>
      </c>
      <c r="K1285">
        <f t="shared" ca="1" si="109"/>
        <v>0</v>
      </c>
      <c r="L1285" s="65">
        <v>1279</v>
      </c>
      <c r="M1285" s="71">
        <f t="shared" ca="1" si="105"/>
        <v>2.5818878743622986</v>
      </c>
      <c r="N1285" s="65"/>
    </row>
    <row r="1286" spans="1:14" x14ac:dyDescent="0.25">
      <c r="A1286" s="2">
        <v>1280</v>
      </c>
      <c r="B1286" s="11">
        <f t="shared" ca="1" si="107"/>
        <v>1</v>
      </c>
      <c r="C1286" s="26">
        <f t="shared" ca="1" si="106"/>
        <v>0.1690867826485668</v>
      </c>
      <c r="J1286">
        <f t="shared" ca="1" si="108"/>
        <v>0</v>
      </c>
      <c r="K1286">
        <f t="shared" ca="1" si="109"/>
        <v>0</v>
      </c>
      <c r="L1286" s="65">
        <v>1280</v>
      </c>
      <c r="M1286" s="71">
        <f t="shared" ca="1" si="105"/>
        <v>7.933141068949201</v>
      </c>
      <c r="N1286" s="65"/>
    </row>
    <row r="1287" spans="1:14" x14ac:dyDescent="0.25">
      <c r="A1287" s="2">
        <v>1281</v>
      </c>
      <c r="B1287" s="11">
        <f t="shared" ca="1" si="107"/>
        <v>0</v>
      </c>
      <c r="C1287" s="26">
        <f t="shared" ca="1" si="106"/>
        <v>0.87304141031323335</v>
      </c>
      <c r="J1287">
        <f t="shared" ca="1" si="108"/>
        <v>0</v>
      </c>
      <c r="K1287">
        <f t="shared" ca="1" si="109"/>
        <v>1</v>
      </c>
      <c r="L1287" s="65">
        <v>1281</v>
      </c>
      <c r="M1287" s="71">
        <f t="shared" ref="M1287:M1350" ca="1" si="110">IF(B1287&gt;0,-LN(1-(RAND()))/lambda,0)</f>
        <v>0</v>
      </c>
      <c r="N1287" s="65"/>
    </row>
    <row r="1288" spans="1:14" x14ac:dyDescent="0.25">
      <c r="A1288" s="2">
        <v>1282</v>
      </c>
      <c r="B1288" s="11">
        <f t="shared" ca="1" si="107"/>
        <v>0</v>
      </c>
      <c r="C1288" s="26">
        <f t="shared" ref="C1288:C1351" ca="1" si="111">RAND()</f>
        <v>0.80754180972914991</v>
      </c>
      <c r="J1288">
        <f t="shared" ca="1" si="108"/>
        <v>0</v>
      </c>
      <c r="K1288">
        <f t="shared" ca="1" si="109"/>
        <v>0</v>
      </c>
      <c r="L1288" s="65">
        <v>1282</v>
      </c>
      <c r="M1288" s="71">
        <f t="shared" ca="1" si="110"/>
        <v>0</v>
      </c>
      <c r="N1288" s="65"/>
    </row>
    <row r="1289" spans="1:14" x14ac:dyDescent="0.25">
      <c r="A1289" s="2">
        <v>1283</v>
      </c>
      <c r="B1289" s="11">
        <f t="shared" ca="1" si="107"/>
        <v>1</v>
      </c>
      <c r="C1289" s="26">
        <f t="shared" ca="1" si="111"/>
        <v>0.45983909018887847</v>
      </c>
      <c r="J1289">
        <f t="shared" ca="1" si="108"/>
        <v>0</v>
      </c>
      <c r="K1289">
        <f t="shared" ca="1" si="109"/>
        <v>0</v>
      </c>
      <c r="L1289" s="65">
        <v>1283</v>
      </c>
      <c r="M1289" s="71">
        <f t="shared" ca="1" si="110"/>
        <v>3.2221830782607648</v>
      </c>
      <c r="N1289" s="65"/>
    </row>
    <row r="1290" spans="1:14" x14ac:dyDescent="0.25">
      <c r="A1290" s="2">
        <v>1284</v>
      </c>
      <c r="B1290" s="11">
        <f t="shared" ca="1" si="107"/>
        <v>0</v>
      </c>
      <c r="C1290" s="26">
        <f t="shared" ca="1" si="111"/>
        <v>0.98717527118390647</v>
      </c>
      <c r="J1290">
        <f t="shared" ca="1" si="108"/>
        <v>0</v>
      </c>
      <c r="K1290">
        <f t="shared" ca="1" si="109"/>
        <v>1</v>
      </c>
      <c r="L1290" s="65">
        <v>1284</v>
      </c>
      <c r="M1290" s="71">
        <f t="shared" ca="1" si="110"/>
        <v>0</v>
      </c>
      <c r="N1290" s="65"/>
    </row>
    <row r="1291" spans="1:14" x14ac:dyDescent="0.25">
      <c r="A1291" s="2">
        <v>1285</v>
      </c>
      <c r="B1291" s="11">
        <f t="shared" ca="1" si="107"/>
        <v>0</v>
      </c>
      <c r="C1291" s="26">
        <f t="shared" ca="1" si="111"/>
        <v>0.52831847022933487</v>
      </c>
      <c r="J1291">
        <f t="shared" ca="1" si="108"/>
        <v>0</v>
      </c>
      <c r="K1291">
        <f t="shared" ca="1" si="109"/>
        <v>0</v>
      </c>
      <c r="L1291" s="65">
        <v>1285</v>
      </c>
      <c r="M1291" s="71">
        <f t="shared" ca="1" si="110"/>
        <v>0</v>
      </c>
      <c r="N1291" s="65"/>
    </row>
    <row r="1292" spans="1:14" x14ac:dyDescent="0.25">
      <c r="A1292" s="2">
        <v>1286</v>
      </c>
      <c r="B1292" s="11">
        <f t="shared" ca="1" si="107"/>
        <v>1</v>
      </c>
      <c r="C1292" s="26">
        <f t="shared" ca="1" si="111"/>
        <v>0.11162751137258309</v>
      </c>
      <c r="J1292">
        <f t="shared" ca="1" si="108"/>
        <v>0</v>
      </c>
      <c r="K1292">
        <f t="shared" ca="1" si="109"/>
        <v>0</v>
      </c>
      <c r="L1292" s="65">
        <v>1286</v>
      </c>
      <c r="M1292" s="71">
        <f t="shared" ca="1" si="110"/>
        <v>0.58961359048700523</v>
      </c>
      <c r="N1292" s="65"/>
    </row>
    <row r="1293" spans="1:14" x14ac:dyDescent="0.25">
      <c r="A1293" s="2">
        <v>1287</v>
      </c>
      <c r="B1293" s="11">
        <f t="shared" ca="1" si="107"/>
        <v>0</v>
      </c>
      <c r="C1293" s="26">
        <f t="shared" ca="1" si="111"/>
        <v>0.92184756206176188</v>
      </c>
      <c r="J1293">
        <f t="shared" ca="1" si="108"/>
        <v>0</v>
      </c>
      <c r="K1293">
        <f t="shared" ca="1" si="109"/>
        <v>1</v>
      </c>
      <c r="L1293" s="65">
        <v>1287</v>
      </c>
      <c r="M1293" s="71">
        <f t="shared" ca="1" si="110"/>
        <v>0</v>
      </c>
      <c r="N1293" s="65"/>
    </row>
    <row r="1294" spans="1:14" x14ac:dyDescent="0.25">
      <c r="A1294" s="2">
        <v>1288</v>
      </c>
      <c r="B1294" s="11">
        <f t="shared" ca="1" si="107"/>
        <v>0</v>
      </c>
      <c r="C1294" s="26">
        <f t="shared" ca="1" si="111"/>
        <v>0.68298530056193252</v>
      </c>
      <c r="J1294">
        <f t="shared" ca="1" si="108"/>
        <v>0</v>
      </c>
      <c r="K1294">
        <f t="shared" ca="1" si="109"/>
        <v>1</v>
      </c>
      <c r="L1294" s="65">
        <v>1288</v>
      </c>
      <c r="M1294" s="71">
        <f t="shared" ca="1" si="110"/>
        <v>0</v>
      </c>
      <c r="N1294" s="65"/>
    </row>
    <row r="1295" spans="1:14" x14ac:dyDescent="0.25">
      <c r="A1295" s="2">
        <v>1289</v>
      </c>
      <c r="B1295" s="11">
        <f t="shared" ca="1" si="107"/>
        <v>0</v>
      </c>
      <c r="C1295" s="26">
        <f t="shared" ca="1" si="111"/>
        <v>0.75357700025319163</v>
      </c>
      <c r="J1295">
        <f t="shared" ca="1" si="108"/>
        <v>0</v>
      </c>
      <c r="K1295">
        <f t="shared" ca="1" si="109"/>
        <v>1</v>
      </c>
      <c r="L1295" s="65">
        <v>1289</v>
      </c>
      <c r="M1295" s="71">
        <f t="shared" ca="1" si="110"/>
        <v>0</v>
      </c>
      <c r="N1295" s="65"/>
    </row>
    <row r="1296" spans="1:14" x14ac:dyDescent="0.25">
      <c r="A1296" s="2">
        <v>1290</v>
      </c>
      <c r="B1296" s="11">
        <f t="shared" ca="1" si="107"/>
        <v>0</v>
      </c>
      <c r="C1296" s="26">
        <f t="shared" ca="1" si="111"/>
        <v>0.8570605210159874</v>
      </c>
      <c r="J1296">
        <f t="shared" ca="1" si="108"/>
        <v>0</v>
      </c>
      <c r="K1296">
        <f t="shared" ca="1" si="109"/>
        <v>1</v>
      </c>
      <c r="L1296" s="65">
        <v>1290</v>
      </c>
      <c r="M1296" s="71">
        <f t="shared" ca="1" si="110"/>
        <v>0</v>
      </c>
      <c r="N1296" s="65"/>
    </row>
    <row r="1297" spans="1:14" x14ac:dyDescent="0.25">
      <c r="A1297" s="2">
        <v>1291</v>
      </c>
      <c r="B1297" s="11">
        <f t="shared" ca="1" si="107"/>
        <v>0</v>
      </c>
      <c r="C1297" s="26">
        <f t="shared" ca="1" si="111"/>
        <v>0.71535299944739927</v>
      </c>
      <c r="J1297">
        <f t="shared" ca="1" si="108"/>
        <v>0</v>
      </c>
      <c r="K1297">
        <f t="shared" ca="1" si="109"/>
        <v>1</v>
      </c>
      <c r="L1297" s="65">
        <v>1291</v>
      </c>
      <c r="M1297" s="71">
        <f t="shared" ca="1" si="110"/>
        <v>0</v>
      </c>
      <c r="N1297" s="65"/>
    </row>
    <row r="1298" spans="1:14" x14ac:dyDescent="0.25">
      <c r="A1298" s="2">
        <v>1292</v>
      </c>
      <c r="B1298" s="11">
        <f t="shared" ca="1" si="107"/>
        <v>0</v>
      </c>
      <c r="C1298" s="26">
        <f t="shared" ca="1" si="111"/>
        <v>0.87359972598305291</v>
      </c>
      <c r="J1298">
        <f t="shared" ca="1" si="108"/>
        <v>0</v>
      </c>
      <c r="K1298">
        <f t="shared" ca="1" si="109"/>
        <v>1</v>
      </c>
      <c r="L1298" s="65">
        <v>1292</v>
      </c>
      <c r="M1298" s="71">
        <f t="shared" ca="1" si="110"/>
        <v>0</v>
      </c>
      <c r="N1298" s="65"/>
    </row>
    <row r="1299" spans="1:14" x14ac:dyDescent="0.25">
      <c r="A1299" s="2">
        <v>1293</v>
      </c>
      <c r="B1299" s="11">
        <f t="shared" ca="1" si="107"/>
        <v>0</v>
      </c>
      <c r="C1299" s="26">
        <f t="shared" ca="1" si="111"/>
        <v>0.693340722878517</v>
      </c>
      <c r="J1299">
        <f t="shared" ca="1" si="108"/>
        <v>0</v>
      </c>
      <c r="K1299">
        <f t="shared" ca="1" si="109"/>
        <v>1</v>
      </c>
      <c r="L1299" s="65">
        <v>1293</v>
      </c>
      <c r="M1299" s="71">
        <f t="shared" ca="1" si="110"/>
        <v>0</v>
      </c>
      <c r="N1299" s="65"/>
    </row>
    <row r="1300" spans="1:14" x14ac:dyDescent="0.25">
      <c r="A1300" s="2">
        <v>1294</v>
      </c>
      <c r="B1300" s="11">
        <f t="shared" ca="1" si="107"/>
        <v>0</v>
      </c>
      <c r="C1300" s="26">
        <f t="shared" ca="1" si="111"/>
        <v>0.94098353395988699</v>
      </c>
      <c r="J1300">
        <f t="shared" ca="1" si="108"/>
        <v>0</v>
      </c>
      <c r="K1300">
        <f t="shared" ca="1" si="109"/>
        <v>0</v>
      </c>
      <c r="L1300" s="65">
        <v>1294</v>
      </c>
      <c r="M1300" s="71">
        <f t="shared" ca="1" si="110"/>
        <v>0</v>
      </c>
      <c r="N1300" s="65"/>
    </row>
    <row r="1301" spans="1:14" x14ac:dyDescent="0.25">
      <c r="A1301" s="2">
        <v>1295</v>
      </c>
      <c r="B1301" s="11">
        <f t="shared" ca="1" si="107"/>
        <v>1</v>
      </c>
      <c r="C1301" s="26">
        <f t="shared" ca="1" si="111"/>
        <v>0.25028912802315828</v>
      </c>
      <c r="J1301">
        <f t="shared" ca="1" si="108"/>
        <v>1</v>
      </c>
      <c r="K1301">
        <f t="shared" ca="1" si="109"/>
        <v>0</v>
      </c>
      <c r="L1301" s="65">
        <v>1295</v>
      </c>
      <c r="M1301" s="71">
        <f t="shared" ca="1" si="110"/>
        <v>3.1896190121929799</v>
      </c>
      <c r="N1301" s="65"/>
    </row>
    <row r="1302" spans="1:14" x14ac:dyDescent="0.25">
      <c r="A1302" s="2">
        <v>1296</v>
      </c>
      <c r="B1302" s="11">
        <f t="shared" ca="1" si="107"/>
        <v>1</v>
      </c>
      <c r="C1302" s="26">
        <f t="shared" ca="1" si="111"/>
        <v>0.53727067320932331</v>
      </c>
      <c r="J1302">
        <f t="shared" ca="1" si="108"/>
        <v>1</v>
      </c>
      <c r="K1302">
        <f t="shared" ca="1" si="109"/>
        <v>0</v>
      </c>
      <c r="L1302" s="65">
        <v>1296</v>
      </c>
      <c r="M1302" s="71">
        <f t="shared" ca="1" si="110"/>
        <v>1.7972402399447902</v>
      </c>
      <c r="N1302" s="65"/>
    </row>
    <row r="1303" spans="1:14" x14ac:dyDescent="0.25">
      <c r="A1303" s="2">
        <v>1297</v>
      </c>
      <c r="B1303" s="11">
        <f t="shared" ca="1" si="107"/>
        <v>1</v>
      </c>
      <c r="C1303" s="26">
        <f t="shared" ca="1" si="111"/>
        <v>0.503016949544838</v>
      </c>
      <c r="J1303">
        <f t="shared" ca="1" si="108"/>
        <v>1</v>
      </c>
      <c r="K1303">
        <f t="shared" ca="1" si="109"/>
        <v>0</v>
      </c>
      <c r="L1303" s="65">
        <v>1297</v>
      </c>
      <c r="M1303" s="71">
        <f t="shared" ca="1" si="110"/>
        <v>0.62168183776533303</v>
      </c>
      <c r="N1303" s="65"/>
    </row>
    <row r="1304" spans="1:14" x14ac:dyDescent="0.25">
      <c r="A1304" s="2">
        <v>1298</v>
      </c>
      <c r="B1304" s="11">
        <f t="shared" ca="1" si="107"/>
        <v>1</v>
      </c>
      <c r="C1304" s="26">
        <f t="shared" ca="1" si="111"/>
        <v>0.46471937832937515</v>
      </c>
      <c r="J1304">
        <f t="shared" ca="1" si="108"/>
        <v>0</v>
      </c>
      <c r="K1304">
        <f t="shared" ca="1" si="109"/>
        <v>0</v>
      </c>
      <c r="L1304" s="65">
        <v>1298</v>
      </c>
      <c r="M1304" s="71">
        <f t="shared" ca="1" si="110"/>
        <v>4.0451673683682783</v>
      </c>
      <c r="N1304" s="65"/>
    </row>
    <row r="1305" spans="1:14" x14ac:dyDescent="0.25">
      <c r="A1305" s="2">
        <v>1299</v>
      </c>
      <c r="B1305" s="11">
        <f t="shared" ca="1" si="107"/>
        <v>0</v>
      </c>
      <c r="C1305" s="26">
        <f t="shared" ca="1" si="111"/>
        <v>0.84506953214340663</v>
      </c>
      <c r="J1305">
        <f t="shared" ca="1" si="108"/>
        <v>0</v>
      </c>
      <c r="K1305">
        <f t="shared" ca="1" si="109"/>
        <v>1</v>
      </c>
      <c r="L1305" s="65">
        <v>1299</v>
      </c>
      <c r="M1305" s="71">
        <f t="shared" ca="1" si="110"/>
        <v>0</v>
      </c>
      <c r="N1305" s="65"/>
    </row>
    <row r="1306" spans="1:14" x14ac:dyDescent="0.25">
      <c r="A1306" s="2">
        <v>1300</v>
      </c>
      <c r="B1306" s="11">
        <f t="shared" ca="1" si="107"/>
        <v>0</v>
      </c>
      <c r="C1306" s="26">
        <f t="shared" ca="1" si="111"/>
        <v>0.47209924918132151</v>
      </c>
      <c r="J1306">
        <f t="shared" ca="1" si="108"/>
        <v>0</v>
      </c>
      <c r="K1306">
        <f t="shared" ca="1" si="109"/>
        <v>1</v>
      </c>
      <c r="L1306" s="65">
        <v>1300</v>
      </c>
      <c r="M1306" s="71">
        <f t="shared" ca="1" si="110"/>
        <v>0</v>
      </c>
      <c r="N1306" s="65"/>
    </row>
    <row r="1307" spans="1:14" x14ac:dyDescent="0.25">
      <c r="A1307" s="2">
        <v>1301</v>
      </c>
      <c r="B1307" s="11">
        <f t="shared" ca="1" si="107"/>
        <v>0</v>
      </c>
      <c r="C1307" s="26">
        <f t="shared" ca="1" si="111"/>
        <v>0.93005302554338354</v>
      </c>
      <c r="J1307">
        <f t="shared" ca="1" si="108"/>
        <v>0</v>
      </c>
      <c r="K1307">
        <f t="shared" ca="1" si="109"/>
        <v>1</v>
      </c>
      <c r="L1307" s="65">
        <v>1301</v>
      </c>
      <c r="M1307" s="71">
        <f t="shared" ca="1" si="110"/>
        <v>0</v>
      </c>
      <c r="N1307" s="65"/>
    </row>
    <row r="1308" spans="1:14" x14ac:dyDescent="0.25">
      <c r="A1308" s="2">
        <v>1302</v>
      </c>
      <c r="B1308" s="11">
        <f t="shared" ca="1" si="107"/>
        <v>0</v>
      </c>
      <c r="C1308" s="26">
        <f t="shared" ca="1" si="111"/>
        <v>0.94641597947372924</v>
      </c>
      <c r="J1308">
        <f t="shared" ca="1" si="108"/>
        <v>0</v>
      </c>
      <c r="K1308">
        <f t="shared" ca="1" si="109"/>
        <v>0</v>
      </c>
      <c r="L1308" s="65">
        <v>1302</v>
      </c>
      <c r="M1308" s="71">
        <f t="shared" ca="1" si="110"/>
        <v>0</v>
      </c>
      <c r="N1308" s="65"/>
    </row>
    <row r="1309" spans="1:14" x14ac:dyDescent="0.25">
      <c r="A1309" s="2">
        <v>1303</v>
      </c>
      <c r="B1309" s="11">
        <f t="shared" ca="1" si="107"/>
        <v>1</v>
      </c>
      <c r="C1309" s="26">
        <f t="shared" ca="1" si="111"/>
        <v>0.17572462860901317</v>
      </c>
      <c r="J1309">
        <f t="shared" ca="1" si="108"/>
        <v>0</v>
      </c>
      <c r="K1309">
        <f t="shared" ca="1" si="109"/>
        <v>0</v>
      </c>
      <c r="L1309" s="65">
        <v>1303</v>
      </c>
      <c r="M1309" s="71">
        <f t="shared" ca="1" si="110"/>
        <v>2.5889134008171322</v>
      </c>
      <c r="N1309" s="65"/>
    </row>
    <row r="1310" spans="1:14" x14ac:dyDescent="0.25">
      <c r="A1310" s="2">
        <v>1304</v>
      </c>
      <c r="B1310" s="11">
        <f t="shared" ca="1" si="107"/>
        <v>0</v>
      </c>
      <c r="C1310" s="26">
        <f t="shared" ca="1" si="111"/>
        <v>0.9839995521041518</v>
      </c>
      <c r="J1310">
        <f t="shared" ca="1" si="108"/>
        <v>0</v>
      </c>
      <c r="K1310">
        <f t="shared" ca="1" si="109"/>
        <v>0</v>
      </c>
      <c r="L1310" s="65">
        <v>1304</v>
      </c>
      <c r="M1310" s="71">
        <f t="shared" ca="1" si="110"/>
        <v>0</v>
      </c>
      <c r="N1310" s="65"/>
    </row>
    <row r="1311" spans="1:14" x14ac:dyDescent="0.25">
      <c r="A1311" s="2">
        <v>1305</v>
      </c>
      <c r="B1311" s="11">
        <f t="shared" ca="1" si="107"/>
        <v>1</v>
      </c>
      <c r="C1311" s="26">
        <f t="shared" ca="1" si="111"/>
        <v>0.26845431613283122</v>
      </c>
      <c r="J1311">
        <f t="shared" ca="1" si="108"/>
        <v>1</v>
      </c>
      <c r="K1311">
        <f t="shared" ca="1" si="109"/>
        <v>0</v>
      </c>
      <c r="L1311" s="65">
        <v>1305</v>
      </c>
      <c r="M1311" s="71">
        <f t="shared" ca="1" si="110"/>
        <v>0.64078241719871931</v>
      </c>
      <c r="N1311" s="65"/>
    </row>
    <row r="1312" spans="1:14" x14ac:dyDescent="0.25">
      <c r="A1312" s="2">
        <v>1306</v>
      </c>
      <c r="B1312" s="11">
        <f t="shared" ca="1" si="107"/>
        <v>1</v>
      </c>
      <c r="C1312" s="26">
        <f t="shared" ca="1" si="111"/>
        <v>9.9135398451342782E-2</v>
      </c>
      <c r="J1312">
        <f t="shared" ca="1" si="108"/>
        <v>1</v>
      </c>
      <c r="K1312">
        <f t="shared" ca="1" si="109"/>
        <v>0</v>
      </c>
      <c r="L1312" s="65">
        <v>1306</v>
      </c>
      <c r="M1312" s="71">
        <f t="shared" ca="1" si="110"/>
        <v>0.22506001564074782</v>
      </c>
      <c r="N1312" s="65"/>
    </row>
    <row r="1313" spans="1:14" x14ac:dyDescent="0.25">
      <c r="A1313" s="2">
        <v>1307</v>
      </c>
      <c r="B1313" s="11">
        <f t="shared" ca="1" si="107"/>
        <v>1</v>
      </c>
      <c r="C1313" s="26">
        <f t="shared" ca="1" si="111"/>
        <v>0.41388490147021395</v>
      </c>
      <c r="J1313">
        <f t="shared" ca="1" si="108"/>
        <v>1</v>
      </c>
      <c r="K1313">
        <f t="shared" ca="1" si="109"/>
        <v>0</v>
      </c>
      <c r="L1313" s="65">
        <v>1307</v>
      </c>
      <c r="M1313" s="71">
        <f t="shared" ca="1" si="110"/>
        <v>1.7469454080390701</v>
      </c>
      <c r="N1313" s="65"/>
    </row>
    <row r="1314" spans="1:14" x14ac:dyDescent="0.25">
      <c r="A1314" s="2">
        <v>1308</v>
      </c>
      <c r="B1314" s="11">
        <f t="shared" ca="1" si="107"/>
        <v>1</v>
      </c>
      <c r="C1314" s="26">
        <f t="shared" ca="1" si="111"/>
        <v>0.30773695367718734</v>
      </c>
      <c r="J1314">
        <f t="shared" ca="1" si="108"/>
        <v>1</v>
      </c>
      <c r="K1314">
        <f t="shared" ca="1" si="109"/>
        <v>0</v>
      </c>
      <c r="L1314" s="65">
        <v>1308</v>
      </c>
      <c r="M1314" s="71">
        <f t="shared" ca="1" si="110"/>
        <v>3.5170643975675118</v>
      </c>
      <c r="N1314" s="65"/>
    </row>
    <row r="1315" spans="1:14" x14ac:dyDescent="0.25">
      <c r="A1315" s="2">
        <v>1309</v>
      </c>
      <c r="B1315" s="11">
        <f t="shared" ca="1" si="107"/>
        <v>1</v>
      </c>
      <c r="C1315" s="26">
        <f t="shared" ca="1" si="111"/>
        <v>0.56168448596075149</v>
      </c>
      <c r="J1315">
        <f t="shared" ca="1" si="108"/>
        <v>1</v>
      </c>
      <c r="K1315">
        <f t="shared" ca="1" si="109"/>
        <v>0</v>
      </c>
      <c r="L1315" s="65">
        <v>1309</v>
      </c>
      <c r="M1315" s="71">
        <f t="shared" ca="1" si="110"/>
        <v>0.73131964062333099</v>
      </c>
      <c r="N1315" s="65"/>
    </row>
    <row r="1316" spans="1:14" x14ac:dyDescent="0.25">
      <c r="A1316" s="2">
        <v>1310</v>
      </c>
      <c r="B1316" s="11">
        <f t="shared" ca="1" si="107"/>
        <v>1</v>
      </c>
      <c r="C1316" s="26">
        <f t="shared" ca="1" si="111"/>
        <v>0.31550523019582277</v>
      </c>
      <c r="J1316">
        <f t="shared" ca="1" si="108"/>
        <v>1</v>
      </c>
      <c r="K1316">
        <f t="shared" ca="1" si="109"/>
        <v>0</v>
      </c>
      <c r="L1316" s="65">
        <v>1310</v>
      </c>
      <c r="M1316" s="71">
        <f t="shared" ca="1" si="110"/>
        <v>6.4239576538409748</v>
      </c>
      <c r="N1316" s="65"/>
    </row>
    <row r="1317" spans="1:14" x14ac:dyDescent="0.25">
      <c r="A1317" s="2">
        <v>1311</v>
      </c>
      <c r="B1317" s="11">
        <f t="shared" ca="1" si="107"/>
        <v>1</v>
      </c>
      <c r="C1317" s="26">
        <f t="shared" ca="1" si="111"/>
        <v>0.65354660882575344</v>
      </c>
      <c r="J1317">
        <f t="shared" ca="1" si="108"/>
        <v>1</v>
      </c>
      <c r="K1317">
        <f t="shared" ca="1" si="109"/>
        <v>0</v>
      </c>
      <c r="L1317" s="65">
        <v>1311</v>
      </c>
      <c r="M1317" s="71">
        <f t="shared" ca="1" si="110"/>
        <v>1.1222723935266017</v>
      </c>
      <c r="N1317" s="65"/>
    </row>
    <row r="1318" spans="1:14" x14ac:dyDescent="0.25">
      <c r="A1318" s="2">
        <v>1312</v>
      </c>
      <c r="B1318" s="11">
        <f t="shared" ca="1" si="107"/>
        <v>1</v>
      </c>
      <c r="C1318" s="26">
        <f t="shared" ca="1" si="111"/>
        <v>0.33759208078611602</v>
      </c>
      <c r="J1318">
        <f t="shared" ca="1" si="108"/>
        <v>1</v>
      </c>
      <c r="K1318">
        <f t="shared" ca="1" si="109"/>
        <v>0</v>
      </c>
      <c r="L1318" s="65">
        <v>1312</v>
      </c>
      <c r="M1318" s="71">
        <f t="shared" ca="1" si="110"/>
        <v>2.2852381572559675</v>
      </c>
      <c r="N1318" s="65"/>
    </row>
    <row r="1319" spans="1:14" x14ac:dyDescent="0.25">
      <c r="A1319" s="2">
        <v>1313</v>
      </c>
      <c r="B1319" s="11">
        <f t="shared" ca="1" si="107"/>
        <v>1</v>
      </c>
      <c r="C1319" s="26">
        <f t="shared" ca="1" si="111"/>
        <v>0.44533175914975376</v>
      </c>
      <c r="J1319">
        <f t="shared" ca="1" si="108"/>
        <v>1</v>
      </c>
      <c r="K1319">
        <f t="shared" ca="1" si="109"/>
        <v>0</v>
      </c>
      <c r="L1319" s="65">
        <v>1313</v>
      </c>
      <c r="M1319" s="71">
        <f t="shared" ca="1" si="110"/>
        <v>4.8581008921870223</v>
      </c>
      <c r="N1319" s="65"/>
    </row>
    <row r="1320" spans="1:14" x14ac:dyDescent="0.25">
      <c r="A1320" s="2">
        <v>1314</v>
      </c>
      <c r="B1320" s="11">
        <f t="shared" ca="1" si="107"/>
        <v>1</v>
      </c>
      <c r="C1320" s="26">
        <f t="shared" ca="1" si="111"/>
        <v>0.5106603550408807</v>
      </c>
      <c r="J1320">
        <f t="shared" ca="1" si="108"/>
        <v>1</v>
      </c>
      <c r="K1320">
        <f t="shared" ca="1" si="109"/>
        <v>0</v>
      </c>
      <c r="L1320" s="65">
        <v>1314</v>
      </c>
      <c r="M1320" s="71">
        <f t="shared" ca="1" si="110"/>
        <v>2.2411547455143892</v>
      </c>
      <c r="N1320" s="65"/>
    </row>
    <row r="1321" spans="1:14" x14ac:dyDescent="0.25">
      <c r="A1321" s="2">
        <v>1315</v>
      </c>
      <c r="B1321" s="11">
        <f t="shared" ca="1" si="107"/>
        <v>1</v>
      </c>
      <c r="C1321" s="26">
        <f t="shared" ca="1" si="111"/>
        <v>0.67633479330388413</v>
      </c>
      <c r="J1321">
        <f t="shared" ca="1" si="108"/>
        <v>0</v>
      </c>
      <c r="K1321">
        <f t="shared" ca="1" si="109"/>
        <v>0</v>
      </c>
      <c r="L1321" s="65">
        <v>1315</v>
      </c>
      <c r="M1321" s="71">
        <f t="shared" ca="1" si="110"/>
        <v>6.7156464258158861</v>
      </c>
      <c r="N1321" s="65"/>
    </row>
    <row r="1322" spans="1:14" x14ac:dyDescent="0.25">
      <c r="A1322" s="2">
        <v>1316</v>
      </c>
      <c r="B1322" s="11">
        <f t="shared" ca="1" si="107"/>
        <v>0</v>
      </c>
      <c r="C1322" s="26">
        <f t="shared" ca="1" si="111"/>
        <v>0.96082348150292574</v>
      </c>
      <c r="J1322">
        <f t="shared" ca="1" si="108"/>
        <v>0</v>
      </c>
      <c r="K1322">
        <f t="shared" ca="1" si="109"/>
        <v>0</v>
      </c>
      <c r="L1322" s="65">
        <v>1316</v>
      </c>
      <c r="M1322" s="71">
        <f t="shared" ca="1" si="110"/>
        <v>0</v>
      </c>
      <c r="N1322" s="65"/>
    </row>
    <row r="1323" spans="1:14" x14ac:dyDescent="0.25">
      <c r="A1323" s="2">
        <v>1317</v>
      </c>
      <c r="B1323" s="11">
        <f t="shared" ca="1" si="107"/>
        <v>1</v>
      </c>
      <c r="C1323" s="26">
        <f t="shared" ca="1" si="111"/>
        <v>4.2296017367079108E-2</v>
      </c>
      <c r="J1323">
        <f t="shared" ca="1" si="108"/>
        <v>1</v>
      </c>
      <c r="K1323">
        <f t="shared" ca="1" si="109"/>
        <v>0</v>
      </c>
      <c r="L1323" s="65">
        <v>1317</v>
      </c>
      <c r="M1323" s="71">
        <f t="shared" ca="1" si="110"/>
        <v>1.6494870222607334</v>
      </c>
      <c r="N1323" s="65"/>
    </row>
    <row r="1324" spans="1:14" x14ac:dyDescent="0.25">
      <c r="A1324" s="2">
        <v>1318</v>
      </c>
      <c r="B1324" s="11">
        <f t="shared" ca="1" si="107"/>
        <v>1</v>
      </c>
      <c r="C1324" s="26">
        <f t="shared" ca="1" si="111"/>
        <v>0.1809917509722474</v>
      </c>
      <c r="J1324">
        <f t="shared" ca="1" si="108"/>
        <v>0</v>
      </c>
      <c r="K1324">
        <f t="shared" ca="1" si="109"/>
        <v>0</v>
      </c>
      <c r="L1324" s="65">
        <v>1318</v>
      </c>
      <c r="M1324" s="71">
        <f t="shared" ca="1" si="110"/>
        <v>7.1634139254085341</v>
      </c>
      <c r="N1324" s="65"/>
    </row>
    <row r="1325" spans="1:14" x14ac:dyDescent="0.25">
      <c r="A1325" s="2">
        <v>1319</v>
      </c>
      <c r="B1325" s="11">
        <f t="shared" ca="1" si="107"/>
        <v>0</v>
      </c>
      <c r="C1325" s="26">
        <f t="shared" ca="1" si="111"/>
        <v>0.99834179446986737</v>
      </c>
      <c r="J1325">
        <f t="shared" ca="1" si="108"/>
        <v>0</v>
      </c>
      <c r="K1325">
        <f t="shared" ca="1" si="109"/>
        <v>1</v>
      </c>
      <c r="L1325" s="65">
        <v>1319</v>
      </c>
      <c r="M1325" s="71">
        <f t="shared" ca="1" si="110"/>
        <v>0</v>
      </c>
      <c r="N1325" s="65"/>
    </row>
    <row r="1326" spans="1:14" x14ac:dyDescent="0.25">
      <c r="A1326" s="2">
        <v>1320</v>
      </c>
      <c r="B1326" s="11">
        <f t="shared" ca="1" si="107"/>
        <v>0</v>
      </c>
      <c r="C1326" s="26">
        <f t="shared" ca="1" si="111"/>
        <v>0.85675205221736017</v>
      </c>
      <c r="J1326">
        <f t="shared" ca="1" si="108"/>
        <v>0</v>
      </c>
      <c r="K1326">
        <f t="shared" ca="1" si="109"/>
        <v>0</v>
      </c>
      <c r="L1326" s="65">
        <v>1320</v>
      </c>
      <c r="M1326" s="71">
        <f t="shared" ca="1" si="110"/>
        <v>0</v>
      </c>
      <c r="N1326" s="65"/>
    </row>
    <row r="1327" spans="1:14" x14ac:dyDescent="0.25">
      <c r="A1327" s="2">
        <v>1321</v>
      </c>
      <c r="B1327" s="11">
        <f t="shared" ref="B1327:B1390" ca="1" si="112">IF(B1326&gt;0,IF(C1327&lt;pww,1,0),IF(C1327&lt;pdw,1,0))</f>
        <v>1</v>
      </c>
      <c r="C1327" s="26">
        <f t="shared" ca="1" si="111"/>
        <v>0.26030567730191845</v>
      </c>
      <c r="J1327">
        <f t="shared" ref="J1327:J1390" ca="1" si="113">IF(AND(B1327,B1328),1,0)</f>
        <v>1</v>
      </c>
      <c r="K1327">
        <f t="shared" ref="K1327:K1390" ca="1" si="114">IF(AND(NOT(B1327),NOT(B1328)),1,0)</f>
        <v>0</v>
      </c>
      <c r="L1327" s="65">
        <v>1321</v>
      </c>
      <c r="M1327" s="71">
        <f t="shared" ca="1" si="110"/>
        <v>1.329251649721372</v>
      </c>
      <c r="N1327" s="65"/>
    </row>
    <row r="1328" spans="1:14" x14ac:dyDescent="0.25">
      <c r="A1328" s="2">
        <v>1322</v>
      </c>
      <c r="B1328" s="11">
        <f t="shared" ca="1" si="112"/>
        <v>1</v>
      </c>
      <c r="C1328" s="26">
        <f t="shared" ca="1" si="111"/>
        <v>0.34420648617624106</v>
      </c>
      <c r="J1328">
        <f t="shared" ca="1" si="113"/>
        <v>1</v>
      </c>
      <c r="K1328">
        <f t="shared" ca="1" si="114"/>
        <v>0</v>
      </c>
      <c r="L1328" s="65">
        <v>1322</v>
      </c>
      <c r="M1328" s="71">
        <f t="shared" ca="1" si="110"/>
        <v>3.0834829900522065</v>
      </c>
      <c r="N1328" s="65"/>
    </row>
    <row r="1329" spans="1:14" x14ac:dyDescent="0.25">
      <c r="A1329" s="2">
        <v>1323</v>
      </c>
      <c r="B1329" s="11">
        <f t="shared" ca="1" si="112"/>
        <v>1</v>
      </c>
      <c r="C1329" s="26">
        <f t="shared" ca="1" si="111"/>
        <v>7.081516558823886E-2</v>
      </c>
      <c r="J1329">
        <f t="shared" ca="1" si="113"/>
        <v>1</v>
      </c>
      <c r="K1329">
        <f t="shared" ca="1" si="114"/>
        <v>0</v>
      </c>
      <c r="L1329" s="65">
        <v>1323</v>
      </c>
      <c r="M1329" s="71">
        <f t="shared" ca="1" si="110"/>
        <v>2.6345837687024747</v>
      </c>
      <c r="N1329" s="65"/>
    </row>
    <row r="1330" spans="1:14" x14ac:dyDescent="0.25">
      <c r="A1330" s="2">
        <v>1324</v>
      </c>
      <c r="B1330" s="11">
        <f t="shared" ca="1" si="112"/>
        <v>1</v>
      </c>
      <c r="C1330" s="26">
        <f t="shared" ca="1" si="111"/>
        <v>0.46896456884532589</v>
      </c>
      <c r="J1330">
        <f t="shared" ca="1" si="113"/>
        <v>0</v>
      </c>
      <c r="K1330">
        <f t="shared" ca="1" si="114"/>
        <v>0</v>
      </c>
      <c r="L1330" s="65">
        <v>1324</v>
      </c>
      <c r="M1330" s="71">
        <f t="shared" ca="1" si="110"/>
        <v>0.37719810535091597</v>
      </c>
      <c r="N1330" s="65"/>
    </row>
    <row r="1331" spans="1:14" x14ac:dyDescent="0.25">
      <c r="A1331" s="2">
        <v>1325</v>
      </c>
      <c r="B1331" s="11">
        <f t="shared" ca="1" si="112"/>
        <v>0</v>
      </c>
      <c r="C1331" s="26">
        <f t="shared" ca="1" si="111"/>
        <v>0.97901145036143311</v>
      </c>
      <c r="J1331">
        <f t="shared" ca="1" si="113"/>
        <v>0</v>
      </c>
      <c r="K1331">
        <f t="shared" ca="1" si="114"/>
        <v>0</v>
      </c>
      <c r="L1331" s="65">
        <v>1325</v>
      </c>
      <c r="M1331" s="71">
        <f t="shared" ca="1" si="110"/>
        <v>0</v>
      </c>
      <c r="N1331" s="65"/>
    </row>
    <row r="1332" spans="1:14" x14ac:dyDescent="0.25">
      <c r="A1332" s="2">
        <v>1326</v>
      </c>
      <c r="B1332" s="11">
        <f t="shared" ca="1" si="112"/>
        <v>1</v>
      </c>
      <c r="C1332" s="26">
        <f t="shared" ca="1" si="111"/>
        <v>0.2961889159590303</v>
      </c>
      <c r="J1332">
        <f t="shared" ca="1" si="113"/>
        <v>1</v>
      </c>
      <c r="K1332">
        <f t="shared" ca="1" si="114"/>
        <v>0</v>
      </c>
      <c r="L1332" s="65">
        <v>1326</v>
      </c>
      <c r="M1332" s="71">
        <f t="shared" ca="1" si="110"/>
        <v>0.45199688469934973</v>
      </c>
      <c r="N1332" s="65"/>
    </row>
    <row r="1333" spans="1:14" x14ac:dyDescent="0.25">
      <c r="A1333" s="2">
        <v>1327</v>
      </c>
      <c r="B1333" s="11">
        <f t="shared" ca="1" si="112"/>
        <v>1</v>
      </c>
      <c r="C1333" s="26">
        <f t="shared" ca="1" si="111"/>
        <v>0.33158781595636344</v>
      </c>
      <c r="J1333">
        <f t="shared" ca="1" si="113"/>
        <v>1</v>
      </c>
      <c r="K1333">
        <f t="shared" ca="1" si="114"/>
        <v>0</v>
      </c>
      <c r="L1333" s="65">
        <v>1327</v>
      </c>
      <c r="M1333" s="71">
        <f t="shared" ca="1" si="110"/>
        <v>3.1810938255339289</v>
      </c>
      <c r="N1333" s="65"/>
    </row>
    <row r="1334" spans="1:14" x14ac:dyDescent="0.25">
      <c r="A1334" s="2">
        <v>1328</v>
      </c>
      <c r="B1334" s="11">
        <f t="shared" ca="1" si="112"/>
        <v>1</v>
      </c>
      <c r="C1334" s="26">
        <f t="shared" ca="1" si="111"/>
        <v>0.49249262426142737</v>
      </c>
      <c r="J1334">
        <f t="shared" ca="1" si="113"/>
        <v>0</v>
      </c>
      <c r="K1334">
        <f t="shared" ca="1" si="114"/>
        <v>0</v>
      </c>
      <c r="L1334" s="65">
        <v>1328</v>
      </c>
      <c r="M1334" s="71">
        <f t="shared" ca="1" si="110"/>
        <v>0.17365523349494252</v>
      </c>
      <c r="N1334" s="65"/>
    </row>
    <row r="1335" spans="1:14" x14ac:dyDescent="0.25">
      <c r="A1335" s="2">
        <v>1329</v>
      </c>
      <c r="B1335" s="11">
        <f t="shared" ca="1" si="112"/>
        <v>0</v>
      </c>
      <c r="C1335" s="26">
        <f t="shared" ca="1" si="111"/>
        <v>0.83440764595617922</v>
      </c>
      <c r="J1335">
        <f t="shared" ca="1" si="113"/>
        <v>0</v>
      </c>
      <c r="K1335">
        <f t="shared" ca="1" si="114"/>
        <v>0</v>
      </c>
      <c r="L1335" s="65">
        <v>1329</v>
      </c>
      <c r="M1335" s="71">
        <f t="shared" ca="1" si="110"/>
        <v>0</v>
      </c>
      <c r="N1335" s="65"/>
    </row>
    <row r="1336" spans="1:14" x14ac:dyDescent="0.25">
      <c r="A1336" s="2">
        <v>1330</v>
      </c>
      <c r="B1336" s="11">
        <f t="shared" ca="1" si="112"/>
        <v>1</v>
      </c>
      <c r="C1336" s="26">
        <f t="shared" ca="1" si="111"/>
        <v>3.5063848843813861E-2</v>
      </c>
      <c r="J1336">
        <f t="shared" ca="1" si="113"/>
        <v>1</v>
      </c>
      <c r="K1336">
        <f t="shared" ca="1" si="114"/>
        <v>0</v>
      </c>
      <c r="L1336" s="65">
        <v>1330</v>
      </c>
      <c r="M1336" s="71">
        <f t="shared" ca="1" si="110"/>
        <v>6.9275251683481835</v>
      </c>
      <c r="N1336" s="65"/>
    </row>
    <row r="1337" spans="1:14" x14ac:dyDescent="0.25">
      <c r="A1337" s="2">
        <v>1331</v>
      </c>
      <c r="B1337" s="11">
        <f t="shared" ca="1" si="112"/>
        <v>1</v>
      </c>
      <c r="C1337" s="26">
        <f t="shared" ca="1" si="111"/>
        <v>0.76013713965140706</v>
      </c>
      <c r="J1337">
        <f t="shared" ca="1" si="113"/>
        <v>1</v>
      </c>
      <c r="K1337">
        <f t="shared" ca="1" si="114"/>
        <v>0</v>
      </c>
      <c r="L1337" s="65">
        <v>1331</v>
      </c>
      <c r="M1337" s="71">
        <f t="shared" ca="1" si="110"/>
        <v>0.65048300800947612</v>
      </c>
      <c r="N1337" s="65"/>
    </row>
    <row r="1338" spans="1:14" x14ac:dyDescent="0.25">
      <c r="A1338" s="2">
        <v>1332</v>
      </c>
      <c r="B1338" s="11">
        <f t="shared" ca="1" si="112"/>
        <v>1</v>
      </c>
      <c r="C1338" s="26">
        <f t="shared" ca="1" si="111"/>
        <v>0.63700520556371576</v>
      </c>
      <c r="J1338">
        <f t="shared" ca="1" si="113"/>
        <v>1</v>
      </c>
      <c r="K1338">
        <f t="shared" ca="1" si="114"/>
        <v>0</v>
      </c>
      <c r="L1338" s="65">
        <v>1332</v>
      </c>
      <c r="M1338" s="71">
        <f t="shared" ca="1" si="110"/>
        <v>9.6486240355412143</v>
      </c>
      <c r="N1338" s="65"/>
    </row>
    <row r="1339" spans="1:14" x14ac:dyDescent="0.25">
      <c r="A1339" s="2">
        <v>1333</v>
      </c>
      <c r="B1339" s="11">
        <f t="shared" ca="1" si="112"/>
        <v>1</v>
      </c>
      <c r="C1339" s="26">
        <f t="shared" ca="1" si="111"/>
        <v>8.3817990145669596E-2</v>
      </c>
      <c r="J1339">
        <f t="shared" ca="1" si="113"/>
        <v>1</v>
      </c>
      <c r="K1339">
        <f t="shared" ca="1" si="114"/>
        <v>0</v>
      </c>
      <c r="L1339" s="65">
        <v>1333</v>
      </c>
      <c r="M1339" s="71">
        <f t="shared" ca="1" si="110"/>
        <v>4.0353721472292206</v>
      </c>
      <c r="N1339" s="65"/>
    </row>
    <row r="1340" spans="1:14" x14ac:dyDescent="0.25">
      <c r="A1340" s="2">
        <v>1334</v>
      </c>
      <c r="B1340" s="11">
        <f t="shared" ca="1" si="112"/>
        <v>1</v>
      </c>
      <c r="C1340" s="26">
        <f t="shared" ca="1" si="111"/>
        <v>0.41357729695072198</v>
      </c>
      <c r="J1340">
        <f t="shared" ca="1" si="113"/>
        <v>1</v>
      </c>
      <c r="K1340">
        <f t="shared" ca="1" si="114"/>
        <v>0</v>
      </c>
      <c r="L1340" s="65">
        <v>1334</v>
      </c>
      <c r="M1340" s="71">
        <f t="shared" ca="1" si="110"/>
        <v>0.37108978434746986</v>
      </c>
      <c r="N1340" s="65"/>
    </row>
    <row r="1341" spans="1:14" x14ac:dyDescent="0.25">
      <c r="A1341" s="2">
        <v>1335</v>
      </c>
      <c r="B1341" s="11">
        <f t="shared" ca="1" si="112"/>
        <v>1</v>
      </c>
      <c r="C1341" s="26">
        <f t="shared" ca="1" si="111"/>
        <v>0.16864595411704308</v>
      </c>
      <c r="J1341">
        <f t="shared" ca="1" si="113"/>
        <v>0</v>
      </c>
      <c r="K1341">
        <f t="shared" ca="1" si="114"/>
        <v>0</v>
      </c>
      <c r="L1341" s="65">
        <v>1335</v>
      </c>
      <c r="M1341" s="71">
        <f t="shared" ca="1" si="110"/>
        <v>1.7515366382974151</v>
      </c>
      <c r="N1341" s="65"/>
    </row>
    <row r="1342" spans="1:14" x14ac:dyDescent="0.25">
      <c r="A1342" s="2">
        <v>1336</v>
      </c>
      <c r="B1342" s="11">
        <f t="shared" ca="1" si="112"/>
        <v>0</v>
      </c>
      <c r="C1342" s="26">
        <f t="shared" ca="1" si="111"/>
        <v>0.77228523577324049</v>
      </c>
      <c r="J1342">
        <f t="shared" ca="1" si="113"/>
        <v>0</v>
      </c>
      <c r="K1342">
        <f t="shared" ca="1" si="114"/>
        <v>0</v>
      </c>
      <c r="L1342" s="65">
        <v>1336</v>
      </c>
      <c r="M1342" s="71">
        <f t="shared" ca="1" si="110"/>
        <v>0</v>
      </c>
      <c r="N1342" s="65"/>
    </row>
    <row r="1343" spans="1:14" x14ac:dyDescent="0.25">
      <c r="A1343" s="2">
        <v>1337</v>
      </c>
      <c r="B1343" s="11">
        <f t="shared" ca="1" si="112"/>
        <v>1</v>
      </c>
      <c r="C1343" s="26">
        <f t="shared" ca="1" si="111"/>
        <v>0.26301882044155867</v>
      </c>
      <c r="J1343">
        <f t="shared" ca="1" si="113"/>
        <v>1</v>
      </c>
      <c r="K1343">
        <f t="shared" ca="1" si="114"/>
        <v>0</v>
      </c>
      <c r="L1343" s="65">
        <v>1337</v>
      </c>
      <c r="M1343" s="71">
        <f t="shared" ca="1" si="110"/>
        <v>3.9932929055469502</v>
      </c>
      <c r="N1343" s="65"/>
    </row>
    <row r="1344" spans="1:14" x14ac:dyDescent="0.25">
      <c r="A1344" s="2">
        <v>1338</v>
      </c>
      <c r="B1344" s="11">
        <f t="shared" ca="1" si="112"/>
        <v>1</v>
      </c>
      <c r="C1344" s="26">
        <f t="shared" ca="1" si="111"/>
        <v>0.21648548171818827</v>
      </c>
      <c r="J1344">
        <f t="shared" ca="1" si="113"/>
        <v>1</v>
      </c>
      <c r="K1344">
        <f t="shared" ca="1" si="114"/>
        <v>0</v>
      </c>
      <c r="L1344" s="65">
        <v>1338</v>
      </c>
      <c r="M1344" s="71">
        <f t="shared" ca="1" si="110"/>
        <v>2.9259660962099474</v>
      </c>
      <c r="N1344" s="65"/>
    </row>
    <row r="1345" spans="1:14" x14ac:dyDescent="0.25">
      <c r="A1345" s="2">
        <v>1339</v>
      </c>
      <c r="B1345" s="11">
        <f t="shared" ca="1" si="112"/>
        <v>1</v>
      </c>
      <c r="C1345" s="26">
        <f t="shared" ca="1" si="111"/>
        <v>0.64143566189939849</v>
      </c>
      <c r="J1345">
        <f t="shared" ca="1" si="113"/>
        <v>0</v>
      </c>
      <c r="K1345">
        <f t="shared" ca="1" si="114"/>
        <v>0</v>
      </c>
      <c r="L1345" s="65">
        <v>1339</v>
      </c>
      <c r="M1345" s="71">
        <f t="shared" ca="1" si="110"/>
        <v>7.4202591864849641</v>
      </c>
      <c r="N1345" s="65"/>
    </row>
    <row r="1346" spans="1:14" x14ac:dyDescent="0.25">
      <c r="A1346" s="2">
        <v>1340</v>
      </c>
      <c r="B1346" s="11">
        <f t="shared" ca="1" si="112"/>
        <v>0</v>
      </c>
      <c r="C1346" s="26">
        <f t="shared" ca="1" si="111"/>
        <v>0.86909850189167326</v>
      </c>
      <c r="J1346">
        <f t="shared" ca="1" si="113"/>
        <v>0</v>
      </c>
      <c r="K1346">
        <f t="shared" ca="1" si="114"/>
        <v>1</v>
      </c>
      <c r="L1346" s="65">
        <v>1340</v>
      </c>
      <c r="M1346" s="71">
        <f t="shared" ca="1" si="110"/>
        <v>0</v>
      </c>
      <c r="N1346" s="65"/>
    </row>
    <row r="1347" spans="1:14" x14ac:dyDescent="0.25">
      <c r="A1347" s="2">
        <v>1341</v>
      </c>
      <c r="B1347" s="11">
        <f t="shared" ca="1" si="112"/>
        <v>0</v>
      </c>
      <c r="C1347" s="26">
        <f t="shared" ca="1" si="111"/>
        <v>0.58591459721064176</v>
      </c>
      <c r="J1347">
        <f t="shared" ca="1" si="113"/>
        <v>0</v>
      </c>
      <c r="K1347">
        <f t="shared" ca="1" si="114"/>
        <v>1</v>
      </c>
      <c r="L1347" s="65">
        <v>1341</v>
      </c>
      <c r="M1347" s="71">
        <f t="shared" ca="1" si="110"/>
        <v>0</v>
      </c>
      <c r="N1347" s="65"/>
    </row>
    <row r="1348" spans="1:14" x14ac:dyDescent="0.25">
      <c r="A1348" s="2">
        <v>1342</v>
      </c>
      <c r="B1348" s="11">
        <f t="shared" ca="1" si="112"/>
        <v>0</v>
      </c>
      <c r="C1348" s="26">
        <f t="shared" ca="1" si="111"/>
        <v>0.58149251616331976</v>
      </c>
      <c r="J1348">
        <f t="shared" ca="1" si="113"/>
        <v>0</v>
      </c>
      <c r="K1348">
        <f t="shared" ca="1" si="114"/>
        <v>0</v>
      </c>
      <c r="L1348" s="65">
        <v>1342</v>
      </c>
      <c r="M1348" s="71">
        <f t="shared" ca="1" si="110"/>
        <v>0</v>
      </c>
      <c r="N1348" s="65"/>
    </row>
    <row r="1349" spans="1:14" x14ac:dyDescent="0.25">
      <c r="A1349" s="2">
        <v>1343</v>
      </c>
      <c r="B1349" s="11">
        <f t="shared" ca="1" si="112"/>
        <v>1</v>
      </c>
      <c r="C1349" s="26">
        <f t="shared" ca="1" si="111"/>
        <v>0.35276149564578174</v>
      </c>
      <c r="J1349">
        <f t="shared" ca="1" si="113"/>
        <v>1</v>
      </c>
      <c r="K1349">
        <f t="shared" ca="1" si="114"/>
        <v>0</v>
      </c>
      <c r="L1349" s="65">
        <v>1343</v>
      </c>
      <c r="M1349" s="71">
        <f t="shared" ca="1" si="110"/>
        <v>5.403083473301554</v>
      </c>
      <c r="N1349" s="65"/>
    </row>
    <row r="1350" spans="1:14" x14ac:dyDescent="0.25">
      <c r="A1350" s="2">
        <v>1344</v>
      </c>
      <c r="B1350" s="11">
        <f t="shared" ca="1" si="112"/>
        <v>1</v>
      </c>
      <c r="C1350" s="26">
        <f t="shared" ca="1" si="111"/>
        <v>0.52900502018988071</v>
      </c>
      <c r="J1350">
        <f t="shared" ca="1" si="113"/>
        <v>0</v>
      </c>
      <c r="K1350">
        <f t="shared" ca="1" si="114"/>
        <v>0</v>
      </c>
      <c r="L1350" s="65">
        <v>1344</v>
      </c>
      <c r="M1350" s="71">
        <f t="shared" ca="1" si="110"/>
        <v>1.1858396634608463</v>
      </c>
      <c r="N1350" s="65"/>
    </row>
    <row r="1351" spans="1:14" x14ac:dyDescent="0.25">
      <c r="A1351" s="2">
        <v>1345</v>
      </c>
      <c r="B1351" s="11">
        <f t="shared" ca="1" si="112"/>
        <v>0</v>
      </c>
      <c r="C1351" s="26">
        <f t="shared" ca="1" si="111"/>
        <v>0.96404134091320803</v>
      </c>
      <c r="J1351">
        <f t="shared" ca="1" si="113"/>
        <v>0</v>
      </c>
      <c r="K1351">
        <f t="shared" ca="1" si="114"/>
        <v>0</v>
      </c>
      <c r="L1351" s="65">
        <v>1345</v>
      </c>
      <c r="M1351" s="71">
        <f t="shared" ref="M1351:M1414" ca="1" si="115">IF(B1351&gt;0,-LN(1-(RAND()))/lambda,0)</f>
        <v>0</v>
      </c>
      <c r="N1351" s="65"/>
    </row>
    <row r="1352" spans="1:14" x14ac:dyDescent="0.25">
      <c r="A1352" s="2">
        <v>1346</v>
      </c>
      <c r="B1352" s="11">
        <f t="shared" ca="1" si="112"/>
        <v>1</v>
      </c>
      <c r="C1352" s="26">
        <f t="shared" ref="C1352:C1415" ca="1" si="116">RAND()</f>
        <v>0.13107321968344676</v>
      </c>
      <c r="J1352">
        <f t="shared" ca="1" si="113"/>
        <v>1</v>
      </c>
      <c r="K1352">
        <f t="shared" ca="1" si="114"/>
        <v>0</v>
      </c>
      <c r="L1352" s="65">
        <v>1346</v>
      </c>
      <c r="M1352" s="71">
        <f t="shared" ca="1" si="115"/>
        <v>4.5932724990942067</v>
      </c>
      <c r="N1352" s="65"/>
    </row>
    <row r="1353" spans="1:14" x14ac:dyDescent="0.25">
      <c r="A1353" s="2">
        <v>1347</v>
      </c>
      <c r="B1353" s="11">
        <f t="shared" ca="1" si="112"/>
        <v>1</v>
      </c>
      <c r="C1353" s="26">
        <f t="shared" ca="1" si="116"/>
        <v>8.4397060481684827E-2</v>
      </c>
      <c r="J1353">
        <f t="shared" ca="1" si="113"/>
        <v>0</v>
      </c>
      <c r="K1353">
        <f t="shared" ca="1" si="114"/>
        <v>0</v>
      </c>
      <c r="L1353" s="65">
        <v>1347</v>
      </c>
      <c r="M1353" s="71">
        <f t="shared" ca="1" si="115"/>
        <v>2.1301791967659156</v>
      </c>
      <c r="N1353" s="65"/>
    </row>
    <row r="1354" spans="1:14" x14ac:dyDescent="0.25">
      <c r="A1354" s="2">
        <v>1348</v>
      </c>
      <c r="B1354" s="11">
        <f t="shared" ca="1" si="112"/>
        <v>0</v>
      </c>
      <c r="C1354" s="26">
        <f t="shared" ca="1" si="116"/>
        <v>0.91916096308058326</v>
      </c>
      <c r="J1354">
        <f t="shared" ca="1" si="113"/>
        <v>0</v>
      </c>
      <c r="K1354">
        <f t="shared" ca="1" si="114"/>
        <v>1</v>
      </c>
      <c r="L1354" s="65">
        <v>1348</v>
      </c>
      <c r="M1354" s="71">
        <f t="shared" ca="1" si="115"/>
        <v>0</v>
      </c>
      <c r="N1354" s="65"/>
    </row>
    <row r="1355" spans="1:14" x14ac:dyDescent="0.25">
      <c r="A1355" s="2">
        <v>1349</v>
      </c>
      <c r="B1355" s="11">
        <f t="shared" ca="1" si="112"/>
        <v>0</v>
      </c>
      <c r="C1355" s="26">
        <f t="shared" ca="1" si="116"/>
        <v>0.4785245285486649</v>
      </c>
      <c r="J1355">
        <f t="shared" ca="1" si="113"/>
        <v>0</v>
      </c>
      <c r="K1355">
        <f t="shared" ca="1" si="114"/>
        <v>1</v>
      </c>
      <c r="L1355" s="65">
        <v>1349</v>
      </c>
      <c r="M1355" s="71">
        <f t="shared" ca="1" si="115"/>
        <v>0</v>
      </c>
      <c r="N1355" s="65"/>
    </row>
    <row r="1356" spans="1:14" x14ac:dyDescent="0.25">
      <c r="A1356" s="2">
        <v>1350</v>
      </c>
      <c r="B1356" s="11">
        <f t="shared" ca="1" si="112"/>
        <v>0</v>
      </c>
      <c r="C1356" s="26">
        <f t="shared" ca="1" si="116"/>
        <v>0.52591105989916431</v>
      </c>
      <c r="J1356">
        <f t="shared" ca="1" si="113"/>
        <v>0</v>
      </c>
      <c r="K1356">
        <f t="shared" ca="1" si="114"/>
        <v>1</v>
      </c>
      <c r="L1356" s="65">
        <v>1350</v>
      </c>
      <c r="M1356" s="71">
        <f t="shared" ca="1" si="115"/>
        <v>0</v>
      </c>
      <c r="N1356" s="65"/>
    </row>
    <row r="1357" spans="1:14" x14ac:dyDescent="0.25">
      <c r="A1357" s="2">
        <v>1351</v>
      </c>
      <c r="B1357" s="11">
        <f t="shared" ca="1" si="112"/>
        <v>0</v>
      </c>
      <c r="C1357" s="26">
        <f t="shared" ca="1" si="116"/>
        <v>0.68355117533080134</v>
      </c>
      <c r="J1357">
        <f t="shared" ca="1" si="113"/>
        <v>0</v>
      </c>
      <c r="K1357">
        <f t="shared" ca="1" si="114"/>
        <v>0</v>
      </c>
      <c r="L1357" s="65">
        <v>1351</v>
      </c>
      <c r="M1357" s="71">
        <f t="shared" ca="1" si="115"/>
        <v>0</v>
      </c>
      <c r="N1357" s="65"/>
    </row>
    <row r="1358" spans="1:14" x14ac:dyDescent="0.25">
      <c r="A1358" s="2">
        <v>1352</v>
      </c>
      <c r="B1358" s="11">
        <f t="shared" ca="1" si="112"/>
        <v>1</v>
      </c>
      <c r="C1358" s="26">
        <f t="shared" ca="1" si="116"/>
        <v>1.6654772736022783E-2</v>
      </c>
      <c r="J1358">
        <f t="shared" ca="1" si="113"/>
        <v>0</v>
      </c>
      <c r="K1358">
        <f t="shared" ca="1" si="114"/>
        <v>0</v>
      </c>
      <c r="L1358" s="65">
        <v>1352</v>
      </c>
      <c r="M1358" s="71">
        <f t="shared" ca="1" si="115"/>
        <v>5.1295024429788407</v>
      </c>
      <c r="N1358" s="65"/>
    </row>
    <row r="1359" spans="1:14" x14ac:dyDescent="0.25">
      <c r="A1359" s="2">
        <v>1353</v>
      </c>
      <c r="B1359" s="11">
        <f t="shared" ca="1" si="112"/>
        <v>0</v>
      </c>
      <c r="C1359" s="26">
        <f t="shared" ca="1" si="116"/>
        <v>0.95253056759974208</v>
      </c>
      <c r="J1359">
        <f t="shared" ca="1" si="113"/>
        <v>0</v>
      </c>
      <c r="K1359">
        <f t="shared" ca="1" si="114"/>
        <v>0</v>
      </c>
      <c r="L1359" s="65">
        <v>1353</v>
      </c>
      <c r="M1359" s="71">
        <f t="shared" ca="1" si="115"/>
        <v>0</v>
      </c>
      <c r="N1359" s="65"/>
    </row>
    <row r="1360" spans="1:14" x14ac:dyDescent="0.25">
      <c r="A1360" s="2">
        <v>1354</v>
      </c>
      <c r="B1360" s="11">
        <f t="shared" ca="1" si="112"/>
        <v>1</v>
      </c>
      <c r="C1360" s="26">
        <f t="shared" ca="1" si="116"/>
        <v>0.15858852663623813</v>
      </c>
      <c r="J1360">
        <f t="shared" ca="1" si="113"/>
        <v>0</v>
      </c>
      <c r="K1360">
        <f t="shared" ca="1" si="114"/>
        <v>0</v>
      </c>
      <c r="L1360" s="65">
        <v>1354</v>
      </c>
      <c r="M1360" s="71">
        <f t="shared" ca="1" si="115"/>
        <v>4.0974075760119568</v>
      </c>
      <c r="N1360" s="65"/>
    </row>
    <row r="1361" spans="1:14" x14ac:dyDescent="0.25">
      <c r="A1361" s="2">
        <v>1355</v>
      </c>
      <c r="B1361" s="11">
        <f t="shared" ca="1" si="112"/>
        <v>0</v>
      </c>
      <c r="C1361" s="26">
        <f t="shared" ca="1" si="116"/>
        <v>0.83695104493556427</v>
      </c>
      <c r="J1361">
        <f t="shared" ca="1" si="113"/>
        <v>0</v>
      </c>
      <c r="K1361">
        <f t="shared" ca="1" si="114"/>
        <v>1</v>
      </c>
      <c r="L1361" s="65">
        <v>1355</v>
      </c>
      <c r="M1361" s="71">
        <f t="shared" ca="1" si="115"/>
        <v>0</v>
      </c>
      <c r="N1361" s="65"/>
    </row>
    <row r="1362" spans="1:14" x14ac:dyDescent="0.25">
      <c r="A1362" s="2">
        <v>1356</v>
      </c>
      <c r="B1362" s="11">
        <f t="shared" ca="1" si="112"/>
        <v>0</v>
      </c>
      <c r="C1362" s="26">
        <f t="shared" ca="1" si="116"/>
        <v>0.66474410223454439</v>
      </c>
      <c r="J1362">
        <f t="shared" ca="1" si="113"/>
        <v>0</v>
      </c>
      <c r="K1362">
        <f t="shared" ca="1" si="114"/>
        <v>1</v>
      </c>
      <c r="L1362" s="65">
        <v>1356</v>
      </c>
      <c r="M1362" s="71">
        <f t="shared" ca="1" si="115"/>
        <v>0</v>
      </c>
      <c r="N1362" s="65"/>
    </row>
    <row r="1363" spans="1:14" x14ac:dyDescent="0.25">
      <c r="A1363" s="2">
        <v>1357</v>
      </c>
      <c r="B1363" s="11">
        <f t="shared" ca="1" si="112"/>
        <v>0</v>
      </c>
      <c r="C1363" s="26">
        <f t="shared" ca="1" si="116"/>
        <v>0.92169623068130113</v>
      </c>
      <c r="J1363">
        <f t="shared" ca="1" si="113"/>
        <v>0</v>
      </c>
      <c r="K1363">
        <f t="shared" ca="1" si="114"/>
        <v>1</v>
      </c>
      <c r="L1363" s="65">
        <v>1357</v>
      </c>
      <c r="M1363" s="71">
        <f t="shared" ca="1" si="115"/>
        <v>0</v>
      </c>
      <c r="N1363" s="65"/>
    </row>
    <row r="1364" spans="1:14" x14ac:dyDescent="0.25">
      <c r="A1364" s="2">
        <v>1358</v>
      </c>
      <c r="B1364" s="11">
        <f t="shared" ca="1" si="112"/>
        <v>0</v>
      </c>
      <c r="C1364" s="26">
        <f t="shared" ca="1" si="116"/>
        <v>0.90259551403935867</v>
      </c>
      <c r="J1364">
        <f t="shared" ca="1" si="113"/>
        <v>0</v>
      </c>
      <c r="K1364">
        <f t="shared" ca="1" si="114"/>
        <v>0</v>
      </c>
      <c r="L1364" s="65">
        <v>1358</v>
      </c>
      <c r="M1364" s="71">
        <f t="shared" ca="1" si="115"/>
        <v>0</v>
      </c>
      <c r="N1364" s="65"/>
    </row>
    <row r="1365" spans="1:14" x14ac:dyDescent="0.25">
      <c r="A1365" s="2">
        <v>1359</v>
      </c>
      <c r="B1365" s="11">
        <f t="shared" ca="1" si="112"/>
        <v>1</v>
      </c>
      <c r="C1365" s="26">
        <f t="shared" ca="1" si="116"/>
        <v>0.33323868368413967</v>
      </c>
      <c r="J1365">
        <f t="shared" ca="1" si="113"/>
        <v>1</v>
      </c>
      <c r="K1365">
        <f t="shared" ca="1" si="114"/>
        <v>0</v>
      </c>
      <c r="L1365" s="65">
        <v>1359</v>
      </c>
      <c r="M1365" s="71">
        <f t="shared" ca="1" si="115"/>
        <v>0.95996096777472861</v>
      </c>
      <c r="N1365" s="65"/>
    </row>
    <row r="1366" spans="1:14" x14ac:dyDescent="0.25">
      <c r="A1366" s="2">
        <v>1360</v>
      </c>
      <c r="B1366" s="11">
        <f t="shared" ca="1" si="112"/>
        <v>1</v>
      </c>
      <c r="C1366" s="26">
        <f t="shared" ca="1" si="116"/>
        <v>0.65448922756781935</v>
      </c>
      <c r="J1366">
        <f t="shared" ca="1" si="113"/>
        <v>0</v>
      </c>
      <c r="K1366">
        <f t="shared" ca="1" si="114"/>
        <v>0</v>
      </c>
      <c r="L1366" s="65">
        <v>1360</v>
      </c>
      <c r="M1366" s="71">
        <f t="shared" ca="1" si="115"/>
        <v>2.7538697330885085</v>
      </c>
      <c r="N1366" s="65"/>
    </row>
    <row r="1367" spans="1:14" x14ac:dyDescent="0.25">
      <c r="A1367" s="2">
        <v>1361</v>
      </c>
      <c r="B1367" s="11">
        <f t="shared" ca="1" si="112"/>
        <v>0</v>
      </c>
      <c r="C1367" s="26">
        <f t="shared" ca="1" si="116"/>
        <v>0.99836119402929835</v>
      </c>
      <c r="J1367">
        <f t="shared" ca="1" si="113"/>
        <v>0</v>
      </c>
      <c r="K1367">
        <f t="shared" ca="1" si="114"/>
        <v>1</v>
      </c>
      <c r="L1367" s="65">
        <v>1361</v>
      </c>
      <c r="M1367" s="71">
        <f t="shared" ca="1" si="115"/>
        <v>0</v>
      </c>
      <c r="N1367" s="65"/>
    </row>
    <row r="1368" spans="1:14" x14ac:dyDescent="0.25">
      <c r="A1368" s="2">
        <v>1362</v>
      </c>
      <c r="B1368" s="11">
        <f t="shared" ca="1" si="112"/>
        <v>0</v>
      </c>
      <c r="C1368" s="26">
        <f t="shared" ca="1" si="116"/>
        <v>0.66008446489200834</v>
      </c>
      <c r="J1368">
        <f t="shared" ca="1" si="113"/>
        <v>0</v>
      </c>
      <c r="K1368">
        <f t="shared" ca="1" si="114"/>
        <v>1</v>
      </c>
      <c r="L1368" s="65">
        <v>1362</v>
      </c>
      <c r="M1368" s="71">
        <f t="shared" ca="1" si="115"/>
        <v>0</v>
      </c>
      <c r="N1368" s="65"/>
    </row>
    <row r="1369" spans="1:14" x14ac:dyDescent="0.25">
      <c r="A1369" s="2">
        <v>1363</v>
      </c>
      <c r="B1369" s="11">
        <f t="shared" ca="1" si="112"/>
        <v>0</v>
      </c>
      <c r="C1369" s="26">
        <f t="shared" ca="1" si="116"/>
        <v>0.59756434976253203</v>
      </c>
      <c r="J1369">
        <f t="shared" ca="1" si="113"/>
        <v>0</v>
      </c>
      <c r="K1369">
        <f t="shared" ca="1" si="114"/>
        <v>0</v>
      </c>
      <c r="L1369" s="65">
        <v>1363</v>
      </c>
      <c r="M1369" s="71">
        <f t="shared" ca="1" si="115"/>
        <v>0</v>
      </c>
      <c r="N1369" s="65"/>
    </row>
    <row r="1370" spans="1:14" x14ac:dyDescent="0.25">
      <c r="A1370" s="2">
        <v>1364</v>
      </c>
      <c r="B1370" s="11">
        <f t="shared" ca="1" si="112"/>
        <v>1</v>
      </c>
      <c r="C1370" s="26">
        <f t="shared" ca="1" si="116"/>
        <v>1.4270663112552429E-2</v>
      </c>
      <c r="J1370">
        <f t="shared" ca="1" si="113"/>
        <v>1</v>
      </c>
      <c r="K1370">
        <f t="shared" ca="1" si="114"/>
        <v>0</v>
      </c>
      <c r="L1370" s="65">
        <v>1364</v>
      </c>
      <c r="M1370" s="71">
        <f t="shared" ca="1" si="115"/>
        <v>3.1701904683704374</v>
      </c>
      <c r="N1370" s="65"/>
    </row>
    <row r="1371" spans="1:14" x14ac:dyDescent="0.25">
      <c r="A1371" s="2">
        <v>1365</v>
      </c>
      <c r="B1371" s="11">
        <f t="shared" ca="1" si="112"/>
        <v>1</v>
      </c>
      <c r="C1371" s="26">
        <f t="shared" ca="1" si="116"/>
        <v>0.62828804882074396</v>
      </c>
      <c r="J1371">
        <f t="shared" ca="1" si="113"/>
        <v>0</v>
      </c>
      <c r="K1371">
        <f t="shared" ca="1" si="114"/>
        <v>0</v>
      </c>
      <c r="L1371" s="65">
        <v>1365</v>
      </c>
      <c r="M1371" s="71">
        <f t="shared" ca="1" si="115"/>
        <v>1.2768289507589321</v>
      </c>
      <c r="N1371" s="65"/>
    </row>
    <row r="1372" spans="1:14" x14ac:dyDescent="0.25">
      <c r="A1372" s="2">
        <v>1366</v>
      </c>
      <c r="B1372" s="11">
        <f t="shared" ca="1" si="112"/>
        <v>0</v>
      </c>
      <c r="C1372" s="26">
        <f t="shared" ca="1" si="116"/>
        <v>0.78167364639787962</v>
      </c>
      <c r="J1372">
        <f t="shared" ca="1" si="113"/>
        <v>0</v>
      </c>
      <c r="K1372">
        <f t="shared" ca="1" si="114"/>
        <v>1</v>
      </c>
      <c r="L1372" s="65">
        <v>1366</v>
      </c>
      <c r="M1372" s="71">
        <f t="shared" ca="1" si="115"/>
        <v>0</v>
      </c>
      <c r="N1372" s="65"/>
    </row>
    <row r="1373" spans="1:14" x14ac:dyDescent="0.25">
      <c r="A1373" s="2">
        <v>1367</v>
      </c>
      <c r="B1373" s="11">
        <f t="shared" ca="1" si="112"/>
        <v>0</v>
      </c>
      <c r="C1373" s="26">
        <f t="shared" ca="1" si="116"/>
        <v>0.95396540309345557</v>
      </c>
      <c r="J1373">
        <f t="shared" ca="1" si="113"/>
        <v>0</v>
      </c>
      <c r="K1373">
        <f t="shared" ca="1" si="114"/>
        <v>1</v>
      </c>
      <c r="L1373" s="65">
        <v>1367</v>
      </c>
      <c r="M1373" s="71">
        <f t="shared" ca="1" si="115"/>
        <v>0</v>
      </c>
      <c r="N1373" s="65"/>
    </row>
    <row r="1374" spans="1:14" x14ac:dyDescent="0.25">
      <c r="A1374" s="2">
        <v>1368</v>
      </c>
      <c r="B1374" s="11">
        <f t="shared" ca="1" si="112"/>
        <v>0</v>
      </c>
      <c r="C1374" s="26">
        <f t="shared" ca="1" si="116"/>
        <v>0.52950607548517892</v>
      </c>
      <c r="J1374">
        <f t="shared" ca="1" si="113"/>
        <v>0</v>
      </c>
      <c r="K1374">
        <f t="shared" ca="1" si="114"/>
        <v>1</v>
      </c>
      <c r="L1374" s="65">
        <v>1368</v>
      </c>
      <c r="M1374" s="71">
        <f t="shared" ca="1" si="115"/>
        <v>0</v>
      </c>
      <c r="N1374" s="65"/>
    </row>
    <row r="1375" spans="1:14" x14ac:dyDescent="0.25">
      <c r="A1375" s="2">
        <v>1369</v>
      </c>
      <c r="B1375" s="11">
        <f t="shared" ca="1" si="112"/>
        <v>0</v>
      </c>
      <c r="C1375" s="26">
        <f t="shared" ca="1" si="116"/>
        <v>0.93169745564755924</v>
      </c>
      <c r="J1375">
        <f t="shared" ca="1" si="113"/>
        <v>0</v>
      </c>
      <c r="K1375">
        <f t="shared" ca="1" si="114"/>
        <v>0</v>
      </c>
      <c r="L1375" s="65">
        <v>1369</v>
      </c>
      <c r="M1375" s="71">
        <f t="shared" ca="1" si="115"/>
        <v>0</v>
      </c>
      <c r="N1375" s="65"/>
    </row>
    <row r="1376" spans="1:14" x14ac:dyDescent="0.25">
      <c r="A1376" s="2">
        <v>1370</v>
      </c>
      <c r="B1376" s="11">
        <f t="shared" ca="1" si="112"/>
        <v>1</v>
      </c>
      <c r="C1376" s="26">
        <f t="shared" ca="1" si="116"/>
        <v>1.0614257487026491E-2</v>
      </c>
      <c r="J1376">
        <f t="shared" ca="1" si="113"/>
        <v>1</v>
      </c>
      <c r="K1376">
        <f t="shared" ca="1" si="114"/>
        <v>0</v>
      </c>
      <c r="L1376" s="65">
        <v>1370</v>
      </c>
      <c r="M1376" s="71">
        <f t="shared" ca="1" si="115"/>
        <v>5.345789495871986</v>
      </c>
      <c r="N1376" s="65"/>
    </row>
    <row r="1377" spans="1:14" x14ac:dyDescent="0.25">
      <c r="A1377" s="2">
        <v>1371</v>
      </c>
      <c r="B1377" s="11">
        <f t="shared" ca="1" si="112"/>
        <v>1</v>
      </c>
      <c r="C1377" s="26">
        <f t="shared" ca="1" si="116"/>
        <v>0.66889250936829181</v>
      </c>
      <c r="J1377">
        <f t="shared" ca="1" si="113"/>
        <v>0</v>
      </c>
      <c r="K1377">
        <f t="shared" ca="1" si="114"/>
        <v>0</v>
      </c>
      <c r="L1377" s="65">
        <v>1371</v>
      </c>
      <c r="M1377" s="71">
        <f t="shared" ca="1" si="115"/>
        <v>2.2586113605321652</v>
      </c>
      <c r="N1377" s="65"/>
    </row>
    <row r="1378" spans="1:14" x14ac:dyDescent="0.25">
      <c r="A1378" s="2">
        <v>1372</v>
      </c>
      <c r="B1378" s="11">
        <f t="shared" ca="1" si="112"/>
        <v>0</v>
      </c>
      <c r="C1378" s="26">
        <f t="shared" ca="1" si="116"/>
        <v>0.96060528500099207</v>
      </c>
      <c r="J1378">
        <f t="shared" ca="1" si="113"/>
        <v>0</v>
      </c>
      <c r="K1378">
        <f t="shared" ca="1" si="114"/>
        <v>1</v>
      </c>
      <c r="L1378" s="65">
        <v>1372</v>
      </c>
      <c r="M1378" s="71">
        <f t="shared" ca="1" si="115"/>
        <v>0</v>
      </c>
      <c r="N1378" s="65"/>
    </row>
    <row r="1379" spans="1:14" x14ac:dyDescent="0.25">
      <c r="A1379" s="2">
        <v>1373</v>
      </c>
      <c r="B1379" s="11">
        <f t="shared" ca="1" si="112"/>
        <v>0</v>
      </c>
      <c r="C1379" s="26">
        <f t="shared" ca="1" si="116"/>
        <v>0.47938667333588802</v>
      </c>
      <c r="J1379">
        <f t="shared" ca="1" si="113"/>
        <v>0</v>
      </c>
      <c r="K1379">
        <f t="shared" ca="1" si="114"/>
        <v>1</v>
      </c>
      <c r="L1379" s="65">
        <v>1373</v>
      </c>
      <c r="M1379" s="71">
        <f t="shared" ca="1" si="115"/>
        <v>0</v>
      </c>
      <c r="N1379" s="65"/>
    </row>
    <row r="1380" spans="1:14" x14ac:dyDescent="0.25">
      <c r="A1380" s="2">
        <v>1374</v>
      </c>
      <c r="B1380" s="11">
        <f t="shared" ca="1" si="112"/>
        <v>0</v>
      </c>
      <c r="C1380" s="26">
        <f t="shared" ca="1" si="116"/>
        <v>0.80196151633820745</v>
      </c>
      <c r="J1380">
        <f t="shared" ca="1" si="113"/>
        <v>0</v>
      </c>
      <c r="K1380">
        <f t="shared" ca="1" si="114"/>
        <v>0</v>
      </c>
      <c r="L1380" s="65">
        <v>1374</v>
      </c>
      <c r="M1380" s="71">
        <f t="shared" ca="1" si="115"/>
        <v>0</v>
      </c>
      <c r="N1380" s="65"/>
    </row>
    <row r="1381" spans="1:14" x14ac:dyDescent="0.25">
      <c r="A1381" s="2">
        <v>1375</v>
      </c>
      <c r="B1381" s="11">
        <f t="shared" ca="1" si="112"/>
        <v>1</v>
      </c>
      <c r="C1381" s="26">
        <f t="shared" ca="1" si="116"/>
        <v>0.25980453925113922</v>
      </c>
      <c r="J1381">
        <f t="shared" ca="1" si="113"/>
        <v>1</v>
      </c>
      <c r="K1381">
        <f t="shared" ca="1" si="114"/>
        <v>0</v>
      </c>
      <c r="L1381" s="65">
        <v>1375</v>
      </c>
      <c r="M1381" s="71">
        <f t="shared" ca="1" si="115"/>
        <v>0.6861355879900628</v>
      </c>
      <c r="N1381" s="65"/>
    </row>
    <row r="1382" spans="1:14" x14ac:dyDescent="0.25">
      <c r="A1382" s="2">
        <v>1376</v>
      </c>
      <c r="B1382" s="11">
        <f t="shared" ca="1" si="112"/>
        <v>1</v>
      </c>
      <c r="C1382" s="26">
        <f t="shared" ca="1" si="116"/>
        <v>0.36925052551526272</v>
      </c>
      <c r="J1382">
        <f t="shared" ca="1" si="113"/>
        <v>1</v>
      </c>
      <c r="K1382">
        <f t="shared" ca="1" si="114"/>
        <v>0</v>
      </c>
      <c r="L1382" s="65">
        <v>1376</v>
      </c>
      <c r="M1382" s="71">
        <f t="shared" ca="1" si="115"/>
        <v>1.3682693716825309</v>
      </c>
      <c r="N1382" s="65"/>
    </row>
    <row r="1383" spans="1:14" x14ac:dyDescent="0.25">
      <c r="A1383" s="2">
        <v>1377</v>
      </c>
      <c r="B1383" s="11">
        <f t="shared" ca="1" si="112"/>
        <v>1</v>
      </c>
      <c r="C1383" s="26">
        <f t="shared" ca="1" si="116"/>
        <v>4.9415488696287202E-2</v>
      </c>
      <c r="J1383">
        <f t="shared" ca="1" si="113"/>
        <v>1</v>
      </c>
      <c r="K1383">
        <f t="shared" ca="1" si="114"/>
        <v>0</v>
      </c>
      <c r="L1383" s="65">
        <v>1377</v>
      </c>
      <c r="M1383" s="71">
        <f t="shared" ca="1" si="115"/>
        <v>6.3251759130701091</v>
      </c>
      <c r="N1383" s="65"/>
    </row>
    <row r="1384" spans="1:14" x14ac:dyDescent="0.25">
      <c r="A1384" s="2">
        <v>1378</v>
      </c>
      <c r="B1384" s="11">
        <f t="shared" ca="1" si="112"/>
        <v>1</v>
      </c>
      <c r="C1384" s="26">
        <f t="shared" ca="1" si="116"/>
        <v>0.28969904756297038</v>
      </c>
      <c r="J1384">
        <f t="shared" ca="1" si="113"/>
        <v>1</v>
      </c>
      <c r="K1384">
        <f t="shared" ca="1" si="114"/>
        <v>0</v>
      </c>
      <c r="L1384" s="65">
        <v>1378</v>
      </c>
      <c r="M1384" s="71">
        <f t="shared" ca="1" si="115"/>
        <v>1.9322661371827483</v>
      </c>
      <c r="N1384" s="65"/>
    </row>
    <row r="1385" spans="1:14" x14ac:dyDescent="0.25">
      <c r="A1385" s="2">
        <v>1379</v>
      </c>
      <c r="B1385" s="11">
        <f t="shared" ca="1" si="112"/>
        <v>1</v>
      </c>
      <c r="C1385" s="26">
        <f t="shared" ca="1" si="116"/>
        <v>0.24993159364291706</v>
      </c>
      <c r="J1385">
        <f t="shared" ca="1" si="113"/>
        <v>0</v>
      </c>
      <c r="K1385">
        <f t="shared" ca="1" si="114"/>
        <v>0</v>
      </c>
      <c r="L1385" s="65">
        <v>1379</v>
      </c>
      <c r="M1385" s="71">
        <f t="shared" ca="1" si="115"/>
        <v>5.0427010337564759</v>
      </c>
      <c r="N1385" s="65"/>
    </row>
    <row r="1386" spans="1:14" x14ac:dyDescent="0.25">
      <c r="A1386" s="2">
        <v>1380</v>
      </c>
      <c r="B1386" s="11">
        <f t="shared" ca="1" si="112"/>
        <v>0</v>
      </c>
      <c r="C1386" s="26">
        <f t="shared" ca="1" si="116"/>
        <v>0.82596245514393729</v>
      </c>
      <c r="J1386">
        <f t="shared" ca="1" si="113"/>
        <v>0</v>
      </c>
      <c r="K1386">
        <f t="shared" ca="1" si="114"/>
        <v>0</v>
      </c>
      <c r="L1386" s="65">
        <v>1380</v>
      </c>
      <c r="M1386" s="71">
        <f t="shared" ca="1" si="115"/>
        <v>0</v>
      </c>
      <c r="N1386" s="65"/>
    </row>
    <row r="1387" spans="1:14" x14ac:dyDescent="0.25">
      <c r="A1387" s="2">
        <v>1381</v>
      </c>
      <c r="B1387" s="11">
        <f t="shared" ca="1" si="112"/>
        <v>1</v>
      </c>
      <c r="C1387" s="26">
        <f t="shared" ca="1" si="116"/>
        <v>0.32662443157778931</v>
      </c>
      <c r="J1387">
        <f t="shared" ca="1" si="113"/>
        <v>1</v>
      </c>
      <c r="K1387">
        <f t="shared" ca="1" si="114"/>
        <v>0</v>
      </c>
      <c r="L1387" s="65">
        <v>1381</v>
      </c>
      <c r="M1387" s="71">
        <f t="shared" ca="1" si="115"/>
        <v>0.85948129159614506</v>
      </c>
      <c r="N1387" s="65"/>
    </row>
    <row r="1388" spans="1:14" x14ac:dyDescent="0.25">
      <c r="A1388" s="2">
        <v>1382</v>
      </c>
      <c r="B1388" s="11">
        <f t="shared" ca="1" si="112"/>
        <v>1</v>
      </c>
      <c r="C1388" s="26">
        <f t="shared" ca="1" si="116"/>
        <v>0.44788444550968276</v>
      </c>
      <c r="J1388">
        <f t="shared" ca="1" si="113"/>
        <v>1</v>
      </c>
      <c r="K1388">
        <f t="shared" ca="1" si="114"/>
        <v>0</v>
      </c>
      <c r="L1388" s="65">
        <v>1382</v>
      </c>
      <c r="M1388" s="71">
        <f t="shared" ca="1" si="115"/>
        <v>1.0416188254263263</v>
      </c>
      <c r="N1388" s="65"/>
    </row>
    <row r="1389" spans="1:14" x14ac:dyDescent="0.25">
      <c r="A1389" s="2">
        <v>1383</v>
      </c>
      <c r="B1389" s="11">
        <f t="shared" ca="1" si="112"/>
        <v>1</v>
      </c>
      <c r="C1389" s="26">
        <f t="shared" ca="1" si="116"/>
        <v>0.55664315473087611</v>
      </c>
      <c r="J1389">
        <f t="shared" ca="1" si="113"/>
        <v>1</v>
      </c>
      <c r="K1389">
        <f t="shared" ca="1" si="114"/>
        <v>0</v>
      </c>
      <c r="L1389" s="65">
        <v>1383</v>
      </c>
      <c r="M1389" s="71">
        <f t="shared" ca="1" si="115"/>
        <v>2.3144216598827301</v>
      </c>
      <c r="N1389" s="65"/>
    </row>
    <row r="1390" spans="1:14" x14ac:dyDescent="0.25">
      <c r="A1390" s="2">
        <v>1384</v>
      </c>
      <c r="B1390" s="11">
        <f t="shared" ca="1" si="112"/>
        <v>1</v>
      </c>
      <c r="C1390" s="26">
        <f t="shared" ca="1" si="116"/>
        <v>0.10471631763395994</v>
      </c>
      <c r="J1390">
        <f t="shared" ca="1" si="113"/>
        <v>0</v>
      </c>
      <c r="K1390">
        <f t="shared" ca="1" si="114"/>
        <v>0</v>
      </c>
      <c r="L1390" s="65">
        <v>1384</v>
      </c>
      <c r="M1390" s="71">
        <f t="shared" ca="1" si="115"/>
        <v>1.821442837264809</v>
      </c>
      <c r="N1390" s="65"/>
    </row>
    <row r="1391" spans="1:14" x14ac:dyDescent="0.25">
      <c r="A1391" s="2">
        <v>1385</v>
      </c>
      <c r="B1391" s="11">
        <f t="shared" ref="B1391:B1454" ca="1" si="117">IF(B1390&gt;0,IF(C1391&lt;pww,1,0),IF(C1391&lt;pdw,1,0))</f>
        <v>0</v>
      </c>
      <c r="C1391" s="26">
        <f t="shared" ca="1" si="116"/>
        <v>0.96979002199994357</v>
      </c>
      <c r="J1391">
        <f t="shared" ref="J1391:J1454" ca="1" si="118">IF(AND(B1391,B1392),1,0)</f>
        <v>0</v>
      </c>
      <c r="K1391">
        <f t="shared" ref="K1391:K1454" ca="1" si="119">IF(AND(NOT(B1391),NOT(B1392)),1,0)</f>
        <v>1</v>
      </c>
      <c r="L1391" s="65">
        <v>1385</v>
      </c>
      <c r="M1391" s="71">
        <f t="shared" ca="1" si="115"/>
        <v>0</v>
      </c>
      <c r="N1391" s="65"/>
    </row>
    <row r="1392" spans="1:14" x14ac:dyDescent="0.25">
      <c r="A1392" s="2">
        <v>1386</v>
      </c>
      <c r="B1392" s="11">
        <f t="shared" ca="1" si="117"/>
        <v>0</v>
      </c>
      <c r="C1392" s="26">
        <f t="shared" ca="1" si="116"/>
        <v>0.78241682453825268</v>
      </c>
      <c r="J1392">
        <f t="shared" ca="1" si="118"/>
        <v>0</v>
      </c>
      <c r="K1392">
        <f t="shared" ca="1" si="119"/>
        <v>0</v>
      </c>
      <c r="L1392" s="65">
        <v>1386</v>
      </c>
      <c r="M1392" s="71">
        <f t="shared" ca="1" si="115"/>
        <v>0</v>
      </c>
      <c r="N1392" s="65"/>
    </row>
    <row r="1393" spans="1:14" x14ac:dyDescent="0.25">
      <c r="A1393" s="2">
        <v>1387</v>
      </c>
      <c r="B1393" s="11">
        <f t="shared" ca="1" si="117"/>
        <v>1</v>
      </c>
      <c r="C1393" s="26">
        <f t="shared" ca="1" si="116"/>
        <v>0.29016122763626373</v>
      </c>
      <c r="J1393">
        <f t="shared" ca="1" si="118"/>
        <v>0</v>
      </c>
      <c r="K1393">
        <f t="shared" ca="1" si="119"/>
        <v>0</v>
      </c>
      <c r="L1393" s="65">
        <v>1387</v>
      </c>
      <c r="M1393" s="71">
        <f t="shared" ca="1" si="115"/>
        <v>7.6820000821574972</v>
      </c>
      <c r="N1393" s="65"/>
    </row>
    <row r="1394" spans="1:14" x14ac:dyDescent="0.25">
      <c r="A1394" s="2">
        <v>1388</v>
      </c>
      <c r="B1394" s="11">
        <f t="shared" ca="1" si="117"/>
        <v>0</v>
      </c>
      <c r="C1394" s="26">
        <f t="shared" ca="1" si="116"/>
        <v>0.88276807177481875</v>
      </c>
      <c r="J1394">
        <f t="shared" ca="1" si="118"/>
        <v>0</v>
      </c>
      <c r="K1394">
        <f t="shared" ca="1" si="119"/>
        <v>1</v>
      </c>
      <c r="L1394" s="65">
        <v>1388</v>
      </c>
      <c r="M1394" s="71">
        <f t="shared" ca="1" si="115"/>
        <v>0</v>
      </c>
      <c r="N1394" s="65"/>
    </row>
    <row r="1395" spans="1:14" x14ac:dyDescent="0.25">
      <c r="A1395" s="2">
        <v>1389</v>
      </c>
      <c r="B1395" s="11">
        <f t="shared" ca="1" si="117"/>
        <v>0</v>
      </c>
      <c r="C1395" s="26">
        <f t="shared" ca="1" si="116"/>
        <v>0.81087880107322252</v>
      </c>
      <c r="J1395">
        <f t="shared" ca="1" si="118"/>
        <v>0</v>
      </c>
      <c r="K1395">
        <f t="shared" ca="1" si="119"/>
        <v>0</v>
      </c>
      <c r="L1395" s="65">
        <v>1389</v>
      </c>
      <c r="M1395" s="71">
        <f t="shared" ca="1" si="115"/>
        <v>0</v>
      </c>
      <c r="N1395" s="65"/>
    </row>
    <row r="1396" spans="1:14" x14ac:dyDescent="0.25">
      <c r="A1396" s="2">
        <v>1390</v>
      </c>
      <c r="B1396" s="11">
        <f t="shared" ca="1" si="117"/>
        <v>1</v>
      </c>
      <c r="C1396" s="26">
        <f t="shared" ca="1" si="116"/>
        <v>9.9203371976753218E-2</v>
      </c>
      <c r="J1396">
        <f t="shared" ca="1" si="118"/>
        <v>1</v>
      </c>
      <c r="K1396">
        <f t="shared" ca="1" si="119"/>
        <v>0</v>
      </c>
      <c r="L1396" s="65">
        <v>1390</v>
      </c>
      <c r="M1396" s="71">
        <f t="shared" ca="1" si="115"/>
        <v>0.69991934469191031</v>
      </c>
      <c r="N1396" s="65"/>
    </row>
    <row r="1397" spans="1:14" x14ac:dyDescent="0.25">
      <c r="A1397" s="2">
        <v>1391</v>
      </c>
      <c r="B1397" s="11">
        <f t="shared" ca="1" si="117"/>
        <v>1</v>
      </c>
      <c r="C1397" s="26">
        <f t="shared" ca="1" si="116"/>
        <v>0.33441929819574601</v>
      </c>
      <c r="J1397">
        <f t="shared" ca="1" si="118"/>
        <v>1</v>
      </c>
      <c r="K1397">
        <f t="shared" ca="1" si="119"/>
        <v>0</v>
      </c>
      <c r="L1397" s="65">
        <v>1391</v>
      </c>
      <c r="M1397" s="71">
        <f t="shared" ca="1" si="115"/>
        <v>14.070493820822783</v>
      </c>
      <c r="N1397" s="65"/>
    </row>
    <row r="1398" spans="1:14" x14ac:dyDescent="0.25">
      <c r="A1398" s="2">
        <v>1392</v>
      </c>
      <c r="B1398" s="11">
        <f t="shared" ca="1" si="117"/>
        <v>1</v>
      </c>
      <c r="C1398" s="26">
        <f t="shared" ca="1" si="116"/>
        <v>1.9957231801827069E-2</v>
      </c>
      <c r="J1398">
        <f t="shared" ca="1" si="118"/>
        <v>1</v>
      </c>
      <c r="K1398">
        <f t="shared" ca="1" si="119"/>
        <v>0</v>
      </c>
      <c r="L1398" s="65">
        <v>1392</v>
      </c>
      <c r="M1398" s="71">
        <f t="shared" ca="1" si="115"/>
        <v>4.3011099380996303</v>
      </c>
      <c r="N1398" s="65"/>
    </row>
    <row r="1399" spans="1:14" x14ac:dyDescent="0.25">
      <c r="A1399" s="2">
        <v>1393</v>
      </c>
      <c r="B1399" s="11">
        <f t="shared" ca="1" si="117"/>
        <v>1</v>
      </c>
      <c r="C1399" s="26">
        <f t="shared" ca="1" si="116"/>
        <v>0.63680876142383902</v>
      </c>
      <c r="J1399">
        <f t="shared" ca="1" si="118"/>
        <v>1</v>
      </c>
      <c r="K1399">
        <f t="shared" ca="1" si="119"/>
        <v>0</v>
      </c>
      <c r="L1399" s="65">
        <v>1393</v>
      </c>
      <c r="M1399" s="71">
        <f t="shared" ca="1" si="115"/>
        <v>3.171158098633281E-2</v>
      </c>
      <c r="N1399" s="65"/>
    </row>
    <row r="1400" spans="1:14" x14ac:dyDescent="0.25">
      <c r="A1400" s="2">
        <v>1394</v>
      </c>
      <c r="B1400" s="11">
        <f t="shared" ca="1" si="117"/>
        <v>1</v>
      </c>
      <c r="C1400" s="26">
        <f t="shared" ca="1" si="116"/>
        <v>0.15064957181278571</v>
      </c>
      <c r="J1400">
        <f t="shared" ca="1" si="118"/>
        <v>1</v>
      </c>
      <c r="K1400">
        <f t="shared" ca="1" si="119"/>
        <v>0</v>
      </c>
      <c r="L1400" s="65">
        <v>1394</v>
      </c>
      <c r="M1400" s="71">
        <f t="shared" ca="1" si="115"/>
        <v>3.125931636950487</v>
      </c>
      <c r="N1400" s="65"/>
    </row>
    <row r="1401" spans="1:14" x14ac:dyDescent="0.25">
      <c r="A1401" s="2">
        <v>1395</v>
      </c>
      <c r="B1401" s="11">
        <f t="shared" ca="1" si="117"/>
        <v>1</v>
      </c>
      <c r="C1401" s="26">
        <f t="shared" ca="1" si="116"/>
        <v>0.27033584922669551</v>
      </c>
      <c r="J1401">
        <f t="shared" ca="1" si="118"/>
        <v>1</v>
      </c>
      <c r="K1401">
        <f t="shared" ca="1" si="119"/>
        <v>0</v>
      </c>
      <c r="L1401" s="65">
        <v>1395</v>
      </c>
      <c r="M1401" s="71">
        <f t="shared" ca="1" si="115"/>
        <v>6.1186846469648426</v>
      </c>
      <c r="N1401" s="65"/>
    </row>
    <row r="1402" spans="1:14" x14ac:dyDescent="0.25">
      <c r="A1402" s="2">
        <v>1396</v>
      </c>
      <c r="B1402" s="11">
        <f t="shared" ca="1" si="117"/>
        <v>1</v>
      </c>
      <c r="C1402" s="26">
        <f t="shared" ca="1" si="116"/>
        <v>0.37861802592710458</v>
      </c>
      <c r="J1402">
        <f t="shared" ca="1" si="118"/>
        <v>1</v>
      </c>
      <c r="K1402">
        <f t="shared" ca="1" si="119"/>
        <v>0</v>
      </c>
      <c r="L1402" s="65">
        <v>1396</v>
      </c>
      <c r="M1402" s="71">
        <f t="shared" ca="1" si="115"/>
        <v>1.489480833559554</v>
      </c>
      <c r="N1402" s="65"/>
    </row>
    <row r="1403" spans="1:14" x14ac:dyDescent="0.25">
      <c r="A1403" s="2">
        <v>1397</v>
      </c>
      <c r="B1403" s="11">
        <f t="shared" ca="1" si="117"/>
        <v>1</v>
      </c>
      <c r="C1403" s="26">
        <f t="shared" ca="1" si="116"/>
        <v>0.54083042584551666</v>
      </c>
      <c r="J1403">
        <f t="shared" ca="1" si="118"/>
        <v>1</v>
      </c>
      <c r="K1403">
        <f t="shared" ca="1" si="119"/>
        <v>0</v>
      </c>
      <c r="L1403" s="65">
        <v>1397</v>
      </c>
      <c r="M1403" s="71">
        <f t="shared" ca="1" si="115"/>
        <v>5.7844280445329463</v>
      </c>
      <c r="N1403" s="65"/>
    </row>
    <row r="1404" spans="1:14" x14ac:dyDescent="0.25">
      <c r="A1404" s="2">
        <v>1398</v>
      </c>
      <c r="B1404" s="11">
        <f t="shared" ca="1" si="117"/>
        <v>1</v>
      </c>
      <c r="C1404" s="26">
        <f t="shared" ca="1" si="116"/>
        <v>0.61288344107545434</v>
      </c>
      <c r="J1404">
        <f t="shared" ca="1" si="118"/>
        <v>1</v>
      </c>
      <c r="K1404">
        <f t="shared" ca="1" si="119"/>
        <v>0</v>
      </c>
      <c r="L1404" s="65">
        <v>1398</v>
      </c>
      <c r="M1404" s="71">
        <f t="shared" ca="1" si="115"/>
        <v>1.7390321693950113</v>
      </c>
      <c r="N1404" s="65"/>
    </row>
    <row r="1405" spans="1:14" x14ac:dyDescent="0.25">
      <c r="A1405" s="2">
        <v>1399</v>
      </c>
      <c r="B1405" s="11">
        <f t="shared" ca="1" si="117"/>
        <v>1</v>
      </c>
      <c r="C1405" s="26">
        <f t="shared" ca="1" si="116"/>
        <v>0.19606238060161674</v>
      </c>
      <c r="J1405">
        <f t="shared" ca="1" si="118"/>
        <v>1</v>
      </c>
      <c r="K1405">
        <f t="shared" ca="1" si="119"/>
        <v>0</v>
      </c>
      <c r="L1405" s="65">
        <v>1399</v>
      </c>
      <c r="M1405" s="71">
        <f t="shared" ca="1" si="115"/>
        <v>3.6013107202718024</v>
      </c>
      <c r="N1405" s="65"/>
    </row>
    <row r="1406" spans="1:14" x14ac:dyDescent="0.25">
      <c r="A1406" s="2">
        <v>1400</v>
      </c>
      <c r="B1406" s="11">
        <f t="shared" ca="1" si="117"/>
        <v>1</v>
      </c>
      <c r="C1406" s="26">
        <f t="shared" ca="1" si="116"/>
        <v>0.33460078165243601</v>
      </c>
      <c r="J1406">
        <f t="shared" ca="1" si="118"/>
        <v>1</v>
      </c>
      <c r="K1406">
        <f t="shared" ca="1" si="119"/>
        <v>0</v>
      </c>
      <c r="L1406" s="65">
        <v>1400</v>
      </c>
      <c r="M1406" s="71">
        <f t="shared" ca="1" si="115"/>
        <v>0.92216708811218673</v>
      </c>
      <c r="N1406" s="65"/>
    </row>
    <row r="1407" spans="1:14" x14ac:dyDescent="0.25">
      <c r="A1407" s="2">
        <v>1401</v>
      </c>
      <c r="B1407" s="11">
        <f t="shared" ca="1" si="117"/>
        <v>1</v>
      </c>
      <c r="C1407" s="26">
        <f t="shared" ca="1" si="116"/>
        <v>0.44017020058322109</v>
      </c>
      <c r="J1407">
        <f t="shared" ca="1" si="118"/>
        <v>0</v>
      </c>
      <c r="K1407">
        <f t="shared" ca="1" si="119"/>
        <v>0</v>
      </c>
      <c r="L1407" s="65">
        <v>1401</v>
      </c>
      <c r="M1407" s="71">
        <f t="shared" ca="1" si="115"/>
        <v>2.6636017799696625</v>
      </c>
      <c r="N1407" s="65"/>
    </row>
    <row r="1408" spans="1:14" x14ac:dyDescent="0.25">
      <c r="A1408" s="2">
        <v>1402</v>
      </c>
      <c r="B1408" s="11">
        <f t="shared" ca="1" si="117"/>
        <v>0</v>
      </c>
      <c r="C1408" s="26">
        <f t="shared" ca="1" si="116"/>
        <v>0.88547448450920863</v>
      </c>
      <c r="J1408">
        <f t="shared" ca="1" si="118"/>
        <v>0</v>
      </c>
      <c r="K1408">
        <f t="shared" ca="1" si="119"/>
        <v>0</v>
      </c>
      <c r="L1408" s="65">
        <v>1402</v>
      </c>
      <c r="M1408" s="71">
        <f t="shared" ca="1" si="115"/>
        <v>0</v>
      </c>
      <c r="N1408" s="65"/>
    </row>
    <row r="1409" spans="1:14" x14ac:dyDescent="0.25">
      <c r="A1409" s="2">
        <v>1403</v>
      </c>
      <c r="B1409" s="11">
        <f t="shared" ca="1" si="117"/>
        <v>1</v>
      </c>
      <c r="C1409" s="26">
        <f t="shared" ca="1" si="116"/>
        <v>7.8987873043177115E-2</v>
      </c>
      <c r="J1409">
        <f t="shared" ca="1" si="118"/>
        <v>0</v>
      </c>
      <c r="K1409">
        <f t="shared" ca="1" si="119"/>
        <v>0</v>
      </c>
      <c r="L1409" s="65">
        <v>1403</v>
      </c>
      <c r="M1409" s="71">
        <f t="shared" ca="1" si="115"/>
        <v>1.4344886027079409</v>
      </c>
      <c r="N1409" s="65"/>
    </row>
    <row r="1410" spans="1:14" x14ac:dyDescent="0.25">
      <c r="A1410" s="2">
        <v>1404</v>
      </c>
      <c r="B1410" s="11">
        <f t="shared" ca="1" si="117"/>
        <v>0</v>
      </c>
      <c r="C1410" s="26">
        <f t="shared" ca="1" si="116"/>
        <v>0.85561564686569958</v>
      </c>
      <c r="J1410">
        <f t="shared" ca="1" si="118"/>
        <v>0</v>
      </c>
      <c r="K1410">
        <f t="shared" ca="1" si="119"/>
        <v>0</v>
      </c>
      <c r="L1410" s="65">
        <v>1404</v>
      </c>
      <c r="M1410" s="71">
        <f t="shared" ca="1" si="115"/>
        <v>0</v>
      </c>
      <c r="N1410" s="65"/>
    </row>
    <row r="1411" spans="1:14" x14ac:dyDescent="0.25">
      <c r="A1411" s="2">
        <v>1405</v>
      </c>
      <c r="B1411" s="11">
        <f t="shared" ca="1" si="117"/>
        <v>1</v>
      </c>
      <c r="C1411" s="26">
        <f t="shared" ca="1" si="116"/>
        <v>0.18267484182490379</v>
      </c>
      <c r="J1411">
        <f t="shared" ca="1" si="118"/>
        <v>0</v>
      </c>
      <c r="K1411">
        <f t="shared" ca="1" si="119"/>
        <v>0</v>
      </c>
      <c r="L1411" s="65">
        <v>1405</v>
      </c>
      <c r="M1411" s="71">
        <f t="shared" ca="1" si="115"/>
        <v>0.36647400577126593</v>
      </c>
      <c r="N1411" s="65"/>
    </row>
    <row r="1412" spans="1:14" x14ac:dyDescent="0.25">
      <c r="A1412" s="2">
        <v>1406</v>
      </c>
      <c r="B1412" s="11">
        <f t="shared" ca="1" si="117"/>
        <v>0</v>
      </c>
      <c r="C1412" s="26">
        <f t="shared" ca="1" si="116"/>
        <v>0.86664040456857827</v>
      </c>
      <c r="J1412">
        <f t="shared" ca="1" si="118"/>
        <v>0</v>
      </c>
      <c r="K1412">
        <f t="shared" ca="1" si="119"/>
        <v>1</v>
      </c>
      <c r="L1412" s="65">
        <v>1406</v>
      </c>
      <c r="M1412" s="71">
        <f t="shared" ca="1" si="115"/>
        <v>0</v>
      </c>
      <c r="N1412" s="65"/>
    </row>
    <row r="1413" spans="1:14" x14ac:dyDescent="0.25">
      <c r="A1413" s="2">
        <v>1407</v>
      </c>
      <c r="B1413" s="11">
        <f t="shared" ca="1" si="117"/>
        <v>0</v>
      </c>
      <c r="C1413" s="26">
        <f t="shared" ca="1" si="116"/>
        <v>0.74205822453878689</v>
      </c>
      <c r="J1413">
        <f t="shared" ca="1" si="118"/>
        <v>0</v>
      </c>
      <c r="K1413">
        <f t="shared" ca="1" si="119"/>
        <v>0</v>
      </c>
      <c r="L1413" s="65">
        <v>1407</v>
      </c>
      <c r="M1413" s="71">
        <f t="shared" ca="1" si="115"/>
        <v>0</v>
      </c>
      <c r="N1413" s="65"/>
    </row>
    <row r="1414" spans="1:14" x14ac:dyDescent="0.25">
      <c r="A1414" s="2">
        <v>1408</v>
      </c>
      <c r="B1414" s="11">
        <f t="shared" ca="1" si="117"/>
        <v>1</v>
      </c>
      <c r="C1414" s="26">
        <f t="shared" ca="1" si="116"/>
        <v>0.16922904579128928</v>
      </c>
      <c r="J1414">
        <f t="shared" ca="1" si="118"/>
        <v>1</v>
      </c>
      <c r="K1414">
        <f t="shared" ca="1" si="119"/>
        <v>0</v>
      </c>
      <c r="L1414" s="65">
        <v>1408</v>
      </c>
      <c r="M1414" s="71">
        <f t="shared" ca="1" si="115"/>
        <v>3.8698343365804742</v>
      </c>
      <c r="N1414" s="65"/>
    </row>
    <row r="1415" spans="1:14" x14ac:dyDescent="0.25">
      <c r="A1415" s="2">
        <v>1409</v>
      </c>
      <c r="B1415" s="11">
        <f t="shared" ca="1" si="117"/>
        <v>1</v>
      </c>
      <c r="C1415" s="26">
        <f t="shared" ca="1" si="116"/>
        <v>0.76228617543240706</v>
      </c>
      <c r="J1415">
        <f t="shared" ca="1" si="118"/>
        <v>1</v>
      </c>
      <c r="K1415">
        <f t="shared" ca="1" si="119"/>
        <v>0</v>
      </c>
      <c r="L1415" s="65">
        <v>1409</v>
      </c>
      <c r="M1415" s="71">
        <f t="shared" ref="M1415:M1478" ca="1" si="120">IF(B1415&gt;0,-LN(1-(RAND()))/lambda,0)</f>
        <v>3.7954590392253169</v>
      </c>
      <c r="N1415" s="65"/>
    </row>
    <row r="1416" spans="1:14" x14ac:dyDescent="0.25">
      <c r="A1416" s="2">
        <v>1410</v>
      </c>
      <c r="B1416" s="11">
        <f t="shared" ca="1" si="117"/>
        <v>1</v>
      </c>
      <c r="C1416" s="26">
        <f t="shared" ref="C1416:C1479" ca="1" si="121">RAND()</f>
        <v>9.4505489944444521E-2</v>
      </c>
      <c r="J1416">
        <f t="shared" ca="1" si="118"/>
        <v>1</v>
      </c>
      <c r="K1416">
        <f t="shared" ca="1" si="119"/>
        <v>0</v>
      </c>
      <c r="L1416" s="65">
        <v>1410</v>
      </c>
      <c r="M1416" s="71">
        <f t="shared" ca="1" si="120"/>
        <v>0.72885437998097702</v>
      </c>
      <c r="N1416" s="65"/>
    </row>
    <row r="1417" spans="1:14" x14ac:dyDescent="0.25">
      <c r="A1417" s="2">
        <v>1411</v>
      </c>
      <c r="B1417" s="11">
        <f t="shared" ca="1" si="117"/>
        <v>1</v>
      </c>
      <c r="C1417" s="26">
        <f t="shared" ca="1" si="121"/>
        <v>0.37439450981363331</v>
      </c>
      <c r="J1417">
        <f t="shared" ca="1" si="118"/>
        <v>1</v>
      </c>
      <c r="K1417">
        <f t="shared" ca="1" si="119"/>
        <v>0</v>
      </c>
      <c r="L1417" s="65">
        <v>1411</v>
      </c>
      <c r="M1417" s="71">
        <f t="shared" ca="1" si="120"/>
        <v>0.95011646468538713</v>
      </c>
      <c r="N1417" s="65"/>
    </row>
    <row r="1418" spans="1:14" x14ac:dyDescent="0.25">
      <c r="A1418" s="2">
        <v>1412</v>
      </c>
      <c r="B1418" s="11">
        <f t="shared" ca="1" si="117"/>
        <v>1</v>
      </c>
      <c r="C1418" s="26">
        <f t="shared" ca="1" si="121"/>
        <v>0.40048553447358948</v>
      </c>
      <c r="J1418">
        <f t="shared" ca="1" si="118"/>
        <v>1</v>
      </c>
      <c r="K1418">
        <f t="shared" ca="1" si="119"/>
        <v>0</v>
      </c>
      <c r="L1418" s="65">
        <v>1412</v>
      </c>
      <c r="M1418" s="71">
        <f t="shared" ca="1" si="120"/>
        <v>6.4905473120013566</v>
      </c>
      <c r="N1418" s="65"/>
    </row>
    <row r="1419" spans="1:14" x14ac:dyDescent="0.25">
      <c r="A1419" s="2">
        <v>1413</v>
      </c>
      <c r="B1419" s="11">
        <f t="shared" ca="1" si="117"/>
        <v>1</v>
      </c>
      <c r="C1419" s="26">
        <f t="shared" ca="1" si="121"/>
        <v>0.56078038125882568</v>
      </c>
      <c r="J1419">
        <f t="shared" ca="1" si="118"/>
        <v>1</v>
      </c>
      <c r="K1419">
        <f t="shared" ca="1" si="119"/>
        <v>0</v>
      </c>
      <c r="L1419" s="65">
        <v>1413</v>
      </c>
      <c r="M1419" s="71">
        <f t="shared" ca="1" si="120"/>
        <v>1.0883892717636545</v>
      </c>
      <c r="N1419" s="65"/>
    </row>
    <row r="1420" spans="1:14" x14ac:dyDescent="0.25">
      <c r="A1420" s="2">
        <v>1414</v>
      </c>
      <c r="B1420" s="11">
        <f t="shared" ca="1" si="117"/>
        <v>1</v>
      </c>
      <c r="C1420" s="26">
        <f t="shared" ca="1" si="121"/>
        <v>5.7957591250048623E-2</v>
      </c>
      <c r="J1420">
        <f t="shared" ca="1" si="118"/>
        <v>0</v>
      </c>
      <c r="K1420">
        <f t="shared" ca="1" si="119"/>
        <v>0</v>
      </c>
      <c r="L1420" s="65">
        <v>1414</v>
      </c>
      <c r="M1420" s="71">
        <f t="shared" ca="1" si="120"/>
        <v>5.3959072896395908</v>
      </c>
      <c r="N1420" s="65"/>
    </row>
    <row r="1421" spans="1:14" x14ac:dyDescent="0.25">
      <c r="A1421" s="2">
        <v>1415</v>
      </c>
      <c r="B1421" s="11">
        <f t="shared" ca="1" si="117"/>
        <v>0</v>
      </c>
      <c r="C1421" s="26">
        <f t="shared" ca="1" si="121"/>
        <v>0.81912708054588246</v>
      </c>
      <c r="J1421">
        <f t="shared" ca="1" si="118"/>
        <v>0</v>
      </c>
      <c r="K1421">
        <f t="shared" ca="1" si="119"/>
        <v>0</v>
      </c>
      <c r="L1421" s="65">
        <v>1415</v>
      </c>
      <c r="M1421" s="71">
        <f t="shared" ca="1" si="120"/>
        <v>0</v>
      </c>
      <c r="N1421" s="65"/>
    </row>
    <row r="1422" spans="1:14" x14ac:dyDescent="0.25">
      <c r="A1422" s="2">
        <v>1416</v>
      </c>
      <c r="B1422" s="11">
        <f t="shared" ca="1" si="117"/>
        <v>1</v>
      </c>
      <c r="C1422" s="26">
        <f t="shared" ca="1" si="121"/>
        <v>0.21958418121643208</v>
      </c>
      <c r="J1422">
        <f t="shared" ca="1" si="118"/>
        <v>1</v>
      </c>
      <c r="K1422">
        <f t="shared" ca="1" si="119"/>
        <v>0</v>
      </c>
      <c r="L1422" s="65">
        <v>1416</v>
      </c>
      <c r="M1422" s="71">
        <f t="shared" ca="1" si="120"/>
        <v>1.5887582128627669</v>
      </c>
      <c r="N1422" s="65"/>
    </row>
    <row r="1423" spans="1:14" x14ac:dyDescent="0.25">
      <c r="A1423" s="2">
        <v>1417</v>
      </c>
      <c r="B1423" s="11">
        <f t="shared" ca="1" si="117"/>
        <v>1</v>
      </c>
      <c r="C1423" s="26">
        <f t="shared" ca="1" si="121"/>
        <v>0.6074540907864695</v>
      </c>
      <c r="J1423">
        <f t="shared" ca="1" si="118"/>
        <v>1</v>
      </c>
      <c r="K1423">
        <f t="shared" ca="1" si="119"/>
        <v>0</v>
      </c>
      <c r="L1423" s="65">
        <v>1417</v>
      </c>
      <c r="M1423" s="71">
        <f t="shared" ca="1" si="120"/>
        <v>5.1171615053868635E-2</v>
      </c>
      <c r="N1423" s="65"/>
    </row>
    <row r="1424" spans="1:14" x14ac:dyDescent="0.25">
      <c r="A1424" s="2">
        <v>1418</v>
      </c>
      <c r="B1424" s="11">
        <f t="shared" ca="1" si="117"/>
        <v>1</v>
      </c>
      <c r="C1424" s="26">
        <f t="shared" ca="1" si="121"/>
        <v>0.21168032414381499</v>
      </c>
      <c r="J1424">
        <f t="shared" ca="1" si="118"/>
        <v>0</v>
      </c>
      <c r="K1424">
        <f t="shared" ca="1" si="119"/>
        <v>0</v>
      </c>
      <c r="L1424" s="65">
        <v>1418</v>
      </c>
      <c r="M1424" s="71">
        <f t="shared" ca="1" si="120"/>
        <v>3.957924615720156</v>
      </c>
      <c r="N1424" s="65"/>
    </row>
    <row r="1425" spans="1:14" x14ac:dyDescent="0.25">
      <c r="A1425" s="2">
        <v>1419</v>
      </c>
      <c r="B1425" s="11">
        <f t="shared" ca="1" si="117"/>
        <v>0</v>
      </c>
      <c r="C1425" s="26">
        <f t="shared" ca="1" si="121"/>
        <v>0.94524542693525593</v>
      </c>
      <c r="J1425">
        <f t="shared" ca="1" si="118"/>
        <v>0</v>
      </c>
      <c r="K1425">
        <f t="shared" ca="1" si="119"/>
        <v>1</v>
      </c>
      <c r="L1425" s="65">
        <v>1419</v>
      </c>
      <c r="M1425" s="71">
        <f t="shared" ca="1" si="120"/>
        <v>0</v>
      </c>
      <c r="N1425" s="65"/>
    </row>
    <row r="1426" spans="1:14" x14ac:dyDescent="0.25">
      <c r="A1426" s="2">
        <v>1420</v>
      </c>
      <c r="B1426" s="11">
        <f t="shared" ca="1" si="117"/>
        <v>0</v>
      </c>
      <c r="C1426" s="26">
        <f t="shared" ca="1" si="121"/>
        <v>0.47310211323891982</v>
      </c>
      <c r="J1426">
        <f t="shared" ca="1" si="118"/>
        <v>0</v>
      </c>
      <c r="K1426">
        <f t="shared" ca="1" si="119"/>
        <v>1</v>
      </c>
      <c r="L1426" s="65">
        <v>1420</v>
      </c>
      <c r="M1426" s="71">
        <f t="shared" ca="1" si="120"/>
        <v>0</v>
      </c>
      <c r="N1426" s="65"/>
    </row>
    <row r="1427" spans="1:14" x14ac:dyDescent="0.25">
      <c r="A1427" s="2">
        <v>1421</v>
      </c>
      <c r="B1427" s="11">
        <f t="shared" ca="1" si="117"/>
        <v>0</v>
      </c>
      <c r="C1427" s="26">
        <f t="shared" ca="1" si="121"/>
        <v>0.57542296288571881</v>
      </c>
      <c r="J1427">
        <f t="shared" ca="1" si="118"/>
        <v>0</v>
      </c>
      <c r="K1427">
        <f t="shared" ca="1" si="119"/>
        <v>1</v>
      </c>
      <c r="L1427" s="65">
        <v>1421</v>
      </c>
      <c r="M1427" s="71">
        <f t="shared" ca="1" si="120"/>
        <v>0</v>
      </c>
      <c r="N1427" s="65"/>
    </row>
    <row r="1428" spans="1:14" x14ac:dyDescent="0.25">
      <c r="A1428" s="2">
        <v>1422</v>
      </c>
      <c r="B1428" s="11">
        <f t="shared" ca="1" si="117"/>
        <v>0</v>
      </c>
      <c r="C1428" s="26">
        <f t="shared" ca="1" si="121"/>
        <v>0.75517069329648612</v>
      </c>
      <c r="J1428">
        <f t="shared" ca="1" si="118"/>
        <v>0</v>
      </c>
      <c r="K1428">
        <f t="shared" ca="1" si="119"/>
        <v>0</v>
      </c>
      <c r="L1428" s="65">
        <v>1422</v>
      </c>
      <c r="M1428" s="71">
        <f t="shared" ca="1" si="120"/>
        <v>0</v>
      </c>
      <c r="N1428" s="65"/>
    </row>
    <row r="1429" spans="1:14" x14ac:dyDescent="0.25">
      <c r="A1429" s="2">
        <v>1423</v>
      </c>
      <c r="B1429" s="11">
        <f t="shared" ca="1" si="117"/>
        <v>1</v>
      </c>
      <c r="C1429" s="26">
        <f t="shared" ca="1" si="121"/>
        <v>0.45740468343063134</v>
      </c>
      <c r="J1429">
        <f t="shared" ca="1" si="118"/>
        <v>1</v>
      </c>
      <c r="K1429">
        <f t="shared" ca="1" si="119"/>
        <v>0</v>
      </c>
      <c r="L1429" s="65">
        <v>1423</v>
      </c>
      <c r="M1429" s="71">
        <f t="shared" ca="1" si="120"/>
        <v>3.8292930269711856</v>
      </c>
      <c r="N1429" s="65"/>
    </row>
    <row r="1430" spans="1:14" x14ac:dyDescent="0.25">
      <c r="A1430" s="2">
        <v>1424</v>
      </c>
      <c r="B1430" s="11">
        <f t="shared" ca="1" si="117"/>
        <v>1</v>
      </c>
      <c r="C1430" s="26">
        <f t="shared" ca="1" si="121"/>
        <v>8.167024149111024E-2</v>
      </c>
      <c r="J1430">
        <f t="shared" ca="1" si="118"/>
        <v>1</v>
      </c>
      <c r="K1430">
        <f t="shared" ca="1" si="119"/>
        <v>0</v>
      </c>
      <c r="L1430" s="65">
        <v>1424</v>
      </c>
      <c r="M1430" s="71">
        <f t="shared" ca="1" si="120"/>
        <v>0.59341924665873347</v>
      </c>
      <c r="N1430" s="65"/>
    </row>
    <row r="1431" spans="1:14" x14ac:dyDescent="0.25">
      <c r="A1431" s="2">
        <v>1425</v>
      </c>
      <c r="B1431" s="11">
        <f t="shared" ca="1" si="117"/>
        <v>1</v>
      </c>
      <c r="C1431" s="26">
        <f t="shared" ca="1" si="121"/>
        <v>0.12349040236523878</v>
      </c>
      <c r="J1431">
        <f t="shared" ca="1" si="118"/>
        <v>1</v>
      </c>
      <c r="K1431">
        <f t="shared" ca="1" si="119"/>
        <v>0</v>
      </c>
      <c r="L1431" s="65">
        <v>1425</v>
      </c>
      <c r="M1431" s="71">
        <f t="shared" ca="1" si="120"/>
        <v>0.3844779475606851</v>
      </c>
      <c r="N1431" s="65"/>
    </row>
    <row r="1432" spans="1:14" x14ac:dyDescent="0.25">
      <c r="A1432" s="2">
        <v>1426</v>
      </c>
      <c r="B1432" s="11">
        <f t="shared" ca="1" si="117"/>
        <v>1</v>
      </c>
      <c r="C1432" s="26">
        <f t="shared" ca="1" si="121"/>
        <v>0.72049911164778324</v>
      </c>
      <c r="J1432">
        <f t="shared" ca="1" si="118"/>
        <v>0</v>
      </c>
      <c r="K1432">
        <f t="shared" ca="1" si="119"/>
        <v>0</v>
      </c>
      <c r="L1432" s="65">
        <v>1426</v>
      </c>
      <c r="M1432" s="71">
        <f t="shared" ca="1" si="120"/>
        <v>1.4582214006497938</v>
      </c>
      <c r="N1432" s="65"/>
    </row>
    <row r="1433" spans="1:14" x14ac:dyDescent="0.25">
      <c r="A1433" s="2">
        <v>1427</v>
      </c>
      <c r="B1433" s="11">
        <f t="shared" ca="1" si="117"/>
        <v>0</v>
      </c>
      <c r="C1433" s="26">
        <f t="shared" ca="1" si="121"/>
        <v>0.96574868981369699</v>
      </c>
      <c r="J1433">
        <f t="shared" ca="1" si="118"/>
        <v>0</v>
      </c>
      <c r="K1433">
        <f t="shared" ca="1" si="119"/>
        <v>0</v>
      </c>
      <c r="L1433" s="65">
        <v>1427</v>
      </c>
      <c r="M1433" s="71">
        <f t="shared" ca="1" si="120"/>
        <v>0</v>
      </c>
      <c r="N1433" s="65"/>
    </row>
    <row r="1434" spans="1:14" x14ac:dyDescent="0.25">
      <c r="A1434" s="2">
        <v>1428</v>
      </c>
      <c r="B1434" s="11">
        <f t="shared" ca="1" si="117"/>
        <v>1</v>
      </c>
      <c r="C1434" s="26">
        <f t="shared" ca="1" si="121"/>
        <v>0.21163107472667531</v>
      </c>
      <c r="J1434">
        <f t="shared" ca="1" si="118"/>
        <v>1</v>
      </c>
      <c r="K1434">
        <f t="shared" ca="1" si="119"/>
        <v>0</v>
      </c>
      <c r="L1434" s="65">
        <v>1428</v>
      </c>
      <c r="M1434" s="71">
        <f t="shared" ca="1" si="120"/>
        <v>3.3151585929525571</v>
      </c>
      <c r="N1434" s="65"/>
    </row>
    <row r="1435" spans="1:14" x14ac:dyDescent="0.25">
      <c r="A1435" s="2">
        <v>1429</v>
      </c>
      <c r="B1435" s="11">
        <f t="shared" ca="1" si="117"/>
        <v>1</v>
      </c>
      <c r="C1435" s="26">
        <f t="shared" ca="1" si="121"/>
        <v>0.62349927890717738</v>
      </c>
      <c r="J1435">
        <f t="shared" ca="1" si="118"/>
        <v>0</v>
      </c>
      <c r="K1435">
        <f t="shared" ca="1" si="119"/>
        <v>0</v>
      </c>
      <c r="L1435" s="65">
        <v>1429</v>
      </c>
      <c r="M1435" s="71">
        <f t="shared" ca="1" si="120"/>
        <v>1.9750793430654754</v>
      </c>
      <c r="N1435" s="65"/>
    </row>
    <row r="1436" spans="1:14" x14ac:dyDescent="0.25">
      <c r="A1436" s="2">
        <v>1430</v>
      </c>
      <c r="B1436" s="11">
        <f t="shared" ca="1" si="117"/>
        <v>0</v>
      </c>
      <c r="C1436" s="26">
        <f t="shared" ca="1" si="121"/>
        <v>0.82780738180720304</v>
      </c>
      <c r="J1436">
        <f t="shared" ca="1" si="118"/>
        <v>0</v>
      </c>
      <c r="K1436">
        <f t="shared" ca="1" si="119"/>
        <v>0</v>
      </c>
      <c r="L1436" s="65">
        <v>1430</v>
      </c>
      <c r="M1436" s="71">
        <f t="shared" ca="1" si="120"/>
        <v>0</v>
      </c>
      <c r="N1436" s="65"/>
    </row>
    <row r="1437" spans="1:14" x14ac:dyDescent="0.25">
      <c r="A1437" s="2">
        <v>1431</v>
      </c>
      <c r="B1437" s="11">
        <f t="shared" ca="1" si="117"/>
        <v>1</v>
      </c>
      <c r="C1437" s="26">
        <f t="shared" ca="1" si="121"/>
        <v>0.30842075771762056</v>
      </c>
      <c r="J1437">
        <f t="shared" ca="1" si="118"/>
        <v>1</v>
      </c>
      <c r="K1437">
        <f t="shared" ca="1" si="119"/>
        <v>0</v>
      </c>
      <c r="L1437" s="65">
        <v>1431</v>
      </c>
      <c r="M1437" s="71">
        <f t="shared" ca="1" si="120"/>
        <v>0.95375279515422984</v>
      </c>
      <c r="N1437" s="65"/>
    </row>
    <row r="1438" spans="1:14" x14ac:dyDescent="0.25">
      <c r="A1438" s="2">
        <v>1432</v>
      </c>
      <c r="B1438" s="11">
        <f t="shared" ca="1" si="117"/>
        <v>1</v>
      </c>
      <c r="C1438" s="26">
        <f t="shared" ca="1" si="121"/>
        <v>0.67241702335251285</v>
      </c>
      <c r="J1438">
        <f t="shared" ca="1" si="118"/>
        <v>1</v>
      </c>
      <c r="K1438">
        <f t="shared" ca="1" si="119"/>
        <v>0</v>
      </c>
      <c r="L1438" s="65">
        <v>1432</v>
      </c>
      <c r="M1438" s="71">
        <f t="shared" ca="1" si="120"/>
        <v>1.028609746445492</v>
      </c>
      <c r="N1438" s="65"/>
    </row>
    <row r="1439" spans="1:14" x14ac:dyDescent="0.25">
      <c r="A1439" s="2">
        <v>1433</v>
      </c>
      <c r="B1439" s="11">
        <f t="shared" ca="1" si="117"/>
        <v>1</v>
      </c>
      <c r="C1439" s="26">
        <f t="shared" ca="1" si="121"/>
        <v>0.62325777832642681</v>
      </c>
      <c r="J1439">
        <f t="shared" ca="1" si="118"/>
        <v>1</v>
      </c>
      <c r="K1439">
        <f t="shared" ca="1" si="119"/>
        <v>0</v>
      </c>
      <c r="L1439" s="65">
        <v>1433</v>
      </c>
      <c r="M1439" s="71">
        <f t="shared" ca="1" si="120"/>
        <v>8.6526010347349835</v>
      </c>
      <c r="N1439" s="65"/>
    </row>
    <row r="1440" spans="1:14" x14ac:dyDescent="0.25">
      <c r="A1440" s="2">
        <v>1434</v>
      </c>
      <c r="B1440" s="11">
        <f t="shared" ca="1" si="117"/>
        <v>1</v>
      </c>
      <c r="C1440" s="26">
        <f t="shared" ca="1" si="121"/>
        <v>0.58069657662460272</v>
      </c>
      <c r="J1440">
        <f t="shared" ca="1" si="118"/>
        <v>1</v>
      </c>
      <c r="K1440">
        <f t="shared" ca="1" si="119"/>
        <v>0</v>
      </c>
      <c r="L1440" s="65">
        <v>1434</v>
      </c>
      <c r="M1440" s="71">
        <f t="shared" ca="1" si="120"/>
        <v>3.2131301434810657</v>
      </c>
      <c r="N1440" s="65"/>
    </row>
    <row r="1441" spans="1:14" x14ac:dyDescent="0.25">
      <c r="A1441" s="2">
        <v>1435</v>
      </c>
      <c r="B1441" s="11">
        <f t="shared" ca="1" si="117"/>
        <v>1</v>
      </c>
      <c r="C1441" s="26">
        <f t="shared" ca="1" si="121"/>
        <v>0.10007749631241158</v>
      </c>
      <c r="J1441">
        <f t="shared" ca="1" si="118"/>
        <v>0</v>
      </c>
      <c r="K1441">
        <f t="shared" ca="1" si="119"/>
        <v>0</v>
      </c>
      <c r="L1441" s="65">
        <v>1435</v>
      </c>
      <c r="M1441" s="71">
        <f t="shared" ca="1" si="120"/>
        <v>2.0785685848280462</v>
      </c>
      <c r="N1441" s="65"/>
    </row>
    <row r="1442" spans="1:14" x14ac:dyDescent="0.25">
      <c r="A1442" s="2">
        <v>1436</v>
      </c>
      <c r="B1442" s="11">
        <f t="shared" ca="1" si="117"/>
        <v>0</v>
      </c>
      <c r="C1442" s="26">
        <f t="shared" ca="1" si="121"/>
        <v>0.85738051714252894</v>
      </c>
      <c r="J1442">
        <f t="shared" ca="1" si="118"/>
        <v>0</v>
      </c>
      <c r="K1442">
        <f t="shared" ca="1" si="119"/>
        <v>0</v>
      </c>
      <c r="L1442" s="65">
        <v>1436</v>
      </c>
      <c r="M1442" s="71">
        <f t="shared" ca="1" si="120"/>
        <v>0</v>
      </c>
      <c r="N1442" s="65"/>
    </row>
    <row r="1443" spans="1:14" x14ac:dyDescent="0.25">
      <c r="A1443" s="2">
        <v>1437</v>
      </c>
      <c r="B1443" s="11">
        <f t="shared" ca="1" si="117"/>
        <v>1</v>
      </c>
      <c r="C1443" s="26">
        <f t="shared" ca="1" si="121"/>
        <v>0.25898832219877377</v>
      </c>
      <c r="J1443">
        <f t="shared" ca="1" si="118"/>
        <v>1</v>
      </c>
      <c r="K1443">
        <f t="shared" ca="1" si="119"/>
        <v>0</v>
      </c>
      <c r="L1443" s="65">
        <v>1437</v>
      </c>
      <c r="M1443" s="71">
        <f t="shared" ca="1" si="120"/>
        <v>1.0961247301694339</v>
      </c>
      <c r="N1443" s="65"/>
    </row>
    <row r="1444" spans="1:14" x14ac:dyDescent="0.25">
      <c r="A1444" s="2">
        <v>1438</v>
      </c>
      <c r="B1444" s="11">
        <f t="shared" ca="1" si="117"/>
        <v>1</v>
      </c>
      <c r="C1444" s="26">
        <f t="shared" ca="1" si="121"/>
        <v>6.7166669298752701E-2</v>
      </c>
      <c r="J1444">
        <f t="shared" ca="1" si="118"/>
        <v>0</v>
      </c>
      <c r="K1444">
        <f t="shared" ca="1" si="119"/>
        <v>0</v>
      </c>
      <c r="L1444" s="65">
        <v>1438</v>
      </c>
      <c r="M1444" s="71">
        <f t="shared" ca="1" si="120"/>
        <v>0.26768037676326401</v>
      </c>
      <c r="N1444" s="65"/>
    </row>
    <row r="1445" spans="1:14" x14ac:dyDescent="0.25">
      <c r="A1445" s="2">
        <v>1439</v>
      </c>
      <c r="B1445" s="11">
        <f t="shared" ca="1" si="117"/>
        <v>0</v>
      </c>
      <c r="C1445" s="26">
        <f t="shared" ca="1" si="121"/>
        <v>0.92621741186414563</v>
      </c>
      <c r="J1445">
        <f t="shared" ca="1" si="118"/>
        <v>0</v>
      </c>
      <c r="K1445">
        <f t="shared" ca="1" si="119"/>
        <v>1</v>
      </c>
      <c r="L1445" s="65">
        <v>1439</v>
      </c>
      <c r="M1445" s="71">
        <f t="shared" ca="1" si="120"/>
        <v>0</v>
      </c>
      <c r="N1445" s="65"/>
    </row>
    <row r="1446" spans="1:14" x14ac:dyDescent="0.25">
      <c r="A1446" s="2">
        <v>1440</v>
      </c>
      <c r="B1446" s="11">
        <f t="shared" ca="1" si="117"/>
        <v>0</v>
      </c>
      <c r="C1446" s="26">
        <f t="shared" ca="1" si="121"/>
        <v>0.60751027214470632</v>
      </c>
      <c r="J1446">
        <f t="shared" ca="1" si="118"/>
        <v>0</v>
      </c>
      <c r="K1446">
        <f t="shared" ca="1" si="119"/>
        <v>0</v>
      </c>
      <c r="L1446" s="65">
        <v>1440</v>
      </c>
      <c r="M1446" s="71">
        <f t="shared" ca="1" si="120"/>
        <v>0</v>
      </c>
      <c r="N1446" s="65"/>
    </row>
    <row r="1447" spans="1:14" x14ac:dyDescent="0.25">
      <c r="A1447" s="2">
        <v>1441</v>
      </c>
      <c r="B1447" s="11">
        <f t="shared" ca="1" si="117"/>
        <v>1</v>
      </c>
      <c r="C1447" s="26">
        <f t="shared" ca="1" si="121"/>
        <v>9.4383790676891066E-2</v>
      </c>
      <c r="J1447">
        <f t="shared" ca="1" si="118"/>
        <v>1</v>
      </c>
      <c r="K1447">
        <f t="shared" ca="1" si="119"/>
        <v>0</v>
      </c>
      <c r="L1447" s="65">
        <v>1441</v>
      </c>
      <c r="M1447" s="71">
        <f t="shared" ca="1" si="120"/>
        <v>1.4757500273673874</v>
      </c>
      <c r="N1447" s="65"/>
    </row>
    <row r="1448" spans="1:14" x14ac:dyDescent="0.25">
      <c r="A1448" s="2">
        <v>1442</v>
      </c>
      <c r="B1448" s="11">
        <f t="shared" ca="1" si="117"/>
        <v>1</v>
      </c>
      <c r="C1448" s="26">
        <f t="shared" ca="1" si="121"/>
        <v>0.24367669064828534</v>
      </c>
      <c r="J1448">
        <f t="shared" ca="1" si="118"/>
        <v>0</v>
      </c>
      <c r="K1448">
        <f t="shared" ca="1" si="119"/>
        <v>0</v>
      </c>
      <c r="L1448" s="65">
        <v>1442</v>
      </c>
      <c r="M1448" s="71">
        <f t="shared" ca="1" si="120"/>
        <v>17.539713338412177</v>
      </c>
      <c r="N1448" s="65"/>
    </row>
    <row r="1449" spans="1:14" x14ac:dyDescent="0.25">
      <c r="A1449" s="2">
        <v>1443</v>
      </c>
      <c r="B1449" s="11">
        <f t="shared" ca="1" si="117"/>
        <v>0</v>
      </c>
      <c r="C1449" s="26">
        <f t="shared" ca="1" si="121"/>
        <v>0.97194648889970858</v>
      </c>
      <c r="J1449">
        <f t="shared" ca="1" si="118"/>
        <v>0</v>
      </c>
      <c r="K1449">
        <f t="shared" ca="1" si="119"/>
        <v>0</v>
      </c>
      <c r="L1449" s="65">
        <v>1443</v>
      </c>
      <c r="M1449" s="71">
        <f t="shared" ca="1" si="120"/>
        <v>0</v>
      </c>
      <c r="N1449" s="65"/>
    </row>
    <row r="1450" spans="1:14" x14ac:dyDescent="0.25">
      <c r="A1450" s="2">
        <v>1444</v>
      </c>
      <c r="B1450" s="11">
        <f t="shared" ca="1" si="117"/>
        <v>1</v>
      </c>
      <c r="C1450" s="26">
        <f t="shared" ca="1" si="121"/>
        <v>0.24401131909884666</v>
      </c>
      <c r="J1450">
        <f t="shared" ca="1" si="118"/>
        <v>1</v>
      </c>
      <c r="K1450">
        <f t="shared" ca="1" si="119"/>
        <v>0</v>
      </c>
      <c r="L1450" s="65">
        <v>1444</v>
      </c>
      <c r="M1450" s="71">
        <f t="shared" ca="1" si="120"/>
        <v>5.5400553623233995</v>
      </c>
      <c r="N1450" s="65"/>
    </row>
    <row r="1451" spans="1:14" x14ac:dyDescent="0.25">
      <c r="A1451" s="2">
        <v>1445</v>
      </c>
      <c r="B1451" s="11">
        <f t="shared" ca="1" si="117"/>
        <v>1</v>
      </c>
      <c r="C1451" s="26">
        <f t="shared" ca="1" si="121"/>
        <v>0.76850854903882071</v>
      </c>
      <c r="J1451">
        <f t="shared" ca="1" si="118"/>
        <v>0</v>
      </c>
      <c r="K1451">
        <f t="shared" ca="1" si="119"/>
        <v>0</v>
      </c>
      <c r="L1451" s="65">
        <v>1445</v>
      </c>
      <c r="M1451" s="71">
        <f t="shared" ca="1" si="120"/>
        <v>1.8062567326725187</v>
      </c>
      <c r="N1451" s="65"/>
    </row>
    <row r="1452" spans="1:14" x14ac:dyDescent="0.25">
      <c r="A1452" s="2">
        <v>1446</v>
      </c>
      <c r="B1452" s="11">
        <f t="shared" ca="1" si="117"/>
        <v>0</v>
      </c>
      <c r="C1452" s="26">
        <f t="shared" ca="1" si="121"/>
        <v>0.79118551716013152</v>
      </c>
      <c r="J1452">
        <f t="shared" ca="1" si="118"/>
        <v>0</v>
      </c>
      <c r="K1452">
        <f t="shared" ca="1" si="119"/>
        <v>0</v>
      </c>
      <c r="L1452" s="65">
        <v>1446</v>
      </c>
      <c r="M1452" s="71">
        <f t="shared" ca="1" si="120"/>
        <v>0</v>
      </c>
      <c r="N1452" s="65"/>
    </row>
    <row r="1453" spans="1:14" x14ac:dyDescent="0.25">
      <c r="A1453" s="2">
        <v>1447</v>
      </c>
      <c r="B1453" s="11">
        <f t="shared" ca="1" si="117"/>
        <v>1</v>
      </c>
      <c r="C1453" s="26">
        <f t="shared" ca="1" si="121"/>
        <v>0.3239835327340439</v>
      </c>
      <c r="J1453">
        <f t="shared" ca="1" si="118"/>
        <v>1</v>
      </c>
      <c r="K1453">
        <f t="shared" ca="1" si="119"/>
        <v>0</v>
      </c>
      <c r="L1453" s="65">
        <v>1447</v>
      </c>
      <c r="M1453" s="71">
        <f t="shared" ca="1" si="120"/>
        <v>0.84943718728991902</v>
      </c>
      <c r="N1453" s="65"/>
    </row>
    <row r="1454" spans="1:14" x14ac:dyDescent="0.25">
      <c r="A1454" s="2">
        <v>1448</v>
      </c>
      <c r="B1454" s="11">
        <f t="shared" ca="1" si="117"/>
        <v>1</v>
      </c>
      <c r="C1454" s="26">
        <f t="shared" ca="1" si="121"/>
        <v>0.12423198846956574</v>
      </c>
      <c r="J1454">
        <f t="shared" ca="1" si="118"/>
        <v>1</v>
      </c>
      <c r="K1454">
        <f t="shared" ca="1" si="119"/>
        <v>0</v>
      </c>
      <c r="L1454" s="65">
        <v>1448</v>
      </c>
      <c r="M1454" s="71">
        <f t="shared" ca="1" si="120"/>
        <v>0.22261640976364933</v>
      </c>
      <c r="N1454" s="65"/>
    </row>
    <row r="1455" spans="1:14" x14ac:dyDescent="0.25">
      <c r="A1455" s="2">
        <v>1449</v>
      </c>
      <c r="B1455" s="11">
        <f t="shared" ref="B1455:B1518" ca="1" si="122">IF(B1454&gt;0,IF(C1455&lt;pww,1,0),IF(C1455&lt;pdw,1,0))</f>
        <v>1</v>
      </c>
      <c r="C1455" s="26">
        <f t="shared" ca="1" si="121"/>
        <v>0.26639193096418312</v>
      </c>
      <c r="J1455">
        <f t="shared" ref="J1455:J1518" ca="1" si="123">IF(AND(B1455,B1456),1,0)</f>
        <v>1</v>
      </c>
      <c r="K1455">
        <f t="shared" ref="K1455:K1518" ca="1" si="124">IF(AND(NOT(B1455),NOT(B1456)),1,0)</f>
        <v>0</v>
      </c>
      <c r="L1455" s="65">
        <v>1449</v>
      </c>
      <c r="M1455" s="71">
        <f t="shared" ca="1" si="120"/>
        <v>1.3624319080587799</v>
      </c>
      <c r="N1455" s="65"/>
    </row>
    <row r="1456" spans="1:14" x14ac:dyDescent="0.25">
      <c r="A1456" s="2">
        <v>1450</v>
      </c>
      <c r="B1456" s="11">
        <f t="shared" ca="1" si="122"/>
        <v>1</v>
      </c>
      <c r="C1456" s="26">
        <f t="shared" ca="1" si="121"/>
        <v>0.7583056940240045</v>
      </c>
      <c r="J1456">
        <f t="shared" ca="1" si="123"/>
        <v>1</v>
      </c>
      <c r="K1456">
        <f t="shared" ca="1" si="124"/>
        <v>0</v>
      </c>
      <c r="L1456" s="65">
        <v>1450</v>
      </c>
      <c r="M1456" s="71">
        <f t="shared" ca="1" si="120"/>
        <v>0.35177669901249164</v>
      </c>
      <c r="N1456" s="65"/>
    </row>
    <row r="1457" spans="1:14" x14ac:dyDescent="0.25">
      <c r="A1457" s="2">
        <v>1451</v>
      </c>
      <c r="B1457" s="11">
        <f t="shared" ca="1" si="122"/>
        <v>1</v>
      </c>
      <c r="C1457" s="26">
        <f t="shared" ca="1" si="121"/>
        <v>0.4461505876411106</v>
      </c>
      <c r="J1457">
        <f t="shared" ca="1" si="123"/>
        <v>1</v>
      </c>
      <c r="K1457">
        <f t="shared" ca="1" si="124"/>
        <v>0</v>
      </c>
      <c r="L1457" s="65">
        <v>1451</v>
      </c>
      <c r="M1457" s="71">
        <f t="shared" ca="1" si="120"/>
        <v>5.497916248977277</v>
      </c>
      <c r="N1457" s="65"/>
    </row>
    <row r="1458" spans="1:14" x14ac:dyDescent="0.25">
      <c r="A1458" s="2">
        <v>1452</v>
      </c>
      <c r="B1458" s="11">
        <f t="shared" ca="1" si="122"/>
        <v>1</v>
      </c>
      <c r="C1458" s="26">
        <f t="shared" ca="1" si="121"/>
        <v>0.62573783350322421</v>
      </c>
      <c r="J1458">
        <f t="shared" ca="1" si="123"/>
        <v>1</v>
      </c>
      <c r="K1458">
        <f t="shared" ca="1" si="124"/>
        <v>0</v>
      </c>
      <c r="L1458" s="65">
        <v>1452</v>
      </c>
      <c r="M1458" s="71">
        <f t="shared" ca="1" si="120"/>
        <v>2.1466633666496548</v>
      </c>
      <c r="N1458" s="65"/>
    </row>
    <row r="1459" spans="1:14" x14ac:dyDescent="0.25">
      <c r="A1459" s="2">
        <v>1453</v>
      </c>
      <c r="B1459" s="11">
        <f t="shared" ca="1" si="122"/>
        <v>1</v>
      </c>
      <c r="C1459" s="26">
        <f t="shared" ca="1" si="121"/>
        <v>6.4385298912529976E-2</v>
      </c>
      <c r="J1459">
        <f t="shared" ca="1" si="123"/>
        <v>0</v>
      </c>
      <c r="K1459">
        <f t="shared" ca="1" si="124"/>
        <v>0</v>
      </c>
      <c r="L1459" s="65">
        <v>1453</v>
      </c>
      <c r="M1459" s="71">
        <f t="shared" ca="1" si="120"/>
        <v>0.49466500515764533</v>
      </c>
      <c r="N1459" s="65"/>
    </row>
    <row r="1460" spans="1:14" x14ac:dyDescent="0.25">
      <c r="A1460" s="2">
        <v>1454</v>
      </c>
      <c r="B1460" s="11">
        <f t="shared" ca="1" si="122"/>
        <v>0</v>
      </c>
      <c r="C1460" s="26">
        <f t="shared" ca="1" si="121"/>
        <v>0.86927322752881397</v>
      </c>
      <c r="J1460">
        <f t="shared" ca="1" si="123"/>
        <v>0</v>
      </c>
      <c r="K1460">
        <f t="shared" ca="1" si="124"/>
        <v>1</v>
      </c>
      <c r="L1460" s="65">
        <v>1454</v>
      </c>
      <c r="M1460" s="71">
        <f t="shared" ca="1" si="120"/>
        <v>0</v>
      </c>
      <c r="N1460" s="65"/>
    </row>
    <row r="1461" spans="1:14" x14ac:dyDescent="0.25">
      <c r="A1461" s="2">
        <v>1455</v>
      </c>
      <c r="B1461" s="11">
        <f t="shared" ca="1" si="122"/>
        <v>0</v>
      </c>
      <c r="C1461" s="26">
        <f t="shared" ca="1" si="121"/>
        <v>0.54209573163230329</v>
      </c>
      <c r="J1461">
        <f t="shared" ca="1" si="123"/>
        <v>0</v>
      </c>
      <c r="K1461">
        <f t="shared" ca="1" si="124"/>
        <v>0</v>
      </c>
      <c r="L1461" s="65">
        <v>1455</v>
      </c>
      <c r="M1461" s="71">
        <f t="shared" ca="1" si="120"/>
        <v>0</v>
      </c>
      <c r="N1461" s="65"/>
    </row>
    <row r="1462" spans="1:14" x14ac:dyDescent="0.25">
      <c r="A1462" s="2">
        <v>1456</v>
      </c>
      <c r="B1462" s="11">
        <f t="shared" ca="1" si="122"/>
        <v>1</v>
      </c>
      <c r="C1462" s="26">
        <f t="shared" ca="1" si="121"/>
        <v>0.34187036677689275</v>
      </c>
      <c r="J1462">
        <f t="shared" ca="1" si="123"/>
        <v>1</v>
      </c>
      <c r="K1462">
        <f t="shared" ca="1" si="124"/>
        <v>0</v>
      </c>
      <c r="L1462" s="65">
        <v>1456</v>
      </c>
      <c r="M1462" s="71">
        <f t="shared" ca="1" si="120"/>
        <v>3.4470203513307265</v>
      </c>
      <c r="N1462" s="65"/>
    </row>
    <row r="1463" spans="1:14" x14ac:dyDescent="0.25">
      <c r="A1463" s="2">
        <v>1457</v>
      </c>
      <c r="B1463" s="11">
        <f t="shared" ca="1" si="122"/>
        <v>1</v>
      </c>
      <c r="C1463" s="26">
        <f t="shared" ca="1" si="121"/>
        <v>0.10399339622906723</v>
      </c>
      <c r="J1463">
        <f t="shared" ca="1" si="123"/>
        <v>0</v>
      </c>
      <c r="K1463">
        <f t="shared" ca="1" si="124"/>
        <v>0</v>
      </c>
      <c r="L1463" s="65">
        <v>1457</v>
      </c>
      <c r="M1463" s="71">
        <f t="shared" ca="1" si="120"/>
        <v>0.36369288281229417</v>
      </c>
      <c r="N1463" s="65"/>
    </row>
    <row r="1464" spans="1:14" x14ac:dyDescent="0.25">
      <c r="A1464" s="2">
        <v>1458</v>
      </c>
      <c r="B1464" s="11">
        <f t="shared" ca="1" si="122"/>
        <v>0</v>
      </c>
      <c r="C1464" s="26">
        <f t="shared" ca="1" si="121"/>
        <v>0.81026358493036343</v>
      </c>
      <c r="J1464">
        <f t="shared" ca="1" si="123"/>
        <v>0</v>
      </c>
      <c r="K1464">
        <f t="shared" ca="1" si="124"/>
        <v>1</v>
      </c>
      <c r="L1464" s="65">
        <v>1458</v>
      </c>
      <c r="M1464" s="71">
        <f t="shared" ca="1" si="120"/>
        <v>0</v>
      </c>
      <c r="N1464" s="65"/>
    </row>
    <row r="1465" spans="1:14" x14ac:dyDescent="0.25">
      <c r="A1465" s="2">
        <v>1459</v>
      </c>
      <c r="B1465" s="11">
        <f t="shared" ca="1" si="122"/>
        <v>0</v>
      </c>
      <c r="C1465" s="26">
        <f t="shared" ca="1" si="121"/>
        <v>0.4960036023976514</v>
      </c>
      <c r="J1465">
        <f t="shared" ca="1" si="123"/>
        <v>0</v>
      </c>
      <c r="K1465">
        <f t="shared" ca="1" si="124"/>
        <v>0</v>
      </c>
      <c r="L1465" s="65">
        <v>1459</v>
      </c>
      <c r="M1465" s="71">
        <f t="shared" ca="1" si="120"/>
        <v>0</v>
      </c>
      <c r="N1465" s="65"/>
    </row>
    <row r="1466" spans="1:14" x14ac:dyDescent="0.25">
      <c r="A1466" s="2">
        <v>1460</v>
      </c>
      <c r="B1466" s="11">
        <f t="shared" ca="1" si="122"/>
        <v>1</v>
      </c>
      <c r="C1466" s="26">
        <f t="shared" ca="1" si="121"/>
        <v>0.37009690145699237</v>
      </c>
      <c r="J1466">
        <f t="shared" ca="1" si="123"/>
        <v>1</v>
      </c>
      <c r="K1466">
        <f t="shared" ca="1" si="124"/>
        <v>0</v>
      </c>
      <c r="L1466" s="65">
        <v>1460</v>
      </c>
      <c r="M1466" s="71">
        <f t="shared" ca="1" si="120"/>
        <v>4.4915648913898041</v>
      </c>
      <c r="N1466" s="65"/>
    </row>
    <row r="1467" spans="1:14" x14ac:dyDescent="0.25">
      <c r="A1467" s="2">
        <v>1461</v>
      </c>
      <c r="B1467" s="11">
        <f t="shared" ca="1" si="122"/>
        <v>1</v>
      </c>
      <c r="C1467" s="26">
        <f t="shared" ca="1" si="121"/>
        <v>0.74734774078065647</v>
      </c>
      <c r="J1467">
        <f t="shared" ca="1" si="123"/>
        <v>1</v>
      </c>
      <c r="K1467">
        <f t="shared" ca="1" si="124"/>
        <v>0</v>
      </c>
      <c r="L1467" s="65">
        <v>1461</v>
      </c>
      <c r="M1467" s="71">
        <f t="shared" ca="1" si="120"/>
        <v>4.5283414426329722</v>
      </c>
      <c r="N1467" s="65"/>
    </row>
    <row r="1468" spans="1:14" x14ac:dyDescent="0.25">
      <c r="A1468" s="2">
        <v>1462</v>
      </c>
      <c r="B1468" s="11">
        <f t="shared" ca="1" si="122"/>
        <v>1</v>
      </c>
      <c r="C1468" s="26">
        <f t="shared" ca="1" si="121"/>
        <v>0.23529183485094096</v>
      </c>
      <c r="J1468">
        <f t="shared" ca="1" si="123"/>
        <v>1</v>
      </c>
      <c r="K1468">
        <f t="shared" ca="1" si="124"/>
        <v>0</v>
      </c>
      <c r="L1468" s="65">
        <v>1462</v>
      </c>
      <c r="M1468" s="71">
        <f t="shared" ca="1" si="120"/>
        <v>1.6683029557424349</v>
      </c>
      <c r="N1468" s="65"/>
    </row>
    <row r="1469" spans="1:14" x14ac:dyDescent="0.25">
      <c r="A1469" s="2">
        <v>1463</v>
      </c>
      <c r="B1469" s="11">
        <f t="shared" ca="1" si="122"/>
        <v>1</v>
      </c>
      <c r="C1469" s="26">
        <f t="shared" ca="1" si="121"/>
        <v>4.4478107058802507E-2</v>
      </c>
      <c r="J1469">
        <f t="shared" ca="1" si="123"/>
        <v>1</v>
      </c>
      <c r="K1469">
        <f t="shared" ca="1" si="124"/>
        <v>0</v>
      </c>
      <c r="L1469" s="65">
        <v>1463</v>
      </c>
      <c r="M1469" s="71">
        <f t="shared" ca="1" si="120"/>
        <v>16.468164645798048</v>
      </c>
      <c r="N1469" s="65"/>
    </row>
    <row r="1470" spans="1:14" x14ac:dyDescent="0.25">
      <c r="A1470" s="2">
        <v>1464</v>
      </c>
      <c r="B1470" s="11">
        <f t="shared" ca="1" si="122"/>
        <v>1</v>
      </c>
      <c r="C1470" s="26">
        <f t="shared" ca="1" si="121"/>
        <v>0.57240858357782542</v>
      </c>
      <c r="J1470">
        <f t="shared" ca="1" si="123"/>
        <v>1</v>
      </c>
      <c r="K1470">
        <f t="shared" ca="1" si="124"/>
        <v>0</v>
      </c>
      <c r="L1470" s="65">
        <v>1464</v>
      </c>
      <c r="M1470" s="71">
        <f t="shared" ca="1" si="120"/>
        <v>0.96961850122832094</v>
      </c>
      <c r="N1470" s="65"/>
    </row>
    <row r="1471" spans="1:14" x14ac:dyDescent="0.25">
      <c r="A1471" s="2">
        <v>1465</v>
      </c>
      <c r="B1471" s="11">
        <f t="shared" ca="1" si="122"/>
        <v>1</v>
      </c>
      <c r="C1471" s="26">
        <f t="shared" ca="1" si="121"/>
        <v>0.70928655070790891</v>
      </c>
      <c r="J1471">
        <f t="shared" ca="1" si="123"/>
        <v>1</v>
      </c>
      <c r="K1471">
        <f t="shared" ca="1" si="124"/>
        <v>0</v>
      </c>
      <c r="L1471" s="65">
        <v>1465</v>
      </c>
      <c r="M1471" s="71">
        <f t="shared" ca="1" si="120"/>
        <v>0.45349971261945804</v>
      </c>
      <c r="N1471" s="65"/>
    </row>
    <row r="1472" spans="1:14" x14ac:dyDescent="0.25">
      <c r="A1472" s="2">
        <v>1466</v>
      </c>
      <c r="B1472" s="11">
        <f t="shared" ca="1" si="122"/>
        <v>1</v>
      </c>
      <c r="C1472" s="26">
        <f t="shared" ca="1" si="121"/>
        <v>0.73301493351005376</v>
      </c>
      <c r="J1472">
        <f t="shared" ca="1" si="123"/>
        <v>1</v>
      </c>
      <c r="K1472">
        <f t="shared" ca="1" si="124"/>
        <v>0</v>
      </c>
      <c r="L1472" s="65">
        <v>1466</v>
      </c>
      <c r="M1472" s="71">
        <f t="shared" ca="1" si="120"/>
        <v>0.47521862441023854</v>
      </c>
      <c r="N1472" s="65"/>
    </row>
    <row r="1473" spans="1:14" x14ac:dyDescent="0.25">
      <c r="A1473" s="2">
        <v>1467</v>
      </c>
      <c r="B1473" s="11">
        <f t="shared" ca="1" si="122"/>
        <v>1</v>
      </c>
      <c r="C1473" s="26">
        <f t="shared" ca="1" si="121"/>
        <v>0.53170873385330608</v>
      </c>
      <c r="J1473">
        <f t="shared" ca="1" si="123"/>
        <v>1</v>
      </c>
      <c r="K1473">
        <f t="shared" ca="1" si="124"/>
        <v>0</v>
      </c>
      <c r="L1473" s="65">
        <v>1467</v>
      </c>
      <c r="M1473" s="71">
        <f t="shared" ca="1" si="120"/>
        <v>3.4372565570963194</v>
      </c>
      <c r="N1473" s="65"/>
    </row>
    <row r="1474" spans="1:14" x14ac:dyDescent="0.25">
      <c r="A1474" s="2">
        <v>1468</v>
      </c>
      <c r="B1474" s="11">
        <f t="shared" ca="1" si="122"/>
        <v>1</v>
      </c>
      <c r="C1474" s="26">
        <f t="shared" ca="1" si="121"/>
        <v>0.54879355242897498</v>
      </c>
      <c r="J1474">
        <f t="shared" ca="1" si="123"/>
        <v>1</v>
      </c>
      <c r="K1474">
        <f t="shared" ca="1" si="124"/>
        <v>0</v>
      </c>
      <c r="L1474" s="65">
        <v>1468</v>
      </c>
      <c r="M1474" s="71">
        <f t="shared" ca="1" si="120"/>
        <v>1.2545917178544506</v>
      </c>
      <c r="N1474" s="65"/>
    </row>
    <row r="1475" spans="1:14" x14ac:dyDescent="0.25">
      <c r="A1475" s="2">
        <v>1469</v>
      </c>
      <c r="B1475" s="11">
        <f t="shared" ca="1" si="122"/>
        <v>1</v>
      </c>
      <c r="C1475" s="26">
        <f t="shared" ca="1" si="121"/>
        <v>0.33496662720581249</v>
      </c>
      <c r="J1475">
        <f t="shared" ca="1" si="123"/>
        <v>1</v>
      </c>
      <c r="K1475">
        <f t="shared" ca="1" si="124"/>
        <v>0</v>
      </c>
      <c r="L1475" s="65">
        <v>1469</v>
      </c>
      <c r="M1475" s="71">
        <f t="shared" ca="1" si="120"/>
        <v>0.11596722564353855</v>
      </c>
      <c r="N1475" s="65"/>
    </row>
    <row r="1476" spans="1:14" x14ac:dyDescent="0.25">
      <c r="A1476" s="2">
        <v>1470</v>
      </c>
      <c r="B1476" s="11">
        <f t="shared" ca="1" si="122"/>
        <v>1</v>
      </c>
      <c r="C1476" s="26">
        <f t="shared" ca="1" si="121"/>
        <v>0.18808511220756641</v>
      </c>
      <c r="J1476">
        <f t="shared" ca="1" si="123"/>
        <v>1</v>
      </c>
      <c r="K1476">
        <f t="shared" ca="1" si="124"/>
        <v>0</v>
      </c>
      <c r="L1476" s="65">
        <v>1470</v>
      </c>
      <c r="M1476" s="71">
        <f t="shared" ca="1" si="120"/>
        <v>3.8303223232241299</v>
      </c>
      <c r="N1476" s="65"/>
    </row>
    <row r="1477" spans="1:14" x14ac:dyDescent="0.25">
      <c r="A1477" s="2">
        <v>1471</v>
      </c>
      <c r="B1477" s="11">
        <f t="shared" ca="1" si="122"/>
        <v>1</v>
      </c>
      <c r="C1477" s="26">
        <f t="shared" ca="1" si="121"/>
        <v>0.60340331994379637</v>
      </c>
      <c r="J1477">
        <f t="shared" ca="1" si="123"/>
        <v>1</v>
      </c>
      <c r="K1477">
        <f t="shared" ca="1" si="124"/>
        <v>0</v>
      </c>
      <c r="L1477" s="65">
        <v>1471</v>
      </c>
      <c r="M1477" s="71">
        <f t="shared" ca="1" si="120"/>
        <v>8.7373501179314186</v>
      </c>
      <c r="N1477" s="65"/>
    </row>
    <row r="1478" spans="1:14" x14ac:dyDescent="0.25">
      <c r="A1478" s="2">
        <v>1472</v>
      </c>
      <c r="B1478" s="11">
        <f t="shared" ca="1" si="122"/>
        <v>1</v>
      </c>
      <c r="C1478" s="26">
        <f t="shared" ca="1" si="121"/>
        <v>0.64405171951254148</v>
      </c>
      <c r="J1478">
        <f t="shared" ca="1" si="123"/>
        <v>1</v>
      </c>
      <c r="K1478">
        <f t="shared" ca="1" si="124"/>
        <v>0</v>
      </c>
      <c r="L1478" s="65">
        <v>1472</v>
      </c>
      <c r="M1478" s="71">
        <f t="shared" ca="1" si="120"/>
        <v>1.7535939624437906</v>
      </c>
      <c r="N1478" s="65"/>
    </row>
    <row r="1479" spans="1:14" x14ac:dyDescent="0.25">
      <c r="A1479" s="2">
        <v>1473</v>
      </c>
      <c r="B1479" s="11">
        <f t="shared" ca="1" si="122"/>
        <v>1</v>
      </c>
      <c r="C1479" s="26">
        <f t="shared" ca="1" si="121"/>
        <v>0.58017978558468752</v>
      </c>
      <c r="J1479">
        <f t="shared" ca="1" si="123"/>
        <v>0</v>
      </c>
      <c r="K1479">
        <f t="shared" ca="1" si="124"/>
        <v>0</v>
      </c>
      <c r="L1479" s="65">
        <v>1473</v>
      </c>
      <c r="M1479" s="71">
        <f t="shared" ref="M1479:M1542" ca="1" si="125">IF(B1479&gt;0,-LN(1-(RAND()))/lambda,0)</f>
        <v>7.1390682368914504</v>
      </c>
      <c r="N1479" s="65"/>
    </row>
    <row r="1480" spans="1:14" x14ac:dyDescent="0.25">
      <c r="A1480" s="2">
        <v>1474</v>
      </c>
      <c r="B1480" s="11">
        <f t="shared" ca="1" si="122"/>
        <v>0</v>
      </c>
      <c r="C1480" s="26">
        <f t="shared" ref="C1480:C1543" ca="1" si="126">RAND()</f>
        <v>0.77090254385347978</v>
      </c>
      <c r="J1480">
        <f t="shared" ca="1" si="123"/>
        <v>0</v>
      </c>
      <c r="K1480">
        <f t="shared" ca="1" si="124"/>
        <v>0</v>
      </c>
      <c r="L1480" s="65">
        <v>1474</v>
      </c>
      <c r="M1480" s="71">
        <f t="shared" ca="1" si="125"/>
        <v>0</v>
      </c>
      <c r="N1480" s="65"/>
    </row>
    <row r="1481" spans="1:14" x14ac:dyDescent="0.25">
      <c r="A1481" s="2">
        <v>1475</v>
      </c>
      <c r="B1481" s="11">
        <f t="shared" ca="1" si="122"/>
        <v>1</v>
      </c>
      <c r="C1481" s="26">
        <f t="shared" ca="1" si="126"/>
        <v>0.18904010721883679</v>
      </c>
      <c r="J1481">
        <f t="shared" ca="1" si="123"/>
        <v>1</v>
      </c>
      <c r="K1481">
        <f t="shared" ca="1" si="124"/>
        <v>0</v>
      </c>
      <c r="L1481" s="65">
        <v>1475</v>
      </c>
      <c r="M1481" s="71">
        <f t="shared" ca="1" si="125"/>
        <v>4.4869234937207851</v>
      </c>
      <c r="N1481" s="65"/>
    </row>
    <row r="1482" spans="1:14" x14ac:dyDescent="0.25">
      <c r="A1482" s="2">
        <v>1476</v>
      </c>
      <c r="B1482" s="11">
        <f t="shared" ca="1" si="122"/>
        <v>1</v>
      </c>
      <c r="C1482" s="26">
        <f t="shared" ca="1" si="126"/>
        <v>0.6173658465377253</v>
      </c>
      <c r="J1482">
        <f t="shared" ca="1" si="123"/>
        <v>1</v>
      </c>
      <c r="K1482">
        <f t="shared" ca="1" si="124"/>
        <v>0</v>
      </c>
      <c r="L1482" s="65">
        <v>1476</v>
      </c>
      <c r="M1482" s="71">
        <f t="shared" ca="1" si="125"/>
        <v>0.34346285949293365</v>
      </c>
      <c r="N1482" s="65"/>
    </row>
    <row r="1483" spans="1:14" x14ac:dyDescent="0.25">
      <c r="A1483" s="2">
        <v>1477</v>
      </c>
      <c r="B1483" s="11">
        <f t="shared" ca="1" si="122"/>
        <v>1</v>
      </c>
      <c r="C1483" s="26">
        <f t="shared" ca="1" si="126"/>
        <v>0.38416939680294915</v>
      </c>
      <c r="J1483">
        <f t="shared" ca="1" si="123"/>
        <v>1</v>
      </c>
      <c r="K1483">
        <f t="shared" ca="1" si="124"/>
        <v>0</v>
      </c>
      <c r="L1483" s="65">
        <v>1477</v>
      </c>
      <c r="M1483" s="71">
        <f t="shared" ca="1" si="125"/>
        <v>4.8241485904986723</v>
      </c>
      <c r="N1483" s="65"/>
    </row>
    <row r="1484" spans="1:14" x14ac:dyDescent="0.25">
      <c r="A1484" s="2">
        <v>1478</v>
      </c>
      <c r="B1484" s="11">
        <f t="shared" ca="1" si="122"/>
        <v>1</v>
      </c>
      <c r="C1484" s="26">
        <f t="shared" ca="1" si="126"/>
        <v>0.57701376484141731</v>
      </c>
      <c r="J1484">
        <f t="shared" ca="1" si="123"/>
        <v>1</v>
      </c>
      <c r="K1484">
        <f t="shared" ca="1" si="124"/>
        <v>0</v>
      </c>
      <c r="L1484" s="65">
        <v>1478</v>
      </c>
      <c r="M1484" s="71">
        <f t="shared" ca="1" si="125"/>
        <v>4.9099101027172267</v>
      </c>
      <c r="N1484" s="65"/>
    </row>
    <row r="1485" spans="1:14" x14ac:dyDescent="0.25">
      <c r="A1485" s="2">
        <v>1479</v>
      </c>
      <c r="B1485" s="11">
        <f t="shared" ca="1" si="122"/>
        <v>1</v>
      </c>
      <c r="C1485" s="26">
        <f t="shared" ca="1" si="126"/>
        <v>0.19247751896305743</v>
      </c>
      <c r="J1485">
        <f t="shared" ca="1" si="123"/>
        <v>0</v>
      </c>
      <c r="K1485">
        <f t="shared" ca="1" si="124"/>
        <v>0</v>
      </c>
      <c r="L1485" s="65">
        <v>1479</v>
      </c>
      <c r="M1485" s="71">
        <f t="shared" ca="1" si="125"/>
        <v>1.0565080042853474</v>
      </c>
      <c r="N1485" s="65"/>
    </row>
    <row r="1486" spans="1:14" x14ac:dyDescent="0.25">
      <c r="A1486" s="2">
        <v>1480</v>
      </c>
      <c r="B1486" s="11">
        <f t="shared" ca="1" si="122"/>
        <v>0</v>
      </c>
      <c r="C1486" s="26">
        <f t="shared" ca="1" si="126"/>
        <v>0.911704905733563</v>
      </c>
      <c r="J1486">
        <f t="shared" ca="1" si="123"/>
        <v>0</v>
      </c>
      <c r="K1486">
        <f t="shared" ca="1" si="124"/>
        <v>0</v>
      </c>
      <c r="L1486" s="65">
        <v>1480</v>
      </c>
      <c r="M1486" s="71">
        <f t="shared" ca="1" si="125"/>
        <v>0</v>
      </c>
      <c r="N1486" s="65"/>
    </row>
    <row r="1487" spans="1:14" x14ac:dyDescent="0.25">
      <c r="A1487" s="2">
        <v>1481</v>
      </c>
      <c r="B1487" s="11">
        <f t="shared" ca="1" si="122"/>
        <v>1</v>
      </c>
      <c r="C1487" s="26">
        <f t="shared" ca="1" si="126"/>
        <v>1.3870118291768652E-2</v>
      </c>
      <c r="J1487">
        <f t="shared" ca="1" si="123"/>
        <v>1</v>
      </c>
      <c r="K1487">
        <f t="shared" ca="1" si="124"/>
        <v>0</v>
      </c>
      <c r="L1487" s="65">
        <v>1481</v>
      </c>
      <c r="M1487" s="71">
        <f t="shared" ca="1" si="125"/>
        <v>0.66944435636611033</v>
      </c>
      <c r="N1487" s="65"/>
    </row>
    <row r="1488" spans="1:14" x14ac:dyDescent="0.25">
      <c r="A1488" s="2">
        <v>1482</v>
      </c>
      <c r="B1488" s="11">
        <f t="shared" ca="1" si="122"/>
        <v>1</v>
      </c>
      <c r="C1488" s="26">
        <f t="shared" ca="1" si="126"/>
        <v>9.4654262618218743E-2</v>
      </c>
      <c r="J1488">
        <f t="shared" ca="1" si="123"/>
        <v>1</v>
      </c>
      <c r="K1488">
        <f t="shared" ca="1" si="124"/>
        <v>0</v>
      </c>
      <c r="L1488" s="65">
        <v>1482</v>
      </c>
      <c r="M1488" s="71">
        <f t="shared" ca="1" si="125"/>
        <v>6.1417165310604993</v>
      </c>
      <c r="N1488" s="65"/>
    </row>
    <row r="1489" spans="1:14" x14ac:dyDescent="0.25">
      <c r="A1489" s="2">
        <v>1483</v>
      </c>
      <c r="B1489" s="11">
        <f t="shared" ca="1" si="122"/>
        <v>1</v>
      </c>
      <c r="C1489" s="26">
        <f t="shared" ca="1" si="126"/>
        <v>0.16655991378695245</v>
      </c>
      <c r="J1489">
        <f t="shared" ca="1" si="123"/>
        <v>1</v>
      </c>
      <c r="K1489">
        <f t="shared" ca="1" si="124"/>
        <v>0</v>
      </c>
      <c r="L1489" s="65">
        <v>1483</v>
      </c>
      <c r="M1489" s="71">
        <f t="shared" ca="1" si="125"/>
        <v>4.2056763245805202</v>
      </c>
      <c r="N1489" s="65"/>
    </row>
    <row r="1490" spans="1:14" x14ac:dyDescent="0.25">
      <c r="A1490" s="2">
        <v>1484</v>
      </c>
      <c r="B1490" s="11">
        <f t="shared" ca="1" si="122"/>
        <v>1</v>
      </c>
      <c r="C1490" s="26">
        <f t="shared" ca="1" si="126"/>
        <v>0.75343879905978262</v>
      </c>
      <c r="J1490">
        <f t="shared" ca="1" si="123"/>
        <v>1</v>
      </c>
      <c r="K1490">
        <f t="shared" ca="1" si="124"/>
        <v>0</v>
      </c>
      <c r="L1490" s="65">
        <v>1484</v>
      </c>
      <c r="M1490" s="71">
        <f t="shared" ca="1" si="125"/>
        <v>4.2384136771310947</v>
      </c>
      <c r="N1490" s="65"/>
    </row>
    <row r="1491" spans="1:14" x14ac:dyDescent="0.25">
      <c r="A1491" s="2">
        <v>1485</v>
      </c>
      <c r="B1491" s="11">
        <f t="shared" ca="1" si="122"/>
        <v>1</v>
      </c>
      <c r="C1491" s="26">
        <f t="shared" ca="1" si="126"/>
        <v>0.61945455132225868</v>
      </c>
      <c r="J1491">
        <f t="shared" ca="1" si="123"/>
        <v>1</v>
      </c>
      <c r="K1491">
        <f t="shared" ca="1" si="124"/>
        <v>0</v>
      </c>
      <c r="L1491" s="65">
        <v>1485</v>
      </c>
      <c r="M1491" s="71">
        <f t="shared" ca="1" si="125"/>
        <v>1.6134520112236801</v>
      </c>
      <c r="N1491" s="65"/>
    </row>
    <row r="1492" spans="1:14" x14ac:dyDescent="0.25">
      <c r="A1492" s="2">
        <v>1486</v>
      </c>
      <c r="B1492" s="11">
        <f t="shared" ca="1" si="122"/>
        <v>1</v>
      </c>
      <c r="C1492" s="26">
        <f t="shared" ca="1" si="126"/>
        <v>0.53999510194851286</v>
      </c>
      <c r="J1492">
        <f t="shared" ca="1" si="123"/>
        <v>0</v>
      </c>
      <c r="K1492">
        <f t="shared" ca="1" si="124"/>
        <v>0</v>
      </c>
      <c r="L1492" s="65">
        <v>1486</v>
      </c>
      <c r="M1492" s="71">
        <f t="shared" ca="1" si="125"/>
        <v>4.249796406856011</v>
      </c>
      <c r="N1492" s="65"/>
    </row>
    <row r="1493" spans="1:14" x14ac:dyDescent="0.25">
      <c r="A1493" s="2">
        <v>1487</v>
      </c>
      <c r="B1493" s="11">
        <f t="shared" ca="1" si="122"/>
        <v>0</v>
      </c>
      <c r="C1493" s="26">
        <f t="shared" ca="1" si="126"/>
        <v>0.8478173132890765</v>
      </c>
      <c r="J1493">
        <f t="shared" ca="1" si="123"/>
        <v>0</v>
      </c>
      <c r="K1493">
        <f t="shared" ca="1" si="124"/>
        <v>0</v>
      </c>
      <c r="L1493" s="65">
        <v>1487</v>
      </c>
      <c r="M1493" s="71">
        <f t="shared" ca="1" si="125"/>
        <v>0</v>
      </c>
      <c r="N1493" s="65"/>
    </row>
    <row r="1494" spans="1:14" x14ac:dyDescent="0.25">
      <c r="A1494" s="2">
        <v>1488</v>
      </c>
      <c r="B1494" s="11">
        <f t="shared" ca="1" si="122"/>
        <v>1</v>
      </c>
      <c r="C1494" s="26">
        <f t="shared" ca="1" si="126"/>
        <v>0.15181131823858374</v>
      </c>
      <c r="J1494">
        <f t="shared" ca="1" si="123"/>
        <v>1</v>
      </c>
      <c r="K1494">
        <f t="shared" ca="1" si="124"/>
        <v>0</v>
      </c>
      <c r="L1494" s="65">
        <v>1488</v>
      </c>
      <c r="M1494" s="71">
        <f t="shared" ca="1" si="125"/>
        <v>3.1087041448132902</v>
      </c>
      <c r="N1494" s="65"/>
    </row>
    <row r="1495" spans="1:14" x14ac:dyDescent="0.25">
      <c r="A1495" s="2">
        <v>1489</v>
      </c>
      <c r="B1495" s="11">
        <f t="shared" ca="1" si="122"/>
        <v>1</v>
      </c>
      <c r="C1495" s="26">
        <f t="shared" ca="1" si="126"/>
        <v>0.61834092303809796</v>
      </c>
      <c r="J1495">
        <f t="shared" ca="1" si="123"/>
        <v>1</v>
      </c>
      <c r="K1495">
        <f t="shared" ca="1" si="124"/>
        <v>0</v>
      </c>
      <c r="L1495" s="65">
        <v>1489</v>
      </c>
      <c r="M1495" s="71">
        <f t="shared" ca="1" si="125"/>
        <v>2.4408357421838622</v>
      </c>
      <c r="N1495" s="65"/>
    </row>
    <row r="1496" spans="1:14" x14ac:dyDescent="0.25">
      <c r="A1496" s="2">
        <v>1490</v>
      </c>
      <c r="B1496" s="11">
        <f t="shared" ca="1" si="122"/>
        <v>1</v>
      </c>
      <c r="C1496" s="26">
        <f t="shared" ca="1" si="126"/>
        <v>0.65456951155364862</v>
      </c>
      <c r="J1496">
        <f t="shared" ca="1" si="123"/>
        <v>1</v>
      </c>
      <c r="K1496">
        <f t="shared" ca="1" si="124"/>
        <v>0</v>
      </c>
      <c r="L1496" s="65">
        <v>1490</v>
      </c>
      <c r="M1496" s="71">
        <f t="shared" ca="1" si="125"/>
        <v>2.373283734896837</v>
      </c>
      <c r="N1496" s="65"/>
    </row>
    <row r="1497" spans="1:14" x14ac:dyDescent="0.25">
      <c r="A1497" s="2">
        <v>1491</v>
      </c>
      <c r="B1497" s="11">
        <f t="shared" ca="1" si="122"/>
        <v>1</v>
      </c>
      <c r="C1497" s="26">
        <f t="shared" ca="1" si="126"/>
        <v>0.20036064136876297</v>
      </c>
      <c r="J1497">
        <f t="shared" ca="1" si="123"/>
        <v>0</v>
      </c>
      <c r="K1497">
        <f t="shared" ca="1" si="124"/>
        <v>0</v>
      </c>
      <c r="L1497" s="65">
        <v>1491</v>
      </c>
      <c r="M1497" s="71">
        <f t="shared" ca="1" si="125"/>
        <v>1.1541230997781775</v>
      </c>
      <c r="N1497" s="65"/>
    </row>
    <row r="1498" spans="1:14" x14ac:dyDescent="0.25">
      <c r="A1498" s="2">
        <v>1492</v>
      </c>
      <c r="B1498" s="11">
        <f t="shared" ca="1" si="122"/>
        <v>0</v>
      </c>
      <c r="C1498" s="26">
        <f t="shared" ca="1" si="126"/>
        <v>0.84035031846477692</v>
      </c>
      <c r="J1498">
        <f t="shared" ca="1" si="123"/>
        <v>0</v>
      </c>
      <c r="K1498">
        <f t="shared" ca="1" si="124"/>
        <v>1</v>
      </c>
      <c r="L1498" s="65">
        <v>1492</v>
      </c>
      <c r="M1498" s="71">
        <f t="shared" ca="1" si="125"/>
        <v>0</v>
      </c>
      <c r="N1498" s="65"/>
    </row>
    <row r="1499" spans="1:14" x14ac:dyDescent="0.25">
      <c r="A1499" s="2">
        <v>1493</v>
      </c>
      <c r="B1499" s="11">
        <f t="shared" ca="1" si="122"/>
        <v>0</v>
      </c>
      <c r="C1499" s="26">
        <f t="shared" ca="1" si="126"/>
        <v>0.80341354029880829</v>
      </c>
      <c r="J1499">
        <f t="shared" ca="1" si="123"/>
        <v>0</v>
      </c>
      <c r="K1499">
        <f t="shared" ca="1" si="124"/>
        <v>1</v>
      </c>
      <c r="L1499" s="65">
        <v>1493</v>
      </c>
      <c r="M1499" s="71">
        <f t="shared" ca="1" si="125"/>
        <v>0</v>
      </c>
      <c r="N1499" s="65"/>
    </row>
    <row r="1500" spans="1:14" x14ac:dyDescent="0.25">
      <c r="A1500" s="2">
        <v>1494</v>
      </c>
      <c r="B1500" s="11">
        <f t="shared" ca="1" si="122"/>
        <v>0</v>
      </c>
      <c r="C1500" s="26">
        <f t="shared" ca="1" si="126"/>
        <v>0.54510396071512301</v>
      </c>
      <c r="J1500">
        <f t="shared" ca="1" si="123"/>
        <v>0</v>
      </c>
      <c r="K1500">
        <f t="shared" ca="1" si="124"/>
        <v>1</v>
      </c>
      <c r="L1500" s="65">
        <v>1494</v>
      </c>
      <c r="M1500" s="71">
        <f t="shared" ca="1" si="125"/>
        <v>0</v>
      </c>
      <c r="N1500" s="65"/>
    </row>
    <row r="1501" spans="1:14" x14ac:dyDescent="0.25">
      <c r="A1501" s="2">
        <v>1495</v>
      </c>
      <c r="B1501" s="11">
        <f t="shared" ca="1" si="122"/>
        <v>0</v>
      </c>
      <c r="C1501" s="26">
        <f t="shared" ca="1" si="126"/>
        <v>0.78651698195102604</v>
      </c>
      <c r="J1501">
        <f t="shared" ca="1" si="123"/>
        <v>0</v>
      </c>
      <c r="K1501">
        <f t="shared" ca="1" si="124"/>
        <v>0</v>
      </c>
      <c r="L1501" s="65">
        <v>1495</v>
      </c>
      <c r="M1501" s="71">
        <f t="shared" ca="1" si="125"/>
        <v>0</v>
      </c>
      <c r="N1501" s="65"/>
    </row>
    <row r="1502" spans="1:14" x14ac:dyDescent="0.25">
      <c r="A1502" s="2">
        <v>1496</v>
      </c>
      <c r="B1502" s="11">
        <f t="shared" ca="1" si="122"/>
        <v>1</v>
      </c>
      <c r="C1502" s="26">
        <f t="shared" ca="1" si="126"/>
        <v>0.45754855462038457</v>
      </c>
      <c r="J1502">
        <f t="shared" ca="1" si="123"/>
        <v>1</v>
      </c>
      <c r="K1502">
        <f t="shared" ca="1" si="124"/>
        <v>0</v>
      </c>
      <c r="L1502" s="65">
        <v>1496</v>
      </c>
      <c r="M1502" s="71">
        <f t="shared" ca="1" si="125"/>
        <v>3.8740620477958529</v>
      </c>
      <c r="N1502" s="65"/>
    </row>
    <row r="1503" spans="1:14" x14ac:dyDescent="0.25">
      <c r="A1503" s="2">
        <v>1497</v>
      </c>
      <c r="B1503" s="11">
        <f t="shared" ca="1" si="122"/>
        <v>1</v>
      </c>
      <c r="C1503" s="26">
        <f t="shared" ca="1" si="126"/>
        <v>9.6419502720233696E-2</v>
      </c>
      <c r="J1503">
        <f t="shared" ca="1" si="123"/>
        <v>0</v>
      </c>
      <c r="K1503">
        <f t="shared" ca="1" si="124"/>
        <v>0</v>
      </c>
      <c r="L1503" s="65">
        <v>1497</v>
      </c>
      <c r="M1503" s="71">
        <f t="shared" ca="1" si="125"/>
        <v>0.40136927915752024</v>
      </c>
      <c r="N1503" s="65"/>
    </row>
    <row r="1504" spans="1:14" x14ac:dyDescent="0.25">
      <c r="A1504" s="2">
        <v>1498</v>
      </c>
      <c r="B1504" s="11">
        <f t="shared" ca="1" si="122"/>
        <v>0</v>
      </c>
      <c r="C1504" s="26">
        <f t="shared" ca="1" si="126"/>
        <v>0.86731297657452722</v>
      </c>
      <c r="J1504">
        <f t="shared" ca="1" si="123"/>
        <v>0</v>
      </c>
      <c r="K1504">
        <f t="shared" ca="1" si="124"/>
        <v>0</v>
      </c>
      <c r="L1504" s="65">
        <v>1498</v>
      </c>
      <c r="M1504" s="71">
        <f t="shared" ca="1" si="125"/>
        <v>0</v>
      </c>
      <c r="N1504" s="65"/>
    </row>
    <row r="1505" spans="1:14" x14ac:dyDescent="0.25">
      <c r="A1505" s="2">
        <v>1499</v>
      </c>
      <c r="B1505" s="11">
        <f t="shared" ca="1" si="122"/>
        <v>1</v>
      </c>
      <c r="C1505" s="26">
        <f t="shared" ca="1" si="126"/>
        <v>0.44726601701947022</v>
      </c>
      <c r="J1505">
        <f t="shared" ca="1" si="123"/>
        <v>1</v>
      </c>
      <c r="K1505">
        <f t="shared" ca="1" si="124"/>
        <v>0</v>
      </c>
      <c r="L1505" s="65">
        <v>1499</v>
      </c>
      <c r="M1505" s="71">
        <f t="shared" ca="1" si="125"/>
        <v>0.68197756482410987</v>
      </c>
      <c r="N1505" s="65"/>
    </row>
    <row r="1506" spans="1:14" x14ac:dyDescent="0.25">
      <c r="A1506" s="2">
        <v>1500</v>
      </c>
      <c r="B1506" s="11">
        <f t="shared" ca="1" si="122"/>
        <v>1</v>
      </c>
      <c r="C1506" s="26">
        <f t="shared" ca="1" si="126"/>
        <v>4.312495849004816E-2</v>
      </c>
      <c r="J1506">
        <f t="shared" ca="1" si="123"/>
        <v>0</v>
      </c>
      <c r="K1506">
        <f t="shared" ca="1" si="124"/>
        <v>0</v>
      </c>
      <c r="L1506" s="65">
        <v>1500</v>
      </c>
      <c r="M1506" s="71">
        <f t="shared" ca="1" si="125"/>
        <v>2.996741325167362</v>
      </c>
      <c r="N1506" s="65"/>
    </row>
    <row r="1507" spans="1:14" x14ac:dyDescent="0.25">
      <c r="A1507" s="2">
        <v>1501</v>
      </c>
      <c r="B1507" s="11">
        <f t="shared" ca="1" si="122"/>
        <v>0</v>
      </c>
      <c r="C1507" s="26">
        <f t="shared" ca="1" si="126"/>
        <v>0.86479974484364452</v>
      </c>
      <c r="J1507">
        <f t="shared" ca="1" si="123"/>
        <v>0</v>
      </c>
      <c r="K1507">
        <f t="shared" ca="1" si="124"/>
        <v>0</v>
      </c>
      <c r="L1507" s="65">
        <v>1501</v>
      </c>
      <c r="M1507" s="71">
        <f t="shared" ca="1" si="125"/>
        <v>0</v>
      </c>
      <c r="N1507" s="65"/>
    </row>
    <row r="1508" spans="1:14" x14ac:dyDescent="0.25">
      <c r="A1508" s="2">
        <v>1502</v>
      </c>
      <c r="B1508" s="11">
        <f t="shared" ca="1" si="122"/>
        <v>1</v>
      </c>
      <c r="C1508" s="26">
        <f t="shared" ca="1" si="126"/>
        <v>0.304989100833013</v>
      </c>
      <c r="J1508">
        <f t="shared" ca="1" si="123"/>
        <v>0</v>
      </c>
      <c r="K1508">
        <f t="shared" ca="1" si="124"/>
        <v>0</v>
      </c>
      <c r="L1508" s="65">
        <v>1502</v>
      </c>
      <c r="M1508" s="71">
        <f t="shared" ca="1" si="125"/>
        <v>3.7791311226134168</v>
      </c>
      <c r="N1508" s="65"/>
    </row>
    <row r="1509" spans="1:14" x14ac:dyDescent="0.25">
      <c r="A1509" s="2">
        <v>1503</v>
      </c>
      <c r="B1509" s="11">
        <f t="shared" ca="1" si="122"/>
        <v>0</v>
      </c>
      <c r="C1509" s="26">
        <f t="shared" ca="1" si="126"/>
        <v>0.82199333239504369</v>
      </c>
      <c r="J1509">
        <f t="shared" ca="1" si="123"/>
        <v>0</v>
      </c>
      <c r="K1509">
        <f t="shared" ca="1" si="124"/>
        <v>1</v>
      </c>
      <c r="L1509" s="65">
        <v>1503</v>
      </c>
      <c r="M1509" s="71">
        <f t="shared" ca="1" si="125"/>
        <v>0</v>
      </c>
      <c r="N1509" s="65"/>
    </row>
    <row r="1510" spans="1:14" x14ac:dyDescent="0.25">
      <c r="A1510" s="2">
        <v>1504</v>
      </c>
      <c r="B1510" s="11">
        <f t="shared" ca="1" si="122"/>
        <v>0</v>
      </c>
      <c r="C1510" s="26">
        <f t="shared" ca="1" si="126"/>
        <v>0.55424906665736973</v>
      </c>
      <c r="J1510">
        <f t="shared" ca="1" si="123"/>
        <v>0</v>
      </c>
      <c r="K1510">
        <f t="shared" ca="1" si="124"/>
        <v>0</v>
      </c>
      <c r="L1510" s="65">
        <v>1504</v>
      </c>
      <c r="M1510" s="71">
        <f t="shared" ca="1" si="125"/>
        <v>0</v>
      </c>
      <c r="N1510" s="65"/>
    </row>
    <row r="1511" spans="1:14" x14ac:dyDescent="0.25">
      <c r="A1511" s="2">
        <v>1505</v>
      </c>
      <c r="B1511" s="11">
        <f t="shared" ca="1" si="122"/>
        <v>1</v>
      </c>
      <c r="C1511" s="26">
        <f t="shared" ca="1" si="126"/>
        <v>0.20997807031258919</v>
      </c>
      <c r="J1511">
        <f t="shared" ca="1" si="123"/>
        <v>1</v>
      </c>
      <c r="K1511">
        <f t="shared" ca="1" si="124"/>
        <v>0</v>
      </c>
      <c r="L1511" s="65">
        <v>1505</v>
      </c>
      <c r="M1511" s="71">
        <f t="shared" ca="1" si="125"/>
        <v>1.3257951474749103</v>
      </c>
      <c r="N1511" s="65"/>
    </row>
    <row r="1512" spans="1:14" x14ac:dyDescent="0.25">
      <c r="A1512" s="2">
        <v>1506</v>
      </c>
      <c r="B1512" s="11">
        <f t="shared" ca="1" si="122"/>
        <v>1</v>
      </c>
      <c r="C1512" s="26">
        <f t="shared" ca="1" si="126"/>
        <v>0.46621416749963696</v>
      </c>
      <c r="J1512">
        <f t="shared" ca="1" si="123"/>
        <v>1</v>
      </c>
      <c r="K1512">
        <f t="shared" ca="1" si="124"/>
        <v>0</v>
      </c>
      <c r="L1512" s="65">
        <v>1506</v>
      </c>
      <c r="M1512" s="71">
        <f t="shared" ca="1" si="125"/>
        <v>0.58586480475133973</v>
      </c>
      <c r="N1512" s="65"/>
    </row>
    <row r="1513" spans="1:14" x14ac:dyDescent="0.25">
      <c r="A1513" s="2">
        <v>1507</v>
      </c>
      <c r="B1513" s="11">
        <f t="shared" ca="1" si="122"/>
        <v>1</v>
      </c>
      <c r="C1513" s="26">
        <f t="shared" ca="1" si="126"/>
        <v>0.58253809402018286</v>
      </c>
      <c r="J1513">
        <f t="shared" ca="1" si="123"/>
        <v>1</v>
      </c>
      <c r="K1513">
        <f t="shared" ca="1" si="124"/>
        <v>0</v>
      </c>
      <c r="L1513" s="65">
        <v>1507</v>
      </c>
      <c r="M1513" s="71">
        <f t="shared" ca="1" si="125"/>
        <v>0.71422919395910145</v>
      </c>
      <c r="N1513" s="65"/>
    </row>
    <row r="1514" spans="1:14" x14ac:dyDescent="0.25">
      <c r="A1514" s="2">
        <v>1508</v>
      </c>
      <c r="B1514" s="11">
        <f t="shared" ca="1" si="122"/>
        <v>1</v>
      </c>
      <c r="C1514" s="26">
        <f t="shared" ca="1" si="126"/>
        <v>0.49561296532820454</v>
      </c>
      <c r="J1514">
        <f t="shared" ca="1" si="123"/>
        <v>1</v>
      </c>
      <c r="K1514">
        <f t="shared" ca="1" si="124"/>
        <v>0</v>
      </c>
      <c r="L1514" s="65">
        <v>1508</v>
      </c>
      <c r="M1514" s="71">
        <f t="shared" ca="1" si="125"/>
        <v>0.94110958751214768</v>
      </c>
      <c r="N1514" s="65"/>
    </row>
    <row r="1515" spans="1:14" x14ac:dyDescent="0.25">
      <c r="A1515" s="2">
        <v>1509</v>
      </c>
      <c r="B1515" s="11">
        <f t="shared" ca="1" si="122"/>
        <v>1</v>
      </c>
      <c r="C1515" s="26">
        <f t="shared" ca="1" si="126"/>
        <v>0.36643586393840488</v>
      </c>
      <c r="J1515">
        <f t="shared" ca="1" si="123"/>
        <v>1</v>
      </c>
      <c r="K1515">
        <f t="shared" ca="1" si="124"/>
        <v>0</v>
      </c>
      <c r="L1515" s="65">
        <v>1509</v>
      </c>
      <c r="M1515" s="71">
        <f t="shared" ca="1" si="125"/>
        <v>0.54880003811841271</v>
      </c>
      <c r="N1515" s="65"/>
    </row>
    <row r="1516" spans="1:14" x14ac:dyDescent="0.25">
      <c r="A1516" s="2">
        <v>1510</v>
      </c>
      <c r="B1516" s="11">
        <f t="shared" ca="1" si="122"/>
        <v>1</v>
      </c>
      <c r="C1516" s="26">
        <f t="shared" ca="1" si="126"/>
        <v>0.50153968676229321</v>
      </c>
      <c r="J1516">
        <f t="shared" ca="1" si="123"/>
        <v>1</v>
      </c>
      <c r="K1516">
        <f t="shared" ca="1" si="124"/>
        <v>0</v>
      </c>
      <c r="L1516" s="65">
        <v>1510</v>
      </c>
      <c r="M1516" s="71">
        <f t="shared" ca="1" si="125"/>
        <v>8.9214786642499408</v>
      </c>
      <c r="N1516" s="65"/>
    </row>
    <row r="1517" spans="1:14" x14ac:dyDescent="0.25">
      <c r="A1517" s="2">
        <v>1511</v>
      </c>
      <c r="B1517" s="11">
        <f t="shared" ca="1" si="122"/>
        <v>1</v>
      </c>
      <c r="C1517" s="26">
        <f t="shared" ca="1" si="126"/>
        <v>0.12897720585115013</v>
      </c>
      <c r="J1517">
        <f t="shared" ca="1" si="123"/>
        <v>1</v>
      </c>
      <c r="K1517">
        <f t="shared" ca="1" si="124"/>
        <v>0</v>
      </c>
      <c r="L1517" s="65">
        <v>1511</v>
      </c>
      <c r="M1517" s="71">
        <f t="shared" ca="1" si="125"/>
        <v>0.37668917290936638</v>
      </c>
      <c r="N1517" s="65"/>
    </row>
    <row r="1518" spans="1:14" x14ac:dyDescent="0.25">
      <c r="A1518" s="2">
        <v>1512</v>
      </c>
      <c r="B1518" s="11">
        <f t="shared" ca="1" si="122"/>
        <v>1</v>
      </c>
      <c r="C1518" s="26">
        <f t="shared" ca="1" si="126"/>
        <v>0.1943796090384684</v>
      </c>
      <c r="J1518">
        <f t="shared" ca="1" si="123"/>
        <v>1</v>
      </c>
      <c r="K1518">
        <f t="shared" ca="1" si="124"/>
        <v>0</v>
      </c>
      <c r="L1518" s="65">
        <v>1512</v>
      </c>
      <c r="M1518" s="71">
        <f t="shared" ca="1" si="125"/>
        <v>0.93287424679781317</v>
      </c>
      <c r="N1518" s="65"/>
    </row>
    <row r="1519" spans="1:14" x14ac:dyDescent="0.25">
      <c r="A1519" s="2">
        <v>1513</v>
      </c>
      <c r="B1519" s="11">
        <f t="shared" ref="B1519:B1582" ca="1" si="127">IF(B1518&gt;0,IF(C1519&lt;pww,1,0),IF(C1519&lt;pdw,1,0))</f>
        <v>1</v>
      </c>
      <c r="C1519" s="26">
        <f t="shared" ca="1" si="126"/>
        <v>0.71804184451935249</v>
      </c>
      <c r="J1519">
        <f t="shared" ref="J1519:J1582" ca="1" si="128">IF(AND(B1519,B1520),1,0)</f>
        <v>1</v>
      </c>
      <c r="K1519">
        <f t="shared" ref="K1519:K1582" ca="1" si="129">IF(AND(NOT(B1519),NOT(B1520)),1,0)</f>
        <v>0</v>
      </c>
      <c r="L1519" s="65">
        <v>1513</v>
      </c>
      <c r="M1519" s="71">
        <f t="shared" ca="1" si="125"/>
        <v>5.6656525254500005</v>
      </c>
      <c r="N1519" s="65"/>
    </row>
    <row r="1520" spans="1:14" x14ac:dyDescent="0.25">
      <c r="A1520" s="2">
        <v>1514</v>
      </c>
      <c r="B1520" s="11">
        <f t="shared" ca="1" si="127"/>
        <v>1</v>
      </c>
      <c r="C1520" s="26">
        <f t="shared" ca="1" si="126"/>
        <v>7.0373668942045775E-2</v>
      </c>
      <c r="J1520">
        <f t="shared" ca="1" si="128"/>
        <v>1</v>
      </c>
      <c r="K1520">
        <f t="shared" ca="1" si="129"/>
        <v>0</v>
      </c>
      <c r="L1520" s="65">
        <v>1514</v>
      </c>
      <c r="M1520" s="71">
        <f t="shared" ca="1" si="125"/>
        <v>2.7975793806189242</v>
      </c>
      <c r="N1520" s="65"/>
    </row>
    <row r="1521" spans="1:14" x14ac:dyDescent="0.25">
      <c r="A1521" s="2">
        <v>1515</v>
      </c>
      <c r="B1521" s="11">
        <f t="shared" ca="1" si="127"/>
        <v>1</v>
      </c>
      <c r="C1521" s="26">
        <f t="shared" ca="1" si="126"/>
        <v>1.5600768558825862E-2</v>
      </c>
      <c r="J1521">
        <f t="shared" ca="1" si="128"/>
        <v>1</v>
      </c>
      <c r="K1521">
        <f t="shared" ca="1" si="129"/>
        <v>0</v>
      </c>
      <c r="L1521" s="65">
        <v>1515</v>
      </c>
      <c r="M1521" s="71">
        <f t="shared" ca="1" si="125"/>
        <v>2.5495416889754479</v>
      </c>
      <c r="N1521" s="65"/>
    </row>
    <row r="1522" spans="1:14" x14ac:dyDescent="0.25">
      <c r="A1522" s="2">
        <v>1516</v>
      </c>
      <c r="B1522" s="11">
        <f t="shared" ca="1" si="127"/>
        <v>1</v>
      </c>
      <c r="C1522" s="26">
        <f t="shared" ca="1" si="126"/>
        <v>0.54271093340051313</v>
      </c>
      <c r="J1522">
        <f t="shared" ca="1" si="128"/>
        <v>0</v>
      </c>
      <c r="K1522">
        <f t="shared" ca="1" si="129"/>
        <v>0</v>
      </c>
      <c r="L1522" s="65">
        <v>1516</v>
      </c>
      <c r="M1522" s="71">
        <f t="shared" ca="1" si="125"/>
        <v>5.1088521880099114</v>
      </c>
      <c r="N1522" s="65"/>
    </row>
    <row r="1523" spans="1:14" x14ac:dyDescent="0.25">
      <c r="A1523" s="2">
        <v>1517</v>
      </c>
      <c r="B1523" s="11">
        <f t="shared" ca="1" si="127"/>
        <v>0</v>
      </c>
      <c r="C1523" s="26">
        <f t="shared" ca="1" si="126"/>
        <v>0.91394410137005277</v>
      </c>
      <c r="J1523">
        <f t="shared" ca="1" si="128"/>
        <v>0</v>
      </c>
      <c r="K1523">
        <f t="shared" ca="1" si="129"/>
        <v>0</v>
      </c>
      <c r="L1523" s="65">
        <v>1517</v>
      </c>
      <c r="M1523" s="71">
        <f t="shared" ca="1" si="125"/>
        <v>0</v>
      </c>
      <c r="N1523" s="65"/>
    </row>
    <row r="1524" spans="1:14" x14ac:dyDescent="0.25">
      <c r="A1524" s="2">
        <v>1518</v>
      </c>
      <c r="B1524" s="11">
        <f t="shared" ca="1" si="127"/>
        <v>1</v>
      </c>
      <c r="C1524" s="26">
        <f t="shared" ca="1" si="126"/>
        <v>0.15339032695433186</v>
      </c>
      <c r="J1524">
        <f t="shared" ca="1" si="128"/>
        <v>1</v>
      </c>
      <c r="K1524">
        <f t="shared" ca="1" si="129"/>
        <v>0</v>
      </c>
      <c r="L1524" s="65">
        <v>1518</v>
      </c>
      <c r="M1524" s="71">
        <f t="shared" ca="1" si="125"/>
        <v>0.40887690593394638</v>
      </c>
      <c r="N1524" s="65"/>
    </row>
    <row r="1525" spans="1:14" x14ac:dyDescent="0.25">
      <c r="A1525" s="2">
        <v>1519</v>
      </c>
      <c r="B1525" s="11">
        <f t="shared" ca="1" si="127"/>
        <v>1</v>
      </c>
      <c r="C1525" s="26">
        <f t="shared" ca="1" si="126"/>
        <v>0.44866296220956081</v>
      </c>
      <c r="J1525">
        <f t="shared" ca="1" si="128"/>
        <v>1</v>
      </c>
      <c r="K1525">
        <f t="shared" ca="1" si="129"/>
        <v>0</v>
      </c>
      <c r="L1525" s="65">
        <v>1519</v>
      </c>
      <c r="M1525" s="71">
        <f t="shared" ca="1" si="125"/>
        <v>4.9651453654630977</v>
      </c>
      <c r="N1525" s="65"/>
    </row>
    <row r="1526" spans="1:14" x14ac:dyDescent="0.25">
      <c r="A1526" s="2">
        <v>1520</v>
      </c>
      <c r="B1526" s="11">
        <f t="shared" ca="1" si="127"/>
        <v>1</v>
      </c>
      <c r="C1526" s="26">
        <f t="shared" ca="1" si="126"/>
        <v>0.39217226980018094</v>
      </c>
      <c r="J1526">
        <f t="shared" ca="1" si="128"/>
        <v>0</v>
      </c>
      <c r="K1526">
        <f t="shared" ca="1" si="129"/>
        <v>0</v>
      </c>
      <c r="L1526" s="65">
        <v>1520</v>
      </c>
      <c r="M1526" s="71">
        <f t="shared" ca="1" si="125"/>
        <v>1.6094510545991254</v>
      </c>
      <c r="N1526" s="65"/>
    </row>
    <row r="1527" spans="1:14" x14ac:dyDescent="0.25">
      <c r="A1527" s="2">
        <v>1521</v>
      </c>
      <c r="B1527" s="11">
        <f t="shared" ca="1" si="127"/>
        <v>0</v>
      </c>
      <c r="C1527" s="26">
        <f t="shared" ca="1" si="126"/>
        <v>0.99400026590768931</v>
      </c>
      <c r="J1527">
        <f t="shared" ca="1" si="128"/>
        <v>0</v>
      </c>
      <c r="K1527">
        <f t="shared" ca="1" si="129"/>
        <v>0</v>
      </c>
      <c r="L1527" s="65">
        <v>1521</v>
      </c>
      <c r="M1527" s="71">
        <f t="shared" ca="1" si="125"/>
        <v>0</v>
      </c>
      <c r="N1527" s="65"/>
    </row>
    <row r="1528" spans="1:14" x14ac:dyDescent="0.25">
      <c r="A1528" s="2">
        <v>1522</v>
      </c>
      <c r="B1528" s="11">
        <f t="shared" ca="1" si="127"/>
        <v>1</v>
      </c>
      <c r="C1528" s="26">
        <f t="shared" ca="1" si="126"/>
        <v>0.24699769980076136</v>
      </c>
      <c r="J1528">
        <f t="shared" ca="1" si="128"/>
        <v>1</v>
      </c>
      <c r="K1528">
        <f t="shared" ca="1" si="129"/>
        <v>0</v>
      </c>
      <c r="L1528" s="65">
        <v>1522</v>
      </c>
      <c r="M1528" s="71">
        <f t="shared" ca="1" si="125"/>
        <v>1.9948347630203727</v>
      </c>
      <c r="N1528" s="65"/>
    </row>
    <row r="1529" spans="1:14" x14ac:dyDescent="0.25">
      <c r="A1529" s="2">
        <v>1523</v>
      </c>
      <c r="B1529" s="11">
        <f t="shared" ca="1" si="127"/>
        <v>1</v>
      </c>
      <c r="C1529" s="26">
        <f t="shared" ca="1" si="126"/>
        <v>8.3372968089233335E-2</v>
      </c>
      <c r="J1529">
        <f t="shared" ca="1" si="128"/>
        <v>1</v>
      </c>
      <c r="K1529">
        <f t="shared" ca="1" si="129"/>
        <v>0</v>
      </c>
      <c r="L1529" s="65">
        <v>1523</v>
      </c>
      <c r="M1529" s="71">
        <f t="shared" ca="1" si="125"/>
        <v>1.3430647781014613</v>
      </c>
      <c r="N1529" s="65"/>
    </row>
    <row r="1530" spans="1:14" x14ac:dyDescent="0.25">
      <c r="A1530" s="2">
        <v>1524</v>
      </c>
      <c r="B1530" s="11">
        <f t="shared" ca="1" si="127"/>
        <v>1</v>
      </c>
      <c r="C1530" s="26">
        <f t="shared" ca="1" si="126"/>
        <v>0.21107564871272455</v>
      </c>
      <c r="J1530">
        <f t="shared" ca="1" si="128"/>
        <v>1</v>
      </c>
      <c r="K1530">
        <f t="shared" ca="1" si="129"/>
        <v>0</v>
      </c>
      <c r="L1530" s="65">
        <v>1524</v>
      </c>
      <c r="M1530" s="71">
        <f t="shared" ca="1" si="125"/>
        <v>2.322229439003697</v>
      </c>
      <c r="N1530" s="65"/>
    </row>
    <row r="1531" spans="1:14" x14ac:dyDescent="0.25">
      <c r="A1531" s="2">
        <v>1525</v>
      </c>
      <c r="B1531" s="11">
        <f t="shared" ca="1" si="127"/>
        <v>1</v>
      </c>
      <c r="C1531" s="26">
        <f t="shared" ca="1" si="126"/>
        <v>0.58396379211691996</v>
      </c>
      <c r="J1531">
        <f t="shared" ca="1" si="128"/>
        <v>1</v>
      </c>
      <c r="K1531">
        <f t="shared" ca="1" si="129"/>
        <v>0</v>
      </c>
      <c r="L1531" s="65">
        <v>1525</v>
      </c>
      <c r="M1531" s="71">
        <f t="shared" ca="1" si="125"/>
        <v>2.9218798152692025</v>
      </c>
      <c r="N1531" s="65"/>
    </row>
    <row r="1532" spans="1:14" x14ac:dyDescent="0.25">
      <c r="A1532" s="2">
        <v>1526</v>
      </c>
      <c r="B1532" s="11">
        <f t="shared" ca="1" si="127"/>
        <v>1</v>
      </c>
      <c r="C1532" s="26">
        <f t="shared" ca="1" si="126"/>
        <v>0.50167767484427706</v>
      </c>
      <c r="J1532">
        <f t="shared" ca="1" si="128"/>
        <v>1</v>
      </c>
      <c r="K1532">
        <f t="shared" ca="1" si="129"/>
        <v>0</v>
      </c>
      <c r="L1532" s="65">
        <v>1526</v>
      </c>
      <c r="M1532" s="71">
        <f t="shared" ca="1" si="125"/>
        <v>5.1069483191397538</v>
      </c>
      <c r="N1532" s="65"/>
    </row>
    <row r="1533" spans="1:14" x14ac:dyDescent="0.25">
      <c r="A1533" s="2">
        <v>1527</v>
      </c>
      <c r="B1533" s="11">
        <f t="shared" ca="1" si="127"/>
        <v>1</v>
      </c>
      <c r="C1533" s="26">
        <f t="shared" ca="1" si="126"/>
        <v>0.6144579983691798</v>
      </c>
      <c r="J1533">
        <f t="shared" ca="1" si="128"/>
        <v>1</v>
      </c>
      <c r="K1533">
        <f t="shared" ca="1" si="129"/>
        <v>0</v>
      </c>
      <c r="L1533" s="65">
        <v>1527</v>
      </c>
      <c r="M1533" s="71">
        <f t="shared" ca="1" si="125"/>
        <v>0.18584468493464243</v>
      </c>
      <c r="N1533" s="65"/>
    </row>
    <row r="1534" spans="1:14" x14ac:dyDescent="0.25">
      <c r="A1534" s="2">
        <v>1528</v>
      </c>
      <c r="B1534" s="11">
        <f t="shared" ca="1" si="127"/>
        <v>1</v>
      </c>
      <c r="C1534" s="26">
        <f t="shared" ca="1" si="126"/>
        <v>0.15133057176351228</v>
      </c>
      <c r="J1534">
        <f t="shared" ca="1" si="128"/>
        <v>1</v>
      </c>
      <c r="K1534">
        <f t="shared" ca="1" si="129"/>
        <v>0</v>
      </c>
      <c r="L1534" s="65">
        <v>1528</v>
      </c>
      <c r="M1534" s="71">
        <f t="shared" ca="1" si="125"/>
        <v>6.2291051710133329</v>
      </c>
      <c r="N1534" s="65"/>
    </row>
    <row r="1535" spans="1:14" x14ac:dyDescent="0.25">
      <c r="A1535" s="2">
        <v>1529</v>
      </c>
      <c r="B1535" s="11">
        <f t="shared" ca="1" si="127"/>
        <v>1</v>
      </c>
      <c r="C1535" s="26">
        <f t="shared" ca="1" si="126"/>
        <v>0.74347459448294995</v>
      </c>
      <c r="J1535">
        <f t="shared" ca="1" si="128"/>
        <v>0</v>
      </c>
      <c r="K1535">
        <f t="shared" ca="1" si="129"/>
        <v>0</v>
      </c>
      <c r="L1535" s="65">
        <v>1529</v>
      </c>
      <c r="M1535" s="71">
        <f t="shared" ca="1" si="125"/>
        <v>0.90938913288267076</v>
      </c>
      <c r="N1535" s="65"/>
    </row>
    <row r="1536" spans="1:14" x14ac:dyDescent="0.25">
      <c r="A1536" s="2">
        <v>1530</v>
      </c>
      <c r="B1536" s="11">
        <f t="shared" ca="1" si="127"/>
        <v>0</v>
      </c>
      <c r="C1536" s="26">
        <f t="shared" ca="1" si="126"/>
        <v>0.81786829198354394</v>
      </c>
      <c r="J1536">
        <f t="shared" ca="1" si="128"/>
        <v>0</v>
      </c>
      <c r="K1536">
        <f t="shared" ca="1" si="129"/>
        <v>1</v>
      </c>
      <c r="L1536" s="65">
        <v>1530</v>
      </c>
      <c r="M1536" s="71">
        <f t="shared" ca="1" si="125"/>
        <v>0</v>
      </c>
      <c r="N1536" s="65"/>
    </row>
    <row r="1537" spans="1:14" x14ac:dyDescent="0.25">
      <c r="A1537" s="2">
        <v>1531</v>
      </c>
      <c r="B1537" s="11">
        <f t="shared" ca="1" si="127"/>
        <v>0</v>
      </c>
      <c r="C1537" s="26">
        <f t="shared" ca="1" si="126"/>
        <v>0.71857288484799131</v>
      </c>
      <c r="J1537">
        <f t="shared" ca="1" si="128"/>
        <v>0</v>
      </c>
      <c r="K1537">
        <f t="shared" ca="1" si="129"/>
        <v>0</v>
      </c>
      <c r="L1537" s="65">
        <v>1531</v>
      </c>
      <c r="M1537" s="71">
        <f t="shared" ca="1" si="125"/>
        <v>0</v>
      </c>
      <c r="N1537" s="65"/>
    </row>
    <row r="1538" spans="1:14" x14ac:dyDescent="0.25">
      <c r="A1538" s="2">
        <v>1532</v>
      </c>
      <c r="B1538" s="11">
        <f t="shared" ca="1" si="127"/>
        <v>1</v>
      </c>
      <c r="C1538" s="26">
        <f t="shared" ca="1" si="126"/>
        <v>0.40314183929101077</v>
      </c>
      <c r="J1538">
        <f t="shared" ca="1" si="128"/>
        <v>1</v>
      </c>
      <c r="K1538">
        <f t="shared" ca="1" si="129"/>
        <v>0</v>
      </c>
      <c r="L1538" s="65">
        <v>1532</v>
      </c>
      <c r="M1538" s="71">
        <f t="shared" ca="1" si="125"/>
        <v>8.3062162358421912E-2</v>
      </c>
      <c r="N1538" s="65"/>
    </row>
    <row r="1539" spans="1:14" x14ac:dyDescent="0.25">
      <c r="A1539" s="2">
        <v>1533</v>
      </c>
      <c r="B1539" s="11">
        <f t="shared" ca="1" si="127"/>
        <v>1</v>
      </c>
      <c r="C1539" s="26">
        <f t="shared" ca="1" si="126"/>
        <v>0.15394279307057734</v>
      </c>
      <c r="J1539">
        <f t="shared" ca="1" si="128"/>
        <v>1</v>
      </c>
      <c r="K1539">
        <f t="shared" ca="1" si="129"/>
        <v>0</v>
      </c>
      <c r="L1539" s="65">
        <v>1533</v>
      </c>
      <c r="M1539" s="71">
        <f t="shared" ca="1" si="125"/>
        <v>3.0146415996642184</v>
      </c>
      <c r="N1539" s="65"/>
    </row>
    <row r="1540" spans="1:14" x14ac:dyDescent="0.25">
      <c r="A1540" s="2">
        <v>1534</v>
      </c>
      <c r="B1540" s="11">
        <f t="shared" ca="1" si="127"/>
        <v>1</v>
      </c>
      <c r="C1540" s="26">
        <f t="shared" ca="1" si="126"/>
        <v>6.8897559323495505E-2</v>
      </c>
      <c r="J1540">
        <f t="shared" ca="1" si="128"/>
        <v>1</v>
      </c>
      <c r="K1540">
        <f t="shared" ca="1" si="129"/>
        <v>0</v>
      </c>
      <c r="L1540" s="65">
        <v>1534</v>
      </c>
      <c r="M1540" s="71">
        <f t="shared" ca="1" si="125"/>
        <v>1.9785240868392999</v>
      </c>
      <c r="N1540" s="65"/>
    </row>
    <row r="1541" spans="1:14" x14ac:dyDescent="0.25">
      <c r="A1541" s="2">
        <v>1535</v>
      </c>
      <c r="B1541" s="11">
        <f t="shared" ca="1" si="127"/>
        <v>1</v>
      </c>
      <c r="C1541" s="26">
        <f t="shared" ca="1" si="126"/>
        <v>0.26953271493131081</v>
      </c>
      <c r="J1541">
        <f t="shared" ca="1" si="128"/>
        <v>1</v>
      </c>
      <c r="K1541">
        <f t="shared" ca="1" si="129"/>
        <v>0</v>
      </c>
      <c r="L1541" s="65">
        <v>1535</v>
      </c>
      <c r="M1541" s="71">
        <f t="shared" ca="1" si="125"/>
        <v>1.5626861431219474</v>
      </c>
      <c r="N1541" s="65"/>
    </row>
    <row r="1542" spans="1:14" x14ac:dyDescent="0.25">
      <c r="A1542" s="2">
        <v>1536</v>
      </c>
      <c r="B1542" s="11">
        <f t="shared" ca="1" si="127"/>
        <v>1</v>
      </c>
      <c r="C1542" s="26">
        <f t="shared" ca="1" si="126"/>
        <v>0.54638423808926906</v>
      </c>
      <c r="J1542">
        <f t="shared" ca="1" si="128"/>
        <v>1</v>
      </c>
      <c r="K1542">
        <f t="shared" ca="1" si="129"/>
        <v>0</v>
      </c>
      <c r="L1542" s="65">
        <v>1536</v>
      </c>
      <c r="M1542" s="71">
        <f t="shared" ca="1" si="125"/>
        <v>2.1064450749608201</v>
      </c>
      <c r="N1542" s="65"/>
    </row>
    <row r="1543" spans="1:14" x14ac:dyDescent="0.25">
      <c r="A1543" s="2">
        <v>1537</v>
      </c>
      <c r="B1543" s="11">
        <f t="shared" ca="1" si="127"/>
        <v>1</v>
      </c>
      <c r="C1543" s="26">
        <f t="shared" ca="1" si="126"/>
        <v>0.34788206670893418</v>
      </c>
      <c r="J1543">
        <f t="shared" ca="1" si="128"/>
        <v>1</v>
      </c>
      <c r="K1543">
        <f t="shared" ca="1" si="129"/>
        <v>0</v>
      </c>
      <c r="L1543" s="65">
        <v>1537</v>
      </c>
      <c r="M1543" s="71">
        <f t="shared" ref="M1543:M1606" ca="1" si="130">IF(B1543&gt;0,-LN(1-(RAND()))/lambda,0)</f>
        <v>4.2149347738673493</v>
      </c>
      <c r="N1543" s="65"/>
    </row>
    <row r="1544" spans="1:14" x14ac:dyDescent="0.25">
      <c r="A1544" s="2">
        <v>1538</v>
      </c>
      <c r="B1544" s="11">
        <f t="shared" ca="1" si="127"/>
        <v>1</v>
      </c>
      <c r="C1544" s="26">
        <f t="shared" ref="C1544:C1607" ca="1" si="131">RAND()</f>
        <v>0.39287772931546849</v>
      </c>
      <c r="J1544">
        <f t="shared" ca="1" si="128"/>
        <v>1</v>
      </c>
      <c r="K1544">
        <f t="shared" ca="1" si="129"/>
        <v>0</v>
      </c>
      <c r="L1544" s="65">
        <v>1538</v>
      </c>
      <c r="M1544" s="71">
        <f t="shared" ca="1" si="130"/>
        <v>0.72397709561323786</v>
      </c>
      <c r="N1544" s="65"/>
    </row>
    <row r="1545" spans="1:14" x14ac:dyDescent="0.25">
      <c r="A1545" s="2">
        <v>1539</v>
      </c>
      <c r="B1545" s="11">
        <f t="shared" ca="1" si="127"/>
        <v>1</v>
      </c>
      <c r="C1545" s="26">
        <f t="shared" ca="1" si="131"/>
        <v>0.54272593653365231</v>
      </c>
      <c r="J1545">
        <f t="shared" ca="1" si="128"/>
        <v>1</v>
      </c>
      <c r="K1545">
        <f t="shared" ca="1" si="129"/>
        <v>0</v>
      </c>
      <c r="L1545" s="65">
        <v>1539</v>
      </c>
      <c r="M1545" s="71">
        <f t="shared" ca="1" si="130"/>
        <v>3.6339851660410103</v>
      </c>
      <c r="N1545" s="65"/>
    </row>
    <row r="1546" spans="1:14" x14ac:dyDescent="0.25">
      <c r="A1546" s="2">
        <v>1540</v>
      </c>
      <c r="B1546" s="11">
        <f t="shared" ca="1" si="127"/>
        <v>1</v>
      </c>
      <c r="C1546" s="26">
        <f t="shared" ca="1" si="131"/>
        <v>0.53278487713631462</v>
      </c>
      <c r="J1546">
        <f t="shared" ca="1" si="128"/>
        <v>1</v>
      </c>
      <c r="K1546">
        <f t="shared" ca="1" si="129"/>
        <v>0</v>
      </c>
      <c r="L1546" s="65">
        <v>1540</v>
      </c>
      <c r="M1546" s="71">
        <f t="shared" ca="1" si="130"/>
        <v>0.52151376369059099</v>
      </c>
      <c r="N1546" s="65"/>
    </row>
    <row r="1547" spans="1:14" x14ac:dyDescent="0.25">
      <c r="A1547" s="2">
        <v>1541</v>
      </c>
      <c r="B1547" s="11">
        <f t="shared" ca="1" si="127"/>
        <v>1</v>
      </c>
      <c r="C1547" s="26">
        <f t="shared" ca="1" si="131"/>
        <v>0.6110433291339783</v>
      </c>
      <c r="J1547">
        <f t="shared" ca="1" si="128"/>
        <v>0</v>
      </c>
      <c r="K1547">
        <f t="shared" ca="1" si="129"/>
        <v>0</v>
      </c>
      <c r="L1547" s="65">
        <v>1541</v>
      </c>
      <c r="M1547" s="71">
        <f t="shared" ca="1" si="130"/>
        <v>2.7604707792542911</v>
      </c>
      <c r="N1547" s="65"/>
    </row>
    <row r="1548" spans="1:14" x14ac:dyDescent="0.25">
      <c r="A1548" s="2">
        <v>1542</v>
      </c>
      <c r="B1548" s="11">
        <f t="shared" ca="1" si="127"/>
        <v>0</v>
      </c>
      <c r="C1548" s="26">
        <f t="shared" ca="1" si="131"/>
        <v>0.95947426672917024</v>
      </c>
      <c r="J1548">
        <f t="shared" ca="1" si="128"/>
        <v>0</v>
      </c>
      <c r="K1548">
        <f t="shared" ca="1" si="129"/>
        <v>1</v>
      </c>
      <c r="L1548" s="65">
        <v>1542</v>
      </c>
      <c r="M1548" s="71">
        <f t="shared" ca="1" si="130"/>
        <v>0</v>
      </c>
      <c r="N1548" s="65"/>
    </row>
    <row r="1549" spans="1:14" x14ac:dyDescent="0.25">
      <c r="A1549" s="2">
        <v>1543</v>
      </c>
      <c r="B1549" s="11">
        <f t="shared" ca="1" si="127"/>
        <v>0</v>
      </c>
      <c r="C1549" s="26">
        <f t="shared" ca="1" si="131"/>
        <v>0.9477344034306221</v>
      </c>
      <c r="J1549">
        <f t="shared" ca="1" si="128"/>
        <v>0</v>
      </c>
      <c r="K1549">
        <f t="shared" ca="1" si="129"/>
        <v>0</v>
      </c>
      <c r="L1549" s="65">
        <v>1543</v>
      </c>
      <c r="M1549" s="71">
        <f t="shared" ca="1" si="130"/>
        <v>0</v>
      </c>
      <c r="N1549" s="65"/>
    </row>
    <row r="1550" spans="1:14" x14ac:dyDescent="0.25">
      <c r="A1550" s="2">
        <v>1544</v>
      </c>
      <c r="B1550" s="11">
        <f t="shared" ca="1" si="127"/>
        <v>1</v>
      </c>
      <c r="C1550" s="26">
        <f t="shared" ca="1" si="131"/>
        <v>0.45528152574529301</v>
      </c>
      <c r="J1550">
        <f t="shared" ca="1" si="128"/>
        <v>1</v>
      </c>
      <c r="K1550">
        <f t="shared" ca="1" si="129"/>
        <v>0</v>
      </c>
      <c r="L1550" s="65">
        <v>1544</v>
      </c>
      <c r="M1550" s="71">
        <f t="shared" ca="1" si="130"/>
        <v>5.2939545389763705</v>
      </c>
      <c r="N1550" s="65"/>
    </row>
    <row r="1551" spans="1:14" x14ac:dyDescent="0.25">
      <c r="A1551" s="2">
        <v>1545</v>
      </c>
      <c r="B1551" s="11">
        <f t="shared" ca="1" si="127"/>
        <v>1</v>
      </c>
      <c r="C1551" s="26">
        <f t="shared" ca="1" si="131"/>
        <v>0.76749877369102437</v>
      </c>
      <c r="J1551">
        <f t="shared" ca="1" si="128"/>
        <v>1</v>
      </c>
      <c r="K1551">
        <f t="shared" ca="1" si="129"/>
        <v>0</v>
      </c>
      <c r="L1551" s="65">
        <v>1545</v>
      </c>
      <c r="M1551" s="71">
        <f t="shared" ca="1" si="130"/>
        <v>2.8044242198158393</v>
      </c>
      <c r="N1551" s="65"/>
    </row>
    <row r="1552" spans="1:14" x14ac:dyDescent="0.25">
      <c r="A1552" s="2">
        <v>1546</v>
      </c>
      <c r="B1552" s="11">
        <f t="shared" ca="1" si="127"/>
        <v>1</v>
      </c>
      <c r="C1552" s="26">
        <f t="shared" ca="1" si="131"/>
        <v>0.40476453794733624</v>
      </c>
      <c r="J1552">
        <f t="shared" ca="1" si="128"/>
        <v>1</v>
      </c>
      <c r="K1552">
        <f t="shared" ca="1" si="129"/>
        <v>0</v>
      </c>
      <c r="L1552" s="65">
        <v>1546</v>
      </c>
      <c r="M1552" s="71">
        <f t="shared" ca="1" si="130"/>
        <v>0.87158788921161945</v>
      </c>
      <c r="N1552" s="65"/>
    </row>
    <row r="1553" spans="1:14" x14ac:dyDescent="0.25">
      <c r="A1553" s="2">
        <v>1547</v>
      </c>
      <c r="B1553" s="11">
        <f t="shared" ca="1" si="127"/>
        <v>1</v>
      </c>
      <c r="C1553" s="26">
        <f t="shared" ca="1" si="131"/>
        <v>0.37599655920428066</v>
      </c>
      <c r="J1553">
        <f t="shared" ca="1" si="128"/>
        <v>1</v>
      </c>
      <c r="K1553">
        <f t="shared" ca="1" si="129"/>
        <v>0</v>
      </c>
      <c r="L1553" s="65">
        <v>1547</v>
      </c>
      <c r="M1553" s="71">
        <f t="shared" ca="1" si="130"/>
        <v>2.722757085599846</v>
      </c>
      <c r="N1553" s="65"/>
    </row>
    <row r="1554" spans="1:14" x14ac:dyDescent="0.25">
      <c r="A1554" s="2">
        <v>1548</v>
      </c>
      <c r="B1554" s="11">
        <f t="shared" ca="1" si="127"/>
        <v>1</v>
      </c>
      <c r="C1554" s="26">
        <f t="shared" ca="1" si="131"/>
        <v>0.10011808177184356</v>
      </c>
      <c r="J1554">
        <f t="shared" ca="1" si="128"/>
        <v>0</v>
      </c>
      <c r="K1554">
        <f t="shared" ca="1" si="129"/>
        <v>0</v>
      </c>
      <c r="L1554" s="65">
        <v>1548</v>
      </c>
      <c r="M1554" s="71">
        <f t="shared" ca="1" si="130"/>
        <v>0.54095436488229554</v>
      </c>
      <c r="N1554" s="65"/>
    </row>
    <row r="1555" spans="1:14" x14ac:dyDescent="0.25">
      <c r="A1555" s="2">
        <v>1549</v>
      </c>
      <c r="B1555" s="11">
        <f t="shared" ca="1" si="127"/>
        <v>0</v>
      </c>
      <c r="C1555" s="26">
        <f t="shared" ca="1" si="131"/>
        <v>0.9562685668716604</v>
      </c>
      <c r="J1555">
        <f t="shared" ca="1" si="128"/>
        <v>0</v>
      </c>
      <c r="K1555">
        <f t="shared" ca="1" si="129"/>
        <v>1</v>
      </c>
      <c r="L1555" s="65">
        <v>1549</v>
      </c>
      <c r="M1555" s="71">
        <f t="shared" ca="1" si="130"/>
        <v>0</v>
      </c>
      <c r="N1555" s="65"/>
    </row>
    <row r="1556" spans="1:14" x14ac:dyDescent="0.25">
      <c r="A1556" s="2">
        <v>1550</v>
      </c>
      <c r="B1556" s="11">
        <f t="shared" ca="1" si="127"/>
        <v>0</v>
      </c>
      <c r="C1556" s="26">
        <f t="shared" ca="1" si="131"/>
        <v>0.47911723288644481</v>
      </c>
      <c r="J1556">
        <f t="shared" ca="1" si="128"/>
        <v>0</v>
      </c>
      <c r="K1556">
        <f t="shared" ca="1" si="129"/>
        <v>0</v>
      </c>
      <c r="L1556" s="65">
        <v>1550</v>
      </c>
      <c r="M1556" s="71">
        <f t="shared" ca="1" si="130"/>
        <v>0</v>
      </c>
      <c r="N1556" s="65"/>
    </row>
    <row r="1557" spans="1:14" x14ac:dyDescent="0.25">
      <c r="A1557" s="2">
        <v>1551</v>
      </c>
      <c r="B1557" s="11">
        <f t="shared" ca="1" si="127"/>
        <v>1</v>
      </c>
      <c r="C1557" s="26">
        <f t="shared" ca="1" si="131"/>
        <v>0.4136775505613034</v>
      </c>
      <c r="J1557">
        <f t="shared" ca="1" si="128"/>
        <v>1</v>
      </c>
      <c r="K1557">
        <f t="shared" ca="1" si="129"/>
        <v>0</v>
      </c>
      <c r="L1557" s="65">
        <v>1551</v>
      </c>
      <c r="M1557" s="71">
        <f t="shared" ca="1" si="130"/>
        <v>5.8735082489531925</v>
      </c>
      <c r="N1557" s="65"/>
    </row>
    <row r="1558" spans="1:14" x14ac:dyDescent="0.25">
      <c r="A1558" s="2">
        <v>1552</v>
      </c>
      <c r="B1558" s="11">
        <f t="shared" ca="1" si="127"/>
        <v>1</v>
      </c>
      <c r="C1558" s="26">
        <f t="shared" ca="1" si="131"/>
        <v>0.40150832630498046</v>
      </c>
      <c r="J1558">
        <f t="shared" ca="1" si="128"/>
        <v>1</v>
      </c>
      <c r="K1558">
        <f t="shared" ca="1" si="129"/>
        <v>0</v>
      </c>
      <c r="L1558" s="65">
        <v>1552</v>
      </c>
      <c r="M1558" s="71">
        <f t="shared" ca="1" si="130"/>
        <v>4.7008614319886668</v>
      </c>
      <c r="N1558" s="65"/>
    </row>
    <row r="1559" spans="1:14" x14ac:dyDescent="0.25">
      <c r="A1559" s="2">
        <v>1553</v>
      </c>
      <c r="B1559" s="11">
        <f t="shared" ca="1" si="127"/>
        <v>1</v>
      </c>
      <c r="C1559" s="26">
        <f t="shared" ca="1" si="131"/>
        <v>0.68564601922029234</v>
      </c>
      <c r="J1559">
        <f t="shared" ca="1" si="128"/>
        <v>0</v>
      </c>
      <c r="K1559">
        <f t="shared" ca="1" si="129"/>
        <v>0</v>
      </c>
      <c r="L1559" s="65">
        <v>1553</v>
      </c>
      <c r="M1559" s="71">
        <f t="shared" ca="1" si="130"/>
        <v>4.48331893315373</v>
      </c>
      <c r="N1559" s="65"/>
    </row>
    <row r="1560" spans="1:14" x14ac:dyDescent="0.25">
      <c r="A1560" s="2">
        <v>1554</v>
      </c>
      <c r="B1560" s="11">
        <f t="shared" ca="1" si="127"/>
        <v>0</v>
      </c>
      <c r="C1560" s="26">
        <f t="shared" ca="1" si="131"/>
        <v>0.98285852672215468</v>
      </c>
      <c r="J1560">
        <f t="shared" ca="1" si="128"/>
        <v>0</v>
      </c>
      <c r="K1560">
        <f t="shared" ca="1" si="129"/>
        <v>1</v>
      </c>
      <c r="L1560" s="65">
        <v>1554</v>
      </c>
      <c r="M1560" s="71">
        <f t="shared" ca="1" si="130"/>
        <v>0</v>
      </c>
      <c r="N1560" s="65"/>
    </row>
    <row r="1561" spans="1:14" x14ac:dyDescent="0.25">
      <c r="A1561" s="2">
        <v>1555</v>
      </c>
      <c r="B1561" s="11">
        <f t="shared" ca="1" si="127"/>
        <v>0</v>
      </c>
      <c r="C1561" s="26">
        <f t="shared" ca="1" si="131"/>
        <v>0.88275512729666927</v>
      </c>
      <c r="J1561">
        <f t="shared" ca="1" si="128"/>
        <v>0</v>
      </c>
      <c r="K1561">
        <f t="shared" ca="1" si="129"/>
        <v>0</v>
      </c>
      <c r="L1561" s="65">
        <v>1555</v>
      </c>
      <c r="M1561" s="71">
        <f t="shared" ca="1" si="130"/>
        <v>0</v>
      </c>
      <c r="N1561" s="65"/>
    </row>
    <row r="1562" spans="1:14" x14ac:dyDescent="0.25">
      <c r="A1562" s="2">
        <v>1556</v>
      </c>
      <c r="B1562" s="11">
        <f t="shared" ca="1" si="127"/>
        <v>1</v>
      </c>
      <c r="C1562" s="26">
        <f t="shared" ca="1" si="131"/>
        <v>0.40655862001365972</v>
      </c>
      <c r="J1562">
        <f t="shared" ca="1" si="128"/>
        <v>0</v>
      </c>
      <c r="K1562">
        <f t="shared" ca="1" si="129"/>
        <v>0</v>
      </c>
      <c r="L1562" s="65">
        <v>1556</v>
      </c>
      <c r="M1562" s="71">
        <f t="shared" ca="1" si="130"/>
        <v>1.4310412080977921</v>
      </c>
      <c r="N1562" s="65"/>
    </row>
    <row r="1563" spans="1:14" x14ac:dyDescent="0.25">
      <c r="A1563" s="2">
        <v>1557</v>
      </c>
      <c r="B1563" s="11">
        <f t="shared" ca="1" si="127"/>
        <v>0</v>
      </c>
      <c r="C1563" s="26">
        <f t="shared" ca="1" si="131"/>
        <v>0.79054407584540631</v>
      </c>
      <c r="J1563">
        <f t="shared" ca="1" si="128"/>
        <v>0</v>
      </c>
      <c r="K1563">
        <f t="shared" ca="1" si="129"/>
        <v>0</v>
      </c>
      <c r="L1563" s="65">
        <v>1557</v>
      </c>
      <c r="M1563" s="71">
        <f t="shared" ca="1" si="130"/>
        <v>0</v>
      </c>
      <c r="N1563" s="65"/>
    </row>
    <row r="1564" spans="1:14" x14ac:dyDescent="0.25">
      <c r="A1564" s="2">
        <v>1558</v>
      </c>
      <c r="B1564" s="11">
        <f t="shared" ca="1" si="127"/>
        <v>1</v>
      </c>
      <c r="C1564" s="26">
        <f t="shared" ca="1" si="131"/>
        <v>0.33564299313832568</v>
      </c>
      <c r="J1564">
        <f t="shared" ca="1" si="128"/>
        <v>1</v>
      </c>
      <c r="K1564">
        <f t="shared" ca="1" si="129"/>
        <v>0</v>
      </c>
      <c r="L1564" s="65">
        <v>1558</v>
      </c>
      <c r="M1564" s="71">
        <f t="shared" ca="1" si="130"/>
        <v>1.3208211194155801</v>
      </c>
      <c r="N1564" s="65"/>
    </row>
    <row r="1565" spans="1:14" x14ac:dyDescent="0.25">
      <c r="A1565" s="2">
        <v>1559</v>
      </c>
      <c r="B1565" s="11">
        <f t="shared" ca="1" si="127"/>
        <v>1</v>
      </c>
      <c r="C1565" s="26">
        <f t="shared" ca="1" si="131"/>
        <v>0.21888820253323049</v>
      </c>
      <c r="J1565">
        <f t="shared" ca="1" si="128"/>
        <v>1</v>
      </c>
      <c r="K1565">
        <f t="shared" ca="1" si="129"/>
        <v>0</v>
      </c>
      <c r="L1565" s="65">
        <v>1559</v>
      </c>
      <c r="M1565" s="71">
        <f t="shared" ca="1" si="130"/>
        <v>1.6185131763150358</v>
      </c>
      <c r="N1565" s="65"/>
    </row>
    <row r="1566" spans="1:14" x14ac:dyDescent="0.25">
      <c r="A1566" s="2">
        <v>1560</v>
      </c>
      <c r="B1566" s="11">
        <f t="shared" ca="1" si="127"/>
        <v>1</v>
      </c>
      <c r="C1566" s="26">
        <f t="shared" ca="1" si="131"/>
        <v>0.4404823738664152</v>
      </c>
      <c r="J1566">
        <f t="shared" ca="1" si="128"/>
        <v>1</v>
      </c>
      <c r="K1566">
        <f t="shared" ca="1" si="129"/>
        <v>0</v>
      </c>
      <c r="L1566" s="65">
        <v>1560</v>
      </c>
      <c r="M1566" s="71">
        <f t="shared" ca="1" si="130"/>
        <v>0.15381960096779973</v>
      </c>
      <c r="N1566" s="65"/>
    </row>
    <row r="1567" spans="1:14" x14ac:dyDescent="0.25">
      <c r="A1567" s="2">
        <v>1561</v>
      </c>
      <c r="B1567" s="11">
        <f t="shared" ca="1" si="127"/>
        <v>1</v>
      </c>
      <c r="C1567" s="26">
        <f t="shared" ca="1" si="131"/>
        <v>0.4026735986473039</v>
      </c>
      <c r="J1567">
        <f t="shared" ca="1" si="128"/>
        <v>0</v>
      </c>
      <c r="K1567">
        <f t="shared" ca="1" si="129"/>
        <v>0</v>
      </c>
      <c r="L1567" s="65">
        <v>1561</v>
      </c>
      <c r="M1567" s="71">
        <f t="shared" ca="1" si="130"/>
        <v>6.2094032465462101</v>
      </c>
      <c r="N1567" s="65"/>
    </row>
    <row r="1568" spans="1:14" x14ac:dyDescent="0.25">
      <c r="A1568" s="2">
        <v>1562</v>
      </c>
      <c r="B1568" s="11">
        <f t="shared" ca="1" si="127"/>
        <v>0</v>
      </c>
      <c r="C1568" s="26">
        <f t="shared" ca="1" si="131"/>
        <v>0.95555338920115496</v>
      </c>
      <c r="J1568">
        <f t="shared" ca="1" si="128"/>
        <v>0</v>
      </c>
      <c r="K1568">
        <f t="shared" ca="1" si="129"/>
        <v>1</v>
      </c>
      <c r="L1568" s="65">
        <v>1562</v>
      </c>
      <c r="M1568" s="71">
        <f t="shared" ca="1" si="130"/>
        <v>0</v>
      </c>
      <c r="N1568" s="65"/>
    </row>
    <row r="1569" spans="1:14" x14ac:dyDescent="0.25">
      <c r="A1569" s="2">
        <v>1563</v>
      </c>
      <c r="B1569" s="11">
        <f t="shared" ca="1" si="127"/>
        <v>0</v>
      </c>
      <c r="C1569" s="26">
        <f t="shared" ca="1" si="131"/>
        <v>0.6397805709324379</v>
      </c>
      <c r="J1569">
        <f t="shared" ca="1" si="128"/>
        <v>0</v>
      </c>
      <c r="K1569">
        <f t="shared" ca="1" si="129"/>
        <v>1</v>
      </c>
      <c r="L1569" s="65">
        <v>1563</v>
      </c>
      <c r="M1569" s="71">
        <f t="shared" ca="1" si="130"/>
        <v>0</v>
      </c>
      <c r="N1569" s="65"/>
    </row>
    <row r="1570" spans="1:14" x14ac:dyDescent="0.25">
      <c r="A1570" s="2">
        <v>1564</v>
      </c>
      <c r="B1570" s="11">
        <f t="shared" ca="1" si="127"/>
        <v>0</v>
      </c>
      <c r="C1570" s="26">
        <f t="shared" ca="1" si="131"/>
        <v>0.98667624185988045</v>
      </c>
      <c r="J1570">
        <f t="shared" ca="1" si="128"/>
        <v>0</v>
      </c>
      <c r="K1570">
        <f t="shared" ca="1" si="129"/>
        <v>0</v>
      </c>
      <c r="L1570" s="65">
        <v>1564</v>
      </c>
      <c r="M1570" s="71">
        <f t="shared" ca="1" si="130"/>
        <v>0</v>
      </c>
      <c r="N1570" s="65"/>
    </row>
    <row r="1571" spans="1:14" x14ac:dyDescent="0.25">
      <c r="A1571" s="2">
        <v>1565</v>
      </c>
      <c r="B1571" s="11">
        <f t="shared" ca="1" si="127"/>
        <v>1</v>
      </c>
      <c r="C1571" s="26">
        <f t="shared" ca="1" si="131"/>
        <v>0.27569838842772731</v>
      </c>
      <c r="J1571">
        <f t="shared" ca="1" si="128"/>
        <v>1</v>
      </c>
      <c r="K1571">
        <f t="shared" ca="1" si="129"/>
        <v>0</v>
      </c>
      <c r="L1571" s="65">
        <v>1565</v>
      </c>
      <c r="M1571" s="71">
        <f t="shared" ca="1" si="130"/>
        <v>2.8549949154004168</v>
      </c>
      <c r="N1571" s="65"/>
    </row>
    <row r="1572" spans="1:14" x14ac:dyDescent="0.25">
      <c r="A1572" s="2">
        <v>1566</v>
      </c>
      <c r="B1572" s="11">
        <f t="shared" ca="1" si="127"/>
        <v>1</v>
      </c>
      <c r="C1572" s="26">
        <f t="shared" ca="1" si="131"/>
        <v>0.1271472131662913</v>
      </c>
      <c r="J1572">
        <f t="shared" ca="1" si="128"/>
        <v>1</v>
      </c>
      <c r="K1572">
        <f t="shared" ca="1" si="129"/>
        <v>0</v>
      </c>
      <c r="L1572" s="65">
        <v>1566</v>
      </c>
      <c r="M1572" s="71">
        <f t="shared" ca="1" si="130"/>
        <v>1.9353097920068987</v>
      </c>
      <c r="N1572" s="65"/>
    </row>
    <row r="1573" spans="1:14" x14ac:dyDescent="0.25">
      <c r="A1573" s="2">
        <v>1567</v>
      </c>
      <c r="B1573" s="11">
        <f t="shared" ca="1" si="127"/>
        <v>1</v>
      </c>
      <c r="C1573" s="26">
        <f t="shared" ca="1" si="131"/>
        <v>0.27831429345519665</v>
      </c>
      <c r="J1573">
        <f t="shared" ca="1" si="128"/>
        <v>0</v>
      </c>
      <c r="K1573">
        <f t="shared" ca="1" si="129"/>
        <v>0</v>
      </c>
      <c r="L1573" s="65">
        <v>1567</v>
      </c>
      <c r="M1573" s="71">
        <f t="shared" ca="1" si="130"/>
        <v>2.4928498092356914</v>
      </c>
      <c r="N1573" s="65"/>
    </row>
    <row r="1574" spans="1:14" x14ac:dyDescent="0.25">
      <c r="A1574" s="2">
        <v>1568</v>
      </c>
      <c r="B1574" s="11">
        <f t="shared" ca="1" si="127"/>
        <v>0</v>
      </c>
      <c r="C1574" s="26">
        <f t="shared" ca="1" si="131"/>
        <v>0.9939627290114138</v>
      </c>
      <c r="J1574">
        <f t="shared" ca="1" si="128"/>
        <v>0</v>
      </c>
      <c r="K1574">
        <f t="shared" ca="1" si="129"/>
        <v>0</v>
      </c>
      <c r="L1574" s="65">
        <v>1568</v>
      </c>
      <c r="M1574" s="71">
        <f t="shared" ca="1" si="130"/>
        <v>0</v>
      </c>
      <c r="N1574" s="65"/>
    </row>
    <row r="1575" spans="1:14" x14ac:dyDescent="0.25">
      <c r="A1575" s="2">
        <v>1569</v>
      </c>
      <c r="B1575" s="11">
        <f t="shared" ca="1" si="127"/>
        <v>1</v>
      </c>
      <c r="C1575" s="26">
        <f t="shared" ca="1" si="131"/>
        <v>5.9078761197186358E-2</v>
      </c>
      <c r="J1575">
        <f t="shared" ca="1" si="128"/>
        <v>0</v>
      </c>
      <c r="K1575">
        <f t="shared" ca="1" si="129"/>
        <v>0</v>
      </c>
      <c r="L1575" s="65">
        <v>1569</v>
      </c>
      <c r="M1575" s="71">
        <f t="shared" ca="1" si="130"/>
        <v>3.2012750059309667</v>
      </c>
      <c r="N1575" s="65"/>
    </row>
    <row r="1576" spans="1:14" x14ac:dyDescent="0.25">
      <c r="A1576" s="2">
        <v>1570</v>
      </c>
      <c r="B1576" s="11">
        <f t="shared" ca="1" si="127"/>
        <v>0</v>
      </c>
      <c r="C1576" s="26">
        <f t="shared" ca="1" si="131"/>
        <v>0.90118387940391442</v>
      </c>
      <c r="J1576">
        <f t="shared" ca="1" si="128"/>
        <v>0</v>
      </c>
      <c r="K1576">
        <f t="shared" ca="1" si="129"/>
        <v>1</v>
      </c>
      <c r="L1576" s="65">
        <v>1570</v>
      </c>
      <c r="M1576" s="71">
        <f t="shared" ca="1" si="130"/>
        <v>0</v>
      </c>
      <c r="N1576" s="65"/>
    </row>
    <row r="1577" spans="1:14" x14ac:dyDescent="0.25">
      <c r="A1577" s="2">
        <v>1571</v>
      </c>
      <c r="B1577" s="11">
        <f t="shared" ca="1" si="127"/>
        <v>0</v>
      </c>
      <c r="C1577" s="26">
        <f t="shared" ca="1" si="131"/>
        <v>0.68589872752912717</v>
      </c>
      <c r="J1577">
        <f t="shared" ca="1" si="128"/>
        <v>0</v>
      </c>
      <c r="K1577">
        <f t="shared" ca="1" si="129"/>
        <v>0</v>
      </c>
      <c r="L1577" s="65">
        <v>1571</v>
      </c>
      <c r="M1577" s="71">
        <f t="shared" ca="1" si="130"/>
        <v>0</v>
      </c>
      <c r="N1577" s="65"/>
    </row>
    <row r="1578" spans="1:14" x14ac:dyDescent="0.25">
      <c r="A1578" s="2">
        <v>1572</v>
      </c>
      <c r="B1578" s="11">
        <f t="shared" ca="1" si="127"/>
        <v>1</v>
      </c>
      <c r="C1578" s="26">
        <f t="shared" ca="1" si="131"/>
        <v>9.410532489182899E-2</v>
      </c>
      <c r="J1578">
        <f t="shared" ca="1" si="128"/>
        <v>0</v>
      </c>
      <c r="K1578">
        <f t="shared" ca="1" si="129"/>
        <v>0</v>
      </c>
      <c r="L1578" s="65">
        <v>1572</v>
      </c>
      <c r="M1578" s="71">
        <f t="shared" ca="1" si="130"/>
        <v>0.81487493925672261</v>
      </c>
      <c r="N1578" s="65"/>
    </row>
    <row r="1579" spans="1:14" x14ac:dyDescent="0.25">
      <c r="A1579" s="2">
        <v>1573</v>
      </c>
      <c r="B1579" s="11">
        <f t="shared" ca="1" si="127"/>
        <v>0</v>
      </c>
      <c r="C1579" s="26">
        <f t="shared" ca="1" si="131"/>
        <v>0.90322747300674888</v>
      </c>
      <c r="J1579">
        <f t="shared" ca="1" si="128"/>
        <v>0</v>
      </c>
      <c r="K1579">
        <f t="shared" ca="1" si="129"/>
        <v>1</v>
      </c>
      <c r="L1579" s="65">
        <v>1573</v>
      </c>
      <c r="M1579" s="71">
        <f t="shared" ca="1" si="130"/>
        <v>0</v>
      </c>
      <c r="N1579" s="65"/>
    </row>
    <row r="1580" spans="1:14" x14ac:dyDescent="0.25">
      <c r="A1580" s="2">
        <v>1574</v>
      </c>
      <c r="B1580" s="11">
        <f t="shared" ca="1" si="127"/>
        <v>0</v>
      </c>
      <c r="C1580" s="26">
        <f t="shared" ca="1" si="131"/>
        <v>0.91673639674382312</v>
      </c>
      <c r="J1580">
        <f t="shared" ca="1" si="128"/>
        <v>0</v>
      </c>
      <c r="K1580">
        <f t="shared" ca="1" si="129"/>
        <v>1</v>
      </c>
      <c r="L1580" s="65">
        <v>1574</v>
      </c>
      <c r="M1580" s="71">
        <f t="shared" ca="1" si="130"/>
        <v>0</v>
      </c>
      <c r="N1580" s="65"/>
    </row>
    <row r="1581" spans="1:14" x14ac:dyDescent="0.25">
      <c r="A1581" s="2">
        <v>1575</v>
      </c>
      <c r="B1581" s="11">
        <f t="shared" ca="1" si="127"/>
        <v>0</v>
      </c>
      <c r="C1581" s="26">
        <f t="shared" ca="1" si="131"/>
        <v>0.91282805438712822</v>
      </c>
      <c r="J1581">
        <f t="shared" ca="1" si="128"/>
        <v>0</v>
      </c>
      <c r="K1581">
        <f t="shared" ca="1" si="129"/>
        <v>1</v>
      </c>
      <c r="L1581" s="65">
        <v>1575</v>
      </c>
      <c r="M1581" s="71">
        <f t="shared" ca="1" si="130"/>
        <v>0</v>
      </c>
      <c r="N1581" s="65"/>
    </row>
    <row r="1582" spans="1:14" x14ac:dyDescent="0.25">
      <c r="A1582" s="2">
        <v>1576</v>
      </c>
      <c r="B1582" s="11">
        <f t="shared" ca="1" si="127"/>
        <v>0</v>
      </c>
      <c r="C1582" s="26">
        <f t="shared" ca="1" si="131"/>
        <v>0.83507312049517768</v>
      </c>
      <c r="J1582">
        <f t="shared" ca="1" si="128"/>
        <v>0</v>
      </c>
      <c r="K1582">
        <f t="shared" ca="1" si="129"/>
        <v>0</v>
      </c>
      <c r="L1582" s="65">
        <v>1576</v>
      </c>
      <c r="M1582" s="71">
        <f t="shared" ca="1" si="130"/>
        <v>0</v>
      </c>
      <c r="N1582" s="65"/>
    </row>
    <row r="1583" spans="1:14" x14ac:dyDescent="0.25">
      <c r="A1583" s="2">
        <v>1577</v>
      </c>
      <c r="B1583" s="11">
        <f t="shared" ref="B1583:B1646" ca="1" si="132">IF(B1582&gt;0,IF(C1583&lt;pww,1,0),IF(C1583&lt;pdw,1,0))</f>
        <v>1</v>
      </c>
      <c r="C1583" s="26">
        <f t="shared" ca="1" si="131"/>
        <v>0.31138459781991001</v>
      </c>
      <c r="J1583">
        <f t="shared" ref="J1583:J1646" ca="1" si="133">IF(AND(B1583,B1584),1,0)</f>
        <v>0</v>
      </c>
      <c r="K1583">
        <f t="shared" ref="K1583:K1646" ca="1" si="134">IF(AND(NOT(B1583),NOT(B1584)),1,0)</f>
        <v>0</v>
      </c>
      <c r="L1583" s="65">
        <v>1577</v>
      </c>
      <c r="M1583" s="71">
        <f t="shared" ca="1" si="130"/>
        <v>3.2972729204179752</v>
      </c>
      <c r="N1583" s="65"/>
    </row>
    <row r="1584" spans="1:14" x14ac:dyDescent="0.25">
      <c r="A1584" s="2">
        <v>1578</v>
      </c>
      <c r="B1584" s="11">
        <f t="shared" ca="1" si="132"/>
        <v>0</v>
      </c>
      <c r="C1584" s="26">
        <f t="shared" ca="1" si="131"/>
        <v>0.87488450995490963</v>
      </c>
      <c r="J1584">
        <f t="shared" ca="1" si="133"/>
        <v>0</v>
      </c>
      <c r="K1584">
        <f t="shared" ca="1" si="134"/>
        <v>0</v>
      </c>
      <c r="L1584" s="65">
        <v>1578</v>
      </c>
      <c r="M1584" s="71">
        <f t="shared" ca="1" si="130"/>
        <v>0</v>
      </c>
      <c r="N1584" s="65"/>
    </row>
    <row r="1585" spans="1:14" x14ac:dyDescent="0.25">
      <c r="A1585" s="2">
        <v>1579</v>
      </c>
      <c r="B1585" s="11">
        <f t="shared" ca="1" si="132"/>
        <v>1</v>
      </c>
      <c r="C1585" s="26">
        <f t="shared" ca="1" si="131"/>
        <v>0.4095102490572996</v>
      </c>
      <c r="J1585">
        <f t="shared" ca="1" si="133"/>
        <v>1</v>
      </c>
      <c r="K1585">
        <f t="shared" ca="1" si="134"/>
        <v>0</v>
      </c>
      <c r="L1585" s="65">
        <v>1579</v>
      </c>
      <c r="M1585" s="71">
        <f t="shared" ca="1" si="130"/>
        <v>0.53625566200307517</v>
      </c>
      <c r="N1585" s="65"/>
    </row>
    <row r="1586" spans="1:14" x14ac:dyDescent="0.25">
      <c r="A1586" s="2">
        <v>1580</v>
      </c>
      <c r="B1586" s="11">
        <f t="shared" ca="1" si="132"/>
        <v>1</v>
      </c>
      <c r="C1586" s="26">
        <f t="shared" ca="1" si="131"/>
        <v>0.3611061032684556</v>
      </c>
      <c r="J1586">
        <f t="shared" ca="1" si="133"/>
        <v>1</v>
      </c>
      <c r="K1586">
        <f t="shared" ca="1" si="134"/>
        <v>0</v>
      </c>
      <c r="L1586" s="65">
        <v>1580</v>
      </c>
      <c r="M1586" s="71">
        <f t="shared" ca="1" si="130"/>
        <v>3.060397354859786</v>
      </c>
      <c r="N1586" s="65"/>
    </row>
    <row r="1587" spans="1:14" x14ac:dyDescent="0.25">
      <c r="A1587" s="2">
        <v>1581</v>
      </c>
      <c r="B1587" s="11">
        <f t="shared" ca="1" si="132"/>
        <v>1</v>
      </c>
      <c r="C1587" s="26">
        <f t="shared" ca="1" si="131"/>
        <v>0.13460764132264469</v>
      </c>
      <c r="J1587">
        <f t="shared" ca="1" si="133"/>
        <v>1</v>
      </c>
      <c r="K1587">
        <f t="shared" ca="1" si="134"/>
        <v>0</v>
      </c>
      <c r="L1587" s="65">
        <v>1581</v>
      </c>
      <c r="M1587" s="71">
        <f t="shared" ca="1" si="130"/>
        <v>4.9884798993011348</v>
      </c>
      <c r="N1587" s="65"/>
    </row>
    <row r="1588" spans="1:14" x14ac:dyDescent="0.25">
      <c r="A1588" s="2">
        <v>1582</v>
      </c>
      <c r="B1588" s="11">
        <f t="shared" ca="1" si="132"/>
        <v>1</v>
      </c>
      <c r="C1588" s="26">
        <f t="shared" ca="1" si="131"/>
        <v>1.5069374718354456E-2</v>
      </c>
      <c r="J1588">
        <f t="shared" ca="1" si="133"/>
        <v>1</v>
      </c>
      <c r="K1588">
        <f t="shared" ca="1" si="134"/>
        <v>0</v>
      </c>
      <c r="L1588" s="65">
        <v>1582</v>
      </c>
      <c r="M1588" s="71">
        <f t="shared" ca="1" si="130"/>
        <v>6.8869761688637308</v>
      </c>
      <c r="N1588" s="65"/>
    </row>
    <row r="1589" spans="1:14" x14ac:dyDescent="0.25">
      <c r="A1589" s="2">
        <v>1583</v>
      </c>
      <c r="B1589" s="11">
        <f t="shared" ca="1" si="132"/>
        <v>1</v>
      </c>
      <c r="C1589" s="26">
        <f t="shared" ca="1" si="131"/>
        <v>0.15634932287152581</v>
      </c>
      <c r="J1589">
        <f t="shared" ca="1" si="133"/>
        <v>1</v>
      </c>
      <c r="K1589">
        <f t="shared" ca="1" si="134"/>
        <v>0</v>
      </c>
      <c r="L1589" s="65">
        <v>1583</v>
      </c>
      <c r="M1589" s="71">
        <f t="shared" ca="1" si="130"/>
        <v>1.3842791824483063</v>
      </c>
      <c r="N1589" s="65"/>
    </row>
    <row r="1590" spans="1:14" x14ac:dyDescent="0.25">
      <c r="A1590" s="2">
        <v>1584</v>
      </c>
      <c r="B1590" s="11">
        <f t="shared" ca="1" si="132"/>
        <v>1</v>
      </c>
      <c r="C1590" s="26">
        <f t="shared" ca="1" si="131"/>
        <v>0.20245021588366163</v>
      </c>
      <c r="J1590">
        <f t="shared" ca="1" si="133"/>
        <v>1</v>
      </c>
      <c r="K1590">
        <f t="shared" ca="1" si="134"/>
        <v>0</v>
      </c>
      <c r="L1590" s="65">
        <v>1584</v>
      </c>
      <c r="M1590" s="71">
        <f t="shared" ca="1" si="130"/>
        <v>0.55945002745464201</v>
      </c>
      <c r="N1590" s="65"/>
    </row>
    <row r="1591" spans="1:14" x14ac:dyDescent="0.25">
      <c r="A1591" s="2">
        <v>1585</v>
      </c>
      <c r="B1591" s="11">
        <f t="shared" ca="1" si="132"/>
        <v>1</v>
      </c>
      <c r="C1591" s="26">
        <f t="shared" ca="1" si="131"/>
        <v>0.50303057687450847</v>
      </c>
      <c r="J1591">
        <f t="shared" ca="1" si="133"/>
        <v>1</v>
      </c>
      <c r="K1591">
        <f t="shared" ca="1" si="134"/>
        <v>0</v>
      </c>
      <c r="L1591" s="65">
        <v>1585</v>
      </c>
      <c r="M1591" s="71">
        <f t="shared" ca="1" si="130"/>
        <v>3.0434464139719393</v>
      </c>
      <c r="N1591" s="65"/>
    </row>
    <row r="1592" spans="1:14" x14ac:dyDescent="0.25">
      <c r="A1592" s="2">
        <v>1586</v>
      </c>
      <c r="B1592" s="11">
        <f t="shared" ca="1" si="132"/>
        <v>1</v>
      </c>
      <c r="C1592" s="26">
        <f t="shared" ca="1" si="131"/>
        <v>0.13804190077488687</v>
      </c>
      <c r="J1592">
        <f t="shared" ca="1" si="133"/>
        <v>0</v>
      </c>
      <c r="K1592">
        <f t="shared" ca="1" si="134"/>
        <v>0</v>
      </c>
      <c r="L1592" s="65">
        <v>1586</v>
      </c>
      <c r="M1592" s="71">
        <f t="shared" ca="1" si="130"/>
        <v>2.7584145471868369</v>
      </c>
      <c r="N1592" s="65"/>
    </row>
    <row r="1593" spans="1:14" x14ac:dyDescent="0.25">
      <c r="A1593" s="2">
        <v>1587</v>
      </c>
      <c r="B1593" s="11">
        <f t="shared" ca="1" si="132"/>
        <v>0</v>
      </c>
      <c r="C1593" s="26">
        <f t="shared" ca="1" si="131"/>
        <v>0.89933998136666526</v>
      </c>
      <c r="J1593">
        <f t="shared" ca="1" si="133"/>
        <v>0</v>
      </c>
      <c r="K1593">
        <f t="shared" ca="1" si="134"/>
        <v>1</v>
      </c>
      <c r="L1593" s="65">
        <v>1587</v>
      </c>
      <c r="M1593" s="71">
        <f t="shared" ca="1" si="130"/>
        <v>0</v>
      </c>
      <c r="N1593" s="65"/>
    </row>
    <row r="1594" spans="1:14" x14ac:dyDescent="0.25">
      <c r="A1594" s="2">
        <v>1588</v>
      </c>
      <c r="B1594" s="11">
        <f t="shared" ca="1" si="132"/>
        <v>0</v>
      </c>
      <c r="C1594" s="26">
        <f t="shared" ca="1" si="131"/>
        <v>0.6267408902553645</v>
      </c>
      <c r="J1594">
        <f t="shared" ca="1" si="133"/>
        <v>0</v>
      </c>
      <c r="K1594">
        <f t="shared" ca="1" si="134"/>
        <v>0</v>
      </c>
      <c r="L1594" s="65">
        <v>1588</v>
      </c>
      <c r="M1594" s="71">
        <f t="shared" ca="1" si="130"/>
        <v>0</v>
      </c>
      <c r="N1594" s="65"/>
    </row>
    <row r="1595" spans="1:14" x14ac:dyDescent="0.25">
      <c r="A1595" s="2">
        <v>1589</v>
      </c>
      <c r="B1595" s="11">
        <f t="shared" ca="1" si="132"/>
        <v>1</v>
      </c>
      <c r="C1595" s="26">
        <f t="shared" ca="1" si="131"/>
        <v>0.17064969234606531</v>
      </c>
      <c r="J1595">
        <f t="shared" ca="1" si="133"/>
        <v>1</v>
      </c>
      <c r="K1595">
        <f t="shared" ca="1" si="134"/>
        <v>0</v>
      </c>
      <c r="L1595" s="65">
        <v>1589</v>
      </c>
      <c r="M1595" s="71">
        <f t="shared" ca="1" si="130"/>
        <v>0.35402323974750655</v>
      </c>
      <c r="N1595" s="65"/>
    </row>
    <row r="1596" spans="1:14" x14ac:dyDescent="0.25">
      <c r="A1596" s="2">
        <v>1590</v>
      </c>
      <c r="B1596" s="11">
        <f t="shared" ca="1" si="132"/>
        <v>1</v>
      </c>
      <c r="C1596" s="26">
        <f t="shared" ca="1" si="131"/>
        <v>0.6539691644278105</v>
      </c>
      <c r="J1596">
        <f t="shared" ca="1" si="133"/>
        <v>1</v>
      </c>
      <c r="K1596">
        <f t="shared" ca="1" si="134"/>
        <v>0</v>
      </c>
      <c r="L1596" s="65">
        <v>1590</v>
      </c>
      <c r="M1596" s="71">
        <f t="shared" ca="1" si="130"/>
        <v>3.9934237643628454</v>
      </c>
      <c r="N1596" s="65"/>
    </row>
    <row r="1597" spans="1:14" x14ac:dyDescent="0.25">
      <c r="A1597" s="2">
        <v>1591</v>
      </c>
      <c r="B1597" s="11">
        <f t="shared" ca="1" si="132"/>
        <v>1</v>
      </c>
      <c r="C1597" s="26">
        <f t="shared" ca="1" si="131"/>
        <v>0.60926448538604294</v>
      </c>
      <c r="J1597">
        <f t="shared" ca="1" si="133"/>
        <v>1</v>
      </c>
      <c r="K1597">
        <f t="shared" ca="1" si="134"/>
        <v>0</v>
      </c>
      <c r="L1597" s="65">
        <v>1591</v>
      </c>
      <c r="M1597" s="71">
        <f t="shared" ca="1" si="130"/>
        <v>1.3730384307362535</v>
      </c>
      <c r="N1597" s="65"/>
    </row>
    <row r="1598" spans="1:14" x14ac:dyDescent="0.25">
      <c r="A1598" s="2">
        <v>1592</v>
      </c>
      <c r="B1598" s="11">
        <f t="shared" ca="1" si="132"/>
        <v>1</v>
      </c>
      <c r="C1598" s="26">
        <f t="shared" ca="1" si="131"/>
        <v>0.73803632504636585</v>
      </c>
      <c r="J1598">
        <f t="shared" ca="1" si="133"/>
        <v>1</v>
      </c>
      <c r="K1598">
        <f t="shared" ca="1" si="134"/>
        <v>0</v>
      </c>
      <c r="L1598" s="65">
        <v>1592</v>
      </c>
      <c r="M1598" s="71">
        <f t="shared" ca="1" si="130"/>
        <v>1.8535931863705064E-2</v>
      </c>
      <c r="N1598" s="65"/>
    </row>
    <row r="1599" spans="1:14" x14ac:dyDescent="0.25">
      <c r="A1599" s="2">
        <v>1593</v>
      </c>
      <c r="B1599" s="11">
        <f t="shared" ca="1" si="132"/>
        <v>1</v>
      </c>
      <c r="C1599" s="26">
        <f t="shared" ca="1" si="131"/>
        <v>1.8366870533612412E-2</v>
      </c>
      <c r="J1599">
        <f t="shared" ca="1" si="133"/>
        <v>0</v>
      </c>
      <c r="K1599">
        <f t="shared" ca="1" si="134"/>
        <v>0</v>
      </c>
      <c r="L1599" s="65">
        <v>1593</v>
      </c>
      <c r="M1599" s="71">
        <f t="shared" ca="1" si="130"/>
        <v>5.52336218637753</v>
      </c>
      <c r="N1599" s="65"/>
    </row>
    <row r="1600" spans="1:14" x14ac:dyDescent="0.25">
      <c r="A1600" s="2">
        <v>1594</v>
      </c>
      <c r="B1600" s="11">
        <f t="shared" ca="1" si="132"/>
        <v>0</v>
      </c>
      <c r="C1600" s="26">
        <f t="shared" ca="1" si="131"/>
        <v>0.88579983646294225</v>
      </c>
      <c r="J1600">
        <f t="shared" ca="1" si="133"/>
        <v>0</v>
      </c>
      <c r="K1600">
        <f t="shared" ca="1" si="134"/>
        <v>1</v>
      </c>
      <c r="L1600" s="65">
        <v>1594</v>
      </c>
      <c r="M1600" s="71">
        <f t="shared" ca="1" si="130"/>
        <v>0</v>
      </c>
      <c r="N1600" s="65"/>
    </row>
    <row r="1601" spans="1:14" x14ac:dyDescent="0.25">
      <c r="A1601" s="2">
        <v>1595</v>
      </c>
      <c r="B1601" s="11">
        <f t="shared" ca="1" si="132"/>
        <v>0</v>
      </c>
      <c r="C1601" s="26">
        <f t="shared" ca="1" si="131"/>
        <v>0.60937324587013086</v>
      </c>
      <c r="J1601">
        <f t="shared" ca="1" si="133"/>
        <v>0</v>
      </c>
      <c r="K1601">
        <f t="shared" ca="1" si="134"/>
        <v>1</v>
      </c>
      <c r="L1601" s="65">
        <v>1595</v>
      </c>
      <c r="M1601" s="71">
        <f t="shared" ca="1" si="130"/>
        <v>0</v>
      </c>
      <c r="N1601" s="65"/>
    </row>
    <row r="1602" spans="1:14" x14ac:dyDescent="0.25">
      <c r="A1602" s="2">
        <v>1596</v>
      </c>
      <c r="B1602" s="11">
        <f t="shared" ca="1" si="132"/>
        <v>0</v>
      </c>
      <c r="C1602" s="26">
        <f t="shared" ca="1" si="131"/>
        <v>0.82910376194854285</v>
      </c>
      <c r="J1602">
        <f t="shared" ca="1" si="133"/>
        <v>0</v>
      </c>
      <c r="K1602">
        <f t="shared" ca="1" si="134"/>
        <v>1</v>
      </c>
      <c r="L1602" s="65">
        <v>1596</v>
      </c>
      <c r="M1602" s="71">
        <f t="shared" ca="1" si="130"/>
        <v>0</v>
      </c>
      <c r="N1602" s="65"/>
    </row>
    <row r="1603" spans="1:14" x14ac:dyDescent="0.25">
      <c r="A1603" s="2">
        <v>1597</v>
      </c>
      <c r="B1603" s="11">
        <f t="shared" ca="1" si="132"/>
        <v>0</v>
      </c>
      <c r="C1603" s="26">
        <f t="shared" ca="1" si="131"/>
        <v>0.69662812735088553</v>
      </c>
      <c r="J1603">
        <f t="shared" ca="1" si="133"/>
        <v>0</v>
      </c>
      <c r="K1603">
        <f t="shared" ca="1" si="134"/>
        <v>1</v>
      </c>
      <c r="L1603" s="65">
        <v>1597</v>
      </c>
      <c r="M1603" s="71">
        <f t="shared" ca="1" si="130"/>
        <v>0</v>
      </c>
      <c r="N1603" s="65"/>
    </row>
    <row r="1604" spans="1:14" x14ac:dyDescent="0.25">
      <c r="A1604" s="2">
        <v>1598</v>
      </c>
      <c r="B1604" s="11">
        <f t="shared" ca="1" si="132"/>
        <v>0</v>
      </c>
      <c r="C1604" s="26">
        <f t="shared" ca="1" si="131"/>
        <v>0.51250416110927788</v>
      </c>
      <c r="J1604">
        <f t="shared" ca="1" si="133"/>
        <v>0</v>
      </c>
      <c r="K1604">
        <f t="shared" ca="1" si="134"/>
        <v>1</v>
      </c>
      <c r="L1604" s="65">
        <v>1598</v>
      </c>
      <c r="M1604" s="71">
        <f t="shared" ca="1" si="130"/>
        <v>0</v>
      </c>
      <c r="N1604" s="65"/>
    </row>
    <row r="1605" spans="1:14" x14ac:dyDescent="0.25">
      <c r="A1605" s="2">
        <v>1599</v>
      </c>
      <c r="B1605" s="11">
        <f t="shared" ca="1" si="132"/>
        <v>0</v>
      </c>
      <c r="C1605" s="26">
        <f t="shared" ca="1" si="131"/>
        <v>0.54172065969372063</v>
      </c>
      <c r="J1605">
        <f t="shared" ca="1" si="133"/>
        <v>0</v>
      </c>
      <c r="K1605">
        <f t="shared" ca="1" si="134"/>
        <v>1</v>
      </c>
      <c r="L1605" s="65">
        <v>1599</v>
      </c>
      <c r="M1605" s="71">
        <f t="shared" ca="1" si="130"/>
        <v>0</v>
      </c>
      <c r="N1605" s="65"/>
    </row>
    <row r="1606" spans="1:14" x14ac:dyDescent="0.25">
      <c r="A1606" s="2">
        <v>1600</v>
      </c>
      <c r="B1606" s="11">
        <f t="shared" ca="1" si="132"/>
        <v>0</v>
      </c>
      <c r="C1606" s="26">
        <f t="shared" ca="1" si="131"/>
        <v>0.51997779676480427</v>
      </c>
      <c r="J1606">
        <f t="shared" ca="1" si="133"/>
        <v>0</v>
      </c>
      <c r="K1606">
        <f t="shared" ca="1" si="134"/>
        <v>1</v>
      </c>
      <c r="L1606" s="65">
        <v>1600</v>
      </c>
      <c r="M1606" s="71">
        <f t="shared" ca="1" si="130"/>
        <v>0</v>
      </c>
      <c r="N1606" s="65"/>
    </row>
    <row r="1607" spans="1:14" x14ac:dyDescent="0.25">
      <c r="A1607" s="2">
        <v>1601</v>
      </c>
      <c r="B1607" s="11">
        <f t="shared" ca="1" si="132"/>
        <v>0</v>
      </c>
      <c r="C1607" s="26">
        <f t="shared" ca="1" si="131"/>
        <v>0.76293661898558107</v>
      </c>
      <c r="J1607">
        <f t="shared" ca="1" si="133"/>
        <v>0</v>
      </c>
      <c r="K1607">
        <f t="shared" ca="1" si="134"/>
        <v>0</v>
      </c>
      <c r="L1607" s="65">
        <v>1601</v>
      </c>
      <c r="M1607" s="71">
        <f t="shared" ref="M1607:M1670" ca="1" si="135">IF(B1607&gt;0,-LN(1-(RAND()))/lambda,0)</f>
        <v>0</v>
      </c>
      <c r="N1607" s="65"/>
    </row>
    <row r="1608" spans="1:14" x14ac:dyDescent="0.25">
      <c r="A1608" s="2">
        <v>1602</v>
      </c>
      <c r="B1608" s="11">
        <f t="shared" ca="1" si="132"/>
        <v>1</v>
      </c>
      <c r="C1608" s="26">
        <f t="shared" ref="C1608:C1671" ca="1" si="136">RAND()</f>
        <v>1.7619593051582672E-2</v>
      </c>
      <c r="J1608">
        <f t="shared" ca="1" si="133"/>
        <v>1</v>
      </c>
      <c r="K1608">
        <f t="shared" ca="1" si="134"/>
        <v>0</v>
      </c>
      <c r="L1608" s="65">
        <v>1602</v>
      </c>
      <c r="M1608" s="71">
        <f t="shared" ca="1" si="135"/>
        <v>2.1551383026778481</v>
      </c>
      <c r="N1608" s="65"/>
    </row>
    <row r="1609" spans="1:14" x14ac:dyDescent="0.25">
      <c r="A1609" s="2">
        <v>1603</v>
      </c>
      <c r="B1609" s="11">
        <f t="shared" ca="1" si="132"/>
        <v>1</v>
      </c>
      <c r="C1609" s="26">
        <f t="shared" ca="1" si="136"/>
        <v>0.75461498835004837</v>
      </c>
      <c r="J1609">
        <f t="shared" ca="1" si="133"/>
        <v>0</v>
      </c>
      <c r="K1609">
        <f t="shared" ca="1" si="134"/>
        <v>0</v>
      </c>
      <c r="L1609" s="65">
        <v>1603</v>
      </c>
      <c r="M1609" s="71">
        <f t="shared" ca="1" si="135"/>
        <v>1.119948699286615</v>
      </c>
      <c r="N1609" s="65"/>
    </row>
    <row r="1610" spans="1:14" x14ac:dyDescent="0.25">
      <c r="A1610" s="2">
        <v>1604</v>
      </c>
      <c r="B1610" s="11">
        <f t="shared" ca="1" si="132"/>
        <v>0</v>
      </c>
      <c r="C1610" s="26">
        <f t="shared" ca="1" si="136"/>
        <v>0.83974892880219221</v>
      </c>
      <c r="J1610">
        <f t="shared" ca="1" si="133"/>
        <v>0</v>
      </c>
      <c r="K1610">
        <f t="shared" ca="1" si="134"/>
        <v>1</v>
      </c>
      <c r="L1610" s="65">
        <v>1604</v>
      </c>
      <c r="M1610" s="71">
        <f t="shared" ca="1" si="135"/>
        <v>0</v>
      </c>
      <c r="N1610" s="65"/>
    </row>
    <row r="1611" spans="1:14" x14ac:dyDescent="0.25">
      <c r="A1611" s="2">
        <v>1605</v>
      </c>
      <c r="B1611" s="11">
        <f t="shared" ca="1" si="132"/>
        <v>0</v>
      </c>
      <c r="C1611" s="26">
        <f t="shared" ca="1" si="136"/>
        <v>0.87841470763644636</v>
      </c>
      <c r="J1611">
        <f t="shared" ca="1" si="133"/>
        <v>0</v>
      </c>
      <c r="K1611">
        <f t="shared" ca="1" si="134"/>
        <v>1</v>
      </c>
      <c r="L1611" s="65">
        <v>1605</v>
      </c>
      <c r="M1611" s="71">
        <f t="shared" ca="1" si="135"/>
        <v>0</v>
      </c>
      <c r="N1611" s="65"/>
    </row>
    <row r="1612" spans="1:14" x14ac:dyDescent="0.25">
      <c r="A1612" s="2">
        <v>1606</v>
      </c>
      <c r="B1612" s="11">
        <f t="shared" ca="1" si="132"/>
        <v>0</v>
      </c>
      <c r="C1612" s="26">
        <f t="shared" ca="1" si="136"/>
        <v>0.56670206364096665</v>
      </c>
      <c r="J1612">
        <f t="shared" ca="1" si="133"/>
        <v>0</v>
      </c>
      <c r="K1612">
        <f t="shared" ca="1" si="134"/>
        <v>0</v>
      </c>
      <c r="L1612" s="65">
        <v>1606</v>
      </c>
      <c r="M1612" s="71">
        <f t="shared" ca="1" si="135"/>
        <v>0</v>
      </c>
      <c r="N1612" s="65"/>
    </row>
    <row r="1613" spans="1:14" x14ac:dyDescent="0.25">
      <c r="A1613" s="2">
        <v>1607</v>
      </c>
      <c r="B1613" s="11">
        <f t="shared" ca="1" si="132"/>
        <v>1</v>
      </c>
      <c r="C1613" s="26">
        <f t="shared" ca="1" si="136"/>
        <v>0.33804702650165441</v>
      </c>
      <c r="J1613">
        <f t="shared" ca="1" si="133"/>
        <v>0</v>
      </c>
      <c r="K1613">
        <f t="shared" ca="1" si="134"/>
        <v>0</v>
      </c>
      <c r="L1613" s="65">
        <v>1607</v>
      </c>
      <c r="M1613" s="71">
        <f t="shared" ca="1" si="135"/>
        <v>0.60291252220967839</v>
      </c>
      <c r="N1613" s="65"/>
    </row>
    <row r="1614" spans="1:14" x14ac:dyDescent="0.25">
      <c r="A1614" s="2">
        <v>1608</v>
      </c>
      <c r="B1614" s="11">
        <f t="shared" ca="1" si="132"/>
        <v>0</v>
      </c>
      <c r="C1614" s="26">
        <f t="shared" ca="1" si="136"/>
        <v>0.94910778949230201</v>
      </c>
      <c r="J1614">
        <f t="shared" ca="1" si="133"/>
        <v>0</v>
      </c>
      <c r="K1614">
        <f t="shared" ca="1" si="134"/>
        <v>1</v>
      </c>
      <c r="L1614" s="65">
        <v>1608</v>
      </c>
      <c r="M1614" s="71">
        <f t="shared" ca="1" si="135"/>
        <v>0</v>
      </c>
      <c r="N1614" s="65"/>
    </row>
    <row r="1615" spans="1:14" x14ac:dyDescent="0.25">
      <c r="A1615" s="2">
        <v>1609</v>
      </c>
      <c r="B1615" s="11">
        <f t="shared" ca="1" si="132"/>
        <v>0</v>
      </c>
      <c r="C1615" s="26">
        <f t="shared" ca="1" si="136"/>
        <v>0.89570478573694812</v>
      </c>
      <c r="J1615">
        <f t="shared" ca="1" si="133"/>
        <v>0</v>
      </c>
      <c r="K1615">
        <f t="shared" ca="1" si="134"/>
        <v>1</v>
      </c>
      <c r="L1615" s="65">
        <v>1609</v>
      </c>
      <c r="M1615" s="71">
        <f t="shared" ca="1" si="135"/>
        <v>0</v>
      </c>
      <c r="N1615" s="65"/>
    </row>
    <row r="1616" spans="1:14" x14ac:dyDescent="0.25">
      <c r="A1616" s="2">
        <v>1610</v>
      </c>
      <c r="B1616" s="11">
        <f t="shared" ca="1" si="132"/>
        <v>0</v>
      </c>
      <c r="C1616" s="26">
        <f t="shared" ca="1" si="136"/>
        <v>0.7791861810247882</v>
      </c>
      <c r="J1616">
        <f t="shared" ca="1" si="133"/>
        <v>0</v>
      </c>
      <c r="K1616">
        <f t="shared" ca="1" si="134"/>
        <v>1</v>
      </c>
      <c r="L1616" s="65">
        <v>1610</v>
      </c>
      <c r="M1616" s="71">
        <f t="shared" ca="1" si="135"/>
        <v>0</v>
      </c>
      <c r="N1616" s="65"/>
    </row>
    <row r="1617" spans="1:14" x14ac:dyDescent="0.25">
      <c r="A1617" s="2">
        <v>1611</v>
      </c>
      <c r="B1617" s="11">
        <f t="shared" ca="1" si="132"/>
        <v>0</v>
      </c>
      <c r="C1617" s="26">
        <f t="shared" ca="1" si="136"/>
        <v>0.70960776787939717</v>
      </c>
      <c r="J1617">
        <f t="shared" ca="1" si="133"/>
        <v>0</v>
      </c>
      <c r="K1617">
        <f t="shared" ca="1" si="134"/>
        <v>1</v>
      </c>
      <c r="L1617" s="65">
        <v>1611</v>
      </c>
      <c r="M1617" s="71">
        <f t="shared" ca="1" si="135"/>
        <v>0</v>
      </c>
      <c r="N1617" s="65"/>
    </row>
    <row r="1618" spans="1:14" x14ac:dyDescent="0.25">
      <c r="A1618" s="2">
        <v>1612</v>
      </c>
      <c r="B1618" s="11">
        <f t="shared" ca="1" si="132"/>
        <v>0</v>
      </c>
      <c r="C1618" s="26">
        <f t="shared" ca="1" si="136"/>
        <v>0.53279666837282591</v>
      </c>
      <c r="J1618">
        <f t="shared" ca="1" si="133"/>
        <v>0</v>
      </c>
      <c r="K1618">
        <f t="shared" ca="1" si="134"/>
        <v>0</v>
      </c>
      <c r="L1618" s="65">
        <v>1612</v>
      </c>
      <c r="M1618" s="71">
        <f t="shared" ca="1" si="135"/>
        <v>0</v>
      </c>
      <c r="N1618" s="65"/>
    </row>
    <row r="1619" spans="1:14" x14ac:dyDescent="0.25">
      <c r="A1619" s="2">
        <v>1613</v>
      </c>
      <c r="B1619" s="11">
        <f t="shared" ca="1" si="132"/>
        <v>1</v>
      </c>
      <c r="C1619" s="26">
        <f t="shared" ca="1" si="136"/>
        <v>0.38566769951705537</v>
      </c>
      <c r="J1619">
        <f t="shared" ca="1" si="133"/>
        <v>0</v>
      </c>
      <c r="K1619">
        <f t="shared" ca="1" si="134"/>
        <v>0</v>
      </c>
      <c r="L1619" s="65">
        <v>1613</v>
      </c>
      <c r="M1619" s="71">
        <f t="shared" ca="1" si="135"/>
        <v>0.55512329235356583</v>
      </c>
      <c r="N1619" s="65"/>
    </row>
    <row r="1620" spans="1:14" x14ac:dyDescent="0.25">
      <c r="A1620" s="2">
        <v>1614</v>
      </c>
      <c r="B1620" s="11">
        <f t="shared" ca="1" si="132"/>
        <v>0</v>
      </c>
      <c r="C1620" s="26">
        <f t="shared" ca="1" si="136"/>
        <v>0.86199380279775295</v>
      </c>
      <c r="J1620">
        <f t="shared" ca="1" si="133"/>
        <v>0</v>
      </c>
      <c r="K1620">
        <f t="shared" ca="1" si="134"/>
        <v>1</v>
      </c>
      <c r="L1620" s="65">
        <v>1614</v>
      </c>
      <c r="M1620" s="71">
        <f t="shared" ca="1" si="135"/>
        <v>0</v>
      </c>
      <c r="N1620" s="65"/>
    </row>
    <row r="1621" spans="1:14" x14ac:dyDescent="0.25">
      <c r="A1621" s="2">
        <v>1615</v>
      </c>
      <c r="B1621" s="11">
        <f t="shared" ca="1" si="132"/>
        <v>0</v>
      </c>
      <c r="C1621" s="26">
        <f t="shared" ca="1" si="136"/>
        <v>0.76187657643476447</v>
      </c>
      <c r="J1621">
        <f t="shared" ca="1" si="133"/>
        <v>0</v>
      </c>
      <c r="K1621">
        <f t="shared" ca="1" si="134"/>
        <v>0</v>
      </c>
      <c r="L1621" s="65">
        <v>1615</v>
      </c>
      <c r="M1621" s="71">
        <f t="shared" ca="1" si="135"/>
        <v>0</v>
      </c>
      <c r="N1621" s="65"/>
    </row>
    <row r="1622" spans="1:14" x14ac:dyDescent="0.25">
      <c r="A1622" s="2">
        <v>1616</v>
      </c>
      <c r="B1622" s="11">
        <f t="shared" ca="1" si="132"/>
        <v>1</v>
      </c>
      <c r="C1622" s="26">
        <f t="shared" ca="1" si="136"/>
        <v>0.39245922935149513</v>
      </c>
      <c r="J1622">
        <f t="shared" ca="1" si="133"/>
        <v>1</v>
      </c>
      <c r="K1622">
        <f t="shared" ca="1" si="134"/>
        <v>0</v>
      </c>
      <c r="L1622" s="65">
        <v>1616</v>
      </c>
      <c r="M1622" s="71">
        <f t="shared" ca="1" si="135"/>
        <v>0.70653651520359284</v>
      </c>
      <c r="N1622" s="65"/>
    </row>
    <row r="1623" spans="1:14" x14ac:dyDescent="0.25">
      <c r="A1623" s="2">
        <v>1617</v>
      </c>
      <c r="B1623" s="11">
        <f t="shared" ca="1" si="132"/>
        <v>1</v>
      </c>
      <c r="C1623" s="26">
        <f t="shared" ca="1" si="136"/>
        <v>0.31232925458578409</v>
      </c>
      <c r="J1623">
        <f t="shared" ca="1" si="133"/>
        <v>1</v>
      </c>
      <c r="K1623">
        <f t="shared" ca="1" si="134"/>
        <v>0</v>
      </c>
      <c r="L1623" s="65">
        <v>1617</v>
      </c>
      <c r="M1623" s="71">
        <f t="shared" ca="1" si="135"/>
        <v>0.58414733845758537</v>
      </c>
      <c r="N1623" s="65"/>
    </row>
    <row r="1624" spans="1:14" x14ac:dyDescent="0.25">
      <c r="A1624" s="2">
        <v>1618</v>
      </c>
      <c r="B1624" s="11">
        <f t="shared" ca="1" si="132"/>
        <v>1</v>
      </c>
      <c r="C1624" s="26">
        <f t="shared" ca="1" si="136"/>
        <v>0.25514191167721167</v>
      </c>
      <c r="J1624">
        <f t="shared" ca="1" si="133"/>
        <v>1</v>
      </c>
      <c r="K1624">
        <f t="shared" ca="1" si="134"/>
        <v>0</v>
      </c>
      <c r="L1624" s="65">
        <v>1618</v>
      </c>
      <c r="M1624" s="71">
        <f t="shared" ca="1" si="135"/>
        <v>11.108323023616361</v>
      </c>
      <c r="N1624" s="65"/>
    </row>
    <row r="1625" spans="1:14" x14ac:dyDescent="0.25">
      <c r="A1625" s="2">
        <v>1619</v>
      </c>
      <c r="B1625" s="11">
        <f t="shared" ca="1" si="132"/>
        <v>1</v>
      </c>
      <c r="C1625" s="26">
        <f t="shared" ca="1" si="136"/>
        <v>0.4951021791184782</v>
      </c>
      <c r="J1625">
        <f t="shared" ca="1" si="133"/>
        <v>1</v>
      </c>
      <c r="K1625">
        <f t="shared" ca="1" si="134"/>
        <v>0</v>
      </c>
      <c r="L1625" s="65">
        <v>1619</v>
      </c>
      <c r="M1625" s="71">
        <f t="shared" ca="1" si="135"/>
        <v>6.5360865424481318</v>
      </c>
      <c r="N1625" s="65"/>
    </row>
    <row r="1626" spans="1:14" x14ac:dyDescent="0.25">
      <c r="A1626" s="2">
        <v>1620</v>
      </c>
      <c r="B1626" s="11">
        <f t="shared" ca="1" si="132"/>
        <v>1</v>
      </c>
      <c r="C1626" s="26">
        <f t="shared" ca="1" si="136"/>
        <v>0.26125674806455734</v>
      </c>
      <c r="J1626">
        <f t="shared" ca="1" si="133"/>
        <v>1</v>
      </c>
      <c r="K1626">
        <f t="shared" ca="1" si="134"/>
        <v>0</v>
      </c>
      <c r="L1626" s="65">
        <v>1620</v>
      </c>
      <c r="M1626" s="71">
        <f t="shared" ca="1" si="135"/>
        <v>5.8361151234950599</v>
      </c>
      <c r="N1626" s="65"/>
    </row>
    <row r="1627" spans="1:14" x14ac:dyDescent="0.25">
      <c r="A1627" s="2">
        <v>1621</v>
      </c>
      <c r="B1627" s="11">
        <f t="shared" ca="1" si="132"/>
        <v>1</v>
      </c>
      <c r="C1627" s="26">
        <f t="shared" ca="1" si="136"/>
        <v>5.0899280508356126E-2</v>
      </c>
      <c r="J1627">
        <f t="shared" ca="1" si="133"/>
        <v>1</v>
      </c>
      <c r="K1627">
        <f t="shared" ca="1" si="134"/>
        <v>0</v>
      </c>
      <c r="L1627" s="65">
        <v>1621</v>
      </c>
      <c r="M1627" s="71">
        <f t="shared" ca="1" si="135"/>
        <v>3.4312983654256621</v>
      </c>
      <c r="N1627" s="65"/>
    </row>
    <row r="1628" spans="1:14" x14ac:dyDescent="0.25">
      <c r="A1628" s="2">
        <v>1622</v>
      </c>
      <c r="B1628" s="11">
        <f t="shared" ca="1" si="132"/>
        <v>1</v>
      </c>
      <c r="C1628" s="26">
        <f t="shared" ca="1" si="136"/>
        <v>0.61211098402769659</v>
      </c>
      <c r="J1628">
        <f t="shared" ca="1" si="133"/>
        <v>1</v>
      </c>
      <c r="K1628">
        <f t="shared" ca="1" si="134"/>
        <v>0</v>
      </c>
      <c r="L1628" s="65">
        <v>1622</v>
      </c>
      <c r="M1628" s="71">
        <f t="shared" ca="1" si="135"/>
        <v>3.5874480240966373</v>
      </c>
      <c r="N1628" s="65"/>
    </row>
    <row r="1629" spans="1:14" x14ac:dyDescent="0.25">
      <c r="A1629" s="2">
        <v>1623</v>
      </c>
      <c r="B1629" s="11">
        <f t="shared" ca="1" si="132"/>
        <v>1</v>
      </c>
      <c r="C1629" s="26">
        <f t="shared" ca="1" si="136"/>
        <v>0.29473423852013991</v>
      </c>
      <c r="J1629">
        <f t="shared" ca="1" si="133"/>
        <v>1</v>
      </c>
      <c r="K1629">
        <f t="shared" ca="1" si="134"/>
        <v>0</v>
      </c>
      <c r="L1629" s="65">
        <v>1623</v>
      </c>
      <c r="M1629" s="71">
        <f t="shared" ca="1" si="135"/>
        <v>1.7661673592382499</v>
      </c>
      <c r="N1629" s="65"/>
    </row>
    <row r="1630" spans="1:14" x14ac:dyDescent="0.25">
      <c r="A1630" s="2">
        <v>1624</v>
      </c>
      <c r="B1630" s="11">
        <f t="shared" ca="1" si="132"/>
        <v>1</v>
      </c>
      <c r="C1630" s="26">
        <f t="shared" ca="1" si="136"/>
        <v>0.75821453192857846</v>
      </c>
      <c r="J1630">
        <f t="shared" ca="1" si="133"/>
        <v>1</v>
      </c>
      <c r="K1630">
        <f t="shared" ca="1" si="134"/>
        <v>0</v>
      </c>
      <c r="L1630" s="65">
        <v>1624</v>
      </c>
      <c r="M1630" s="71">
        <f t="shared" ca="1" si="135"/>
        <v>1.380763080865149</v>
      </c>
      <c r="N1630" s="65"/>
    </row>
    <row r="1631" spans="1:14" x14ac:dyDescent="0.25">
      <c r="A1631" s="2">
        <v>1625</v>
      </c>
      <c r="B1631" s="11">
        <f t="shared" ca="1" si="132"/>
        <v>1</v>
      </c>
      <c r="C1631" s="26">
        <f t="shared" ca="1" si="136"/>
        <v>0.66502439746025321</v>
      </c>
      <c r="J1631">
        <f t="shared" ca="1" si="133"/>
        <v>1</v>
      </c>
      <c r="K1631">
        <f t="shared" ca="1" si="134"/>
        <v>0</v>
      </c>
      <c r="L1631" s="65">
        <v>1625</v>
      </c>
      <c r="M1631" s="71">
        <f t="shared" ca="1" si="135"/>
        <v>5.8874148405872404</v>
      </c>
      <c r="N1631" s="65"/>
    </row>
    <row r="1632" spans="1:14" x14ac:dyDescent="0.25">
      <c r="A1632" s="2">
        <v>1626</v>
      </c>
      <c r="B1632" s="11">
        <f t="shared" ca="1" si="132"/>
        <v>1</v>
      </c>
      <c r="C1632" s="26">
        <f t="shared" ca="1" si="136"/>
        <v>0.15178429706312002</v>
      </c>
      <c r="J1632">
        <f t="shared" ca="1" si="133"/>
        <v>1</v>
      </c>
      <c r="K1632">
        <f t="shared" ca="1" si="134"/>
        <v>0</v>
      </c>
      <c r="L1632" s="65">
        <v>1626</v>
      </c>
      <c r="M1632" s="71">
        <f t="shared" ca="1" si="135"/>
        <v>0.82589178281492259</v>
      </c>
      <c r="N1632" s="65"/>
    </row>
    <row r="1633" spans="1:14" x14ac:dyDescent="0.25">
      <c r="A1633" s="2">
        <v>1627</v>
      </c>
      <c r="B1633" s="11">
        <f t="shared" ca="1" si="132"/>
        <v>1</v>
      </c>
      <c r="C1633" s="26">
        <f t="shared" ca="1" si="136"/>
        <v>0.55821113148756696</v>
      </c>
      <c r="J1633">
        <f t="shared" ca="1" si="133"/>
        <v>1</v>
      </c>
      <c r="K1633">
        <f t="shared" ca="1" si="134"/>
        <v>0</v>
      </c>
      <c r="L1633" s="65">
        <v>1627</v>
      </c>
      <c r="M1633" s="71">
        <f t="shared" ca="1" si="135"/>
        <v>1.4594437739689354</v>
      </c>
      <c r="N1633" s="65"/>
    </row>
    <row r="1634" spans="1:14" x14ac:dyDescent="0.25">
      <c r="A1634" s="2">
        <v>1628</v>
      </c>
      <c r="B1634" s="11">
        <f t="shared" ca="1" si="132"/>
        <v>1</v>
      </c>
      <c r="C1634" s="26">
        <f t="shared" ca="1" si="136"/>
        <v>7.43358438559093E-2</v>
      </c>
      <c r="J1634">
        <f t="shared" ca="1" si="133"/>
        <v>1</v>
      </c>
      <c r="K1634">
        <f t="shared" ca="1" si="134"/>
        <v>0</v>
      </c>
      <c r="L1634" s="65">
        <v>1628</v>
      </c>
      <c r="M1634" s="71">
        <f t="shared" ca="1" si="135"/>
        <v>0.92715993402386021</v>
      </c>
      <c r="N1634" s="65"/>
    </row>
    <row r="1635" spans="1:14" x14ac:dyDescent="0.25">
      <c r="A1635" s="2">
        <v>1629</v>
      </c>
      <c r="B1635" s="11">
        <f t="shared" ca="1" si="132"/>
        <v>1</v>
      </c>
      <c r="C1635" s="26">
        <f t="shared" ca="1" si="136"/>
        <v>0.56226575357746222</v>
      </c>
      <c r="J1635">
        <f t="shared" ca="1" si="133"/>
        <v>0</v>
      </c>
      <c r="K1635">
        <f t="shared" ca="1" si="134"/>
        <v>0</v>
      </c>
      <c r="L1635" s="65">
        <v>1629</v>
      </c>
      <c r="M1635" s="71">
        <f t="shared" ca="1" si="135"/>
        <v>1.2183294764829875</v>
      </c>
      <c r="N1635" s="65"/>
    </row>
    <row r="1636" spans="1:14" x14ac:dyDescent="0.25">
      <c r="A1636" s="2">
        <v>1630</v>
      </c>
      <c r="B1636" s="11">
        <f t="shared" ca="1" si="132"/>
        <v>0</v>
      </c>
      <c r="C1636" s="26">
        <f t="shared" ca="1" si="136"/>
        <v>0.88954381592641951</v>
      </c>
      <c r="J1636">
        <f t="shared" ca="1" si="133"/>
        <v>0</v>
      </c>
      <c r="K1636">
        <f t="shared" ca="1" si="134"/>
        <v>0</v>
      </c>
      <c r="L1636" s="65">
        <v>1630</v>
      </c>
      <c r="M1636" s="71">
        <f t="shared" ca="1" si="135"/>
        <v>0</v>
      </c>
      <c r="N1636" s="65"/>
    </row>
    <row r="1637" spans="1:14" x14ac:dyDescent="0.25">
      <c r="A1637" s="2">
        <v>1631</v>
      </c>
      <c r="B1637" s="11">
        <f t="shared" ca="1" si="132"/>
        <v>1</v>
      </c>
      <c r="C1637" s="26">
        <f t="shared" ca="1" si="136"/>
        <v>0.45751013248248773</v>
      </c>
      <c r="J1637">
        <f t="shared" ca="1" si="133"/>
        <v>1</v>
      </c>
      <c r="K1637">
        <f t="shared" ca="1" si="134"/>
        <v>0</v>
      </c>
      <c r="L1637" s="65">
        <v>1631</v>
      </c>
      <c r="M1637" s="71">
        <f t="shared" ca="1" si="135"/>
        <v>0.87332440426672531</v>
      </c>
      <c r="N1637" s="65"/>
    </row>
    <row r="1638" spans="1:14" x14ac:dyDescent="0.25">
      <c r="A1638" s="2">
        <v>1632</v>
      </c>
      <c r="B1638" s="11">
        <f t="shared" ca="1" si="132"/>
        <v>1</v>
      </c>
      <c r="C1638" s="26">
        <f t="shared" ca="1" si="136"/>
        <v>1.7838585098949311E-3</v>
      </c>
      <c r="J1638">
        <f t="shared" ca="1" si="133"/>
        <v>1</v>
      </c>
      <c r="K1638">
        <f t="shared" ca="1" si="134"/>
        <v>0</v>
      </c>
      <c r="L1638" s="65">
        <v>1632</v>
      </c>
      <c r="M1638" s="71">
        <f t="shared" ca="1" si="135"/>
        <v>3.5582098627470202</v>
      </c>
      <c r="N1638" s="65"/>
    </row>
    <row r="1639" spans="1:14" x14ac:dyDescent="0.25">
      <c r="A1639" s="2">
        <v>1633</v>
      </c>
      <c r="B1639" s="11">
        <f t="shared" ca="1" si="132"/>
        <v>1</v>
      </c>
      <c r="C1639" s="26">
        <f t="shared" ca="1" si="136"/>
        <v>0.11322160573336981</v>
      </c>
      <c r="J1639">
        <f t="shared" ca="1" si="133"/>
        <v>1</v>
      </c>
      <c r="K1639">
        <f t="shared" ca="1" si="134"/>
        <v>0</v>
      </c>
      <c r="L1639" s="65">
        <v>1633</v>
      </c>
      <c r="M1639" s="71">
        <f t="shared" ca="1" si="135"/>
        <v>4.5694492424593651</v>
      </c>
      <c r="N1639" s="65"/>
    </row>
    <row r="1640" spans="1:14" x14ac:dyDescent="0.25">
      <c r="A1640" s="2">
        <v>1634</v>
      </c>
      <c r="B1640" s="11">
        <f t="shared" ca="1" si="132"/>
        <v>1</v>
      </c>
      <c r="C1640" s="26">
        <f t="shared" ca="1" si="136"/>
        <v>0.62846395554865919</v>
      </c>
      <c r="J1640">
        <f t="shared" ca="1" si="133"/>
        <v>0</v>
      </c>
      <c r="K1640">
        <f t="shared" ca="1" si="134"/>
        <v>0</v>
      </c>
      <c r="L1640" s="65">
        <v>1634</v>
      </c>
      <c r="M1640" s="71">
        <f t="shared" ca="1" si="135"/>
        <v>0.47470248393276582</v>
      </c>
      <c r="N1640" s="65"/>
    </row>
    <row r="1641" spans="1:14" x14ac:dyDescent="0.25">
      <c r="A1641" s="2">
        <v>1635</v>
      </c>
      <c r="B1641" s="11">
        <f t="shared" ca="1" si="132"/>
        <v>0</v>
      </c>
      <c r="C1641" s="26">
        <f t="shared" ca="1" si="136"/>
        <v>0.83821235751221312</v>
      </c>
      <c r="J1641">
        <f t="shared" ca="1" si="133"/>
        <v>0</v>
      </c>
      <c r="K1641">
        <f t="shared" ca="1" si="134"/>
        <v>0</v>
      </c>
      <c r="L1641" s="65">
        <v>1635</v>
      </c>
      <c r="M1641" s="71">
        <f t="shared" ca="1" si="135"/>
        <v>0</v>
      </c>
      <c r="N1641" s="65"/>
    </row>
    <row r="1642" spans="1:14" x14ac:dyDescent="0.25">
      <c r="A1642" s="2">
        <v>1636</v>
      </c>
      <c r="B1642" s="11">
        <f t="shared" ca="1" si="132"/>
        <v>1</v>
      </c>
      <c r="C1642" s="26">
        <f t="shared" ca="1" si="136"/>
        <v>0.1857716357862671</v>
      </c>
      <c r="J1642">
        <f t="shared" ca="1" si="133"/>
        <v>0</v>
      </c>
      <c r="K1642">
        <f t="shared" ca="1" si="134"/>
        <v>0</v>
      </c>
      <c r="L1642" s="65">
        <v>1636</v>
      </c>
      <c r="M1642" s="71">
        <f t="shared" ca="1" si="135"/>
        <v>6.4892320091466766</v>
      </c>
      <c r="N1642" s="65"/>
    </row>
    <row r="1643" spans="1:14" x14ac:dyDescent="0.25">
      <c r="A1643" s="2">
        <v>1637</v>
      </c>
      <c r="B1643" s="11">
        <f t="shared" ca="1" si="132"/>
        <v>0</v>
      </c>
      <c r="C1643" s="26">
        <f t="shared" ca="1" si="136"/>
        <v>0.87001145974620253</v>
      </c>
      <c r="J1643">
        <f t="shared" ca="1" si="133"/>
        <v>0</v>
      </c>
      <c r="K1643">
        <f t="shared" ca="1" si="134"/>
        <v>1</v>
      </c>
      <c r="L1643" s="65">
        <v>1637</v>
      </c>
      <c r="M1643" s="71">
        <f t="shared" ca="1" si="135"/>
        <v>0</v>
      </c>
      <c r="N1643" s="65"/>
    </row>
    <row r="1644" spans="1:14" x14ac:dyDescent="0.25">
      <c r="A1644" s="2">
        <v>1638</v>
      </c>
      <c r="B1644" s="11">
        <f t="shared" ca="1" si="132"/>
        <v>0</v>
      </c>
      <c r="C1644" s="26">
        <f t="shared" ca="1" si="136"/>
        <v>0.68648612845016832</v>
      </c>
      <c r="J1644">
        <f t="shared" ca="1" si="133"/>
        <v>0</v>
      </c>
      <c r="K1644">
        <f t="shared" ca="1" si="134"/>
        <v>1</v>
      </c>
      <c r="L1644" s="65">
        <v>1638</v>
      </c>
      <c r="M1644" s="71">
        <f t="shared" ca="1" si="135"/>
        <v>0</v>
      </c>
      <c r="N1644" s="65"/>
    </row>
    <row r="1645" spans="1:14" x14ac:dyDescent="0.25">
      <c r="A1645" s="2">
        <v>1639</v>
      </c>
      <c r="B1645" s="11">
        <f t="shared" ca="1" si="132"/>
        <v>0</v>
      </c>
      <c r="C1645" s="26">
        <f t="shared" ca="1" si="136"/>
        <v>0.65951457485195708</v>
      </c>
      <c r="J1645">
        <f t="shared" ca="1" si="133"/>
        <v>0</v>
      </c>
      <c r="K1645">
        <f t="shared" ca="1" si="134"/>
        <v>1</v>
      </c>
      <c r="L1645" s="65">
        <v>1639</v>
      </c>
      <c r="M1645" s="71">
        <f t="shared" ca="1" si="135"/>
        <v>0</v>
      </c>
      <c r="N1645" s="65"/>
    </row>
    <row r="1646" spans="1:14" x14ac:dyDescent="0.25">
      <c r="A1646" s="2">
        <v>1640</v>
      </c>
      <c r="B1646" s="11">
        <f t="shared" ca="1" si="132"/>
        <v>0</v>
      </c>
      <c r="C1646" s="26">
        <f t="shared" ca="1" si="136"/>
        <v>0.67160290535357203</v>
      </c>
      <c r="J1646">
        <f t="shared" ca="1" si="133"/>
        <v>0</v>
      </c>
      <c r="K1646">
        <f t="shared" ca="1" si="134"/>
        <v>1</v>
      </c>
      <c r="L1646" s="65">
        <v>1640</v>
      </c>
      <c r="M1646" s="71">
        <f t="shared" ca="1" si="135"/>
        <v>0</v>
      </c>
      <c r="N1646" s="65"/>
    </row>
    <row r="1647" spans="1:14" x14ac:dyDescent="0.25">
      <c r="A1647" s="2">
        <v>1641</v>
      </c>
      <c r="B1647" s="11">
        <f t="shared" ref="B1647:B1710" ca="1" si="137">IF(B1646&gt;0,IF(C1647&lt;pww,1,0),IF(C1647&lt;pdw,1,0))</f>
        <v>0</v>
      </c>
      <c r="C1647" s="26">
        <f t="shared" ca="1" si="136"/>
        <v>0.58578291157749784</v>
      </c>
      <c r="J1647">
        <f t="shared" ref="J1647:J1710" ca="1" si="138">IF(AND(B1647,B1648),1,0)</f>
        <v>0</v>
      </c>
      <c r="K1647">
        <f t="shared" ref="K1647:K1710" ca="1" si="139">IF(AND(NOT(B1647),NOT(B1648)),1,0)</f>
        <v>0</v>
      </c>
      <c r="L1647" s="65">
        <v>1641</v>
      </c>
      <c r="M1647" s="71">
        <f t="shared" ca="1" si="135"/>
        <v>0</v>
      </c>
      <c r="N1647" s="65"/>
    </row>
    <row r="1648" spans="1:14" x14ac:dyDescent="0.25">
      <c r="A1648" s="2">
        <v>1642</v>
      </c>
      <c r="B1648" s="11">
        <f t="shared" ca="1" si="137"/>
        <v>1</v>
      </c>
      <c r="C1648" s="26">
        <f t="shared" ca="1" si="136"/>
        <v>0.39433996631575174</v>
      </c>
      <c r="J1648">
        <f t="shared" ca="1" si="138"/>
        <v>1</v>
      </c>
      <c r="K1648">
        <f t="shared" ca="1" si="139"/>
        <v>0</v>
      </c>
      <c r="L1648" s="65">
        <v>1642</v>
      </c>
      <c r="M1648" s="71">
        <f t="shared" ca="1" si="135"/>
        <v>4.6035830215617057</v>
      </c>
      <c r="N1648" s="65"/>
    </row>
    <row r="1649" spans="1:14" x14ac:dyDescent="0.25">
      <c r="A1649" s="2">
        <v>1643</v>
      </c>
      <c r="B1649" s="11">
        <f t="shared" ca="1" si="137"/>
        <v>1</v>
      </c>
      <c r="C1649" s="26">
        <f t="shared" ca="1" si="136"/>
        <v>0.74405302704049103</v>
      </c>
      <c r="J1649">
        <f t="shared" ca="1" si="138"/>
        <v>0</v>
      </c>
      <c r="K1649">
        <f t="shared" ca="1" si="139"/>
        <v>0</v>
      </c>
      <c r="L1649" s="65">
        <v>1643</v>
      </c>
      <c r="M1649" s="71">
        <f t="shared" ca="1" si="135"/>
        <v>0.85691901316790686</v>
      </c>
      <c r="N1649" s="65"/>
    </row>
    <row r="1650" spans="1:14" x14ac:dyDescent="0.25">
      <c r="A1650" s="2">
        <v>1644</v>
      </c>
      <c r="B1650" s="11">
        <f t="shared" ca="1" si="137"/>
        <v>0</v>
      </c>
      <c r="C1650" s="26">
        <f t="shared" ca="1" si="136"/>
        <v>0.94340475887038533</v>
      </c>
      <c r="J1650">
        <f t="shared" ca="1" si="138"/>
        <v>0</v>
      </c>
      <c r="K1650">
        <f t="shared" ca="1" si="139"/>
        <v>1</v>
      </c>
      <c r="L1650" s="65">
        <v>1644</v>
      </c>
      <c r="M1650" s="71">
        <f t="shared" ca="1" si="135"/>
        <v>0</v>
      </c>
      <c r="N1650" s="65"/>
    </row>
    <row r="1651" spans="1:14" x14ac:dyDescent="0.25">
      <c r="A1651" s="2">
        <v>1645</v>
      </c>
      <c r="B1651" s="11">
        <f t="shared" ca="1" si="137"/>
        <v>0</v>
      </c>
      <c r="C1651" s="26">
        <f t="shared" ca="1" si="136"/>
        <v>0.57264370855462321</v>
      </c>
      <c r="J1651">
        <f t="shared" ca="1" si="138"/>
        <v>0</v>
      </c>
      <c r="K1651">
        <f t="shared" ca="1" si="139"/>
        <v>0</v>
      </c>
      <c r="L1651" s="65">
        <v>1645</v>
      </c>
      <c r="M1651" s="71">
        <f t="shared" ca="1" si="135"/>
        <v>0</v>
      </c>
      <c r="N1651" s="65"/>
    </row>
    <row r="1652" spans="1:14" x14ac:dyDescent="0.25">
      <c r="A1652" s="2">
        <v>1646</v>
      </c>
      <c r="B1652" s="11">
        <f t="shared" ca="1" si="137"/>
        <v>1</v>
      </c>
      <c r="C1652" s="26">
        <f t="shared" ca="1" si="136"/>
        <v>0.31661749848408982</v>
      </c>
      <c r="J1652">
        <f t="shared" ca="1" si="138"/>
        <v>1</v>
      </c>
      <c r="K1652">
        <f t="shared" ca="1" si="139"/>
        <v>0</v>
      </c>
      <c r="L1652" s="65">
        <v>1646</v>
      </c>
      <c r="M1652" s="71">
        <f t="shared" ca="1" si="135"/>
        <v>4.7498239820728276</v>
      </c>
      <c r="N1652" s="65"/>
    </row>
    <row r="1653" spans="1:14" x14ac:dyDescent="0.25">
      <c r="A1653" s="2">
        <v>1647</v>
      </c>
      <c r="B1653" s="11">
        <f t="shared" ca="1" si="137"/>
        <v>1</v>
      </c>
      <c r="C1653" s="26">
        <f t="shared" ca="1" si="136"/>
        <v>7.7055235229977703E-2</v>
      </c>
      <c r="J1653">
        <f t="shared" ca="1" si="138"/>
        <v>1</v>
      </c>
      <c r="K1653">
        <f t="shared" ca="1" si="139"/>
        <v>0</v>
      </c>
      <c r="L1653" s="65">
        <v>1647</v>
      </c>
      <c r="M1653" s="71">
        <f t="shared" ca="1" si="135"/>
        <v>0.49829005833776652</v>
      </c>
      <c r="N1653" s="65"/>
    </row>
    <row r="1654" spans="1:14" x14ac:dyDescent="0.25">
      <c r="A1654" s="2">
        <v>1648</v>
      </c>
      <c r="B1654" s="11">
        <f t="shared" ca="1" si="137"/>
        <v>1</v>
      </c>
      <c r="C1654" s="26">
        <f t="shared" ca="1" si="136"/>
        <v>1.0763130355176287E-2</v>
      </c>
      <c r="J1654">
        <f t="shared" ca="1" si="138"/>
        <v>1</v>
      </c>
      <c r="K1654">
        <f t="shared" ca="1" si="139"/>
        <v>0</v>
      </c>
      <c r="L1654" s="65">
        <v>1648</v>
      </c>
      <c r="M1654" s="71">
        <f t="shared" ca="1" si="135"/>
        <v>4.7124489713764399</v>
      </c>
      <c r="N1654" s="65"/>
    </row>
    <row r="1655" spans="1:14" x14ac:dyDescent="0.25">
      <c r="A1655" s="2">
        <v>1649</v>
      </c>
      <c r="B1655" s="11">
        <f t="shared" ca="1" si="137"/>
        <v>1</v>
      </c>
      <c r="C1655" s="26">
        <f t="shared" ca="1" si="136"/>
        <v>0.73445192061660813</v>
      </c>
      <c r="J1655">
        <f t="shared" ca="1" si="138"/>
        <v>1</v>
      </c>
      <c r="K1655">
        <f t="shared" ca="1" si="139"/>
        <v>0</v>
      </c>
      <c r="L1655" s="65">
        <v>1649</v>
      </c>
      <c r="M1655" s="71">
        <f t="shared" ca="1" si="135"/>
        <v>1.8412099884026523</v>
      </c>
      <c r="N1655" s="65"/>
    </row>
    <row r="1656" spans="1:14" x14ac:dyDescent="0.25">
      <c r="A1656" s="2">
        <v>1650</v>
      </c>
      <c r="B1656" s="11">
        <f t="shared" ca="1" si="137"/>
        <v>1</v>
      </c>
      <c r="C1656" s="26">
        <f t="shared" ca="1" si="136"/>
        <v>0.68632137203188748</v>
      </c>
      <c r="J1656">
        <f t="shared" ca="1" si="138"/>
        <v>1</v>
      </c>
      <c r="K1656">
        <f t="shared" ca="1" si="139"/>
        <v>0</v>
      </c>
      <c r="L1656" s="65">
        <v>1650</v>
      </c>
      <c r="M1656" s="71">
        <f t="shared" ca="1" si="135"/>
        <v>7.300313556721175</v>
      </c>
      <c r="N1656" s="65"/>
    </row>
    <row r="1657" spans="1:14" x14ac:dyDescent="0.25">
      <c r="A1657" s="2">
        <v>1651</v>
      </c>
      <c r="B1657" s="11">
        <f t="shared" ca="1" si="137"/>
        <v>1</v>
      </c>
      <c r="C1657" s="26">
        <f t="shared" ca="1" si="136"/>
        <v>8.6932166038565573E-2</v>
      </c>
      <c r="J1657">
        <f t="shared" ca="1" si="138"/>
        <v>0</v>
      </c>
      <c r="K1657">
        <f t="shared" ca="1" si="139"/>
        <v>0</v>
      </c>
      <c r="L1657" s="65">
        <v>1651</v>
      </c>
      <c r="M1657" s="71">
        <f t="shared" ca="1" si="135"/>
        <v>0.21851884545211822</v>
      </c>
      <c r="N1657" s="65"/>
    </row>
    <row r="1658" spans="1:14" x14ac:dyDescent="0.25">
      <c r="A1658" s="2">
        <v>1652</v>
      </c>
      <c r="B1658" s="11">
        <f t="shared" ca="1" si="137"/>
        <v>0</v>
      </c>
      <c r="C1658" s="26">
        <f t="shared" ca="1" si="136"/>
        <v>0.81181964301463461</v>
      </c>
      <c r="J1658">
        <f t="shared" ca="1" si="138"/>
        <v>0</v>
      </c>
      <c r="K1658">
        <f t="shared" ca="1" si="139"/>
        <v>1</v>
      </c>
      <c r="L1658" s="65">
        <v>1652</v>
      </c>
      <c r="M1658" s="71">
        <f t="shared" ca="1" si="135"/>
        <v>0</v>
      </c>
      <c r="N1658" s="65"/>
    </row>
    <row r="1659" spans="1:14" x14ac:dyDescent="0.25">
      <c r="A1659" s="2">
        <v>1653</v>
      </c>
      <c r="B1659" s="11">
        <f t="shared" ca="1" si="137"/>
        <v>0</v>
      </c>
      <c r="C1659" s="26">
        <f t="shared" ca="1" si="136"/>
        <v>0.4699227340969222</v>
      </c>
      <c r="J1659">
        <f t="shared" ca="1" si="138"/>
        <v>0</v>
      </c>
      <c r="K1659">
        <f t="shared" ca="1" si="139"/>
        <v>1</v>
      </c>
      <c r="L1659" s="65">
        <v>1653</v>
      </c>
      <c r="M1659" s="71">
        <f t="shared" ca="1" si="135"/>
        <v>0</v>
      </c>
      <c r="N1659" s="65"/>
    </row>
    <row r="1660" spans="1:14" x14ac:dyDescent="0.25">
      <c r="A1660" s="2">
        <v>1654</v>
      </c>
      <c r="B1660" s="11">
        <f t="shared" ca="1" si="137"/>
        <v>0</v>
      </c>
      <c r="C1660" s="26">
        <f t="shared" ca="1" si="136"/>
        <v>0.52957186238941201</v>
      </c>
      <c r="J1660">
        <f t="shared" ca="1" si="138"/>
        <v>0</v>
      </c>
      <c r="K1660">
        <f t="shared" ca="1" si="139"/>
        <v>0</v>
      </c>
      <c r="L1660" s="65">
        <v>1654</v>
      </c>
      <c r="M1660" s="71">
        <f t="shared" ca="1" si="135"/>
        <v>0</v>
      </c>
      <c r="N1660" s="65"/>
    </row>
    <row r="1661" spans="1:14" x14ac:dyDescent="0.25">
      <c r="A1661" s="2">
        <v>1655</v>
      </c>
      <c r="B1661" s="11">
        <f t="shared" ca="1" si="137"/>
        <v>1</v>
      </c>
      <c r="C1661" s="26">
        <f t="shared" ca="1" si="136"/>
        <v>0.26805707211688512</v>
      </c>
      <c r="J1661">
        <f t="shared" ca="1" si="138"/>
        <v>1</v>
      </c>
      <c r="K1661">
        <f t="shared" ca="1" si="139"/>
        <v>0</v>
      </c>
      <c r="L1661" s="65">
        <v>1655</v>
      </c>
      <c r="M1661" s="71">
        <f t="shared" ca="1" si="135"/>
        <v>1.6676382222473574</v>
      </c>
      <c r="N1661" s="65"/>
    </row>
    <row r="1662" spans="1:14" x14ac:dyDescent="0.25">
      <c r="A1662" s="2">
        <v>1656</v>
      </c>
      <c r="B1662" s="11">
        <f t="shared" ca="1" si="137"/>
        <v>1</v>
      </c>
      <c r="C1662" s="26">
        <f t="shared" ca="1" si="136"/>
        <v>0.40700498191088408</v>
      </c>
      <c r="J1662">
        <f t="shared" ca="1" si="138"/>
        <v>0</v>
      </c>
      <c r="K1662">
        <f t="shared" ca="1" si="139"/>
        <v>0</v>
      </c>
      <c r="L1662" s="65">
        <v>1656</v>
      </c>
      <c r="M1662" s="71">
        <f t="shared" ca="1" si="135"/>
        <v>1.5805074182245067</v>
      </c>
      <c r="N1662" s="65"/>
    </row>
    <row r="1663" spans="1:14" x14ac:dyDescent="0.25">
      <c r="A1663" s="2">
        <v>1657</v>
      </c>
      <c r="B1663" s="11">
        <f t="shared" ca="1" si="137"/>
        <v>0</v>
      </c>
      <c r="C1663" s="26">
        <f t="shared" ca="1" si="136"/>
        <v>0.80292783953272462</v>
      </c>
      <c r="J1663">
        <f t="shared" ca="1" si="138"/>
        <v>0</v>
      </c>
      <c r="K1663">
        <f t="shared" ca="1" si="139"/>
        <v>1</v>
      </c>
      <c r="L1663" s="65">
        <v>1657</v>
      </c>
      <c r="M1663" s="71">
        <f t="shared" ca="1" si="135"/>
        <v>0</v>
      </c>
      <c r="N1663" s="65"/>
    </row>
    <row r="1664" spans="1:14" x14ac:dyDescent="0.25">
      <c r="A1664" s="2">
        <v>1658</v>
      </c>
      <c r="B1664" s="11">
        <f t="shared" ca="1" si="137"/>
        <v>0</v>
      </c>
      <c r="C1664" s="26">
        <f t="shared" ca="1" si="136"/>
        <v>0.90168840675745021</v>
      </c>
      <c r="J1664">
        <f t="shared" ca="1" si="138"/>
        <v>0</v>
      </c>
      <c r="K1664">
        <f t="shared" ca="1" si="139"/>
        <v>1</v>
      </c>
      <c r="L1664" s="65">
        <v>1658</v>
      </c>
      <c r="M1664" s="71">
        <f t="shared" ca="1" si="135"/>
        <v>0</v>
      </c>
      <c r="N1664" s="65"/>
    </row>
    <row r="1665" spans="1:14" x14ac:dyDescent="0.25">
      <c r="A1665" s="2">
        <v>1659</v>
      </c>
      <c r="B1665" s="11">
        <f t="shared" ca="1" si="137"/>
        <v>0</v>
      </c>
      <c r="C1665" s="26">
        <f t="shared" ca="1" si="136"/>
        <v>0.73488222702835293</v>
      </c>
      <c r="J1665">
        <f t="shared" ca="1" si="138"/>
        <v>0</v>
      </c>
      <c r="K1665">
        <f t="shared" ca="1" si="139"/>
        <v>0</v>
      </c>
      <c r="L1665" s="65">
        <v>1659</v>
      </c>
      <c r="M1665" s="71">
        <f t="shared" ca="1" si="135"/>
        <v>0</v>
      </c>
      <c r="N1665" s="65"/>
    </row>
    <row r="1666" spans="1:14" x14ac:dyDescent="0.25">
      <c r="A1666" s="2">
        <v>1660</v>
      </c>
      <c r="B1666" s="11">
        <f t="shared" ca="1" si="137"/>
        <v>1</v>
      </c>
      <c r="C1666" s="26">
        <f t="shared" ca="1" si="136"/>
        <v>0.41634613945541765</v>
      </c>
      <c r="J1666">
        <f t="shared" ca="1" si="138"/>
        <v>1</v>
      </c>
      <c r="K1666">
        <f t="shared" ca="1" si="139"/>
        <v>0</v>
      </c>
      <c r="L1666" s="65">
        <v>1660</v>
      </c>
      <c r="M1666" s="71">
        <f t="shared" ca="1" si="135"/>
        <v>5.9402541456628613E-2</v>
      </c>
      <c r="N1666" s="65"/>
    </row>
    <row r="1667" spans="1:14" x14ac:dyDescent="0.25">
      <c r="A1667" s="2">
        <v>1661</v>
      </c>
      <c r="B1667" s="11">
        <f t="shared" ca="1" si="137"/>
        <v>1</v>
      </c>
      <c r="C1667" s="26">
        <f t="shared" ca="1" si="136"/>
        <v>0.22265516299496801</v>
      </c>
      <c r="J1667">
        <f t="shared" ca="1" si="138"/>
        <v>0</v>
      </c>
      <c r="K1667">
        <f t="shared" ca="1" si="139"/>
        <v>0</v>
      </c>
      <c r="L1667" s="65">
        <v>1661</v>
      </c>
      <c r="M1667" s="71">
        <f t="shared" ca="1" si="135"/>
        <v>1.130247487551123</v>
      </c>
      <c r="N1667" s="65"/>
    </row>
    <row r="1668" spans="1:14" x14ac:dyDescent="0.25">
      <c r="A1668" s="2">
        <v>1662</v>
      </c>
      <c r="B1668" s="11">
        <f t="shared" ca="1" si="137"/>
        <v>0</v>
      </c>
      <c r="C1668" s="26">
        <f t="shared" ca="1" si="136"/>
        <v>0.84351570307817791</v>
      </c>
      <c r="J1668">
        <f t="shared" ca="1" si="138"/>
        <v>0</v>
      </c>
      <c r="K1668">
        <f t="shared" ca="1" si="139"/>
        <v>0</v>
      </c>
      <c r="L1668" s="65">
        <v>1662</v>
      </c>
      <c r="M1668" s="71">
        <f t="shared" ca="1" si="135"/>
        <v>0</v>
      </c>
      <c r="N1668" s="65"/>
    </row>
    <row r="1669" spans="1:14" x14ac:dyDescent="0.25">
      <c r="A1669" s="2">
        <v>1663</v>
      </c>
      <c r="B1669" s="11">
        <f t="shared" ca="1" si="137"/>
        <v>1</v>
      </c>
      <c r="C1669" s="26">
        <f t="shared" ca="1" si="136"/>
        <v>0.42587171458689388</v>
      </c>
      <c r="J1669">
        <f t="shared" ca="1" si="138"/>
        <v>1</v>
      </c>
      <c r="K1669">
        <f t="shared" ca="1" si="139"/>
        <v>0</v>
      </c>
      <c r="L1669" s="65">
        <v>1663</v>
      </c>
      <c r="M1669" s="71">
        <f t="shared" ca="1" si="135"/>
        <v>6.0458361883263905</v>
      </c>
      <c r="N1669" s="65"/>
    </row>
    <row r="1670" spans="1:14" x14ac:dyDescent="0.25">
      <c r="A1670" s="2">
        <v>1664</v>
      </c>
      <c r="B1670" s="11">
        <f t="shared" ca="1" si="137"/>
        <v>1</v>
      </c>
      <c r="C1670" s="26">
        <f t="shared" ca="1" si="136"/>
        <v>0.64666110046373937</v>
      </c>
      <c r="J1670">
        <f t="shared" ca="1" si="138"/>
        <v>0</v>
      </c>
      <c r="K1670">
        <f t="shared" ca="1" si="139"/>
        <v>0</v>
      </c>
      <c r="L1670" s="65">
        <v>1664</v>
      </c>
      <c r="M1670" s="71">
        <f t="shared" ca="1" si="135"/>
        <v>0.7389158077115171</v>
      </c>
      <c r="N1670" s="65"/>
    </row>
    <row r="1671" spans="1:14" x14ac:dyDescent="0.25">
      <c r="A1671" s="2">
        <v>1665</v>
      </c>
      <c r="B1671" s="11">
        <f t="shared" ca="1" si="137"/>
        <v>0</v>
      </c>
      <c r="C1671" s="26">
        <f t="shared" ca="1" si="136"/>
        <v>0.90919494942216406</v>
      </c>
      <c r="J1671">
        <f t="shared" ca="1" si="138"/>
        <v>0</v>
      </c>
      <c r="K1671">
        <f t="shared" ca="1" si="139"/>
        <v>0</v>
      </c>
      <c r="L1671" s="65">
        <v>1665</v>
      </c>
      <c r="M1671" s="71">
        <f t="shared" ref="M1671:M1734" ca="1" si="140">IF(B1671&gt;0,-LN(1-(RAND()))/lambda,0)</f>
        <v>0</v>
      </c>
      <c r="N1671" s="65"/>
    </row>
    <row r="1672" spans="1:14" x14ac:dyDescent="0.25">
      <c r="A1672" s="2">
        <v>1666</v>
      </c>
      <c r="B1672" s="11">
        <f t="shared" ca="1" si="137"/>
        <v>1</v>
      </c>
      <c r="C1672" s="26">
        <f t="shared" ref="C1672:C1735" ca="1" si="141">RAND()</f>
        <v>0.1674928474595303</v>
      </c>
      <c r="J1672">
        <f t="shared" ca="1" si="138"/>
        <v>0</v>
      </c>
      <c r="K1672">
        <f t="shared" ca="1" si="139"/>
        <v>0</v>
      </c>
      <c r="L1672" s="65">
        <v>1666</v>
      </c>
      <c r="M1672" s="71">
        <f t="shared" ca="1" si="140"/>
        <v>1.1881431530039983</v>
      </c>
      <c r="N1672" s="65"/>
    </row>
    <row r="1673" spans="1:14" x14ac:dyDescent="0.25">
      <c r="A1673" s="2">
        <v>1667</v>
      </c>
      <c r="B1673" s="11">
        <f t="shared" ca="1" si="137"/>
        <v>0</v>
      </c>
      <c r="C1673" s="26">
        <f t="shared" ca="1" si="141"/>
        <v>0.85777656952453329</v>
      </c>
      <c r="J1673">
        <f t="shared" ca="1" si="138"/>
        <v>0</v>
      </c>
      <c r="K1673">
        <f t="shared" ca="1" si="139"/>
        <v>0</v>
      </c>
      <c r="L1673" s="65">
        <v>1667</v>
      </c>
      <c r="M1673" s="71">
        <f t="shared" ca="1" si="140"/>
        <v>0</v>
      </c>
      <c r="N1673" s="65"/>
    </row>
    <row r="1674" spans="1:14" x14ac:dyDescent="0.25">
      <c r="A1674" s="2">
        <v>1668</v>
      </c>
      <c r="B1674" s="11">
        <f t="shared" ca="1" si="137"/>
        <v>1</v>
      </c>
      <c r="C1674" s="26">
        <f t="shared" ca="1" si="141"/>
        <v>1.9653674804522292E-2</v>
      </c>
      <c r="J1674">
        <f t="shared" ca="1" si="138"/>
        <v>1</v>
      </c>
      <c r="K1674">
        <f t="shared" ca="1" si="139"/>
        <v>0</v>
      </c>
      <c r="L1674" s="65">
        <v>1668</v>
      </c>
      <c r="M1674" s="71">
        <f t="shared" ca="1" si="140"/>
        <v>0.10038772020084551</v>
      </c>
      <c r="N1674" s="65"/>
    </row>
    <row r="1675" spans="1:14" x14ac:dyDescent="0.25">
      <c r="A1675" s="2">
        <v>1669</v>
      </c>
      <c r="B1675" s="11">
        <f t="shared" ca="1" si="137"/>
        <v>1</v>
      </c>
      <c r="C1675" s="26">
        <f t="shared" ca="1" si="141"/>
        <v>0.12771677255893954</v>
      </c>
      <c r="J1675">
        <f t="shared" ca="1" si="138"/>
        <v>1</v>
      </c>
      <c r="K1675">
        <f t="shared" ca="1" si="139"/>
        <v>0</v>
      </c>
      <c r="L1675" s="65">
        <v>1669</v>
      </c>
      <c r="M1675" s="71">
        <f t="shared" ca="1" si="140"/>
        <v>0.2752592013267135</v>
      </c>
      <c r="N1675" s="65"/>
    </row>
    <row r="1676" spans="1:14" x14ac:dyDescent="0.25">
      <c r="A1676" s="2">
        <v>1670</v>
      </c>
      <c r="B1676" s="11">
        <f t="shared" ca="1" si="137"/>
        <v>1</v>
      </c>
      <c r="C1676" s="26">
        <f t="shared" ca="1" si="141"/>
        <v>0.4265619462210738</v>
      </c>
      <c r="J1676">
        <f t="shared" ca="1" si="138"/>
        <v>1</v>
      </c>
      <c r="K1676">
        <f t="shared" ca="1" si="139"/>
        <v>0</v>
      </c>
      <c r="L1676" s="65">
        <v>1670</v>
      </c>
      <c r="M1676" s="71">
        <f t="shared" ca="1" si="140"/>
        <v>3.0264098802161192</v>
      </c>
      <c r="N1676" s="65"/>
    </row>
    <row r="1677" spans="1:14" x14ac:dyDescent="0.25">
      <c r="A1677" s="2">
        <v>1671</v>
      </c>
      <c r="B1677" s="11">
        <f t="shared" ca="1" si="137"/>
        <v>1</v>
      </c>
      <c r="C1677" s="26">
        <f t="shared" ca="1" si="141"/>
        <v>0.55035282321625745</v>
      </c>
      <c r="J1677">
        <f t="shared" ca="1" si="138"/>
        <v>1</v>
      </c>
      <c r="K1677">
        <f t="shared" ca="1" si="139"/>
        <v>0</v>
      </c>
      <c r="L1677" s="65">
        <v>1671</v>
      </c>
      <c r="M1677" s="71">
        <f t="shared" ca="1" si="140"/>
        <v>1.6290320107983598</v>
      </c>
      <c r="N1677" s="65"/>
    </row>
    <row r="1678" spans="1:14" x14ac:dyDescent="0.25">
      <c r="A1678" s="2">
        <v>1672</v>
      </c>
      <c r="B1678" s="11">
        <f t="shared" ca="1" si="137"/>
        <v>1</v>
      </c>
      <c r="C1678" s="26">
        <f t="shared" ca="1" si="141"/>
        <v>0.38866668672907012</v>
      </c>
      <c r="J1678">
        <f t="shared" ca="1" si="138"/>
        <v>0</v>
      </c>
      <c r="K1678">
        <f t="shared" ca="1" si="139"/>
        <v>0</v>
      </c>
      <c r="L1678" s="65">
        <v>1672</v>
      </c>
      <c r="M1678" s="71">
        <f t="shared" ca="1" si="140"/>
        <v>1.2362119420826063</v>
      </c>
      <c r="N1678" s="65"/>
    </row>
    <row r="1679" spans="1:14" x14ac:dyDescent="0.25">
      <c r="A1679" s="2">
        <v>1673</v>
      </c>
      <c r="B1679" s="11">
        <f t="shared" ca="1" si="137"/>
        <v>0</v>
      </c>
      <c r="C1679" s="26">
        <f t="shared" ca="1" si="141"/>
        <v>0.88815503326198275</v>
      </c>
      <c r="J1679">
        <f t="shared" ca="1" si="138"/>
        <v>0</v>
      </c>
      <c r="K1679">
        <f t="shared" ca="1" si="139"/>
        <v>1</v>
      </c>
      <c r="L1679" s="65">
        <v>1673</v>
      </c>
      <c r="M1679" s="71">
        <f t="shared" ca="1" si="140"/>
        <v>0</v>
      </c>
      <c r="N1679" s="65"/>
    </row>
    <row r="1680" spans="1:14" x14ac:dyDescent="0.25">
      <c r="A1680" s="2">
        <v>1674</v>
      </c>
      <c r="B1680" s="11">
        <f t="shared" ca="1" si="137"/>
        <v>0</v>
      </c>
      <c r="C1680" s="26">
        <f t="shared" ca="1" si="141"/>
        <v>0.66742265184515526</v>
      </c>
      <c r="J1680">
        <f t="shared" ca="1" si="138"/>
        <v>0</v>
      </c>
      <c r="K1680">
        <f t="shared" ca="1" si="139"/>
        <v>0</v>
      </c>
      <c r="L1680" s="65">
        <v>1674</v>
      </c>
      <c r="M1680" s="71">
        <f t="shared" ca="1" si="140"/>
        <v>0</v>
      </c>
      <c r="N1680" s="65"/>
    </row>
    <row r="1681" spans="1:14" x14ac:dyDescent="0.25">
      <c r="A1681" s="2">
        <v>1675</v>
      </c>
      <c r="B1681" s="11">
        <f t="shared" ca="1" si="137"/>
        <v>1</v>
      </c>
      <c r="C1681" s="26">
        <f t="shared" ca="1" si="141"/>
        <v>0.40143893774677375</v>
      </c>
      <c r="J1681">
        <f t="shared" ca="1" si="138"/>
        <v>0</v>
      </c>
      <c r="K1681">
        <f t="shared" ca="1" si="139"/>
        <v>0</v>
      </c>
      <c r="L1681" s="65">
        <v>1675</v>
      </c>
      <c r="M1681" s="71">
        <f t="shared" ca="1" si="140"/>
        <v>0.45185111248899767</v>
      </c>
      <c r="N1681" s="65"/>
    </row>
    <row r="1682" spans="1:14" x14ac:dyDescent="0.25">
      <c r="A1682" s="2">
        <v>1676</v>
      </c>
      <c r="B1682" s="11">
        <f t="shared" ca="1" si="137"/>
        <v>0</v>
      </c>
      <c r="C1682" s="26">
        <f t="shared" ca="1" si="141"/>
        <v>0.97124830996437239</v>
      </c>
      <c r="J1682">
        <f t="shared" ca="1" si="138"/>
        <v>0</v>
      </c>
      <c r="K1682">
        <f t="shared" ca="1" si="139"/>
        <v>0</v>
      </c>
      <c r="L1682" s="65">
        <v>1676</v>
      </c>
      <c r="M1682" s="71">
        <f t="shared" ca="1" si="140"/>
        <v>0</v>
      </c>
      <c r="N1682" s="65"/>
    </row>
    <row r="1683" spans="1:14" x14ac:dyDescent="0.25">
      <c r="A1683" s="2">
        <v>1677</v>
      </c>
      <c r="B1683" s="11">
        <f t="shared" ca="1" si="137"/>
        <v>1</v>
      </c>
      <c r="C1683" s="26">
        <f t="shared" ca="1" si="141"/>
        <v>0.22300466695115917</v>
      </c>
      <c r="J1683">
        <f t="shared" ca="1" si="138"/>
        <v>1</v>
      </c>
      <c r="K1683">
        <f t="shared" ca="1" si="139"/>
        <v>0</v>
      </c>
      <c r="L1683" s="65">
        <v>1677</v>
      </c>
      <c r="M1683" s="71">
        <f t="shared" ca="1" si="140"/>
        <v>3.06899293384246</v>
      </c>
      <c r="N1683" s="65"/>
    </row>
    <row r="1684" spans="1:14" x14ac:dyDescent="0.25">
      <c r="A1684" s="2">
        <v>1678</v>
      </c>
      <c r="B1684" s="11">
        <f t="shared" ca="1" si="137"/>
        <v>1</v>
      </c>
      <c r="C1684" s="26">
        <f t="shared" ca="1" si="141"/>
        <v>1.077067265627929E-2</v>
      </c>
      <c r="J1684">
        <f t="shared" ca="1" si="138"/>
        <v>0</v>
      </c>
      <c r="K1684">
        <f t="shared" ca="1" si="139"/>
        <v>0</v>
      </c>
      <c r="L1684" s="65">
        <v>1678</v>
      </c>
      <c r="M1684" s="71">
        <f t="shared" ca="1" si="140"/>
        <v>0.16839745395892228</v>
      </c>
      <c r="N1684" s="65"/>
    </row>
    <row r="1685" spans="1:14" x14ac:dyDescent="0.25">
      <c r="A1685" s="2">
        <v>1679</v>
      </c>
      <c r="B1685" s="11">
        <f t="shared" ca="1" si="137"/>
        <v>0</v>
      </c>
      <c r="C1685" s="26">
        <f t="shared" ca="1" si="141"/>
        <v>0.80924591456952355</v>
      </c>
      <c r="J1685">
        <f t="shared" ca="1" si="138"/>
        <v>0</v>
      </c>
      <c r="K1685">
        <f t="shared" ca="1" si="139"/>
        <v>1</v>
      </c>
      <c r="L1685" s="65">
        <v>1679</v>
      </c>
      <c r="M1685" s="71">
        <f t="shared" ca="1" si="140"/>
        <v>0</v>
      </c>
      <c r="N1685" s="65"/>
    </row>
    <row r="1686" spans="1:14" x14ac:dyDescent="0.25">
      <c r="A1686" s="2">
        <v>1680</v>
      </c>
      <c r="B1686" s="11">
        <f t="shared" ca="1" si="137"/>
        <v>0</v>
      </c>
      <c r="C1686" s="26">
        <f t="shared" ca="1" si="141"/>
        <v>0.97878463450219511</v>
      </c>
      <c r="J1686">
        <f t="shared" ca="1" si="138"/>
        <v>0</v>
      </c>
      <c r="K1686">
        <f t="shared" ca="1" si="139"/>
        <v>1</v>
      </c>
      <c r="L1686" s="65">
        <v>1680</v>
      </c>
      <c r="M1686" s="71">
        <f t="shared" ca="1" si="140"/>
        <v>0</v>
      </c>
      <c r="N1686" s="65"/>
    </row>
    <row r="1687" spans="1:14" x14ac:dyDescent="0.25">
      <c r="A1687" s="2">
        <v>1681</v>
      </c>
      <c r="B1687" s="11">
        <f t="shared" ca="1" si="137"/>
        <v>0</v>
      </c>
      <c r="C1687" s="26">
        <f t="shared" ca="1" si="141"/>
        <v>0.82834184187519189</v>
      </c>
      <c r="J1687">
        <f t="shared" ca="1" si="138"/>
        <v>0</v>
      </c>
      <c r="K1687">
        <f t="shared" ca="1" si="139"/>
        <v>1</v>
      </c>
      <c r="L1687" s="65">
        <v>1681</v>
      </c>
      <c r="M1687" s="71">
        <f t="shared" ca="1" si="140"/>
        <v>0</v>
      </c>
      <c r="N1687" s="65"/>
    </row>
    <row r="1688" spans="1:14" x14ac:dyDescent="0.25">
      <c r="A1688" s="2">
        <v>1682</v>
      </c>
      <c r="B1688" s="11">
        <f t="shared" ca="1" si="137"/>
        <v>0</v>
      </c>
      <c r="C1688" s="26">
        <f t="shared" ca="1" si="141"/>
        <v>0.9675230897901288</v>
      </c>
      <c r="J1688">
        <f t="shared" ca="1" si="138"/>
        <v>0</v>
      </c>
      <c r="K1688">
        <f t="shared" ca="1" si="139"/>
        <v>0</v>
      </c>
      <c r="L1688" s="65">
        <v>1682</v>
      </c>
      <c r="M1688" s="71">
        <f t="shared" ca="1" si="140"/>
        <v>0</v>
      </c>
      <c r="N1688" s="65"/>
    </row>
    <row r="1689" spans="1:14" x14ac:dyDescent="0.25">
      <c r="A1689" s="2">
        <v>1683</v>
      </c>
      <c r="B1689" s="11">
        <f t="shared" ca="1" si="137"/>
        <v>1</v>
      </c>
      <c r="C1689" s="26">
        <f t="shared" ca="1" si="141"/>
        <v>8.5046133322776996E-3</v>
      </c>
      <c r="J1689">
        <f t="shared" ca="1" si="138"/>
        <v>1</v>
      </c>
      <c r="K1689">
        <f t="shared" ca="1" si="139"/>
        <v>0</v>
      </c>
      <c r="L1689" s="65">
        <v>1683</v>
      </c>
      <c r="M1689" s="71">
        <f t="shared" ca="1" si="140"/>
        <v>4.5085330310302441</v>
      </c>
      <c r="N1689" s="65"/>
    </row>
    <row r="1690" spans="1:14" x14ac:dyDescent="0.25">
      <c r="A1690" s="2">
        <v>1684</v>
      </c>
      <c r="B1690" s="11">
        <f t="shared" ca="1" si="137"/>
        <v>1</v>
      </c>
      <c r="C1690" s="26">
        <f t="shared" ca="1" si="141"/>
        <v>1.7701476252193871E-2</v>
      </c>
      <c r="J1690">
        <f t="shared" ca="1" si="138"/>
        <v>1</v>
      </c>
      <c r="K1690">
        <f t="shared" ca="1" si="139"/>
        <v>0</v>
      </c>
      <c r="L1690" s="65">
        <v>1684</v>
      </c>
      <c r="M1690" s="71">
        <f t="shared" ca="1" si="140"/>
        <v>1.2739270625672698</v>
      </c>
      <c r="N1690" s="65"/>
    </row>
    <row r="1691" spans="1:14" x14ac:dyDescent="0.25">
      <c r="A1691" s="2">
        <v>1685</v>
      </c>
      <c r="B1691" s="11">
        <f t="shared" ca="1" si="137"/>
        <v>1</v>
      </c>
      <c r="C1691" s="26">
        <f t="shared" ca="1" si="141"/>
        <v>0.10177265724101581</v>
      </c>
      <c r="J1691">
        <f t="shared" ca="1" si="138"/>
        <v>1</v>
      </c>
      <c r="K1691">
        <f t="shared" ca="1" si="139"/>
        <v>0</v>
      </c>
      <c r="L1691" s="65">
        <v>1685</v>
      </c>
      <c r="M1691" s="71">
        <f t="shared" ca="1" si="140"/>
        <v>0.57585381044740269</v>
      </c>
      <c r="N1691" s="65"/>
    </row>
    <row r="1692" spans="1:14" x14ac:dyDescent="0.25">
      <c r="A1692" s="2">
        <v>1686</v>
      </c>
      <c r="B1692" s="11">
        <f t="shared" ca="1" si="137"/>
        <v>1</v>
      </c>
      <c r="C1692" s="26">
        <f t="shared" ca="1" si="141"/>
        <v>0.34405253876912067</v>
      </c>
      <c r="J1692">
        <f t="shared" ca="1" si="138"/>
        <v>0</v>
      </c>
      <c r="K1692">
        <f t="shared" ca="1" si="139"/>
        <v>0</v>
      </c>
      <c r="L1692" s="65">
        <v>1686</v>
      </c>
      <c r="M1692" s="71">
        <f t="shared" ca="1" si="140"/>
        <v>2.2169718248770081</v>
      </c>
      <c r="N1692" s="65"/>
    </row>
    <row r="1693" spans="1:14" x14ac:dyDescent="0.25">
      <c r="A1693" s="2">
        <v>1687</v>
      </c>
      <c r="B1693" s="11">
        <f t="shared" ca="1" si="137"/>
        <v>0</v>
      </c>
      <c r="C1693" s="26">
        <f t="shared" ca="1" si="141"/>
        <v>0.89786788165513531</v>
      </c>
      <c r="J1693">
        <f t="shared" ca="1" si="138"/>
        <v>0</v>
      </c>
      <c r="K1693">
        <f t="shared" ca="1" si="139"/>
        <v>1</v>
      </c>
      <c r="L1693" s="65">
        <v>1687</v>
      </c>
      <c r="M1693" s="71">
        <f t="shared" ca="1" si="140"/>
        <v>0</v>
      </c>
      <c r="N1693" s="65"/>
    </row>
    <row r="1694" spans="1:14" x14ac:dyDescent="0.25">
      <c r="A1694" s="2">
        <v>1688</v>
      </c>
      <c r="B1694" s="11">
        <f t="shared" ca="1" si="137"/>
        <v>0</v>
      </c>
      <c r="C1694" s="26">
        <f t="shared" ca="1" si="141"/>
        <v>0.74084198457066308</v>
      </c>
      <c r="J1694">
        <f t="shared" ca="1" si="138"/>
        <v>0</v>
      </c>
      <c r="K1694">
        <f t="shared" ca="1" si="139"/>
        <v>1</v>
      </c>
      <c r="L1694" s="65">
        <v>1688</v>
      </c>
      <c r="M1694" s="71">
        <f t="shared" ca="1" si="140"/>
        <v>0</v>
      </c>
      <c r="N1694" s="65"/>
    </row>
    <row r="1695" spans="1:14" x14ac:dyDescent="0.25">
      <c r="A1695" s="2">
        <v>1689</v>
      </c>
      <c r="B1695" s="11">
        <f t="shared" ca="1" si="137"/>
        <v>0</v>
      </c>
      <c r="C1695" s="26">
        <f t="shared" ca="1" si="141"/>
        <v>0.81929586861012771</v>
      </c>
      <c r="J1695">
        <f t="shared" ca="1" si="138"/>
        <v>0</v>
      </c>
      <c r="K1695">
        <f t="shared" ca="1" si="139"/>
        <v>0</v>
      </c>
      <c r="L1695" s="65">
        <v>1689</v>
      </c>
      <c r="M1695" s="71">
        <f t="shared" ca="1" si="140"/>
        <v>0</v>
      </c>
      <c r="N1695" s="65"/>
    </row>
    <row r="1696" spans="1:14" x14ac:dyDescent="0.25">
      <c r="A1696" s="2">
        <v>1690</v>
      </c>
      <c r="B1696" s="11">
        <f t="shared" ca="1" si="137"/>
        <v>1</v>
      </c>
      <c r="C1696" s="26">
        <f t="shared" ca="1" si="141"/>
        <v>0.29319545372258737</v>
      </c>
      <c r="J1696">
        <f t="shared" ca="1" si="138"/>
        <v>1</v>
      </c>
      <c r="K1696">
        <f t="shared" ca="1" si="139"/>
        <v>0</v>
      </c>
      <c r="L1696" s="65">
        <v>1690</v>
      </c>
      <c r="M1696" s="71">
        <f t="shared" ca="1" si="140"/>
        <v>7.9297602064132615</v>
      </c>
      <c r="N1696" s="65"/>
    </row>
    <row r="1697" spans="1:14" x14ac:dyDescent="0.25">
      <c r="A1697" s="2">
        <v>1691</v>
      </c>
      <c r="B1697" s="11">
        <f t="shared" ca="1" si="137"/>
        <v>1</v>
      </c>
      <c r="C1697" s="26">
        <f t="shared" ca="1" si="141"/>
        <v>0.35623170865065623</v>
      </c>
      <c r="J1697">
        <f t="shared" ca="1" si="138"/>
        <v>1</v>
      </c>
      <c r="K1697">
        <f t="shared" ca="1" si="139"/>
        <v>0</v>
      </c>
      <c r="L1697" s="65">
        <v>1691</v>
      </c>
      <c r="M1697" s="71">
        <f t="shared" ca="1" si="140"/>
        <v>2.9236366964659424</v>
      </c>
      <c r="N1697" s="65"/>
    </row>
    <row r="1698" spans="1:14" x14ac:dyDescent="0.25">
      <c r="A1698" s="2">
        <v>1692</v>
      </c>
      <c r="B1698" s="11">
        <f t="shared" ca="1" si="137"/>
        <v>1</v>
      </c>
      <c r="C1698" s="26">
        <f t="shared" ca="1" si="141"/>
        <v>0.50696387103287233</v>
      </c>
      <c r="J1698">
        <f t="shared" ca="1" si="138"/>
        <v>1</v>
      </c>
      <c r="K1698">
        <f t="shared" ca="1" si="139"/>
        <v>0</v>
      </c>
      <c r="L1698" s="65">
        <v>1692</v>
      </c>
      <c r="M1698" s="71">
        <f t="shared" ca="1" si="140"/>
        <v>12.734949051900935</v>
      </c>
      <c r="N1698" s="65"/>
    </row>
    <row r="1699" spans="1:14" x14ac:dyDescent="0.25">
      <c r="A1699" s="2">
        <v>1693</v>
      </c>
      <c r="B1699" s="11">
        <f t="shared" ca="1" si="137"/>
        <v>1</v>
      </c>
      <c r="C1699" s="26">
        <f t="shared" ca="1" si="141"/>
        <v>8.9537031425256708E-2</v>
      </c>
      <c r="J1699">
        <f t="shared" ca="1" si="138"/>
        <v>0</v>
      </c>
      <c r="K1699">
        <f t="shared" ca="1" si="139"/>
        <v>0</v>
      </c>
      <c r="L1699" s="65">
        <v>1693</v>
      </c>
      <c r="M1699" s="71">
        <f t="shared" ca="1" si="140"/>
        <v>12.282298720201883</v>
      </c>
      <c r="N1699" s="65"/>
    </row>
    <row r="1700" spans="1:14" x14ac:dyDescent="0.25">
      <c r="A1700" s="2">
        <v>1694</v>
      </c>
      <c r="B1700" s="11">
        <f t="shared" ca="1" si="137"/>
        <v>0</v>
      </c>
      <c r="C1700" s="26">
        <f t="shared" ca="1" si="141"/>
        <v>0.98720225031159747</v>
      </c>
      <c r="J1700">
        <f t="shared" ca="1" si="138"/>
        <v>0</v>
      </c>
      <c r="K1700">
        <f t="shared" ca="1" si="139"/>
        <v>1</v>
      </c>
      <c r="L1700" s="65">
        <v>1694</v>
      </c>
      <c r="M1700" s="71">
        <f t="shared" ca="1" si="140"/>
        <v>0</v>
      </c>
      <c r="N1700" s="65"/>
    </row>
    <row r="1701" spans="1:14" x14ac:dyDescent="0.25">
      <c r="A1701" s="2">
        <v>1695</v>
      </c>
      <c r="B1701" s="11">
        <f t="shared" ca="1" si="137"/>
        <v>0</v>
      </c>
      <c r="C1701" s="26">
        <f t="shared" ca="1" si="141"/>
        <v>0.60898489247947241</v>
      </c>
      <c r="J1701">
        <f t="shared" ca="1" si="138"/>
        <v>0</v>
      </c>
      <c r="K1701">
        <f t="shared" ca="1" si="139"/>
        <v>1</v>
      </c>
      <c r="L1701" s="65">
        <v>1695</v>
      </c>
      <c r="M1701" s="71">
        <f t="shared" ca="1" si="140"/>
        <v>0</v>
      </c>
      <c r="N1701" s="65"/>
    </row>
    <row r="1702" spans="1:14" x14ac:dyDescent="0.25">
      <c r="A1702" s="2">
        <v>1696</v>
      </c>
      <c r="B1702" s="11">
        <f t="shared" ca="1" si="137"/>
        <v>0</v>
      </c>
      <c r="C1702" s="26">
        <f t="shared" ca="1" si="141"/>
        <v>0.63790242040543121</v>
      </c>
      <c r="J1702">
        <f t="shared" ca="1" si="138"/>
        <v>0</v>
      </c>
      <c r="K1702">
        <f t="shared" ca="1" si="139"/>
        <v>1</v>
      </c>
      <c r="L1702" s="65">
        <v>1696</v>
      </c>
      <c r="M1702" s="71">
        <f t="shared" ca="1" si="140"/>
        <v>0</v>
      </c>
      <c r="N1702" s="65"/>
    </row>
    <row r="1703" spans="1:14" x14ac:dyDescent="0.25">
      <c r="A1703" s="2">
        <v>1697</v>
      </c>
      <c r="B1703" s="11">
        <f t="shared" ca="1" si="137"/>
        <v>0</v>
      </c>
      <c r="C1703" s="26">
        <f t="shared" ca="1" si="141"/>
        <v>0.62532275434530094</v>
      </c>
      <c r="J1703">
        <f t="shared" ca="1" si="138"/>
        <v>0</v>
      </c>
      <c r="K1703">
        <f t="shared" ca="1" si="139"/>
        <v>1</v>
      </c>
      <c r="L1703" s="65">
        <v>1697</v>
      </c>
      <c r="M1703" s="71">
        <f t="shared" ca="1" si="140"/>
        <v>0</v>
      </c>
      <c r="N1703" s="65"/>
    </row>
    <row r="1704" spans="1:14" x14ac:dyDescent="0.25">
      <c r="A1704" s="2">
        <v>1698</v>
      </c>
      <c r="B1704" s="11">
        <f t="shared" ca="1" si="137"/>
        <v>0</v>
      </c>
      <c r="C1704" s="26">
        <f t="shared" ca="1" si="141"/>
        <v>0.87852280104493852</v>
      </c>
      <c r="J1704">
        <f t="shared" ca="1" si="138"/>
        <v>0</v>
      </c>
      <c r="K1704">
        <f t="shared" ca="1" si="139"/>
        <v>1</v>
      </c>
      <c r="L1704" s="65">
        <v>1698</v>
      </c>
      <c r="M1704" s="71">
        <f t="shared" ca="1" si="140"/>
        <v>0</v>
      </c>
      <c r="N1704" s="65"/>
    </row>
    <row r="1705" spans="1:14" x14ac:dyDescent="0.25">
      <c r="A1705" s="2">
        <v>1699</v>
      </c>
      <c r="B1705" s="11">
        <f t="shared" ca="1" si="137"/>
        <v>0</v>
      </c>
      <c r="C1705" s="26">
        <f t="shared" ca="1" si="141"/>
        <v>0.97886452771080379</v>
      </c>
      <c r="J1705">
        <f t="shared" ca="1" si="138"/>
        <v>0</v>
      </c>
      <c r="K1705">
        <f t="shared" ca="1" si="139"/>
        <v>1</v>
      </c>
      <c r="L1705" s="65">
        <v>1699</v>
      </c>
      <c r="M1705" s="71">
        <f t="shared" ca="1" si="140"/>
        <v>0</v>
      </c>
      <c r="N1705" s="65"/>
    </row>
    <row r="1706" spans="1:14" x14ac:dyDescent="0.25">
      <c r="A1706" s="2">
        <v>1700</v>
      </c>
      <c r="B1706" s="11">
        <f t="shared" ca="1" si="137"/>
        <v>0</v>
      </c>
      <c r="C1706" s="26">
        <f t="shared" ca="1" si="141"/>
        <v>0.56399365970399862</v>
      </c>
      <c r="J1706">
        <f t="shared" ca="1" si="138"/>
        <v>0</v>
      </c>
      <c r="K1706">
        <f t="shared" ca="1" si="139"/>
        <v>0</v>
      </c>
      <c r="L1706" s="65">
        <v>1700</v>
      </c>
      <c r="M1706" s="71">
        <f t="shared" ca="1" si="140"/>
        <v>0</v>
      </c>
      <c r="N1706" s="65"/>
    </row>
    <row r="1707" spans="1:14" x14ac:dyDescent="0.25">
      <c r="A1707" s="2">
        <v>1701</v>
      </c>
      <c r="B1707" s="11">
        <f t="shared" ca="1" si="137"/>
        <v>1</v>
      </c>
      <c r="C1707" s="26">
        <f t="shared" ca="1" si="141"/>
        <v>0.23254561701962062</v>
      </c>
      <c r="J1707">
        <f t="shared" ca="1" si="138"/>
        <v>0</v>
      </c>
      <c r="K1707">
        <f t="shared" ca="1" si="139"/>
        <v>0</v>
      </c>
      <c r="L1707" s="65">
        <v>1701</v>
      </c>
      <c r="M1707" s="71">
        <f t="shared" ca="1" si="140"/>
        <v>3.0198387248239849</v>
      </c>
      <c r="N1707" s="65"/>
    </row>
    <row r="1708" spans="1:14" x14ac:dyDescent="0.25">
      <c r="A1708" s="2">
        <v>1702</v>
      </c>
      <c r="B1708" s="11">
        <f t="shared" ca="1" si="137"/>
        <v>0</v>
      </c>
      <c r="C1708" s="26">
        <f t="shared" ca="1" si="141"/>
        <v>0.93748857492183402</v>
      </c>
      <c r="J1708">
        <f t="shared" ca="1" si="138"/>
        <v>0</v>
      </c>
      <c r="K1708">
        <f t="shared" ca="1" si="139"/>
        <v>0</v>
      </c>
      <c r="L1708" s="65">
        <v>1702</v>
      </c>
      <c r="M1708" s="71">
        <f t="shared" ca="1" si="140"/>
        <v>0</v>
      </c>
      <c r="N1708" s="65"/>
    </row>
    <row r="1709" spans="1:14" x14ac:dyDescent="0.25">
      <c r="A1709" s="2">
        <v>1703</v>
      </c>
      <c r="B1709" s="11">
        <f t="shared" ca="1" si="137"/>
        <v>1</v>
      </c>
      <c r="C1709" s="26">
        <f t="shared" ca="1" si="141"/>
        <v>1.353268603729274E-2</v>
      </c>
      <c r="J1709">
        <f t="shared" ca="1" si="138"/>
        <v>1</v>
      </c>
      <c r="K1709">
        <f t="shared" ca="1" si="139"/>
        <v>0</v>
      </c>
      <c r="L1709" s="65">
        <v>1703</v>
      </c>
      <c r="M1709" s="71">
        <f t="shared" ca="1" si="140"/>
        <v>3.637738843720649</v>
      </c>
      <c r="N1709" s="65"/>
    </row>
    <row r="1710" spans="1:14" x14ac:dyDescent="0.25">
      <c r="A1710" s="2">
        <v>1704</v>
      </c>
      <c r="B1710" s="11">
        <f t="shared" ca="1" si="137"/>
        <v>1</v>
      </c>
      <c r="C1710" s="26">
        <f t="shared" ca="1" si="141"/>
        <v>0.28259954019024236</v>
      </c>
      <c r="J1710">
        <f t="shared" ca="1" si="138"/>
        <v>1</v>
      </c>
      <c r="K1710">
        <f t="shared" ca="1" si="139"/>
        <v>0</v>
      </c>
      <c r="L1710" s="65">
        <v>1704</v>
      </c>
      <c r="M1710" s="71">
        <f t="shared" ca="1" si="140"/>
        <v>4.1134584376714098</v>
      </c>
      <c r="N1710" s="65"/>
    </row>
    <row r="1711" spans="1:14" x14ac:dyDescent="0.25">
      <c r="A1711" s="2">
        <v>1705</v>
      </c>
      <c r="B1711" s="11">
        <f t="shared" ref="B1711:B1774" ca="1" si="142">IF(B1710&gt;0,IF(C1711&lt;pww,1,0),IF(C1711&lt;pdw,1,0))</f>
        <v>1</v>
      </c>
      <c r="C1711" s="26">
        <f t="shared" ca="1" si="141"/>
        <v>0.35777852721845571</v>
      </c>
      <c r="J1711">
        <f t="shared" ref="J1711:J1774" ca="1" si="143">IF(AND(B1711,B1712),1,0)</f>
        <v>1</v>
      </c>
      <c r="K1711">
        <f t="shared" ref="K1711:K1774" ca="1" si="144">IF(AND(NOT(B1711),NOT(B1712)),1,0)</f>
        <v>0</v>
      </c>
      <c r="L1711" s="65">
        <v>1705</v>
      </c>
      <c r="M1711" s="71">
        <f t="shared" ca="1" si="140"/>
        <v>6.2045576404259188</v>
      </c>
      <c r="N1711" s="65"/>
    </row>
    <row r="1712" spans="1:14" x14ac:dyDescent="0.25">
      <c r="A1712" s="2">
        <v>1706</v>
      </c>
      <c r="B1712" s="11">
        <f t="shared" ca="1" si="142"/>
        <v>1</v>
      </c>
      <c r="C1712" s="26">
        <f t="shared" ca="1" si="141"/>
        <v>0.35111145833579571</v>
      </c>
      <c r="J1712">
        <f t="shared" ca="1" si="143"/>
        <v>0</v>
      </c>
      <c r="K1712">
        <f t="shared" ca="1" si="144"/>
        <v>0</v>
      </c>
      <c r="L1712" s="65">
        <v>1706</v>
      </c>
      <c r="M1712" s="71">
        <f t="shared" ca="1" si="140"/>
        <v>1.4860460425561623</v>
      </c>
      <c r="N1712" s="65"/>
    </row>
    <row r="1713" spans="1:14" x14ac:dyDescent="0.25">
      <c r="A1713" s="2">
        <v>1707</v>
      </c>
      <c r="B1713" s="11">
        <f t="shared" ca="1" si="142"/>
        <v>0</v>
      </c>
      <c r="C1713" s="26">
        <f t="shared" ca="1" si="141"/>
        <v>0.98974269102251955</v>
      </c>
      <c r="J1713">
        <f t="shared" ca="1" si="143"/>
        <v>0</v>
      </c>
      <c r="K1713">
        <f t="shared" ca="1" si="144"/>
        <v>0</v>
      </c>
      <c r="L1713" s="65">
        <v>1707</v>
      </c>
      <c r="M1713" s="71">
        <f t="shared" ca="1" si="140"/>
        <v>0</v>
      </c>
      <c r="N1713" s="65"/>
    </row>
    <row r="1714" spans="1:14" x14ac:dyDescent="0.25">
      <c r="A1714" s="2">
        <v>1708</v>
      </c>
      <c r="B1714" s="11">
        <f t="shared" ca="1" si="142"/>
        <v>1</v>
      </c>
      <c r="C1714" s="26">
        <f t="shared" ca="1" si="141"/>
        <v>0.14030994688418863</v>
      </c>
      <c r="J1714">
        <f t="shared" ca="1" si="143"/>
        <v>1</v>
      </c>
      <c r="K1714">
        <f t="shared" ca="1" si="144"/>
        <v>0</v>
      </c>
      <c r="L1714" s="65">
        <v>1708</v>
      </c>
      <c r="M1714" s="71">
        <f t="shared" ca="1" si="140"/>
        <v>1.3023000706340733</v>
      </c>
      <c r="N1714" s="65"/>
    </row>
    <row r="1715" spans="1:14" x14ac:dyDescent="0.25">
      <c r="A1715" s="2">
        <v>1709</v>
      </c>
      <c r="B1715" s="11">
        <f t="shared" ca="1" si="142"/>
        <v>1</v>
      </c>
      <c r="C1715" s="26">
        <f t="shared" ca="1" si="141"/>
        <v>0.17572288795597413</v>
      </c>
      <c r="J1715">
        <f t="shared" ca="1" si="143"/>
        <v>1</v>
      </c>
      <c r="K1715">
        <f t="shared" ca="1" si="144"/>
        <v>0</v>
      </c>
      <c r="L1715" s="65">
        <v>1709</v>
      </c>
      <c r="M1715" s="71">
        <f t="shared" ca="1" si="140"/>
        <v>3.055838991758157</v>
      </c>
      <c r="N1715" s="65"/>
    </row>
    <row r="1716" spans="1:14" x14ac:dyDescent="0.25">
      <c r="A1716" s="2">
        <v>1710</v>
      </c>
      <c r="B1716" s="11">
        <f t="shared" ca="1" si="142"/>
        <v>1</v>
      </c>
      <c r="C1716" s="26">
        <f t="shared" ca="1" si="141"/>
        <v>0.27155961429087327</v>
      </c>
      <c r="J1716">
        <f t="shared" ca="1" si="143"/>
        <v>1</v>
      </c>
      <c r="K1716">
        <f t="shared" ca="1" si="144"/>
        <v>0</v>
      </c>
      <c r="L1716" s="65">
        <v>1710</v>
      </c>
      <c r="M1716" s="71">
        <f t="shared" ca="1" si="140"/>
        <v>3.210782566178092</v>
      </c>
      <c r="N1716" s="65"/>
    </row>
    <row r="1717" spans="1:14" x14ac:dyDescent="0.25">
      <c r="A1717" s="2">
        <v>1711</v>
      </c>
      <c r="B1717" s="11">
        <f t="shared" ca="1" si="142"/>
        <v>1</v>
      </c>
      <c r="C1717" s="26">
        <f t="shared" ca="1" si="141"/>
        <v>0.1450029501541491</v>
      </c>
      <c r="J1717">
        <f t="shared" ca="1" si="143"/>
        <v>0</v>
      </c>
      <c r="K1717">
        <f t="shared" ca="1" si="144"/>
        <v>0</v>
      </c>
      <c r="L1717" s="65">
        <v>1711</v>
      </c>
      <c r="M1717" s="71">
        <f t="shared" ca="1" si="140"/>
        <v>0.68791195778065706</v>
      </c>
      <c r="N1717" s="65"/>
    </row>
    <row r="1718" spans="1:14" x14ac:dyDescent="0.25">
      <c r="A1718" s="2">
        <v>1712</v>
      </c>
      <c r="B1718" s="11">
        <f t="shared" ca="1" si="142"/>
        <v>0</v>
      </c>
      <c r="C1718" s="26">
        <f t="shared" ca="1" si="141"/>
        <v>0.93557672801982583</v>
      </c>
      <c r="J1718">
        <f t="shared" ca="1" si="143"/>
        <v>0</v>
      </c>
      <c r="K1718">
        <f t="shared" ca="1" si="144"/>
        <v>0</v>
      </c>
      <c r="L1718" s="65">
        <v>1712</v>
      </c>
      <c r="M1718" s="71">
        <f t="shared" ca="1" si="140"/>
        <v>0</v>
      </c>
      <c r="N1718" s="65"/>
    </row>
    <row r="1719" spans="1:14" x14ac:dyDescent="0.25">
      <c r="A1719" s="2">
        <v>1713</v>
      </c>
      <c r="B1719" s="11">
        <f t="shared" ca="1" si="142"/>
        <v>1</v>
      </c>
      <c r="C1719" s="26">
        <f t="shared" ca="1" si="141"/>
        <v>2.2068879033365296E-2</v>
      </c>
      <c r="J1719">
        <f t="shared" ca="1" si="143"/>
        <v>1</v>
      </c>
      <c r="K1719">
        <f t="shared" ca="1" si="144"/>
        <v>0</v>
      </c>
      <c r="L1719" s="65">
        <v>1713</v>
      </c>
      <c r="M1719" s="71">
        <f t="shared" ca="1" si="140"/>
        <v>0.20668076992949849</v>
      </c>
      <c r="N1719" s="65"/>
    </row>
    <row r="1720" spans="1:14" x14ac:dyDescent="0.25">
      <c r="A1720" s="2">
        <v>1714</v>
      </c>
      <c r="B1720" s="11">
        <f t="shared" ca="1" si="142"/>
        <v>1</v>
      </c>
      <c r="C1720" s="26">
        <f t="shared" ca="1" si="141"/>
        <v>0.33260011647576482</v>
      </c>
      <c r="J1720">
        <f t="shared" ca="1" si="143"/>
        <v>1</v>
      </c>
      <c r="K1720">
        <f t="shared" ca="1" si="144"/>
        <v>0</v>
      </c>
      <c r="L1720" s="65">
        <v>1714</v>
      </c>
      <c r="M1720" s="71">
        <f t="shared" ca="1" si="140"/>
        <v>2.0616089622537945</v>
      </c>
      <c r="N1720" s="65"/>
    </row>
    <row r="1721" spans="1:14" x14ac:dyDescent="0.25">
      <c r="A1721" s="2">
        <v>1715</v>
      </c>
      <c r="B1721" s="11">
        <f t="shared" ca="1" si="142"/>
        <v>1</v>
      </c>
      <c r="C1721" s="26">
        <f t="shared" ca="1" si="141"/>
        <v>0.50476768017241214</v>
      </c>
      <c r="J1721">
        <f t="shared" ca="1" si="143"/>
        <v>1</v>
      </c>
      <c r="K1721">
        <f t="shared" ca="1" si="144"/>
        <v>0</v>
      </c>
      <c r="L1721" s="65">
        <v>1715</v>
      </c>
      <c r="M1721" s="71">
        <f t="shared" ca="1" si="140"/>
        <v>0.87960420192993716</v>
      </c>
      <c r="N1721" s="65"/>
    </row>
    <row r="1722" spans="1:14" x14ac:dyDescent="0.25">
      <c r="A1722" s="2">
        <v>1716</v>
      </c>
      <c r="B1722" s="11">
        <f t="shared" ca="1" si="142"/>
        <v>1</v>
      </c>
      <c r="C1722" s="26">
        <f t="shared" ca="1" si="141"/>
        <v>4.6569304743630968E-2</v>
      </c>
      <c r="J1722">
        <f t="shared" ca="1" si="143"/>
        <v>1</v>
      </c>
      <c r="K1722">
        <f t="shared" ca="1" si="144"/>
        <v>0</v>
      </c>
      <c r="L1722" s="65">
        <v>1716</v>
      </c>
      <c r="M1722" s="71">
        <f t="shared" ca="1" si="140"/>
        <v>2.4326233324243769</v>
      </c>
      <c r="N1722" s="65"/>
    </row>
    <row r="1723" spans="1:14" x14ac:dyDescent="0.25">
      <c r="A1723" s="2">
        <v>1717</v>
      </c>
      <c r="B1723" s="11">
        <f t="shared" ca="1" si="142"/>
        <v>1</v>
      </c>
      <c r="C1723" s="26">
        <f t="shared" ca="1" si="141"/>
        <v>0.75165316649843483</v>
      </c>
      <c r="J1723">
        <f t="shared" ca="1" si="143"/>
        <v>0</v>
      </c>
      <c r="K1723">
        <f t="shared" ca="1" si="144"/>
        <v>0</v>
      </c>
      <c r="L1723" s="65">
        <v>1717</v>
      </c>
      <c r="M1723" s="71">
        <f t="shared" ca="1" si="140"/>
        <v>0.56380407293849211</v>
      </c>
      <c r="N1723" s="65"/>
    </row>
    <row r="1724" spans="1:14" x14ac:dyDescent="0.25">
      <c r="A1724" s="2">
        <v>1718</v>
      </c>
      <c r="B1724" s="11">
        <f t="shared" ca="1" si="142"/>
        <v>0</v>
      </c>
      <c r="C1724" s="26">
        <f t="shared" ca="1" si="141"/>
        <v>0.99595414710106422</v>
      </c>
      <c r="J1724">
        <f t="shared" ca="1" si="143"/>
        <v>0</v>
      </c>
      <c r="K1724">
        <f t="shared" ca="1" si="144"/>
        <v>1</v>
      </c>
      <c r="L1724" s="65">
        <v>1718</v>
      </c>
      <c r="M1724" s="71">
        <f t="shared" ca="1" si="140"/>
        <v>0</v>
      </c>
      <c r="N1724" s="65"/>
    </row>
    <row r="1725" spans="1:14" x14ac:dyDescent="0.25">
      <c r="A1725" s="2">
        <v>1719</v>
      </c>
      <c r="B1725" s="11">
        <f t="shared" ca="1" si="142"/>
        <v>0</v>
      </c>
      <c r="C1725" s="26">
        <f t="shared" ca="1" si="141"/>
        <v>0.49567408779338773</v>
      </c>
      <c r="J1725">
        <f t="shared" ca="1" si="143"/>
        <v>0</v>
      </c>
      <c r="K1725">
        <f t="shared" ca="1" si="144"/>
        <v>1</v>
      </c>
      <c r="L1725" s="65">
        <v>1719</v>
      </c>
      <c r="M1725" s="71">
        <f t="shared" ca="1" si="140"/>
        <v>0</v>
      </c>
      <c r="N1725" s="65"/>
    </row>
    <row r="1726" spans="1:14" x14ac:dyDescent="0.25">
      <c r="A1726" s="2">
        <v>1720</v>
      </c>
      <c r="B1726" s="11">
        <f t="shared" ca="1" si="142"/>
        <v>0</v>
      </c>
      <c r="C1726" s="26">
        <f t="shared" ca="1" si="141"/>
        <v>0.73869892327537456</v>
      </c>
      <c r="J1726">
        <f t="shared" ca="1" si="143"/>
        <v>0</v>
      </c>
      <c r="K1726">
        <f t="shared" ca="1" si="144"/>
        <v>0</v>
      </c>
      <c r="L1726" s="65">
        <v>1720</v>
      </c>
      <c r="M1726" s="71">
        <f t="shared" ca="1" si="140"/>
        <v>0</v>
      </c>
      <c r="N1726" s="65"/>
    </row>
    <row r="1727" spans="1:14" x14ac:dyDescent="0.25">
      <c r="A1727" s="2">
        <v>1721</v>
      </c>
      <c r="B1727" s="11">
        <f t="shared" ca="1" si="142"/>
        <v>1</v>
      </c>
      <c r="C1727" s="26">
        <f t="shared" ca="1" si="141"/>
        <v>0.17062182317774355</v>
      </c>
      <c r="J1727">
        <f t="shared" ca="1" si="143"/>
        <v>1</v>
      </c>
      <c r="K1727">
        <f t="shared" ca="1" si="144"/>
        <v>0</v>
      </c>
      <c r="L1727" s="65">
        <v>1721</v>
      </c>
      <c r="M1727" s="71">
        <f t="shared" ca="1" si="140"/>
        <v>1.2678213311429354</v>
      </c>
      <c r="N1727" s="65"/>
    </row>
    <row r="1728" spans="1:14" x14ac:dyDescent="0.25">
      <c r="A1728" s="2">
        <v>1722</v>
      </c>
      <c r="B1728" s="11">
        <f t="shared" ca="1" si="142"/>
        <v>1</v>
      </c>
      <c r="C1728" s="26">
        <f t="shared" ca="1" si="141"/>
        <v>8.135184328057854E-2</v>
      </c>
      <c r="J1728">
        <f t="shared" ca="1" si="143"/>
        <v>1</v>
      </c>
      <c r="K1728">
        <f t="shared" ca="1" si="144"/>
        <v>0</v>
      </c>
      <c r="L1728" s="65">
        <v>1722</v>
      </c>
      <c r="M1728" s="71">
        <f t="shared" ca="1" si="140"/>
        <v>2.0475145967850095</v>
      </c>
      <c r="N1728" s="65"/>
    </row>
    <row r="1729" spans="1:14" x14ac:dyDescent="0.25">
      <c r="A1729" s="2">
        <v>1723</v>
      </c>
      <c r="B1729" s="11">
        <f t="shared" ca="1" si="142"/>
        <v>1</v>
      </c>
      <c r="C1729" s="26">
        <f t="shared" ca="1" si="141"/>
        <v>0.35861113112328291</v>
      </c>
      <c r="J1729">
        <f t="shared" ca="1" si="143"/>
        <v>1</v>
      </c>
      <c r="K1729">
        <f t="shared" ca="1" si="144"/>
        <v>0</v>
      </c>
      <c r="L1729" s="65">
        <v>1723</v>
      </c>
      <c r="M1729" s="71">
        <f t="shared" ca="1" si="140"/>
        <v>4.5940463363896491</v>
      </c>
      <c r="N1729" s="65"/>
    </row>
    <row r="1730" spans="1:14" x14ac:dyDescent="0.25">
      <c r="A1730" s="2">
        <v>1724</v>
      </c>
      <c r="B1730" s="11">
        <f t="shared" ca="1" si="142"/>
        <v>1</v>
      </c>
      <c r="C1730" s="26">
        <f t="shared" ca="1" si="141"/>
        <v>7.5743138086574735E-2</v>
      </c>
      <c r="J1730">
        <f t="shared" ca="1" si="143"/>
        <v>1</v>
      </c>
      <c r="K1730">
        <f t="shared" ca="1" si="144"/>
        <v>0</v>
      </c>
      <c r="L1730" s="65">
        <v>1724</v>
      </c>
      <c r="M1730" s="71">
        <f t="shared" ca="1" si="140"/>
        <v>0.99364841851619312</v>
      </c>
      <c r="N1730" s="65"/>
    </row>
    <row r="1731" spans="1:14" x14ac:dyDescent="0.25">
      <c r="A1731" s="2">
        <v>1725</v>
      </c>
      <c r="B1731" s="11">
        <f t="shared" ca="1" si="142"/>
        <v>1</v>
      </c>
      <c r="C1731" s="26">
        <f t="shared" ca="1" si="141"/>
        <v>0.16956240903772368</v>
      </c>
      <c r="J1731">
        <f t="shared" ca="1" si="143"/>
        <v>1</v>
      </c>
      <c r="K1731">
        <f t="shared" ca="1" si="144"/>
        <v>0</v>
      </c>
      <c r="L1731" s="65">
        <v>1725</v>
      </c>
      <c r="M1731" s="71">
        <f t="shared" ca="1" si="140"/>
        <v>0.43433418413397817</v>
      </c>
      <c r="N1731" s="65"/>
    </row>
    <row r="1732" spans="1:14" x14ac:dyDescent="0.25">
      <c r="A1732" s="2">
        <v>1726</v>
      </c>
      <c r="B1732" s="11">
        <f t="shared" ca="1" si="142"/>
        <v>1</v>
      </c>
      <c r="C1732" s="26">
        <f t="shared" ca="1" si="141"/>
        <v>0.10545497797541104</v>
      </c>
      <c r="J1732">
        <f t="shared" ca="1" si="143"/>
        <v>1</v>
      </c>
      <c r="K1732">
        <f t="shared" ca="1" si="144"/>
        <v>0</v>
      </c>
      <c r="L1732" s="65">
        <v>1726</v>
      </c>
      <c r="M1732" s="71">
        <f t="shared" ca="1" si="140"/>
        <v>15.799799541143093</v>
      </c>
      <c r="N1732" s="65"/>
    </row>
    <row r="1733" spans="1:14" x14ac:dyDescent="0.25">
      <c r="A1733" s="2">
        <v>1727</v>
      </c>
      <c r="B1733" s="11">
        <f t="shared" ca="1" si="142"/>
        <v>1</v>
      </c>
      <c r="C1733" s="26">
        <f t="shared" ca="1" si="141"/>
        <v>0.43498567875642447</v>
      </c>
      <c r="J1733">
        <f t="shared" ca="1" si="143"/>
        <v>1</v>
      </c>
      <c r="K1733">
        <f t="shared" ca="1" si="144"/>
        <v>0</v>
      </c>
      <c r="L1733" s="65">
        <v>1727</v>
      </c>
      <c r="M1733" s="71">
        <f t="shared" ca="1" si="140"/>
        <v>3.9454681465083801</v>
      </c>
      <c r="N1733" s="65"/>
    </row>
    <row r="1734" spans="1:14" x14ac:dyDescent="0.25">
      <c r="A1734" s="2">
        <v>1728</v>
      </c>
      <c r="B1734" s="11">
        <f t="shared" ca="1" si="142"/>
        <v>1</v>
      </c>
      <c r="C1734" s="26">
        <f t="shared" ca="1" si="141"/>
        <v>0.39602136814826638</v>
      </c>
      <c r="J1734">
        <f t="shared" ca="1" si="143"/>
        <v>1</v>
      </c>
      <c r="K1734">
        <f t="shared" ca="1" si="144"/>
        <v>0</v>
      </c>
      <c r="L1734" s="65">
        <v>1728</v>
      </c>
      <c r="M1734" s="71">
        <f t="shared" ca="1" si="140"/>
        <v>13.489222383658836</v>
      </c>
      <c r="N1734" s="65"/>
    </row>
    <row r="1735" spans="1:14" x14ac:dyDescent="0.25">
      <c r="A1735" s="2">
        <v>1729</v>
      </c>
      <c r="B1735" s="11">
        <f t="shared" ca="1" si="142"/>
        <v>1</v>
      </c>
      <c r="C1735" s="26">
        <f t="shared" ca="1" si="141"/>
        <v>0.51364296764682693</v>
      </c>
      <c r="J1735">
        <f t="shared" ca="1" si="143"/>
        <v>0</v>
      </c>
      <c r="K1735">
        <f t="shared" ca="1" si="144"/>
        <v>0</v>
      </c>
      <c r="L1735" s="65">
        <v>1729</v>
      </c>
      <c r="M1735" s="71">
        <f t="shared" ref="M1735:M1798" ca="1" si="145">IF(B1735&gt;0,-LN(1-(RAND()))/lambda,0)</f>
        <v>4.2271602291845261</v>
      </c>
      <c r="N1735" s="65"/>
    </row>
    <row r="1736" spans="1:14" x14ac:dyDescent="0.25">
      <c r="A1736" s="2">
        <v>1730</v>
      </c>
      <c r="B1736" s="11">
        <f t="shared" ca="1" si="142"/>
        <v>0</v>
      </c>
      <c r="C1736" s="26">
        <f t="shared" ref="C1736:C1799" ca="1" si="146">RAND()</f>
        <v>0.93041274632237492</v>
      </c>
      <c r="J1736">
        <f t="shared" ca="1" si="143"/>
        <v>0</v>
      </c>
      <c r="K1736">
        <f t="shared" ca="1" si="144"/>
        <v>1</v>
      </c>
      <c r="L1736" s="65">
        <v>1730</v>
      </c>
      <c r="M1736" s="71">
        <f t="shared" ca="1" si="145"/>
        <v>0</v>
      </c>
      <c r="N1736" s="65"/>
    </row>
    <row r="1737" spans="1:14" x14ac:dyDescent="0.25">
      <c r="A1737" s="2">
        <v>1731</v>
      </c>
      <c r="B1737" s="11">
        <f t="shared" ca="1" si="142"/>
        <v>0</v>
      </c>
      <c r="C1737" s="26">
        <f t="shared" ca="1" si="146"/>
        <v>0.4757787232450813</v>
      </c>
      <c r="J1737">
        <f t="shared" ca="1" si="143"/>
        <v>0</v>
      </c>
      <c r="K1737">
        <f t="shared" ca="1" si="144"/>
        <v>1</v>
      </c>
      <c r="L1737" s="65">
        <v>1731</v>
      </c>
      <c r="M1737" s="71">
        <f t="shared" ca="1" si="145"/>
        <v>0</v>
      </c>
      <c r="N1737" s="65"/>
    </row>
    <row r="1738" spans="1:14" x14ac:dyDescent="0.25">
      <c r="A1738" s="2">
        <v>1732</v>
      </c>
      <c r="B1738" s="11">
        <f t="shared" ca="1" si="142"/>
        <v>0</v>
      </c>
      <c r="C1738" s="26">
        <f t="shared" ca="1" si="146"/>
        <v>0.7183496941158164</v>
      </c>
      <c r="J1738">
        <f t="shared" ca="1" si="143"/>
        <v>0</v>
      </c>
      <c r="K1738">
        <f t="shared" ca="1" si="144"/>
        <v>0</v>
      </c>
      <c r="L1738" s="65">
        <v>1732</v>
      </c>
      <c r="M1738" s="71">
        <f t="shared" ca="1" si="145"/>
        <v>0</v>
      </c>
      <c r="N1738" s="65"/>
    </row>
    <row r="1739" spans="1:14" x14ac:dyDescent="0.25">
      <c r="A1739" s="2">
        <v>1733</v>
      </c>
      <c r="B1739" s="11">
        <f t="shared" ca="1" si="142"/>
        <v>1</v>
      </c>
      <c r="C1739" s="26">
        <f t="shared" ca="1" si="146"/>
        <v>0.3963422600948836</v>
      </c>
      <c r="J1739">
        <f t="shared" ca="1" si="143"/>
        <v>1</v>
      </c>
      <c r="K1739">
        <f t="shared" ca="1" si="144"/>
        <v>0</v>
      </c>
      <c r="L1739" s="65">
        <v>1733</v>
      </c>
      <c r="M1739" s="71">
        <f t="shared" ca="1" si="145"/>
        <v>2.1675498705325835</v>
      </c>
      <c r="N1739" s="65"/>
    </row>
    <row r="1740" spans="1:14" x14ac:dyDescent="0.25">
      <c r="A1740" s="2">
        <v>1734</v>
      </c>
      <c r="B1740" s="11">
        <f t="shared" ca="1" si="142"/>
        <v>1</v>
      </c>
      <c r="C1740" s="26">
        <f t="shared" ca="1" si="146"/>
        <v>0.18107639117476304</v>
      </c>
      <c r="J1740">
        <f t="shared" ca="1" si="143"/>
        <v>1</v>
      </c>
      <c r="K1740">
        <f t="shared" ca="1" si="144"/>
        <v>0</v>
      </c>
      <c r="L1740" s="65">
        <v>1734</v>
      </c>
      <c r="M1740" s="71">
        <f t="shared" ca="1" si="145"/>
        <v>0.63796952037653176</v>
      </c>
      <c r="N1740" s="65"/>
    </row>
    <row r="1741" spans="1:14" x14ac:dyDescent="0.25">
      <c r="A1741" s="2">
        <v>1735</v>
      </c>
      <c r="B1741" s="11">
        <f t="shared" ca="1" si="142"/>
        <v>1</v>
      </c>
      <c r="C1741" s="26">
        <f t="shared" ca="1" si="146"/>
        <v>0.20379316633218425</v>
      </c>
      <c r="J1741">
        <f t="shared" ca="1" si="143"/>
        <v>1</v>
      </c>
      <c r="K1741">
        <f t="shared" ca="1" si="144"/>
        <v>0</v>
      </c>
      <c r="L1741" s="65">
        <v>1735</v>
      </c>
      <c r="M1741" s="71">
        <f t="shared" ca="1" si="145"/>
        <v>1.5845427119432369</v>
      </c>
      <c r="N1741" s="65"/>
    </row>
    <row r="1742" spans="1:14" x14ac:dyDescent="0.25">
      <c r="A1742" s="2">
        <v>1736</v>
      </c>
      <c r="B1742" s="11">
        <f t="shared" ca="1" si="142"/>
        <v>1</v>
      </c>
      <c r="C1742" s="26">
        <f t="shared" ca="1" si="146"/>
        <v>0.6823071313036263</v>
      </c>
      <c r="J1742">
        <f t="shared" ca="1" si="143"/>
        <v>1</v>
      </c>
      <c r="K1742">
        <f t="shared" ca="1" si="144"/>
        <v>0</v>
      </c>
      <c r="L1742" s="65">
        <v>1736</v>
      </c>
      <c r="M1742" s="71">
        <f t="shared" ca="1" si="145"/>
        <v>0.52091706370422797</v>
      </c>
      <c r="N1742" s="65"/>
    </row>
    <row r="1743" spans="1:14" x14ac:dyDescent="0.25">
      <c r="A1743" s="2">
        <v>1737</v>
      </c>
      <c r="B1743" s="11">
        <f t="shared" ca="1" si="142"/>
        <v>1</v>
      </c>
      <c r="C1743" s="26">
        <f t="shared" ca="1" si="146"/>
        <v>0.74692433573218042</v>
      </c>
      <c r="J1743">
        <f t="shared" ca="1" si="143"/>
        <v>1</v>
      </c>
      <c r="K1743">
        <f t="shared" ca="1" si="144"/>
        <v>0</v>
      </c>
      <c r="L1743" s="65">
        <v>1737</v>
      </c>
      <c r="M1743" s="71">
        <f t="shared" ca="1" si="145"/>
        <v>5.4733492940485711</v>
      </c>
      <c r="N1743" s="65"/>
    </row>
    <row r="1744" spans="1:14" x14ac:dyDescent="0.25">
      <c r="A1744" s="2">
        <v>1738</v>
      </c>
      <c r="B1744" s="11">
        <f t="shared" ca="1" si="142"/>
        <v>1</v>
      </c>
      <c r="C1744" s="26">
        <f t="shared" ca="1" si="146"/>
        <v>0.59422505293182803</v>
      </c>
      <c r="J1744">
        <f t="shared" ca="1" si="143"/>
        <v>0</v>
      </c>
      <c r="K1744">
        <f t="shared" ca="1" si="144"/>
        <v>0</v>
      </c>
      <c r="L1744" s="65">
        <v>1738</v>
      </c>
      <c r="M1744" s="71">
        <f t="shared" ca="1" si="145"/>
        <v>3.9175388193739065</v>
      </c>
      <c r="N1744" s="65"/>
    </row>
    <row r="1745" spans="1:14" x14ac:dyDescent="0.25">
      <c r="A1745" s="2">
        <v>1739</v>
      </c>
      <c r="B1745" s="11">
        <f t="shared" ca="1" si="142"/>
        <v>0</v>
      </c>
      <c r="C1745" s="26">
        <f t="shared" ca="1" si="146"/>
        <v>0.83367416491400881</v>
      </c>
      <c r="J1745">
        <f t="shared" ca="1" si="143"/>
        <v>0</v>
      </c>
      <c r="K1745">
        <f t="shared" ca="1" si="144"/>
        <v>0</v>
      </c>
      <c r="L1745" s="65">
        <v>1739</v>
      </c>
      <c r="M1745" s="71">
        <f t="shared" ca="1" si="145"/>
        <v>0</v>
      </c>
      <c r="N1745" s="65"/>
    </row>
    <row r="1746" spans="1:14" x14ac:dyDescent="0.25">
      <c r="A1746" s="2">
        <v>1740</v>
      </c>
      <c r="B1746" s="11">
        <f t="shared" ca="1" si="142"/>
        <v>1</v>
      </c>
      <c r="C1746" s="26">
        <f t="shared" ca="1" si="146"/>
        <v>0.38021618288946879</v>
      </c>
      <c r="J1746">
        <f t="shared" ca="1" si="143"/>
        <v>1</v>
      </c>
      <c r="K1746">
        <f t="shared" ca="1" si="144"/>
        <v>0</v>
      </c>
      <c r="L1746" s="65">
        <v>1740</v>
      </c>
      <c r="M1746" s="71">
        <f t="shared" ca="1" si="145"/>
        <v>0.43248942131628343</v>
      </c>
      <c r="N1746" s="65"/>
    </row>
    <row r="1747" spans="1:14" x14ac:dyDescent="0.25">
      <c r="A1747" s="2">
        <v>1741</v>
      </c>
      <c r="B1747" s="11">
        <f t="shared" ca="1" si="142"/>
        <v>1</v>
      </c>
      <c r="C1747" s="26">
        <f t="shared" ca="1" si="146"/>
        <v>7.1500083151748384E-2</v>
      </c>
      <c r="J1747">
        <f t="shared" ca="1" si="143"/>
        <v>0</v>
      </c>
      <c r="K1747">
        <f t="shared" ca="1" si="144"/>
        <v>0</v>
      </c>
      <c r="L1747" s="65">
        <v>1741</v>
      </c>
      <c r="M1747" s="71">
        <f t="shared" ca="1" si="145"/>
        <v>5.5192748992480674E-2</v>
      </c>
      <c r="N1747" s="65"/>
    </row>
    <row r="1748" spans="1:14" x14ac:dyDescent="0.25">
      <c r="A1748" s="2">
        <v>1742</v>
      </c>
      <c r="B1748" s="11">
        <f t="shared" ca="1" si="142"/>
        <v>0</v>
      </c>
      <c r="C1748" s="26">
        <f t="shared" ca="1" si="146"/>
        <v>0.87790203809839706</v>
      </c>
      <c r="J1748">
        <f t="shared" ca="1" si="143"/>
        <v>0</v>
      </c>
      <c r="K1748">
        <f t="shared" ca="1" si="144"/>
        <v>0</v>
      </c>
      <c r="L1748" s="65">
        <v>1742</v>
      </c>
      <c r="M1748" s="71">
        <f t="shared" ca="1" si="145"/>
        <v>0</v>
      </c>
      <c r="N1748" s="65"/>
    </row>
    <row r="1749" spans="1:14" x14ac:dyDescent="0.25">
      <c r="A1749" s="2">
        <v>1743</v>
      </c>
      <c r="B1749" s="11">
        <f t="shared" ca="1" si="142"/>
        <v>1</v>
      </c>
      <c r="C1749" s="26">
        <f t="shared" ca="1" si="146"/>
        <v>6.8142714625140655E-2</v>
      </c>
      <c r="J1749">
        <f t="shared" ca="1" si="143"/>
        <v>1</v>
      </c>
      <c r="K1749">
        <f t="shared" ca="1" si="144"/>
        <v>0</v>
      </c>
      <c r="L1749" s="65">
        <v>1743</v>
      </c>
      <c r="M1749" s="71">
        <f t="shared" ca="1" si="145"/>
        <v>6.1413550079614803</v>
      </c>
      <c r="N1749" s="65"/>
    </row>
    <row r="1750" spans="1:14" x14ac:dyDescent="0.25">
      <c r="A1750" s="2">
        <v>1744</v>
      </c>
      <c r="B1750" s="11">
        <f t="shared" ca="1" si="142"/>
        <v>1</v>
      </c>
      <c r="C1750" s="26">
        <f t="shared" ca="1" si="146"/>
        <v>0.22999315396076181</v>
      </c>
      <c r="J1750">
        <f t="shared" ca="1" si="143"/>
        <v>1</v>
      </c>
      <c r="K1750">
        <f t="shared" ca="1" si="144"/>
        <v>0</v>
      </c>
      <c r="L1750" s="65">
        <v>1744</v>
      </c>
      <c r="M1750" s="71">
        <f t="shared" ca="1" si="145"/>
        <v>1.4089046356337582</v>
      </c>
      <c r="N1750" s="65"/>
    </row>
    <row r="1751" spans="1:14" x14ac:dyDescent="0.25">
      <c r="A1751" s="2">
        <v>1745</v>
      </c>
      <c r="B1751" s="11">
        <f t="shared" ca="1" si="142"/>
        <v>1</v>
      </c>
      <c r="C1751" s="26">
        <f t="shared" ca="1" si="146"/>
        <v>0.17534510274786552</v>
      </c>
      <c r="J1751">
        <f t="shared" ca="1" si="143"/>
        <v>0</v>
      </c>
      <c r="K1751">
        <f t="shared" ca="1" si="144"/>
        <v>0</v>
      </c>
      <c r="L1751" s="65">
        <v>1745</v>
      </c>
      <c r="M1751" s="71">
        <f t="shared" ca="1" si="145"/>
        <v>3.8422033014314723</v>
      </c>
      <c r="N1751" s="65"/>
    </row>
    <row r="1752" spans="1:14" x14ac:dyDescent="0.25">
      <c r="A1752" s="2">
        <v>1746</v>
      </c>
      <c r="B1752" s="11">
        <f t="shared" ca="1" si="142"/>
        <v>0</v>
      </c>
      <c r="C1752" s="26">
        <f t="shared" ca="1" si="146"/>
        <v>0.99421364455347327</v>
      </c>
      <c r="J1752">
        <f t="shared" ca="1" si="143"/>
        <v>0</v>
      </c>
      <c r="K1752">
        <f t="shared" ca="1" si="144"/>
        <v>0</v>
      </c>
      <c r="L1752" s="65">
        <v>1746</v>
      </c>
      <c r="M1752" s="71">
        <f t="shared" ca="1" si="145"/>
        <v>0</v>
      </c>
      <c r="N1752" s="65"/>
    </row>
    <row r="1753" spans="1:14" x14ac:dyDescent="0.25">
      <c r="A1753" s="2">
        <v>1747</v>
      </c>
      <c r="B1753" s="11">
        <f t="shared" ca="1" si="142"/>
        <v>1</v>
      </c>
      <c r="C1753" s="26">
        <f t="shared" ca="1" si="146"/>
        <v>0.22030316109439385</v>
      </c>
      <c r="J1753">
        <f t="shared" ca="1" si="143"/>
        <v>0</v>
      </c>
      <c r="K1753">
        <f t="shared" ca="1" si="144"/>
        <v>0</v>
      </c>
      <c r="L1753" s="65">
        <v>1747</v>
      </c>
      <c r="M1753" s="71">
        <f t="shared" ca="1" si="145"/>
        <v>2.3439017639545345</v>
      </c>
      <c r="N1753" s="65"/>
    </row>
    <row r="1754" spans="1:14" x14ac:dyDescent="0.25">
      <c r="A1754" s="2">
        <v>1748</v>
      </c>
      <c r="B1754" s="11">
        <f t="shared" ca="1" si="142"/>
        <v>0</v>
      </c>
      <c r="C1754" s="26">
        <f t="shared" ca="1" si="146"/>
        <v>0.83460963225141904</v>
      </c>
      <c r="J1754">
        <f t="shared" ca="1" si="143"/>
        <v>0</v>
      </c>
      <c r="K1754">
        <f t="shared" ca="1" si="144"/>
        <v>0</v>
      </c>
      <c r="L1754" s="65">
        <v>1748</v>
      </c>
      <c r="M1754" s="71">
        <f t="shared" ca="1" si="145"/>
        <v>0</v>
      </c>
      <c r="N1754" s="65"/>
    </row>
    <row r="1755" spans="1:14" x14ac:dyDescent="0.25">
      <c r="A1755" s="2">
        <v>1749</v>
      </c>
      <c r="B1755" s="11">
        <f t="shared" ca="1" si="142"/>
        <v>1</v>
      </c>
      <c r="C1755" s="26">
        <f t="shared" ca="1" si="146"/>
        <v>0.16143600766448807</v>
      </c>
      <c r="J1755">
        <f t="shared" ca="1" si="143"/>
        <v>1</v>
      </c>
      <c r="K1755">
        <f t="shared" ca="1" si="144"/>
        <v>0</v>
      </c>
      <c r="L1755" s="65">
        <v>1749</v>
      </c>
      <c r="M1755" s="71">
        <f t="shared" ca="1" si="145"/>
        <v>2.3648997743985949</v>
      </c>
      <c r="N1755" s="65"/>
    </row>
    <row r="1756" spans="1:14" x14ac:dyDescent="0.25">
      <c r="A1756" s="2">
        <v>1750</v>
      </c>
      <c r="B1756" s="11">
        <f t="shared" ca="1" si="142"/>
        <v>1</v>
      </c>
      <c r="C1756" s="26">
        <f t="shared" ca="1" si="146"/>
        <v>0.25742724609994883</v>
      </c>
      <c r="J1756">
        <f t="shared" ca="1" si="143"/>
        <v>1</v>
      </c>
      <c r="K1756">
        <f t="shared" ca="1" si="144"/>
        <v>0</v>
      </c>
      <c r="L1756" s="65">
        <v>1750</v>
      </c>
      <c r="M1756" s="71">
        <f t="shared" ca="1" si="145"/>
        <v>3.8761256927707812</v>
      </c>
      <c r="N1756" s="65"/>
    </row>
    <row r="1757" spans="1:14" x14ac:dyDescent="0.25">
      <c r="A1757" s="2">
        <v>1751</v>
      </c>
      <c r="B1757" s="11">
        <f t="shared" ca="1" si="142"/>
        <v>1</v>
      </c>
      <c r="C1757" s="26">
        <f t="shared" ca="1" si="146"/>
        <v>0.45741451994254445</v>
      </c>
      <c r="J1757">
        <f t="shared" ca="1" si="143"/>
        <v>1</v>
      </c>
      <c r="K1757">
        <f t="shared" ca="1" si="144"/>
        <v>0</v>
      </c>
      <c r="L1757" s="65">
        <v>1751</v>
      </c>
      <c r="M1757" s="71">
        <f t="shared" ca="1" si="145"/>
        <v>1.2811616669603898</v>
      </c>
      <c r="N1757" s="65"/>
    </row>
    <row r="1758" spans="1:14" x14ac:dyDescent="0.25">
      <c r="A1758" s="2">
        <v>1752</v>
      </c>
      <c r="B1758" s="11">
        <f t="shared" ca="1" si="142"/>
        <v>1</v>
      </c>
      <c r="C1758" s="26">
        <f t="shared" ca="1" si="146"/>
        <v>0.62753394981824595</v>
      </c>
      <c r="J1758">
        <f t="shared" ca="1" si="143"/>
        <v>1</v>
      </c>
      <c r="K1758">
        <f t="shared" ca="1" si="144"/>
        <v>0</v>
      </c>
      <c r="L1758" s="65">
        <v>1752</v>
      </c>
      <c r="M1758" s="71">
        <f t="shared" ca="1" si="145"/>
        <v>0.29916578898941637</v>
      </c>
      <c r="N1758" s="65"/>
    </row>
    <row r="1759" spans="1:14" x14ac:dyDescent="0.25">
      <c r="A1759" s="2">
        <v>1753</v>
      </c>
      <c r="B1759" s="11">
        <f t="shared" ca="1" si="142"/>
        <v>1</v>
      </c>
      <c r="C1759" s="26">
        <f t="shared" ca="1" si="146"/>
        <v>7.9911555249355781E-2</v>
      </c>
      <c r="J1759">
        <f t="shared" ca="1" si="143"/>
        <v>0</v>
      </c>
      <c r="K1759">
        <f t="shared" ca="1" si="144"/>
        <v>0</v>
      </c>
      <c r="L1759" s="65">
        <v>1753</v>
      </c>
      <c r="M1759" s="71">
        <f t="shared" ca="1" si="145"/>
        <v>2.3965438813053432</v>
      </c>
      <c r="N1759" s="65"/>
    </row>
    <row r="1760" spans="1:14" x14ac:dyDescent="0.25">
      <c r="A1760" s="2">
        <v>1754</v>
      </c>
      <c r="B1760" s="11">
        <f t="shared" ca="1" si="142"/>
        <v>0</v>
      </c>
      <c r="C1760" s="26">
        <f t="shared" ca="1" si="146"/>
        <v>0.78885115418802931</v>
      </c>
      <c r="J1760">
        <f t="shared" ca="1" si="143"/>
        <v>0</v>
      </c>
      <c r="K1760">
        <f t="shared" ca="1" si="144"/>
        <v>1</v>
      </c>
      <c r="L1760" s="65">
        <v>1754</v>
      </c>
      <c r="M1760" s="71">
        <f t="shared" ca="1" si="145"/>
        <v>0</v>
      </c>
      <c r="N1760" s="65"/>
    </row>
    <row r="1761" spans="1:14" x14ac:dyDescent="0.25">
      <c r="A1761" s="2">
        <v>1755</v>
      </c>
      <c r="B1761" s="11">
        <f t="shared" ca="1" si="142"/>
        <v>0</v>
      </c>
      <c r="C1761" s="26">
        <f t="shared" ca="1" si="146"/>
        <v>0.55498116431162858</v>
      </c>
      <c r="J1761">
        <f t="shared" ca="1" si="143"/>
        <v>0</v>
      </c>
      <c r="K1761">
        <f t="shared" ca="1" si="144"/>
        <v>1</v>
      </c>
      <c r="L1761" s="65">
        <v>1755</v>
      </c>
      <c r="M1761" s="71">
        <f t="shared" ca="1" si="145"/>
        <v>0</v>
      </c>
      <c r="N1761" s="65"/>
    </row>
    <row r="1762" spans="1:14" x14ac:dyDescent="0.25">
      <c r="A1762" s="2">
        <v>1756</v>
      </c>
      <c r="B1762" s="11">
        <f t="shared" ca="1" si="142"/>
        <v>0</v>
      </c>
      <c r="C1762" s="26">
        <f t="shared" ca="1" si="146"/>
        <v>0.8751211798365609</v>
      </c>
      <c r="J1762">
        <f t="shared" ca="1" si="143"/>
        <v>0</v>
      </c>
      <c r="K1762">
        <f t="shared" ca="1" si="144"/>
        <v>0</v>
      </c>
      <c r="L1762" s="65">
        <v>1756</v>
      </c>
      <c r="M1762" s="71">
        <f t="shared" ca="1" si="145"/>
        <v>0</v>
      </c>
      <c r="N1762" s="65"/>
    </row>
    <row r="1763" spans="1:14" x14ac:dyDescent="0.25">
      <c r="A1763" s="2">
        <v>1757</v>
      </c>
      <c r="B1763" s="11">
        <f t="shared" ca="1" si="142"/>
        <v>1</v>
      </c>
      <c r="C1763" s="26">
        <f t="shared" ca="1" si="146"/>
        <v>0.41115414787182747</v>
      </c>
      <c r="J1763">
        <f t="shared" ca="1" si="143"/>
        <v>1</v>
      </c>
      <c r="K1763">
        <f t="shared" ca="1" si="144"/>
        <v>0</v>
      </c>
      <c r="L1763" s="65">
        <v>1757</v>
      </c>
      <c r="M1763" s="71">
        <f t="shared" ca="1" si="145"/>
        <v>0.94188028304178251</v>
      </c>
      <c r="N1763" s="65"/>
    </row>
    <row r="1764" spans="1:14" x14ac:dyDescent="0.25">
      <c r="A1764" s="2">
        <v>1758</v>
      </c>
      <c r="B1764" s="11">
        <f t="shared" ca="1" si="142"/>
        <v>1</v>
      </c>
      <c r="C1764" s="26">
        <f t="shared" ca="1" si="146"/>
        <v>0.28754551805673534</v>
      </c>
      <c r="J1764">
        <f t="shared" ca="1" si="143"/>
        <v>1</v>
      </c>
      <c r="K1764">
        <f t="shared" ca="1" si="144"/>
        <v>0</v>
      </c>
      <c r="L1764" s="65">
        <v>1758</v>
      </c>
      <c r="M1764" s="71">
        <f t="shared" ca="1" si="145"/>
        <v>0.5019652511748991</v>
      </c>
      <c r="N1764" s="65"/>
    </row>
    <row r="1765" spans="1:14" x14ac:dyDescent="0.25">
      <c r="A1765" s="2">
        <v>1759</v>
      </c>
      <c r="B1765" s="11">
        <f t="shared" ca="1" si="142"/>
        <v>1</v>
      </c>
      <c r="C1765" s="26">
        <f t="shared" ca="1" si="146"/>
        <v>0.70292283355933238</v>
      </c>
      <c r="J1765">
        <f t="shared" ca="1" si="143"/>
        <v>1</v>
      </c>
      <c r="K1765">
        <f t="shared" ca="1" si="144"/>
        <v>0</v>
      </c>
      <c r="L1765" s="65">
        <v>1759</v>
      </c>
      <c r="M1765" s="71">
        <f t="shared" ca="1" si="145"/>
        <v>1.9800117160751642</v>
      </c>
      <c r="N1765" s="65"/>
    </row>
    <row r="1766" spans="1:14" x14ac:dyDescent="0.25">
      <c r="A1766" s="2">
        <v>1760</v>
      </c>
      <c r="B1766" s="11">
        <f t="shared" ca="1" si="142"/>
        <v>1</v>
      </c>
      <c r="C1766" s="26">
        <f t="shared" ca="1" si="146"/>
        <v>0.49633627632043387</v>
      </c>
      <c r="J1766">
        <f t="shared" ca="1" si="143"/>
        <v>1</v>
      </c>
      <c r="K1766">
        <f t="shared" ca="1" si="144"/>
        <v>0</v>
      </c>
      <c r="L1766" s="65">
        <v>1760</v>
      </c>
      <c r="M1766" s="71">
        <f t="shared" ca="1" si="145"/>
        <v>1.2956195694344859</v>
      </c>
      <c r="N1766" s="65"/>
    </row>
    <row r="1767" spans="1:14" x14ac:dyDescent="0.25">
      <c r="A1767" s="2">
        <v>1761</v>
      </c>
      <c r="B1767" s="11">
        <f t="shared" ca="1" si="142"/>
        <v>1</v>
      </c>
      <c r="C1767" s="26">
        <f t="shared" ca="1" si="146"/>
        <v>2.3798546498972839E-2</v>
      </c>
      <c r="J1767">
        <f t="shared" ca="1" si="143"/>
        <v>1</v>
      </c>
      <c r="K1767">
        <f t="shared" ca="1" si="144"/>
        <v>0</v>
      </c>
      <c r="L1767" s="65">
        <v>1761</v>
      </c>
      <c r="M1767" s="71">
        <f t="shared" ca="1" si="145"/>
        <v>0.78640380195527371</v>
      </c>
      <c r="N1767" s="65"/>
    </row>
    <row r="1768" spans="1:14" x14ac:dyDescent="0.25">
      <c r="A1768" s="2">
        <v>1762</v>
      </c>
      <c r="B1768" s="11">
        <f t="shared" ca="1" si="142"/>
        <v>1</v>
      </c>
      <c r="C1768" s="26">
        <f t="shared" ca="1" si="146"/>
        <v>0.31000696189172383</v>
      </c>
      <c r="J1768">
        <f t="shared" ca="1" si="143"/>
        <v>1</v>
      </c>
      <c r="K1768">
        <f t="shared" ca="1" si="144"/>
        <v>0</v>
      </c>
      <c r="L1768" s="65">
        <v>1762</v>
      </c>
      <c r="M1768" s="71">
        <f t="shared" ca="1" si="145"/>
        <v>0.52963357652927601</v>
      </c>
      <c r="N1768" s="65"/>
    </row>
    <row r="1769" spans="1:14" x14ac:dyDescent="0.25">
      <c r="A1769" s="2">
        <v>1763</v>
      </c>
      <c r="B1769" s="11">
        <f t="shared" ca="1" si="142"/>
        <v>1</v>
      </c>
      <c r="C1769" s="26">
        <f t="shared" ca="1" si="146"/>
        <v>0.20069247314571104</v>
      </c>
      <c r="J1769">
        <f t="shared" ca="1" si="143"/>
        <v>0</v>
      </c>
      <c r="K1769">
        <f t="shared" ca="1" si="144"/>
        <v>0</v>
      </c>
      <c r="L1769" s="65">
        <v>1763</v>
      </c>
      <c r="M1769" s="71">
        <f t="shared" ca="1" si="145"/>
        <v>5.1350752387053316</v>
      </c>
      <c r="N1769" s="65"/>
    </row>
    <row r="1770" spans="1:14" x14ac:dyDescent="0.25">
      <c r="A1770" s="2">
        <v>1764</v>
      </c>
      <c r="B1770" s="11">
        <f t="shared" ca="1" si="142"/>
        <v>0</v>
      </c>
      <c r="C1770" s="26">
        <f t="shared" ca="1" si="146"/>
        <v>0.79465929174090477</v>
      </c>
      <c r="J1770">
        <f t="shared" ca="1" si="143"/>
        <v>0</v>
      </c>
      <c r="K1770">
        <f t="shared" ca="1" si="144"/>
        <v>1</v>
      </c>
      <c r="L1770" s="65">
        <v>1764</v>
      </c>
      <c r="M1770" s="71">
        <f t="shared" ca="1" si="145"/>
        <v>0</v>
      </c>
      <c r="N1770" s="65"/>
    </row>
    <row r="1771" spans="1:14" x14ac:dyDescent="0.25">
      <c r="A1771" s="2">
        <v>1765</v>
      </c>
      <c r="B1771" s="11">
        <f t="shared" ca="1" si="142"/>
        <v>0</v>
      </c>
      <c r="C1771" s="26">
        <f t="shared" ca="1" si="146"/>
        <v>0.58882188488286513</v>
      </c>
      <c r="J1771">
        <f t="shared" ca="1" si="143"/>
        <v>0</v>
      </c>
      <c r="K1771">
        <f t="shared" ca="1" si="144"/>
        <v>1</v>
      </c>
      <c r="L1771" s="65">
        <v>1765</v>
      </c>
      <c r="M1771" s="71">
        <f t="shared" ca="1" si="145"/>
        <v>0</v>
      </c>
      <c r="N1771" s="65"/>
    </row>
    <row r="1772" spans="1:14" x14ac:dyDescent="0.25">
      <c r="A1772" s="2">
        <v>1766</v>
      </c>
      <c r="B1772" s="11">
        <f t="shared" ca="1" si="142"/>
        <v>0</v>
      </c>
      <c r="C1772" s="26">
        <f t="shared" ca="1" si="146"/>
        <v>0.81045629174582801</v>
      </c>
      <c r="J1772">
        <f t="shared" ca="1" si="143"/>
        <v>0</v>
      </c>
      <c r="K1772">
        <f t="shared" ca="1" si="144"/>
        <v>0</v>
      </c>
      <c r="L1772" s="65">
        <v>1766</v>
      </c>
      <c r="M1772" s="71">
        <f t="shared" ca="1" si="145"/>
        <v>0</v>
      </c>
      <c r="N1772" s="65"/>
    </row>
    <row r="1773" spans="1:14" x14ac:dyDescent="0.25">
      <c r="A1773" s="2">
        <v>1767</v>
      </c>
      <c r="B1773" s="11">
        <f t="shared" ca="1" si="142"/>
        <v>1</v>
      </c>
      <c r="C1773" s="26">
        <f t="shared" ca="1" si="146"/>
        <v>5.2770502190663371E-2</v>
      </c>
      <c r="J1773">
        <f t="shared" ca="1" si="143"/>
        <v>1</v>
      </c>
      <c r="K1773">
        <f t="shared" ca="1" si="144"/>
        <v>0</v>
      </c>
      <c r="L1773" s="65">
        <v>1767</v>
      </c>
      <c r="M1773" s="71">
        <f t="shared" ca="1" si="145"/>
        <v>0.70806270161907514</v>
      </c>
      <c r="N1773" s="65"/>
    </row>
    <row r="1774" spans="1:14" x14ac:dyDescent="0.25">
      <c r="A1774" s="2">
        <v>1768</v>
      </c>
      <c r="B1774" s="11">
        <f t="shared" ca="1" si="142"/>
        <v>1</v>
      </c>
      <c r="C1774" s="26">
        <f t="shared" ca="1" si="146"/>
        <v>0.14499299312767644</v>
      </c>
      <c r="J1774">
        <f t="shared" ca="1" si="143"/>
        <v>1</v>
      </c>
      <c r="K1774">
        <f t="shared" ca="1" si="144"/>
        <v>0</v>
      </c>
      <c r="L1774" s="65">
        <v>1768</v>
      </c>
      <c r="M1774" s="71">
        <f t="shared" ca="1" si="145"/>
        <v>0.49394262562887997</v>
      </c>
      <c r="N1774" s="65"/>
    </row>
    <row r="1775" spans="1:14" x14ac:dyDescent="0.25">
      <c r="A1775" s="2">
        <v>1769</v>
      </c>
      <c r="B1775" s="11">
        <f t="shared" ref="B1775:B1838" ca="1" si="147">IF(B1774&gt;0,IF(C1775&lt;pww,1,0),IF(C1775&lt;pdw,1,0))</f>
        <v>1</v>
      </c>
      <c r="C1775" s="26">
        <f t="shared" ca="1" si="146"/>
        <v>0.39935852454098519</v>
      </c>
      <c r="J1775">
        <f t="shared" ref="J1775:J1838" ca="1" si="148">IF(AND(B1775,B1776),1,0)</f>
        <v>1</v>
      </c>
      <c r="K1775">
        <f t="shared" ref="K1775:K1838" ca="1" si="149">IF(AND(NOT(B1775),NOT(B1776)),1,0)</f>
        <v>0</v>
      </c>
      <c r="L1775" s="65">
        <v>1769</v>
      </c>
      <c r="M1775" s="71">
        <f t="shared" ca="1" si="145"/>
        <v>10.104511452894595</v>
      </c>
      <c r="N1775" s="65"/>
    </row>
    <row r="1776" spans="1:14" x14ac:dyDescent="0.25">
      <c r="A1776" s="2">
        <v>1770</v>
      </c>
      <c r="B1776" s="11">
        <f t="shared" ca="1" si="147"/>
        <v>1</v>
      </c>
      <c r="C1776" s="26">
        <f t="shared" ca="1" si="146"/>
        <v>0.11127645979033984</v>
      </c>
      <c r="J1776">
        <f t="shared" ca="1" si="148"/>
        <v>1</v>
      </c>
      <c r="K1776">
        <f t="shared" ca="1" si="149"/>
        <v>0</v>
      </c>
      <c r="L1776" s="65">
        <v>1770</v>
      </c>
      <c r="M1776" s="71">
        <f t="shared" ca="1" si="145"/>
        <v>4.2046827848550059</v>
      </c>
      <c r="N1776" s="65"/>
    </row>
    <row r="1777" spans="1:14" x14ac:dyDescent="0.25">
      <c r="A1777" s="2">
        <v>1771</v>
      </c>
      <c r="B1777" s="11">
        <f t="shared" ca="1" si="147"/>
        <v>1</v>
      </c>
      <c r="C1777" s="26">
        <f t="shared" ca="1" si="146"/>
        <v>0.42157746856500711</v>
      </c>
      <c r="J1777">
        <f t="shared" ca="1" si="148"/>
        <v>1</v>
      </c>
      <c r="K1777">
        <f t="shared" ca="1" si="149"/>
        <v>0</v>
      </c>
      <c r="L1777" s="65">
        <v>1771</v>
      </c>
      <c r="M1777" s="71">
        <f t="shared" ca="1" si="145"/>
        <v>0.79177277550963798</v>
      </c>
      <c r="N1777" s="65"/>
    </row>
    <row r="1778" spans="1:14" x14ac:dyDescent="0.25">
      <c r="A1778" s="2">
        <v>1772</v>
      </c>
      <c r="B1778" s="11">
        <f t="shared" ca="1" si="147"/>
        <v>1</v>
      </c>
      <c r="C1778" s="26">
        <f t="shared" ca="1" si="146"/>
        <v>0.56371197834882714</v>
      </c>
      <c r="J1778">
        <f t="shared" ca="1" si="148"/>
        <v>0</v>
      </c>
      <c r="K1778">
        <f t="shared" ca="1" si="149"/>
        <v>0</v>
      </c>
      <c r="L1778" s="65">
        <v>1772</v>
      </c>
      <c r="M1778" s="71">
        <f t="shared" ca="1" si="145"/>
        <v>2.8614827756600025</v>
      </c>
      <c r="N1778" s="65"/>
    </row>
    <row r="1779" spans="1:14" x14ac:dyDescent="0.25">
      <c r="A1779" s="2">
        <v>1773</v>
      </c>
      <c r="B1779" s="11">
        <f t="shared" ca="1" si="147"/>
        <v>0</v>
      </c>
      <c r="C1779" s="26">
        <f t="shared" ca="1" si="146"/>
        <v>0.79710408433260238</v>
      </c>
      <c r="J1779">
        <f t="shared" ca="1" si="148"/>
        <v>0</v>
      </c>
      <c r="K1779">
        <f t="shared" ca="1" si="149"/>
        <v>0</v>
      </c>
      <c r="L1779" s="65">
        <v>1773</v>
      </c>
      <c r="M1779" s="71">
        <f t="shared" ca="1" si="145"/>
        <v>0</v>
      </c>
      <c r="N1779" s="65"/>
    </row>
    <row r="1780" spans="1:14" x14ac:dyDescent="0.25">
      <c r="A1780" s="2">
        <v>1774</v>
      </c>
      <c r="B1780" s="11">
        <f t="shared" ca="1" si="147"/>
        <v>1</v>
      </c>
      <c r="C1780" s="26">
        <f t="shared" ca="1" si="146"/>
        <v>3.3931959572727322E-2</v>
      </c>
      <c r="J1780">
        <f t="shared" ca="1" si="148"/>
        <v>1</v>
      </c>
      <c r="K1780">
        <f t="shared" ca="1" si="149"/>
        <v>0</v>
      </c>
      <c r="L1780" s="65">
        <v>1774</v>
      </c>
      <c r="M1780" s="71">
        <f t="shared" ca="1" si="145"/>
        <v>1.5576020358938025</v>
      </c>
      <c r="N1780" s="65"/>
    </row>
    <row r="1781" spans="1:14" x14ac:dyDescent="0.25">
      <c r="A1781" s="2">
        <v>1775</v>
      </c>
      <c r="B1781" s="11">
        <f t="shared" ca="1" si="147"/>
        <v>1</v>
      </c>
      <c r="C1781" s="26">
        <f t="shared" ca="1" si="146"/>
        <v>0.13850357099146016</v>
      </c>
      <c r="J1781">
        <f t="shared" ca="1" si="148"/>
        <v>0</v>
      </c>
      <c r="K1781">
        <f t="shared" ca="1" si="149"/>
        <v>0</v>
      </c>
      <c r="L1781" s="65">
        <v>1775</v>
      </c>
      <c r="M1781" s="71">
        <f t="shared" ca="1" si="145"/>
        <v>3.66273849445732</v>
      </c>
      <c r="N1781" s="65"/>
    </row>
    <row r="1782" spans="1:14" x14ac:dyDescent="0.25">
      <c r="A1782" s="2">
        <v>1776</v>
      </c>
      <c r="B1782" s="11">
        <f t="shared" ca="1" si="147"/>
        <v>0</v>
      </c>
      <c r="C1782" s="26">
        <f t="shared" ca="1" si="146"/>
        <v>0.83955241479479903</v>
      </c>
      <c r="J1782">
        <f t="shared" ca="1" si="148"/>
        <v>0</v>
      </c>
      <c r="K1782">
        <f t="shared" ca="1" si="149"/>
        <v>0</v>
      </c>
      <c r="L1782" s="65">
        <v>1776</v>
      </c>
      <c r="M1782" s="71">
        <f t="shared" ca="1" si="145"/>
        <v>0</v>
      </c>
      <c r="N1782" s="65"/>
    </row>
    <row r="1783" spans="1:14" x14ac:dyDescent="0.25">
      <c r="A1783" s="2">
        <v>1777</v>
      </c>
      <c r="B1783" s="11">
        <f t="shared" ca="1" si="147"/>
        <v>1</v>
      </c>
      <c r="C1783" s="26">
        <f t="shared" ca="1" si="146"/>
        <v>0.28184685190793235</v>
      </c>
      <c r="J1783">
        <f t="shared" ca="1" si="148"/>
        <v>1</v>
      </c>
      <c r="K1783">
        <f t="shared" ca="1" si="149"/>
        <v>0</v>
      </c>
      <c r="L1783" s="65">
        <v>1777</v>
      </c>
      <c r="M1783" s="71">
        <f t="shared" ca="1" si="145"/>
        <v>1.0841694740879553</v>
      </c>
      <c r="N1783" s="65"/>
    </row>
    <row r="1784" spans="1:14" x14ac:dyDescent="0.25">
      <c r="A1784" s="2">
        <v>1778</v>
      </c>
      <c r="B1784" s="11">
        <f t="shared" ca="1" si="147"/>
        <v>1</v>
      </c>
      <c r="C1784" s="26">
        <f t="shared" ca="1" si="146"/>
        <v>0.13498364951631225</v>
      </c>
      <c r="J1784">
        <f t="shared" ca="1" si="148"/>
        <v>1</v>
      </c>
      <c r="K1784">
        <f t="shared" ca="1" si="149"/>
        <v>0</v>
      </c>
      <c r="L1784" s="65">
        <v>1778</v>
      </c>
      <c r="M1784" s="71">
        <f t="shared" ca="1" si="145"/>
        <v>2.1184146161118416</v>
      </c>
      <c r="N1784" s="65"/>
    </row>
    <row r="1785" spans="1:14" x14ac:dyDescent="0.25">
      <c r="A1785" s="2">
        <v>1779</v>
      </c>
      <c r="B1785" s="11">
        <f t="shared" ca="1" si="147"/>
        <v>1</v>
      </c>
      <c r="C1785" s="26">
        <f t="shared" ca="1" si="146"/>
        <v>0.44316086773683727</v>
      </c>
      <c r="J1785">
        <f t="shared" ca="1" si="148"/>
        <v>1</v>
      </c>
      <c r="K1785">
        <f t="shared" ca="1" si="149"/>
        <v>0</v>
      </c>
      <c r="L1785" s="65">
        <v>1779</v>
      </c>
      <c r="M1785" s="71">
        <f t="shared" ca="1" si="145"/>
        <v>4.5561546404247789E-2</v>
      </c>
      <c r="N1785" s="65"/>
    </row>
    <row r="1786" spans="1:14" x14ac:dyDescent="0.25">
      <c r="A1786" s="2">
        <v>1780</v>
      </c>
      <c r="B1786" s="11">
        <f t="shared" ca="1" si="147"/>
        <v>1</v>
      </c>
      <c r="C1786" s="26">
        <f t="shared" ca="1" si="146"/>
        <v>0.67655185191766276</v>
      </c>
      <c r="J1786">
        <f t="shared" ca="1" si="148"/>
        <v>1</v>
      </c>
      <c r="K1786">
        <f t="shared" ca="1" si="149"/>
        <v>0</v>
      </c>
      <c r="L1786" s="65">
        <v>1780</v>
      </c>
      <c r="M1786" s="71">
        <f t="shared" ca="1" si="145"/>
        <v>4.3754215735718986</v>
      </c>
      <c r="N1786" s="65"/>
    </row>
    <row r="1787" spans="1:14" x14ac:dyDescent="0.25">
      <c r="A1787" s="2">
        <v>1781</v>
      </c>
      <c r="B1787" s="11">
        <f t="shared" ca="1" si="147"/>
        <v>1</v>
      </c>
      <c r="C1787" s="26">
        <f t="shared" ca="1" si="146"/>
        <v>0.11882947863146687</v>
      </c>
      <c r="J1787">
        <f t="shared" ca="1" si="148"/>
        <v>1</v>
      </c>
      <c r="K1787">
        <f t="shared" ca="1" si="149"/>
        <v>0</v>
      </c>
      <c r="L1787" s="65">
        <v>1781</v>
      </c>
      <c r="M1787" s="71">
        <f t="shared" ca="1" si="145"/>
        <v>0.73165656141577906</v>
      </c>
      <c r="N1787" s="65"/>
    </row>
    <row r="1788" spans="1:14" x14ac:dyDescent="0.25">
      <c r="A1788" s="2">
        <v>1782</v>
      </c>
      <c r="B1788" s="11">
        <f t="shared" ca="1" si="147"/>
        <v>1</v>
      </c>
      <c r="C1788" s="26">
        <f t="shared" ca="1" si="146"/>
        <v>0.62491820227156225</v>
      </c>
      <c r="J1788">
        <f t="shared" ca="1" si="148"/>
        <v>1</v>
      </c>
      <c r="K1788">
        <f t="shared" ca="1" si="149"/>
        <v>0</v>
      </c>
      <c r="L1788" s="65">
        <v>1782</v>
      </c>
      <c r="M1788" s="71">
        <f t="shared" ca="1" si="145"/>
        <v>1.0463909863580403</v>
      </c>
      <c r="N1788" s="65"/>
    </row>
    <row r="1789" spans="1:14" x14ac:dyDescent="0.25">
      <c r="A1789" s="2">
        <v>1783</v>
      </c>
      <c r="B1789" s="11">
        <f t="shared" ca="1" si="147"/>
        <v>1</v>
      </c>
      <c r="C1789" s="26">
        <f t="shared" ca="1" si="146"/>
        <v>3.0987028390232263E-2</v>
      </c>
      <c r="J1789">
        <f t="shared" ca="1" si="148"/>
        <v>1</v>
      </c>
      <c r="K1789">
        <f t="shared" ca="1" si="149"/>
        <v>0</v>
      </c>
      <c r="L1789" s="65">
        <v>1783</v>
      </c>
      <c r="M1789" s="71">
        <f t="shared" ca="1" si="145"/>
        <v>2.8802130377072017</v>
      </c>
      <c r="N1789" s="65"/>
    </row>
    <row r="1790" spans="1:14" x14ac:dyDescent="0.25">
      <c r="A1790" s="2">
        <v>1784</v>
      </c>
      <c r="B1790" s="11">
        <f t="shared" ca="1" si="147"/>
        <v>1</v>
      </c>
      <c r="C1790" s="26">
        <f t="shared" ca="1" si="146"/>
        <v>6.8543951303226325E-2</v>
      </c>
      <c r="J1790">
        <f t="shared" ca="1" si="148"/>
        <v>1</v>
      </c>
      <c r="K1790">
        <f t="shared" ca="1" si="149"/>
        <v>0</v>
      </c>
      <c r="L1790" s="65">
        <v>1784</v>
      </c>
      <c r="M1790" s="71">
        <f t="shared" ca="1" si="145"/>
        <v>2.6099042537063255</v>
      </c>
      <c r="N1790" s="65"/>
    </row>
    <row r="1791" spans="1:14" x14ac:dyDescent="0.25">
      <c r="A1791" s="2">
        <v>1785</v>
      </c>
      <c r="B1791" s="11">
        <f t="shared" ca="1" si="147"/>
        <v>1</v>
      </c>
      <c r="C1791" s="26">
        <f t="shared" ca="1" si="146"/>
        <v>0.11958411835639249</v>
      </c>
      <c r="J1791">
        <f t="shared" ca="1" si="148"/>
        <v>1</v>
      </c>
      <c r="K1791">
        <f t="shared" ca="1" si="149"/>
        <v>0</v>
      </c>
      <c r="L1791" s="65">
        <v>1785</v>
      </c>
      <c r="M1791" s="71">
        <f t="shared" ca="1" si="145"/>
        <v>8.2562484755392678</v>
      </c>
      <c r="N1791" s="65"/>
    </row>
    <row r="1792" spans="1:14" x14ac:dyDescent="0.25">
      <c r="A1792" s="2">
        <v>1786</v>
      </c>
      <c r="B1792" s="11">
        <f t="shared" ca="1" si="147"/>
        <v>1</v>
      </c>
      <c r="C1792" s="26">
        <f t="shared" ca="1" si="146"/>
        <v>0.1937020904821819</v>
      </c>
      <c r="J1792">
        <f t="shared" ca="1" si="148"/>
        <v>1</v>
      </c>
      <c r="K1792">
        <f t="shared" ca="1" si="149"/>
        <v>0</v>
      </c>
      <c r="L1792" s="65">
        <v>1786</v>
      </c>
      <c r="M1792" s="71">
        <f t="shared" ca="1" si="145"/>
        <v>3.8622027502679432</v>
      </c>
      <c r="N1792" s="65"/>
    </row>
    <row r="1793" spans="1:14" x14ac:dyDescent="0.25">
      <c r="A1793" s="2">
        <v>1787</v>
      </c>
      <c r="B1793" s="11">
        <f t="shared" ca="1" si="147"/>
        <v>1</v>
      </c>
      <c r="C1793" s="26">
        <f t="shared" ca="1" si="146"/>
        <v>7.5261055556264944E-2</v>
      </c>
      <c r="J1793">
        <f t="shared" ca="1" si="148"/>
        <v>1</v>
      </c>
      <c r="K1793">
        <f t="shared" ca="1" si="149"/>
        <v>0</v>
      </c>
      <c r="L1793" s="65">
        <v>1787</v>
      </c>
      <c r="M1793" s="71">
        <f t="shared" ca="1" si="145"/>
        <v>1.5382285642554532</v>
      </c>
      <c r="N1793" s="65"/>
    </row>
    <row r="1794" spans="1:14" x14ac:dyDescent="0.25">
      <c r="A1794" s="2">
        <v>1788</v>
      </c>
      <c r="B1794" s="11">
        <f t="shared" ca="1" si="147"/>
        <v>1</v>
      </c>
      <c r="C1794" s="26">
        <f t="shared" ca="1" si="146"/>
        <v>0.43559327725282027</v>
      </c>
      <c r="J1794">
        <f t="shared" ca="1" si="148"/>
        <v>1</v>
      </c>
      <c r="K1794">
        <f t="shared" ca="1" si="149"/>
        <v>0</v>
      </c>
      <c r="L1794" s="65">
        <v>1788</v>
      </c>
      <c r="M1794" s="71">
        <f t="shared" ca="1" si="145"/>
        <v>2.1849744063946561</v>
      </c>
      <c r="N1794" s="65"/>
    </row>
    <row r="1795" spans="1:14" x14ac:dyDescent="0.25">
      <c r="A1795" s="2">
        <v>1789</v>
      </c>
      <c r="B1795" s="11">
        <f t="shared" ca="1" si="147"/>
        <v>1</v>
      </c>
      <c r="C1795" s="26">
        <f t="shared" ca="1" si="146"/>
        <v>0.23956223663637344</v>
      </c>
      <c r="J1795">
        <f t="shared" ca="1" si="148"/>
        <v>1</v>
      </c>
      <c r="K1795">
        <f t="shared" ca="1" si="149"/>
        <v>0</v>
      </c>
      <c r="L1795" s="65">
        <v>1789</v>
      </c>
      <c r="M1795" s="71">
        <f t="shared" ca="1" si="145"/>
        <v>1.1215641469949391</v>
      </c>
      <c r="N1795" s="65"/>
    </row>
    <row r="1796" spans="1:14" x14ac:dyDescent="0.25">
      <c r="A1796" s="2">
        <v>1790</v>
      </c>
      <c r="B1796" s="11">
        <f t="shared" ca="1" si="147"/>
        <v>1</v>
      </c>
      <c r="C1796" s="26">
        <f t="shared" ca="1" si="146"/>
        <v>0.61631668839022447</v>
      </c>
      <c r="J1796">
        <f t="shared" ca="1" si="148"/>
        <v>1</v>
      </c>
      <c r="K1796">
        <f t="shared" ca="1" si="149"/>
        <v>0</v>
      </c>
      <c r="L1796" s="65">
        <v>1790</v>
      </c>
      <c r="M1796" s="71">
        <f t="shared" ca="1" si="145"/>
        <v>1.3398921526511041E-2</v>
      </c>
      <c r="N1796" s="65"/>
    </row>
    <row r="1797" spans="1:14" x14ac:dyDescent="0.25">
      <c r="A1797" s="2">
        <v>1791</v>
      </c>
      <c r="B1797" s="11">
        <f t="shared" ca="1" si="147"/>
        <v>1</v>
      </c>
      <c r="C1797" s="26">
        <f t="shared" ca="1" si="146"/>
        <v>0.61038991686848365</v>
      </c>
      <c r="J1797">
        <f t="shared" ca="1" si="148"/>
        <v>1</v>
      </c>
      <c r="K1797">
        <f t="shared" ca="1" si="149"/>
        <v>0</v>
      </c>
      <c r="L1797" s="65">
        <v>1791</v>
      </c>
      <c r="M1797" s="71">
        <f t="shared" ca="1" si="145"/>
        <v>5.8989251089055541</v>
      </c>
      <c r="N1797" s="65"/>
    </row>
    <row r="1798" spans="1:14" x14ac:dyDescent="0.25">
      <c r="A1798" s="2">
        <v>1792</v>
      </c>
      <c r="B1798" s="11">
        <f t="shared" ca="1" si="147"/>
        <v>1</v>
      </c>
      <c r="C1798" s="26">
        <f t="shared" ca="1" si="146"/>
        <v>0.42717865929719057</v>
      </c>
      <c r="J1798">
        <f t="shared" ca="1" si="148"/>
        <v>1</v>
      </c>
      <c r="K1798">
        <f t="shared" ca="1" si="149"/>
        <v>0</v>
      </c>
      <c r="L1798" s="65">
        <v>1792</v>
      </c>
      <c r="M1798" s="71">
        <f t="shared" ca="1" si="145"/>
        <v>1.4108403646293228</v>
      </c>
      <c r="N1798" s="65"/>
    </row>
    <row r="1799" spans="1:14" x14ac:dyDescent="0.25">
      <c r="A1799" s="2">
        <v>1793</v>
      </c>
      <c r="B1799" s="11">
        <f t="shared" ca="1" si="147"/>
        <v>1</v>
      </c>
      <c r="C1799" s="26">
        <f t="shared" ca="1" si="146"/>
        <v>0.20035053111854406</v>
      </c>
      <c r="J1799">
        <f t="shared" ca="1" si="148"/>
        <v>1</v>
      </c>
      <c r="K1799">
        <f t="shared" ca="1" si="149"/>
        <v>0</v>
      </c>
      <c r="L1799" s="65">
        <v>1793</v>
      </c>
      <c r="M1799" s="71">
        <f t="shared" ref="M1799:M1862" ca="1" si="150">IF(B1799&gt;0,-LN(1-(RAND()))/lambda,0)</f>
        <v>0.41795535426684299</v>
      </c>
      <c r="N1799" s="65"/>
    </row>
    <row r="1800" spans="1:14" x14ac:dyDescent="0.25">
      <c r="A1800" s="2">
        <v>1794</v>
      </c>
      <c r="B1800" s="11">
        <f t="shared" ca="1" si="147"/>
        <v>1</v>
      </c>
      <c r="C1800" s="26">
        <f t="shared" ref="C1800:C1863" ca="1" si="151">RAND()</f>
        <v>0.41827871716033871</v>
      </c>
      <c r="J1800">
        <f t="shared" ca="1" si="148"/>
        <v>1</v>
      </c>
      <c r="K1800">
        <f t="shared" ca="1" si="149"/>
        <v>0</v>
      </c>
      <c r="L1800" s="65">
        <v>1794</v>
      </c>
      <c r="M1800" s="71">
        <f t="shared" ca="1" si="150"/>
        <v>1.1197253141333154</v>
      </c>
      <c r="N1800" s="65"/>
    </row>
    <row r="1801" spans="1:14" x14ac:dyDescent="0.25">
      <c r="A1801" s="2">
        <v>1795</v>
      </c>
      <c r="B1801" s="11">
        <f t="shared" ca="1" si="147"/>
        <v>1</v>
      </c>
      <c r="C1801" s="26">
        <f t="shared" ca="1" si="151"/>
        <v>0.36086379498702781</v>
      </c>
      <c r="J1801">
        <f t="shared" ca="1" si="148"/>
        <v>1</v>
      </c>
      <c r="K1801">
        <f t="shared" ca="1" si="149"/>
        <v>0</v>
      </c>
      <c r="L1801" s="65">
        <v>1795</v>
      </c>
      <c r="M1801" s="71">
        <f t="shared" ca="1" si="150"/>
        <v>0.45787463223220254</v>
      </c>
      <c r="N1801" s="65"/>
    </row>
    <row r="1802" spans="1:14" x14ac:dyDescent="0.25">
      <c r="A1802" s="2">
        <v>1796</v>
      </c>
      <c r="B1802" s="11">
        <f t="shared" ca="1" si="147"/>
        <v>1</v>
      </c>
      <c r="C1802" s="26">
        <f t="shared" ca="1" si="151"/>
        <v>0.76222385344198496</v>
      </c>
      <c r="J1802">
        <f t="shared" ca="1" si="148"/>
        <v>1</v>
      </c>
      <c r="K1802">
        <f t="shared" ca="1" si="149"/>
        <v>0</v>
      </c>
      <c r="L1802" s="65">
        <v>1796</v>
      </c>
      <c r="M1802" s="71">
        <f t="shared" ca="1" si="150"/>
        <v>1.1484648062199405</v>
      </c>
      <c r="N1802" s="65"/>
    </row>
    <row r="1803" spans="1:14" x14ac:dyDescent="0.25">
      <c r="A1803" s="2">
        <v>1797</v>
      </c>
      <c r="B1803" s="11">
        <f t="shared" ca="1" si="147"/>
        <v>1</v>
      </c>
      <c r="C1803" s="26">
        <f t="shared" ca="1" si="151"/>
        <v>0.17911713337039092</v>
      </c>
      <c r="J1803">
        <f t="shared" ca="1" si="148"/>
        <v>1</v>
      </c>
      <c r="K1803">
        <f t="shared" ca="1" si="149"/>
        <v>0</v>
      </c>
      <c r="L1803" s="65">
        <v>1797</v>
      </c>
      <c r="M1803" s="71">
        <f t="shared" ca="1" si="150"/>
        <v>1.0653082189293803</v>
      </c>
      <c r="N1803" s="65"/>
    </row>
    <row r="1804" spans="1:14" x14ac:dyDescent="0.25">
      <c r="A1804" s="2">
        <v>1798</v>
      </c>
      <c r="B1804" s="11">
        <f t="shared" ca="1" si="147"/>
        <v>1</v>
      </c>
      <c r="C1804" s="26">
        <f t="shared" ca="1" si="151"/>
        <v>9.8147972221704793E-2</v>
      </c>
      <c r="J1804">
        <f t="shared" ca="1" si="148"/>
        <v>1</v>
      </c>
      <c r="K1804">
        <f t="shared" ca="1" si="149"/>
        <v>0</v>
      </c>
      <c r="L1804" s="65">
        <v>1798</v>
      </c>
      <c r="M1804" s="71">
        <f t="shared" ca="1" si="150"/>
        <v>4.3335550519993493</v>
      </c>
      <c r="N1804" s="65"/>
    </row>
    <row r="1805" spans="1:14" x14ac:dyDescent="0.25">
      <c r="A1805" s="2">
        <v>1799</v>
      </c>
      <c r="B1805" s="11">
        <f t="shared" ca="1" si="147"/>
        <v>1</v>
      </c>
      <c r="C1805" s="26">
        <f t="shared" ca="1" si="151"/>
        <v>0.28582079539106775</v>
      </c>
      <c r="J1805">
        <f t="shared" ca="1" si="148"/>
        <v>1</v>
      </c>
      <c r="K1805">
        <f t="shared" ca="1" si="149"/>
        <v>0</v>
      </c>
      <c r="L1805" s="65">
        <v>1799</v>
      </c>
      <c r="M1805" s="71">
        <f t="shared" ca="1" si="150"/>
        <v>4.8520703392060902</v>
      </c>
      <c r="N1805" s="65"/>
    </row>
    <row r="1806" spans="1:14" x14ac:dyDescent="0.25">
      <c r="A1806" s="2">
        <v>1800</v>
      </c>
      <c r="B1806" s="11">
        <f t="shared" ca="1" si="147"/>
        <v>1</v>
      </c>
      <c r="C1806" s="26">
        <f t="shared" ca="1" si="151"/>
        <v>0.65337359345817914</v>
      </c>
      <c r="J1806">
        <f t="shared" ca="1" si="148"/>
        <v>0</v>
      </c>
      <c r="K1806">
        <f t="shared" ca="1" si="149"/>
        <v>0</v>
      </c>
      <c r="L1806" s="65">
        <v>1800</v>
      </c>
      <c r="M1806" s="71">
        <f t="shared" ca="1" si="150"/>
        <v>2.4423047882770601</v>
      </c>
      <c r="N1806" s="65"/>
    </row>
    <row r="1807" spans="1:14" x14ac:dyDescent="0.25">
      <c r="A1807" s="2">
        <v>1801</v>
      </c>
      <c r="B1807" s="11">
        <f t="shared" ca="1" si="147"/>
        <v>0</v>
      </c>
      <c r="C1807" s="26">
        <f t="shared" ca="1" si="151"/>
        <v>0.98605195515012423</v>
      </c>
      <c r="J1807">
        <f t="shared" ca="1" si="148"/>
        <v>0</v>
      </c>
      <c r="K1807">
        <f t="shared" ca="1" si="149"/>
        <v>1</v>
      </c>
      <c r="L1807" s="65">
        <v>1801</v>
      </c>
      <c r="M1807" s="71">
        <f t="shared" ca="1" si="150"/>
        <v>0</v>
      </c>
      <c r="N1807" s="65"/>
    </row>
    <row r="1808" spans="1:14" x14ac:dyDescent="0.25">
      <c r="A1808" s="2">
        <v>1802</v>
      </c>
      <c r="B1808" s="11">
        <f t="shared" ca="1" si="147"/>
        <v>0</v>
      </c>
      <c r="C1808" s="26">
        <f t="shared" ca="1" si="151"/>
        <v>0.74445634355123302</v>
      </c>
      <c r="J1808">
        <f t="shared" ca="1" si="148"/>
        <v>0</v>
      </c>
      <c r="K1808">
        <f t="shared" ca="1" si="149"/>
        <v>0</v>
      </c>
      <c r="L1808" s="65">
        <v>1802</v>
      </c>
      <c r="M1808" s="71">
        <f t="shared" ca="1" si="150"/>
        <v>0</v>
      </c>
      <c r="N1808" s="65"/>
    </row>
    <row r="1809" spans="1:14" x14ac:dyDescent="0.25">
      <c r="A1809" s="2">
        <v>1803</v>
      </c>
      <c r="B1809" s="11">
        <f t="shared" ca="1" si="147"/>
        <v>1</v>
      </c>
      <c r="C1809" s="26">
        <f t="shared" ca="1" si="151"/>
        <v>0.32405880133034459</v>
      </c>
      <c r="J1809">
        <f t="shared" ca="1" si="148"/>
        <v>1</v>
      </c>
      <c r="K1809">
        <f t="shared" ca="1" si="149"/>
        <v>0</v>
      </c>
      <c r="L1809" s="65">
        <v>1803</v>
      </c>
      <c r="M1809" s="71">
        <f t="shared" ca="1" si="150"/>
        <v>2.3705436328859459</v>
      </c>
      <c r="N1809" s="65"/>
    </row>
    <row r="1810" spans="1:14" x14ac:dyDescent="0.25">
      <c r="A1810" s="2">
        <v>1804</v>
      </c>
      <c r="B1810" s="11">
        <f t="shared" ca="1" si="147"/>
        <v>1</v>
      </c>
      <c r="C1810" s="26">
        <f t="shared" ca="1" si="151"/>
        <v>0.62114359586867318</v>
      </c>
      <c r="J1810">
        <f t="shared" ca="1" si="148"/>
        <v>0</v>
      </c>
      <c r="K1810">
        <f t="shared" ca="1" si="149"/>
        <v>0</v>
      </c>
      <c r="L1810" s="65">
        <v>1804</v>
      </c>
      <c r="M1810" s="71">
        <f t="shared" ca="1" si="150"/>
        <v>3.8226520358990634</v>
      </c>
      <c r="N1810" s="65"/>
    </row>
    <row r="1811" spans="1:14" x14ac:dyDescent="0.25">
      <c r="A1811" s="2">
        <v>1805</v>
      </c>
      <c r="B1811" s="11">
        <f t="shared" ca="1" si="147"/>
        <v>0</v>
      </c>
      <c r="C1811" s="26">
        <f t="shared" ca="1" si="151"/>
        <v>0.91444627547059931</v>
      </c>
      <c r="J1811">
        <f t="shared" ca="1" si="148"/>
        <v>0</v>
      </c>
      <c r="K1811">
        <f t="shared" ca="1" si="149"/>
        <v>1</v>
      </c>
      <c r="L1811" s="65">
        <v>1805</v>
      </c>
      <c r="M1811" s="71">
        <f t="shared" ca="1" si="150"/>
        <v>0</v>
      </c>
      <c r="N1811" s="65"/>
    </row>
    <row r="1812" spans="1:14" x14ac:dyDescent="0.25">
      <c r="A1812" s="2">
        <v>1806</v>
      </c>
      <c r="B1812" s="11">
        <f t="shared" ca="1" si="147"/>
        <v>0</v>
      </c>
      <c r="C1812" s="26">
        <f t="shared" ca="1" si="151"/>
        <v>0.53718202115265756</v>
      </c>
      <c r="J1812">
        <f t="shared" ca="1" si="148"/>
        <v>0</v>
      </c>
      <c r="K1812">
        <f t="shared" ca="1" si="149"/>
        <v>1</v>
      </c>
      <c r="L1812" s="65">
        <v>1806</v>
      </c>
      <c r="M1812" s="71">
        <f t="shared" ca="1" si="150"/>
        <v>0</v>
      </c>
      <c r="N1812" s="65"/>
    </row>
    <row r="1813" spans="1:14" x14ac:dyDescent="0.25">
      <c r="A1813" s="2">
        <v>1807</v>
      </c>
      <c r="B1813" s="11">
        <f t="shared" ca="1" si="147"/>
        <v>0</v>
      </c>
      <c r="C1813" s="26">
        <f t="shared" ca="1" si="151"/>
        <v>0.78367516859078479</v>
      </c>
      <c r="J1813">
        <f t="shared" ca="1" si="148"/>
        <v>0</v>
      </c>
      <c r="K1813">
        <f t="shared" ca="1" si="149"/>
        <v>1</v>
      </c>
      <c r="L1813" s="65">
        <v>1807</v>
      </c>
      <c r="M1813" s="71">
        <f t="shared" ca="1" si="150"/>
        <v>0</v>
      </c>
      <c r="N1813" s="65"/>
    </row>
    <row r="1814" spans="1:14" x14ac:dyDescent="0.25">
      <c r="A1814" s="2">
        <v>1808</v>
      </c>
      <c r="B1814" s="11">
        <f t="shared" ca="1" si="147"/>
        <v>0</v>
      </c>
      <c r="C1814" s="26">
        <f t="shared" ca="1" si="151"/>
        <v>0.99120896291994165</v>
      </c>
      <c r="J1814">
        <f t="shared" ca="1" si="148"/>
        <v>0</v>
      </c>
      <c r="K1814">
        <f t="shared" ca="1" si="149"/>
        <v>1</v>
      </c>
      <c r="L1814" s="65">
        <v>1808</v>
      </c>
      <c r="M1814" s="71">
        <f t="shared" ca="1" si="150"/>
        <v>0</v>
      </c>
      <c r="N1814" s="65"/>
    </row>
    <row r="1815" spans="1:14" x14ac:dyDescent="0.25">
      <c r="A1815" s="2">
        <v>1809</v>
      </c>
      <c r="B1815" s="11">
        <f t="shared" ca="1" si="147"/>
        <v>0</v>
      </c>
      <c r="C1815" s="26">
        <f t="shared" ca="1" si="151"/>
        <v>0.53033989325441977</v>
      </c>
      <c r="J1815">
        <f t="shared" ca="1" si="148"/>
        <v>0</v>
      </c>
      <c r="K1815">
        <f t="shared" ca="1" si="149"/>
        <v>0</v>
      </c>
      <c r="L1815" s="65">
        <v>1809</v>
      </c>
      <c r="M1815" s="71">
        <f t="shared" ca="1" si="150"/>
        <v>0</v>
      </c>
      <c r="N1815" s="65"/>
    </row>
    <row r="1816" spans="1:14" x14ac:dyDescent="0.25">
      <c r="A1816" s="2">
        <v>1810</v>
      </c>
      <c r="B1816" s="11">
        <f t="shared" ca="1" si="147"/>
        <v>1</v>
      </c>
      <c r="C1816" s="26">
        <f t="shared" ca="1" si="151"/>
        <v>0.36883784525835461</v>
      </c>
      <c r="J1816">
        <f t="shared" ca="1" si="148"/>
        <v>1</v>
      </c>
      <c r="K1816">
        <f t="shared" ca="1" si="149"/>
        <v>0</v>
      </c>
      <c r="L1816" s="65">
        <v>1810</v>
      </c>
      <c r="M1816" s="71">
        <f t="shared" ca="1" si="150"/>
        <v>1.3950974017992814</v>
      </c>
      <c r="N1816" s="65"/>
    </row>
    <row r="1817" spans="1:14" x14ac:dyDescent="0.25">
      <c r="A1817" s="2">
        <v>1811</v>
      </c>
      <c r="B1817" s="11">
        <f t="shared" ca="1" si="147"/>
        <v>1</v>
      </c>
      <c r="C1817" s="26">
        <f t="shared" ca="1" si="151"/>
        <v>0.65339917297169914</v>
      </c>
      <c r="J1817">
        <f t="shared" ca="1" si="148"/>
        <v>0</v>
      </c>
      <c r="K1817">
        <f t="shared" ca="1" si="149"/>
        <v>0</v>
      </c>
      <c r="L1817" s="65">
        <v>1811</v>
      </c>
      <c r="M1817" s="71">
        <f t="shared" ca="1" si="150"/>
        <v>5.246907694743328</v>
      </c>
      <c r="N1817" s="65"/>
    </row>
    <row r="1818" spans="1:14" x14ac:dyDescent="0.25">
      <c r="A1818" s="2">
        <v>1812</v>
      </c>
      <c r="B1818" s="11">
        <f t="shared" ca="1" si="147"/>
        <v>0</v>
      </c>
      <c r="C1818" s="26">
        <f t="shared" ca="1" si="151"/>
        <v>0.95288457383867431</v>
      </c>
      <c r="J1818">
        <f t="shared" ca="1" si="148"/>
        <v>0</v>
      </c>
      <c r="K1818">
        <f t="shared" ca="1" si="149"/>
        <v>1</v>
      </c>
      <c r="L1818" s="65">
        <v>1812</v>
      </c>
      <c r="M1818" s="71">
        <f t="shared" ca="1" si="150"/>
        <v>0</v>
      </c>
      <c r="N1818" s="65"/>
    </row>
    <row r="1819" spans="1:14" x14ac:dyDescent="0.25">
      <c r="A1819" s="2">
        <v>1813</v>
      </c>
      <c r="B1819" s="11">
        <f t="shared" ca="1" si="147"/>
        <v>0</v>
      </c>
      <c r="C1819" s="26">
        <f t="shared" ca="1" si="151"/>
        <v>0.66944594083476572</v>
      </c>
      <c r="J1819">
        <f t="shared" ca="1" si="148"/>
        <v>0</v>
      </c>
      <c r="K1819">
        <f t="shared" ca="1" si="149"/>
        <v>1</v>
      </c>
      <c r="L1819" s="65">
        <v>1813</v>
      </c>
      <c r="M1819" s="71">
        <f t="shared" ca="1" si="150"/>
        <v>0</v>
      </c>
      <c r="N1819" s="65"/>
    </row>
    <row r="1820" spans="1:14" x14ac:dyDescent="0.25">
      <c r="A1820" s="2">
        <v>1814</v>
      </c>
      <c r="B1820" s="11">
        <f t="shared" ca="1" si="147"/>
        <v>0</v>
      </c>
      <c r="C1820" s="26">
        <f t="shared" ca="1" si="151"/>
        <v>0.53390391231564482</v>
      </c>
      <c r="J1820">
        <f t="shared" ca="1" si="148"/>
        <v>0</v>
      </c>
      <c r="K1820">
        <f t="shared" ca="1" si="149"/>
        <v>0</v>
      </c>
      <c r="L1820" s="65">
        <v>1814</v>
      </c>
      <c r="M1820" s="71">
        <f t="shared" ca="1" si="150"/>
        <v>0</v>
      </c>
      <c r="N1820" s="65"/>
    </row>
    <row r="1821" spans="1:14" x14ac:dyDescent="0.25">
      <c r="A1821" s="2">
        <v>1815</v>
      </c>
      <c r="B1821" s="11">
        <f t="shared" ca="1" si="147"/>
        <v>1</v>
      </c>
      <c r="C1821" s="26">
        <f t="shared" ca="1" si="151"/>
        <v>0.19086473352737177</v>
      </c>
      <c r="J1821">
        <f t="shared" ca="1" si="148"/>
        <v>1</v>
      </c>
      <c r="K1821">
        <f t="shared" ca="1" si="149"/>
        <v>0</v>
      </c>
      <c r="L1821" s="65">
        <v>1815</v>
      </c>
      <c r="M1821" s="71">
        <f t="shared" ca="1" si="150"/>
        <v>0.92835648493837297</v>
      </c>
      <c r="N1821" s="65"/>
    </row>
    <row r="1822" spans="1:14" x14ac:dyDescent="0.25">
      <c r="A1822" s="2">
        <v>1816</v>
      </c>
      <c r="B1822" s="11">
        <f t="shared" ca="1" si="147"/>
        <v>1</v>
      </c>
      <c r="C1822" s="26">
        <f t="shared" ca="1" si="151"/>
        <v>0.67479878887633471</v>
      </c>
      <c r="J1822">
        <f t="shared" ca="1" si="148"/>
        <v>1</v>
      </c>
      <c r="K1822">
        <f t="shared" ca="1" si="149"/>
        <v>0</v>
      </c>
      <c r="L1822" s="65">
        <v>1816</v>
      </c>
      <c r="M1822" s="71">
        <f t="shared" ca="1" si="150"/>
        <v>1.4302262667951329</v>
      </c>
      <c r="N1822" s="65"/>
    </row>
    <row r="1823" spans="1:14" x14ac:dyDescent="0.25">
      <c r="A1823" s="2">
        <v>1817</v>
      </c>
      <c r="B1823" s="11">
        <f t="shared" ca="1" si="147"/>
        <v>1</v>
      </c>
      <c r="C1823" s="26">
        <f t="shared" ca="1" si="151"/>
        <v>7.4613769607729141E-2</v>
      </c>
      <c r="J1823">
        <f t="shared" ca="1" si="148"/>
        <v>1</v>
      </c>
      <c r="K1823">
        <f t="shared" ca="1" si="149"/>
        <v>0</v>
      </c>
      <c r="L1823" s="65">
        <v>1817</v>
      </c>
      <c r="M1823" s="71">
        <f t="shared" ca="1" si="150"/>
        <v>0.39528464436809252</v>
      </c>
      <c r="N1823" s="65"/>
    </row>
    <row r="1824" spans="1:14" x14ac:dyDescent="0.25">
      <c r="A1824" s="2">
        <v>1818</v>
      </c>
      <c r="B1824" s="11">
        <f t="shared" ca="1" si="147"/>
        <v>1</v>
      </c>
      <c r="C1824" s="26">
        <f t="shared" ca="1" si="151"/>
        <v>2.1748635916440606E-2</v>
      </c>
      <c r="J1824">
        <f t="shared" ca="1" si="148"/>
        <v>1</v>
      </c>
      <c r="K1824">
        <f t="shared" ca="1" si="149"/>
        <v>0</v>
      </c>
      <c r="L1824" s="65">
        <v>1818</v>
      </c>
      <c r="M1824" s="71">
        <f t="shared" ca="1" si="150"/>
        <v>1.3420983803738522</v>
      </c>
      <c r="N1824" s="65"/>
    </row>
    <row r="1825" spans="1:14" x14ac:dyDescent="0.25">
      <c r="A1825" s="2">
        <v>1819</v>
      </c>
      <c r="B1825" s="11">
        <f t="shared" ca="1" si="147"/>
        <v>1</v>
      </c>
      <c r="C1825" s="26">
        <f t="shared" ca="1" si="151"/>
        <v>0.73655713736282125</v>
      </c>
      <c r="J1825">
        <f t="shared" ca="1" si="148"/>
        <v>1</v>
      </c>
      <c r="K1825">
        <f t="shared" ca="1" si="149"/>
        <v>0</v>
      </c>
      <c r="L1825" s="65">
        <v>1819</v>
      </c>
      <c r="M1825" s="71">
        <f t="shared" ca="1" si="150"/>
        <v>1.1870460294535723</v>
      </c>
      <c r="N1825" s="65"/>
    </row>
    <row r="1826" spans="1:14" x14ac:dyDescent="0.25">
      <c r="A1826" s="2">
        <v>1820</v>
      </c>
      <c r="B1826" s="11">
        <f t="shared" ca="1" si="147"/>
        <v>1</v>
      </c>
      <c r="C1826" s="26">
        <f t="shared" ca="1" si="151"/>
        <v>0.7013979333676077</v>
      </c>
      <c r="J1826">
        <f t="shared" ca="1" si="148"/>
        <v>0</v>
      </c>
      <c r="K1826">
        <f t="shared" ca="1" si="149"/>
        <v>0</v>
      </c>
      <c r="L1826" s="65">
        <v>1820</v>
      </c>
      <c r="M1826" s="71">
        <f t="shared" ca="1" si="150"/>
        <v>0.13511852823856291</v>
      </c>
      <c r="N1826" s="65"/>
    </row>
    <row r="1827" spans="1:14" x14ac:dyDescent="0.25">
      <c r="A1827" s="2">
        <v>1821</v>
      </c>
      <c r="B1827" s="11">
        <f t="shared" ca="1" si="147"/>
        <v>0</v>
      </c>
      <c r="C1827" s="26">
        <f t="shared" ca="1" si="151"/>
        <v>0.87054246222082921</v>
      </c>
      <c r="J1827">
        <f t="shared" ca="1" si="148"/>
        <v>0</v>
      </c>
      <c r="K1827">
        <f t="shared" ca="1" si="149"/>
        <v>0</v>
      </c>
      <c r="L1827" s="65">
        <v>1821</v>
      </c>
      <c r="M1827" s="71">
        <f t="shared" ca="1" si="150"/>
        <v>0</v>
      </c>
      <c r="N1827" s="65"/>
    </row>
    <row r="1828" spans="1:14" x14ac:dyDescent="0.25">
      <c r="A1828" s="2">
        <v>1822</v>
      </c>
      <c r="B1828" s="11">
        <f t="shared" ca="1" si="147"/>
        <v>1</v>
      </c>
      <c r="C1828" s="26">
        <f t="shared" ca="1" si="151"/>
        <v>0.33483949928322621</v>
      </c>
      <c r="J1828">
        <f t="shared" ca="1" si="148"/>
        <v>1</v>
      </c>
      <c r="K1828">
        <f t="shared" ca="1" si="149"/>
        <v>0</v>
      </c>
      <c r="L1828" s="65">
        <v>1822</v>
      </c>
      <c r="M1828" s="71">
        <f t="shared" ca="1" si="150"/>
        <v>4.536126381546107</v>
      </c>
      <c r="N1828" s="65"/>
    </row>
    <row r="1829" spans="1:14" x14ac:dyDescent="0.25">
      <c r="A1829" s="2">
        <v>1823</v>
      </c>
      <c r="B1829" s="11">
        <f t="shared" ca="1" si="147"/>
        <v>1</v>
      </c>
      <c r="C1829" s="26">
        <f t="shared" ca="1" si="151"/>
        <v>5.898524524568638E-2</v>
      </c>
      <c r="J1829">
        <f t="shared" ca="1" si="148"/>
        <v>1</v>
      </c>
      <c r="K1829">
        <f t="shared" ca="1" si="149"/>
        <v>0</v>
      </c>
      <c r="L1829" s="65">
        <v>1823</v>
      </c>
      <c r="M1829" s="71">
        <f t="shared" ca="1" si="150"/>
        <v>1.4015195497647897</v>
      </c>
      <c r="N1829" s="65"/>
    </row>
    <row r="1830" spans="1:14" x14ac:dyDescent="0.25">
      <c r="A1830" s="2">
        <v>1824</v>
      </c>
      <c r="B1830" s="11">
        <f t="shared" ca="1" si="147"/>
        <v>1</v>
      </c>
      <c r="C1830" s="26">
        <f t="shared" ca="1" si="151"/>
        <v>0.31850229370223337</v>
      </c>
      <c r="J1830">
        <f t="shared" ca="1" si="148"/>
        <v>0</v>
      </c>
      <c r="K1830">
        <f t="shared" ca="1" si="149"/>
        <v>0</v>
      </c>
      <c r="L1830" s="65">
        <v>1824</v>
      </c>
      <c r="M1830" s="71">
        <f t="shared" ca="1" si="150"/>
        <v>13.008315440463845</v>
      </c>
      <c r="N1830" s="65"/>
    </row>
    <row r="1831" spans="1:14" x14ac:dyDescent="0.25">
      <c r="A1831" s="2">
        <v>1825</v>
      </c>
      <c r="B1831" s="11">
        <f t="shared" ca="1" si="147"/>
        <v>0</v>
      </c>
      <c r="C1831" s="26">
        <f t="shared" ca="1" si="151"/>
        <v>0.84194027940512006</v>
      </c>
      <c r="J1831">
        <f t="shared" ca="1" si="148"/>
        <v>0</v>
      </c>
      <c r="K1831">
        <f t="shared" ca="1" si="149"/>
        <v>0</v>
      </c>
      <c r="L1831" s="65">
        <v>1825</v>
      </c>
      <c r="M1831" s="71">
        <f t="shared" ca="1" si="150"/>
        <v>0</v>
      </c>
      <c r="N1831" s="65"/>
    </row>
    <row r="1832" spans="1:14" x14ac:dyDescent="0.25">
      <c r="A1832" s="2">
        <v>1826</v>
      </c>
      <c r="B1832" s="11">
        <f t="shared" ca="1" si="147"/>
        <v>1</v>
      </c>
      <c r="C1832" s="26">
        <f t="shared" ca="1" si="151"/>
        <v>0.25359644247880442</v>
      </c>
      <c r="J1832">
        <f t="shared" ca="1" si="148"/>
        <v>1</v>
      </c>
      <c r="K1832">
        <f t="shared" ca="1" si="149"/>
        <v>0</v>
      </c>
      <c r="L1832" s="65">
        <v>1826</v>
      </c>
      <c r="M1832" s="71">
        <f t="shared" ca="1" si="150"/>
        <v>2.4955556822446425</v>
      </c>
      <c r="N1832" s="65"/>
    </row>
    <row r="1833" spans="1:14" x14ac:dyDescent="0.25">
      <c r="A1833" s="2">
        <v>1827</v>
      </c>
      <c r="B1833" s="11">
        <f t="shared" ca="1" si="147"/>
        <v>1</v>
      </c>
      <c r="C1833" s="26">
        <f t="shared" ca="1" si="151"/>
        <v>0.11472674071358158</v>
      </c>
      <c r="J1833">
        <f t="shared" ca="1" si="148"/>
        <v>1</v>
      </c>
      <c r="K1833">
        <f t="shared" ca="1" si="149"/>
        <v>0</v>
      </c>
      <c r="L1833" s="65">
        <v>1827</v>
      </c>
      <c r="M1833" s="71">
        <f t="shared" ca="1" si="150"/>
        <v>3.0307484904991302</v>
      </c>
      <c r="N1833" s="65"/>
    </row>
    <row r="1834" spans="1:14" x14ac:dyDescent="0.25">
      <c r="A1834" s="2">
        <v>1828</v>
      </c>
      <c r="B1834" s="11">
        <f t="shared" ca="1" si="147"/>
        <v>1</v>
      </c>
      <c r="C1834" s="26">
        <f t="shared" ca="1" si="151"/>
        <v>0.45663526230924523</v>
      </c>
      <c r="J1834">
        <f t="shared" ca="1" si="148"/>
        <v>1</v>
      </c>
      <c r="K1834">
        <f t="shared" ca="1" si="149"/>
        <v>0</v>
      </c>
      <c r="L1834" s="65">
        <v>1828</v>
      </c>
      <c r="M1834" s="71">
        <f t="shared" ca="1" si="150"/>
        <v>3.5105624819446373</v>
      </c>
      <c r="N1834" s="65"/>
    </row>
    <row r="1835" spans="1:14" x14ac:dyDescent="0.25">
      <c r="A1835" s="2">
        <v>1829</v>
      </c>
      <c r="B1835" s="11">
        <f t="shared" ca="1" si="147"/>
        <v>1</v>
      </c>
      <c r="C1835" s="26">
        <f t="shared" ca="1" si="151"/>
        <v>0.29856825349959826</v>
      </c>
      <c r="J1835">
        <f t="shared" ca="1" si="148"/>
        <v>0</v>
      </c>
      <c r="K1835">
        <f t="shared" ca="1" si="149"/>
        <v>0</v>
      </c>
      <c r="L1835" s="65">
        <v>1829</v>
      </c>
      <c r="M1835" s="71">
        <f t="shared" ca="1" si="150"/>
        <v>0.37393939785505104</v>
      </c>
      <c r="N1835" s="65"/>
    </row>
    <row r="1836" spans="1:14" x14ac:dyDescent="0.25">
      <c r="A1836" s="2">
        <v>1830</v>
      </c>
      <c r="B1836" s="11">
        <f t="shared" ca="1" si="147"/>
        <v>0</v>
      </c>
      <c r="C1836" s="26">
        <f t="shared" ca="1" si="151"/>
        <v>0.78262504241532393</v>
      </c>
      <c r="J1836">
        <f t="shared" ca="1" si="148"/>
        <v>0</v>
      </c>
      <c r="K1836">
        <f t="shared" ca="1" si="149"/>
        <v>1</v>
      </c>
      <c r="L1836" s="65">
        <v>1830</v>
      </c>
      <c r="M1836" s="71">
        <f t="shared" ca="1" si="150"/>
        <v>0</v>
      </c>
      <c r="N1836" s="65"/>
    </row>
    <row r="1837" spans="1:14" x14ac:dyDescent="0.25">
      <c r="A1837" s="2">
        <v>1831</v>
      </c>
      <c r="B1837" s="11">
        <f t="shared" ca="1" si="147"/>
        <v>0</v>
      </c>
      <c r="C1837" s="26">
        <f t="shared" ca="1" si="151"/>
        <v>0.96132114487053166</v>
      </c>
      <c r="J1837">
        <f t="shared" ca="1" si="148"/>
        <v>0</v>
      </c>
      <c r="K1837">
        <f t="shared" ca="1" si="149"/>
        <v>0</v>
      </c>
      <c r="L1837" s="65">
        <v>1831</v>
      </c>
      <c r="M1837" s="71">
        <f t="shared" ca="1" si="150"/>
        <v>0</v>
      </c>
      <c r="N1837" s="65"/>
    </row>
    <row r="1838" spans="1:14" x14ac:dyDescent="0.25">
      <c r="A1838" s="2">
        <v>1832</v>
      </c>
      <c r="B1838" s="11">
        <f t="shared" ca="1" si="147"/>
        <v>1</v>
      </c>
      <c r="C1838" s="26">
        <f t="shared" ca="1" si="151"/>
        <v>4.7346868924850072E-2</v>
      </c>
      <c r="J1838">
        <f t="shared" ca="1" si="148"/>
        <v>1</v>
      </c>
      <c r="K1838">
        <f t="shared" ca="1" si="149"/>
        <v>0</v>
      </c>
      <c r="L1838" s="65">
        <v>1832</v>
      </c>
      <c r="M1838" s="71">
        <f t="shared" ca="1" si="150"/>
        <v>2.6665260693711983</v>
      </c>
      <c r="N1838" s="65"/>
    </row>
    <row r="1839" spans="1:14" x14ac:dyDescent="0.25">
      <c r="A1839" s="2">
        <v>1833</v>
      </c>
      <c r="B1839" s="11">
        <f t="shared" ref="B1839:B1902" ca="1" si="152">IF(B1838&gt;0,IF(C1839&lt;pww,1,0),IF(C1839&lt;pdw,1,0))</f>
        <v>1</v>
      </c>
      <c r="C1839" s="26">
        <f t="shared" ca="1" si="151"/>
        <v>0.40600173997183031</v>
      </c>
      <c r="J1839">
        <f t="shared" ref="J1839:J1902" ca="1" si="153">IF(AND(B1839,B1840),1,0)</f>
        <v>0</v>
      </c>
      <c r="K1839">
        <f t="shared" ref="K1839:K1902" ca="1" si="154">IF(AND(NOT(B1839),NOT(B1840)),1,0)</f>
        <v>0</v>
      </c>
      <c r="L1839" s="65">
        <v>1833</v>
      </c>
      <c r="M1839" s="71">
        <f t="shared" ca="1" si="150"/>
        <v>4.4960117042719139</v>
      </c>
      <c r="N1839" s="65"/>
    </row>
    <row r="1840" spans="1:14" x14ac:dyDescent="0.25">
      <c r="A1840" s="2">
        <v>1834</v>
      </c>
      <c r="B1840" s="11">
        <f t="shared" ca="1" si="152"/>
        <v>0</v>
      </c>
      <c r="C1840" s="26">
        <f t="shared" ca="1" si="151"/>
        <v>0.98536681962633277</v>
      </c>
      <c r="J1840">
        <f t="shared" ca="1" si="153"/>
        <v>0</v>
      </c>
      <c r="K1840">
        <f t="shared" ca="1" si="154"/>
        <v>1</v>
      </c>
      <c r="L1840" s="65">
        <v>1834</v>
      </c>
      <c r="M1840" s="71">
        <f t="shared" ca="1" si="150"/>
        <v>0</v>
      </c>
      <c r="N1840" s="65"/>
    </row>
    <row r="1841" spans="1:14" x14ac:dyDescent="0.25">
      <c r="A1841" s="2">
        <v>1835</v>
      </c>
      <c r="B1841" s="11">
        <f t="shared" ca="1" si="152"/>
        <v>0</v>
      </c>
      <c r="C1841" s="26">
        <f t="shared" ca="1" si="151"/>
        <v>0.99159880344920937</v>
      </c>
      <c r="J1841">
        <f t="shared" ca="1" si="153"/>
        <v>0</v>
      </c>
      <c r="K1841">
        <f t="shared" ca="1" si="154"/>
        <v>1</v>
      </c>
      <c r="L1841" s="65">
        <v>1835</v>
      </c>
      <c r="M1841" s="71">
        <f t="shared" ca="1" si="150"/>
        <v>0</v>
      </c>
      <c r="N1841" s="65"/>
    </row>
    <row r="1842" spans="1:14" x14ac:dyDescent="0.25">
      <c r="A1842" s="2">
        <v>1836</v>
      </c>
      <c r="B1842" s="11">
        <f t="shared" ca="1" si="152"/>
        <v>0</v>
      </c>
      <c r="C1842" s="26">
        <f t="shared" ca="1" si="151"/>
        <v>0.84415804328727062</v>
      </c>
      <c r="J1842">
        <f t="shared" ca="1" si="153"/>
        <v>0</v>
      </c>
      <c r="K1842">
        <f t="shared" ca="1" si="154"/>
        <v>1</v>
      </c>
      <c r="L1842" s="65">
        <v>1836</v>
      </c>
      <c r="M1842" s="71">
        <f t="shared" ca="1" si="150"/>
        <v>0</v>
      </c>
      <c r="N1842" s="65"/>
    </row>
    <row r="1843" spans="1:14" x14ac:dyDescent="0.25">
      <c r="A1843" s="2">
        <v>1837</v>
      </c>
      <c r="B1843" s="11">
        <f t="shared" ca="1" si="152"/>
        <v>0</v>
      </c>
      <c r="C1843" s="26">
        <f t="shared" ca="1" si="151"/>
        <v>0.86087512213035922</v>
      </c>
      <c r="J1843">
        <f t="shared" ca="1" si="153"/>
        <v>0</v>
      </c>
      <c r="K1843">
        <f t="shared" ca="1" si="154"/>
        <v>1</v>
      </c>
      <c r="L1843" s="65">
        <v>1837</v>
      </c>
      <c r="M1843" s="71">
        <f t="shared" ca="1" si="150"/>
        <v>0</v>
      </c>
      <c r="N1843" s="65"/>
    </row>
    <row r="1844" spans="1:14" x14ac:dyDescent="0.25">
      <c r="A1844" s="2">
        <v>1838</v>
      </c>
      <c r="B1844" s="11">
        <f t="shared" ca="1" si="152"/>
        <v>0</v>
      </c>
      <c r="C1844" s="26">
        <f t="shared" ca="1" si="151"/>
        <v>0.65471064993313155</v>
      </c>
      <c r="J1844">
        <f t="shared" ca="1" si="153"/>
        <v>0</v>
      </c>
      <c r="K1844">
        <f t="shared" ca="1" si="154"/>
        <v>1</v>
      </c>
      <c r="L1844" s="65">
        <v>1838</v>
      </c>
      <c r="M1844" s="71">
        <f t="shared" ca="1" si="150"/>
        <v>0</v>
      </c>
      <c r="N1844" s="65"/>
    </row>
    <row r="1845" spans="1:14" x14ac:dyDescent="0.25">
      <c r="A1845" s="2">
        <v>1839</v>
      </c>
      <c r="B1845" s="11">
        <f t="shared" ca="1" si="152"/>
        <v>0</v>
      </c>
      <c r="C1845" s="26">
        <f t="shared" ca="1" si="151"/>
        <v>0.48522974760880244</v>
      </c>
      <c r="J1845">
        <f t="shared" ca="1" si="153"/>
        <v>0</v>
      </c>
      <c r="K1845">
        <f t="shared" ca="1" si="154"/>
        <v>1</v>
      </c>
      <c r="L1845" s="65">
        <v>1839</v>
      </c>
      <c r="M1845" s="71">
        <f t="shared" ca="1" si="150"/>
        <v>0</v>
      </c>
      <c r="N1845" s="65"/>
    </row>
    <row r="1846" spans="1:14" x14ac:dyDescent="0.25">
      <c r="A1846" s="2">
        <v>1840</v>
      </c>
      <c r="B1846" s="11">
        <f t="shared" ca="1" si="152"/>
        <v>0</v>
      </c>
      <c r="C1846" s="26">
        <f t="shared" ca="1" si="151"/>
        <v>0.603812284094559</v>
      </c>
      <c r="J1846">
        <f t="shared" ca="1" si="153"/>
        <v>0</v>
      </c>
      <c r="K1846">
        <f t="shared" ca="1" si="154"/>
        <v>0</v>
      </c>
      <c r="L1846" s="65">
        <v>1840</v>
      </c>
      <c r="M1846" s="71">
        <f t="shared" ca="1" si="150"/>
        <v>0</v>
      </c>
      <c r="N1846" s="65"/>
    </row>
    <row r="1847" spans="1:14" x14ac:dyDescent="0.25">
      <c r="A1847" s="2">
        <v>1841</v>
      </c>
      <c r="B1847" s="11">
        <f t="shared" ca="1" si="152"/>
        <v>1</v>
      </c>
      <c r="C1847" s="26">
        <f t="shared" ca="1" si="151"/>
        <v>0.27028401968779048</v>
      </c>
      <c r="J1847">
        <f t="shared" ca="1" si="153"/>
        <v>1</v>
      </c>
      <c r="K1847">
        <f t="shared" ca="1" si="154"/>
        <v>0</v>
      </c>
      <c r="L1847" s="65">
        <v>1841</v>
      </c>
      <c r="M1847" s="71">
        <f t="shared" ca="1" si="150"/>
        <v>5.7681619916357461</v>
      </c>
      <c r="N1847" s="65"/>
    </row>
    <row r="1848" spans="1:14" x14ac:dyDescent="0.25">
      <c r="A1848" s="2">
        <v>1842</v>
      </c>
      <c r="B1848" s="11">
        <f t="shared" ca="1" si="152"/>
        <v>1</v>
      </c>
      <c r="C1848" s="26">
        <f t="shared" ca="1" si="151"/>
        <v>0.3644653937764305</v>
      </c>
      <c r="J1848">
        <f t="shared" ca="1" si="153"/>
        <v>0</v>
      </c>
      <c r="K1848">
        <f t="shared" ca="1" si="154"/>
        <v>0</v>
      </c>
      <c r="L1848" s="65">
        <v>1842</v>
      </c>
      <c r="M1848" s="71">
        <f t="shared" ca="1" si="150"/>
        <v>1.4921749932711712</v>
      </c>
      <c r="N1848" s="65"/>
    </row>
    <row r="1849" spans="1:14" x14ac:dyDescent="0.25">
      <c r="A1849" s="2">
        <v>1843</v>
      </c>
      <c r="B1849" s="11">
        <f t="shared" ca="1" si="152"/>
        <v>0</v>
      </c>
      <c r="C1849" s="26">
        <f t="shared" ca="1" si="151"/>
        <v>0.81239684710067561</v>
      </c>
      <c r="J1849">
        <f t="shared" ca="1" si="153"/>
        <v>0</v>
      </c>
      <c r="K1849">
        <f t="shared" ca="1" si="154"/>
        <v>0</v>
      </c>
      <c r="L1849" s="65">
        <v>1843</v>
      </c>
      <c r="M1849" s="71">
        <f t="shared" ca="1" si="150"/>
        <v>0</v>
      </c>
      <c r="N1849" s="65"/>
    </row>
    <row r="1850" spans="1:14" x14ac:dyDescent="0.25">
      <c r="A1850" s="2">
        <v>1844</v>
      </c>
      <c r="B1850" s="11">
        <f t="shared" ca="1" si="152"/>
        <v>1</v>
      </c>
      <c r="C1850" s="26">
        <f t="shared" ca="1" si="151"/>
        <v>0.16835503355279835</v>
      </c>
      <c r="J1850">
        <f t="shared" ca="1" si="153"/>
        <v>1</v>
      </c>
      <c r="K1850">
        <f t="shared" ca="1" si="154"/>
        <v>0</v>
      </c>
      <c r="L1850" s="65">
        <v>1844</v>
      </c>
      <c r="M1850" s="71">
        <f t="shared" ca="1" si="150"/>
        <v>2.1981268635438047</v>
      </c>
      <c r="N1850" s="65"/>
    </row>
    <row r="1851" spans="1:14" x14ac:dyDescent="0.25">
      <c r="A1851" s="2">
        <v>1845</v>
      </c>
      <c r="B1851" s="11">
        <f t="shared" ca="1" si="152"/>
        <v>1</v>
      </c>
      <c r="C1851" s="26">
        <f t="shared" ca="1" si="151"/>
        <v>7.9050438223823738E-2</v>
      </c>
      <c r="J1851">
        <f t="shared" ca="1" si="153"/>
        <v>1</v>
      </c>
      <c r="K1851">
        <f t="shared" ca="1" si="154"/>
        <v>0</v>
      </c>
      <c r="L1851" s="65">
        <v>1845</v>
      </c>
      <c r="M1851" s="71">
        <f t="shared" ca="1" si="150"/>
        <v>4.4735404929542177</v>
      </c>
      <c r="N1851" s="65"/>
    </row>
    <row r="1852" spans="1:14" x14ac:dyDescent="0.25">
      <c r="A1852" s="2">
        <v>1846</v>
      </c>
      <c r="B1852" s="11">
        <f t="shared" ca="1" si="152"/>
        <v>1</v>
      </c>
      <c r="C1852" s="26">
        <f t="shared" ca="1" si="151"/>
        <v>0.55936153224465013</v>
      </c>
      <c r="J1852">
        <f t="shared" ca="1" si="153"/>
        <v>0</v>
      </c>
      <c r="K1852">
        <f t="shared" ca="1" si="154"/>
        <v>0</v>
      </c>
      <c r="L1852" s="65">
        <v>1846</v>
      </c>
      <c r="M1852" s="71">
        <f t="shared" ca="1" si="150"/>
        <v>5.2330601306652014</v>
      </c>
      <c r="N1852" s="65"/>
    </row>
    <row r="1853" spans="1:14" x14ac:dyDescent="0.25">
      <c r="A1853" s="2">
        <v>1847</v>
      </c>
      <c r="B1853" s="11">
        <f t="shared" ca="1" si="152"/>
        <v>0</v>
      </c>
      <c r="C1853" s="26">
        <f t="shared" ca="1" si="151"/>
        <v>0.991463370315251</v>
      </c>
      <c r="J1853">
        <f t="shared" ca="1" si="153"/>
        <v>0</v>
      </c>
      <c r="K1853">
        <f t="shared" ca="1" si="154"/>
        <v>0</v>
      </c>
      <c r="L1853" s="65">
        <v>1847</v>
      </c>
      <c r="M1853" s="71">
        <f t="shared" ca="1" si="150"/>
        <v>0</v>
      </c>
      <c r="N1853" s="65"/>
    </row>
    <row r="1854" spans="1:14" x14ac:dyDescent="0.25">
      <c r="A1854" s="2">
        <v>1848</v>
      </c>
      <c r="B1854" s="11">
        <f t="shared" ca="1" si="152"/>
        <v>1</v>
      </c>
      <c r="C1854" s="26">
        <f t="shared" ca="1" si="151"/>
        <v>9.4194641465578433E-2</v>
      </c>
      <c r="J1854">
        <f t="shared" ca="1" si="153"/>
        <v>1</v>
      </c>
      <c r="K1854">
        <f t="shared" ca="1" si="154"/>
        <v>0</v>
      </c>
      <c r="L1854" s="65">
        <v>1848</v>
      </c>
      <c r="M1854" s="71">
        <f t="shared" ca="1" si="150"/>
        <v>9.0318157568182372E-2</v>
      </c>
      <c r="N1854" s="65"/>
    </row>
    <row r="1855" spans="1:14" x14ac:dyDescent="0.25">
      <c r="A1855" s="2">
        <v>1849</v>
      </c>
      <c r="B1855" s="11">
        <f t="shared" ca="1" si="152"/>
        <v>1</v>
      </c>
      <c r="C1855" s="26">
        <f t="shared" ca="1" si="151"/>
        <v>0.56699221290528667</v>
      </c>
      <c r="J1855">
        <f t="shared" ca="1" si="153"/>
        <v>0</v>
      </c>
      <c r="K1855">
        <f t="shared" ca="1" si="154"/>
        <v>0</v>
      </c>
      <c r="L1855" s="65">
        <v>1849</v>
      </c>
      <c r="M1855" s="71">
        <f t="shared" ca="1" si="150"/>
        <v>2.8208864526594377</v>
      </c>
      <c r="N1855" s="65"/>
    </row>
    <row r="1856" spans="1:14" x14ac:dyDescent="0.25">
      <c r="A1856" s="2">
        <v>1850</v>
      </c>
      <c r="B1856" s="11">
        <f t="shared" ca="1" si="152"/>
        <v>0</v>
      </c>
      <c r="C1856" s="26">
        <f t="shared" ca="1" si="151"/>
        <v>0.89829176827933022</v>
      </c>
      <c r="J1856">
        <f t="shared" ca="1" si="153"/>
        <v>0</v>
      </c>
      <c r="K1856">
        <f t="shared" ca="1" si="154"/>
        <v>1</v>
      </c>
      <c r="L1856" s="65">
        <v>1850</v>
      </c>
      <c r="M1856" s="71">
        <f t="shared" ca="1" si="150"/>
        <v>0</v>
      </c>
      <c r="N1856" s="65"/>
    </row>
    <row r="1857" spans="1:14" x14ac:dyDescent="0.25">
      <c r="A1857" s="2">
        <v>1851</v>
      </c>
      <c r="B1857" s="11">
        <f t="shared" ca="1" si="152"/>
        <v>0</v>
      </c>
      <c r="C1857" s="26">
        <f t="shared" ca="1" si="151"/>
        <v>0.73672241082127887</v>
      </c>
      <c r="J1857">
        <f t="shared" ca="1" si="153"/>
        <v>0</v>
      </c>
      <c r="K1857">
        <f t="shared" ca="1" si="154"/>
        <v>0</v>
      </c>
      <c r="L1857" s="65">
        <v>1851</v>
      </c>
      <c r="M1857" s="71">
        <f t="shared" ca="1" si="150"/>
        <v>0</v>
      </c>
      <c r="N1857" s="65"/>
    </row>
    <row r="1858" spans="1:14" x14ac:dyDescent="0.25">
      <c r="A1858" s="2">
        <v>1852</v>
      </c>
      <c r="B1858" s="11">
        <f t="shared" ca="1" si="152"/>
        <v>1</v>
      </c>
      <c r="C1858" s="26">
        <f t="shared" ca="1" si="151"/>
        <v>0.16697261977341027</v>
      </c>
      <c r="J1858">
        <f t="shared" ca="1" si="153"/>
        <v>1</v>
      </c>
      <c r="K1858">
        <f t="shared" ca="1" si="154"/>
        <v>0</v>
      </c>
      <c r="L1858" s="65">
        <v>1852</v>
      </c>
      <c r="M1858" s="71">
        <f t="shared" ca="1" si="150"/>
        <v>2.3294355531648323</v>
      </c>
      <c r="N1858" s="65"/>
    </row>
    <row r="1859" spans="1:14" x14ac:dyDescent="0.25">
      <c r="A1859" s="2">
        <v>1853</v>
      </c>
      <c r="B1859" s="11">
        <f t="shared" ca="1" si="152"/>
        <v>1</v>
      </c>
      <c r="C1859" s="26">
        <f t="shared" ca="1" si="151"/>
        <v>4.171236110982246E-3</v>
      </c>
      <c r="J1859">
        <f t="shared" ca="1" si="153"/>
        <v>0</v>
      </c>
      <c r="K1859">
        <f t="shared" ca="1" si="154"/>
        <v>0</v>
      </c>
      <c r="L1859" s="65">
        <v>1853</v>
      </c>
      <c r="M1859" s="71">
        <f t="shared" ca="1" si="150"/>
        <v>0.47959549128786033</v>
      </c>
      <c r="N1859" s="65"/>
    </row>
    <row r="1860" spans="1:14" x14ac:dyDescent="0.25">
      <c r="A1860" s="2">
        <v>1854</v>
      </c>
      <c r="B1860" s="11">
        <f t="shared" ca="1" si="152"/>
        <v>0</v>
      </c>
      <c r="C1860" s="26">
        <f t="shared" ca="1" si="151"/>
        <v>0.86697815178908944</v>
      </c>
      <c r="J1860">
        <f t="shared" ca="1" si="153"/>
        <v>0</v>
      </c>
      <c r="K1860">
        <f t="shared" ca="1" si="154"/>
        <v>1</v>
      </c>
      <c r="L1860" s="65">
        <v>1854</v>
      </c>
      <c r="M1860" s="71">
        <f t="shared" ca="1" si="150"/>
        <v>0</v>
      </c>
      <c r="N1860" s="65"/>
    </row>
    <row r="1861" spans="1:14" x14ac:dyDescent="0.25">
      <c r="A1861" s="2">
        <v>1855</v>
      </c>
      <c r="B1861" s="11">
        <f t="shared" ca="1" si="152"/>
        <v>0</v>
      </c>
      <c r="C1861" s="26">
        <f t="shared" ca="1" si="151"/>
        <v>0.78552063131727101</v>
      </c>
      <c r="J1861">
        <f t="shared" ca="1" si="153"/>
        <v>0</v>
      </c>
      <c r="K1861">
        <f t="shared" ca="1" si="154"/>
        <v>0</v>
      </c>
      <c r="L1861" s="65">
        <v>1855</v>
      </c>
      <c r="M1861" s="71">
        <f t="shared" ca="1" si="150"/>
        <v>0</v>
      </c>
      <c r="N1861" s="65"/>
    </row>
    <row r="1862" spans="1:14" x14ac:dyDescent="0.25">
      <c r="A1862" s="2">
        <v>1856</v>
      </c>
      <c r="B1862" s="11">
        <f t="shared" ca="1" si="152"/>
        <v>1</v>
      </c>
      <c r="C1862" s="26">
        <f t="shared" ca="1" si="151"/>
        <v>0.32475376468064854</v>
      </c>
      <c r="J1862">
        <f t="shared" ca="1" si="153"/>
        <v>1</v>
      </c>
      <c r="K1862">
        <f t="shared" ca="1" si="154"/>
        <v>0</v>
      </c>
      <c r="L1862" s="65">
        <v>1856</v>
      </c>
      <c r="M1862" s="71">
        <f t="shared" ca="1" si="150"/>
        <v>2.6893882661609516</v>
      </c>
      <c r="N1862" s="65"/>
    </row>
    <row r="1863" spans="1:14" x14ac:dyDescent="0.25">
      <c r="A1863" s="2">
        <v>1857</v>
      </c>
      <c r="B1863" s="11">
        <f t="shared" ca="1" si="152"/>
        <v>1</v>
      </c>
      <c r="C1863" s="26">
        <f t="shared" ca="1" si="151"/>
        <v>0.24492660135603661</v>
      </c>
      <c r="J1863">
        <f t="shared" ca="1" si="153"/>
        <v>1</v>
      </c>
      <c r="K1863">
        <f t="shared" ca="1" si="154"/>
        <v>0</v>
      </c>
      <c r="L1863" s="65">
        <v>1857</v>
      </c>
      <c r="M1863" s="71">
        <f t="shared" ref="M1863:M1926" ca="1" si="155">IF(B1863&gt;0,-LN(1-(RAND()))/lambda,0)</f>
        <v>2.5030899332838623</v>
      </c>
      <c r="N1863" s="65"/>
    </row>
    <row r="1864" spans="1:14" x14ac:dyDescent="0.25">
      <c r="A1864" s="2">
        <v>1858</v>
      </c>
      <c r="B1864" s="11">
        <f t="shared" ca="1" si="152"/>
        <v>1</v>
      </c>
      <c r="C1864" s="26">
        <f t="shared" ref="C1864:C1927" ca="1" si="156">RAND()</f>
        <v>0.55687901528116368</v>
      </c>
      <c r="J1864">
        <f t="shared" ca="1" si="153"/>
        <v>1</v>
      </c>
      <c r="K1864">
        <f t="shared" ca="1" si="154"/>
        <v>0</v>
      </c>
      <c r="L1864" s="65">
        <v>1858</v>
      </c>
      <c r="M1864" s="71">
        <f t="shared" ca="1" si="155"/>
        <v>1.9822818606266142</v>
      </c>
      <c r="N1864" s="65"/>
    </row>
    <row r="1865" spans="1:14" x14ac:dyDescent="0.25">
      <c r="A1865" s="2">
        <v>1859</v>
      </c>
      <c r="B1865" s="11">
        <f t="shared" ca="1" si="152"/>
        <v>1</v>
      </c>
      <c r="C1865" s="26">
        <f t="shared" ca="1" si="156"/>
        <v>0.23038984189172951</v>
      </c>
      <c r="J1865">
        <f t="shared" ca="1" si="153"/>
        <v>1</v>
      </c>
      <c r="K1865">
        <f t="shared" ca="1" si="154"/>
        <v>0</v>
      </c>
      <c r="L1865" s="65">
        <v>1859</v>
      </c>
      <c r="M1865" s="71">
        <f t="shared" ca="1" si="155"/>
        <v>0.88143933124814877</v>
      </c>
      <c r="N1865" s="65"/>
    </row>
    <row r="1866" spans="1:14" x14ac:dyDescent="0.25">
      <c r="A1866" s="2">
        <v>1860</v>
      </c>
      <c r="B1866" s="11">
        <f t="shared" ca="1" si="152"/>
        <v>1</v>
      </c>
      <c r="C1866" s="26">
        <f t="shared" ca="1" si="156"/>
        <v>0.56946415137869966</v>
      </c>
      <c r="J1866">
        <f t="shared" ca="1" si="153"/>
        <v>1</v>
      </c>
      <c r="K1866">
        <f t="shared" ca="1" si="154"/>
        <v>0</v>
      </c>
      <c r="L1866" s="65">
        <v>1860</v>
      </c>
      <c r="M1866" s="71">
        <f t="shared" ca="1" si="155"/>
        <v>5.0358764758912447</v>
      </c>
      <c r="N1866" s="65"/>
    </row>
    <row r="1867" spans="1:14" x14ac:dyDescent="0.25">
      <c r="A1867" s="2">
        <v>1861</v>
      </c>
      <c r="B1867" s="11">
        <f t="shared" ca="1" si="152"/>
        <v>1</v>
      </c>
      <c r="C1867" s="26">
        <f t="shared" ca="1" si="156"/>
        <v>0.61363637331694021</v>
      </c>
      <c r="J1867">
        <f t="shared" ca="1" si="153"/>
        <v>1</v>
      </c>
      <c r="K1867">
        <f t="shared" ca="1" si="154"/>
        <v>0</v>
      </c>
      <c r="L1867" s="65">
        <v>1861</v>
      </c>
      <c r="M1867" s="71">
        <f t="shared" ca="1" si="155"/>
        <v>3.2206792762870933</v>
      </c>
      <c r="N1867" s="65"/>
    </row>
    <row r="1868" spans="1:14" x14ac:dyDescent="0.25">
      <c r="A1868" s="2">
        <v>1862</v>
      </c>
      <c r="B1868" s="11">
        <f t="shared" ca="1" si="152"/>
        <v>1</v>
      </c>
      <c r="C1868" s="26">
        <f t="shared" ca="1" si="156"/>
        <v>3.7384896000207668E-3</v>
      </c>
      <c r="J1868">
        <f t="shared" ca="1" si="153"/>
        <v>0</v>
      </c>
      <c r="K1868">
        <f t="shared" ca="1" si="154"/>
        <v>0</v>
      </c>
      <c r="L1868" s="65">
        <v>1862</v>
      </c>
      <c r="M1868" s="71">
        <f t="shared" ca="1" si="155"/>
        <v>0.37326489427110726</v>
      </c>
      <c r="N1868" s="65"/>
    </row>
    <row r="1869" spans="1:14" x14ac:dyDescent="0.25">
      <c r="A1869" s="2">
        <v>1863</v>
      </c>
      <c r="B1869" s="11">
        <f t="shared" ca="1" si="152"/>
        <v>0</v>
      </c>
      <c r="C1869" s="26">
        <f t="shared" ca="1" si="156"/>
        <v>0.88506455030876185</v>
      </c>
      <c r="J1869">
        <f t="shared" ca="1" si="153"/>
        <v>0</v>
      </c>
      <c r="K1869">
        <f t="shared" ca="1" si="154"/>
        <v>0</v>
      </c>
      <c r="L1869" s="65">
        <v>1863</v>
      </c>
      <c r="M1869" s="71">
        <f t="shared" ca="1" si="155"/>
        <v>0</v>
      </c>
      <c r="N1869" s="65"/>
    </row>
    <row r="1870" spans="1:14" x14ac:dyDescent="0.25">
      <c r="A1870" s="2">
        <v>1864</v>
      </c>
      <c r="B1870" s="11">
        <f t="shared" ca="1" si="152"/>
        <v>1</v>
      </c>
      <c r="C1870" s="26">
        <f t="shared" ca="1" si="156"/>
        <v>0.1135155572640314</v>
      </c>
      <c r="J1870">
        <f t="shared" ca="1" si="153"/>
        <v>1</v>
      </c>
      <c r="K1870">
        <f t="shared" ca="1" si="154"/>
        <v>0</v>
      </c>
      <c r="L1870" s="65">
        <v>1864</v>
      </c>
      <c r="M1870" s="71">
        <f t="shared" ca="1" si="155"/>
        <v>0.66653801718653616</v>
      </c>
      <c r="N1870" s="65"/>
    </row>
    <row r="1871" spans="1:14" x14ac:dyDescent="0.25">
      <c r="A1871" s="2">
        <v>1865</v>
      </c>
      <c r="B1871" s="11">
        <f t="shared" ca="1" si="152"/>
        <v>1</v>
      </c>
      <c r="C1871" s="26">
        <f t="shared" ca="1" si="156"/>
        <v>9.1750253358307776E-2</v>
      </c>
      <c r="J1871">
        <f t="shared" ca="1" si="153"/>
        <v>1</v>
      </c>
      <c r="K1871">
        <f t="shared" ca="1" si="154"/>
        <v>0</v>
      </c>
      <c r="L1871" s="65">
        <v>1865</v>
      </c>
      <c r="M1871" s="71">
        <f t="shared" ca="1" si="155"/>
        <v>4.7614000983006823</v>
      </c>
      <c r="N1871" s="65"/>
    </row>
    <row r="1872" spans="1:14" x14ac:dyDescent="0.25">
      <c r="A1872" s="2">
        <v>1866</v>
      </c>
      <c r="B1872" s="11">
        <f t="shared" ca="1" si="152"/>
        <v>1</v>
      </c>
      <c r="C1872" s="26">
        <f t="shared" ca="1" si="156"/>
        <v>0.57879226872522926</v>
      </c>
      <c r="J1872">
        <f t="shared" ca="1" si="153"/>
        <v>1</v>
      </c>
      <c r="K1872">
        <f t="shared" ca="1" si="154"/>
        <v>0</v>
      </c>
      <c r="L1872" s="65">
        <v>1866</v>
      </c>
      <c r="M1872" s="71">
        <f t="shared" ca="1" si="155"/>
        <v>0.49173926015483382</v>
      </c>
      <c r="N1872" s="65"/>
    </row>
    <row r="1873" spans="1:14" x14ac:dyDescent="0.25">
      <c r="A1873" s="2">
        <v>1867</v>
      </c>
      <c r="B1873" s="11">
        <f t="shared" ca="1" si="152"/>
        <v>1</v>
      </c>
      <c r="C1873" s="26">
        <f t="shared" ca="1" si="156"/>
        <v>0.54859770520893536</v>
      </c>
      <c r="J1873">
        <f t="shared" ca="1" si="153"/>
        <v>0</v>
      </c>
      <c r="K1873">
        <f t="shared" ca="1" si="154"/>
        <v>0</v>
      </c>
      <c r="L1873" s="65">
        <v>1867</v>
      </c>
      <c r="M1873" s="71">
        <f t="shared" ca="1" si="155"/>
        <v>4.9098332539124812</v>
      </c>
      <c r="N1873" s="65"/>
    </row>
    <row r="1874" spans="1:14" x14ac:dyDescent="0.25">
      <c r="A1874" s="2">
        <v>1868</v>
      </c>
      <c r="B1874" s="11">
        <f t="shared" ca="1" si="152"/>
        <v>0</v>
      </c>
      <c r="C1874" s="26">
        <f t="shared" ca="1" si="156"/>
        <v>0.91895053143240535</v>
      </c>
      <c r="J1874">
        <f t="shared" ca="1" si="153"/>
        <v>0</v>
      </c>
      <c r="K1874">
        <f t="shared" ca="1" si="154"/>
        <v>1</v>
      </c>
      <c r="L1874" s="65">
        <v>1868</v>
      </c>
      <c r="M1874" s="71">
        <f t="shared" ca="1" si="155"/>
        <v>0</v>
      </c>
      <c r="N1874" s="65"/>
    </row>
    <row r="1875" spans="1:14" x14ac:dyDescent="0.25">
      <c r="A1875" s="2">
        <v>1869</v>
      </c>
      <c r="B1875" s="11">
        <f t="shared" ca="1" si="152"/>
        <v>0</v>
      </c>
      <c r="C1875" s="26">
        <f t="shared" ca="1" si="156"/>
        <v>0.56951797084732025</v>
      </c>
      <c r="J1875">
        <f t="shared" ca="1" si="153"/>
        <v>0</v>
      </c>
      <c r="K1875">
        <f t="shared" ca="1" si="154"/>
        <v>0</v>
      </c>
      <c r="L1875" s="65">
        <v>1869</v>
      </c>
      <c r="M1875" s="71">
        <f t="shared" ca="1" si="155"/>
        <v>0</v>
      </c>
      <c r="N1875" s="65"/>
    </row>
    <row r="1876" spans="1:14" x14ac:dyDescent="0.25">
      <c r="A1876" s="2">
        <v>1870</v>
      </c>
      <c r="B1876" s="11">
        <f t="shared" ca="1" si="152"/>
        <v>1</v>
      </c>
      <c r="C1876" s="26">
        <f t="shared" ca="1" si="156"/>
        <v>0.39967649313510611</v>
      </c>
      <c r="J1876">
        <f t="shared" ca="1" si="153"/>
        <v>1</v>
      </c>
      <c r="K1876">
        <f t="shared" ca="1" si="154"/>
        <v>0</v>
      </c>
      <c r="L1876" s="65">
        <v>1870</v>
      </c>
      <c r="M1876" s="71">
        <f t="shared" ca="1" si="155"/>
        <v>3.7179132190269013</v>
      </c>
      <c r="N1876" s="65"/>
    </row>
    <row r="1877" spans="1:14" x14ac:dyDescent="0.25">
      <c r="A1877" s="2">
        <v>1871</v>
      </c>
      <c r="B1877" s="11">
        <f t="shared" ca="1" si="152"/>
        <v>1</v>
      </c>
      <c r="C1877" s="26">
        <f t="shared" ca="1" si="156"/>
        <v>8.1405373271096204E-2</v>
      </c>
      <c r="J1877">
        <f t="shared" ca="1" si="153"/>
        <v>0</v>
      </c>
      <c r="K1877">
        <f t="shared" ca="1" si="154"/>
        <v>0</v>
      </c>
      <c r="L1877" s="65">
        <v>1871</v>
      </c>
      <c r="M1877" s="71">
        <f t="shared" ca="1" si="155"/>
        <v>2.8560495026550199</v>
      </c>
      <c r="N1877" s="65"/>
    </row>
    <row r="1878" spans="1:14" x14ac:dyDescent="0.25">
      <c r="A1878" s="2">
        <v>1872</v>
      </c>
      <c r="B1878" s="11">
        <f t="shared" ca="1" si="152"/>
        <v>0</v>
      </c>
      <c r="C1878" s="26">
        <f t="shared" ca="1" si="156"/>
        <v>0.95542780593467846</v>
      </c>
      <c r="J1878">
        <f t="shared" ca="1" si="153"/>
        <v>0</v>
      </c>
      <c r="K1878">
        <f t="shared" ca="1" si="154"/>
        <v>1</v>
      </c>
      <c r="L1878" s="65">
        <v>1872</v>
      </c>
      <c r="M1878" s="71">
        <f t="shared" ca="1" si="155"/>
        <v>0</v>
      </c>
      <c r="N1878" s="65"/>
    </row>
    <row r="1879" spans="1:14" x14ac:dyDescent="0.25">
      <c r="A1879" s="2">
        <v>1873</v>
      </c>
      <c r="B1879" s="11">
        <f t="shared" ca="1" si="152"/>
        <v>0</v>
      </c>
      <c r="C1879" s="26">
        <f t="shared" ca="1" si="156"/>
        <v>0.81528285617832552</v>
      </c>
      <c r="J1879">
        <f t="shared" ca="1" si="153"/>
        <v>0</v>
      </c>
      <c r="K1879">
        <f t="shared" ca="1" si="154"/>
        <v>0</v>
      </c>
      <c r="L1879" s="65">
        <v>1873</v>
      </c>
      <c r="M1879" s="71">
        <f t="shared" ca="1" si="155"/>
        <v>0</v>
      </c>
      <c r="N1879" s="65"/>
    </row>
    <row r="1880" spans="1:14" x14ac:dyDescent="0.25">
      <c r="A1880" s="2">
        <v>1874</v>
      </c>
      <c r="B1880" s="11">
        <f t="shared" ca="1" si="152"/>
        <v>1</v>
      </c>
      <c r="C1880" s="26">
        <f t="shared" ca="1" si="156"/>
        <v>0.44793248934577645</v>
      </c>
      <c r="J1880">
        <f t="shared" ca="1" si="153"/>
        <v>1</v>
      </c>
      <c r="K1880">
        <f t="shared" ca="1" si="154"/>
        <v>0</v>
      </c>
      <c r="L1880" s="65">
        <v>1874</v>
      </c>
      <c r="M1880" s="71">
        <f t="shared" ca="1" si="155"/>
        <v>0.99117312898897192</v>
      </c>
      <c r="N1880" s="65"/>
    </row>
    <row r="1881" spans="1:14" x14ac:dyDescent="0.25">
      <c r="A1881" s="2">
        <v>1875</v>
      </c>
      <c r="B1881" s="11">
        <f t="shared" ca="1" si="152"/>
        <v>1</v>
      </c>
      <c r="C1881" s="26">
        <f t="shared" ca="1" si="156"/>
        <v>0.43892900446566896</v>
      </c>
      <c r="J1881">
        <f t="shared" ca="1" si="153"/>
        <v>1</v>
      </c>
      <c r="K1881">
        <f t="shared" ca="1" si="154"/>
        <v>0</v>
      </c>
      <c r="L1881" s="65">
        <v>1875</v>
      </c>
      <c r="M1881" s="71">
        <f t="shared" ca="1" si="155"/>
        <v>3.7761373072830744</v>
      </c>
      <c r="N1881" s="65"/>
    </row>
    <row r="1882" spans="1:14" x14ac:dyDescent="0.25">
      <c r="A1882" s="2">
        <v>1876</v>
      </c>
      <c r="B1882" s="11">
        <f t="shared" ca="1" si="152"/>
        <v>1</v>
      </c>
      <c r="C1882" s="26">
        <f t="shared" ca="1" si="156"/>
        <v>0.25133799985336247</v>
      </c>
      <c r="J1882">
        <f t="shared" ca="1" si="153"/>
        <v>1</v>
      </c>
      <c r="K1882">
        <f t="shared" ca="1" si="154"/>
        <v>0</v>
      </c>
      <c r="L1882" s="65">
        <v>1876</v>
      </c>
      <c r="M1882" s="71">
        <f t="shared" ca="1" si="155"/>
        <v>1.9067566840094117</v>
      </c>
      <c r="N1882" s="65"/>
    </row>
    <row r="1883" spans="1:14" x14ac:dyDescent="0.25">
      <c r="A1883" s="2">
        <v>1877</v>
      </c>
      <c r="B1883" s="11">
        <f t="shared" ca="1" si="152"/>
        <v>1</v>
      </c>
      <c r="C1883" s="26">
        <f t="shared" ca="1" si="156"/>
        <v>6.3284056566706881E-2</v>
      </c>
      <c r="J1883">
        <f t="shared" ca="1" si="153"/>
        <v>0</v>
      </c>
      <c r="K1883">
        <f t="shared" ca="1" si="154"/>
        <v>0</v>
      </c>
      <c r="L1883" s="65">
        <v>1877</v>
      </c>
      <c r="M1883" s="71">
        <f t="shared" ca="1" si="155"/>
        <v>1.5118417795084829</v>
      </c>
      <c r="N1883" s="65"/>
    </row>
    <row r="1884" spans="1:14" x14ac:dyDescent="0.25">
      <c r="A1884" s="2">
        <v>1878</v>
      </c>
      <c r="B1884" s="11">
        <f t="shared" ca="1" si="152"/>
        <v>0</v>
      </c>
      <c r="C1884" s="26">
        <f t="shared" ca="1" si="156"/>
        <v>0.87806637483816163</v>
      </c>
      <c r="J1884">
        <f t="shared" ca="1" si="153"/>
        <v>0</v>
      </c>
      <c r="K1884">
        <f t="shared" ca="1" si="154"/>
        <v>1</v>
      </c>
      <c r="L1884" s="65">
        <v>1878</v>
      </c>
      <c r="M1884" s="71">
        <f t="shared" ca="1" si="155"/>
        <v>0</v>
      </c>
      <c r="N1884" s="65"/>
    </row>
    <row r="1885" spans="1:14" x14ac:dyDescent="0.25">
      <c r="A1885" s="2">
        <v>1879</v>
      </c>
      <c r="B1885" s="11">
        <f t="shared" ca="1" si="152"/>
        <v>0</v>
      </c>
      <c r="C1885" s="26">
        <f t="shared" ca="1" si="156"/>
        <v>0.74713556033649864</v>
      </c>
      <c r="J1885">
        <f t="shared" ca="1" si="153"/>
        <v>0</v>
      </c>
      <c r="K1885">
        <f t="shared" ca="1" si="154"/>
        <v>0</v>
      </c>
      <c r="L1885" s="65">
        <v>1879</v>
      </c>
      <c r="M1885" s="71">
        <f t="shared" ca="1" si="155"/>
        <v>0</v>
      </c>
      <c r="N1885" s="65"/>
    </row>
    <row r="1886" spans="1:14" x14ac:dyDescent="0.25">
      <c r="A1886" s="2">
        <v>1880</v>
      </c>
      <c r="B1886" s="11">
        <f t="shared" ca="1" si="152"/>
        <v>1</v>
      </c>
      <c r="C1886" s="26">
        <f t="shared" ca="1" si="156"/>
        <v>0.1364468826132984</v>
      </c>
      <c r="J1886">
        <f t="shared" ca="1" si="153"/>
        <v>1</v>
      </c>
      <c r="K1886">
        <f t="shared" ca="1" si="154"/>
        <v>0</v>
      </c>
      <c r="L1886" s="65">
        <v>1880</v>
      </c>
      <c r="M1886" s="71">
        <f t="shared" ca="1" si="155"/>
        <v>1.5273746915433462</v>
      </c>
      <c r="N1886" s="65"/>
    </row>
    <row r="1887" spans="1:14" x14ac:dyDescent="0.25">
      <c r="A1887" s="2">
        <v>1881</v>
      </c>
      <c r="B1887" s="11">
        <f t="shared" ca="1" si="152"/>
        <v>1</v>
      </c>
      <c r="C1887" s="26">
        <f t="shared" ca="1" si="156"/>
        <v>0.76274158144342008</v>
      </c>
      <c r="J1887">
        <f t="shared" ca="1" si="153"/>
        <v>1</v>
      </c>
      <c r="K1887">
        <f t="shared" ca="1" si="154"/>
        <v>0</v>
      </c>
      <c r="L1887" s="65">
        <v>1881</v>
      </c>
      <c r="M1887" s="71">
        <f t="shared" ca="1" si="155"/>
        <v>3.1216640035232279</v>
      </c>
      <c r="N1887" s="65"/>
    </row>
    <row r="1888" spans="1:14" x14ac:dyDescent="0.25">
      <c r="A1888" s="2">
        <v>1882</v>
      </c>
      <c r="B1888" s="11">
        <f t="shared" ca="1" si="152"/>
        <v>1</v>
      </c>
      <c r="C1888" s="26">
        <f t="shared" ca="1" si="156"/>
        <v>0.52397655394159548</v>
      </c>
      <c r="J1888">
        <f t="shared" ca="1" si="153"/>
        <v>1</v>
      </c>
      <c r="K1888">
        <f t="shared" ca="1" si="154"/>
        <v>0</v>
      </c>
      <c r="L1888" s="65">
        <v>1882</v>
      </c>
      <c r="M1888" s="71">
        <f t="shared" ca="1" si="155"/>
        <v>0.57029836921307275</v>
      </c>
      <c r="N1888" s="65"/>
    </row>
    <row r="1889" spans="1:14" x14ac:dyDescent="0.25">
      <c r="A1889" s="2">
        <v>1883</v>
      </c>
      <c r="B1889" s="11">
        <f t="shared" ca="1" si="152"/>
        <v>1</v>
      </c>
      <c r="C1889" s="26">
        <f t="shared" ca="1" si="156"/>
        <v>0.23019300949247046</v>
      </c>
      <c r="J1889">
        <f t="shared" ca="1" si="153"/>
        <v>1</v>
      </c>
      <c r="K1889">
        <f t="shared" ca="1" si="154"/>
        <v>0</v>
      </c>
      <c r="L1889" s="65">
        <v>1883</v>
      </c>
      <c r="M1889" s="71">
        <f t="shared" ca="1" si="155"/>
        <v>6.7428251567995749</v>
      </c>
      <c r="N1889" s="65"/>
    </row>
    <row r="1890" spans="1:14" x14ac:dyDescent="0.25">
      <c r="A1890" s="2">
        <v>1884</v>
      </c>
      <c r="B1890" s="11">
        <f t="shared" ca="1" si="152"/>
        <v>1</v>
      </c>
      <c r="C1890" s="26">
        <f t="shared" ca="1" si="156"/>
        <v>0.75441707309996575</v>
      </c>
      <c r="J1890">
        <f t="shared" ca="1" si="153"/>
        <v>1</v>
      </c>
      <c r="K1890">
        <f t="shared" ca="1" si="154"/>
        <v>0</v>
      </c>
      <c r="L1890" s="65">
        <v>1884</v>
      </c>
      <c r="M1890" s="71">
        <f t="shared" ca="1" si="155"/>
        <v>0.63724981727826169</v>
      </c>
      <c r="N1890" s="65"/>
    </row>
    <row r="1891" spans="1:14" x14ac:dyDescent="0.25">
      <c r="A1891" s="2">
        <v>1885</v>
      </c>
      <c r="B1891" s="11">
        <f t="shared" ca="1" si="152"/>
        <v>1</v>
      </c>
      <c r="C1891" s="26">
        <f t="shared" ca="1" si="156"/>
        <v>0.73543153449439036</v>
      </c>
      <c r="J1891">
        <f t="shared" ca="1" si="153"/>
        <v>1</v>
      </c>
      <c r="K1891">
        <f t="shared" ca="1" si="154"/>
        <v>0</v>
      </c>
      <c r="L1891" s="65">
        <v>1885</v>
      </c>
      <c r="M1891" s="71">
        <f t="shared" ca="1" si="155"/>
        <v>0.97565905244645545</v>
      </c>
      <c r="N1891" s="65"/>
    </row>
    <row r="1892" spans="1:14" x14ac:dyDescent="0.25">
      <c r="A1892" s="2">
        <v>1886</v>
      </c>
      <c r="B1892" s="11">
        <f t="shared" ca="1" si="152"/>
        <v>1</v>
      </c>
      <c r="C1892" s="26">
        <f t="shared" ca="1" si="156"/>
        <v>9.7116419828761513E-2</v>
      </c>
      <c r="J1892">
        <f t="shared" ca="1" si="153"/>
        <v>0</v>
      </c>
      <c r="K1892">
        <f t="shared" ca="1" si="154"/>
        <v>0</v>
      </c>
      <c r="L1892" s="65">
        <v>1886</v>
      </c>
      <c r="M1892" s="71">
        <f t="shared" ca="1" si="155"/>
        <v>0.40702992652189163</v>
      </c>
      <c r="N1892" s="65"/>
    </row>
    <row r="1893" spans="1:14" x14ac:dyDescent="0.25">
      <c r="A1893" s="2">
        <v>1887</v>
      </c>
      <c r="B1893" s="11">
        <f t="shared" ca="1" si="152"/>
        <v>0</v>
      </c>
      <c r="C1893" s="26">
        <f t="shared" ca="1" si="156"/>
        <v>0.91422343650176563</v>
      </c>
      <c r="J1893">
        <f t="shared" ca="1" si="153"/>
        <v>0</v>
      </c>
      <c r="K1893">
        <f t="shared" ca="1" si="154"/>
        <v>1</v>
      </c>
      <c r="L1893" s="65">
        <v>1887</v>
      </c>
      <c r="M1893" s="71">
        <f t="shared" ca="1" si="155"/>
        <v>0</v>
      </c>
      <c r="N1893" s="65"/>
    </row>
    <row r="1894" spans="1:14" x14ac:dyDescent="0.25">
      <c r="A1894" s="2">
        <v>1888</v>
      </c>
      <c r="B1894" s="11">
        <f t="shared" ca="1" si="152"/>
        <v>0</v>
      </c>
      <c r="C1894" s="26">
        <f t="shared" ca="1" si="156"/>
        <v>0.7911566774061416</v>
      </c>
      <c r="J1894">
        <f t="shared" ca="1" si="153"/>
        <v>0</v>
      </c>
      <c r="K1894">
        <f t="shared" ca="1" si="154"/>
        <v>0</v>
      </c>
      <c r="L1894" s="65">
        <v>1888</v>
      </c>
      <c r="M1894" s="71">
        <f t="shared" ca="1" si="155"/>
        <v>0</v>
      </c>
      <c r="N1894" s="65"/>
    </row>
    <row r="1895" spans="1:14" x14ac:dyDescent="0.25">
      <c r="A1895" s="2">
        <v>1889</v>
      </c>
      <c r="B1895" s="11">
        <f t="shared" ca="1" si="152"/>
        <v>1</v>
      </c>
      <c r="C1895" s="26">
        <f t="shared" ca="1" si="156"/>
        <v>0.43045308635158763</v>
      </c>
      <c r="J1895">
        <f t="shared" ca="1" si="153"/>
        <v>1</v>
      </c>
      <c r="K1895">
        <f t="shared" ca="1" si="154"/>
        <v>0</v>
      </c>
      <c r="L1895" s="65">
        <v>1889</v>
      </c>
      <c r="M1895" s="71">
        <f t="shared" ca="1" si="155"/>
        <v>4.2420939259289474</v>
      </c>
      <c r="N1895" s="65"/>
    </row>
    <row r="1896" spans="1:14" x14ac:dyDescent="0.25">
      <c r="A1896" s="2">
        <v>1890</v>
      </c>
      <c r="B1896" s="11">
        <f t="shared" ca="1" si="152"/>
        <v>1</v>
      </c>
      <c r="C1896" s="26">
        <f t="shared" ca="1" si="156"/>
        <v>0.63357571076282027</v>
      </c>
      <c r="J1896">
        <f t="shared" ca="1" si="153"/>
        <v>1</v>
      </c>
      <c r="K1896">
        <f t="shared" ca="1" si="154"/>
        <v>0</v>
      </c>
      <c r="L1896" s="65">
        <v>1890</v>
      </c>
      <c r="M1896" s="71">
        <f t="shared" ca="1" si="155"/>
        <v>2.5397264489937887</v>
      </c>
      <c r="N1896" s="65"/>
    </row>
    <row r="1897" spans="1:14" x14ac:dyDescent="0.25">
      <c r="A1897" s="2">
        <v>1891</v>
      </c>
      <c r="B1897" s="11">
        <f t="shared" ca="1" si="152"/>
        <v>1</v>
      </c>
      <c r="C1897" s="26">
        <f t="shared" ca="1" si="156"/>
        <v>0.66897280744628373</v>
      </c>
      <c r="J1897">
        <f t="shared" ca="1" si="153"/>
        <v>1</v>
      </c>
      <c r="K1897">
        <f t="shared" ca="1" si="154"/>
        <v>0</v>
      </c>
      <c r="L1897" s="65">
        <v>1891</v>
      </c>
      <c r="M1897" s="71">
        <f t="shared" ca="1" si="155"/>
        <v>1.5045691126819123</v>
      </c>
      <c r="N1897" s="65"/>
    </row>
    <row r="1898" spans="1:14" x14ac:dyDescent="0.25">
      <c r="A1898" s="2">
        <v>1892</v>
      </c>
      <c r="B1898" s="11">
        <f t="shared" ca="1" si="152"/>
        <v>1</v>
      </c>
      <c r="C1898" s="26">
        <f t="shared" ca="1" si="156"/>
        <v>0.52710138292186282</v>
      </c>
      <c r="J1898">
        <f t="shared" ca="1" si="153"/>
        <v>1</v>
      </c>
      <c r="K1898">
        <f t="shared" ca="1" si="154"/>
        <v>0</v>
      </c>
      <c r="L1898" s="65">
        <v>1892</v>
      </c>
      <c r="M1898" s="71">
        <f t="shared" ca="1" si="155"/>
        <v>0.73221478107684834</v>
      </c>
      <c r="N1898" s="65"/>
    </row>
    <row r="1899" spans="1:14" x14ac:dyDescent="0.25">
      <c r="A1899" s="2">
        <v>1893</v>
      </c>
      <c r="B1899" s="11">
        <f t="shared" ca="1" si="152"/>
        <v>1</v>
      </c>
      <c r="C1899" s="26">
        <f t="shared" ca="1" si="156"/>
        <v>0.17293727541946258</v>
      </c>
      <c r="J1899">
        <f t="shared" ca="1" si="153"/>
        <v>1</v>
      </c>
      <c r="K1899">
        <f t="shared" ca="1" si="154"/>
        <v>0</v>
      </c>
      <c r="L1899" s="65">
        <v>1893</v>
      </c>
      <c r="M1899" s="71">
        <f t="shared" ca="1" si="155"/>
        <v>1.0710595979690161</v>
      </c>
      <c r="N1899" s="65"/>
    </row>
    <row r="1900" spans="1:14" x14ac:dyDescent="0.25">
      <c r="A1900" s="2">
        <v>1894</v>
      </c>
      <c r="B1900" s="11">
        <f t="shared" ca="1" si="152"/>
        <v>1</v>
      </c>
      <c r="C1900" s="26">
        <f t="shared" ca="1" si="156"/>
        <v>0.18686393588704975</v>
      </c>
      <c r="J1900">
        <f t="shared" ca="1" si="153"/>
        <v>1</v>
      </c>
      <c r="K1900">
        <f t="shared" ca="1" si="154"/>
        <v>0</v>
      </c>
      <c r="L1900" s="65">
        <v>1894</v>
      </c>
      <c r="M1900" s="71">
        <f t="shared" ca="1" si="155"/>
        <v>1.4689673895374287</v>
      </c>
      <c r="N1900" s="65"/>
    </row>
    <row r="1901" spans="1:14" x14ac:dyDescent="0.25">
      <c r="A1901" s="2">
        <v>1895</v>
      </c>
      <c r="B1901" s="11">
        <f t="shared" ca="1" si="152"/>
        <v>1</v>
      </c>
      <c r="C1901" s="26">
        <f t="shared" ca="1" si="156"/>
        <v>0.12934775016260347</v>
      </c>
      <c r="J1901">
        <f t="shared" ca="1" si="153"/>
        <v>1</v>
      </c>
      <c r="K1901">
        <f t="shared" ca="1" si="154"/>
        <v>0</v>
      </c>
      <c r="L1901" s="65">
        <v>1895</v>
      </c>
      <c r="M1901" s="71">
        <f t="shared" ca="1" si="155"/>
        <v>1.1810221562495913</v>
      </c>
      <c r="N1901" s="65"/>
    </row>
    <row r="1902" spans="1:14" x14ac:dyDescent="0.25">
      <c r="A1902" s="2">
        <v>1896</v>
      </c>
      <c r="B1902" s="11">
        <f t="shared" ca="1" si="152"/>
        <v>1</v>
      </c>
      <c r="C1902" s="26">
        <f t="shared" ca="1" si="156"/>
        <v>0.63237989938019934</v>
      </c>
      <c r="J1902">
        <f t="shared" ca="1" si="153"/>
        <v>1</v>
      </c>
      <c r="K1902">
        <f t="shared" ca="1" si="154"/>
        <v>0</v>
      </c>
      <c r="L1902" s="65">
        <v>1896</v>
      </c>
      <c r="M1902" s="71">
        <f t="shared" ca="1" si="155"/>
        <v>2.273058382174121</v>
      </c>
      <c r="N1902" s="65"/>
    </row>
    <row r="1903" spans="1:14" x14ac:dyDescent="0.25">
      <c r="A1903" s="2">
        <v>1897</v>
      </c>
      <c r="B1903" s="11">
        <f t="shared" ref="B1903:B1966" ca="1" si="157">IF(B1902&gt;0,IF(C1903&lt;pww,1,0),IF(C1903&lt;pdw,1,0))</f>
        <v>1</v>
      </c>
      <c r="C1903" s="26">
        <f t="shared" ca="1" si="156"/>
        <v>0.1827014312063322</v>
      </c>
      <c r="J1903">
        <f t="shared" ref="J1903:J1966" ca="1" si="158">IF(AND(B1903,B1904),1,0)</f>
        <v>1</v>
      </c>
      <c r="K1903">
        <f t="shared" ref="K1903:K1966" ca="1" si="159">IF(AND(NOT(B1903),NOT(B1904)),1,0)</f>
        <v>0</v>
      </c>
      <c r="L1903" s="65">
        <v>1897</v>
      </c>
      <c r="M1903" s="71">
        <f t="shared" ca="1" si="155"/>
        <v>3.7168262097772051</v>
      </c>
      <c r="N1903" s="65"/>
    </row>
    <row r="1904" spans="1:14" x14ac:dyDescent="0.25">
      <c r="A1904" s="2">
        <v>1898</v>
      </c>
      <c r="B1904" s="11">
        <f t="shared" ca="1" si="157"/>
        <v>1</v>
      </c>
      <c r="C1904" s="26">
        <f t="shared" ca="1" si="156"/>
        <v>0.69959158655719256</v>
      </c>
      <c r="J1904">
        <f t="shared" ca="1" si="158"/>
        <v>1</v>
      </c>
      <c r="K1904">
        <f t="shared" ca="1" si="159"/>
        <v>0</v>
      </c>
      <c r="L1904" s="65">
        <v>1898</v>
      </c>
      <c r="M1904" s="71">
        <f t="shared" ca="1" si="155"/>
        <v>2.6541306241104246</v>
      </c>
      <c r="N1904" s="65"/>
    </row>
    <row r="1905" spans="1:14" x14ac:dyDescent="0.25">
      <c r="A1905" s="2">
        <v>1899</v>
      </c>
      <c r="B1905" s="11">
        <f t="shared" ca="1" si="157"/>
        <v>1</v>
      </c>
      <c r="C1905" s="26">
        <f t="shared" ca="1" si="156"/>
        <v>8.3932479475729793E-2</v>
      </c>
      <c r="J1905">
        <f t="shared" ca="1" si="158"/>
        <v>1</v>
      </c>
      <c r="K1905">
        <f t="shared" ca="1" si="159"/>
        <v>0</v>
      </c>
      <c r="L1905" s="65">
        <v>1899</v>
      </c>
      <c r="M1905" s="71">
        <f t="shared" ca="1" si="155"/>
        <v>0.60531931109198656</v>
      </c>
      <c r="N1905" s="65"/>
    </row>
    <row r="1906" spans="1:14" x14ac:dyDescent="0.25">
      <c r="A1906" s="2">
        <v>1900</v>
      </c>
      <c r="B1906" s="11">
        <f t="shared" ca="1" si="157"/>
        <v>1</v>
      </c>
      <c r="C1906" s="26">
        <f t="shared" ca="1" si="156"/>
        <v>0.47584219620429624</v>
      </c>
      <c r="J1906">
        <f t="shared" ca="1" si="158"/>
        <v>1</v>
      </c>
      <c r="K1906">
        <f t="shared" ca="1" si="159"/>
        <v>0</v>
      </c>
      <c r="L1906" s="65">
        <v>1900</v>
      </c>
      <c r="M1906" s="71">
        <f t="shared" ca="1" si="155"/>
        <v>2.3803157066900718</v>
      </c>
      <c r="N1906" s="65"/>
    </row>
    <row r="1907" spans="1:14" x14ac:dyDescent="0.25">
      <c r="A1907" s="2">
        <v>1901</v>
      </c>
      <c r="B1907" s="11">
        <f t="shared" ca="1" si="157"/>
        <v>1</v>
      </c>
      <c r="C1907" s="26">
        <f t="shared" ca="1" si="156"/>
        <v>1.4525315457687982E-2</v>
      </c>
      <c r="J1907">
        <f t="shared" ca="1" si="158"/>
        <v>0</v>
      </c>
      <c r="K1907">
        <f t="shared" ca="1" si="159"/>
        <v>0</v>
      </c>
      <c r="L1907" s="65">
        <v>1901</v>
      </c>
      <c r="M1907" s="71">
        <f t="shared" ca="1" si="155"/>
        <v>1.928474791029932</v>
      </c>
      <c r="N1907" s="65"/>
    </row>
    <row r="1908" spans="1:14" x14ac:dyDescent="0.25">
      <c r="A1908" s="2">
        <v>1902</v>
      </c>
      <c r="B1908" s="11">
        <f t="shared" ca="1" si="157"/>
        <v>0</v>
      </c>
      <c r="C1908" s="26">
        <f t="shared" ca="1" si="156"/>
        <v>0.78114716500830872</v>
      </c>
      <c r="J1908">
        <f t="shared" ca="1" si="158"/>
        <v>0</v>
      </c>
      <c r="K1908">
        <f t="shared" ca="1" si="159"/>
        <v>1</v>
      </c>
      <c r="L1908" s="65">
        <v>1902</v>
      </c>
      <c r="M1908" s="71">
        <f t="shared" ca="1" si="155"/>
        <v>0</v>
      </c>
      <c r="N1908" s="65"/>
    </row>
    <row r="1909" spans="1:14" x14ac:dyDescent="0.25">
      <c r="A1909" s="2">
        <v>1903</v>
      </c>
      <c r="B1909" s="11">
        <f t="shared" ca="1" si="157"/>
        <v>0</v>
      </c>
      <c r="C1909" s="26">
        <f t="shared" ca="1" si="156"/>
        <v>0.53596442848836312</v>
      </c>
      <c r="J1909">
        <f t="shared" ca="1" si="158"/>
        <v>0</v>
      </c>
      <c r="K1909">
        <f t="shared" ca="1" si="159"/>
        <v>1</v>
      </c>
      <c r="L1909" s="65">
        <v>1903</v>
      </c>
      <c r="M1909" s="71">
        <f t="shared" ca="1" si="155"/>
        <v>0</v>
      </c>
      <c r="N1909" s="65"/>
    </row>
    <row r="1910" spans="1:14" x14ac:dyDescent="0.25">
      <c r="A1910" s="2">
        <v>1904</v>
      </c>
      <c r="B1910" s="11">
        <f t="shared" ca="1" si="157"/>
        <v>0</v>
      </c>
      <c r="C1910" s="26">
        <f t="shared" ca="1" si="156"/>
        <v>0.74510127992374886</v>
      </c>
      <c r="J1910">
        <f t="shared" ca="1" si="158"/>
        <v>0</v>
      </c>
      <c r="K1910">
        <f t="shared" ca="1" si="159"/>
        <v>0</v>
      </c>
      <c r="L1910" s="65">
        <v>1904</v>
      </c>
      <c r="M1910" s="71">
        <f t="shared" ca="1" si="155"/>
        <v>0</v>
      </c>
      <c r="N1910" s="65"/>
    </row>
    <row r="1911" spans="1:14" x14ac:dyDescent="0.25">
      <c r="A1911" s="2">
        <v>1905</v>
      </c>
      <c r="B1911" s="11">
        <f t="shared" ca="1" si="157"/>
        <v>1</v>
      </c>
      <c r="C1911" s="26">
        <f t="shared" ca="1" si="156"/>
        <v>2.9449402821471793E-2</v>
      </c>
      <c r="J1911">
        <f t="shared" ca="1" si="158"/>
        <v>1</v>
      </c>
      <c r="K1911">
        <f t="shared" ca="1" si="159"/>
        <v>0</v>
      </c>
      <c r="L1911" s="65">
        <v>1905</v>
      </c>
      <c r="M1911" s="71">
        <f t="shared" ca="1" si="155"/>
        <v>14.988953474416501</v>
      </c>
      <c r="N1911" s="65"/>
    </row>
    <row r="1912" spans="1:14" x14ac:dyDescent="0.25">
      <c r="A1912" s="2">
        <v>1906</v>
      </c>
      <c r="B1912" s="11">
        <f t="shared" ca="1" si="157"/>
        <v>1</v>
      </c>
      <c r="C1912" s="26">
        <f t="shared" ca="1" si="156"/>
        <v>0.61177649855131278</v>
      </c>
      <c r="J1912">
        <f t="shared" ca="1" si="158"/>
        <v>1</v>
      </c>
      <c r="K1912">
        <f t="shared" ca="1" si="159"/>
        <v>0</v>
      </c>
      <c r="L1912" s="65">
        <v>1906</v>
      </c>
      <c r="M1912" s="71">
        <f t="shared" ca="1" si="155"/>
        <v>6.8860145817237024</v>
      </c>
      <c r="N1912" s="65"/>
    </row>
    <row r="1913" spans="1:14" x14ac:dyDescent="0.25">
      <c r="A1913" s="2">
        <v>1907</v>
      </c>
      <c r="B1913" s="11">
        <f t="shared" ca="1" si="157"/>
        <v>1</v>
      </c>
      <c r="C1913" s="26">
        <f t="shared" ca="1" si="156"/>
        <v>0.57866083739925367</v>
      </c>
      <c r="J1913">
        <f t="shared" ca="1" si="158"/>
        <v>1</v>
      </c>
      <c r="K1913">
        <f t="shared" ca="1" si="159"/>
        <v>0</v>
      </c>
      <c r="L1913" s="65">
        <v>1907</v>
      </c>
      <c r="M1913" s="71">
        <f t="shared" ca="1" si="155"/>
        <v>1.3088973709059788</v>
      </c>
      <c r="N1913" s="65"/>
    </row>
    <row r="1914" spans="1:14" x14ac:dyDescent="0.25">
      <c r="A1914" s="2">
        <v>1908</v>
      </c>
      <c r="B1914" s="11">
        <f t="shared" ca="1" si="157"/>
        <v>1</v>
      </c>
      <c r="C1914" s="26">
        <f t="shared" ca="1" si="156"/>
        <v>0.69257921111235154</v>
      </c>
      <c r="J1914">
        <f t="shared" ca="1" si="158"/>
        <v>1</v>
      </c>
      <c r="K1914">
        <f t="shared" ca="1" si="159"/>
        <v>0</v>
      </c>
      <c r="L1914" s="65">
        <v>1908</v>
      </c>
      <c r="M1914" s="71">
        <f t="shared" ca="1" si="155"/>
        <v>1.224780721697349</v>
      </c>
      <c r="N1914" s="65"/>
    </row>
    <row r="1915" spans="1:14" x14ac:dyDescent="0.25">
      <c r="A1915" s="2">
        <v>1909</v>
      </c>
      <c r="B1915" s="11">
        <f t="shared" ca="1" si="157"/>
        <v>1</v>
      </c>
      <c r="C1915" s="26">
        <f t="shared" ca="1" si="156"/>
        <v>0.40287812023525982</v>
      </c>
      <c r="J1915">
        <f t="shared" ca="1" si="158"/>
        <v>0</v>
      </c>
      <c r="K1915">
        <f t="shared" ca="1" si="159"/>
        <v>0</v>
      </c>
      <c r="L1915" s="65">
        <v>1909</v>
      </c>
      <c r="M1915" s="71">
        <f t="shared" ca="1" si="155"/>
        <v>0.45453615110345291</v>
      </c>
      <c r="N1915" s="65"/>
    </row>
    <row r="1916" spans="1:14" x14ac:dyDescent="0.25">
      <c r="A1916" s="2">
        <v>1910</v>
      </c>
      <c r="B1916" s="11">
        <f t="shared" ca="1" si="157"/>
        <v>0</v>
      </c>
      <c r="C1916" s="26">
        <f t="shared" ca="1" si="156"/>
        <v>0.89830469699640525</v>
      </c>
      <c r="J1916">
        <f t="shared" ca="1" si="158"/>
        <v>0</v>
      </c>
      <c r="K1916">
        <f t="shared" ca="1" si="159"/>
        <v>1</v>
      </c>
      <c r="L1916" s="65">
        <v>1910</v>
      </c>
      <c r="M1916" s="71">
        <f t="shared" ca="1" si="155"/>
        <v>0</v>
      </c>
      <c r="N1916" s="65"/>
    </row>
    <row r="1917" spans="1:14" x14ac:dyDescent="0.25">
      <c r="A1917" s="2">
        <v>1911</v>
      </c>
      <c r="B1917" s="11">
        <f t="shared" ca="1" si="157"/>
        <v>0</v>
      </c>
      <c r="C1917" s="26">
        <f t="shared" ca="1" si="156"/>
        <v>0.96905809324480341</v>
      </c>
      <c r="J1917">
        <f t="shared" ca="1" si="158"/>
        <v>0</v>
      </c>
      <c r="K1917">
        <f t="shared" ca="1" si="159"/>
        <v>0</v>
      </c>
      <c r="L1917" s="65">
        <v>1911</v>
      </c>
      <c r="M1917" s="71">
        <f t="shared" ca="1" si="155"/>
        <v>0</v>
      </c>
      <c r="N1917" s="65"/>
    </row>
    <row r="1918" spans="1:14" x14ac:dyDescent="0.25">
      <c r="A1918" s="2">
        <v>1912</v>
      </c>
      <c r="B1918" s="11">
        <f t="shared" ca="1" si="157"/>
        <v>1</v>
      </c>
      <c r="C1918" s="26">
        <f t="shared" ca="1" si="156"/>
        <v>0.10835719584995607</v>
      </c>
      <c r="J1918">
        <f t="shared" ca="1" si="158"/>
        <v>1</v>
      </c>
      <c r="K1918">
        <f t="shared" ca="1" si="159"/>
        <v>0</v>
      </c>
      <c r="L1918" s="65">
        <v>1912</v>
      </c>
      <c r="M1918" s="71">
        <f t="shared" ca="1" si="155"/>
        <v>3.0227378885023786</v>
      </c>
      <c r="N1918" s="65"/>
    </row>
    <row r="1919" spans="1:14" x14ac:dyDescent="0.25">
      <c r="A1919" s="2">
        <v>1913</v>
      </c>
      <c r="B1919" s="11">
        <f t="shared" ca="1" si="157"/>
        <v>1</v>
      </c>
      <c r="C1919" s="26">
        <f t="shared" ca="1" si="156"/>
        <v>0.55226337852627516</v>
      </c>
      <c r="J1919">
        <f t="shared" ca="1" si="158"/>
        <v>1</v>
      </c>
      <c r="K1919">
        <f t="shared" ca="1" si="159"/>
        <v>0</v>
      </c>
      <c r="L1919" s="65">
        <v>1913</v>
      </c>
      <c r="M1919" s="71">
        <f t="shared" ca="1" si="155"/>
        <v>0.35297370416440432</v>
      </c>
      <c r="N1919" s="65"/>
    </row>
    <row r="1920" spans="1:14" x14ac:dyDescent="0.25">
      <c r="A1920" s="2">
        <v>1914</v>
      </c>
      <c r="B1920" s="11">
        <f t="shared" ca="1" si="157"/>
        <v>1</v>
      </c>
      <c r="C1920" s="26">
        <f t="shared" ca="1" si="156"/>
        <v>0.13268743663814031</v>
      </c>
      <c r="J1920">
        <f t="shared" ca="1" si="158"/>
        <v>1</v>
      </c>
      <c r="K1920">
        <f t="shared" ca="1" si="159"/>
        <v>0</v>
      </c>
      <c r="L1920" s="65">
        <v>1914</v>
      </c>
      <c r="M1920" s="71">
        <f t="shared" ca="1" si="155"/>
        <v>4.763548554509665</v>
      </c>
      <c r="N1920" s="65"/>
    </row>
    <row r="1921" spans="1:14" x14ac:dyDescent="0.25">
      <c r="A1921" s="2">
        <v>1915</v>
      </c>
      <c r="B1921" s="11">
        <f t="shared" ca="1" si="157"/>
        <v>1</v>
      </c>
      <c r="C1921" s="26">
        <f t="shared" ca="1" si="156"/>
        <v>0.34157278640994027</v>
      </c>
      <c r="J1921">
        <f t="shared" ca="1" si="158"/>
        <v>1</v>
      </c>
      <c r="K1921">
        <f t="shared" ca="1" si="159"/>
        <v>0</v>
      </c>
      <c r="L1921" s="65">
        <v>1915</v>
      </c>
      <c r="M1921" s="71">
        <f t="shared" ca="1" si="155"/>
        <v>0.15649644994760517</v>
      </c>
      <c r="N1921" s="65"/>
    </row>
    <row r="1922" spans="1:14" x14ac:dyDescent="0.25">
      <c r="A1922" s="2">
        <v>1916</v>
      </c>
      <c r="B1922" s="11">
        <f t="shared" ca="1" si="157"/>
        <v>1</v>
      </c>
      <c r="C1922" s="26">
        <f t="shared" ca="1" si="156"/>
        <v>0.54444318835705885</v>
      </c>
      <c r="J1922">
        <f t="shared" ca="1" si="158"/>
        <v>1</v>
      </c>
      <c r="K1922">
        <f t="shared" ca="1" si="159"/>
        <v>0</v>
      </c>
      <c r="L1922" s="65">
        <v>1916</v>
      </c>
      <c r="M1922" s="71">
        <f t="shared" ca="1" si="155"/>
        <v>1.4854451459933715</v>
      </c>
      <c r="N1922" s="65"/>
    </row>
    <row r="1923" spans="1:14" x14ac:dyDescent="0.25">
      <c r="A1923" s="2">
        <v>1917</v>
      </c>
      <c r="B1923" s="11">
        <f t="shared" ca="1" si="157"/>
        <v>1</v>
      </c>
      <c r="C1923" s="26">
        <f t="shared" ca="1" si="156"/>
        <v>0.55348321391268007</v>
      </c>
      <c r="J1923">
        <f t="shared" ca="1" si="158"/>
        <v>1</v>
      </c>
      <c r="K1923">
        <f t="shared" ca="1" si="159"/>
        <v>0</v>
      </c>
      <c r="L1923" s="65">
        <v>1917</v>
      </c>
      <c r="M1923" s="71">
        <f t="shared" ca="1" si="155"/>
        <v>10.827985764005112</v>
      </c>
      <c r="N1923" s="65"/>
    </row>
    <row r="1924" spans="1:14" x14ac:dyDescent="0.25">
      <c r="A1924" s="2">
        <v>1918</v>
      </c>
      <c r="B1924" s="11">
        <f t="shared" ca="1" si="157"/>
        <v>1</v>
      </c>
      <c r="C1924" s="26">
        <f t="shared" ca="1" si="156"/>
        <v>0.67094459099922366</v>
      </c>
      <c r="J1924">
        <f t="shared" ca="1" si="158"/>
        <v>0</v>
      </c>
      <c r="K1924">
        <f t="shared" ca="1" si="159"/>
        <v>0</v>
      </c>
      <c r="L1924" s="65">
        <v>1918</v>
      </c>
      <c r="M1924" s="71">
        <f t="shared" ca="1" si="155"/>
        <v>0.94633053807223855</v>
      </c>
      <c r="N1924" s="65"/>
    </row>
    <row r="1925" spans="1:14" x14ac:dyDescent="0.25">
      <c r="A1925" s="2">
        <v>1919</v>
      </c>
      <c r="B1925" s="11">
        <f t="shared" ca="1" si="157"/>
        <v>0</v>
      </c>
      <c r="C1925" s="26">
        <f t="shared" ca="1" si="156"/>
        <v>0.82107465578412642</v>
      </c>
      <c r="J1925">
        <f t="shared" ca="1" si="158"/>
        <v>0</v>
      </c>
      <c r="K1925">
        <f t="shared" ca="1" si="159"/>
        <v>0</v>
      </c>
      <c r="L1925" s="65">
        <v>1919</v>
      </c>
      <c r="M1925" s="71">
        <f t="shared" ca="1" si="155"/>
        <v>0</v>
      </c>
      <c r="N1925" s="65"/>
    </row>
    <row r="1926" spans="1:14" x14ac:dyDescent="0.25">
      <c r="A1926" s="2">
        <v>1920</v>
      </c>
      <c r="B1926" s="11">
        <f t="shared" ca="1" si="157"/>
        <v>1</v>
      </c>
      <c r="C1926" s="26">
        <f t="shared" ca="1" si="156"/>
        <v>2.2199130167036452E-2</v>
      </c>
      <c r="J1926">
        <f t="shared" ca="1" si="158"/>
        <v>0</v>
      </c>
      <c r="K1926">
        <f t="shared" ca="1" si="159"/>
        <v>0</v>
      </c>
      <c r="L1926" s="65">
        <v>1920</v>
      </c>
      <c r="M1926" s="71">
        <f t="shared" ca="1" si="155"/>
        <v>1.0299798377000438</v>
      </c>
      <c r="N1926" s="65"/>
    </row>
    <row r="1927" spans="1:14" x14ac:dyDescent="0.25">
      <c r="A1927" s="2">
        <v>1921</v>
      </c>
      <c r="B1927" s="11">
        <f t="shared" ca="1" si="157"/>
        <v>0</v>
      </c>
      <c r="C1927" s="26">
        <f t="shared" ca="1" si="156"/>
        <v>0.89979806158981668</v>
      </c>
      <c r="J1927">
        <f t="shared" ca="1" si="158"/>
        <v>0</v>
      </c>
      <c r="K1927">
        <f t="shared" ca="1" si="159"/>
        <v>1</v>
      </c>
      <c r="L1927" s="65">
        <v>1921</v>
      </c>
      <c r="M1927" s="71">
        <f t="shared" ref="M1927:M1990" ca="1" si="160">IF(B1927&gt;0,-LN(1-(RAND()))/lambda,0)</f>
        <v>0</v>
      </c>
      <c r="N1927" s="65"/>
    </row>
    <row r="1928" spans="1:14" x14ac:dyDescent="0.25">
      <c r="A1928" s="2">
        <v>1922</v>
      </c>
      <c r="B1928" s="11">
        <f t="shared" ca="1" si="157"/>
        <v>0</v>
      </c>
      <c r="C1928" s="26">
        <f t="shared" ref="C1928:C1991" ca="1" si="161">RAND()</f>
        <v>0.76541032645869511</v>
      </c>
      <c r="J1928">
        <f t="shared" ca="1" si="158"/>
        <v>0</v>
      </c>
      <c r="K1928">
        <f t="shared" ca="1" si="159"/>
        <v>1</v>
      </c>
      <c r="L1928" s="65">
        <v>1922</v>
      </c>
      <c r="M1928" s="71">
        <f t="shared" ca="1" si="160"/>
        <v>0</v>
      </c>
      <c r="N1928" s="65"/>
    </row>
    <row r="1929" spans="1:14" x14ac:dyDescent="0.25">
      <c r="A1929" s="2">
        <v>1923</v>
      </c>
      <c r="B1929" s="11">
        <f t="shared" ca="1" si="157"/>
        <v>0</v>
      </c>
      <c r="C1929" s="26">
        <f t="shared" ca="1" si="161"/>
        <v>0.88864670322918971</v>
      </c>
      <c r="J1929">
        <f t="shared" ca="1" si="158"/>
        <v>0</v>
      </c>
      <c r="K1929">
        <f t="shared" ca="1" si="159"/>
        <v>0</v>
      </c>
      <c r="L1929" s="65">
        <v>1923</v>
      </c>
      <c r="M1929" s="71">
        <f t="shared" ca="1" si="160"/>
        <v>0</v>
      </c>
      <c r="N1929" s="65"/>
    </row>
    <row r="1930" spans="1:14" x14ac:dyDescent="0.25">
      <c r="A1930" s="2">
        <v>1924</v>
      </c>
      <c r="B1930" s="11">
        <f t="shared" ca="1" si="157"/>
        <v>1</v>
      </c>
      <c r="C1930" s="26">
        <f t="shared" ca="1" si="161"/>
        <v>0.18053672997506287</v>
      </c>
      <c r="J1930">
        <f t="shared" ca="1" si="158"/>
        <v>1</v>
      </c>
      <c r="K1930">
        <f t="shared" ca="1" si="159"/>
        <v>0</v>
      </c>
      <c r="L1930" s="65">
        <v>1924</v>
      </c>
      <c r="M1930" s="71">
        <f t="shared" ca="1" si="160"/>
        <v>5.8022392103037577E-2</v>
      </c>
      <c r="N1930" s="65"/>
    </row>
    <row r="1931" spans="1:14" x14ac:dyDescent="0.25">
      <c r="A1931" s="2">
        <v>1925</v>
      </c>
      <c r="B1931" s="11">
        <f t="shared" ca="1" si="157"/>
        <v>1</v>
      </c>
      <c r="C1931" s="26">
        <f t="shared" ca="1" si="161"/>
        <v>0.12337476918630841</v>
      </c>
      <c r="J1931">
        <f t="shared" ca="1" si="158"/>
        <v>1</v>
      </c>
      <c r="K1931">
        <f t="shared" ca="1" si="159"/>
        <v>0</v>
      </c>
      <c r="L1931" s="65">
        <v>1925</v>
      </c>
      <c r="M1931" s="71">
        <f t="shared" ca="1" si="160"/>
        <v>4.2792625708236169</v>
      </c>
      <c r="N1931" s="65"/>
    </row>
    <row r="1932" spans="1:14" x14ac:dyDescent="0.25">
      <c r="A1932" s="2">
        <v>1926</v>
      </c>
      <c r="B1932" s="11">
        <f t="shared" ca="1" si="157"/>
        <v>1</v>
      </c>
      <c r="C1932" s="26">
        <f t="shared" ca="1" si="161"/>
        <v>7.6817850666192178E-2</v>
      </c>
      <c r="J1932">
        <f t="shared" ca="1" si="158"/>
        <v>0</v>
      </c>
      <c r="K1932">
        <f t="shared" ca="1" si="159"/>
        <v>0</v>
      </c>
      <c r="L1932" s="65">
        <v>1926</v>
      </c>
      <c r="M1932" s="71">
        <f t="shared" ca="1" si="160"/>
        <v>1.0986065253085058</v>
      </c>
      <c r="N1932" s="65"/>
    </row>
    <row r="1933" spans="1:14" x14ac:dyDescent="0.25">
      <c r="A1933" s="2">
        <v>1927</v>
      </c>
      <c r="B1933" s="11">
        <f t="shared" ca="1" si="157"/>
        <v>0</v>
      </c>
      <c r="C1933" s="26">
        <f t="shared" ca="1" si="161"/>
        <v>0.918755840701446</v>
      </c>
      <c r="J1933">
        <f t="shared" ca="1" si="158"/>
        <v>0</v>
      </c>
      <c r="K1933">
        <f t="shared" ca="1" si="159"/>
        <v>0</v>
      </c>
      <c r="L1933" s="65">
        <v>1927</v>
      </c>
      <c r="M1933" s="71">
        <f t="shared" ca="1" si="160"/>
        <v>0</v>
      </c>
      <c r="N1933" s="65"/>
    </row>
    <row r="1934" spans="1:14" x14ac:dyDescent="0.25">
      <c r="A1934" s="2">
        <v>1928</v>
      </c>
      <c r="B1934" s="11">
        <f t="shared" ca="1" si="157"/>
        <v>1</v>
      </c>
      <c r="C1934" s="26">
        <f t="shared" ca="1" si="161"/>
        <v>0.21336204408141446</v>
      </c>
      <c r="J1934">
        <f t="shared" ca="1" si="158"/>
        <v>1</v>
      </c>
      <c r="K1934">
        <f t="shared" ca="1" si="159"/>
        <v>0</v>
      </c>
      <c r="L1934" s="65">
        <v>1928</v>
      </c>
      <c r="M1934" s="71">
        <f t="shared" ca="1" si="160"/>
        <v>2.1977855120646446</v>
      </c>
      <c r="N1934" s="65"/>
    </row>
    <row r="1935" spans="1:14" x14ac:dyDescent="0.25">
      <c r="A1935" s="2">
        <v>1929</v>
      </c>
      <c r="B1935" s="11">
        <f t="shared" ca="1" si="157"/>
        <v>1</v>
      </c>
      <c r="C1935" s="26">
        <f t="shared" ca="1" si="161"/>
        <v>0.26643543173480411</v>
      </c>
      <c r="J1935">
        <f t="shared" ca="1" si="158"/>
        <v>1</v>
      </c>
      <c r="K1935">
        <f t="shared" ca="1" si="159"/>
        <v>0</v>
      </c>
      <c r="L1935" s="65">
        <v>1929</v>
      </c>
      <c r="M1935" s="71">
        <f t="shared" ca="1" si="160"/>
        <v>0.15173908747548459</v>
      </c>
      <c r="N1935" s="65"/>
    </row>
    <row r="1936" spans="1:14" x14ac:dyDescent="0.25">
      <c r="A1936" s="2">
        <v>1930</v>
      </c>
      <c r="B1936" s="11">
        <f t="shared" ca="1" si="157"/>
        <v>1</v>
      </c>
      <c r="C1936" s="26">
        <f t="shared" ca="1" si="161"/>
        <v>0.70900088582116549</v>
      </c>
      <c r="J1936">
        <f t="shared" ca="1" si="158"/>
        <v>1</v>
      </c>
      <c r="K1936">
        <f t="shared" ca="1" si="159"/>
        <v>0</v>
      </c>
      <c r="L1936" s="65">
        <v>1930</v>
      </c>
      <c r="M1936" s="71">
        <f t="shared" ca="1" si="160"/>
        <v>1.0034216973865453</v>
      </c>
      <c r="N1936" s="65"/>
    </row>
    <row r="1937" spans="1:14" x14ac:dyDescent="0.25">
      <c r="A1937" s="2">
        <v>1931</v>
      </c>
      <c r="B1937" s="11">
        <f t="shared" ca="1" si="157"/>
        <v>1</v>
      </c>
      <c r="C1937" s="26">
        <f t="shared" ca="1" si="161"/>
        <v>0.37430645749171432</v>
      </c>
      <c r="J1937">
        <f t="shared" ca="1" si="158"/>
        <v>1</v>
      </c>
      <c r="K1937">
        <f t="shared" ca="1" si="159"/>
        <v>0</v>
      </c>
      <c r="L1937" s="65">
        <v>1931</v>
      </c>
      <c r="M1937" s="71">
        <f t="shared" ca="1" si="160"/>
        <v>1.1795352936320087</v>
      </c>
      <c r="N1937" s="65"/>
    </row>
    <row r="1938" spans="1:14" x14ac:dyDescent="0.25">
      <c r="A1938" s="2">
        <v>1932</v>
      </c>
      <c r="B1938" s="11">
        <f t="shared" ca="1" si="157"/>
        <v>1</v>
      </c>
      <c r="C1938" s="26">
        <f t="shared" ca="1" si="161"/>
        <v>0.76105476363235147</v>
      </c>
      <c r="J1938">
        <f t="shared" ca="1" si="158"/>
        <v>1</v>
      </c>
      <c r="K1938">
        <f t="shared" ca="1" si="159"/>
        <v>0</v>
      </c>
      <c r="L1938" s="65">
        <v>1932</v>
      </c>
      <c r="M1938" s="71">
        <f t="shared" ca="1" si="160"/>
        <v>4.6299290803045672</v>
      </c>
      <c r="N1938" s="65"/>
    </row>
    <row r="1939" spans="1:14" x14ac:dyDescent="0.25">
      <c r="A1939" s="2">
        <v>1933</v>
      </c>
      <c r="B1939" s="11">
        <f t="shared" ca="1" si="157"/>
        <v>1</v>
      </c>
      <c r="C1939" s="26">
        <f t="shared" ca="1" si="161"/>
        <v>6.178332530034758E-2</v>
      </c>
      <c r="J1939">
        <f t="shared" ca="1" si="158"/>
        <v>0</v>
      </c>
      <c r="K1939">
        <f t="shared" ca="1" si="159"/>
        <v>0</v>
      </c>
      <c r="L1939" s="65">
        <v>1933</v>
      </c>
      <c r="M1939" s="71">
        <f t="shared" ca="1" si="160"/>
        <v>3.2093415730619838E-3</v>
      </c>
      <c r="N1939" s="65"/>
    </row>
    <row r="1940" spans="1:14" x14ac:dyDescent="0.25">
      <c r="A1940" s="2">
        <v>1934</v>
      </c>
      <c r="B1940" s="11">
        <f t="shared" ca="1" si="157"/>
        <v>0</v>
      </c>
      <c r="C1940" s="26">
        <f t="shared" ca="1" si="161"/>
        <v>0.93275314841788459</v>
      </c>
      <c r="J1940">
        <f t="shared" ca="1" si="158"/>
        <v>0</v>
      </c>
      <c r="K1940">
        <f t="shared" ca="1" si="159"/>
        <v>0</v>
      </c>
      <c r="L1940" s="65">
        <v>1934</v>
      </c>
      <c r="M1940" s="71">
        <f t="shared" ca="1" si="160"/>
        <v>0</v>
      </c>
      <c r="N1940" s="65"/>
    </row>
    <row r="1941" spans="1:14" x14ac:dyDescent="0.25">
      <c r="A1941" s="2">
        <v>1935</v>
      </c>
      <c r="B1941" s="11">
        <f t="shared" ca="1" si="157"/>
        <v>1</v>
      </c>
      <c r="C1941" s="26">
        <f t="shared" ca="1" si="161"/>
        <v>0.45776205395757152</v>
      </c>
      <c r="J1941">
        <f t="shared" ca="1" si="158"/>
        <v>1</v>
      </c>
      <c r="K1941">
        <f t="shared" ca="1" si="159"/>
        <v>0</v>
      </c>
      <c r="L1941" s="65">
        <v>1935</v>
      </c>
      <c r="M1941" s="71">
        <f t="shared" ca="1" si="160"/>
        <v>5.425837584297339</v>
      </c>
      <c r="N1941" s="65"/>
    </row>
    <row r="1942" spans="1:14" x14ac:dyDescent="0.25">
      <c r="A1942" s="2">
        <v>1936</v>
      </c>
      <c r="B1942" s="11">
        <f t="shared" ca="1" si="157"/>
        <v>1</v>
      </c>
      <c r="C1942" s="26">
        <f t="shared" ca="1" si="161"/>
        <v>0.66452818608211495</v>
      </c>
      <c r="J1942">
        <f t="shared" ca="1" si="158"/>
        <v>1</v>
      </c>
      <c r="K1942">
        <f t="shared" ca="1" si="159"/>
        <v>0</v>
      </c>
      <c r="L1942" s="65">
        <v>1936</v>
      </c>
      <c r="M1942" s="71">
        <f t="shared" ca="1" si="160"/>
        <v>0.39288099939299831</v>
      </c>
      <c r="N1942" s="65"/>
    </row>
    <row r="1943" spans="1:14" x14ac:dyDescent="0.25">
      <c r="A1943" s="2">
        <v>1937</v>
      </c>
      <c r="B1943" s="11">
        <f t="shared" ca="1" si="157"/>
        <v>1</v>
      </c>
      <c r="C1943" s="26">
        <f t="shared" ca="1" si="161"/>
        <v>0.34510076551117641</v>
      </c>
      <c r="J1943">
        <f t="shared" ca="1" si="158"/>
        <v>1</v>
      </c>
      <c r="K1943">
        <f t="shared" ca="1" si="159"/>
        <v>0</v>
      </c>
      <c r="L1943" s="65">
        <v>1937</v>
      </c>
      <c r="M1943" s="71">
        <f t="shared" ca="1" si="160"/>
        <v>3.039945610007913</v>
      </c>
      <c r="N1943" s="65"/>
    </row>
    <row r="1944" spans="1:14" x14ac:dyDescent="0.25">
      <c r="A1944" s="2">
        <v>1938</v>
      </c>
      <c r="B1944" s="11">
        <f t="shared" ca="1" si="157"/>
        <v>1</v>
      </c>
      <c r="C1944" s="26">
        <f t="shared" ca="1" si="161"/>
        <v>0.39463673423741785</v>
      </c>
      <c r="J1944">
        <f t="shared" ca="1" si="158"/>
        <v>1</v>
      </c>
      <c r="K1944">
        <f t="shared" ca="1" si="159"/>
        <v>0</v>
      </c>
      <c r="L1944" s="65">
        <v>1938</v>
      </c>
      <c r="M1944" s="71">
        <f t="shared" ca="1" si="160"/>
        <v>5.8161895946482893</v>
      </c>
      <c r="N1944" s="65"/>
    </row>
    <row r="1945" spans="1:14" x14ac:dyDescent="0.25">
      <c r="A1945" s="2">
        <v>1939</v>
      </c>
      <c r="B1945" s="11">
        <f t="shared" ca="1" si="157"/>
        <v>1</v>
      </c>
      <c r="C1945" s="26">
        <f t="shared" ca="1" si="161"/>
        <v>0.11048620655545116</v>
      </c>
      <c r="J1945">
        <f t="shared" ca="1" si="158"/>
        <v>0</v>
      </c>
      <c r="K1945">
        <f t="shared" ca="1" si="159"/>
        <v>0</v>
      </c>
      <c r="L1945" s="65">
        <v>1939</v>
      </c>
      <c r="M1945" s="71">
        <f t="shared" ca="1" si="160"/>
        <v>2.7854918477788027</v>
      </c>
      <c r="N1945" s="65"/>
    </row>
    <row r="1946" spans="1:14" x14ac:dyDescent="0.25">
      <c r="A1946" s="2">
        <v>1940</v>
      </c>
      <c r="B1946" s="11">
        <f t="shared" ca="1" si="157"/>
        <v>0</v>
      </c>
      <c r="C1946" s="26">
        <f t="shared" ca="1" si="161"/>
        <v>0.80040714936272084</v>
      </c>
      <c r="J1946">
        <f t="shared" ca="1" si="158"/>
        <v>0</v>
      </c>
      <c r="K1946">
        <f t="shared" ca="1" si="159"/>
        <v>1</v>
      </c>
      <c r="L1946" s="65">
        <v>1940</v>
      </c>
      <c r="M1946" s="71">
        <f t="shared" ca="1" si="160"/>
        <v>0</v>
      </c>
      <c r="N1946" s="65"/>
    </row>
    <row r="1947" spans="1:14" x14ac:dyDescent="0.25">
      <c r="A1947" s="2">
        <v>1941</v>
      </c>
      <c r="B1947" s="11">
        <f t="shared" ca="1" si="157"/>
        <v>0</v>
      </c>
      <c r="C1947" s="26">
        <f t="shared" ca="1" si="161"/>
        <v>0.79238255703110916</v>
      </c>
      <c r="J1947">
        <f t="shared" ca="1" si="158"/>
        <v>0</v>
      </c>
      <c r="K1947">
        <f t="shared" ca="1" si="159"/>
        <v>1</v>
      </c>
      <c r="L1947" s="65">
        <v>1941</v>
      </c>
      <c r="M1947" s="71">
        <f t="shared" ca="1" si="160"/>
        <v>0</v>
      </c>
      <c r="N1947" s="65"/>
    </row>
    <row r="1948" spans="1:14" x14ac:dyDescent="0.25">
      <c r="A1948" s="2">
        <v>1942</v>
      </c>
      <c r="B1948" s="11">
        <f t="shared" ca="1" si="157"/>
        <v>0</v>
      </c>
      <c r="C1948" s="26">
        <f t="shared" ca="1" si="161"/>
        <v>0.55281773452467542</v>
      </c>
      <c r="J1948">
        <f t="shared" ca="1" si="158"/>
        <v>0</v>
      </c>
      <c r="K1948">
        <f t="shared" ca="1" si="159"/>
        <v>1</v>
      </c>
      <c r="L1948" s="65">
        <v>1942</v>
      </c>
      <c r="M1948" s="71">
        <f t="shared" ca="1" si="160"/>
        <v>0</v>
      </c>
      <c r="N1948" s="65"/>
    </row>
    <row r="1949" spans="1:14" x14ac:dyDescent="0.25">
      <c r="A1949" s="2">
        <v>1943</v>
      </c>
      <c r="B1949" s="11">
        <f t="shared" ca="1" si="157"/>
        <v>0</v>
      </c>
      <c r="C1949" s="26">
        <f t="shared" ca="1" si="161"/>
        <v>0.86676072339178711</v>
      </c>
      <c r="J1949">
        <f t="shared" ca="1" si="158"/>
        <v>0</v>
      </c>
      <c r="K1949">
        <f t="shared" ca="1" si="159"/>
        <v>1</v>
      </c>
      <c r="L1949" s="65">
        <v>1943</v>
      </c>
      <c r="M1949" s="71">
        <f t="shared" ca="1" si="160"/>
        <v>0</v>
      </c>
      <c r="N1949" s="65"/>
    </row>
    <row r="1950" spans="1:14" x14ac:dyDescent="0.25">
      <c r="A1950" s="2">
        <v>1944</v>
      </c>
      <c r="B1950" s="11">
        <f t="shared" ca="1" si="157"/>
        <v>0</v>
      </c>
      <c r="C1950" s="26">
        <f t="shared" ca="1" si="161"/>
        <v>0.93488083785364628</v>
      </c>
      <c r="J1950">
        <f t="shared" ca="1" si="158"/>
        <v>0</v>
      </c>
      <c r="K1950">
        <f t="shared" ca="1" si="159"/>
        <v>1</v>
      </c>
      <c r="L1950" s="65">
        <v>1944</v>
      </c>
      <c r="M1950" s="71">
        <f t="shared" ca="1" si="160"/>
        <v>0</v>
      </c>
      <c r="N1950" s="65"/>
    </row>
    <row r="1951" spans="1:14" x14ac:dyDescent="0.25">
      <c r="A1951" s="2">
        <v>1945</v>
      </c>
      <c r="B1951" s="11">
        <f t="shared" ca="1" si="157"/>
        <v>0</v>
      </c>
      <c r="C1951" s="26">
        <f t="shared" ca="1" si="161"/>
        <v>0.50520224328666297</v>
      </c>
      <c r="J1951">
        <f t="shared" ca="1" si="158"/>
        <v>0</v>
      </c>
      <c r="K1951">
        <f t="shared" ca="1" si="159"/>
        <v>1</v>
      </c>
      <c r="L1951" s="65">
        <v>1945</v>
      </c>
      <c r="M1951" s="71">
        <f t="shared" ca="1" si="160"/>
        <v>0</v>
      </c>
      <c r="N1951" s="65"/>
    </row>
    <row r="1952" spans="1:14" x14ac:dyDescent="0.25">
      <c r="A1952" s="2">
        <v>1946</v>
      </c>
      <c r="B1952" s="11">
        <f t="shared" ca="1" si="157"/>
        <v>0</v>
      </c>
      <c r="C1952" s="26">
        <f t="shared" ca="1" si="161"/>
        <v>0.61279276415648687</v>
      </c>
      <c r="J1952">
        <f t="shared" ca="1" si="158"/>
        <v>0</v>
      </c>
      <c r="K1952">
        <f t="shared" ca="1" si="159"/>
        <v>1</v>
      </c>
      <c r="L1952" s="65">
        <v>1946</v>
      </c>
      <c r="M1952" s="71">
        <f t="shared" ca="1" si="160"/>
        <v>0</v>
      </c>
      <c r="N1952" s="65"/>
    </row>
    <row r="1953" spans="1:14" x14ac:dyDescent="0.25">
      <c r="A1953" s="2">
        <v>1947</v>
      </c>
      <c r="B1953" s="11">
        <f t="shared" ca="1" si="157"/>
        <v>0</v>
      </c>
      <c r="C1953" s="26">
        <f t="shared" ca="1" si="161"/>
        <v>0.77944687450666783</v>
      </c>
      <c r="J1953">
        <f t="shared" ca="1" si="158"/>
        <v>0</v>
      </c>
      <c r="K1953">
        <f t="shared" ca="1" si="159"/>
        <v>0</v>
      </c>
      <c r="L1953" s="65">
        <v>1947</v>
      </c>
      <c r="M1953" s="71">
        <f t="shared" ca="1" si="160"/>
        <v>0</v>
      </c>
      <c r="N1953" s="65"/>
    </row>
    <row r="1954" spans="1:14" x14ac:dyDescent="0.25">
      <c r="A1954" s="2">
        <v>1948</v>
      </c>
      <c r="B1954" s="11">
        <f t="shared" ca="1" si="157"/>
        <v>1</v>
      </c>
      <c r="C1954" s="26">
        <f t="shared" ca="1" si="161"/>
        <v>0.36381543667559113</v>
      </c>
      <c r="J1954">
        <f t="shared" ca="1" si="158"/>
        <v>1</v>
      </c>
      <c r="K1954">
        <f t="shared" ca="1" si="159"/>
        <v>0</v>
      </c>
      <c r="L1954" s="65">
        <v>1948</v>
      </c>
      <c r="M1954" s="71">
        <f t="shared" ca="1" si="160"/>
        <v>0.76452321826748537</v>
      </c>
      <c r="N1954" s="65"/>
    </row>
    <row r="1955" spans="1:14" x14ac:dyDescent="0.25">
      <c r="A1955" s="2">
        <v>1949</v>
      </c>
      <c r="B1955" s="11">
        <f t="shared" ca="1" si="157"/>
        <v>1</v>
      </c>
      <c r="C1955" s="26">
        <f t="shared" ca="1" si="161"/>
        <v>0.75333749928876836</v>
      </c>
      <c r="J1955">
        <f t="shared" ca="1" si="158"/>
        <v>1</v>
      </c>
      <c r="K1955">
        <f t="shared" ca="1" si="159"/>
        <v>0</v>
      </c>
      <c r="L1955" s="65">
        <v>1949</v>
      </c>
      <c r="M1955" s="71">
        <f t="shared" ca="1" si="160"/>
        <v>6.9438829116749874</v>
      </c>
      <c r="N1955" s="65"/>
    </row>
    <row r="1956" spans="1:14" x14ac:dyDescent="0.25">
      <c r="A1956" s="2">
        <v>1950</v>
      </c>
      <c r="B1956" s="11">
        <f t="shared" ca="1" si="157"/>
        <v>1</v>
      </c>
      <c r="C1956" s="26">
        <f t="shared" ca="1" si="161"/>
        <v>0.69795905530161861</v>
      </c>
      <c r="J1956">
        <f t="shared" ca="1" si="158"/>
        <v>1</v>
      </c>
      <c r="K1956">
        <f t="shared" ca="1" si="159"/>
        <v>0</v>
      </c>
      <c r="L1956" s="65">
        <v>1950</v>
      </c>
      <c r="M1956" s="71">
        <f t="shared" ca="1" si="160"/>
        <v>6.2046810724777499</v>
      </c>
      <c r="N1956" s="65"/>
    </row>
    <row r="1957" spans="1:14" x14ac:dyDescent="0.25">
      <c r="A1957" s="2">
        <v>1951</v>
      </c>
      <c r="B1957" s="11">
        <f t="shared" ca="1" si="157"/>
        <v>1</v>
      </c>
      <c r="C1957" s="26">
        <f t="shared" ca="1" si="161"/>
        <v>0.35494921439845639</v>
      </c>
      <c r="J1957">
        <f t="shared" ca="1" si="158"/>
        <v>1</v>
      </c>
      <c r="K1957">
        <f t="shared" ca="1" si="159"/>
        <v>0</v>
      </c>
      <c r="L1957" s="65">
        <v>1951</v>
      </c>
      <c r="M1957" s="71">
        <f t="shared" ca="1" si="160"/>
        <v>1.1309038511079277</v>
      </c>
      <c r="N1957" s="65"/>
    </row>
    <row r="1958" spans="1:14" x14ac:dyDescent="0.25">
      <c r="A1958" s="2">
        <v>1952</v>
      </c>
      <c r="B1958" s="11">
        <f t="shared" ca="1" si="157"/>
        <v>1</v>
      </c>
      <c r="C1958" s="26">
        <f t="shared" ca="1" si="161"/>
        <v>0.50379217311526625</v>
      </c>
      <c r="J1958">
        <f t="shared" ca="1" si="158"/>
        <v>1</v>
      </c>
      <c r="K1958">
        <f t="shared" ca="1" si="159"/>
        <v>0</v>
      </c>
      <c r="L1958" s="65">
        <v>1952</v>
      </c>
      <c r="M1958" s="71">
        <f t="shared" ca="1" si="160"/>
        <v>1.636871233843878</v>
      </c>
      <c r="N1958" s="65"/>
    </row>
    <row r="1959" spans="1:14" x14ac:dyDescent="0.25">
      <c r="A1959" s="2">
        <v>1953</v>
      </c>
      <c r="B1959" s="11">
        <f t="shared" ca="1" si="157"/>
        <v>1</v>
      </c>
      <c r="C1959" s="26">
        <f t="shared" ca="1" si="161"/>
        <v>0.38281830085528856</v>
      </c>
      <c r="J1959">
        <f t="shared" ca="1" si="158"/>
        <v>1</v>
      </c>
      <c r="K1959">
        <f t="shared" ca="1" si="159"/>
        <v>0</v>
      </c>
      <c r="L1959" s="65">
        <v>1953</v>
      </c>
      <c r="M1959" s="71">
        <f t="shared" ca="1" si="160"/>
        <v>1.4481462839359203</v>
      </c>
      <c r="N1959" s="65"/>
    </row>
    <row r="1960" spans="1:14" x14ac:dyDescent="0.25">
      <c r="A1960" s="2">
        <v>1954</v>
      </c>
      <c r="B1960" s="11">
        <f t="shared" ca="1" si="157"/>
        <v>1</v>
      </c>
      <c r="C1960" s="26">
        <f t="shared" ca="1" si="161"/>
        <v>0.56692006755955426</v>
      </c>
      <c r="J1960">
        <f t="shared" ca="1" si="158"/>
        <v>1</v>
      </c>
      <c r="K1960">
        <f t="shared" ca="1" si="159"/>
        <v>0</v>
      </c>
      <c r="L1960" s="65">
        <v>1954</v>
      </c>
      <c r="M1960" s="71">
        <f t="shared" ca="1" si="160"/>
        <v>0.59790841104548853</v>
      </c>
      <c r="N1960" s="65"/>
    </row>
    <row r="1961" spans="1:14" x14ac:dyDescent="0.25">
      <c r="A1961" s="2">
        <v>1955</v>
      </c>
      <c r="B1961" s="11">
        <f t="shared" ca="1" si="157"/>
        <v>1</v>
      </c>
      <c r="C1961" s="26">
        <f t="shared" ca="1" si="161"/>
        <v>0.19764534985929494</v>
      </c>
      <c r="J1961">
        <f t="shared" ca="1" si="158"/>
        <v>1</v>
      </c>
      <c r="K1961">
        <f t="shared" ca="1" si="159"/>
        <v>0</v>
      </c>
      <c r="L1961" s="65">
        <v>1955</v>
      </c>
      <c r="M1961" s="71">
        <f t="shared" ca="1" si="160"/>
        <v>7.6486944122449083</v>
      </c>
      <c r="N1961" s="65"/>
    </row>
    <row r="1962" spans="1:14" x14ac:dyDescent="0.25">
      <c r="A1962" s="2">
        <v>1956</v>
      </c>
      <c r="B1962" s="11">
        <f t="shared" ca="1" si="157"/>
        <v>1</v>
      </c>
      <c r="C1962" s="26">
        <f t="shared" ca="1" si="161"/>
        <v>0.12085578410974596</v>
      </c>
      <c r="J1962">
        <f t="shared" ca="1" si="158"/>
        <v>1</v>
      </c>
      <c r="K1962">
        <f t="shared" ca="1" si="159"/>
        <v>0</v>
      </c>
      <c r="L1962" s="65">
        <v>1956</v>
      </c>
      <c r="M1962" s="71">
        <f t="shared" ca="1" si="160"/>
        <v>1.8382117637305799</v>
      </c>
      <c r="N1962" s="65"/>
    </row>
    <row r="1963" spans="1:14" x14ac:dyDescent="0.25">
      <c r="A1963" s="2">
        <v>1957</v>
      </c>
      <c r="B1963" s="11">
        <f t="shared" ca="1" si="157"/>
        <v>1</v>
      </c>
      <c r="C1963" s="26">
        <f t="shared" ca="1" si="161"/>
        <v>3.4319973298532314E-2</v>
      </c>
      <c r="J1963">
        <f t="shared" ca="1" si="158"/>
        <v>0</v>
      </c>
      <c r="K1963">
        <f t="shared" ca="1" si="159"/>
        <v>0</v>
      </c>
      <c r="L1963" s="65">
        <v>1957</v>
      </c>
      <c r="M1963" s="71">
        <f t="shared" ca="1" si="160"/>
        <v>0.52336830426078829</v>
      </c>
      <c r="N1963" s="65"/>
    </row>
    <row r="1964" spans="1:14" x14ac:dyDescent="0.25">
      <c r="A1964" s="2">
        <v>1958</v>
      </c>
      <c r="B1964" s="11">
        <f t="shared" ca="1" si="157"/>
        <v>0</v>
      </c>
      <c r="C1964" s="26">
        <f t="shared" ca="1" si="161"/>
        <v>0.8616702327775726</v>
      </c>
      <c r="J1964">
        <f t="shared" ca="1" si="158"/>
        <v>0</v>
      </c>
      <c r="K1964">
        <f t="shared" ca="1" si="159"/>
        <v>1</v>
      </c>
      <c r="L1964" s="65">
        <v>1958</v>
      </c>
      <c r="M1964" s="71">
        <f t="shared" ca="1" si="160"/>
        <v>0</v>
      </c>
      <c r="N1964" s="65"/>
    </row>
    <row r="1965" spans="1:14" x14ac:dyDescent="0.25">
      <c r="A1965" s="2">
        <v>1959</v>
      </c>
      <c r="B1965" s="11">
        <f t="shared" ca="1" si="157"/>
        <v>0</v>
      </c>
      <c r="C1965" s="26">
        <f t="shared" ca="1" si="161"/>
        <v>0.81185521546284312</v>
      </c>
      <c r="J1965">
        <f t="shared" ca="1" si="158"/>
        <v>0</v>
      </c>
      <c r="K1965">
        <f t="shared" ca="1" si="159"/>
        <v>1</v>
      </c>
      <c r="L1965" s="65">
        <v>1959</v>
      </c>
      <c r="M1965" s="71">
        <f t="shared" ca="1" si="160"/>
        <v>0</v>
      </c>
      <c r="N1965" s="65"/>
    </row>
    <row r="1966" spans="1:14" x14ac:dyDescent="0.25">
      <c r="A1966" s="2">
        <v>1960</v>
      </c>
      <c r="B1966" s="11">
        <f t="shared" ca="1" si="157"/>
        <v>0</v>
      </c>
      <c r="C1966" s="26">
        <f t="shared" ca="1" si="161"/>
        <v>0.88310063443998554</v>
      </c>
      <c r="J1966">
        <f t="shared" ca="1" si="158"/>
        <v>0</v>
      </c>
      <c r="K1966">
        <f t="shared" ca="1" si="159"/>
        <v>0</v>
      </c>
      <c r="L1966" s="65">
        <v>1960</v>
      </c>
      <c r="M1966" s="71">
        <f t="shared" ca="1" si="160"/>
        <v>0</v>
      </c>
      <c r="N1966" s="65"/>
    </row>
    <row r="1967" spans="1:14" x14ac:dyDescent="0.25">
      <c r="A1967" s="2">
        <v>1961</v>
      </c>
      <c r="B1967" s="11">
        <f t="shared" ref="B1967:B2030" ca="1" si="162">IF(B1966&gt;0,IF(C1967&lt;pww,1,0),IF(C1967&lt;pdw,1,0))</f>
        <v>1</v>
      </c>
      <c r="C1967" s="26">
        <f t="shared" ca="1" si="161"/>
        <v>0.1949594175460384</v>
      </c>
      <c r="J1967">
        <f t="shared" ref="J1967:J2030" ca="1" si="163">IF(AND(B1967,B1968),1,0)</f>
        <v>1</v>
      </c>
      <c r="K1967">
        <f t="shared" ref="K1967:K2030" ca="1" si="164">IF(AND(NOT(B1967),NOT(B1968)),1,0)</f>
        <v>0</v>
      </c>
      <c r="L1967" s="65">
        <v>1961</v>
      </c>
      <c r="M1967" s="71">
        <f t="shared" ca="1" si="160"/>
        <v>3.7290548832268042</v>
      </c>
      <c r="N1967" s="65"/>
    </row>
    <row r="1968" spans="1:14" x14ac:dyDescent="0.25">
      <c r="A1968" s="2">
        <v>1962</v>
      </c>
      <c r="B1968" s="11">
        <f t="shared" ca="1" si="162"/>
        <v>1</v>
      </c>
      <c r="C1968" s="26">
        <f t="shared" ca="1" si="161"/>
        <v>0.62429463370426796</v>
      </c>
      <c r="J1968">
        <f t="shared" ca="1" si="163"/>
        <v>1</v>
      </c>
      <c r="K1968">
        <f t="shared" ca="1" si="164"/>
        <v>0</v>
      </c>
      <c r="L1968" s="65">
        <v>1962</v>
      </c>
      <c r="M1968" s="71">
        <f t="shared" ca="1" si="160"/>
        <v>11.957024583334311</v>
      </c>
      <c r="N1968" s="65"/>
    </row>
    <row r="1969" spans="1:14" x14ac:dyDescent="0.25">
      <c r="A1969" s="2">
        <v>1963</v>
      </c>
      <c r="B1969" s="11">
        <f t="shared" ca="1" si="162"/>
        <v>1</v>
      </c>
      <c r="C1969" s="26">
        <f t="shared" ca="1" si="161"/>
        <v>0.50305628387054979</v>
      </c>
      <c r="J1969">
        <f t="shared" ca="1" si="163"/>
        <v>1</v>
      </c>
      <c r="K1969">
        <f t="shared" ca="1" si="164"/>
        <v>0</v>
      </c>
      <c r="L1969" s="65">
        <v>1963</v>
      </c>
      <c r="M1969" s="71">
        <f t="shared" ca="1" si="160"/>
        <v>5.0551665976276725</v>
      </c>
      <c r="N1969" s="65"/>
    </row>
    <row r="1970" spans="1:14" x14ac:dyDescent="0.25">
      <c r="A1970" s="2">
        <v>1964</v>
      </c>
      <c r="B1970" s="11">
        <f t="shared" ca="1" si="162"/>
        <v>1</v>
      </c>
      <c r="C1970" s="26">
        <f t="shared" ca="1" si="161"/>
        <v>0.70274083715481972</v>
      </c>
      <c r="J1970">
        <f t="shared" ca="1" si="163"/>
        <v>1</v>
      </c>
      <c r="K1970">
        <f t="shared" ca="1" si="164"/>
        <v>0</v>
      </c>
      <c r="L1970" s="65">
        <v>1964</v>
      </c>
      <c r="M1970" s="71">
        <f t="shared" ca="1" si="160"/>
        <v>0.72883108449734002</v>
      </c>
      <c r="N1970" s="65"/>
    </row>
    <row r="1971" spans="1:14" x14ac:dyDescent="0.25">
      <c r="A1971" s="2">
        <v>1965</v>
      </c>
      <c r="B1971" s="11">
        <f t="shared" ca="1" si="162"/>
        <v>1</v>
      </c>
      <c r="C1971" s="26">
        <f t="shared" ca="1" si="161"/>
        <v>0.26443765527858776</v>
      </c>
      <c r="J1971">
        <f t="shared" ca="1" si="163"/>
        <v>1</v>
      </c>
      <c r="K1971">
        <f t="shared" ca="1" si="164"/>
        <v>0</v>
      </c>
      <c r="L1971" s="65">
        <v>1965</v>
      </c>
      <c r="M1971" s="71">
        <f t="shared" ca="1" si="160"/>
        <v>2.1372592680356046</v>
      </c>
      <c r="N1971" s="65"/>
    </row>
    <row r="1972" spans="1:14" x14ac:dyDescent="0.25">
      <c r="A1972" s="2">
        <v>1966</v>
      </c>
      <c r="B1972" s="11">
        <f t="shared" ca="1" si="162"/>
        <v>1</v>
      </c>
      <c r="C1972" s="26">
        <f t="shared" ca="1" si="161"/>
        <v>6.1608944802465482E-2</v>
      </c>
      <c r="J1972">
        <f t="shared" ca="1" si="163"/>
        <v>1</v>
      </c>
      <c r="K1972">
        <f t="shared" ca="1" si="164"/>
        <v>0</v>
      </c>
      <c r="L1972" s="65">
        <v>1966</v>
      </c>
      <c r="M1972" s="71">
        <f t="shared" ca="1" si="160"/>
        <v>4.6478316234537456</v>
      </c>
      <c r="N1972" s="65"/>
    </row>
    <row r="1973" spans="1:14" x14ac:dyDescent="0.25">
      <c r="A1973" s="2">
        <v>1967</v>
      </c>
      <c r="B1973" s="11">
        <f t="shared" ca="1" si="162"/>
        <v>1</v>
      </c>
      <c r="C1973" s="26">
        <f t="shared" ca="1" si="161"/>
        <v>0.49159579989997992</v>
      </c>
      <c r="J1973">
        <f t="shared" ca="1" si="163"/>
        <v>1</v>
      </c>
      <c r="K1973">
        <f t="shared" ca="1" si="164"/>
        <v>0</v>
      </c>
      <c r="L1973" s="65">
        <v>1967</v>
      </c>
      <c r="M1973" s="71">
        <f t="shared" ca="1" si="160"/>
        <v>1.8029442604798333E-2</v>
      </c>
      <c r="N1973" s="65"/>
    </row>
    <row r="1974" spans="1:14" x14ac:dyDescent="0.25">
      <c r="A1974" s="2">
        <v>1968</v>
      </c>
      <c r="B1974" s="11">
        <f t="shared" ca="1" si="162"/>
        <v>1</v>
      </c>
      <c r="C1974" s="26">
        <f t="shared" ca="1" si="161"/>
        <v>0.76094622133968259</v>
      </c>
      <c r="J1974">
        <f t="shared" ca="1" si="163"/>
        <v>1</v>
      </c>
      <c r="K1974">
        <f t="shared" ca="1" si="164"/>
        <v>0</v>
      </c>
      <c r="L1974" s="65">
        <v>1968</v>
      </c>
      <c r="M1974" s="71">
        <f t="shared" ca="1" si="160"/>
        <v>1.5886331605596895</v>
      </c>
      <c r="N1974" s="65"/>
    </row>
    <row r="1975" spans="1:14" x14ac:dyDescent="0.25">
      <c r="A1975" s="2">
        <v>1969</v>
      </c>
      <c r="B1975" s="11">
        <f t="shared" ca="1" si="162"/>
        <v>1</v>
      </c>
      <c r="C1975" s="26">
        <f t="shared" ca="1" si="161"/>
        <v>4.404857134595741E-2</v>
      </c>
      <c r="J1975">
        <f t="shared" ca="1" si="163"/>
        <v>1</v>
      </c>
      <c r="K1975">
        <f t="shared" ca="1" si="164"/>
        <v>0</v>
      </c>
      <c r="L1975" s="65">
        <v>1969</v>
      </c>
      <c r="M1975" s="71">
        <f t="shared" ca="1" si="160"/>
        <v>1.8015696526248459</v>
      </c>
      <c r="N1975" s="65"/>
    </row>
    <row r="1976" spans="1:14" x14ac:dyDescent="0.25">
      <c r="A1976" s="2">
        <v>1970</v>
      </c>
      <c r="B1976" s="11">
        <f t="shared" ca="1" si="162"/>
        <v>1</v>
      </c>
      <c r="C1976" s="26">
        <f t="shared" ca="1" si="161"/>
        <v>0.33411655815701524</v>
      </c>
      <c r="J1976">
        <f t="shared" ca="1" si="163"/>
        <v>1</v>
      </c>
      <c r="K1976">
        <f t="shared" ca="1" si="164"/>
        <v>0</v>
      </c>
      <c r="L1976" s="65">
        <v>1970</v>
      </c>
      <c r="M1976" s="71">
        <f t="shared" ca="1" si="160"/>
        <v>6.2986968649060842</v>
      </c>
      <c r="N1976" s="65"/>
    </row>
    <row r="1977" spans="1:14" x14ac:dyDescent="0.25">
      <c r="A1977" s="2">
        <v>1971</v>
      </c>
      <c r="B1977" s="11">
        <f t="shared" ca="1" si="162"/>
        <v>1</v>
      </c>
      <c r="C1977" s="26">
        <f t="shared" ca="1" si="161"/>
        <v>5.0786299686101377E-2</v>
      </c>
      <c r="J1977">
        <f t="shared" ca="1" si="163"/>
        <v>1</v>
      </c>
      <c r="K1977">
        <f t="shared" ca="1" si="164"/>
        <v>0</v>
      </c>
      <c r="L1977" s="65">
        <v>1971</v>
      </c>
      <c r="M1977" s="71">
        <f t="shared" ca="1" si="160"/>
        <v>3.0866032869068452</v>
      </c>
      <c r="N1977" s="65"/>
    </row>
    <row r="1978" spans="1:14" x14ac:dyDescent="0.25">
      <c r="A1978" s="2">
        <v>1972</v>
      </c>
      <c r="B1978" s="11">
        <f t="shared" ca="1" si="162"/>
        <v>1</v>
      </c>
      <c r="C1978" s="26">
        <f t="shared" ca="1" si="161"/>
        <v>0.42093869215634461</v>
      </c>
      <c r="J1978">
        <f t="shared" ca="1" si="163"/>
        <v>0</v>
      </c>
      <c r="K1978">
        <f t="shared" ca="1" si="164"/>
        <v>0</v>
      </c>
      <c r="L1978" s="65">
        <v>1972</v>
      </c>
      <c r="M1978" s="71">
        <f t="shared" ca="1" si="160"/>
        <v>2.2995707936458323</v>
      </c>
      <c r="N1978" s="65"/>
    </row>
    <row r="1979" spans="1:14" x14ac:dyDescent="0.25">
      <c r="A1979" s="2">
        <v>1973</v>
      </c>
      <c r="B1979" s="11">
        <f t="shared" ca="1" si="162"/>
        <v>0</v>
      </c>
      <c r="C1979" s="26">
        <f t="shared" ca="1" si="161"/>
        <v>0.94772928162543035</v>
      </c>
      <c r="J1979">
        <f t="shared" ca="1" si="163"/>
        <v>0</v>
      </c>
      <c r="K1979">
        <f t="shared" ca="1" si="164"/>
        <v>1</v>
      </c>
      <c r="L1979" s="65">
        <v>1973</v>
      </c>
      <c r="M1979" s="71">
        <f t="shared" ca="1" si="160"/>
        <v>0</v>
      </c>
      <c r="N1979" s="65"/>
    </row>
    <row r="1980" spans="1:14" x14ac:dyDescent="0.25">
      <c r="A1980" s="2">
        <v>1974</v>
      </c>
      <c r="B1980" s="11">
        <f t="shared" ca="1" si="162"/>
        <v>0</v>
      </c>
      <c r="C1980" s="26">
        <f t="shared" ca="1" si="161"/>
        <v>0.70228970436008631</v>
      </c>
      <c r="J1980">
        <f t="shared" ca="1" si="163"/>
        <v>0</v>
      </c>
      <c r="K1980">
        <f t="shared" ca="1" si="164"/>
        <v>0</v>
      </c>
      <c r="L1980" s="65">
        <v>1974</v>
      </c>
      <c r="M1980" s="71">
        <f t="shared" ca="1" si="160"/>
        <v>0</v>
      </c>
      <c r="N1980" s="65"/>
    </row>
    <row r="1981" spans="1:14" x14ac:dyDescent="0.25">
      <c r="A1981" s="2">
        <v>1975</v>
      </c>
      <c r="B1981" s="11">
        <f t="shared" ca="1" si="162"/>
        <v>1</v>
      </c>
      <c r="C1981" s="26">
        <f t="shared" ca="1" si="161"/>
        <v>2.8883245260615475E-2</v>
      </c>
      <c r="J1981">
        <f t="shared" ca="1" si="163"/>
        <v>1</v>
      </c>
      <c r="K1981">
        <f t="shared" ca="1" si="164"/>
        <v>0</v>
      </c>
      <c r="L1981" s="65">
        <v>1975</v>
      </c>
      <c r="M1981" s="71">
        <f t="shared" ca="1" si="160"/>
        <v>0.50373389263289869</v>
      </c>
      <c r="N1981" s="65"/>
    </row>
    <row r="1982" spans="1:14" x14ac:dyDescent="0.25">
      <c r="A1982" s="2">
        <v>1976</v>
      </c>
      <c r="B1982" s="11">
        <f t="shared" ca="1" si="162"/>
        <v>1</v>
      </c>
      <c r="C1982" s="26">
        <f t="shared" ca="1" si="161"/>
        <v>9.6195395252685723E-2</v>
      </c>
      <c r="J1982">
        <f t="shared" ca="1" si="163"/>
        <v>0</v>
      </c>
      <c r="K1982">
        <f t="shared" ca="1" si="164"/>
        <v>0</v>
      </c>
      <c r="L1982" s="65">
        <v>1976</v>
      </c>
      <c r="M1982" s="71">
        <f t="shared" ca="1" si="160"/>
        <v>0.60249421458282293</v>
      </c>
      <c r="N1982" s="65"/>
    </row>
    <row r="1983" spans="1:14" x14ac:dyDescent="0.25">
      <c r="A1983" s="2">
        <v>1977</v>
      </c>
      <c r="B1983" s="11">
        <f t="shared" ca="1" si="162"/>
        <v>0</v>
      </c>
      <c r="C1983" s="26">
        <f t="shared" ca="1" si="161"/>
        <v>0.91215295498671278</v>
      </c>
      <c r="J1983">
        <f t="shared" ca="1" si="163"/>
        <v>0</v>
      </c>
      <c r="K1983">
        <f t="shared" ca="1" si="164"/>
        <v>0</v>
      </c>
      <c r="L1983" s="65">
        <v>1977</v>
      </c>
      <c r="M1983" s="71">
        <f t="shared" ca="1" si="160"/>
        <v>0</v>
      </c>
      <c r="N1983" s="65"/>
    </row>
    <row r="1984" spans="1:14" x14ac:dyDescent="0.25">
      <c r="A1984" s="2">
        <v>1978</v>
      </c>
      <c r="B1984" s="11">
        <f t="shared" ca="1" si="162"/>
        <v>1</v>
      </c>
      <c r="C1984" s="26">
        <f t="shared" ca="1" si="161"/>
        <v>2.3746220971185505E-2</v>
      </c>
      <c r="J1984">
        <f t="shared" ca="1" si="163"/>
        <v>1</v>
      </c>
      <c r="K1984">
        <f t="shared" ca="1" si="164"/>
        <v>0</v>
      </c>
      <c r="L1984" s="65">
        <v>1978</v>
      </c>
      <c r="M1984" s="71">
        <f t="shared" ca="1" si="160"/>
        <v>1.433021418638259</v>
      </c>
      <c r="N1984" s="65"/>
    </row>
    <row r="1985" spans="1:14" x14ac:dyDescent="0.25">
      <c r="A1985" s="2">
        <v>1979</v>
      </c>
      <c r="B1985" s="11">
        <f t="shared" ca="1" si="162"/>
        <v>1</v>
      </c>
      <c r="C1985" s="26">
        <f t="shared" ca="1" si="161"/>
        <v>0.27608924425607473</v>
      </c>
      <c r="J1985">
        <f t="shared" ca="1" si="163"/>
        <v>0</v>
      </c>
      <c r="K1985">
        <f t="shared" ca="1" si="164"/>
        <v>0</v>
      </c>
      <c r="L1985" s="65">
        <v>1979</v>
      </c>
      <c r="M1985" s="71">
        <f t="shared" ca="1" si="160"/>
        <v>7.992207435368214</v>
      </c>
      <c r="N1985" s="65"/>
    </row>
    <row r="1986" spans="1:14" x14ac:dyDescent="0.25">
      <c r="A1986" s="2">
        <v>1980</v>
      </c>
      <c r="B1986" s="11">
        <f t="shared" ca="1" si="162"/>
        <v>0</v>
      </c>
      <c r="C1986" s="26">
        <f t="shared" ca="1" si="161"/>
        <v>0.85336417499845751</v>
      </c>
      <c r="J1986">
        <f t="shared" ca="1" si="163"/>
        <v>0</v>
      </c>
      <c r="K1986">
        <f t="shared" ca="1" si="164"/>
        <v>1</v>
      </c>
      <c r="L1986" s="65">
        <v>1980</v>
      </c>
      <c r="M1986" s="71">
        <f t="shared" ca="1" si="160"/>
        <v>0</v>
      </c>
      <c r="N1986" s="65"/>
    </row>
    <row r="1987" spans="1:14" x14ac:dyDescent="0.25">
      <c r="A1987" s="2">
        <v>1981</v>
      </c>
      <c r="B1987" s="11">
        <f t="shared" ca="1" si="162"/>
        <v>0</v>
      </c>
      <c r="C1987" s="26">
        <f t="shared" ca="1" si="161"/>
        <v>0.47078308578136152</v>
      </c>
      <c r="J1987">
        <f t="shared" ca="1" si="163"/>
        <v>0</v>
      </c>
      <c r="K1987">
        <f t="shared" ca="1" si="164"/>
        <v>1</v>
      </c>
      <c r="L1987" s="65">
        <v>1981</v>
      </c>
      <c r="M1987" s="71">
        <f t="shared" ca="1" si="160"/>
        <v>0</v>
      </c>
      <c r="N1987" s="65"/>
    </row>
    <row r="1988" spans="1:14" x14ac:dyDescent="0.25">
      <c r="A1988" s="2">
        <v>1982</v>
      </c>
      <c r="B1988" s="11">
        <f t="shared" ca="1" si="162"/>
        <v>0</v>
      </c>
      <c r="C1988" s="26">
        <f t="shared" ca="1" si="161"/>
        <v>0.83597104379961784</v>
      </c>
      <c r="J1988">
        <f t="shared" ca="1" si="163"/>
        <v>0</v>
      </c>
      <c r="K1988">
        <f t="shared" ca="1" si="164"/>
        <v>0</v>
      </c>
      <c r="L1988" s="65">
        <v>1982</v>
      </c>
      <c r="M1988" s="71">
        <f t="shared" ca="1" si="160"/>
        <v>0</v>
      </c>
      <c r="N1988" s="65"/>
    </row>
    <row r="1989" spans="1:14" x14ac:dyDescent="0.25">
      <c r="A1989" s="2">
        <v>1983</v>
      </c>
      <c r="B1989" s="11">
        <f t="shared" ca="1" si="162"/>
        <v>1</v>
      </c>
      <c r="C1989" s="26">
        <f t="shared" ca="1" si="161"/>
        <v>0.16237104180057627</v>
      </c>
      <c r="J1989">
        <f t="shared" ca="1" si="163"/>
        <v>1</v>
      </c>
      <c r="K1989">
        <f t="shared" ca="1" si="164"/>
        <v>0</v>
      </c>
      <c r="L1989" s="65">
        <v>1983</v>
      </c>
      <c r="M1989" s="71">
        <f t="shared" ca="1" si="160"/>
        <v>1.4623729236597049</v>
      </c>
      <c r="N1989" s="65"/>
    </row>
    <row r="1990" spans="1:14" x14ac:dyDescent="0.25">
      <c r="A1990" s="2">
        <v>1984</v>
      </c>
      <c r="B1990" s="11">
        <f t="shared" ca="1" si="162"/>
        <v>1</v>
      </c>
      <c r="C1990" s="26">
        <f t="shared" ca="1" si="161"/>
        <v>0.33971154049193997</v>
      </c>
      <c r="J1990">
        <f t="shared" ca="1" si="163"/>
        <v>1</v>
      </c>
      <c r="K1990">
        <f t="shared" ca="1" si="164"/>
        <v>0</v>
      </c>
      <c r="L1990" s="65">
        <v>1984</v>
      </c>
      <c r="M1990" s="71">
        <f t="shared" ca="1" si="160"/>
        <v>2.6557450351923784</v>
      </c>
      <c r="N1990" s="65"/>
    </row>
    <row r="1991" spans="1:14" x14ac:dyDescent="0.25">
      <c r="A1991" s="2">
        <v>1985</v>
      </c>
      <c r="B1991" s="11">
        <f t="shared" ca="1" si="162"/>
        <v>1</v>
      </c>
      <c r="C1991" s="26">
        <f t="shared" ca="1" si="161"/>
        <v>1.1882143155644953E-2</v>
      </c>
      <c r="J1991">
        <f t="shared" ca="1" si="163"/>
        <v>0</v>
      </c>
      <c r="K1991">
        <f t="shared" ca="1" si="164"/>
        <v>0</v>
      </c>
      <c r="L1991" s="65">
        <v>1985</v>
      </c>
      <c r="M1991" s="71">
        <f t="shared" ref="M1991:M2054" ca="1" si="165">IF(B1991&gt;0,-LN(1-(RAND()))/lambda,0)</f>
        <v>3.1842818220964548</v>
      </c>
      <c r="N1991" s="65"/>
    </row>
    <row r="1992" spans="1:14" x14ac:dyDescent="0.25">
      <c r="A1992" s="2">
        <v>1986</v>
      </c>
      <c r="B1992" s="11">
        <f t="shared" ca="1" si="162"/>
        <v>0</v>
      </c>
      <c r="C1992" s="26">
        <f t="shared" ref="C1992:C2055" ca="1" si="166">RAND()</f>
        <v>0.78652754997995533</v>
      </c>
      <c r="J1992">
        <f t="shared" ca="1" si="163"/>
        <v>0</v>
      </c>
      <c r="K1992">
        <f t="shared" ca="1" si="164"/>
        <v>1</v>
      </c>
      <c r="L1992" s="65">
        <v>1986</v>
      </c>
      <c r="M1992" s="71">
        <f t="shared" ca="1" si="165"/>
        <v>0</v>
      </c>
      <c r="N1992" s="65"/>
    </row>
    <row r="1993" spans="1:14" x14ac:dyDescent="0.25">
      <c r="A1993" s="2">
        <v>1987</v>
      </c>
      <c r="B1993" s="11">
        <f t="shared" ca="1" si="162"/>
        <v>0</v>
      </c>
      <c r="C1993" s="26">
        <f t="shared" ca="1" si="166"/>
        <v>0.53921241366441131</v>
      </c>
      <c r="J1993">
        <f t="shared" ca="1" si="163"/>
        <v>0</v>
      </c>
      <c r="K1993">
        <f t="shared" ca="1" si="164"/>
        <v>1</v>
      </c>
      <c r="L1993" s="65">
        <v>1987</v>
      </c>
      <c r="M1993" s="71">
        <f t="shared" ca="1" si="165"/>
        <v>0</v>
      </c>
      <c r="N1993" s="65"/>
    </row>
    <row r="1994" spans="1:14" x14ac:dyDescent="0.25">
      <c r="A1994" s="2">
        <v>1988</v>
      </c>
      <c r="B1994" s="11">
        <f t="shared" ca="1" si="162"/>
        <v>0</v>
      </c>
      <c r="C1994" s="26">
        <f t="shared" ca="1" si="166"/>
        <v>0.60855336203778088</v>
      </c>
      <c r="J1994">
        <f t="shared" ca="1" si="163"/>
        <v>0</v>
      </c>
      <c r="K1994">
        <f t="shared" ca="1" si="164"/>
        <v>1</v>
      </c>
      <c r="L1994" s="65">
        <v>1988</v>
      </c>
      <c r="M1994" s="71">
        <f t="shared" ca="1" si="165"/>
        <v>0</v>
      </c>
      <c r="N1994" s="65"/>
    </row>
    <row r="1995" spans="1:14" x14ac:dyDescent="0.25">
      <c r="A1995" s="2">
        <v>1989</v>
      </c>
      <c r="B1995" s="11">
        <f t="shared" ca="1" si="162"/>
        <v>0</v>
      </c>
      <c r="C1995" s="26">
        <f t="shared" ca="1" si="166"/>
        <v>0.98059593057222694</v>
      </c>
      <c r="J1995">
        <f t="shared" ca="1" si="163"/>
        <v>0</v>
      </c>
      <c r="K1995">
        <f t="shared" ca="1" si="164"/>
        <v>1</v>
      </c>
      <c r="L1995" s="65">
        <v>1989</v>
      </c>
      <c r="M1995" s="71">
        <f t="shared" ca="1" si="165"/>
        <v>0</v>
      </c>
      <c r="N1995" s="65"/>
    </row>
    <row r="1996" spans="1:14" x14ac:dyDescent="0.25">
      <c r="A1996" s="2">
        <v>1990</v>
      </c>
      <c r="B1996" s="11">
        <f t="shared" ca="1" si="162"/>
        <v>0</v>
      </c>
      <c r="C1996" s="26">
        <f t="shared" ca="1" si="166"/>
        <v>0.63016724018862902</v>
      </c>
      <c r="J1996">
        <f t="shared" ca="1" si="163"/>
        <v>0</v>
      </c>
      <c r="K1996">
        <f t="shared" ca="1" si="164"/>
        <v>1</v>
      </c>
      <c r="L1996" s="65">
        <v>1990</v>
      </c>
      <c r="M1996" s="71">
        <f t="shared" ca="1" si="165"/>
        <v>0</v>
      </c>
      <c r="N1996" s="65"/>
    </row>
    <row r="1997" spans="1:14" x14ac:dyDescent="0.25">
      <c r="A1997" s="2">
        <v>1991</v>
      </c>
      <c r="B1997" s="11">
        <f t="shared" ca="1" si="162"/>
        <v>0</v>
      </c>
      <c r="C1997" s="26">
        <f t="shared" ca="1" si="166"/>
        <v>0.95922988500678208</v>
      </c>
      <c r="J1997">
        <f t="shared" ca="1" si="163"/>
        <v>0</v>
      </c>
      <c r="K1997">
        <f t="shared" ca="1" si="164"/>
        <v>1</v>
      </c>
      <c r="L1997" s="65">
        <v>1991</v>
      </c>
      <c r="M1997" s="71">
        <f t="shared" ca="1" si="165"/>
        <v>0</v>
      </c>
      <c r="N1997" s="65"/>
    </row>
    <row r="1998" spans="1:14" x14ac:dyDescent="0.25">
      <c r="A1998" s="2">
        <v>1992</v>
      </c>
      <c r="B1998" s="11">
        <f t="shared" ca="1" si="162"/>
        <v>0</v>
      </c>
      <c r="C1998" s="26">
        <f t="shared" ca="1" si="166"/>
        <v>0.98452394481155425</v>
      </c>
      <c r="J1998">
        <f t="shared" ca="1" si="163"/>
        <v>0</v>
      </c>
      <c r="K1998">
        <f t="shared" ca="1" si="164"/>
        <v>0</v>
      </c>
      <c r="L1998" s="65">
        <v>1992</v>
      </c>
      <c r="M1998" s="71">
        <f t="shared" ca="1" si="165"/>
        <v>0</v>
      </c>
      <c r="N1998" s="65"/>
    </row>
    <row r="1999" spans="1:14" x14ac:dyDescent="0.25">
      <c r="A1999" s="2">
        <v>1993</v>
      </c>
      <c r="B1999" s="11">
        <f t="shared" ca="1" si="162"/>
        <v>1</v>
      </c>
      <c r="C1999" s="26">
        <f t="shared" ca="1" si="166"/>
        <v>0.35449012120077728</v>
      </c>
      <c r="J1999">
        <f t="shared" ca="1" si="163"/>
        <v>1</v>
      </c>
      <c r="K1999">
        <f t="shared" ca="1" si="164"/>
        <v>0</v>
      </c>
      <c r="L1999" s="65">
        <v>1993</v>
      </c>
      <c r="M1999" s="71">
        <f t="shared" ca="1" si="165"/>
        <v>2.0026230641463019</v>
      </c>
      <c r="N1999" s="65"/>
    </row>
    <row r="2000" spans="1:14" x14ac:dyDescent="0.25">
      <c r="A2000" s="2">
        <v>1994</v>
      </c>
      <c r="B2000" s="11">
        <f t="shared" ca="1" si="162"/>
        <v>1</v>
      </c>
      <c r="C2000" s="26">
        <f t="shared" ca="1" si="166"/>
        <v>0.50092752345031966</v>
      </c>
      <c r="J2000">
        <f t="shared" ca="1" si="163"/>
        <v>0</v>
      </c>
      <c r="K2000">
        <f t="shared" ca="1" si="164"/>
        <v>0</v>
      </c>
      <c r="L2000" s="65">
        <v>1994</v>
      </c>
      <c r="M2000" s="71">
        <f t="shared" ca="1" si="165"/>
        <v>0.2716948692952299</v>
      </c>
      <c r="N2000" s="65"/>
    </row>
    <row r="2001" spans="1:14" x14ac:dyDescent="0.25">
      <c r="A2001" s="2">
        <v>1995</v>
      </c>
      <c r="B2001" s="11">
        <f t="shared" ca="1" si="162"/>
        <v>0</v>
      </c>
      <c r="C2001" s="26">
        <f t="shared" ca="1" si="166"/>
        <v>0.83459991278264356</v>
      </c>
      <c r="J2001">
        <f t="shared" ca="1" si="163"/>
        <v>0</v>
      </c>
      <c r="K2001">
        <f t="shared" ca="1" si="164"/>
        <v>1</v>
      </c>
      <c r="L2001" s="65">
        <v>1995</v>
      </c>
      <c r="M2001" s="71">
        <f t="shared" ca="1" si="165"/>
        <v>0</v>
      </c>
      <c r="N2001" s="65"/>
    </row>
    <row r="2002" spans="1:14" x14ac:dyDescent="0.25">
      <c r="A2002" s="2">
        <v>1996</v>
      </c>
      <c r="B2002" s="11">
        <f t="shared" ca="1" si="162"/>
        <v>0</v>
      </c>
      <c r="C2002" s="26">
        <f t="shared" ca="1" si="166"/>
        <v>0.70194709637411823</v>
      </c>
      <c r="J2002">
        <f t="shared" ca="1" si="163"/>
        <v>0</v>
      </c>
      <c r="K2002">
        <f t="shared" ca="1" si="164"/>
        <v>1</v>
      </c>
      <c r="L2002" s="65">
        <v>1996</v>
      </c>
      <c r="M2002" s="71">
        <f t="shared" ca="1" si="165"/>
        <v>0</v>
      </c>
      <c r="N2002" s="65"/>
    </row>
    <row r="2003" spans="1:14" x14ac:dyDescent="0.25">
      <c r="A2003" s="2">
        <v>1997</v>
      </c>
      <c r="B2003" s="11">
        <f t="shared" ca="1" si="162"/>
        <v>0</v>
      </c>
      <c r="C2003" s="26">
        <f t="shared" ca="1" si="166"/>
        <v>0.9410711582188408</v>
      </c>
      <c r="J2003">
        <f t="shared" ca="1" si="163"/>
        <v>0</v>
      </c>
      <c r="K2003">
        <f t="shared" ca="1" si="164"/>
        <v>1</v>
      </c>
      <c r="L2003" s="65">
        <v>1997</v>
      </c>
      <c r="M2003" s="71">
        <f t="shared" ca="1" si="165"/>
        <v>0</v>
      </c>
      <c r="N2003" s="65"/>
    </row>
    <row r="2004" spans="1:14" x14ac:dyDescent="0.25">
      <c r="A2004" s="2">
        <v>1998</v>
      </c>
      <c r="B2004" s="11">
        <f t="shared" ca="1" si="162"/>
        <v>0</v>
      </c>
      <c r="C2004" s="26">
        <f t="shared" ca="1" si="166"/>
        <v>0.80926679721069594</v>
      </c>
      <c r="J2004">
        <f t="shared" ca="1" si="163"/>
        <v>0</v>
      </c>
      <c r="K2004">
        <f t="shared" ca="1" si="164"/>
        <v>1</v>
      </c>
      <c r="L2004" s="65">
        <v>1998</v>
      </c>
      <c r="M2004" s="71">
        <f t="shared" ca="1" si="165"/>
        <v>0</v>
      </c>
      <c r="N2004" s="65"/>
    </row>
    <row r="2005" spans="1:14" x14ac:dyDescent="0.25">
      <c r="A2005" s="2">
        <v>1999</v>
      </c>
      <c r="B2005" s="11">
        <f t="shared" ca="1" si="162"/>
        <v>0</v>
      </c>
      <c r="C2005" s="26">
        <f t="shared" ca="1" si="166"/>
        <v>0.84449333618872269</v>
      </c>
      <c r="J2005">
        <f t="shared" ca="1" si="163"/>
        <v>0</v>
      </c>
      <c r="K2005">
        <f t="shared" ca="1" si="164"/>
        <v>0</v>
      </c>
      <c r="L2005" s="65">
        <v>1999</v>
      </c>
      <c r="M2005" s="71">
        <f t="shared" ca="1" si="165"/>
        <v>0</v>
      </c>
      <c r="N2005" s="65"/>
    </row>
    <row r="2006" spans="1:14" x14ac:dyDescent="0.25">
      <c r="A2006" s="2">
        <v>2000</v>
      </c>
      <c r="B2006" s="11">
        <f t="shared" ca="1" si="162"/>
        <v>1</v>
      </c>
      <c r="C2006" s="26">
        <f t="shared" ca="1" si="166"/>
        <v>9.3186930988278238E-3</v>
      </c>
      <c r="J2006">
        <f t="shared" ca="1" si="163"/>
        <v>1</v>
      </c>
      <c r="K2006">
        <f t="shared" ca="1" si="164"/>
        <v>0</v>
      </c>
      <c r="L2006" s="65">
        <v>2000</v>
      </c>
      <c r="M2006" s="71">
        <f t="shared" ca="1" si="165"/>
        <v>8.4757421468921663</v>
      </c>
      <c r="N2006" s="65"/>
    </row>
    <row r="2007" spans="1:14" x14ac:dyDescent="0.25">
      <c r="A2007" s="2">
        <v>2001</v>
      </c>
      <c r="B2007" s="11">
        <f t="shared" ca="1" si="162"/>
        <v>1</v>
      </c>
      <c r="C2007" s="26">
        <f t="shared" ca="1" si="166"/>
        <v>0.47172686486484738</v>
      </c>
      <c r="J2007">
        <f t="shared" ca="1" si="163"/>
        <v>1</v>
      </c>
      <c r="K2007">
        <f t="shared" ca="1" si="164"/>
        <v>0</v>
      </c>
      <c r="L2007" s="65">
        <v>2001</v>
      </c>
      <c r="M2007" s="71">
        <f t="shared" ca="1" si="165"/>
        <v>1.6198884725219596</v>
      </c>
      <c r="N2007" s="65"/>
    </row>
    <row r="2008" spans="1:14" x14ac:dyDescent="0.25">
      <c r="A2008" s="2">
        <v>2002</v>
      </c>
      <c r="B2008" s="11">
        <f t="shared" ca="1" si="162"/>
        <v>1</v>
      </c>
      <c r="C2008" s="26">
        <f t="shared" ca="1" si="166"/>
        <v>0.72148930435688563</v>
      </c>
      <c r="J2008">
        <f t="shared" ca="1" si="163"/>
        <v>1</v>
      </c>
      <c r="K2008">
        <f t="shared" ca="1" si="164"/>
        <v>0</v>
      </c>
      <c r="L2008" s="65">
        <v>2002</v>
      </c>
      <c r="M2008" s="71">
        <f t="shared" ca="1" si="165"/>
        <v>8.0446721495632456</v>
      </c>
      <c r="N2008" s="65"/>
    </row>
    <row r="2009" spans="1:14" x14ac:dyDescent="0.25">
      <c r="A2009" s="2">
        <v>2003</v>
      </c>
      <c r="B2009" s="11">
        <f t="shared" ca="1" si="162"/>
        <v>1</v>
      </c>
      <c r="C2009" s="26">
        <f t="shared" ca="1" si="166"/>
        <v>2.687019582261152E-2</v>
      </c>
      <c r="J2009">
        <f t="shared" ca="1" si="163"/>
        <v>1</v>
      </c>
      <c r="K2009">
        <f t="shared" ca="1" si="164"/>
        <v>0</v>
      </c>
      <c r="L2009" s="65">
        <v>2003</v>
      </c>
      <c r="M2009" s="71">
        <f t="shared" ca="1" si="165"/>
        <v>4.0709369243210531</v>
      </c>
      <c r="N2009" s="65"/>
    </row>
    <row r="2010" spans="1:14" x14ac:dyDescent="0.25">
      <c r="A2010" s="2">
        <v>2004</v>
      </c>
      <c r="B2010" s="11">
        <f t="shared" ca="1" si="162"/>
        <v>1</v>
      </c>
      <c r="C2010" s="26">
        <f t="shared" ca="1" si="166"/>
        <v>0.24872758009702334</v>
      </c>
      <c r="J2010">
        <f t="shared" ca="1" si="163"/>
        <v>0</v>
      </c>
      <c r="K2010">
        <f t="shared" ca="1" si="164"/>
        <v>0</v>
      </c>
      <c r="L2010" s="65">
        <v>2004</v>
      </c>
      <c r="M2010" s="71">
        <f t="shared" ca="1" si="165"/>
        <v>0.40415184931091241</v>
      </c>
      <c r="N2010" s="65"/>
    </row>
    <row r="2011" spans="1:14" x14ac:dyDescent="0.25">
      <c r="A2011" s="2">
        <v>2005</v>
      </c>
      <c r="B2011" s="11">
        <f t="shared" ca="1" si="162"/>
        <v>0</v>
      </c>
      <c r="C2011" s="26">
        <f t="shared" ca="1" si="166"/>
        <v>0.93540100122645498</v>
      </c>
      <c r="J2011">
        <f t="shared" ca="1" si="163"/>
        <v>0</v>
      </c>
      <c r="K2011">
        <f t="shared" ca="1" si="164"/>
        <v>0</v>
      </c>
      <c r="L2011" s="65">
        <v>2005</v>
      </c>
      <c r="M2011" s="71">
        <f t="shared" ca="1" si="165"/>
        <v>0</v>
      </c>
      <c r="N2011" s="65"/>
    </row>
    <row r="2012" spans="1:14" x14ac:dyDescent="0.25">
      <c r="A2012" s="2">
        <v>2006</v>
      </c>
      <c r="B2012" s="11">
        <f t="shared" ca="1" si="162"/>
        <v>1</v>
      </c>
      <c r="C2012" s="26">
        <f t="shared" ca="1" si="166"/>
        <v>0.12622222173605757</v>
      </c>
      <c r="J2012">
        <f t="shared" ca="1" si="163"/>
        <v>1</v>
      </c>
      <c r="K2012">
        <f t="shared" ca="1" si="164"/>
        <v>0</v>
      </c>
      <c r="L2012" s="65">
        <v>2006</v>
      </c>
      <c r="M2012" s="71">
        <f t="shared" ca="1" si="165"/>
        <v>3.3038396541374189</v>
      </c>
      <c r="N2012" s="65"/>
    </row>
    <row r="2013" spans="1:14" x14ac:dyDescent="0.25">
      <c r="A2013" s="2">
        <v>2007</v>
      </c>
      <c r="B2013" s="11">
        <f t="shared" ca="1" si="162"/>
        <v>1</v>
      </c>
      <c r="C2013" s="26">
        <f t="shared" ca="1" si="166"/>
        <v>7.6224470990354232E-2</v>
      </c>
      <c r="J2013">
        <f t="shared" ca="1" si="163"/>
        <v>1</v>
      </c>
      <c r="K2013">
        <f t="shared" ca="1" si="164"/>
        <v>0</v>
      </c>
      <c r="L2013" s="65">
        <v>2007</v>
      </c>
      <c r="M2013" s="71">
        <f t="shared" ca="1" si="165"/>
        <v>7.6156982095054893E-2</v>
      </c>
      <c r="N2013" s="65"/>
    </row>
    <row r="2014" spans="1:14" x14ac:dyDescent="0.25">
      <c r="A2014" s="2">
        <v>2008</v>
      </c>
      <c r="B2014" s="11">
        <f t="shared" ca="1" si="162"/>
        <v>1</v>
      </c>
      <c r="C2014" s="26">
        <f t="shared" ca="1" si="166"/>
        <v>0.70311126974830529</v>
      </c>
      <c r="J2014">
        <f t="shared" ca="1" si="163"/>
        <v>1</v>
      </c>
      <c r="K2014">
        <f t="shared" ca="1" si="164"/>
        <v>0</v>
      </c>
      <c r="L2014" s="65">
        <v>2008</v>
      </c>
      <c r="M2014" s="71">
        <f t="shared" ca="1" si="165"/>
        <v>0.23796957861394741</v>
      </c>
      <c r="N2014" s="65"/>
    </row>
    <row r="2015" spans="1:14" x14ac:dyDescent="0.25">
      <c r="A2015" s="2">
        <v>2009</v>
      </c>
      <c r="B2015" s="11">
        <f t="shared" ca="1" si="162"/>
        <v>1</v>
      </c>
      <c r="C2015" s="26">
        <f t="shared" ca="1" si="166"/>
        <v>0.16201894322548627</v>
      </c>
      <c r="J2015">
        <f t="shared" ca="1" si="163"/>
        <v>0</v>
      </c>
      <c r="K2015">
        <f t="shared" ca="1" si="164"/>
        <v>0</v>
      </c>
      <c r="L2015" s="65">
        <v>2009</v>
      </c>
      <c r="M2015" s="71">
        <f t="shared" ca="1" si="165"/>
        <v>0.13913914167231126</v>
      </c>
      <c r="N2015" s="65"/>
    </row>
    <row r="2016" spans="1:14" x14ac:dyDescent="0.25">
      <c r="A2016" s="2">
        <v>2010</v>
      </c>
      <c r="B2016" s="11">
        <f t="shared" ca="1" si="162"/>
        <v>0</v>
      </c>
      <c r="C2016" s="26">
        <f t="shared" ca="1" si="166"/>
        <v>0.95163975777177634</v>
      </c>
      <c r="J2016">
        <f t="shared" ca="1" si="163"/>
        <v>0</v>
      </c>
      <c r="K2016">
        <f t="shared" ca="1" si="164"/>
        <v>1</v>
      </c>
      <c r="L2016" s="65">
        <v>2010</v>
      </c>
      <c r="M2016" s="71">
        <f t="shared" ca="1" si="165"/>
        <v>0</v>
      </c>
      <c r="N2016" s="65"/>
    </row>
    <row r="2017" spans="1:14" x14ac:dyDescent="0.25">
      <c r="A2017" s="2">
        <v>2011</v>
      </c>
      <c r="B2017" s="11">
        <f t="shared" ca="1" si="162"/>
        <v>0</v>
      </c>
      <c r="C2017" s="26">
        <f t="shared" ca="1" si="166"/>
        <v>0.72220196119234037</v>
      </c>
      <c r="J2017">
        <f t="shared" ca="1" si="163"/>
        <v>0</v>
      </c>
      <c r="K2017">
        <f t="shared" ca="1" si="164"/>
        <v>1</v>
      </c>
      <c r="L2017" s="65">
        <v>2011</v>
      </c>
      <c r="M2017" s="71">
        <f t="shared" ca="1" si="165"/>
        <v>0</v>
      </c>
      <c r="N2017" s="65"/>
    </row>
    <row r="2018" spans="1:14" x14ac:dyDescent="0.25">
      <c r="A2018" s="2">
        <v>2012</v>
      </c>
      <c r="B2018" s="11">
        <f t="shared" ca="1" si="162"/>
        <v>0</v>
      </c>
      <c r="C2018" s="26">
        <f t="shared" ca="1" si="166"/>
        <v>0.56897346008305638</v>
      </c>
      <c r="J2018">
        <f t="shared" ca="1" si="163"/>
        <v>0</v>
      </c>
      <c r="K2018">
        <f t="shared" ca="1" si="164"/>
        <v>0</v>
      </c>
      <c r="L2018" s="65">
        <v>2012</v>
      </c>
      <c r="M2018" s="71">
        <f t="shared" ca="1" si="165"/>
        <v>0</v>
      </c>
      <c r="N2018" s="65"/>
    </row>
    <row r="2019" spans="1:14" x14ac:dyDescent="0.25">
      <c r="A2019" s="2">
        <v>2013</v>
      </c>
      <c r="B2019" s="11">
        <f t="shared" ca="1" si="162"/>
        <v>1</v>
      </c>
      <c r="C2019" s="26">
        <f t="shared" ca="1" si="166"/>
        <v>0.15363727796526361</v>
      </c>
      <c r="J2019">
        <f t="shared" ca="1" si="163"/>
        <v>0</v>
      </c>
      <c r="K2019">
        <f t="shared" ca="1" si="164"/>
        <v>0</v>
      </c>
      <c r="L2019" s="65">
        <v>2013</v>
      </c>
      <c r="M2019" s="71">
        <f t="shared" ca="1" si="165"/>
        <v>13.946064466839132</v>
      </c>
      <c r="N2019" s="65"/>
    </row>
    <row r="2020" spans="1:14" x14ac:dyDescent="0.25">
      <c r="A2020" s="2">
        <v>2014</v>
      </c>
      <c r="B2020" s="11">
        <f t="shared" ca="1" si="162"/>
        <v>0</v>
      </c>
      <c r="C2020" s="26">
        <f t="shared" ca="1" si="166"/>
        <v>0.93752927277767373</v>
      </c>
      <c r="J2020">
        <f t="shared" ca="1" si="163"/>
        <v>0</v>
      </c>
      <c r="K2020">
        <f t="shared" ca="1" si="164"/>
        <v>0</v>
      </c>
      <c r="L2020" s="65">
        <v>2014</v>
      </c>
      <c r="M2020" s="71">
        <f t="shared" ca="1" si="165"/>
        <v>0</v>
      </c>
      <c r="N2020" s="65"/>
    </row>
    <row r="2021" spans="1:14" x14ac:dyDescent="0.25">
      <c r="A2021" s="2">
        <v>2015</v>
      </c>
      <c r="B2021" s="11">
        <f t="shared" ca="1" si="162"/>
        <v>1</v>
      </c>
      <c r="C2021" s="26">
        <f t="shared" ca="1" si="166"/>
        <v>0.21339440662129971</v>
      </c>
      <c r="J2021">
        <f t="shared" ca="1" si="163"/>
        <v>1</v>
      </c>
      <c r="K2021">
        <f t="shared" ca="1" si="164"/>
        <v>0</v>
      </c>
      <c r="L2021" s="65">
        <v>2015</v>
      </c>
      <c r="M2021" s="71">
        <f t="shared" ca="1" si="165"/>
        <v>1.1231264826909655</v>
      </c>
      <c r="N2021" s="65"/>
    </row>
    <row r="2022" spans="1:14" x14ac:dyDescent="0.25">
      <c r="A2022" s="2">
        <v>2016</v>
      </c>
      <c r="B2022" s="11">
        <f t="shared" ca="1" si="162"/>
        <v>1</v>
      </c>
      <c r="C2022" s="26">
        <f t="shared" ca="1" si="166"/>
        <v>8.1711571656971849E-2</v>
      </c>
      <c r="J2022">
        <f t="shared" ca="1" si="163"/>
        <v>1</v>
      </c>
      <c r="K2022">
        <f t="shared" ca="1" si="164"/>
        <v>0</v>
      </c>
      <c r="L2022" s="65">
        <v>2016</v>
      </c>
      <c r="M2022" s="71">
        <f t="shared" ca="1" si="165"/>
        <v>3.7775948962311849</v>
      </c>
      <c r="N2022" s="65"/>
    </row>
    <row r="2023" spans="1:14" x14ac:dyDescent="0.25">
      <c r="A2023" s="2">
        <v>2017</v>
      </c>
      <c r="B2023" s="11">
        <f t="shared" ca="1" si="162"/>
        <v>1</v>
      </c>
      <c r="C2023" s="26">
        <f t="shared" ca="1" si="166"/>
        <v>0.71161283768139827</v>
      </c>
      <c r="J2023">
        <f t="shared" ca="1" si="163"/>
        <v>0</v>
      </c>
      <c r="K2023">
        <f t="shared" ca="1" si="164"/>
        <v>0</v>
      </c>
      <c r="L2023" s="65">
        <v>2017</v>
      </c>
      <c r="M2023" s="71">
        <f t="shared" ca="1" si="165"/>
        <v>1.0929658066471162</v>
      </c>
      <c r="N2023" s="65"/>
    </row>
    <row r="2024" spans="1:14" x14ac:dyDescent="0.25">
      <c r="A2024" s="2">
        <v>2018</v>
      </c>
      <c r="B2024" s="11">
        <f t="shared" ca="1" si="162"/>
        <v>0</v>
      </c>
      <c r="C2024" s="26">
        <f t="shared" ca="1" si="166"/>
        <v>0.86937140159903414</v>
      </c>
      <c r="J2024">
        <f t="shared" ca="1" si="163"/>
        <v>0</v>
      </c>
      <c r="K2024">
        <f t="shared" ca="1" si="164"/>
        <v>0</v>
      </c>
      <c r="L2024" s="65">
        <v>2018</v>
      </c>
      <c r="M2024" s="71">
        <f t="shared" ca="1" si="165"/>
        <v>0</v>
      </c>
      <c r="N2024" s="65"/>
    </row>
    <row r="2025" spans="1:14" x14ac:dyDescent="0.25">
      <c r="A2025" s="2">
        <v>2019</v>
      </c>
      <c r="B2025" s="11">
        <f t="shared" ca="1" si="162"/>
        <v>1</v>
      </c>
      <c r="C2025" s="26">
        <f t="shared" ca="1" si="166"/>
        <v>0.25113047551682954</v>
      </c>
      <c r="J2025">
        <f t="shared" ca="1" si="163"/>
        <v>0</v>
      </c>
      <c r="K2025">
        <f t="shared" ca="1" si="164"/>
        <v>0</v>
      </c>
      <c r="L2025" s="65">
        <v>2019</v>
      </c>
      <c r="M2025" s="71">
        <f t="shared" ca="1" si="165"/>
        <v>6.6253651465642234</v>
      </c>
      <c r="N2025" s="65"/>
    </row>
    <row r="2026" spans="1:14" x14ac:dyDescent="0.25">
      <c r="A2026" s="2">
        <v>2020</v>
      </c>
      <c r="B2026" s="11">
        <f t="shared" ca="1" si="162"/>
        <v>0</v>
      </c>
      <c r="C2026" s="26">
        <f t="shared" ca="1" si="166"/>
        <v>0.91275516072301699</v>
      </c>
      <c r="J2026">
        <f t="shared" ca="1" si="163"/>
        <v>0</v>
      </c>
      <c r="K2026">
        <f t="shared" ca="1" si="164"/>
        <v>1</v>
      </c>
      <c r="L2026" s="65">
        <v>2020</v>
      </c>
      <c r="M2026" s="71">
        <f t="shared" ca="1" si="165"/>
        <v>0</v>
      </c>
      <c r="N2026" s="65"/>
    </row>
    <row r="2027" spans="1:14" x14ac:dyDescent="0.25">
      <c r="A2027" s="2">
        <v>2021</v>
      </c>
      <c r="B2027" s="11">
        <f t="shared" ca="1" si="162"/>
        <v>0</v>
      </c>
      <c r="C2027" s="26">
        <f t="shared" ca="1" si="166"/>
        <v>0.92979460837025052</v>
      </c>
      <c r="J2027">
        <f t="shared" ca="1" si="163"/>
        <v>0</v>
      </c>
      <c r="K2027">
        <f t="shared" ca="1" si="164"/>
        <v>0</v>
      </c>
      <c r="L2027" s="65">
        <v>2021</v>
      </c>
      <c r="M2027" s="71">
        <f t="shared" ca="1" si="165"/>
        <v>0</v>
      </c>
      <c r="N2027" s="65"/>
    </row>
    <row r="2028" spans="1:14" x14ac:dyDescent="0.25">
      <c r="A2028" s="2">
        <v>2022</v>
      </c>
      <c r="B2028" s="11">
        <f t="shared" ca="1" si="162"/>
        <v>1</v>
      </c>
      <c r="C2028" s="26">
        <f t="shared" ca="1" si="166"/>
        <v>9.3363516817023151E-2</v>
      </c>
      <c r="J2028">
        <f t="shared" ca="1" si="163"/>
        <v>1</v>
      </c>
      <c r="K2028">
        <f t="shared" ca="1" si="164"/>
        <v>0</v>
      </c>
      <c r="L2028" s="65">
        <v>2022</v>
      </c>
      <c r="M2028" s="71">
        <f t="shared" ca="1" si="165"/>
        <v>1.3756636879135458</v>
      </c>
      <c r="N2028" s="65"/>
    </row>
    <row r="2029" spans="1:14" x14ac:dyDescent="0.25">
      <c r="A2029" s="2">
        <v>2023</v>
      </c>
      <c r="B2029" s="11">
        <f t="shared" ca="1" si="162"/>
        <v>1</v>
      </c>
      <c r="C2029" s="26">
        <f t="shared" ca="1" si="166"/>
        <v>0.50985394613372259</v>
      </c>
      <c r="J2029">
        <f t="shared" ca="1" si="163"/>
        <v>1</v>
      </c>
      <c r="K2029">
        <f t="shared" ca="1" si="164"/>
        <v>0</v>
      </c>
      <c r="L2029" s="65">
        <v>2023</v>
      </c>
      <c r="M2029" s="71">
        <f t="shared" ca="1" si="165"/>
        <v>6.6124105037285297</v>
      </c>
      <c r="N2029" s="65"/>
    </row>
    <row r="2030" spans="1:14" x14ac:dyDescent="0.25">
      <c r="A2030" s="2">
        <v>2024</v>
      </c>
      <c r="B2030" s="11">
        <f t="shared" ca="1" si="162"/>
        <v>1</v>
      </c>
      <c r="C2030" s="26">
        <f t="shared" ca="1" si="166"/>
        <v>0.10832758955839417</v>
      </c>
      <c r="J2030">
        <f t="shared" ca="1" si="163"/>
        <v>0</v>
      </c>
      <c r="K2030">
        <f t="shared" ca="1" si="164"/>
        <v>0</v>
      </c>
      <c r="L2030" s="65">
        <v>2024</v>
      </c>
      <c r="M2030" s="71">
        <f t="shared" ca="1" si="165"/>
        <v>4.876266380104715E-2</v>
      </c>
      <c r="N2030" s="65"/>
    </row>
    <row r="2031" spans="1:14" x14ac:dyDescent="0.25">
      <c r="A2031" s="2">
        <v>2025</v>
      </c>
      <c r="B2031" s="11">
        <f t="shared" ref="B2031:B2094" ca="1" si="167">IF(B2030&gt;0,IF(C2031&lt;pww,1,0),IF(C2031&lt;pdw,1,0))</f>
        <v>0</v>
      </c>
      <c r="C2031" s="26">
        <f t="shared" ca="1" si="166"/>
        <v>0.88336286095988481</v>
      </c>
      <c r="J2031">
        <f t="shared" ref="J2031:J2094" ca="1" si="168">IF(AND(B2031,B2032),1,0)</f>
        <v>0</v>
      </c>
      <c r="K2031">
        <f t="shared" ref="K2031:K2094" ca="1" si="169">IF(AND(NOT(B2031),NOT(B2032)),1,0)</f>
        <v>1</v>
      </c>
      <c r="L2031" s="65">
        <v>2025</v>
      </c>
      <c r="M2031" s="71">
        <f t="shared" ca="1" si="165"/>
        <v>0</v>
      </c>
      <c r="N2031" s="65"/>
    </row>
    <row r="2032" spans="1:14" x14ac:dyDescent="0.25">
      <c r="A2032" s="2">
        <v>2026</v>
      </c>
      <c r="B2032" s="11">
        <f t="shared" ca="1" si="167"/>
        <v>0</v>
      </c>
      <c r="C2032" s="26">
        <f t="shared" ca="1" si="166"/>
        <v>0.51720506033025238</v>
      </c>
      <c r="J2032">
        <f t="shared" ca="1" si="168"/>
        <v>0</v>
      </c>
      <c r="K2032">
        <f t="shared" ca="1" si="169"/>
        <v>1</v>
      </c>
      <c r="L2032" s="65">
        <v>2026</v>
      </c>
      <c r="M2032" s="71">
        <f t="shared" ca="1" si="165"/>
        <v>0</v>
      </c>
      <c r="N2032" s="65"/>
    </row>
    <row r="2033" spans="1:14" x14ac:dyDescent="0.25">
      <c r="A2033" s="2">
        <v>2027</v>
      </c>
      <c r="B2033" s="11">
        <f t="shared" ca="1" si="167"/>
        <v>0</v>
      </c>
      <c r="C2033" s="26">
        <f t="shared" ca="1" si="166"/>
        <v>0.94820542601291857</v>
      </c>
      <c r="J2033">
        <f t="shared" ca="1" si="168"/>
        <v>0</v>
      </c>
      <c r="K2033">
        <f t="shared" ca="1" si="169"/>
        <v>1</v>
      </c>
      <c r="L2033" s="65">
        <v>2027</v>
      </c>
      <c r="M2033" s="71">
        <f t="shared" ca="1" si="165"/>
        <v>0</v>
      </c>
      <c r="N2033" s="65"/>
    </row>
    <row r="2034" spans="1:14" x14ac:dyDescent="0.25">
      <c r="A2034" s="2">
        <v>2028</v>
      </c>
      <c r="B2034" s="11">
        <f t="shared" ca="1" si="167"/>
        <v>0</v>
      </c>
      <c r="C2034" s="26">
        <f t="shared" ca="1" si="166"/>
        <v>0.8124067505821142</v>
      </c>
      <c r="J2034">
        <f t="shared" ca="1" si="168"/>
        <v>0</v>
      </c>
      <c r="K2034">
        <f t="shared" ca="1" si="169"/>
        <v>0</v>
      </c>
      <c r="L2034" s="65">
        <v>2028</v>
      </c>
      <c r="M2034" s="71">
        <f t="shared" ca="1" si="165"/>
        <v>0</v>
      </c>
      <c r="N2034" s="65"/>
    </row>
    <row r="2035" spans="1:14" x14ac:dyDescent="0.25">
      <c r="A2035" s="2">
        <v>2029</v>
      </c>
      <c r="B2035" s="11">
        <f t="shared" ca="1" si="167"/>
        <v>1</v>
      </c>
      <c r="C2035" s="26">
        <f t="shared" ca="1" si="166"/>
        <v>0.42141682141083359</v>
      </c>
      <c r="J2035">
        <f t="shared" ca="1" si="168"/>
        <v>1</v>
      </c>
      <c r="K2035">
        <f t="shared" ca="1" si="169"/>
        <v>0</v>
      </c>
      <c r="L2035" s="65">
        <v>2029</v>
      </c>
      <c r="M2035" s="71">
        <f t="shared" ca="1" si="165"/>
        <v>2.0842201158443312</v>
      </c>
      <c r="N2035" s="65"/>
    </row>
    <row r="2036" spans="1:14" x14ac:dyDescent="0.25">
      <c r="A2036" s="2">
        <v>2030</v>
      </c>
      <c r="B2036" s="11">
        <f t="shared" ca="1" si="167"/>
        <v>1</v>
      </c>
      <c r="C2036" s="26">
        <f t="shared" ca="1" si="166"/>
        <v>0.47447313872815045</v>
      </c>
      <c r="J2036">
        <f t="shared" ca="1" si="168"/>
        <v>1</v>
      </c>
      <c r="K2036">
        <f t="shared" ca="1" si="169"/>
        <v>0</v>
      </c>
      <c r="L2036" s="65">
        <v>2030</v>
      </c>
      <c r="M2036" s="71">
        <f t="shared" ca="1" si="165"/>
        <v>2.5507498387464596</v>
      </c>
      <c r="N2036" s="65"/>
    </row>
    <row r="2037" spans="1:14" x14ac:dyDescent="0.25">
      <c r="A2037" s="2">
        <v>2031</v>
      </c>
      <c r="B2037" s="11">
        <f t="shared" ca="1" si="167"/>
        <v>1</v>
      </c>
      <c r="C2037" s="26">
        <f t="shared" ca="1" si="166"/>
        <v>0.22027972067171397</v>
      </c>
      <c r="J2037">
        <f t="shared" ca="1" si="168"/>
        <v>0</v>
      </c>
      <c r="K2037">
        <f t="shared" ca="1" si="169"/>
        <v>0</v>
      </c>
      <c r="L2037" s="65">
        <v>2031</v>
      </c>
      <c r="M2037" s="71">
        <f t="shared" ca="1" si="165"/>
        <v>4.944044027682045</v>
      </c>
      <c r="N2037" s="65"/>
    </row>
    <row r="2038" spans="1:14" x14ac:dyDescent="0.25">
      <c r="A2038" s="2">
        <v>2032</v>
      </c>
      <c r="B2038" s="11">
        <f t="shared" ca="1" si="167"/>
        <v>0</v>
      </c>
      <c r="C2038" s="26">
        <f t="shared" ca="1" si="166"/>
        <v>0.785648076786859</v>
      </c>
      <c r="J2038">
        <f t="shared" ca="1" si="168"/>
        <v>0</v>
      </c>
      <c r="K2038">
        <f t="shared" ca="1" si="169"/>
        <v>0</v>
      </c>
      <c r="L2038" s="65">
        <v>2032</v>
      </c>
      <c r="M2038" s="71">
        <f t="shared" ca="1" si="165"/>
        <v>0</v>
      </c>
      <c r="N2038" s="65"/>
    </row>
    <row r="2039" spans="1:14" x14ac:dyDescent="0.25">
      <c r="A2039" s="2">
        <v>2033</v>
      </c>
      <c r="B2039" s="11">
        <f t="shared" ca="1" si="167"/>
        <v>1</v>
      </c>
      <c r="C2039" s="26">
        <f t="shared" ca="1" si="166"/>
        <v>0.22925190637167558</v>
      </c>
      <c r="J2039">
        <f t="shared" ca="1" si="168"/>
        <v>1</v>
      </c>
      <c r="K2039">
        <f t="shared" ca="1" si="169"/>
        <v>0</v>
      </c>
      <c r="L2039" s="65">
        <v>2033</v>
      </c>
      <c r="M2039" s="71">
        <f t="shared" ca="1" si="165"/>
        <v>0.25014001026093663</v>
      </c>
      <c r="N2039" s="65"/>
    </row>
    <row r="2040" spans="1:14" x14ac:dyDescent="0.25">
      <c r="A2040" s="2">
        <v>2034</v>
      </c>
      <c r="B2040" s="11">
        <f t="shared" ca="1" si="167"/>
        <v>1</v>
      </c>
      <c r="C2040" s="26">
        <f t="shared" ca="1" si="166"/>
        <v>0.71580719850690333</v>
      </c>
      <c r="J2040">
        <f t="shared" ca="1" si="168"/>
        <v>0</v>
      </c>
      <c r="K2040">
        <f t="shared" ca="1" si="169"/>
        <v>0</v>
      </c>
      <c r="L2040" s="65">
        <v>2034</v>
      </c>
      <c r="M2040" s="71">
        <f t="shared" ca="1" si="165"/>
        <v>8.1180029540657674</v>
      </c>
      <c r="N2040" s="65"/>
    </row>
    <row r="2041" spans="1:14" x14ac:dyDescent="0.25">
      <c r="A2041" s="2">
        <v>2035</v>
      </c>
      <c r="B2041" s="11">
        <f t="shared" ca="1" si="167"/>
        <v>0</v>
      </c>
      <c r="C2041" s="26">
        <f t="shared" ca="1" si="166"/>
        <v>0.97857584227194327</v>
      </c>
      <c r="J2041">
        <f t="shared" ca="1" si="168"/>
        <v>0</v>
      </c>
      <c r="K2041">
        <f t="shared" ca="1" si="169"/>
        <v>1</v>
      </c>
      <c r="L2041" s="65">
        <v>2035</v>
      </c>
      <c r="M2041" s="71">
        <f t="shared" ca="1" si="165"/>
        <v>0</v>
      </c>
      <c r="N2041" s="65"/>
    </row>
    <row r="2042" spans="1:14" x14ac:dyDescent="0.25">
      <c r="A2042" s="2">
        <v>2036</v>
      </c>
      <c r="B2042" s="11">
        <f t="shared" ca="1" si="167"/>
        <v>0</v>
      </c>
      <c r="C2042" s="26">
        <f t="shared" ca="1" si="166"/>
        <v>0.5041635284899727</v>
      </c>
      <c r="J2042">
        <f t="shared" ca="1" si="168"/>
        <v>0</v>
      </c>
      <c r="K2042">
        <f t="shared" ca="1" si="169"/>
        <v>0</v>
      </c>
      <c r="L2042" s="65">
        <v>2036</v>
      </c>
      <c r="M2042" s="71">
        <f t="shared" ca="1" si="165"/>
        <v>0</v>
      </c>
      <c r="N2042" s="65"/>
    </row>
    <row r="2043" spans="1:14" x14ac:dyDescent="0.25">
      <c r="A2043" s="2">
        <v>2037</v>
      </c>
      <c r="B2043" s="11">
        <f t="shared" ca="1" si="167"/>
        <v>1</v>
      </c>
      <c r="C2043" s="26">
        <f t="shared" ca="1" si="166"/>
        <v>0.40004852126384449</v>
      </c>
      <c r="J2043">
        <f t="shared" ca="1" si="168"/>
        <v>1</v>
      </c>
      <c r="K2043">
        <f t="shared" ca="1" si="169"/>
        <v>0</v>
      </c>
      <c r="L2043" s="65">
        <v>2037</v>
      </c>
      <c r="M2043" s="71">
        <f t="shared" ca="1" si="165"/>
        <v>4.0919681101689553</v>
      </c>
      <c r="N2043" s="65"/>
    </row>
    <row r="2044" spans="1:14" x14ac:dyDescent="0.25">
      <c r="A2044" s="2">
        <v>2038</v>
      </c>
      <c r="B2044" s="11">
        <f t="shared" ca="1" si="167"/>
        <v>1</v>
      </c>
      <c r="C2044" s="26">
        <f t="shared" ca="1" si="166"/>
        <v>0.76677004284242412</v>
      </c>
      <c r="J2044">
        <f t="shared" ca="1" si="168"/>
        <v>1</v>
      </c>
      <c r="K2044">
        <f t="shared" ca="1" si="169"/>
        <v>0</v>
      </c>
      <c r="L2044" s="65">
        <v>2038</v>
      </c>
      <c r="M2044" s="71">
        <f t="shared" ca="1" si="165"/>
        <v>4.5682080485072163</v>
      </c>
      <c r="N2044" s="65"/>
    </row>
    <row r="2045" spans="1:14" x14ac:dyDescent="0.25">
      <c r="A2045" s="2">
        <v>2039</v>
      </c>
      <c r="B2045" s="11">
        <f t="shared" ca="1" si="167"/>
        <v>1</v>
      </c>
      <c r="C2045" s="26">
        <f t="shared" ca="1" si="166"/>
        <v>0.34588652077676929</v>
      </c>
      <c r="J2045">
        <f t="shared" ca="1" si="168"/>
        <v>1</v>
      </c>
      <c r="K2045">
        <f t="shared" ca="1" si="169"/>
        <v>0</v>
      </c>
      <c r="L2045" s="65">
        <v>2039</v>
      </c>
      <c r="M2045" s="71">
        <f t="shared" ca="1" si="165"/>
        <v>2.5212643565120723</v>
      </c>
      <c r="N2045" s="65"/>
    </row>
    <row r="2046" spans="1:14" x14ac:dyDescent="0.25">
      <c r="A2046" s="2">
        <v>2040</v>
      </c>
      <c r="B2046" s="11">
        <f t="shared" ca="1" si="167"/>
        <v>1</v>
      </c>
      <c r="C2046" s="26">
        <f t="shared" ca="1" si="166"/>
        <v>0.72667586476206125</v>
      </c>
      <c r="J2046">
        <f t="shared" ca="1" si="168"/>
        <v>1</v>
      </c>
      <c r="K2046">
        <f t="shared" ca="1" si="169"/>
        <v>0</v>
      </c>
      <c r="L2046" s="65">
        <v>2040</v>
      </c>
      <c r="M2046" s="71">
        <f t="shared" ca="1" si="165"/>
        <v>3.0437101908134472</v>
      </c>
      <c r="N2046" s="65"/>
    </row>
    <row r="2047" spans="1:14" x14ac:dyDescent="0.25">
      <c r="A2047" s="2">
        <v>2041</v>
      </c>
      <c r="B2047" s="11">
        <f t="shared" ca="1" si="167"/>
        <v>1</v>
      </c>
      <c r="C2047" s="26">
        <f t="shared" ca="1" si="166"/>
        <v>0.73928147564999469</v>
      </c>
      <c r="J2047">
        <f t="shared" ca="1" si="168"/>
        <v>1</v>
      </c>
      <c r="K2047">
        <f t="shared" ca="1" si="169"/>
        <v>0</v>
      </c>
      <c r="L2047" s="65">
        <v>2041</v>
      </c>
      <c r="M2047" s="71">
        <f t="shared" ca="1" si="165"/>
        <v>0.69049515370204995</v>
      </c>
      <c r="N2047" s="65"/>
    </row>
    <row r="2048" spans="1:14" x14ac:dyDescent="0.25">
      <c r="A2048" s="2">
        <v>2042</v>
      </c>
      <c r="B2048" s="11">
        <f t="shared" ca="1" si="167"/>
        <v>1</v>
      </c>
      <c r="C2048" s="26">
        <f t="shared" ca="1" si="166"/>
        <v>0.19149142151665721</v>
      </c>
      <c r="J2048">
        <f t="shared" ca="1" si="168"/>
        <v>1</v>
      </c>
      <c r="K2048">
        <f t="shared" ca="1" si="169"/>
        <v>0</v>
      </c>
      <c r="L2048" s="65">
        <v>2042</v>
      </c>
      <c r="M2048" s="71">
        <f t="shared" ca="1" si="165"/>
        <v>7.9053404610773477</v>
      </c>
      <c r="N2048" s="65"/>
    </row>
    <row r="2049" spans="1:14" x14ac:dyDescent="0.25">
      <c r="A2049" s="2">
        <v>2043</v>
      </c>
      <c r="B2049" s="11">
        <f t="shared" ca="1" si="167"/>
        <v>1</v>
      </c>
      <c r="C2049" s="26">
        <f t="shared" ca="1" si="166"/>
        <v>9.6804178117939399E-2</v>
      </c>
      <c r="J2049">
        <f t="shared" ca="1" si="168"/>
        <v>1</v>
      </c>
      <c r="K2049">
        <f t="shared" ca="1" si="169"/>
        <v>0</v>
      </c>
      <c r="L2049" s="65">
        <v>2043</v>
      </c>
      <c r="M2049" s="71">
        <f t="shared" ca="1" si="165"/>
        <v>2.7091880075151513</v>
      </c>
      <c r="N2049" s="65"/>
    </row>
    <row r="2050" spans="1:14" x14ac:dyDescent="0.25">
      <c r="A2050" s="2">
        <v>2044</v>
      </c>
      <c r="B2050" s="11">
        <f t="shared" ca="1" si="167"/>
        <v>1</v>
      </c>
      <c r="C2050" s="26">
        <f t="shared" ca="1" si="166"/>
        <v>0.50528792521551469</v>
      </c>
      <c r="J2050">
        <f t="shared" ca="1" si="168"/>
        <v>1</v>
      </c>
      <c r="K2050">
        <f t="shared" ca="1" si="169"/>
        <v>0</v>
      </c>
      <c r="L2050" s="65">
        <v>2044</v>
      </c>
      <c r="M2050" s="71">
        <f t="shared" ca="1" si="165"/>
        <v>1.3159729526254249</v>
      </c>
      <c r="N2050" s="65"/>
    </row>
    <row r="2051" spans="1:14" x14ac:dyDescent="0.25">
      <c r="A2051" s="2">
        <v>2045</v>
      </c>
      <c r="B2051" s="11">
        <f t="shared" ca="1" si="167"/>
        <v>1</v>
      </c>
      <c r="C2051" s="26">
        <f t="shared" ca="1" si="166"/>
        <v>0.49854361676296477</v>
      </c>
      <c r="J2051">
        <f t="shared" ca="1" si="168"/>
        <v>0</v>
      </c>
      <c r="K2051">
        <f t="shared" ca="1" si="169"/>
        <v>0</v>
      </c>
      <c r="L2051" s="65">
        <v>2045</v>
      </c>
      <c r="M2051" s="71">
        <f t="shared" ca="1" si="165"/>
        <v>1.659646266848356</v>
      </c>
      <c r="N2051" s="65"/>
    </row>
    <row r="2052" spans="1:14" x14ac:dyDescent="0.25">
      <c r="A2052" s="2">
        <v>2046</v>
      </c>
      <c r="B2052" s="11">
        <f t="shared" ca="1" si="167"/>
        <v>0</v>
      </c>
      <c r="C2052" s="26">
        <f t="shared" ca="1" si="166"/>
        <v>0.80535851839277395</v>
      </c>
      <c r="J2052">
        <f t="shared" ca="1" si="168"/>
        <v>0</v>
      </c>
      <c r="K2052">
        <f t="shared" ca="1" si="169"/>
        <v>1</v>
      </c>
      <c r="L2052" s="65">
        <v>2046</v>
      </c>
      <c r="M2052" s="71">
        <f t="shared" ca="1" si="165"/>
        <v>0</v>
      </c>
      <c r="N2052" s="65"/>
    </row>
    <row r="2053" spans="1:14" x14ac:dyDescent="0.25">
      <c r="A2053" s="2">
        <v>2047</v>
      </c>
      <c r="B2053" s="11">
        <f t="shared" ca="1" si="167"/>
        <v>0</v>
      </c>
      <c r="C2053" s="26">
        <f t="shared" ca="1" si="166"/>
        <v>0.58477687504279663</v>
      </c>
      <c r="J2053">
        <f t="shared" ca="1" si="168"/>
        <v>0</v>
      </c>
      <c r="K2053">
        <f t="shared" ca="1" si="169"/>
        <v>0</v>
      </c>
      <c r="L2053" s="65">
        <v>2047</v>
      </c>
      <c r="M2053" s="71">
        <f t="shared" ca="1" si="165"/>
        <v>0</v>
      </c>
      <c r="N2053" s="65"/>
    </row>
    <row r="2054" spans="1:14" x14ac:dyDescent="0.25">
      <c r="A2054" s="2">
        <v>2048</v>
      </c>
      <c r="B2054" s="11">
        <f t="shared" ca="1" si="167"/>
        <v>1</v>
      </c>
      <c r="C2054" s="26">
        <f t="shared" ca="1" si="166"/>
        <v>0.10939842820322865</v>
      </c>
      <c r="J2054">
        <f t="shared" ca="1" si="168"/>
        <v>1</v>
      </c>
      <c r="K2054">
        <f t="shared" ca="1" si="169"/>
        <v>0</v>
      </c>
      <c r="L2054" s="65">
        <v>2048</v>
      </c>
      <c r="M2054" s="71">
        <f t="shared" ca="1" si="165"/>
        <v>0.70337828430002169</v>
      </c>
      <c r="N2054" s="65"/>
    </row>
    <row r="2055" spans="1:14" x14ac:dyDescent="0.25">
      <c r="A2055" s="2">
        <v>2049</v>
      </c>
      <c r="B2055" s="11">
        <f t="shared" ca="1" si="167"/>
        <v>1</v>
      </c>
      <c r="C2055" s="26">
        <f t="shared" ca="1" si="166"/>
        <v>0.58720508120668669</v>
      </c>
      <c r="J2055">
        <f t="shared" ca="1" si="168"/>
        <v>1</v>
      </c>
      <c r="K2055">
        <f t="shared" ca="1" si="169"/>
        <v>0</v>
      </c>
      <c r="L2055" s="65">
        <v>2049</v>
      </c>
      <c r="M2055" s="71">
        <f t="shared" ref="M2055:M2118" ca="1" si="170">IF(B2055&gt;0,-LN(1-(RAND()))/lambda,0)</f>
        <v>7.7952081221799698</v>
      </c>
      <c r="N2055" s="65"/>
    </row>
    <row r="2056" spans="1:14" x14ac:dyDescent="0.25">
      <c r="A2056" s="2">
        <v>2050</v>
      </c>
      <c r="B2056" s="11">
        <f t="shared" ca="1" si="167"/>
        <v>1</v>
      </c>
      <c r="C2056" s="26">
        <f t="shared" ref="C2056:C2119" ca="1" si="171">RAND()</f>
        <v>1.7738696529207898E-2</v>
      </c>
      <c r="J2056">
        <f t="shared" ca="1" si="168"/>
        <v>1</v>
      </c>
      <c r="K2056">
        <f t="shared" ca="1" si="169"/>
        <v>0</v>
      </c>
      <c r="L2056" s="65">
        <v>2050</v>
      </c>
      <c r="M2056" s="71">
        <f t="shared" ca="1" si="170"/>
        <v>6.3087653965512711</v>
      </c>
      <c r="N2056" s="65"/>
    </row>
    <row r="2057" spans="1:14" x14ac:dyDescent="0.25">
      <c r="A2057" s="2">
        <v>2051</v>
      </c>
      <c r="B2057" s="11">
        <f t="shared" ca="1" si="167"/>
        <v>1</v>
      </c>
      <c r="C2057" s="26">
        <f t="shared" ca="1" si="171"/>
        <v>0.45186452092135876</v>
      </c>
      <c r="J2057">
        <f t="shared" ca="1" si="168"/>
        <v>1</v>
      </c>
      <c r="K2057">
        <f t="shared" ca="1" si="169"/>
        <v>0</v>
      </c>
      <c r="L2057" s="65">
        <v>2051</v>
      </c>
      <c r="M2057" s="71">
        <f t="shared" ca="1" si="170"/>
        <v>0.69204561192200076</v>
      </c>
      <c r="N2057" s="65"/>
    </row>
    <row r="2058" spans="1:14" x14ac:dyDescent="0.25">
      <c r="A2058" s="2">
        <v>2052</v>
      </c>
      <c r="B2058" s="11">
        <f t="shared" ca="1" si="167"/>
        <v>1</v>
      </c>
      <c r="C2058" s="26">
        <f t="shared" ca="1" si="171"/>
        <v>0.46033647344009709</v>
      </c>
      <c r="J2058">
        <f t="shared" ca="1" si="168"/>
        <v>1</v>
      </c>
      <c r="K2058">
        <f t="shared" ca="1" si="169"/>
        <v>0</v>
      </c>
      <c r="L2058" s="65">
        <v>2052</v>
      </c>
      <c r="M2058" s="71">
        <f t="shared" ca="1" si="170"/>
        <v>1.8409756108679904</v>
      </c>
      <c r="N2058" s="65"/>
    </row>
    <row r="2059" spans="1:14" x14ac:dyDescent="0.25">
      <c r="A2059" s="2">
        <v>2053</v>
      </c>
      <c r="B2059" s="11">
        <f t="shared" ca="1" si="167"/>
        <v>1</v>
      </c>
      <c r="C2059" s="26">
        <f t="shared" ca="1" si="171"/>
        <v>1.8978050203137586E-2</v>
      </c>
      <c r="J2059">
        <f t="shared" ca="1" si="168"/>
        <v>1</v>
      </c>
      <c r="K2059">
        <f t="shared" ca="1" si="169"/>
        <v>0</v>
      </c>
      <c r="L2059" s="65">
        <v>2053</v>
      </c>
      <c r="M2059" s="71">
        <f t="shared" ca="1" si="170"/>
        <v>1.1651451245136397</v>
      </c>
      <c r="N2059" s="65"/>
    </row>
    <row r="2060" spans="1:14" x14ac:dyDescent="0.25">
      <c r="A2060" s="2">
        <v>2054</v>
      </c>
      <c r="B2060" s="11">
        <f t="shared" ca="1" si="167"/>
        <v>1</v>
      </c>
      <c r="C2060" s="26">
        <f t="shared" ca="1" si="171"/>
        <v>0.15989347299586287</v>
      </c>
      <c r="J2060">
        <f t="shared" ca="1" si="168"/>
        <v>1</v>
      </c>
      <c r="K2060">
        <f t="shared" ca="1" si="169"/>
        <v>0</v>
      </c>
      <c r="L2060" s="65">
        <v>2054</v>
      </c>
      <c r="M2060" s="71">
        <f t="shared" ca="1" si="170"/>
        <v>6.7959285148273594</v>
      </c>
      <c r="N2060" s="65"/>
    </row>
    <row r="2061" spans="1:14" x14ac:dyDescent="0.25">
      <c r="A2061" s="2">
        <v>2055</v>
      </c>
      <c r="B2061" s="11">
        <f t="shared" ca="1" si="167"/>
        <v>1</v>
      </c>
      <c r="C2061" s="26">
        <f t="shared" ca="1" si="171"/>
        <v>0.67815082974082963</v>
      </c>
      <c r="J2061">
        <f t="shared" ca="1" si="168"/>
        <v>1</v>
      </c>
      <c r="K2061">
        <f t="shared" ca="1" si="169"/>
        <v>0</v>
      </c>
      <c r="L2061" s="65">
        <v>2055</v>
      </c>
      <c r="M2061" s="71">
        <f t="shared" ca="1" si="170"/>
        <v>2.657817470416326</v>
      </c>
      <c r="N2061" s="65"/>
    </row>
    <row r="2062" spans="1:14" x14ac:dyDescent="0.25">
      <c r="A2062" s="2">
        <v>2056</v>
      </c>
      <c r="B2062" s="11">
        <f t="shared" ca="1" si="167"/>
        <v>1</v>
      </c>
      <c r="C2062" s="26">
        <f t="shared" ca="1" si="171"/>
        <v>0.499401180724103</v>
      </c>
      <c r="J2062">
        <f t="shared" ca="1" si="168"/>
        <v>1</v>
      </c>
      <c r="K2062">
        <f t="shared" ca="1" si="169"/>
        <v>0</v>
      </c>
      <c r="L2062" s="65">
        <v>2056</v>
      </c>
      <c r="M2062" s="71">
        <f t="shared" ca="1" si="170"/>
        <v>0.67276845701379928</v>
      </c>
      <c r="N2062" s="65"/>
    </row>
    <row r="2063" spans="1:14" x14ac:dyDescent="0.25">
      <c r="A2063" s="2">
        <v>2057</v>
      </c>
      <c r="B2063" s="11">
        <f t="shared" ca="1" si="167"/>
        <v>1</v>
      </c>
      <c r="C2063" s="26">
        <f t="shared" ca="1" si="171"/>
        <v>0.70726266110098313</v>
      </c>
      <c r="J2063">
        <f t="shared" ca="1" si="168"/>
        <v>0</v>
      </c>
      <c r="K2063">
        <f t="shared" ca="1" si="169"/>
        <v>0</v>
      </c>
      <c r="L2063" s="65">
        <v>2057</v>
      </c>
      <c r="M2063" s="71">
        <f t="shared" ca="1" si="170"/>
        <v>2.2245492978528092</v>
      </c>
      <c r="N2063" s="65"/>
    </row>
    <row r="2064" spans="1:14" x14ac:dyDescent="0.25">
      <c r="A2064" s="2">
        <v>2058</v>
      </c>
      <c r="B2064" s="11">
        <f t="shared" ca="1" si="167"/>
        <v>0</v>
      </c>
      <c r="C2064" s="26">
        <f t="shared" ca="1" si="171"/>
        <v>0.90153285298403407</v>
      </c>
      <c r="J2064">
        <f t="shared" ca="1" si="168"/>
        <v>0</v>
      </c>
      <c r="K2064">
        <f t="shared" ca="1" si="169"/>
        <v>1</v>
      </c>
      <c r="L2064" s="65">
        <v>2058</v>
      </c>
      <c r="M2064" s="71">
        <f t="shared" ca="1" si="170"/>
        <v>0</v>
      </c>
      <c r="N2064" s="65"/>
    </row>
    <row r="2065" spans="1:14" x14ac:dyDescent="0.25">
      <c r="A2065" s="2">
        <v>2059</v>
      </c>
      <c r="B2065" s="11">
        <f t="shared" ca="1" si="167"/>
        <v>0</v>
      </c>
      <c r="C2065" s="26">
        <f t="shared" ca="1" si="171"/>
        <v>0.89272462881711034</v>
      </c>
      <c r="J2065">
        <f t="shared" ca="1" si="168"/>
        <v>0</v>
      </c>
      <c r="K2065">
        <f t="shared" ca="1" si="169"/>
        <v>1</v>
      </c>
      <c r="L2065" s="65">
        <v>2059</v>
      </c>
      <c r="M2065" s="71">
        <f t="shared" ca="1" si="170"/>
        <v>0</v>
      </c>
      <c r="N2065" s="65"/>
    </row>
    <row r="2066" spans="1:14" x14ac:dyDescent="0.25">
      <c r="A2066" s="2">
        <v>2060</v>
      </c>
      <c r="B2066" s="11">
        <f t="shared" ca="1" si="167"/>
        <v>0</v>
      </c>
      <c r="C2066" s="26">
        <f t="shared" ca="1" si="171"/>
        <v>0.62497480507994452</v>
      </c>
      <c r="J2066">
        <f t="shared" ca="1" si="168"/>
        <v>0</v>
      </c>
      <c r="K2066">
        <f t="shared" ca="1" si="169"/>
        <v>1</v>
      </c>
      <c r="L2066" s="65">
        <v>2060</v>
      </c>
      <c r="M2066" s="71">
        <f t="shared" ca="1" si="170"/>
        <v>0</v>
      </c>
      <c r="N2066" s="65"/>
    </row>
    <row r="2067" spans="1:14" x14ac:dyDescent="0.25">
      <c r="A2067" s="2">
        <v>2061</v>
      </c>
      <c r="B2067" s="11">
        <f t="shared" ca="1" si="167"/>
        <v>0</v>
      </c>
      <c r="C2067" s="26">
        <f t="shared" ca="1" si="171"/>
        <v>0.85490902636771293</v>
      </c>
      <c r="J2067">
        <f t="shared" ca="1" si="168"/>
        <v>0</v>
      </c>
      <c r="K2067">
        <f t="shared" ca="1" si="169"/>
        <v>1</v>
      </c>
      <c r="L2067" s="65">
        <v>2061</v>
      </c>
      <c r="M2067" s="71">
        <f t="shared" ca="1" si="170"/>
        <v>0</v>
      </c>
      <c r="N2067" s="65"/>
    </row>
    <row r="2068" spans="1:14" x14ac:dyDescent="0.25">
      <c r="A2068" s="2">
        <v>2062</v>
      </c>
      <c r="B2068" s="11">
        <f t="shared" ca="1" si="167"/>
        <v>0</v>
      </c>
      <c r="C2068" s="26">
        <f t="shared" ca="1" si="171"/>
        <v>0.84260495621619058</v>
      </c>
      <c r="J2068">
        <f t="shared" ca="1" si="168"/>
        <v>0</v>
      </c>
      <c r="K2068">
        <f t="shared" ca="1" si="169"/>
        <v>0</v>
      </c>
      <c r="L2068" s="65">
        <v>2062</v>
      </c>
      <c r="M2068" s="71">
        <f t="shared" ca="1" si="170"/>
        <v>0</v>
      </c>
      <c r="N2068" s="65"/>
    </row>
    <row r="2069" spans="1:14" x14ac:dyDescent="0.25">
      <c r="A2069" s="2">
        <v>2063</v>
      </c>
      <c r="B2069" s="11">
        <f t="shared" ca="1" si="167"/>
        <v>1</v>
      </c>
      <c r="C2069" s="26">
        <f t="shared" ca="1" si="171"/>
        <v>0.39029858881147428</v>
      </c>
      <c r="J2069">
        <f t="shared" ca="1" si="168"/>
        <v>1</v>
      </c>
      <c r="K2069">
        <f t="shared" ca="1" si="169"/>
        <v>0</v>
      </c>
      <c r="L2069" s="65">
        <v>2063</v>
      </c>
      <c r="M2069" s="71">
        <f t="shared" ca="1" si="170"/>
        <v>1.3858968871819994</v>
      </c>
      <c r="N2069" s="65"/>
    </row>
    <row r="2070" spans="1:14" x14ac:dyDescent="0.25">
      <c r="A2070" s="2">
        <v>2064</v>
      </c>
      <c r="B2070" s="11">
        <f t="shared" ca="1" si="167"/>
        <v>1</v>
      </c>
      <c r="C2070" s="26">
        <f t="shared" ca="1" si="171"/>
        <v>7.1995394381669464E-2</v>
      </c>
      <c r="J2070">
        <f t="shared" ca="1" si="168"/>
        <v>1</v>
      </c>
      <c r="K2070">
        <f t="shared" ca="1" si="169"/>
        <v>0</v>
      </c>
      <c r="L2070" s="65">
        <v>2064</v>
      </c>
      <c r="M2070" s="71">
        <f t="shared" ca="1" si="170"/>
        <v>1.9916199828475092</v>
      </c>
      <c r="N2070" s="65"/>
    </row>
    <row r="2071" spans="1:14" x14ac:dyDescent="0.25">
      <c r="A2071" s="2">
        <v>2065</v>
      </c>
      <c r="B2071" s="11">
        <f t="shared" ca="1" si="167"/>
        <v>1</v>
      </c>
      <c r="C2071" s="26">
        <f t="shared" ca="1" si="171"/>
        <v>0.20439869178563774</v>
      </c>
      <c r="J2071">
        <f t="shared" ca="1" si="168"/>
        <v>1</v>
      </c>
      <c r="K2071">
        <f t="shared" ca="1" si="169"/>
        <v>0</v>
      </c>
      <c r="L2071" s="65">
        <v>2065</v>
      </c>
      <c r="M2071" s="71">
        <f t="shared" ca="1" si="170"/>
        <v>0.13985721073669327</v>
      </c>
      <c r="N2071" s="65"/>
    </row>
    <row r="2072" spans="1:14" x14ac:dyDescent="0.25">
      <c r="A2072" s="2">
        <v>2066</v>
      </c>
      <c r="B2072" s="11">
        <f t="shared" ca="1" si="167"/>
        <v>1</v>
      </c>
      <c r="C2072" s="26">
        <f t="shared" ca="1" si="171"/>
        <v>3.0039360579924068E-2</v>
      </c>
      <c r="J2072">
        <f t="shared" ca="1" si="168"/>
        <v>0</v>
      </c>
      <c r="K2072">
        <f t="shared" ca="1" si="169"/>
        <v>0</v>
      </c>
      <c r="L2072" s="65">
        <v>2066</v>
      </c>
      <c r="M2072" s="71">
        <f t="shared" ca="1" si="170"/>
        <v>4.7963043043402562</v>
      </c>
      <c r="N2072" s="65"/>
    </row>
    <row r="2073" spans="1:14" x14ac:dyDescent="0.25">
      <c r="A2073" s="2">
        <v>2067</v>
      </c>
      <c r="B2073" s="11">
        <f t="shared" ca="1" si="167"/>
        <v>0</v>
      </c>
      <c r="C2073" s="26">
        <f t="shared" ca="1" si="171"/>
        <v>0.78723041068666899</v>
      </c>
      <c r="J2073">
        <f t="shared" ca="1" si="168"/>
        <v>0</v>
      </c>
      <c r="K2073">
        <f t="shared" ca="1" si="169"/>
        <v>0</v>
      </c>
      <c r="L2073" s="65">
        <v>2067</v>
      </c>
      <c r="M2073" s="71">
        <f t="shared" ca="1" si="170"/>
        <v>0</v>
      </c>
      <c r="N2073" s="65"/>
    </row>
    <row r="2074" spans="1:14" x14ac:dyDescent="0.25">
      <c r="A2074" s="2">
        <v>2068</v>
      </c>
      <c r="B2074" s="11">
        <f t="shared" ca="1" si="167"/>
        <v>1</v>
      </c>
      <c r="C2074" s="26">
        <f t="shared" ca="1" si="171"/>
        <v>1.5523917779779683E-2</v>
      </c>
      <c r="J2074">
        <f t="shared" ca="1" si="168"/>
        <v>1</v>
      </c>
      <c r="K2074">
        <f t="shared" ca="1" si="169"/>
        <v>0</v>
      </c>
      <c r="L2074" s="65">
        <v>2068</v>
      </c>
      <c r="M2074" s="71">
        <f t="shared" ca="1" si="170"/>
        <v>0.20127225695412143</v>
      </c>
      <c r="N2074" s="65"/>
    </row>
    <row r="2075" spans="1:14" x14ac:dyDescent="0.25">
      <c r="A2075" s="2">
        <v>2069</v>
      </c>
      <c r="B2075" s="11">
        <f t="shared" ca="1" si="167"/>
        <v>1</v>
      </c>
      <c r="C2075" s="26">
        <f t="shared" ca="1" si="171"/>
        <v>0.21663610667890532</v>
      </c>
      <c r="J2075">
        <f t="shared" ca="1" si="168"/>
        <v>1</v>
      </c>
      <c r="K2075">
        <f t="shared" ca="1" si="169"/>
        <v>0</v>
      </c>
      <c r="L2075" s="65">
        <v>2069</v>
      </c>
      <c r="M2075" s="71">
        <f t="shared" ca="1" si="170"/>
        <v>2.5017613238713383</v>
      </c>
      <c r="N2075" s="65"/>
    </row>
    <row r="2076" spans="1:14" x14ac:dyDescent="0.25">
      <c r="A2076" s="2">
        <v>2070</v>
      </c>
      <c r="B2076" s="11">
        <f t="shared" ca="1" si="167"/>
        <v>1</v>
      </c>
      <c r="C2076" s="26">
        <f t="shared" ca="1" si="171"/>
        <v>2.5852505188994734E-2</v>
      </c>
      <c r="J2076">
        <f t="shared" ca="1" si="168"/>
        <v>1</v>
      </c>
      <c r="K2076">
        <f t="shared" ca="1" si="169"/>
        <v>0</v>
      </c>
      <c r="L2076" s="65">
        <v>2070</v>
      </c>
      <c r="M2076" s="71">
        <f t="shared" ca="1" si="170"/>
        <v>1.5431092963943094</v>
      </c>
      <c r="N2076" s="65"/>
    </row>
    <row r="2077" spans="1:14" x14ac:dyDescent="0.25">
      <c r="A2077" s="2">
        <v>2071</v>
      </c>
      <c r="B2077" s="11">
        <f t="shared" ca="1" si="167"/>
        <v>1</v>
      </c>
      <c r="C2077" s="26">
        <f t="shared" ca="1" si="171"/>
        <v>0.26801631514938429</v>
      </c>
      <c r="J2077">
        <f t="shared" ca="1" si="168"/>
        <v>1</v>
      </c>
      <c r="K2077">
        <f t="shared" ca="1" si="169"/>
        <v>0</v>
      </c>
      <c r="L2077" s="65">
        <v>2071</v>
      </c>
      <c r="M2077" s="71">
        <f t="shared" ca="1" si="170"/>
        <v>1.2534117068937281</v>
      </c>
      <c r="N2077" s="65"/>
    </row>
    <row r="2078" spans="1:14" x14ac:dyDescent="0.25">
      <c r="A2078" s="2">
        <v>2072</v>
      </c>
      <c r="B2078" s="11">
        <f t="shared" ca="1" si="167"/>
        <v>1</v>
      </c>
      <c r="C2078" s="26">
        <f t="shared" ca="1" si="171"/>
        <v>0.20392253623535761</v>
      </c>
      <c r="J2078">
        <f t="shared" ca="1" si="168"/>
        <v>1</v>
      </c>
      <c r="K2078">
        <f t="shared" ca="1" si="169"/>
        <v>0</v>
      </c>
      <c r="L2078" s="65">
        <v>2072</v>
      </c>
      <c r="M2078" s="71">
        <f t="shared" ca="1" si="170"/>
        <v>2.4677872085445598</v>
      </c>
      <c r="N2078" s="65"/>
    </row>
    <row r="2079" spans="1:14" x14ac:dyDescent="0.25">
      <c r="A2079" s="2">
        <v>2073</v>
      </c>
      <c r="B2079" s="11">
        <f t="shared" ca="1" si="167"/>
        <v>1</v>
      </c>
      <c r="C2079" s="26">
        <f t="shared" ca="1" si="171"/>
        <v>0.28410653364514138</v>
      </c>
      <c r="J2079">
        <f t="shared" ca="1" si="168"/>
        <v>0</v>
      </c>
      <c r="K2079">
        <f t="shared" ca="1" si="169"/>
        <v>0</v>
      </c>
      <c r="L2079" s="65">
        <v>2073</v>
      </c>
      <c r="M2079" s="71">
        <f t="shared" ca="1" si="170"/>
        <v>11.017359227324905</v>
      </c>
      <c r="N2079" s="65"/>
    </row>
    <row r="2080" spans="1:14" x14ac:dyDescent="0.25">
      <c r="A2080" s="2">
        <v>2074</v>
      </c>
      <c r="B2080" s="11">
        <f t="shared" ca="1" si="167"/>
        <v>0</v>
      </c>
      <c r="C2080" s="26">
        <f t="shared" ca="1" si="171"/>
        <v>0.97189082344140221</v>
      </c>
      <c r="J2080">
        <f t="shared" ca="1" si="168"/>
        <v>0</v>
      </c>
      <c r="K2080">
        <f t="shared" ca="1" si="169"/>
        <v>0</v>
      </c>
      <c r="L2080" s="65">
        <v>2074</v>
      </c>
      <c r="M2080" s="71">
        <f t="shared" ca="1" si="170"/>
        <v>0</v>
      </c>
      <c r="N2080" s="65"/>
    </row>
    <row r="2081" spans="1:14" x14ac:dyDescent="0.25">
      <c r="A2081" s="2">
        <v>2075</v>
      </c>
      <c r="B2081" s="11">
        <f t="shared" ca="1" si="167"/>
        <v>1</v>
      </c>
      <c r="C2081" s="26">
        <f t="shared" ca="1" si="171"/>
        <v>0.15922581295588278</v>
      </c>
      <c r="J2081">
        <f t="shared" ca="1" si="168"/>
        <v>1</v>
      </c>
      <c r="K2081">
        <f t="shared" ca="1" si="169"/>
        <v>0</v>
      </c>
      <c r="L2081" s="65">
        <v>2075</v>
      </c>
      <c r="M2081" s="71">
        <f t="shared" ca="1" si="170"/>
        <v>7.7163925697862279</v>
      </c>
      <c r="N2081" s="65"/>
    </row>
    <row r="2082" spans="1:14" x14ac:dyDescent="0.25">
      <c r="A2082" s="2">
        <v>2076</v>
      </c>
      <c r="B2082" s="11">
        <f t="shared" ca="1" si="167"/>
        <v>1</v>
      </c>
      <c r="C2082" s="26">
        <f t="shared" ca="1" si="171"/>
        <v>0.3016768122071003</v>
      </c>
      <c r="J2082">
        <f t="shared" ca="1" si="168"/>
        <v>1</v>
      </c>
      <c r="K2082">
        <f t="shared" ca="1" si="169"/>
        <v>0</v>
      </c>
      <c r="L2082" s="65">
        <v>2076</v>
      </c>
      <c r="M2082" s="71">
        <f t="shared" ca="1" si="170"/>
        <v>3.1471144646267497</v>
      </c>
      <c r="N2082" s="65"/>
    </row>
    <row r="2083" spans="1:14" x14ac:dyDescent="0.25">
      <c r="A2083" s="2">
        <v>2077</v>
      </c>
      <c r="B2083" s="11">
        <f t="shared" ca="1" si="167"/>
        <v>1</v>
      </c>
      <c r="C2083" s="26">
        <f t="shared" ca="1" si="171"/>
        <v>0.18131655827901461</v>
      </c>
      <c r="J2083">
        <f t="shared" ca="1" si="168"/>
        <v>1</v>
      </c>
      <c r="K2083">
        <f t="shared" ca="1" si="169"/>
        <v>0</v>
      </c>
      <c r="L2083" s="65">
        <v>2077</v>
      </c>
      <c r="M2083" s="71">
        <f t="shared" ca="1" si="170"/>
        <v>1.5559444700496663</v>
      </c>
      <c r="N2083" s="65"/>
    </row>
    <row r="2084" spans="1:14" x14ac:dyDescent="0.25">
      <c r="A2084" s="2">
        <v>2078</v>
      </c>
      <c r="B2084" s="11">
        <f t="shared" ca="1" si="167"/>
        <v>1</v>
      </c>
      <c r="C2084" s="26">
        <f t="shared" ca="1" si="171"/>
        <v>0.25537027599905127</v>
      </c>
      <c r="J2084">
        <f t="shared" ca="1" si="168"/>
        <v>0</v>
      </c>
      <c r="K2084">
        <f t="shared" ca="1" si="169"/>
        <v>0</v>
      </c>
      <c r="L2084" s="65">
        <v>2078</v>
      </c>
      <c r="M2084" s="71">
        <f t="shared" ca="1" si="170"/>
        <v>3.8735921052873681</v>
      </c>
      <c r="N2084" s="65"/>
    </row>
    <row r="2085" spans="1:14" x14ac:dyDescent="0.25">
      <c r="A2085" s="2">
        <v>2079</v>
      </c>
      <c r="B2085" s="11">
        <f t="shared" ca="1" si="167"/>
        <v>0</v>
      </c>
      <c r="C2085" s="26">
        <f t="shared" ca="1" si="171"/>
        <v>0.9448994236126993</v>
      </c>
      <c r="J2085">
        <f t="shared" ca="1" si="168"/>
        <v>0</v>
      </c>
      <c r="K2085">
        <f t="shared" ca="1" si="169"/>
        <v>0</v>
      </c>
      <c r="L2085" s="65">
        <v>2079</v>
      </c>
      <c r="M2085" s="71">
        <f t="shared" ca="1" si="170"/>
        <v>0</v>
      </c>
      <c r="N2085" s="65"/>
    </row>
    <row r="2086" spans="1:14" x14ac:dyDescent="0.25">
      <c r="A2086" s="2">
        <v>2080</v>
      </c>
      <c r="B2086" s="11">
        <f t="shared" ca="1" si="167"/>
        <v>1</v>
      </c>
      <c r="C2086" s="26">
        <f t="shared" ca="1" si="171"/>
        <v>0.35716207809263023</v>
      </c>
      <c r="J2086">
        <f t="shared" ca="1" si="168"/>
        <v>1</v>
      </c>
      <c r="K2086">
        <f t="shared" ca="1" si="169"/>
        <v>0</v>
      </c>
      <c r="L2086" s="65">
        <v>2080</v>
      </c>
      <c r="M2086" s="71">
        <f t="shared" ca="1" si="170"/>
        <v>0.80602031885929804</v>
      </c>
      <c r="N2086" s="65"/>
    </row>
    <row r="2087" spans="1:14" x14ac:dyDescent="0.25">
      <c r="A2087" s="2">
        <v>2081</v>
      </c>
      <c r="B2087" s="11">
        <f t="shared" ca="1" si="167"/>
        <v>1</v>
      </c>
      <c r="C2087" s="26">
        <f t="shared" ca="1" si="171"/>
        <v>0.22912967881560997</v>
      </c>
      <c r="J2087">
        <f t="shared" ca="1" si="168"/>
        <v>1</v>
      </c>
      <c r="K2087">
        <f t="shared" ca="1" si="169"/>
        <v>0</v>
      </c>
      <c r="L2087" s="65">
        <v>2081</v>
      </c>
      <c r="M2087" s="71">
        <f t="shared" ca="1" si="170"/>
        <v>2.880414062954439</v>
      </c>
      <c r="N2087" s="65"/>
    </row>
    <row r="2088" spans="1:14" x14ac:dyDescent="0.25">
      <c r="A2088" s="2">
        <v>2082</v>
      </c>
      <c r="B2088" s="11">
        <f t="shared" ca="1" si="167"/>
        <v>1</v>
      </c>
      <c r="C2088" s="26">
        <f t="shared" ca="1" si="171"/>
        <v>0.64527650499121736</v>
      </c>
      <c r="J2088">
        <f t="shared" ca="1" si="168"/>
        <v>0</v>
      </c>
      <c r="K2088">
        <f t="shared" ca="1" si="169"/>
        <v>0</v>
      </c>
      <c r="L2088" s="65">
        <v>2082</v>
      </c>
      <c r="M2088" s="71">
        <f t="shared" ca="1" si="170"/>
        <v>0.51911897022983577</v>
      </c>
      <c r="N2088" s="65"/>
    </row>
    <row r="2089" spans="1:14" x14ac:dyDescent="0.25">
      <c r="A2089" s="2">
        <v>2083</v>
      </c>
      <c r="B2089" s="11">
        <f t="shared" ca="1" si="167"/>
        <v>0</v>
      </c>
      <c r="C2089" s="26">
        <f t="shared" ca="1" si="171"/>
        <v>0.89654314539269719</v>
      </c>
      <c r="J2089">
        <f t="shared" ca="1" si="168"/>
        <v>0</v>
      </c>
      <c r="K2089">
        <f t="shared" ca="1" si="169"/>
        <v>0</v>
      </c>
      <c r="L2089" s="65">
        <v>2083</v>
      </c>
      <c r="M2089" s="71">
        <f t="shared" ca="1" si="170"/>
        <v>0</v>
      </c>
      <c r="N2089" s="65"/>
    </row>
    <row r="2090" spans="1:14" x14ac:dyDescent="0.25">
      <c r="A2090" s="2">
        <v>2084</v>
      </c>
      <c r="B2090" s="11">
        <f t="shared" ca="1" si="167"/>
        <v>1</v>
      </c>
      <c r="C2090" s="26">
        <f t="shared" ca="1" si="171"/>
        <v>0.13478896956761321</v>
      </c>
      <c r="J2090">
        <f t="shared" ca="1" si="168"/>
        <v>1</v>
      </c>
      <c r="K2090">
        <f t="shared" ca="1" si="169"/>
        <v>0</v>
      </c>
      <c r="L2090" s="65">
        <v>2084</v>
      </c>
      <c r="M2090" s="71">
        <f t="shared" ca="1" si="170"/>
        <v>8.2315672129122515</v>
      </c>
      <c r="N2090" s="65"/>
    </row>
    <row r="2091" spans="1:14" x14ac:dyDescent="0.25">
      <c r="A2091" s="2">
        <v>2085</v>
      </c>
      <c r="B2091" s="11">
        <f t="shared" ca="1" si="167"/>
        <v>1</v>
      </c>
      <c r="C2091" s="26">
        <f t="shared" ca="1" si="171"/>
        <v>0.14530695809700445</v>
      </c>
      <c r="J2091">
        <f t="shared" ca="1" si="168"/>
        <v>1</v>
      </c>
      <c r="K2091">
        <f t="shared" ca="1" si="169"/>
        <v>0</v>
      </c>
      <c r="L2091" s="65">
        <v>2085</v>
      </c>
      <c r="M2091" s="71">
        <f t="shared" ca="1" si="170"/>
        <v>2.324454470134516</v>
      </c>
      <c r="N2091" s="65"/>
    </row>
    <row r="2092" spans="1:14" x14ac:dyDescent="0.25">
      <c r="A2092" s="2">
        <v>2086</v>
      </c>
      <c r="B2092" s="11">
        <f t="shared" ca="1" si="167"/>
        <v>1</v>
      </c>
      <c r="C2092" s="26">
        <f t="shared" ca="1" si="171"/>
        <v>0.53982563354964819</v>
      </c>
      <c r="J2092">
        <f t="shared" ca="1" si="168"/>
        <v>1</v>
      </c>
      <c r="K2092">
        <f t="shared" ca="1" si="169"/>
        <v>0</v>
      </c>
      <c r="L2092" s="65">
        <v>2086</v>
      </c>
      <c r="M2092" s="71">
        <f t="shared" ca="1" si="170"/>
        <v>0.82029410885001608</v>
      </c>
      <c r="N2092" s="65"/>
    </row>
    <row r="2093" spans="1:14" x14ac:dyDescent="0.25">
      <c r="A2093" s="2">
        <v>2087</v>
      </c>
      <c r="B2093" s="11">
        <f t="shared" ca="1" si="167"/>
        <v>1</v>
      </c>
      <c r="C2093" s="26">
        <f t="shared" ca="1" si="171"/>
        <v>0.11282093518057079</v>
      </c>
      <c r="J2093">
        <f t="shared" ca="1" si="168"/>
        <v>1</v>
      </c>
      <c r="K2093">
        <f t="shared" ca="1" si="169"/>
        <v>0</v>
      </c>
      <c r="L2093" s="65">
        <v>2087</v>
      </c>
      <c r="M2093" s="71">
        <f t="shared" ca="1" si="170"/>
        <v>0.40382825515437443</v>
      </c>
      <c r="N2093" s="65"/>
    </row>
    <row r="2094" spans="1:14" x14ac:dyDescent="0.25">
      <c r="A2094" s="2">
        <v>2088</v>
      </c>
      <c r="B2094" s="11">
        <f t="shared" ca="1" si="167"/>
        <v>1</v>
      </c>
      <c r="C2094" s="26">
        <f t="shared" ca="1" si="171"/>
        <v>0.37135292343978898</v>
      </c>
      <c r="J2094">
        <f t="shared" ca="1" si="168"/>
        <v>0</v>
      </c>
      <c r="K2094">
        <f t="shared" ca="1" si="169"/>
        <v>0</v>
      </c>
      <c r="L2094" s="65">
        <v>2088</v>
      </c>
      <c r="M2094" s="71">
        <f t="shared" ca="1" si="170"/>
        <v>0.76484233526911638</v>
      </c>
      <c r="N2094" s="65"/>
    </row>
    <row r="2095" spans="1:14" x14ac:dyDescent="0.25">
      <c r="A2095" s="2">
        <v>2089</v>
      </c>
      <c r="B2095" s="11">
        <f t="shared" ref="B2095:B2158" ca="1" si="172">IF(B2094&gt;0,IF(C2095&lt;pww,1,0),IF(C2095&lt;pdw,1,0))</f>
        <v>0</v>
      </c>
      <c r="C2095" s="26">
        <f t="shared" ca="1" si="171"/>
        <v>0.96974337775548669</v>
      </c>
      <c r="J2095">
        <f t="shared" ref="J2095:J2158" ca="1" si="173">IF(AND(B2095,B2096),1,0)</f>
        <v>0</v>
      </c>
      <c r="K2095">
        <f t="shared" ref="K2095:K2158" ca="1" si="174">IF(AND(NOT(B2095),NOT(B2096)),1,0)</f>
        <v>1</v>
      </c>
      <c r="L2095" s="65">
        <v>2089</v>
      </c>
      <c r="M2095" s="71">
        <f t="shared" ca="1" si="170"/>
        <v>0</v>
      </c>
      <c r="N2095" s="65"/>
    </row>
    <row r="2096" spans="1:14" x14ac:dyDescent="0.25">
      <c r="A2096" s="2">
        <v>2090</v>
      </c>
      <c r="B2096" s="11">
        <f t="shared" ca="1" si="172"/>
        <v>0</v>
      </c>
      <c r="C2096" s="26">
        <f t="shared" ca="1" si="171"/>
        <v>0.75002420764679867</v>
      </c>
      <c r="J2096">
        <f t="shared" ca="1" si="173"/>
        <v>0</v>
      </c>
      <c r="K2096">
        <f t="shared" ca="1" si="174"/>
        <v>0</v>
      </c>
      <c r="L2096" s="65">
        <v>2090</v>
      </c>
      <c r="M2096" s="71">
        <f t="shared" ca="1" si="170"/>
        <v>0</v>
      </c>
      <c r="N2096" s="65"/>
    </row>
    <row r="2097" spans="1:14" x14ac:dyDescent="0.25">
      <c r="A2097" s="2">
        <v>2091</v>
      </c>
      <c r="B2097" s="11">
        <f t="shared" ca="1" si="172"/>
        <v>1</v>
      </c>
      <c r="C2097" s="26">
        <f t="shared" ca="1" si="171"/>
        <v>6.4675136190510463E-2</v>
      </c>
      <c r="J2097">
        <f t="shared" ca="1" si="173"/>
        <v>1</v>
      </c>
      <c r="K2097">
        <f t="shared" ca="1" si="174"/>
        <v>0</v>
      </c>
      <c r="L2097" s="65">
        <v>2091</v>
      </c>
      <c r="M2097" s="71">
        <f t="shared" ca="1" si="170"/>
        <v>6.6250179491803953</v>
      </c>
      <c r="N2097" s="65"/>
    </row>
    <row r="2098" spans="1:14" x14ac:dyDescent="0.25">
      <c r="A2098" s="2">
        <v>2092</v>
      </c>
      <c r="B2098" s="11">
        <f t="shared" ca="1" si="172"/>
        <v>1</v>
      </c>
      <c r="C2098" s="26">
        <f t="shared" ca="1" si="171"/>
        <v>0.35030464970368413</v>
      </c>
      <c r="J2098">
        <f t="shared" ca="1" si="173"/>
        <v>0</v>
      </c>
      <c r="K2098">
        <f t="shared" ca="1" si="174"/>
        <v>0</v>
      </c>
      <c r="L2098" s="65">
        <v>2092</v>
      </c>
      <c r="M2098" s="71">
        <f t="shared" ca="1" si="170"/>
        <v>2.0692927930194887</v>
      </c>
      <c r="N2098" s="65"/>
    </row>
    <row r="2099" spans="1:14" x14ac:dyDescent="0.25">
      <c r="A2099" s="2">
        <v>2093</v>
      </c>
      <c r="B2099" s="11">
        <f t="shared" ca="1" si="172"/>
        <v>0</v>
      </c>
      <c r="C2099" s="26">
        <f t="shared" ca="1" si="171"/>
        <v>0.89439691253380027</v>
      </c>
      <c r="J2099">
        <f t="shared" ca="1" si="173"/>
        <v>0</v>
      </c>
      <c r="K2099">
        <f t="shared" ca="1" si="174"/>
        <v>0</v>
      </c>
      <c r="L2099" s="65">
        <v>2093</v>
      </c>
      <c r="M2099" s="71">
        <f t="shared" ca="1" si="170"/>
        <v>0</v>
      </c>
      <c r="N2099" s="65"/>
    </row>
    <row r="2100" spans="1:14" x14ac:dyDescent="0.25">
      <c r="A2100" s="2">
        <v>2094</v>
      </c>
      <c r="B2100" s="11">
        <f t="shared" ca="1" si="172"/>
        <v>1</v>
      </c>
      <c r="C2100" s="26">
        <f t="shared" ca="1" si="171"/>
        <v>0.37078320711461699</v>
      </c>
      <c r="J2100">
        <f t="shared" ca="1" si="173"/>
        <v>1</v>
      </c>
      <c r="K2100">
        <f t="shared" ca="1" si="174"/>
        <v>0</v>
      </c>
      <c r="L2100" s="65">
        <v>2094</v>
      </c>
      <c r="M2100" s="71">
        <f t="shared" ca="1" si="170"/>
        <v>3.9470902063663886</v>
      </c>
      <c r="N2100" s="65"/>
    </row>
    <row r="2101" spans="1:14" x14ac:dyDescent="0.25">
      <c r="A2101" s="2">
        <v>2095</v>
      </c>
      <c r="B2101" s="11">
        <f t="shared" ca="1" si="172"/>
        <v>1</v>
      </c>
      <c r="C2101" s="26">
        <f t="shared" ca="1" si="171"/>
        <v>0.19619191708579509</v>
      </c>
      <c r="J2101">
        <f t="shared" ca="1" si="173"/>
        <v>1</v>
      </c>
      <c r="K2101">
        <f t="shared" ca="1" si="174"/>
        <v>0</v>
      </c>
      <c r="L2101" s="65">
        <v>2095</v>
      </c>
      <c r="M2101" s="71">
        <f t="shared" ca="1" si="170"/>
        <v>2.9166899414921419</v>
      </c>
      <c r="N2101" s="65"/>
    </row>
    <row r="2102" spans="1:14" x14ac:dyDescent="0.25">
      <c r="A2102" s="2">
        <v>2096</v>
      </c>
      <c r="B2102" s="11">
        <f t="shared" ca="1" si="172"/>
        <v>1</v>
      </c>
      <c r="C2102" s="26">
        <f t="shared" ca="1" si="171"/>
        <v>0.18803758073171117</v>
      </c>
      <c r="J2102">
        <f t="shared" ca="1" si="173"/>
        <v>1</v>
      </c>
      <c r="K2102">
        <f t="shared" ca="1" si="174"/>
        <v>0</v>
      </c>
      <c r="L2102" s="65">
        <v>2096</v>
      </c>
      <c r="M2102" s="71">
        <f t="shared" ca="1" si="170"/>
        <v>1.0609950981972167</v>
      </c>
      <c r="N2102" s="65"/>
    </row>
    <row r="2103" spans="1:14" x14ac:dyDescent="0.25">
      <c r="A2103" s="2">
        <v>2097</v>
      </c>
      <c r="B2103" s="11">
        <f t="shared" ca="1" si="172"/>
        <v>1</v>
      </c>
      <c r="C2103" s="26">
        <f t="shared" ca="1" si="171"/>
        <v>0.32870076949332228</v>
      </c>
      <c r="J2103">
        <f t="shared" ca="1" si="173"/>
        <v>1</v>
      </c>
      <c r="K2103">
        <f t="shared" ca="1" si="174"/>
        <v>0</v>
      </c>
      <c r="L2103" s="65">
        <v>2097</v>
      </c>
      <c r="M2103" s="71">
        <f t="shared" ca="1" si="170"/>
        <v>4.1225334379856307</v>
      </c>
      <c r="N2103" s="65"/>
    </row>
    <row r="2104" spans="1:14" x14ac:dyDescent="0.25">
      <c r="A2104" s="2">
        <v>2098</v>
      </c>
      <c r="B2104" s="11">
        <f t="shared" ca="1" si="172"/>
        <v>1</v>
      </c>
      <c r="C2104" s="26">
        <f t="shared" ca="1" si="171"/>
        <v>0.63694945245620294</v>
      </c>
      <c r="J2104">
        <f t="shared" ca="1" si="173"/>
        <v>1</v>
      </c>
      <c r="K2104">
        <f t="shared" ca="1" si="174"/>
        <v>0</v>
      </c>
      <c r="L2104" s="65">
        <v>2098</v>
      </c>
      <c r="M2104" s="71">
        <f t="shared" ca="1" si="170"/>
        <v>1.4941890023790816</v>
      </c>
      <c r="N2104" s="65"/>
    </row>
    <row r="2105" spans="1:14" x14ac:dyDescent="0.25">
      <c r="A2105" s="2">
        <v>2099</v>
      </c>
      <c r="B2105" s="11">
        <f t="shared" ca="1" si="172"/>
        <v>1</v>
      </c>
      <c r="C2105" s="26">
        <f t="shared" ca="1" si="171"/>
        <v>0.58311104088566601</v>
      </c>
      <c r="J2105">
        <f t="shared" ca="1" si="173"/>
        <v>0</v>
      </c>
      <c r="K2105">
        <f t="shared" ca="1" si="174"/>
        <v>0</v>
      </c>
      <c r="L2105" s="65">
        <v>2099</v>
      </c>
      <c r="M2105" s="71">
        <f t="shared" ca="1" si="170"/>
        <v>0.79074286404941685</v>
      </c>
      <c r="N2105" s="65"/>
    </row>
    <row r="2106" spans="1:14" x14ac:dyDescent="0.25">
      <c r="A2106" s="2">
        <v>2100</v>
      </c>
      <c r="B2106" s="11">
        <f t="shared" ca="1" si="172"/>
        <v>0</v>
      </c>
      <c r="C2106" s="26">
        <f t="shared" ca="1" si="171"/>
        <v>0.92866255447108692</v>
      </c>
      <c r="J2106">
        <f t="shared" ca="1" si="173"/>
        <v>0</v>
      </c>
      <c r="K2106">
        <f t="shared" ca="1" si="174"/>
        <v>1</v>
      </c>
      <c r="L2106" s="65">
        <v>2100</v>
      </c>
      <c r="M2106" s="71">
        <f t="shared" ca="1" si="170"/>
        <v>0</v>
      </c>
      <c r="N2106" s="65"/>
    </row>
    <row r="2107" spans="1:14" x14ac:dyDescent="0.25">
      <c r="A2107" s="2">
        <v>2101</v>
      </c>
      <c r="B2107" s="11">
        <f t="shared" ca="1" si="172"/>
        <v>0</v>
      </c>
      <c r="C2107" s="26">
        <f t="shared" ca="1" si="171"/>
        <v>0.82447265525712488</v>
      </c>
      <c r="J2107">
        <f t="shared" ca="1" si="173"/>
        <v>0</v>
      </c>
      <c r="K2107">
        <f t="shared" ca="1" si="174"/>
        <v>1</v>
      </c>
      <c r="L2107" s="65">
        <v>2101</v>
      </c>
      <c r="M2107" s="71">
        <f t="shared" ca="1" si="170"/>
        <v>0</v>
      </c>
      <c r="N2107" s="65"/>
    </row>
    <row r="2108" spans="1:14" x14ac:dyDescent="0.25">
      <c r="A2108" s="2">
        <v>2102</v>
      </c>
      <c r="B2108" s="11">
        <f t="shared" ca="1" si="172"/>
        <v>0</v>
      </c>
      <c r="C2108" s="26">
        <f t="shared" ca="1" si="171"/>
        <v>0.66392404925509907</v>
      </c>
      <c r="J2108">
        <f t="shared" ca="1" si="173"/>
        <v>0</v>
      </c>
      <c r="K2108">
        <f t="shared" ca="1" si="174"/>
        <v>1</v>
      </c>
      <c r="L2108" s="65">
        <v>2102</v>
      </c>
      <c r="M2108" s="71">
        <f t="shared" ca="1" si="170"/>
        <v>0</v>
      </c>
      <c r="N2108" s="65"/>
    </row>
    <row r="2109" spans="1:14" x14ac:dyDescent="0.25">
      <c r="A2109" s="2">
        <v>2103</v>
      </c>
      <c r="B2109" s="11">
        <f t="shared" ca="1" si="172"/>
        <v>0</v>
      </c>
      <c r="C2109" s="26">
        <f t="shared" ca="1" si="171"/>
        <v>0.54578364264178414</v>
      </c>
      <c r="J2109">
        <f t="shared" ca="1" si="173"/>
        <v>0</v>
      </c>
      <c r="K2109">
        <f t="shared" ca="1" si="174"/>
        <v>1</v>
      </c>
      <c r="L2109" s="65">
        <v>2103</v>
      </c>
      <c r="M2109" s="71">
        <f t="shared" ca="1" si="170"/>
        <v>0</v>
      </c>
      <c r="N2109" s="65"/>
    </row>
    <row r="2110" spans="1:14" x14ac:dyDescent="0.25">
      <c r="A2110" s="2">
        <v>2104</v>
      </c>
      <c r="B2110" s="11">
        <f t="shared" ca="1" si="172"/>
        <v>0</v>
      </c>
      <c r="C2110" s="26">
        <f t="shared" ca="1" si="171"/>
        <v>0.93588344898856968</v>
      </c>
      <c r="J2110">
        <f t="shared" ca="1" si="173"/>
        <v>0</v>
      </c>
      <c r="K2110">
        <f t="shared" ca="1" si="174"/>
        <v>1</v>
      </c>
      <c r="L2110" s="65">
        <v>2104</v>
      </c>
      <c r="M2110" s="71">
        <f t="shared" ca="1" si="170"/>
        <v>0</v>
      </c>
      <c r="N2110" s="65"/>
    </row>
    <row r="2111" spans="1:14" x14ac:dyDescent="0.25">
      <c r="A2111" s="2">
        <v>2105</v>
      </c>
      <c r="B2111" s="11">
        <f t="shared" ca="1" si="172"/>
        <v>0</v>
      </c>
      <c r="C2111" s="26">
        <f t="shared" ca="1" si="171"/>
        <v>0.56521955835091142</v>
      </c>
      <c r="J2111">
        <f t="shared" ca="1" si="173"/>
        <v>0</v>
      </c>
      <c r="K2111">
        <f t="shared" ca="1" si="174"/>
        <v>0</v>
      </c>
      <c r="L2111" s="65">
        <v>2105</v>
      </c>
      <c r="M2111" s="71">
        <f t="shared" ca="1" si="170"/>
        <v>0</v>
      </c>
      <c r="N2111" s="65"/>
    </row>
    <row r="2112" spans="1:14" x14ac:dyDescent="0.25">
      <c r="A2112" s="2">
        <v>2106</v>
      </c>
      <c r="B2112" s="11">
        <f t="shared" ca="1" si="172"/>
        <v>1</v>
      </c>
      <c r="C2112" s="26">
        <f t="shared" ca="1" si="171"/>
        <v>9.4971003472685722E-2</v>
      </c>
      <c r="J2112">
        <f t="shared" ca="1" si="173"/>
        <v>1</v>
      </c>
      <c r="K2112">
        <f t="shared" ca="1" si="174"/>
        <v>0</v>
      </c>
      <c r="L2112" s="65">
        <v>2106</v>
      </c>
      <c r="M2112" s="71">
        <f t="shared" ca="1" si="170"/>
        <v>2.0170552589627255</v>
      </c>
      <c r="N2112" s="65"/>
    </row>
    <row r="2113" spans="1:14" x14ac:dyDescent="0.25">
      <c r="A2113" s="2">
        <v>2107</v>
      </c>
      <c r="B2113" s="11">
        <f t="shared" ca="1" si="172"/>
        <v>1</v>
      </c>
      <c r="C2113" s="26">
        <f t="shared" ca="1" si="171"/>
        <v>0.53928103971651131</v>
      </c>
      <c r="J2113">
        <f t="shared" ca="1" si="173"/>
        <v>1</v>
      </c>
      <c r="K2113">
        <f t="shared" ca="1" si="174"/>
        <v>0</v>
      </c>
      <c r="L2113" s="65">
        <v>2107</v>
      </c>
      <c r="M2113" s="71">
        <f t="shared" ca="1" si="170"/>
        <v>1.2089177877155686</v>
      </c>
      <c r="N2113" s="65"/>
    </row>
    <row r="2114" spans="1:14" x14ac:dyDescent="0.25">
      <c r="A2114" s="2">
        <v>2108</v>
      </c>
      <c r="B2114" s="11">
        <f t="shared" ca="1" si="172"/>
        <v>1</v>
      </c>
      <c r="C2114" s="26">
        <f t="shared" ca="1" si="171"/>
        <v>0.37752528669257257</v>
      </c>
      <c r="J2114">
        <f t="shared" ca="1" si="173"/>
        <v>1</v>
      </c>
      <c r="K2114">
        <f t="shared" ca="1" si="174"/>
        <v>0</v>
      </c>
      <c r="L2114" s="65">
        <v>2108</v>
      </c>
      <c r="M2114" s="71">
        <f t="shared" ca="1" si="170"/>
        <v>4.8017468675954511</v>
      </c>
      <c r="N2114" s="65"/>
    </row>
    <row r="2115" spans="1:14" x14ac:dyDescent="0.25">
      <c r="A2115" s="2">
        <v>2109</v>
      </c>
      <c r="B2115" s="11">
        <f t="shared" ca="1" si="172"/>
        <v>1</v>
      </c>
      <c r="C2115" s="26">
        <f t="shared" ca="1" si="171"/>
        <v>2.0873891914796272E-2</v>
      </c>
      <c r="J2115">
        <f t="shared" ca="1" si="173"/>
        <v>1</v>
      </c>
      <c r="K2115">
        <f t="shared" ca="1" si="174"/>
        <v>0</v>
      </c>
      <c r="L2115" s="65">
        <v>2109</v>
      </c>
      <c r="M2115" s="71">
        <f t="shared" ca="1" si="170"/>
        <v>7.0924775843900667</v>
      </c>
      <c r="N2115" s="65"/>
    </row>
    <row r="2116" spans="1:14" x14ac:dyDescent="0.25">
      <c r="A2116" s="2">
        <v>2110</v>
      </c>
      <c r="B2116" s="11">
        <f t="shared" ca="1" si="172"/>
        <v>1</v>
      </c>
      <c r="C2116" s="26">
        <f t="shared" ca="1" si="171"/>
        <v>0.13320175622415531</v>
      </c>
      <c r="J2116">
        <f t="shared" ca="1" si="173"/>
        <v>1</v>
      </c>
      <c r="K2116">
        <f t="shared" ca="1" si="174"/>
        <v>0</v>
      </c>
      <c r="L2116" s="65">
        <v>2110</v>
      </c>
      <c r="M2116" s="71">
        <f t="shared" ca="1" si="170"/>
        <v>1.9422887344696811</v>
      </c>
      <c r="N2116" s="65"/>
    </row>
    <row r="2117" spans="1:14" x14ac:dyDescent="0.25">
      <c r="A2117" s="2">
        <v>2111</v>
      </c>
      <c r="B2117" s="11">
        <f t="shared" ca="1" si="172"/>
        <v>1</v>
      </c>
      <c r="C2117" s="26">
        <f t="shared" ca="1" si="171"/>
        <v>0.68311237443990347</v>
      </c>
      <c r="J2117">
        <f t="shared" ca="1" si="173"/>
        <v>1</v>
      </c>
      <c r="K2117">
        <f t="shared" ca="1" si="174"/>
        <v>0</v>
      </c>
      <c r="L2117" s="65">
        <v>2111</v>
      </c>
      <c r="M2117" s="71">
        <f t="shared" ca="1" si="170"/>
        <v>8.7615268145645544</v>
      </c>
      <c r="N2117" s="65"/>
    </row>
    <row r="2118" spans="1:14" x14ac:dyDescent="0.25">
      <c r="A2118" s="2">
        <v>2112</v>
      </c>
      <c r="B2118" s="11">
        <f t="shared" ca="1" si="172"/>
        <v>1</v>
      </c>
      <c r="C2118" s="26">
        <f t="shared" ca="1" si="171"/>
        <v>0.12965174551320269</v>
      </c>
      <c r="J2118">
        <f t="shared" ca="1" si="173"/>
        <v>1</v>
      </c>
      <c r="K2118">
        <f t="shared" ca="1" si="174"/>
        <v>0</v>
      </c>
      <c r="L2118" s="65">
        <v>2112</v>
      </c>
      <c r="M2118" s="71">
        <f t="shared" ca="1" si="170"/>
        <v>0.69475030298007689</v>
      </c>
      <c r="N2118" s="65"/>
    </row>
    <row r="2119" spans="1:14" x14ac:dyDescent="0.25">
      <c r="A2119" s="2">
        <v>2113</v>
      </c>
      <c r="B2119" s="11">
        <f t="shared" ca="1" si="172"/>
        <v>1</v>
      </c>
      <c r="C2119" s="26">
        <f t="shared" ca="1" si="171"/>
        <v>0.69055072307958554</v>
      </c>
      <c r="J2119">
        <f t="shared" ca="1" si="173"/>
        <v>1</v>
      </c>
      <c r="K2119">
        <f t="shared" ca="1" si="174"/>
        <v>0</v>
      </c>
      <c r="L2119" s="65">
        <v>2113</v>
      </c>
      <c r="M2119" s="71">
        <f t="shared" ref="M2119:M2182" ca="1" si="175">IF(B2119&gt;0,-LN(1-(RAND()))/lambda,0)</f>
        <v>1.7757296509026359</v>
      </c>
      <c r="N2119" s="65"/>
    </row>
    <row r="2120" spans="1:14" x14ac:dyDescent="0.25">
      <c r="A2120" s="2">
        <v>2114</v>
      </c>
      <c r="B2120" s="11">
        <f t="shared" ca="1" si="172"/>
        <v>1</v>
      </c>
      <c r="C2120" s="26">
        <f t="shared" ref="C2120:C2183" ca="1" si="176">RAND()</f>
        <v>0.57653624934693204</v>
      </c>
      <c r="J2120">
        <f t="shared" ca="1" si="173"/>
        <v>0</v>
      </c>
      <c r="K2120">
        <f t="shared" ca="1" si="174"/>
        <v>0</v>
      </c>
      <c r="L2120" s="65">
        <v>2114</v>
      </c>
      <c r="M2120" s="71">
        <f t="shared" ca="1" si="175"/>
        <v>2.9991800717274963</v>
      </c>
      <c r="N2120" s="65"/>
    </row>
    <row r="2121" spans="1:14" x14ac:dyDescent="0.25">
      <c r="A2121" s="2">
        <v>2115</v>
      </c>
      <c r="B2121" s="11">
        <f t="shared" ca="1" si="172"/>
        <v>0</v>
      </c>
      <c r="C2121" s="26">
        <f t="shared" ca="1" si="176"/>
        <v>0.94879610728404262</v>
      </c>
      <c r="J2121">
        <f t="shared" ca="1" si="173"/>
        <v>0</v>
      </c>
      <c r="K2121">
        <f t="shared" ca="1" si="174"/>
        <v>0</v>
      </c>
      <c r="L2121" s="65">
        <v>2115</v>
      </c>
      <c r="M2121" s="71">
        <f t="shared" ca="1" si="175"/>
        <v>0</v>
      </c>
      <c r="N2121" s="65"/>
    </row>
    <row r="2122" spans="1:14" x14ac:dyDescent="0.25">
      <c r="A2122" s="2">
        <v>2116</v>
      </c>
      <c r="B2122" s="11">
        <f t="shared" ca="1" si="172"/>
        <v>1</v>
      </c>
      <c r="C2122" s="26">
        <f t="shared" ca="1" si="176"/>
        <v>0.14034738973902006</v>
      </c>
      <c r="J2122">
        <f t="shared" ca="1" si="173"/>
        <v>1</v>
      </c>
      <c r="K2122">
        <f t="shared" ca="1" si="174"/>
        <v>0</v>
      </c>
      <c r="L2122" s="65">
        <v>2116</v>
      </c>
      <c r="M2122" s="71">
        <f t="shared" ca="1" si="175"/>
        <v>0.66826790440741368</v>
      </c>
      <c r="N2122" s="65"/>
    </row>
    <row r="2123" spans="1:14" x14ac:dyDescent="0.25">
      <c r="A2123" s="2">
        <v>2117</v>
      </c>
      <c r="B2123" s="11">
        <f t="shared" ca="1" si="172"/>
        <v>1</v>
      </c>
      <c r="C2123" s="26">
        <f t="shared" ca="1" si="176"/>
        <v>0.36550966028745735</v>
      </c>
      <c r="J2123">
        <f t="shared" ca="1" si="173"/>
        <v>0</v>
      </c>
      <c r="K2123">
        <f t="shared" ca="1" si="174"/>
        <v>0</v>
      </c>
      <c r="L2123" s="65">
        <v>2117</v>
      </c>
      <c r="M2123" s="71">
        <f t="shared" ca="1" si="175"/>
        <v>5.059886634156336</v>
      </c>
      <c r="N2123" s="65"/>
    </row>
    <row r="2124" spans="1:14" x14ac:dyDescent="0.25">
      <c r="A2124" s="2">
        <v>2118</v>
      </c>
      <c r="B2124" s="11">
        <f t="shared" ca="1" si="172"/>
        <v>0</v>
      </c>
      <c r="C2124" s="26">
        <f t="shared" ca="1" si="176"/>
        <v>0.77990528592037855</v>
      </c>
      <c r="J2124">
        <f t="shared" ca="1" si="173"/>
        <v>0</v>
      </c>
      <c r="K2124">
        <f t="shared" ca="1" si="174"/>
        <v>0</v>
      </c>
      <c r="L2124" s="65">
        <v>2118</v>
      </c>
      <c r="M2124" s="71">
        <f t="shared" ca="1" si="175"/>
        <v>0</v>
      </c>
      <c r="N2124" s="65"/>
    </row>
    <row r="2125" spans="1:14" x14ac:dyDescent="0.25">
      <c r="A2125" s="2">
        <v>2119</v>
      </c>
      <c r="B2125" s="11">
        <f t="shared" ca="1" si="172"/>
        <v>1</v>
      </c>
      <c r="C2125" s="26">
        <f t="shared" ca="1" si="176"/>
        <v>0.31917792526108257</v>
      </c>
      <c r="J2125">
        <f t="shared" ca="1" si="173"/>
        <v>1</v>
      </c>
      <c r="K2125">
        <f t="shared" ca="1" si="174"/>
        <v>0</v>
      </c>
      <c r="L2125" s="65">
        <v>2119</v>
      </c>
      <c r="M2125" s="71">
        <f t="shared" ca="1" si="175"/>
        <v>5.9069072461380632</v>
      </c>
      <c r="N2125" s="65"/>
    </row>
    <row r="2126" spans="1:14" x14ac:dyDescent="0.25">
      <c r="A2126" s="2">
        <v>2120</v>
      </c>
      <c r="B2126" s="11">
        <f t="shared" ca="1" si="172"/>
        <v>1</v>
      </c>
      <c r="C2126" s="26">
        <f t="shared" ca="1" si="176"/>
        <v>0.38623875891864035</v>
      </c>
      <c r="J2126">
        <f t="shared" ca="1" si="173"/>
        <v>1</v>
      </c>
      <c r="K2126">
        <f t="shared" ca="1" si="174"/>
        <v>0</v>
      </c>
      <c r="L2126" s="65">
        <v>2120</v>
      </c>
      <c r="M2126" s="71">
        <f t="shared" ca="1" si="175"/>
        <v>0.33648061616289543</v>
      </c>
      <c r="N2126" s="65"/>
    </row>
    <row r="2127" spans="1:14" x14ac:dyDescent="0.25">
      <c r="A2127" s="2">
        <v>2121</v>
      </c>
      <c r="B2127" s="11">
        <f t="shared" ca="1" si="172"/>
        <v>1</v>
      </c>
      <c r="C2127" s="26">
        <f t="shared" ca="1" si="176"/>
        <v>0.7320715926822805</v>
      </c>
      <c r="J2127">
        <f t="shared" ca="1" si="173"/>
        <v>1</v>
      </c>
      <c r="K2127">
        <f t="shared" ca="1" si="174"/>
        <v>0</v>
      </c>
      <c r="L2127" s="65">
        <v>2121</v>
      </c>
      <c r="M2127" s="71">
        <f t="shared" ca="1" si="175"/>
        <v>5.282790017540834</v>
      </c>
      <c r="N2127" s="65"/>
    </row>
    <row r="2128" spans="1:14" x14ac:dyDescent="0.25">
      <c r="A2128" s="2">
        <v>2122</v>
      </c>
      <c r="B2128" s="11">
        <f t="shared" ca="1" si="172"/>
        <v>1</v>
      </c>
      <c r="C2128" s="26">
        <f t="shared" ca="1" si="176"/>
        <v>5.3148076277032774E-2</v>
      </c>
      <c r="J2128">
        <f t="shared" ca="1" si="173"/>
        <v>1</v>
      </c>
      <c r="K2128">
        <f t="shared" ca="1" si="174"/>
        <v>0</v>
      </c>
      <c r="L2128" s="65">
        <v>2122</v>
      </c>
      <c r="M2128" s="71">
        <f t="shared" ca="1" si="175"/>
        <v>1.3274719022527186</v>
      </c>
      <c r="N2128" s="65"/>
    </row>
    <row r="2129" spans="1:14" x14ac:dyDescent="0.25">
      <c r="A2129" s="2">
        <v>2123</v>
      </c>
      <c r="B2129" s="11">
        <f t="shared" ca="1" si="172"/>
        <v>1</v>
      </c>
      <c r="C2129" s="26">
        <f t="shared" ca="1" si="176"/>
        <v>0.40374218611485102</v>
      </c>
      <c r="J2129">
        <f t="shared" ca="1" si="173"/>
        <v>1</v>
      </c>
      <c r="K2129">
        <f t="shared" ca="1" si="174"/>
        <v>0</v>
      </c>
      <c r="L2129" s="65">
        <v>2123</v>
      </c>
      <c r="M2129" s="71">
        <f t="shared" ca="1" si="175"/>
        <v>3.7479195535186536</v>
      </c>
      <c r="N2129" s="65"/>
    </row>
    <row r="2130" spans="1:14" x14ac:dyDescent="0.25">
      <c r="A2130" s="2">
        <v>2124</v>
      </c>
      <c r="B2130" s="11">
        <f t="shared" ca="1" si="172"/>
        <v>1</v>
      </c>
      <c r="C2130" s="26">
        <f t="shared" ca="1" si="176"/>
        <v>0.34309605869135107</v>
      </c>
      <c r="J2130">
        <f t="shared" ca="1" si="173"/>
        <v>0</v>
      </c>
      <c r="K2130">
        <f t="shared" ca="1" si="174"/>
        <v>0</v>
      </c>
      <c r="L2130" s="65">
        <v>2124</v>
      </c>
      <c r="M2130" s="71">
        <f t="shared" ca="1" si="175"/>
        <v>0.4563705924624783</v>
      </c>
      <c r="N2130" s="65"/>
    </row>
    <row r="2131" spans="1:14" x14ac:dyDescent="0.25">
      <c r="A2131" s="2">
        <v>2125</v>
      </c>
      <c r="B2131" s="11">
        <f t="shared" ca="1" si="172"/>
        <v>0</v>
      </c>
      <c r="C2131" s="26">
        <f t="shared" ca="1" si="176"/>
        <v>0.90774660775115112</v>
      </c>
      <c r="J2131">
        <f t="shared" ca="1" si="173"/>
        <v>0</v>
      </c>
      <c r="K2131">
        <f t="shared" ca="1" si="174"/>
        <v>0</v>
      </c>
      <c r="L2131" s="65">
        <v>2125</v>
      </c>
      <c r="M2131" s="71">
        <f t="shared" ca="1" si="175"/>
        <v>0</v>
      </c>
      <c r="N2131" s="65"/>
    </row>
    <row r="2132" spans="1:14" x14ac:dyDescent="0.25">
      <c r="A2132" s="2">
        <v>2126</v>
      </c>
      <c r="B2132" s="11">
        <f t="shared" ca="1" si="172"/>
        <v>1</v>
      </c>
      <c r="C2132" s="26">
        <f t="shared" ca="1" si="176"/>
        <v>0.16635019822348596</v>
      </c>
      <c r="J2132">
        <f t="shared" ca="1" si="173"/>
        <v>1</v>
      </c>
      <c r="K2132">
        <f t="shared" ca="1" si="174"/>
        <v>0</v>
      </c>
      <c r="L2132" s="65">
        <v>2126</v>
      </c>
      <c r="M2132" s="71">
        <f t="shared" ca="1" si="175"/>
        <v>2.3364975506904027</v>
      </c>
      <c r="N2132" s="65"/>
    </row>
    <row r="2133" spans="1:14" x14ac:dyDescent="0.25">
      <c r="A2133" s="2">
        <v>2127</v>
      </c>
      <c r="B2133" s="11">
        <f t="shared" ca="1" si="172"/>
        <v>1</v>
      </c>
      <c r="C2133" s="26">
        <f t="shared" ca="1" si="176"/>
        <v>0.34319523791347006</v>
      </c>
      <c r="J2133">
        <f t="shared" ca="1" si="173"/>
        <v>1</v>
      </c>
      <c r="K2133">
        <f t="shared" ca="1" si="174"/>
        <v>0</v>
      </c>
      <c r="L2133" s="65">
        <v>2127</v>
      </c>
      <c r="M2133" s="71">
        <f t="shared" ca="1" si="175"/>
        <v>2.3718831460095493</v>
      </c>
      <c r="N2133" s="65"/>
    </row>
    <row r="2134" spans="1:14" x14ac:dyDescent="0.25">
      <c r="A2134" s="2">
        <v>2128</v>
      </c>
      <c r="B2134" s="11">
        <f t="shared" ca="1" si="172"/>
        <v>1</v>
      </c>
      <c r="C2134" s="26">
        <f t="shared" ca="1" si="176"/>
        <v>0.32370262788069548</v>
      </c>
      <c r="J2134">
        <f t="shared" ca="1" si="173"/>
        <v>1</v>
      </c>
      <c r="K2134">
        <f t="shared" ca="1" si="174"/>
        <v>0</v>
      </c>
      <c r="L2134" s="65">
        <v>2128</v>
      </c>
      <c r="M2134" s="71">
        <f t="shared" ca="1" si="175"/>
        <v>2.620637010265217</v>
      </c>
      <c r="N2134" s="65"/>
    </row>
    <row r="2135" spans="1:14" x14ac:dyDescent="0.25">
      <c r="A2135" s="2">
        <v>2129</v>
      </c>
      <c r="B2135" s="11">
        <f t="shared" ca="1" si="172"/>
        <v>1</v>
      </c>
      <c r="C2135" s="26">
        <f t="shared" ca="1" si="176"/>
        <v>0.34277909453871946</v>
      </c>
      <c r="J2135">
        <f t="shared" ca="1" si="173"/>
        <v>1</v>
      </c>
      <c r="K2135">
        <f t="shared" ca="1" si="174"/>
        <v>0</v>
      </c>
      <c r="L2135" s="65">
        <v>2129</v>
      </c>
      <c r="M2135" s="71">
        <f t="shared" ca="1" si="175"/>
        <v>2.8935860487984515</v>
      </c>
      <c r="N2135" s="65"/>
    </row>
    <row r="2136" spans="1:14" x14ac:dyDescent="0.25">
      <c r="A2136" s="2">
        <v>2130</v>
      </c>
      <c r="B2136" s="11">
        <f t="shared" ca="1" si="172"/>
        <v>1</v>
      </c>
      <c r="C2136" s="26">
        <f t="shared" ca="1" si="176"/>
        <v>0.64572814402626943</v>
      </c>
      <c r="J2136">
        <f t="shared" ca="1" si="173"/>
        <v>1</v>
      </c>
      <c r="K2136">
        <f t="shared" ca="1" si="174"/>
        <v>0</v>
      </c>
      <c r="L2136" s="65">
        <v>2130</v>
      </c>
      <c r="M2136" s="71">
        <f t="shared" ca="1" si="175"/>
        <v>0.21891735787657252</v>
      </c>
      <c r="N2136" s="65"/>
    </row>
    <row r="2137" spans="1:14" x14ac:dyDescent="0.25">
      <c r="A2137" s="2">
        <v>2131</v>
      </c>
      <c r="B2137" s="11">
        <f t="shared" ca="1" si="172"/>
        <v>1</v>
      </c>
      <c r="C2137" s="26">
        <f t="shared" ca="1" si="176"/>
        <v>0.22685414348580268</v>
      </c>
      <c r="J2137">
        <f t="shared" ca="1" si="173"/>
        <v>1</v>
      </c>
      <c r="K2137">
        <f t="shared" ca="1" si="174"/>
        <v>0</v>
      </c>
      <c r="L2137" s="65">
        <v>2131</v>
      </c>
      <c r="M2137" s="71">
        <f t="shared" ca="1" si="175"/>
        <v>13.757352534303648</v>
      </c>
      <c r="N2137" s="65"/>
    </row>
    <row r="2138" spans="1:14" x14ac:dyDescent="0.25">
      <c r="A2138" s="2">
        <v>2132</v>
      </c>
      <c r="B2138" s="11">
        <f t="shared" ca="1" si="172"/>
        <v>1</v>
      </c>
      <c r="C2138" s="26">
        <f t="shared" ca="1" si="176"/>
        <v>0.28323028421830043</v>
      </c>
      <c r="J2138">
        <f t="shared" ca="1" si="173"/>
        <v>1</v>
      </c>
      <c r="K2138">
        <f t="shared" ca="1" si="174"/>
        <v>0</v>
      </c>
      <c r="L2138" s="65">
        <v>2132</v>
      </c>
      <c r="M2138" s="71">
        <f t="shared" ca="1" si="175"/>
        <v>10.182270338207351</v>
      </c>
      <c r="N2138" s="65"/>
    </row>
    <row r="2139" spans="1:14" x14ac:dyDescent="0.25">
      <c r="A2139" s="2">
        <v>2133</v>
      </c>
      <c r="B2139" s="11">
        <f t="shared" ca="1" si="172"/>
        <v>1</v>
      </c>
      <c r="C2139" s="26">
        <f t="shared" ca="1" si="176"/>
        <v>0.62560756395163231</v>
      </c>
      <c r="J2139">
        <f t="shared" ca="1" si="173"/>
        <v>1</v>
      </c>
      <c r="K2139">
        <f t="shared" ca="1" si="174"/>
        <v>0</v>
      </c>
      <c r="L2139" s="65">
        <v>2133</v>
      </c>
      <c r="M2139" s="71">
        <f t="shared" ca="1" si="175"/>
        <v>4.8770843906270835</v>
      </c>
      <c r="N2139" s="65"/>
    </row>
    <row r="2140" spans="1:14" x14ac:dyDescent="0.25">
      <c r="A2140" s="2">
        <v>2134</v>
      </c>
      <c r="B2140" s="11">
        <f t="shared" ca="1" si="172"/>
        <v>1</v>
      </c>
      <c r="C2140" s="26">
        <f t="shared" ca="1" si="176"/>
        <v>8.7392288146516783E-2</v>
      </c>
      <c r="J2140">
        <f t="shared" ca="1" si="173"/>
        <v>1</v>
      </c>
      <c r="K2140">
        <f t="shared" ca="1" si="174"/>
        <v>0</v>
      </c>
      <c r="L2140" s="65">
        <v>2134</v>
      </c>
      <c r="M2140" s="71">
        <f t="shared" ca="1" si="175"/>
        <v>0.4016163757025949</v>
      </c>
      <c r="N2140" s="65"/>
    </row>
    <row r="2141" spans="1:14" x14ac:dyDescent="0.25">
      <c r="A2141" s="2">
        <v>2135</v>
      </c>
      <c r="B2141" s="11">
        <f t="shared" ca="1" si="172"/>
        <v>1</v>
      </c>
      <c r="C2141" s="26">
        <f t="shared" ca="1" si="176"/>
        <v>0.45714777238695514</v>
      </c>
      <c r="J2141">
        <f t="shared" ca="1" si="173"/>
        <v>1</v>
      </c>
      <c r="K2141">
        <f t="shared" ca="1" si="174"/>
        <v>0</v>
      </c>
      <c r="L2141" s="65">
        <v>2135</v>
      </c>
      <c r="M2141" s="71">
        <f t="shared" ca="1" si="175"/>
        <v>0.79172765419760749</v>
      </c>
      <c r="N2141" s="65"/>
    </row>
    <row r="2142" spans="1:14" x14ac:dyDescent="0.25">
      <c r="A2142" s="2">
        <v>2136</v>
      </c>
      <c r="B2142" s="11">
        <f t="shared" ca="1" si="172"/>
        <v>1</v>
      </c>
      <c r="C2142" s="26">
        <f t="shared" ca="1" si="176"/>
        <v>0.37733515027921583</v>
      </c>
      <c r="J2142">
        <f t="shared" ca="1" si="173"/>
        <v>1</v>
      </c>
      <c r="K2142">
        <f t="shared" ca="1" si="174"/>
        <v>0</v>
      </c>
      <c r="L2142" s="65">
        <v>2136</v>
      </c>
      <c r="M2142" s="71">
        <f t="shared" ca="1" si="175"/>
        <v>1.1554280928810896</v>
      </c>
      <c r="N2142" s="65"/>
    </row>
    <row r="2143" spans="1:14" x14ac:dyDescent="0.25">
      <c r="A2143" s="2">
        <v>2137</v>
      </c>
      <c r="B2143" s="11">
        <f t="shared" ca="1" si="172"/>
        <v>1</v>
      </c>
      <c r="C2143" s="26">
        <f t="shared" ca="1" si="176"/>
        <v>0.25728859804484072</v>
      </c>
      <c r="J2143">
        <f t="shared" ca="1" si="173"/>
        <v>1</v>
      </c>
      <c r="K2143">
        <f t="shared" ca="1" si="174"/>
        <v>0</v>
      </c>
      <c r="L2143" s="65">
        <v>2137</v>
      </c>
      <c r="M2143" s="71">
        <f t="shared" ca="1" si="175"/>
        <v>4.443475629810969</v>
      </c>
      <c r="N2143" s="65"/>
    </row>
    <row r="2144" spans="1:14" x14ac:dyDescent="0.25">
      <c r="A2144" s="2">
        <v>2138</v>
      </c>
      <c r="B2144" s="11">
        <f t="shared" ca="1" si="172"/>
        <v>1</v>
      </c>
      <c r="C2144" s="26">
        <f t="shared" ca="1" si="176"/>
        <v>1.894729759372793E-2</v>
      </c>
      <c r="J2144">
        <f t="shared" ca="1" si="173"/>
        <v>0</v>
      </c>
      <c r="K2144">
        <f t="shared" ca="1" si="174"/>
        <v>0</v>
      </c>
      <c r="L2144" s="65">
        <v>2138</v>
      </c>
      <c r="M2144" s="71">
        <f t="shared" ca="1" si="175"/>
        <v>4.4459480684343449</v>
      </c>
      <c r="N2144" s="65"/>
    </row>
    <row r="2145" spans="1:14" x14ac:dyDescent="0.25">
      <c r="A2145" s="2">
        <v>2139</v>
      </c>
      <c r="B2145" s="11">
        <f t="shared" ca="1" si="172"/>
        <v>0</v>
      </c>
      <c r="C2145" s="26">
        <f t="shared" ca="1" si="176"/>
        <v>0.81431142336756734</v>
      </c>
      <c r="J2145">
        <f t="shared" ca="1" si="173"/>
        <v>0</v>
      </c>
      <c r="K2145">
        <f t="shared" ca="1" si="174"/>
        <v>1</v>
      </c>
      <c r="L2145" s="65">
        <v>2139</v>
      </c>
      <c r="M2145" s="71">
        <f t="shared" ca="1" si="175"/>
        <v>0</v>
      </c>
      <c r="N2145" s="65"/>
    </row>
    <row r="2146" spans="1:14" x14ac:dyDescent="0.25">
      <c r="A2146" s="2">
        <v>2140</v>
      </c>
      <c r="B2146" s="11">
        <f t="shared" ca="1" si="172"/>
        <v>0</v>
      </c>
      <c r="C2146" s="26">
        <f t="shared" ca="1" si="176"/>
        <v>0.99318854913325583</v>
      </c>
      <c r="J2146">
        <f t="shared" ca="1" si="173"/>
        <v>0</v>
      </c>
      <c r="K2146">
        <f t="shared" ca="1" si="174"/>
        <v>1</v>
      </c>
      <c r="L2146" s="65">
        <v>2140</v>
      </c>
      <c r="M2146" s="71">
        <f t="shared" ca="1" si="175"/>
        <v>0</v>
      </c>
      <c r="N2146" s="65"/>
    </row>
    <row r="2147" spans="1:14" x14ac:dyDescent="0.25">
      <c r="A2147" s="2">
        <v>2141</v>
      </c>
      <c r="B2147" s="11">
        <f t="shared" ca="1" si="172"/>
        <v>0</v>
      </c>
      <c r="C2147" s="26">
        <f t="shared" ca="1" si="176"/>
        <v>0.99282048119280542</v>
      </c>
      <c r="J2147">
        <f t="shared" ca="1" si="173"/>
        <v>0</v>
      </c>
      <c r="K2147">
        <f t="shared" ca="1" si="174"/>
        <v>1</v>
      </c>
      <c r="L2147" s="65">
        <v>2141</v>
      </c>
      <c r="M2147" s="71">
        <f t="shared" ca="1" si="175"/>
        <v>0</v>
      </c>
      <c r="N2147" s="65"/>
    </row>
    <row r="2148" spans="1:14" x14ac:dyDescent="0.25">
      <c r="A2148" s="2">
        <v>2142</v>
      </c>
      <c r="B2148" s="11">
        <f t="shared" ca="1" si="172"/>
        <v>0</v>
      </c>
      <c r="C2148" s="26">
        <f t="shared" ca="1" si="176"/>
        <v>0.92492736767678052</v>
      </c>
      <c r="J2148">
        <f t="shared" ca="1" si="173"/>
        <v>0</v>
      </c>
      <c r="K2148">
        <f t="shared" ca="1" si="174"/>
        <v>0</v>
      </c>
      <c r="L2148" s="65">
        <v>2142</v>
      </c>
      <c r="M2148" s="71">
        <f t="shared" ca="1" si="175"/>
        <v>0</v>
      </c>
      <c r="N2148" s="65"/>
    </row>
    <row r="2149" spans="1:14" x14ac:dyDescent="0.25">
      <c r="A2149" s="2">
        <v>2143</v>
      </c>
      <c r="B2149" s="11">
        <f t="shared" ca="1" si="172"/>
        <v>1</v>
      </c>
      <c r="C2149" s="26">
        <f t="shared" ca="1" si="176"/>
        <v>0.18229957686252052</v>
      </c>
      <c r="J2149">
        <f t="shared" ca="1" si="173"/>
        <v>1</v>
      </c>
      <c r="K2149">
        <f t="shared" ca="1" si="174"/>
        <v>0</v>
      </c>
      <c r="L2149" s="65">
        <v>2143</v>
      </c>
      <c r="M2149" s="71">
        <f t="shared" ca="1" si="175"/>
        <v>1.4961630720549381</v>
      </c>
      <c r="N2149" s="65"/>
    </row>
    <row r="2150" spans="1:14" x14ac:dyDescent="0.25">
      <c r="A2150" s="2">
        <v>2144</v>
      </c>
      <c r="B2150" s="11">
        <f t="shared" ca="1" si="172"/>
        <v>1</v>
      </c>
      <c r="C2150" s="26">
        <f t="shared" ca="1" si="176"/>
        <v>9.0234609970068935E-2</v>
      </c>
      <c r="J2150">
        <f t="shared" ca="1" si="173"/>
        <v>1</v>
      </c>
      <c r="K2150">
        <f t="shared" ca="1" si="174"/>
        <v>0</v>
      </c>
      <c r="L2150" s="65">
        <v>2144</v>
      </c>
      <c r="M2150" s="71">
        <f t="shared" ca="1" si="175"/>
        <v>2.3307410362142127</v>
      </c>
      <c r="N2150" s="65"/>
    </row>
    <row r="2151" spans="1:14" x14ac:dyDescent="0.25">
      <c r="A2151" s="2">
        <v>2145</v>
      </c>
      <c r="B2151" s="11">
        <f t="shared" ca="1" si="172"/>
        <v>1</v>
      </c>
      <c r="C2151" s="26">
        <f t="shared" ca="1" si="176"/>
        <v>2.1205215641487363E-2</v>
      </c>
      <c r="J2151">
        <f t="shared" ca="1" si="173"/>
        <v>0</v>
      </c>
      <c r="K2151">
        <f t="shared" ca="1" si="174"/>
        <v>0</v>
      </c>
      <c r="L2151" s="65">
        <v>2145</v>
      </c>
      <c r="M2151" s="71">
        <f t="shared" ca="1" si="175"/>
        <v>1.1424214466986971</v>
      </c>
      <c r="N2151" s="65"/>
    </row>
    <row r="2152" spans="1:14" x14ac:dyDescent="0.25">
      <c r="A2152" s="2">
        <v>2146</v>
      </c>
      <c r="B2152" s="11">
        <f t="shared" ca="1" si="172"/>
        <v>0</v>
      </c>
      <c r="C2152" s="26">
        <f t="shared" ca="1" si="176"/>
        <v>0.82331782295680223</v>
      </c>
      <c r="J2152">
        <f t="shared" ca="1" si="173"/>
        <v>0</v>
      </c>
      <c r="K2152">
        <f t="shared" ca="1" si="174"/>
        <v>1</v>
      </c>
      <c r="L2152" s="65">
        <v>2146</v>
      </c>
      <c r="M2152" s="71">
        <f t="shared" ca="1" si="175"/>
        <v>0</v>
      </c>
      <c r="N2152" s="65"/>
    </row>
    <row r="2153" spans="1:14" x14ac:dyDescent="0.25">
      <c r="A2153" s="2">
        <v>2147</v>
      </c>
      <c r="B2153" s="11">
        <f t="shared" ca="1" si="172"/>
        <v>0</v>
      </c>
      <c r="C2153" s="26">
        <f t="shared" ca="1" si="176"/>
        <v>0.48795226644667267</v>
      </c>
      <c r="J2153">
        <f t="shared" ca="1" si="173"/>
        <v>0</v>
      </c>
      <c r="K2153">
        <f t="shared" ca="1" si="174"/>
        <v>1</v>
      </c>
      <c r="L2153" s="65">
        <v>2147</v>
      </c>
      <c r="M2153" s="71">
        <f t="shared" ca="1" si="175"/>
        <v>0</v>
      </c>
      <c r="N2153" s="65"/>
    </row>
    <row r="2154" spans="1:14" x14ac:dyDescent="0.25">
      <c r="A2154" s="2">
        <v>2148</v>
      </c>
      <c r="B2154" s="11">
        <f t="shared" ca="1" si="172"/>
        <v>0</v>
      </c>
      <c r="C2154" s="26">
        <f t="shared" ca="1" si="176"/>
        <v>0.97474491657657403</v>
      </c>
      <c r="J2154">
        <f t="shared" ca="1" si="173"/>
        <v>0</v>
      </c>
      <c r="K2154">
        <f t="shared" ca="1" si="174"/>
        <v>1</v>
      </c>
      <c r="L2154" s="65">
        <v>2148</v>
      </c>
      <c r="M2154" s="71">
        <f t="shared" ca="1" si="175"/>
        <v>0</v>
      </c>
      <c r="N2154" s="65"/>
    </row>
    <row r="2155" spans="1:14" x14ac:dyDescent="0.25">
      <c r="A2155" s="2">
        <v>2149</v>
      </c>
      <c r="B2155" s="11">
        <f t="shared" ca="1" si="172"/>
        <v>0</v>
      </c>
      <c r="C2155" s="26">
        <f t="shared" ca="1" si="176"/>
        <v>0.78481657620356782</v>
      </c>
      <c r="J2155">
        <f t="shared" ca="1" si="173"/>
        <v>0</v>
      </c>
      <c r="K2155">
        <f t="shared" ca="1" si="174"/>
        <v>1</v>
      </c>
      <c r="L2155" s="65">
        <v>2149</v>
      </c>
      <c r="M2155" s="71">
        <f t="shared" ca="1" si="175"/>
        <v>0</v>
      </c>
      <c r="N2155" s="65"/>
    </row>
    <row r="2156" spans="1:14" x14ac:dyDescent="0.25">
      <c r="A2156" s="2">
        <v>2150</v>
      </c>
      <c r="B2156" s="11">
        <f t="shared" ca="1" si="172"/>
        <v>0</v>
      </c>
      <c r="C2156" s="26">
        <f t="shared" ca="1" si="176"/>
        <v>0.8273738219226775</v>
      </c>
      <c r="J2156">
        <f t="shared" ca="1" si="173"/>
        <v>0</v>
      </c>
      <c r="K2156">
        <f t="shared" ca="1" si="174"/>
        <v>0</v>
      </c>
      <c r="L2156" s="65">
        <v>2150</v>
      </c>
      <c r="M2156" s="71">
        <f t="shared" ca="1" si="175"/>
        <v>0</v>
      </c>
      <c r="N2156" s="65"/>
    </row>
    <row r="2157" spans="1:14" x14ac:dyDescent="0.25">
      <c r="A2157" s="2">
        <v>2151</v>
      </c>
      <c r="B2157" s="11">
        <f t="shared" ca="1" si="172"/>
        <v>1</v>
      </c>
      <c r="C2157" s="26">
        <f t="shared" ca="1" si="176"/>
        <v>0.20769330040490108</v>
      </c>
      <c r="J2157">
        <f t="shared" ca="1" si="173"/>
        <v>0</v>
      </c>
      <c r="K2157">
        <f t="shared" ca="1" si="174"/>
        <v>0</v>
      </c>
      <c r="L2157" s="65">
        <v>2151</v>
      </c>
      <c r="M2157" s="71">
        <f t="shared" ca="1" si="175"/>
        <v>1.5080160007204944</v>
      </c>
      <c r="N2157" s="65"/>
    </row>
    <row r="2158" spans="1:14" x14ac:dyDescent="0.25">
      <c r="A2158" s="2">
        <v>2152</v>
      </c>
      <c r="B2158" s="11">
        <f t="shared" ca="1" si="172"/>
        <v>0</v>
      </c>
      <c r="C2158" s="26">
        <f t="shared" ca="1" si="176"/>
        <v>0.86694532129883028</v>
      </c>
      <c r="J2158">
        <f t="shared" ca="1" si="173"/>
        <v>0</v>
      </c>
      <c r="K2158">
        <f t="shared" ca="1" si="174"/>
        <v>1</v>
      </c>
      <c r="L2158" s="65">
        <v>2152</v>
      </c>
      <c r="M2158" s="71">
        <f t="shared" ca="1" si="175"/>
        <v>0</v>
      </c>
      <c r="N2158" s="65"/>
    </row>
    <row r="2159" spans="1:14" x14ac:dyDescent="0.25">
      <c r="A2159" s="2">
        <v>2153</v>
      </c>
      <c r="B2159" s="11">
        <f t="shared" ref="B2159:B2222" ca="1" si="177">IF(B2158&gt;0,IF(C2159&lt;pww,1,0),IF(C2159&lt;pdw,1,0))</f>
        <v>0</v>
      </c>
      <c r="C2159" s="26">
        <f t="shared" ca="1" si="176"/>
        <v>0.69589317254566352</v>
      </c>
      <c r="J2159">
        <f t="shared" ref="J2159:J2222" ca="1" si="178">IF(AND(B2159,B2160),1,0)</f>
        <v>0</v>
      </c>
      <c r="K2159">
        <f t="shared" ref="K2159:K2222" ca="1" si="179">IF(AND(NOT(B2159),NOT(B2160)),1,0)</f>
        <v>1</v>
      </c>
      <c r="L2159" s="65">
        <v>2153</v>
      </c>
      <c r="M2159" s="71">
        <f t="shared" ca="1" si="175"/>
        <v>0</v>
      </c>
      <c r="N2159" s="65"/>
    </row>
    <row r="2160" spans="1:14" x14ac:dyDescent="0.25">
      <c r="A2160" s="2">
        <v>2154</v>
      </c>
      <c r="B2160" s="11">
        <f t="shared" ca="1" si="177"/>
        <v>0</v>
      </c>
      <c r="C2160" s="26">
        <f t="shared" ca="1" si="176"/>
        <v>0.47377274733433528</v>
      </c>
      <c r="J2160">
        <f t="shared" ca="1" si="178"/>
        <v>0</v>
      </c>
      <c r="K2160">
        <f t="shared" ca="1" si="179"/>
        <v>1</v>
      </c>
      <c r="L2160" s="65">
        <v>2154</v>
      </c>
      <c r="M2160" s="71">
        <f t="shared" ca="1" si="175"/>
        <v>0</v>
      </c>
      <c r="N2160" s="65"/>
    </row>
    <row r="2161" spans="1:14" x14ac:dyDescent="0.25">
      <c r="A2161" s="2">
        <v>2155</v>
      </c>
      <c r="B2161" s="11">
        <f t="shared" ca="1" si="177"/>
        <v>0</v>
      </c>
      <c r="C2161" s="26">
        <f t="shared" ca="1" si="176"/>
        <v>0.66618193308176121</v>
      </c>
      <c r="J2161">
        <f t="shared" ca="1" si="178"/>
        <v>0</v>
      </c>
      <c r="K2161">
        <f t="shared" ca="1" si="179"/>
        <v>1</v>
      </c>
      <c r="L2161" s="65">
        <v>2155</v>
      </c>
      <c r="M2161" s="71">
        <f t="shared" ca="1" si="175"/>
        <v>0</v>
      </c>
      <c r="N2161" s="65"/>
    </row>
    <row r="2162" spans="1:14" x14ac:dyDescent="0.25">
      <c r="A2162" s="2">
        <v>2156</v>
      </c>
      <c r="B2162" s="11">
        <f t="shared" ca="1" si="177"/>
        <v>0</v>
      </c>
      <c r="C2162" s="26">
        <f t="shared" ca="1" si="176"/>
        <v>0.78063605266251035</v>
      </c>
      <c r="J2162">
        <f t="shared" ca="1" si="178"/>
        <v>0</v>
      </c>
      <c r="K2162">
        <f t="shared" ca="1" si="179"/>
        <v>1</v>
      </c>
      <c r="L2162" s="65">
        <v>2156</v>
      </c>
      <c r="M2162" s="71">
        <f t="shared" ca="1" si="175"/>
        <v>0</v>
      </c>
      <c r="N2162" s="65"/>
    </row>
    <row r="2163" spans="1:14" x14ac:dyDescent="0.25">
      <c r="A2163" s="2">
        <v>2157</v>
      </c>
      <c r="B2163" s="11">
        <f t="shared" ca="1" si="177"/>
        <v>0</v>
      </c>
      <c r="C2163" s="26">
        <f t="shared" ca="1" si="176"/>
        <v>0.53576417814758337</v>
      </c>
      <c r="J2163">
        <f t="shared" ca="1" si="178"/>
        <v>0</v>
      </c>
      <c r="K2163">
        <f t="shared" ca="1" si="179"/>
        <v>1</v>
      </c>
      <c r="L2163" s="65">
        <v>2157</v>
      </c>
      <c r="M2163" s="71">
        <f t="shared" ca="1" si="175"/>
        <v>0</v>
      </c>
      <c r="N2163" s="65"/>
    </row>
    <row r="2164" spans="1:14" x14ac:dyDescent="0.25">
      <c r="A2164" s="2">
        <v>2158</v>
      </c>
      <c r="B2164" s="11">
        <f t="shared" ca="1" si="177"/>
        <v>0</v>
      </c>
      <c r="C2164" s="26">
        <f t="shared" ca="1" si="176"/>
        <v>0.85657746837061899</v>
      </c>
      <c r="J2164">
        <f t="shared" ca="1" si="178"/>
        <v>0</v>
      </c>
      <c r="K2164">
        <f t="shared" ca="1" si="179"/>
        <v>1</v>
      </c>
      <c r="L2164" s="65">
        <v>2158</v>
      </c>
      <c r="M2164" s="71">
        <f t="shared" ca="1" si="175"/>
        <v>0</v>
      </c>
      <c r="N2164" s="65"/>
    </row>
    <row r="2165" spans="1:14" x14ac:dyDescent="0.25">
      <c r="A2165" s="2">
        <v>2159</v>
      </c>
      <c r="B2165" s="11">
        <f t="shared" ca="1" si="177"/>
        <v>0</v>
      </c>
      <c r="C2165" s="26">
        <f t="shared" ca="1" si="176"/>
        <v>0.74485246616209178</v>
      </c>
      <c r="J2165">
        <f t="shared" ca="1" si="178"/>
        <v>0</v>
      </c>
      <c r="K2165">
        <f t="shared" ca="1" si="179"/>
        <v>0</v>
      </c>
      <c r="L2165" s="65">
        <v>2159</v>
      </c>
      <c r="M2165" s="71">
        <f t="shared" ca="1" si="175"/>
        <v>0</v>
      </c>
      <c r="N2165" s="65"/>
    </row>
    <row r="2166" spans="1:14" x14ac:dyDescent="0.25">
      <c r="A2166" s="2">
        <v>2160</v>
      </c>
      <c r="B2166" s="11">
        <f t="shared" ca="1" si="177"/>
        <v>1</v>
      </c>
      <c r="C2166" s="26">
        <f t="shared" ca="1" si="176"/>
        <v>0.23450583162780403</v>
      </c>
      <c r="J2166">
        <f t="shared" ca="1" si="178"/>
        <v>0</v>
      </c>
      <c r="K2166">
        <f t="shared" ca="1" si="179"/>
        <v>0</v>
      </c>
      <c r="L2166" s="65">
        <v>2160</v>
      </c>
      <c r="M2166" s="71">
        <f t="shared" ca="1" si="175"/>
        <v>7.8709585362454764</v>
      </c>
      <c r="N2166" s="65"/>
    </row>
    <row r="2167" spans="1:14" x14ac:dyDescent="0.25">
      <c r="A2167" s="2">
        <v>2161</v>
      </c>
      <c r="B2167" s="11">
        <f t="shared" ca="1" si="177"/>
        <v>0</v>
      </c>
      <c r="C2167" s="26">
        <f t="shared" ca="1" si="176"/>
        <v>0.83100928440327715</v>
      </c>
      <c r="J2167">
        <f t="shared" ca="1" si="178"/>
        <v>0</v>
      </c>
      <c r="K2167">
        <f t="shared" ca="1" si="179"/>
        <v>0</v>
      </c>
      <c r="L2167" s="65">
        <v>2161</v>
      </c>
      <c r="M2167" s="71">
        <f t="shared" ca="1" si="175"/>
        <v>0</v>
      </c>
      <c r="N2167" s="65"/>
    </row>
    <row r="2168" spans="1:14" x14ac:dyDescent="0.25">
      <c r="A2168" s="2">
        <v>2162</v>
      </c>
      <c r="B2168" s="11">
        <f t="shared" ca="1" si="177"/>
        <v>1</v>
      </c>
      <c r="C2168" s="26">
        <f t="shared" ca="1" si="176"/>
        <v>0.40342458230248801</v>
      </c>
      <c r="J2168">
        <f t="shared" ca="1" si="178"/>
        <v>1</v>
      </c>
      <c r="K2168">
        <f t="shared" ca="1" si="179"/>
        <v>0</v>
      </c>
      <c r="L2168" s="65">
        <v>2162</v>
      </c>
      <c r="M2168" s="71">
        <f t="shared" ca="1" si="175"/>
        <v>1.8600544510487049</v>
      </c>
      <c r="N2168" s="65"/>
    </row>
    <row r="2169" spans="1:14" x14ac:dyDescent="0.25">
      <c r="A2169" s="2">
        <v>2163</v>
      </c>
      <c r="B2169" s="11">
        <f t="shared" ca="1" si="177"/>
        <v>1</v>
      </c>
      <c r="C2169" s="26">
        <f t="shared" ca="1" si="176"/>
        <v>0.5415492143728764</v>
      </c>
      <c r="J2169">
        <f t="shared" ca="1" si="178"/>
        <v>1</v>
      </c>
      <c r="K2169">
        <f t="shared" ca="1" si="179"/>
        <v>0</v>
      </c>
      <c r="L2169" s="65">
        <v>2163</v>
      </c>
      <c r="M2169" s="71">
        <f t="shared" ca="1" si="175"/>
        <v>10.250983078565353</v>
      </c>
      <c r="N2169" s="65"/>
    </row>
    <row r="2170" spans="1:14" x14ac:dyDescent="0.25">
      <c r="A2170" s="2">
        <v>2164</v>
      </c>
      <c r="B2170" s="11">
        <f t="shared" ca="1" si="177"/>
        <v>1</v>
      </c>
      <c r="C2170" s="26">
        <f t="shared" ca="1" si="176"/>
        <v>0.76296007701570034</v>
      </c>
      <c r="J2170">
        <f t="shared" ca="1" si="178"/>
        <v>1</v>
      </c>
      <c r="K2170">
        <f t="shared" ca="1" si="179"/>
        <v>0</v>
      </c>
      <c r="L2170" s="65">
        <v>2164</v>
      </c>
      <c r="M2170" s="71">
        <f t="shared" ca="1" si="175"/>
        <v>0.31631997894881825</v>
      </c>
      <c r="N2170" s="65"/>
    </row>
    <row r="2171" spans="1:14" x14ac:dyDescent="0.25">
      <c r="A2171" s="2">
        <v>2165</v>
      </c>
      <c r="B2171" s="11">
        <f t="shared" ca="1" si="177"/>
        <v>1</v>
      </c>
      <c r="C2171" s="26">
        <f t="shared" ca="1" si="176"/>
        <v>0.19089059760473892</v>
      </c>
      <c r="J2171">
        <f t="shared" ca="1" si="178"/>
        <v>1</v>
      </c>
      <c r="K2171">
        <f t="shared" ca="1" si="179"/>
        <v>0</v>
      </c>
      <c r="L2171" s="65">
        <v>2165</v>
      </c>
      <c r="M2171" s="71">
        <f t="shared" ca="1" si="175"/>
        <v>0.1507788968659339</v>
      </c>
      <c r="N2171" s="65"/>
    </row>
    <row r="2172" spans="1:14" x14ac:dyDescent="0.25">
      <c r="A2172" s="2">
        <v>2166</v>
      </c>
      <c r="B2172" s="11">
        <f t="shared" ca="1" si="177"/>
        <v>1</v>
      </c>
      <c r="C2172" s="26">
        <f t="shared" ca="1" si="176"/>
        <v>9.9331188207296361E-2</v>
      </c>
      <c r="J2172">
        <f t="shared" ca="1" si="178"/>
        <v>1</v>
      </c>
      <c r="K2172">
        <f t="shared" ca="1" si="179"/>
        <v>0</v>
      </c>
      <c r="L2172" s="65">
        <v>2166</v>
      </c>
      <c r="M2172" s="71">
        <f t="shared" ca="1" si="175"/>
        <v>4.3785454999272124</v>
      </c>
      <c r="N2172" s="65"/>
    </row>
    <row r="2173" spans="1:14" x14ac:dyDescent="0.25">
      <c r="A2173" s="2">
        <v>2167</v>
      </c>
      <c r="B2173" s="11">
        <f t="shared" ca="1" si="177"/>
        <v>1</v>
      </c>
      <c r="C2173" s="26">
        <f t="shared" ca="1" si="176"/>
        <v>0.34875553591864261</v>
      </c>
      <c r="J2173">
        <f t="shared" ca="1" si="178"/>
        <v>1</v>
      </c>
      <c r="K2173">
        <f t="shared" ca="1" si="179"/>
        <v>0</v>
      </c>
      <c r="L2173" s="65">
        <v>2167</v>
      </c>
      <c r="M2173" s="71">
        <f t="shared" ca="1" si="175"/>
        <v>11.956270699331789</v>
      </c>
      <c r="N2173" s="65"/>
    </row>
    <row r="2174" spans="1:14" x14ac:dyDescent="0.25">
      <c r="A2174" s="2">
        <v>2168</v>
      </c>
      <c r="B2174" s="11">
        <f t="shared" ca="1" si="177"/>
        <v>1</v>
      </c>
      <c r="C2174" s="26">
        <f t="shared" ca="1" si="176"/>
        <v>0.56942965552186686</v>
      </c>
      <c r="J2174">
        <f t="shared" ca="1" si="178"/>
        <v>1</v>
      </c>
      <c r="K2174">
        <f t="shared" ca="1" si="179"/>
        <v>0</v>
      </c>
      <c r="L2174" s="65">
        <v>2168</v>
      </c>
      <c r="M2174" s="71">
        <f t="shared" ca="1" si="175"/>
        <v>1.0865950129921489</v>
      </c>
      <c r="N2174" s="65"/>
    </row>
    <row r="2175" spans="1:14" x14ac:dyDescent="0.25">
      <c r="A2175" s="2">
        <v>2169</v>
      </c>
      <c r="B2175" s="11">
        <f t="shared" ca="1" si="177"/>
        <v>1</v>
      </c>
      <c r="C2175" s="26">
        <f t="shared" ca="1" si="176"/>
        <v>0.57295673400714975</v>
      </c>
      <c r="J2175">
        <f t="shared" ca="1" si="178"/>
        <v>1</v>
      </c>
      <c r="K2175">
        <f t="shared" ca="1" si="179"/>
        <v>0</v>
      </c>
      <c r="L2175" s="65">
        <v>2169</v>
      </c>
      <c r="M2175" s="71">
        <f t="shared" ca="1" si="175"/>
        <v>1.2856895086944449</v>
      </c>
      <c r="N2175" s="65"/>
    </row>
    <row r="2176" spans="1:14" x14ac:dyDescent="0.25">
      <c r="A2176" s="2">
        <v>2170</v>
      </c>
      <c r="B2176" s="11">
        <f t="shared" ca="1" si="177"/>
        <v>1</v>
      </c>
      <c r="C2176" s="26">
        <f t="shared" ca="1" si="176"/>
        <v>0.46684592798394853</v>
      </c>
      <c r="J2176">
        <f t="shared" ca="1" si="178"/>
        <v>1</v>
      </c>
      <c r="K2176">
        <f t="shared" ca="1" si="179"/>
        <v>0</v>
      </c>
      <c r="L2176" s="65">
        <v>2170</v>
      </c>
      <c r="M2176" s="71">
        <f t="shared" ca="1" si="175"/>
        <v>8.969737237337684</v>
      </c>
      <c r="N2176" s="65"/>
    </row>
    <row r="2177" spans="1:14" x14ac:dyDescent="0.25">
      <c r="A2177" s="2">
        <v>2171</v>
      </c>
      <c r="B2177" s="11">
        <f t="shared" ca="1" si="177"/>
        <v>1</v>
      </c>
      <c r="C2177" s="26">
        <f t="shared" ca="1" si="176"/>
        <v>7.5128468835606199E-2</v>
      </c>
      <c r="J2177">
        <f t="shared" ca="1" si="178"/>
        <v>1</v>
      </c>
      <c r="K2177">
        <f t="shared" ca="1" si="179"/>
        <v>0</v>
      </c>
      <c r="L2177" s="65">
        <v>2171</v>
      </c>
      <c r="M2177" s="71">
        <f t="shared" ca="1" si="175"/>
        <v>9.4436858322484039</v>
      </c>
      <c r="N2177" s="65"/>
    </row>
    <row r="2178" spans="1:14" x14ac:dyDescent="0.25">
      <c r="A2178" s="2">
        <v>2172</v>
      </c>
      <c r="B2178" s="11">
        <f t="shared" ca="1" si="177"/>
        <v>1</v>
      </c>
      <c r="C2178" s="26">
        <f t="shared" ca="1" si="176"/>
        <v>0.60059252242691286</v>
      </c>
      <c r="J2178">
        <f t="shared" ca="1" si="178"/>
        <v>1</v>
      </c>
      <c r="K2178">
        <f t="shared" ca="1" si="179"/>
        <v>0</v>
      </c>
      <c r="L2178" s="65">
        <v>2172</v>
      </c>
      <c r="M2178" s="71">
        <f t="shared" ca="1" si="175"/>
        <v>5.6874740442351879</v>
      </c>
      <c r="N2178" s="65"/>
    </row>
    <row r="2179" spans="1:14" x14ac:dyDescent="0.25">
      <c r="A2179" s="2">
        <v>2173</v>
      </c>
      <c r="B2179" s="11">
        <f t="shared" ca="1" si="177"/>
        <v>1</v>
      </c>
      <c r="C2179" s="26">
        <f t="shared" ca="1" si="176"/>
        <v>0.41664184269790039</v>
      </c>
      <c r="J2179">
        <f t="shared" ca="1" si="178"/>
        <v>0</v>
      </c>
      <c r="K2179">
        <f t="shared" ca="1" si="179"/>
        <v>0</v>
      </c>
      <c r="L2179" s="65">
        <v>2173</v>
      </c>
      <c r="M2179" s="71">
        <f t="shared" ca="1" si="175"/>
        <v>5.8892889234460553</v>
      </c>
      <c r="N2179" s="65"/>
    </row>
    <row r="2180" spans="1:14" x14ac:dyDescent="0.25">
      <c r="A2180" s="2">
        <v>2174</v>
      </c>
      <c r="B2180" s="11">
        <f t="shared" ca="1" si="177"/>
        <v>0</v>
      </c>
      <c r="C2180" s="26">
        <f t="shared" ca="1" si="176"/>
        <v>0.99837754891884012</v>
      </c>
      <c r="J2180">
        <f t="shared" ca="1" si="178"/>
        <v>0</v>
      </c>
      <c r="K2180">
        <f t="shared" ca="1" si="179"/>
        <v>0</v>
      </c>
      <c r="L2180" s="65">
        <v>2174</v>
      </c>
      <c r="M2180" s="71">
        <f t="shared" ca="1" si="175"/>
        <v>0</v>
      </c>
      <c r="N2180" s="65"/>
    </row>
    <row r="2181" spans="1:14" x14ac:dyDescent="0.25">
      <c r="A2181" s="2">
        <v>2175</v>
      </c>
      <c r="B2181" s="11">
        <f t="shared" ca="1" si="177"/>
        <v>1</v>
      </c>
      <c r="C2181" s="26">
        <f t="shared" ca="1" si="176"/>
        <v>0.26791258499598358</v>
      </c>
      <c r="J2181">
        <f t="shared" ca="1" si="178"/>
        <v>1</v>
      </c>
      <c r="K2181">
        <f t="shared" ca="1" si="179"/>
        <v>0</v>
      </c>
      <c r="L2181" s="65">
        <v>2175</v>
      </c>
      <c r="M2181" s="71">
        <f t="shared" ca="1" si="175"/>
        <v>5.0839156762661002</v>
      </c>
      <c r="N2181" s="65"/>
    </row>
    <row r="2182" spans="1:14" x14ac:dyDescent="0.25">
      <c r="A2182" s="2">
        <v>2176</v>
      </c>
      <c r="B2182" s="11">
        <f t="shared" ca="1" si="177"/>
        <v>1</v>
      </c>
      <c r="C2182" s="26">
        <f t="shared" ca="1" si="176"/>
        <v>0.34075107057774745</v>
      </c>
      <c r="J2182">
        <f t="shared" ca="1" si="178"/>
        <v>1</v>
      </c>
      <c r="K2182">
        <f t="shared" ca="1" si="179"/>
        <v>0</v>
      </c>
      <c r="L2182" s="65">
        <v>2176</v>
      </c>
      <c r="M2182" s="71">
        <f t="shared" ca="1" si="175"/>
        <v>1.1290177392604093</v>
      </c>
      <c r="N2182" s="65"/>
    </row>
    <row r="2183" spans="1:14" x14ac:dyDescent="0.25">
      <c r="A2183" s="2">
        <v>2177</v>
      </c>
      <c r="B2183" s="11">
        <f t="shared" ca="1" si="177"/>
        <v>1</v>
      </c>
      <c r="C2183" s="26">
        <f t="shared" ca="1" si="176"/>
        <v>0.69097294757973393</v>
      </c>
      <c r="J2183">
        <f t="shared" ca="1" si="178"/>
        <v>0</v>
      </c>
      <c r="K2183">
        <f t="shared" ca="1" si="179"/>
        <v>0</v>
      </c>
      <c r="L2183" s="65">
        <v>2177</v>
      </c>
      <c r="M2183" s="71">
        <f t="shared" ref="M2183:M2246" ca="1" si="180">IF(B2183&gt;0,-LN(1-(RAND()))/lambda,0)</f>
        <v>3.7042022385152555</v>
      </c>
      <c r="N2183" s="65"/>
    </row>
    <row r="2184" spans="1:14" x14ac:dyDescent="0.25">
      <c r="A2184" s="2">
        <v>2178</v>
      </c>
      <c r="B2184" s="11">
        <f t="shared" ca="1" si="177"/>
        <v>0</v>
      </c>
      <c r="C2184" s="26">
        <f t="shared" ref="C2184:C2247" ca="1" si="181">RAND()</f>
        <v>0.77704104712503985</v>
      </c>
      <c r="J2184">
        <f t="shared" ca="1" si="178"/>
        <v>0</v>
      </c>
      <c r="K2184">
        <f t="shared" ca="1" si="179"/>
        <v>0</v>
      </c>
      <c r="L2184" s="65">
        <v>2178</v>
      </c>
      <c r="M2184" s="71">
        <f t="shared" ca="1" si="180"/>
        <v>0</v>
      </c>
      <c r="N2184" s="65"/>
    </row>
    <row r="2185" spans="1:14" x14ac:dyDescent="0.25">
      <c r="A2185" s="2">
        <v>2179</v>
      </c>
      <c r="B2185" s="11">
        <f t="shared" ca="1" si="177"/>
        <v>1</v>
      </c>
      <c r="C2185" s="26">
        <f t="shared" ca="1" si="181"/>
        <v>0.13601270476424654</v>
      </c>
      <c r="J2185">
        <f t="shared" ca="1" si="178"/>
        <v>1</v>
      </c>
      <c r="K2185">
        <f t="shared" ca="1" si="179"/>
        <v>0</v>
      </c>
      <c r="L2185" s="65">
        <v>2179</v>
      </c>
      <c r="M2185" s="71">
        <f t="shared" ca="1" si="180"/>
        <v>4.8314418173362045E-2</v>
      </c>
      <c r="N2185" s="65"/>
    </row>
    <row r="2186" spans="1:14" x14ac:dyDescent="0.25">
      <c r="A2186" s="2">
        <v>2180</v>
      </c>
      <c r="B2186" s="11">
        <f t="shared" ca="1" si="177"/>
        <v>1</v>
      </c>
      <c r="C2186" s="26">
        <f t="shared" ca="1" si="181"/>
        <v>0.5591953003253467</v>
      </c>
      <c r="J2186">
        <f t="shared" ca="1" si="178"/>
        <v>1</v>
      </c>
      <c r="K2186">
        <f t="shared" ca="1" si="179"/>
        <v>0</v>
      </c>
      <c r="L2186" s="65">
        <v>2180</v>
      </c>
      <c r="M2186" s="71">
        <f t="shared" ca="1" si="180"/>
        <v>2.8268112068018376</v>
      </c>
      <c r="N2186" s="65"/>
    </row>
    <row r="2187" spans="1:14" x14ac:dyDescent="0.25">
      <c r="A2187" s="2">
        <v>2181</v>
      </c>
      <c r="B2187" s="11">
        <f t="shared" ca="1" si="177"/>
        <v>1</v>
      </c>
      <c r="C2187" s="26">
        <f t="shared" ca="1" si="181"/>
        <v>0.70499672714230877</v>
      </c>
      <c r="J2187">
        <f t="shared" ca="1" si="178"/>
        <v>0</v>
      </c>
      <c r="K2187">
        <f t="shared" ca="1" si="179"/>
        <v>0</v>
      </c>
      <c r="L2187" s="65">
        <v>2181</v>
      </c>
      <c r="M2187" s="71">
        <f t="shared" ca="1" si="180"/>
        <v>6.4821197130414987</v>
      </c>
      <c r="N2187" s="65"/>
    </row>
    <row r="2188" spans="1:14" x14ac:dyDescent="0.25">
      <c r="A2188" s="2">
        <v>2182</v>
      </c>
      <c r="B2188" s="11">
        <f t="shared" ca="1" si="177"/>
        <v>0</v>
      </c>
      <c r="C2188" s="26">
        <f t="shared" ca="1" si="181"/>
        <v>0.907425521966996</v>
      </c>
      <c r="J2188">
        <f t="shared" ca="1" si="178"/>
        <v>0</v>
      </c>
      <c r="K2188">
        <f t="shared" ca="1" si="179"/>
        <v>1</v>
      </c>
      <c r="L2188" s="65">
        <v>2182</v>
      </c>
      <c r="M2188" s="71">
        <f t="shared" ca="1" si="180"/>
        <v>0</v>
      </c>
      <c r="N2188" s="65"/>
    </row>
    <row r="2189" spans="1:14" x14ac:dyDescent="0.25">
      <c r="A2189" s="2">
        <v>2183</v>
      </c>
      <c r="B2189" s="11">
        <f t="shared" ca="1" si="177"/>
        <v>0</v>
      </c>
      <c r="C2189" s="26">
        <f t="shared" ca="1" si="181"/>
        <v>0.62466271752598712</v>
      </c>
      <c r="J2189">
        <f t="shared" ca="1" si="178"/>
        <v>0</v>
      </c>
      <c r="K2189">
        <f t="shared" ca="1" si="179"/>
        <v>0</v>
      </c>
      <c r="L2189" s="65">
        <v>2183</v>
      </c>
      <c r="M2189" s="71">
        <f t="shared" ca="1" si="180"/>
        <v>0</v>
      </c>
      <c r="N2189" s="65"/>
    </row>
    <row r="2190" spans="1:14" x14ac:dyDescent="0.25">
      <c r="A2190" s="2">
        <v>2184</v>
      </c>
      <c r="B2190" s="11">
        <f t="shared" ca="1" si="177"/>
        <v>1</v>
      </c>
      <c r="C2190" s="26">
        <f t="shared" ca="1" si="181"/>
        <v>0.36094619970330244</v>
      </c>
      <c r="J2190">
        <f t="shared" ca="1" si="178"/>
        <v>0</v>
      </c>
      <c r="K2190">
        <f t="shared" ca="1" si="179"/>
        <v>0</v>
      </c>
      <c r="L2190" s="65">
        <v>2184</v>
      </c>
      <c r="M2190" s="71">
        <f t="shared" ca="1" si="180"/>
        <v>0.14241418528131206</v>
      </c>
      <c r="N2190" s="65"/>
    </row>
    <row r="2191" spans="1:14" x14ac:dyDescent="0.25">
      <c r="A2191" s="2">
        <v>2185</v>
      </c>
      <c r="B2191" s="11">
        <f t="shared" ca="1" si="177"/>
        <v>0</v>
      </c>
      <c r="C2191" s="26">
        <f t="shared" ca="1" si="181"/>
        <v>0.80338738098411633</v>
      </c>
      <c r="J2191">
        <f t="shared" ca="1" si="178"/>
        <v>0</v>
      </c>
      <c r="K2191">
        <f t="shared" ca="1" si="179"/>
        <v>1</v>
      </c>
      <c r="L2191" s="65">
        <v>2185</v>
      </c>
      <c r="M2191" s="71">
        <f t="shared" ca="1" si="180"/>
        <v>0</v>
      </c>
      <c r="N2191" s="65"/>
    </row>
    <row r="2192" spans="1:14" x14ac:dyDescent="0.25">
      <c r="A2192" s="2">
        <v>2186</v>
      </c>
      <c r="B2192" s="11">
        <f t="shared" ca="1" si="177"/>
        <v>0</v>
      </c>
      <c r="C2192" s="26">
        <f t="shared" ca="1" si="181"/>
        <v>0.743432005270519</v>
      </c>
      <c r="J2192">
        <f t="shared" ca="1" si="178"/>
        <v>0</v>
      </c>
      <c r="K2192">
        <f t="shared" ca="1" si="179"/>
        <v>1</v>
      </c>
      <c r="L2192" s="65">
        <v>2186</v>
      </c>
      <c r="M2192" s="71">
        <f t="shared" ca="1" si="180"/>
        <v>0</v>
      </c>
      <c r="N2192" s="65"/>
    </row>
    <row r="2193" spans="1:14" x14ac:dyDescent="0.25">
      <c r="A2193" s="2">
        <v>2187</v>
      </c>
      <c r="B2193" s="11">
        <f t="shared" ca="1" si="177"/>
        <v>0</v>
      </c>
      <c r="C2193" s="26">
        <f t="shared" ca="1" si="181"/>
        <v>0.97143057939769495</v>
      </c>
      <c r="J2193">
        <f t="shared" ca="1" si="178"/>
        <v>0</v>
      </c>
      <c r="K2193">
        <f t="shared" ca="1" si="179"/>
        <v>0</v>
      </c>
      <c r="L2193" s="65">
        <v>2187</v>
      </c>
      <c r="M2193" s="71">
        <f t="shared" ca="1" si="180"/>
        <v>0</v>
      </c>
      <c r="N2193" s="65"/>
    </row>
    <row r="2194" spans="1:14" x14ac:dyDescent="0.25">
      <c r="A2194" s="2">
        <v>2188</v>
      </c>
      <c r="B2194" s="11">
        <f t="shared" ca="1" si="177"/>
        <v>1</v>
      </c>
      <c r="C2194" s="26">
        <f t="shared" ca="1" si="181"/>
        <v>0.21790457628639215</v>
      </c>
      <c r="J2194">
        <f t="shared" ca="1" si="178"/>
        <v>1</v>
      </c>
      <c r="K2194">
        <f t="shared" ca="1" si="179"/>
        <v>0</v>
      </c>
      <c r="L2194" s="65">
        <v>2188</v>
      </c>
      <c r="M2194" s="71">
        <f t="shared" ca="1" si="180"/>
        <v>2.934909480294114</v>
      </c>
      <c r="N2194" s="65"/>
    </row>
    <row r="2195" spans="1:14" x14ac:dyDescent="0.25">
      <c r="A2195" s="2">
        <v>2189</v>
      </c>
      <c r="B2195" s="11">
        <f t="shared" ca="1" si="177"/>
        <v>1</v>
      </c>
      <c r="C2195" s="26">
        <f t="shared" ca="1" si="181"/>
        <v>0.30810640181148219</v>
      </c>
      <c r="J2195">
        <f t="shared" ca="1" si="178"/>
        <v>1</v>
      </c>
      <c r="K2195">
        <f t="shared" ca="1" si="179"/>
        <v>0</v>
      </c>
      <c r="L2195" s="65">
        <v>2189</v>
      </c>
      <c r="M2195" s="71">
        <f t="shared" ca="1" si="180"/>
        <v>3.3124657564157407</v>
      </c>
      <c r="N2195" s="65"/>
    </row>
    <row r="2196" spans="1:14" x14ac:dyDescent="0.25">
      <c r="A2196" s="2">
        <v>2190</v>
      </c>
      <c r="B2196" s="11">
        <f t="shared" ca="1" si="177"/>
        <v>1</v>
      </c>
      <c r="C2196" s="26">
        <f t="shared" ca="1" si="181"/>
        <v>0.63938499824430295</v>
      </c>
      <c r="J2196">
        <f t="shared" ca="1" si="178"/>
        <v>1</v>
      </c>
      <c r="K2196">
        <f t="shared" ca="1" si="179"/>
        <v>0</v>
      </c>
      <c r="L2196" s="65">
        <v>2190</v>
      </c>
      <c r="M2196" s="71">
        <f t="shared" ca="1" si="180"/>
        <v>9.9345973179952409</v>
      </c>
      <c r="N2196" s="65"/>
    </row>
    <row r="2197" spans="1:14" x14ac:dyDescent="0.25">
      <c r="A2197" s="2">
        <v>2191</v>
      </c>
      <c r="B2197" s="11">
        <f t="shared" ca="1" si="177"/>
        <v>1</v>
      </c>
      <c r="C2197" s="26">
        <f t="shared" ca="1" si="181"/>
        <v>0.16200225294064341</v>
      </c>
      <c r="J2197">
        <f t="shared" ca="1" si="178"/>
        <v>1</v>
      </c>
      <c r="K2197">
        <f t="shared" ca="1" si="179"/>
        <v>0</v>
      </c>
      <c r="L2197" s="65">
        <v>2191</v>
      </c>
      <c r="M2197" s="71">
        <f t="shared" ca="1" si="180"/>
        <v>3.3393333928961071</v>
      </c>
      <c r="N2197" s="65"/>
    </row>
    <row r="2198" spans="1:14" x14ac:dyDescent="0.25">
      <c r="A2198" s="2">
        <v>2192</v>
      </c>
      <c r="B2198" s="11">
        <f t="shared" ca="1" si="177"/>
        <v>1</v>
      </c>
      <c r="C2198" s="26">
        <f t="shared" ca="1" si="181"/>
        <v>0.58801222371635919</v>
      </c>
      <c r="J2198">
        <f t="shared" ca="1" si="178"/>
        <v>1</v>
      </c>
      <c r="K2198">
        <f t="shared" ca="1" si="179"/>
        <v>0</v>
      </c>
      <c r="L2198" s="65">
        <v>2192</v>
      </c>
      <c r="M2198" s="71">
        <f t="shared" ca="1" si="180"/>
        <v>2.6704599581465263</v>
      </c>
      <c r="N2198" s="65"/>
    </row>
    <row r="2199" spans="1:14" x14ac:dyDescent="0.25">
      <c r="A2199" s="2">
        <v>2193</v>
      </c>
      <c r="B2199" s="11">
        <f t="shared" ca="1" si="177"/>
        <v>1</v>
      </c>
      <c r="C2199" s="26">
        <f t="shared" ca="1" si="181"/>
        <v>0.32003217334348877</v>
      </c>
      <c r="J2199">
        <f t="shared" ca="1" si="178"/>
        <v>0</v>
      </c>
      <c r="K2199">
        <f t="shared" ca="1" si="179"/>
        <v>0</v>
      </c>
      <c r="L2199" s="65">
        <v>2193</v>
      </c>
      <c r="M2199" s="71">
        <f t="shared" ca="1" si="180"/>
        <v>12.771107216029424</v>
      </c>
      <c r="N2199" s="65"/>
    </row>
    <row r="2200" spans="1:14" x14ac:dyDescent="0.25">
      <c r="A2200" s="2">
        <v>2194</v>
      </c>
      <c r="B2200" s="11">
        <f t="shared" ca="1" si="177"/>
        <v>0</v>
      </c>
      <c r="C2200" s="26">
        <f t="shared" ca="1" si="181"/>
        <v>0.87852785273204814</v>
      </c>
      <c r="J2200">
        <f t="shared" ca="1" si="178"/>
        <v>0</v>
      </c>
      <c r="K2200">
        <f t="shared" ca="1" si="179"/>
        <v>1</v>
      </c>
      <c r="L2200" s="65">
        <v>2194</v>
      </c>
      <c r="M2200" s="71">
        <f t="shared" ca="1" si="180"/>
        <v>0</v>
      </c>
      <c r="N2200" s="65"/>
    </row>
    <row r="2201" spans="1:14" x14ac:dyDescent="0.25">
      <c r="A2201" s="2">
        <v>2195</v>
      </c>
      <c r="B2201" s="11">
        <f t="shared" ca="1" si="177"/>
        <v>0</v>
      </c>
      <c r="C2201" s="26">
        <f t="shared" ca="1" si="181"/>
        <v>0.95883672816462717</v>
      </c>
      <c r="J2201">
        <f t="shared" ca="1" si="178"/>
        <v>0</v>
      </c>
      <c r="K2201">
        <f t="shared" ca="1" si="179"/>
        <v>0</v>
      </c>
      <c r="L2201" s="65">
        <v>2195</v>
      </c>
      <c r="M2201" s="71">
        <f t="shared" ca="1" si="180"/>
        <v>0</v>
      </c>
      <c r="N2201" s="65"/>
    </row>
    <row r="2202" spans="1:14" x14ac:dyDescent="0.25">
      <c r="A2202" s="2">
        <v>2196</v>
      </c>
      <c r="B2202" s="11">
        <f t="shared" ca="1" si="177"/>
        <v>1</v>
      </c>
      <c r="C2202" s="26">
        <f t="shared" ca="1" si="181"/>
        <v>5.0215744490816339E-2</v>
      </c>
      <c r="J2202">
        <f t="shared" ca="1" si="178"/>
        <v>1</v>
      </c>
      <c r="K2202">
        <f t="shared" ca="1" si="179"/>
        <v>0</v>
      </c>
      <c r="L2202" s="65">
        <v>2196</v>
      </c>
      <c r="M2202" s="71">
        <f t="shared" ca="1" si="180"/>
        <v>4.2408047091753343</v>
      </c>
      <c r="N2202" s="65"/>
    </row>
    <row r="2203" spans="1:14" x14ac:dyDescent="0.25">
      <c r="A2203" s="2">
        <v>2197</v>
      </c>
      <c r="B2203" s="11">
        <f t="shared" ca="1" si="177"/>
        <v>1</v>
      </c>
      <c r="C2203" s="26">
        <f t="shared" ca="1" si="181"/>
        <v>0.61087251273690779</v>
      </c>
      <c r="J2203">
        <f t="shared" ca="1" si="178"/>
        <v>1</v>
      </c>
      <c r="K2203">
        <f t="shared" ca="1" si="179"/>
        <v>0</v>
      </c>
      <c r="L2203" s="65">
        <v>2197</v>
      </c>
      <c r="M2203" s="71">
        <f t="shared" ca="1" si="180"/>
        <v>5.230248802504053</v>
      </c>
      <c r="N2203" s="65"/>
    </row>
    <row r="2204" spans="1:14" x14ac:dyDescent="0.25">
      <c r="A2204" s="2">
        <v>2198</v>
      </c>
      <c r="B2204" s="11">
        <f t="shared" ca="1" si="177"/>
        <v>1</v>
      </c>
      <c r="C2204" s="26">
        <f t="shared" ca="1" si="181"/>
        <v>9.4942337821906087E-2</v>
      </c>
      <c r="J2204">
        <f t="shared" ca="1" si="178"/>
        <v>1</v>
      </c>
      <c r="K2204">
        <f t="shared" ca="1" si="179"/>
        <v>0</v>
      </c>
      <c r="L2204" s="65">
        <v>2198</v>
      </c>
      <c r="M2204" s="71">
        <f t="shared" ca="1" si="180"/>
        <v>0.13044946077451375</v>
      </c>
      <c r="N2204" s="65"/>
    </row>
    <row r="2205" spans="1:14" x14ac:dyDescent="0.25">
      <c r="A2205" s="2">
        <v>2199</v>
      </c>
      <c r="B2205" s="11">
        <f t="shared" ca="1" si="177"/>
        <v>1</v>
      </c>
      <c r="C2205" s="26">
        <f t="shared" ca="1" si="181"/>
        <v>0.24474735447773976</v>
      </c>
      <c r="J2205">
        <f t="shared" ca="1" si="178"/>
        <v>1</v>
      </c>
      <c r="K2205">
        <f t="shared" ca="1" si="179"/>
        <v>0</v>
      </c>
      <c r="L2205" s="65">
        <v>2199</v>
      </c>
      <c r="M2205" s="71">
        <f t="shared" ca="1" si="180"/>
        <v>2.5049393397288311</v>
      </c>
      <c r="N2205" s="65"/>
    </row>
    <row r="2206" spans="1:14" x14ac:dyDescent="0.25">
      <c r="A2206" s="2">
        <v>2200</v>
      </c>
      <c r="B2206" s="11">
        <f t="shared" ca="1" si="177"/>
        <v>1</v>
      </c>
      <c r="C2206" s="26">
        <f t="shared" ca="1" si="181"/>
        <v>0.20043055096028628</v>
      </c>
      <c r="J2206">
        <f t="shared" ca="1" si="178"/>
        <v>1</v>
      </c>
      <c r="K2206">
        <f t="shared" ca="1" si="179"/>
        <v>0</v>
      </c>
      <c r="L2206" s="65">
        <v>2200</v>
      </c>
      <c r="M2206" s="71">
        <f t="shared" ca="1" si="180"/>
        <v>3.1733320871884958</v>
      </c>
      <c r="N2206" s="65"/>
    </row>
    <row r="2207" spans="1:14" x14ac:dyDescent="0.25">
      <c r="A2207" s="2">
        <v>2201</v>
      </c>
      <c r="B2207" s="11">
        <f t="shared" ca="1" si="177"/>
        <v>1</v>
      </c>
      <c r="C2207" s="26">
        <f t="shared" ca="1" si="181"/>
        <v>0.23236202222027269</v>
      </c>
      <c r="J2207">
        <f t="shared" ca="1" si="178"/>
        <v>1</v>
      </c>
      <c r="K2207">
        <f t="shared" ca="1" si="179"/>
        <v>0</v>
      </c>
      <c r="L2207" s="65">
        <v>2201</v>
      </c>
      <c r="M2207" s="71">
        <f t="shared" ca="1" si="180"/>
        <v>0.23308120310055044</v>
      </c>
      <c r="N2207" s="65"/>
    </row>
    <row r="2208" spans="1:14" x14ac:dyDescent="0.25">
      <c r="A2208" s="2">
        <v>2202</v>
      </c>
      <c r="B2208" s="11">
        <f t="shared" ca="1" si="177"/>
        <v>1</v>
      </c>
      <c r="C2208" s="26">
        <f t="shared" ca="1" si="181"/>
        <v>0.44754021915291575</v>
      </c>
      <c r="J2208">
        <f t="shared" ca="1" si="178"/>
        <v>1</v>
      </c>
      <c r="K2208">
        <f t="shared" ca="1" si="179"/>
        <v>0</v>
      </c>
      <c r="L2208" s="65">
        <v>2202</v>
      </c>
      <c r="M2208" s="71">
        <f t="shared" ca="1" si="180"/>
        <v>2.3833404570752141</v>
      </c>
      <c r="N2208" s="65"/>
    </row>
    <row r="2209" spans="1:14" x14ac:dyDescent="0.25">
      <c r="A2209" s="2">
        <v>2203</v>
      </c>
      <c r="B2209" s="11">
        <f t="shared" ca="1" si="177"/>
        <v>1</v>
      </c>
      <c r="C2209" s="26">
        <f t="shared" ca="1" si="181"/>
        <v>0.459983986864268</v>
      </c>
      <c r="J2209">
        <f t="shared" ca="1" si="178"/>
        <v>1</v>
      </c>
      <c r="K2209">
        <f t="shared" ca="1" si="179"/>
        <v>0</v>
      </c>
      <c r="L2209" s="65">
        <v>2203</v>
      </c>
      <c r="M2209" s="71">
        <f t="shared" ca="1" si="180"/>
        <v>0.19673587600635012</v>
      </c>
      <c r="N2209" s="65"/>
    </row>
    <row r="2210" spans="1:14" x14ac:dyDescent="0.25">
      <c r="A2210" s="2">
        <v>2204</v>
      </c>
      <c r="B2210" s="11">
        <f t="shared" ca="1" si="177"/>
        <v>1</v>
      </c>
      <c r="C2210" s="26">
        <f t="shared" ca="1" si="181"/>
        <v>4.9968912344422467E-4</v>
      </c>
      <c r="J2210">
        <f t="shared" ca="1" si="178"/>
        <v>0</v>
      </c>
      <c r="K2210">
        <f t="shared" ca="1" si="179"/>
        <v>0</v>
      </c>
      <c r="L2210" s="65">
        <v>2204</v>
      </c>
      <c r="M2210" s="71">
        <f t="shared" ca="1" si="180"/>
        <v>1.2291190706280097</v>
      </c>
      <c r="N2210" s="65"/>
    </row>
    <row r="2211" spans="1:14" x14ac:dyDescent="0.25">
      <c r="A2211" s="2">
        <v>2205</v>
      </c>
      <c r="B2211" s="11">
        <f t="shared" ca="1" si="177"/>
        <v>0</v>
      </c>
      <c r="C2211" s="26">
        <f t="shared" ca="1" si="181"/>
        <v>0.94364021103713414</v>
      </c>
      <c r="J2211">
        <f t="shared" ca="1" si="178"/>
        <v>0</v>
      </c>
      <c r="K2211">
        <f t="shared" ca="1" si="179"/>
        <v>0</v>
      </c>
      <c r="L2211" s="65">
        <v>2205</v>
      </c>
      <c r="M2211" s="71">
        <f t="shared" ca="1" si="180"/>
        <v>0</v>
      </c>
      <c r="N2211" s="65"/>
    </row>
    <row r="2212" spans="1:14" x14ac:dyDescent="0.25">
      <c r="A2212" s="2">
        <v>2206</v>
      </c>
      <c r="B2212" s="11">
        <f t="shared" ca="1" si="177"/>
        <v>1</v>
      </c>
      <c r="C2212" s="26">
        <f t="shared" ca="1" si="181"/>
        <v>0.12151611865851841</v>
      </c>
      <c r="J2212">
        <f t="shared" ca="1" si="178"/>
        <v>0</v>
      </c>
      <c r="K2212">
        <f t="shared" ca="1" si="179"/>
        <v>0</v>
      </c>
      <c r="L2212" s="65">
        <v>2206</v>
      </c>
      <c r="M2212" s="71">
        <f t="shared" ca="1" si="180"/>
        <v>0.24100809643684837</v>
      </c>
      <c r="N2212" s="65"/>
    </row>
    <row r="2213" spans="1:14" x14ac:dyDescent="0.25">
      <c r="A2213" s="2">
        <v>2207</v>
      </c>
      <c r="B2213" s="11">
        <f t="shared" ca="1" si="177"/>
        <v>0</v>
      </c>
      <c r="C2213" s="26">
        <f t="shared" ca="1" si="181"/>
        <v>0.94410177760115166</v>
      </c>
      <c r="J2213">
        <f t="shared" ca="1" si="178"/>
        <v>0</v>
      </c>
      <c r="K2213">
        <f t="shared" ca="1" si="179"/>
        <v>1</v>
      </c>
      <c r="L2213" s="65">
        <v>2207</v>
      </c>
      <c r="M2213" s="71">
        <f t="shared" ca="1" si="180"/>
        <v>0</v>
      </c>
      <c r="N2213" s="65"/>
    </row>
    <row r="2214" spans="1:14" x14ac:dyDescent="0.25">
      <c r="A2214" s="2">
        <v>2208</v>
      </c>
      <c r="B2214" s="11">
        <f t="shared" ca="1" si="177"/>
        <v>0</v>
      </c>
      <c r="C2214" s="26">
        <f t="shared" ca="1" si="181"/>
        <v>0.50242144841247649</v>
      </c>
      <c r="J2214">
        <f t="shared" ca="1" si="178"/>
        <v>0</v>
      </c>
      <c r="K2214">
        <f t="shared" ca="1" si="179"/>
        <v>1</v>
      </c>
      <c r="L2214" s="65">
        <v>2208</v>
      </c>
      <c r="M2214" s="71">
        <f t="shared" ca="1" si="180"/>
        <v>0</v>
      </c>
      <c r="N2214" s="65"/>
    </row>
    <row r="2215" spans="1:14" x14ac:dyDescent="0.25">
      <c r="A2215" s="2">
        <v>2209</v>
      </c>
      <c r="B2215" s="11">
        <f t="shared" ca="1" si="177"/>
        <v>0</v>
      </c>
      <c r="C2215" s="26">
        <f t="shared" ca="1" si="181"/>
        <v>0.85017649300549702</v>
      </c>
      <c r="J2215">
        <f t="shared" ca="1" si="178"/>
        <v>0</v>
      </c>
      <c r="K2215">
        <f t="shared" ca="1" si="179"/>
        <v>0</v>
      </c>
      <c r="L2215" s="65">
        <v>2209</v>
      </c>
      <c r="M2215" s="71">
        <f t="shared" ca="1" si="180"/>
        <v>0</v>
      </c>
      <c r="N2215" s="65"/>
    </row>
    <row r="2216" spans="1:14" x14ac:dyDescent="0.25">
      <c r="A2216" s="2">
        <v>2210</v>
      </c>
      <c r="B2216" s="11">
        <f t="shared" ca="1" si="177"/>
        <v>1</v>
      </c>
      <c r="C2216" s="26">
        <f t="shared" ca="1" si="181"/>
        <v>0.34416365521676373</v>
      </c>
      <c r="J2216">
        <f t="shared" ca="1" si="178"/>
        <v>0</v>
      </c>
      <c r="K2216">
        <f t="shared" ca="1" si="179"/>
        <v>0</v>
      </c>
      <c r="L2216" s="65">
        <v>2210</v>
      </c>
      <c r="M2216" s="71">
        <f t="shared" ca="1" si="180"/>
        <v>1.7576007165109206</v>
      </c>
      <c r="N2216" s="65"/>
    </row>
    <row r="2217" spans="1:14" x14ac:dyDescent="0.25">
      <c r="A2217" s="2">
        <v>2211</v>
      </c>
      <c r="B2217" s="11">
        <f t="shared" ca="1" si="177"/>
        <v>0</v>
      </c>
      <c r="C2217" s="26">
        <f t="shared" ca="1" si="181"/>
        <v>0.9575658282732572</v>
      </c>
      <c r="J2217">
        <f t="shared" ca="1" si="178"/>
        <v>0</v>
      </c>
      <c r="K2217">
        <f t="shared" ca="1" si="179"/>
        <v>1</v>
      </c>
      <c r="L2217" s="65">
        <v>2211</v>
      </c>
      <c r="M2217" s="71">
        <f t="shared" ca="1" si="180"/>
        <v>0</v>
      </c>
      <c r="N2217" s="65"/>
    </row>
    <row r="2218" spans="1:14" x14ac:dyDescent="0.25">
      <c r="A2218" s="2">
        <v>2212</v>
      </c>
      <c r="B2218" s="11">
        <f t="shared" ca="1" si="177"/>
        <v>0</v>
      </c>
      <c r="C2218" s="26">
        <f t="shared" ca="1" si="181"/>
        <v>0.76565957649417515</v>
      </c>
      <c r="J2218">
        <f t="shared" ca="1" si="178"/>
        <v>0</v>
      </c>
      <c r="K2218">
        <f t="shared" ca="1" si="179"/>
        <v>0</v>
      </c>
      <c r="L2218" s="65">
        <v>2212</v>
      </c>
      <c r="M2218" s="71">
        <f t="shared" ca="1" si="180"/>
        <v>0</v>
      </c>
      <c r="N2218" s="65"/>
    </row>
    <row r="2219" spans="1:14" x14ac:dyDescent="0.25">
      <c r="A2219" s="2">
        <v>2213</v>
      </c>
      <c r="B2219" s="11">
        <f t="shared" ca="1" si="177"/>
        <v>1</v>
      </c>
      <c r="C2219" s="26">
        <f t="shared" ca="1" si="181"/>
        <v>0.4591426246350907</v>
      </c>
      <c r="J2219">
        <f t="shared" ca="1" si="178"/>
        <v>1</v>
      </c>
      <c r="K2219">
        <f t="shared" ca="1" si="179"/>
        <v>0</v>
      </c>
      <c r="L2219" s="65">
        <v>2213</v>
      </c>
      <c r="M2219" s="71">
        <f t="shared" ca="1" si="180"/>
        <v>3.2772056371830742</v>
      </c>
      <c r="N2219" s="65"/>
    </row>
    <row r="2220" spans="1:14" x14ac:dyDescent="0.25">
      <c r="A2220" s="2">
        <v>2214</v>
      </c>
      <c r="B2220" s="11">
        <f t="shared" ca="1" si="177"/>
        <v>1</v>
      </c>
      <c r="C2220" s="26">
        <f t="shared" ca="1" si="181"/>
        <v>0.4727863570043126</v>
      </c>
      <c r="J2220">
        <f t="shared" ca="1" si="178"/>
        <v>1</v>
      </c>
      <c r="K2220">
        <f t="shared" ca="1" si="179"/>
        <v>0</v>
      </c>
      <c r="L2220" s="65">
        <v>2214</v>
      </c>
      <c r="M2220" s="71">
        <f t="shared" ca="1" si="180"/>
        <v>0.15414267823550129</v>
      </c>
      <c r="N2220" s="65"/>
    </row>
    <row r="2221" spans="1:14" x14ac:dyDescent="0.25">
      <c r="A2221" s="2">
        <v>2215</v>
      </c>
      <c r="B2221" s="11">
        <f t="shared" ca="1" si="177"/>
        <v>1</v>
      </c>
      <c r="C2221" s="26">
        <f t="shared" ca="1" si="181"/>
        <v>0.37740173103634944</v>
      </c>
      <c r="J2221">
        <f t="shared" ca="1" si="178"/>
        <v>0</v>
      </c>
      <c r="K2221">
        <f t="shared" ca="1" si="179"/>
        <v>0</v>
      </c>
      <c r="L2221" s="65">
        <v>2215</v>
      </c>
      <c r="M2221" s="71">
        <f t="shared" ca="1" si="180"/>
        <v>3.2497210459134283</v>
      </c>
      <c r="N2221" s="65"/>
    </row>
    <row r="2222" spans="1:14" x14ac:dyDescent="0.25">
      <c r="A2222" s="2">
        <v>2216</v>
      </c>
      <c r="B2222" s="11">
        <f t="shared" ca="1" si="177"/>
        <v>0</v>
      </c>
      <c r="C2222" s="26">
        <f t="shared" ca="1" si="181"/>
        <v>0.81555052161330011</v>
      </c>
      <c r="J2222">
        <f t="shared" ca="1" si="178"/>
        <v>0</v>
      </c>
      <c r="K2222">
        <f t="shared" ca="1" si="179"/>
        <v>1</v>
      </c>
      <c r="L2222" s="65">
        <v>2216</v>
      </c>
      <c r="M2222" s="71">
        <f t="shared" ca="1" si="180"/>
        <v>0</v>
      </c>
      <c r="N2222" s="65"/>
    </row>
    <row r="2223" spans="1:14" x14ac:dyDescent="0.25">
      <c r="A2223" s="2">
        <v>2217</v>
      </c>
      <c r="B2223" s="11">
        <f t="shared" ref="B2223:B2286" ca="1" si="182">IF(B2222&gt;0,IF(C2223&lt;pww,1,0),IF(C2223&lt;pdw,1,0))</f>
        <v>0</v>
      </c>
      <c r="C2223" s="26">
        <f t="shared" ca="1" si="181"/>
        <v>0.62217890449533542</v>
      </c>
      <c r="J2223">
        <f t="shared" ref="J2223:J2286" ca="1" si="183">IF(AND(B2223,B2224),1,0)</f>
        <v>0</v>
      </c>
      <c r="K2223">
        <f t="shared" ref="K2223:K2286" ca="1" si="184">IF(AND(NOT(B2223),NOT(B2224)),1,0)</f>
        <v>0</v>
      </c>
      <c r="L2223" s="65">
        <v>2217</v>
      </c>
      <c r="M2223" s="71">
        <f t="shared" ca="1" si="180"/>
        <v>0</v>
      </c>
      <c r="N2223" s="65"/>
    </row>
    <row r="2224" spans="1:14" x14ac:dyDescent="0.25">
      <c r="A2224" s="2">
        <v>2218</v>
      </c>
      <c r="B2224" s="11">
        <f t="shared" ca="1" si="182"/>
        <v>1</v>
      </c>
      <c r="C2224" s="26">
        <f t="shared" ca="1" si="181"/>
        <v>0.37495995224045386</v>
      </c>
      <c r="J2224">
        <f t="shared" ca="1" si="183"/>
        <v>1</v>
      </c>
      <c r="K2224">
        <f t="shared" ca="1" si="184"/>
        <v>0</v>
      </c>
      <c r="L2224" s="65">
        <v>2218</v>
      </c>
      <c r="M2224" s="71">
        <f t="shared" ca="1" si="180"/>
        <v>5.2871821397579088</v>
      </c>
      <c r="N2224" s="65"/>
    </row>
    <row r="2225" spans="1:14" x14ac:dyDescent="0.25">
      <c r="A2225" s="2">
        <v>2219</v>
      </c>
      <c r="B2225" s="11">
        <f t="shared" ca="1" si="182"/>
        <v>1</v>
      </c>
      <c r="C2225" s="26">
        <f t="shared" ca="1" si="181"/>
        <v>0.15551502617228197</v>
      </c>
      <c r="J2225">
        <f t="shared" ca="1" si="183"/>
        <v>0</v>
      </c>
      <c r="K2225">
        <f t="shared" ca="1" si="184"/>
        <v>0</v>
      </c>
      <c r="L2225" s="65">
        <v>2219</v>
      </c>
      <c r="M2225" s="71">
        <f t="shared" ca="1" si="180"/>
        <v>1.0168196932418052</v>
      </c>
      <c r="N2225" s="65"/>
    </row>
    <row r="2226" spans="1:14" x14ac:dyDescent="0.25">
      <c r="A2226" s="2">
        <v>2220</v>
      </c>
      <c r="B2226" s="11">
        <f t="shared" ca="1" si="182"/>
        <v>0</v>
      </c>
      <c r="C2226" s="26">
        <f t="shared" ca="1" si="181"/>
        <v>0.82398007339606683</v>
      </c>
      <c r="J2226">
        <f t="shared" ca="1" si="183"/>
        <v>0</v>
      </c>
      <c r="K2226">
        <f t="shared" ca="1" si="184"/>
        <v>1</v>
      </c>
      <c r="L2226" s="65">
        <v>2220</v>
      </c>
      <c r="M2226" s="71">
        <f t="shared" ca="1" si="180"/>
        <v>0</v>
      </c>
      <c r="N2226" s="65"/>
    </row>
    <row r="2227" spans="1:14" x14ac:dyDescent="0.25">
      <c r="A2227" s="2">
        <v>2221</v>
      </c>
      <c r="B2227" s="11">
        <f t="shared" ca="1" si="182"/>
        <v>0</v>
      </c>
      <c r="C2227" s="26">
        <f t="shared" ca="1" si="181"/>
        <v>0.88621067155060351</v>
      </c>
      <c r="J2227">
        <f t="shared" ca="1" si="183"/>
        <v>0</v>
      </c>
      <c r="K2227">
        <f t="shared" ca="1" si="184"/>
        <v>1</v>
      </c>
      <c r="L2227" s="65">
        <v>2221</v>
      </c>
      <c r="M2227" s="71">
        <f t="shared" ca="1" si="180"/>
        <v>0</v>
      </c>
      <c r="N2227" s="65"/>
    </row>
    <row r="2228" spans="1:14" x14ac:dyDescent="0.25">
      <c r="A2228" s="2">
        <v>2222</v>
      </c>
      <c r="B2228" s="11">
        <f t="shared" ca="1" si="182"/>
        <v>0</v>
      </c>
      <c r="C2228" s="26">
        <f t="shared" ca="1" si="181"/>
        <v>0.87848569375265284</v>
      </c>
      <c r="J2228">
        <f t="shared" ca="1" si="183"/>
        <v>0</v>
      </c>
      <c r="K2228">
        <f t="shared" ca="1" si="184"/>
        <v>0</v>
      </c>
      <c r="L2228" s="65">
        <v>2222</v>
      </c>
      <c r="M2228" s="71">
        <f t="shared" ca="1" si="180"/>
        <v>0</v>
      </c>
      <c r="N2228" s="65"/>
    </row>
    <row r="2229" spans="1:14" x14ac:dyDescent="0.25">
      <c r="A2229" s="2">
        <v>2223</v>
      </c>
      <c r="B2229" s="11">
        <f t="shared" ca="1" si="182"/>
        <v>1</v>
      </c>
      <c r="C2229" s="26">
        <f t="shared" ca="1" si="181"/>
        <v>9.0367409440331614E-2</v>
      </c>
      <c r="J2229">
        <f t="shared" ca="1" si="183"/>
        <v>1</v>
      </c>
      <c r="K2229">
        <f t="shared" ca="1" si="184"/>
        <v>0</v>
      </c>
      <c r="L2229" s="65">
        <v>2223</v>
      </c>
      <c r="M2229" s="71">
        <f t="shared" ca="1" si="180"/>
        <v>1.1629237506828147</v>
      </c>
      <c r="N2229" s="65"/>
    </row>
    <row r="2230" spans="1:14" x14ac:dyDescent="0.25">
      <c r="A2230" s="2">
        <v>2224</v>
      </c>
      <c r="B2230" s="11">
        <f t="shared" ca="1" si="182"/>
        <v>1</v>
      </c>
      <c r="C2230" s="26">
        <f t="shared" ca="1" si="181"/>
        <v>0.15079970667136311</v>
      </c>
      <c r="J2230">
        <f t="shared" ca="1" si="183"/>
        <v>0</v>
      </c>
      <c r="K2230">
        <f t="shared" ca="1" si="184"/>
        <v>0</v>
      </c>
      <c r="L2230" s="65">
        <v>2224</v>
      </c>
      <c r="M2230" s="71">
        <f t="shared" ca="1" si="180"/>
        <v>1.0568892709961968</v>
      </c>
      <c r="N2230" s="65"/>
    </row>
    <row r="2231" spans="1:14" x14ac:dyDescent="0.25">
      <c r="A2231" s="2">
        <v>2225</v>
      </c>
      <c r="B2231" s="11">
        <f t="shared" ca="1" si="182"/>
        <v>0</v>
      </c>
      <c r="C2231" s="26">
        <f t="shared" ca="1" si="181"/>
        <v>0.94328175212445575</v>
      </c>
      <c r="J2231">
        <f t="shared" ca="1" si="183"/>
        <v>0</v>
      </c>
      <c r="K2231">
        <f t="shared" ca="1" si="184"/>
        <v>0</v>
      </c>
      <c r="L2231" s="65">
        <v>2225</v>
      </c>
      <c r="M2231" s="71">
        <f t="shared" ca="1" si="180"/>
        <v>0</v>
      </c>
      <c r="N2231" s="65"/>
    </row>
    <row r="2232" spans="1:14" x14ac:dyDescent="0.25">
      <c r="A2232" s="2">
        <v>2226</v>
      </c>
      <c r="B2232" s="11">
        <f t="shared" ca="1" si="182"/>
        <v>1</v>
      </c>
      <c r="C2232" s="26">
        <f t="shared" ca="1" si="181"/>
        <v>1.7302327386948368E-2</v>
      </c>
      <c r="J2232">
        <f t="shared" ca="1" si="183"/>
        <v>1</v>
      </c>
      <c r="K2232">
        <f t="shared" ca="1" si="184"/>
        <v>0</v>
      </c>
      <c r="L2232" s="65">
        <v>2226</v>
      </c>
      <c r="M2232" s="71">
        <f t="shared" ca="1" si="180"/>
        <v>5.6153755569597239</v>
      </c>
      <c r="N2232" s="65"/>
    </row>
    <row r="2233" spans="1:14" x14ac:dyDescent="0.25">
      <c r="A2233" s="2">
        <v>2227</v>
      </c>
      <c r="B2233" s="11">
        <f t="shared" ca="1" si="182"/>
        <v>1</v>
      </c>
      <c r="C2233" s="26">
        <f t="shared" ca="1" si="181"/>
        <v>0.21987142277166571</v>
      </c>
      <c r="J2233">
        <f t="shared" ca="1" si="183"/>
        <v>1</v>
      </c>
      <c r="K2233">
        <f t="shared" ca="1" si="184"/>
        <v>0</v>
      </c>
      <c r="L2233" s="65">
        <v>2227</v>
      </c>
      <c r="M2233" s="71">
        <f t="shared" ca="1" si="180"/>
        <v>1.4459785404602392</v>
      </c>
      <c r="N2233" s="65"/>
    </row>
    <row r="2234" spans="1:14" x14ac:dyDescent="0.25">
      <c r="A2234" s="2">
        <v>2228</v>
      </c>
      <c r="B2234" s="11">
        <f t="shared" ca="1" si="182"/>
        <v>1</v>
      </c>
      <c r="C2234" s="26">
        <f t="shared" ca="1" si="181"/>
        <v>0.43899948394780564</v>
      </c>
      <c r="J2234">
        <f t="shared" ca="1" si="183"/>
        <v>1</v>
      </c>
      <c r="K2234">
        <f t="shared" ca="1" si="184"/>
        <v>0</v>
      </c>
      <c r="L2234" s="65">
        <v>2228</v>
      </c>
      <c r="M2234" s="71">
        <f t="shared" ca="1" si="180"/>
        <v>1.5812629893142922</v>
      </c>
      <c r="N2234" s="65"/>
    </row>
    <row r="2235" spans="1:14" x14ac:dyDescent="0.25">
      <c r="A2235" s="2">
        <v>2229</v>
      </c>
      <c r="B2235" s="11">
        <f t="shared" ca="1" si="182"/>
        <v>1</v>
      </c>
      <c r="C2235" s="26">
        <f t="shared" ca="1" si="181"/>
        <v>0.54590491395379492</v>
      </c>
      <c r="J2235">
        <f t="shared" ca="1" si="183"/>
        <v>1</v>
      </c>
      <c r="K2235">
        <f t="shared" ca="1" si="184"/>
        <v>0</v>
      </c>
      <c r="L2235" s="65">
        <v>2229</v>
      </c>
      <c r="M2235" s="71">
        <f t="shared" ca="1" si="180"/>
        <v>5.8022681603779978</v>
      </c>
      <c r="N2235" s="65"/>
    </row>
    <row r="2236" spans="1:14" x14ac:dyDescent="0.25">
      <c r="A2236" s="2">
        <v>2230</v>
      </c>
      <c r="B2236" s="11">
        <f t="shared" ca="1" si="182"/>
        <v>1</v>
      </c>
      <c r="C2236" s="26">
        <f t="shared" ca="1" si="181"/>
        <v>0.72889934744455309</v>
      </c>
      <c r="J2236">
        <f t="shared" ca="1" si="183"/>
        <v>1</v>
      </c>
      <c r="K2236">
        <f t="shared" ca="1" si="184"/>
        <v>0</v>
      </c>
      <c r="L2236" s="65">
        <v>2230</v>
      </c>
      <c r="M2236" s="71">
        <f t="shared" ca="1" si="180"/>
        <v>1.0908671503245386</v>
      </c>
      <c r="N2236" s="65"/>
    </row>
    <row r="2237" spans="1:14" x14ac:dyDescent="0.25">
      <c r="A2237" s="2">
        <v>2231</v>
      </c>
      <c r="B2237" s="11">
        <f t="shared" ca="1" si="182"/>
        <v>1</v>
      </c>
      <c r="C2237" s="26">
        <f t="shared" ca="1" si="181"/>
        <v>0.61019733008554811</v>
      </c>
      <c r="J2237">
        <f t="shared" ca="1" si="183"/>
        <v>1</v>
      </c>
      <c r="K2237">
        <f t="shared" ca="1" si="184"/>
        <v>0</v>
      </c>
      <c r="L2237" s="65">
        <v>2231</v>
      </c>
      <c r="M2237" s="71">
        <f t="shared" ca="1" si="180"/>
        <v>0.58296499821715586</v>
      </c>
      <c r="N2237" s="65"/>
    </row>
    <row r="2238" spans="1:14" x14ac:dyDescent="0.25">
      <c r="A2238" s="2">
        <v>2232</v>
      </c>
      <c r="B2238" s="11">
        <f t="shared" ca="1" si="182"/>
        <v>1</v>
      </c>
      <c r="C2238" s="26">
        <f t="shared" ca="1" si="181"/>
        <v>0.54639272164986286</v>
      </c>
      <c r="J2238">
        <f t="shared" ca="1" si="183"/>
        <v>1</v>
      </c>
      <c r="K2238">
        <f t="shared" ca="1" si="184"/>
        <v>0</v>
      </c>
      <c r="L2238" s="65">
        <v>2232</v>
      </c>
      <c r="M2238" s="71">
        <f t="shared" ca="1" si="180"/>
        <v>1.9389268014150893</v>
      </c>
      <c r="N2238" s="65"/>
    </row>
    <row r="2239" spans="1:14" x14ac:dyDescent="0.25">
      <c r="A2239" s="2">
        <v>2233</v>
      </c>
      <c r="B2239" s="11">
        <f t="shared" ca="1" si="182"/>
        <v>1</v>
      </c>
      <c r="C2239" s="26">
        <f t="shared" ca="1" si="181"/>
        <v>0.15102006968272463</v>
      </c>
      <c r="J2239">
        <f t="shared" ca="1" si="183"/>
        <v>1</v>
      </c>
      <c r="K2239">
        <f t="shared" ca="1" si="184"/>
        <v>0</v>
      </c>
      <c r="L2239" s="65">
        <v>2233</v>
      </c>
      <c r="M2239" s="71">
        <f t="shared" ca="1" si="180"/>
        <v>2.9118935519829252</v>
      </c>
      <c r="N2239" s="65"/>
    </row>
    <row r="2240" spans="1:14" x14ac:dyDescent="0.25">
      <c r="A2240" s="2">
        <v>2234</v>
      </c>
      <c r="B2240" s="11">
        <f t="shared" ca="1" si="182"/>
        <v>1</v>
      </c>
      <c r="C2240" s="26">
        <f t="shared" ca="1" si="181"/>
        <v>9.8481829738085613E-2</v>
      </c>
      <c r="J2240">
        <f t="shared" ca="1" si="183"/>
        <v>1</v>
      </c>
      <c r="K2240">
        <f t="shared" ca="1" si="184"/>
        <v>0</v>
      </c>
      <c r="L2240" s="65">
        <v>2234</v>
      </c>
      <c r="M2240" s="71">
        <f t="shared" ca="1" si="180"/>
        <v>1.7876547591528209</v>
      </c>
      <c r="N2240" s="65"/>
    </row>
    <row r="2241" spans="1:14" x14ac:dyDescent="0.25">
      <c r="A2241" s="2">
        <v>2235</v>
      </c>
      <c r="B2241" s="11">
        <f t="shared" ca="1" si="182"/>
        <v>1</v>
      </c>
      <c r="C2241" s="26">
        <f t="shared" ca="1" si="181"/>
        <v>0.3837086281120814</v>
      </c>
      <c r="J2241">
        <f t="shared" ca="1" si="183"/>
        <v>1</v>
      </c>
      <c r="K2241">
        <f t="shared" ca="1" si="184"/>
        <v>0</v>
      </c>
      <c r="L2241" s="65">
        <v>2235</v>
      </c>
      <c r="M2241" s="71">
        <f t="shared" ca="1" si="180"/>
        <v>2.4263394361581749</v>
      </c>
      <c r="N2241" s="65"/>
    </row>
    <row r="2242" spans="1:14" x14ac:dyDescent="0.25">
      <c r="A2242" s="2">
        <v>2236</v>
      </c>
      <c r="B2242" s="11">
        <f t="shared" ca="1" si="182"/>
        <v>1</v>
      </c>
      <c r="C2242" s="26">
        <f t="shared" ca="1" si="181"/>
        <v>0.12400431845284077</v>
      </c>
      <c r="J2242">
        <f t="shared" ca="1" si="183"/>
        <v>1</v>
      </c>
      <c r="K2242">
        <f t="shared" ca="1" si="184"/>
        <v>0</v>
      </c>
      <c r="L2242" s="65">
        <v>2236</v>
      </c>
      <c r="M2242" s="71">
        <f t="shared" ca="1" si="180"/>
        <v>0.49980403071364704</v>
      </c>
      <c r="N2242" s="65"/>
    </row>
    <row r="2243" spans="1:14" x14ac:dyDescent="0.25">
      <c r="A2243" s="2">
        <v>2237</v>
      </c>
      <c r="B2243" s="11">
        <f t="shared" ca="1" si="182"/>
        <v>1</v>
      </c>
      <c r="C2243" s="26">
        <f t="shared" ca="1" si="181"/>
        <v>0.50808345747590045</v>
      </c>
      <c r="J2243">
        <f t="shared" ca="1" si="183"/>
        <v>1</v>
      </c>
      <c r="K2243">
        <f t="shared" ca="1" si="184"/>
        <v>0</v>
      </c>
      <c r="L2243" s="65">
        <v>2237</v>
      </c>
      <c r="M2243" s="71">
        <f t="shared" ca="1" si="180"/>
        <v>5.3614039328593135</v>
      </c>
      <c r="N2243" s="65"/>
    </row>
    <row r="2244" spans="1:14" x14ac:dyDescent="0.25">
      <c r="A2244" s="2">
        <v>2238</v>
      </c>
      <c r="B2244" s="11">
        <f t="shared" ca="1" si="182"/>
        <v>1</v>
      </c>
      <c r="C2244" s="26">
        <f t="shared" ca="1" si="181"/>
        <v>0.75244811831760638</v>
      </c>
      <c r="J2244">
        <f t="shared" ca="1" si="183"/>
        <v>1</v>
      </c>
      <c r="K2244">
        <f t="shared" ca="1" si="184"/>
        <v>0</v>
      </c>
      <c r="L2244" s="65">
        <v>2238</v>
      </c>
      <c r="M2244" s="71">
        <f t="shared" ca="1" si="180"/>
        <v>4.042765214174012</v>
      </c>
      <c r="N2244" s="65"/>
    </row>
    <row r="2245" spans="1:14" x14ac:dyDescent="0.25">
      <c r="A2245" s="2">
        <v>2239</v>
      </c>
      <c r="B2245" s="11">
        <f t="shared" ca="1" si="182"/>
        <v>1</v>
      </c>
      <c r="C2245" s="26">
        <f t="shared" ca="1" si="181"/>
        <v>0.23251685781783238</v>
      </c>
      <c r="J2245">
        <f t="shared" ca="1" si="183"/>
        <v>1</v>
      </c>
      <c r="K2245">
        <f t="shared" ca="1" si="184"/>
        <v>0</v>
      </c>
      <c r="L2245" s="65">
        <v>2239</v>
      </c>
      <c r="M2245" s="71">
        <f t="shared" ca="1" si="180"/>
        <v>0.81941030430360162</v>
      </c>
      <c r="N2245" s="65"/>
    </row>
    <row r="2246" spans="1:14" x14ac:dyDescent="0.25">
      <c r="A2246" s="2">
        <v>2240</v>
      </c>
      <c r="B2246" s="11">
        <f t="shared" ca="1" si="182"/>
        <v>1</v>
      </c>
      <c r="C2246" s="26">
        <f t="shared" ca="1" si="181"/>
        <v>8.2475614411650966E-2</v>
      </c>
      <c r="J2246">
        <f t="shared" ca="1" si="183"/>
        <v>1</v>
      </c>
      <c r="K2246">
        <f t="shared" ca="1" si="184"/>
        <v>0</v>
      </c>
      <c r="L2246" s="65">
        <v>2240</v>
      </c>
      <c r="M2246" s="71">
        <f t="shared" ca="1" si="180"/>
        <v>9.1290685491195127</v>
      </c>
      <c r="N2246" s="65"/>
    </row>
    <row r="2247" spans="1:14" x14ac:dyDescent="0.25">
      <c r="A2247" s="2">
        <v>2241</v>
      </c>
      <c r="B2247" s="11">
        <f t="shared" ca="1" si="182"/>
        <v>1</v>
      </c>
      <c r="C2247" s="26">
        <f t="shared" ca="1" si="181"/>
        <v>0.17821042850695834</v>
      </c>
      <c r="J2247">
        <f t="shared" ca="1" si="183"/>
        <v>1</v>
      </c>
      <c r="K2247">
        <f t="shared" ca="1" si="184"/>
        <v>0</v>
      </c>
      <c r="L2247" s="65">
        <v>2241</v>
      </c>
      <c r="M2247" s="71">
        <f t="shared" ref="M2247:M2310" ca="1" si="185">IF(B2247&gt;0,-LN(1-(RAND()))/lambda,0)</f>
        <v>0.23555171940299605</v>
      </c>
      <c r="N2247" s="65"/>
    </row>
    <row r="2248" spans="1:14" x14ac:dyDescent="0.25">
      <c r="A2248" s="2">
        <v>2242</v>
      </c>
      <c r="B2248" s="11">
        <f t="shared" ca="1" si="182"/>
        <v>1</v>
      </c>
      <c r="C2248" s="26">
        <f t="shared" ref="C2248:C2311" ca="1" si="186">RAND()</f>
        <v>0.32371205088930177</v>
      </c>
      <c r="J2248">
        <f t="shared" ca="1" si="183"/>
        <v>1</v>
      </c>
      <c r="K2248">
        <f t="shared" ca="1" si="184"/>
        <v>0</v>
      </c>
      <c r="L2248" s="65">
        <v>2242</v>
      </c>
      <c r="M2248" s="71">
        <f t="shared" ca="1" si="185"/>
        <v>0.26929917338897863</v>
      </c>
      <c r="N2248" s="65"/>
    </row>
    <row r="2249" spans="1:14" x14ac:dyDescent="0.25">
      <c r="A2249" s="2">
        <v>2243</v>
      </c>
      <c r="B2249" s="11">
        <f t="shared" ca="1" si="182"/>
        <v>1</v>
      </c>
      <c r="C2249" s="26">
        <f t="shared" ca="1" si="186"/>
        <v>0.69231158602687093</v>
      </c>
      <c r="J2249">
        <f t="shared" ca="1" si="183"/>
        <v>1</v>
      </c>
      <c r="K2249">
        <f t="shared" ca="1" si="184"/>
        <v>0</v>
      </c>
      <c r="L2249" s="65">
        <v>2243</v>
      </c>
      <c r="M2249" s="71">
        <f t="shared" ca="1" si="185"/>
        <v>1.3177108569726916</v>
      </c>
      <c r="N2249" s="65"/>
    </row>
    <row r="2250" spans="1:14" x14ac:dyDescent="0.25">
      <c r="A2250" s="2">
        <v>2244</v>
      </c>
      <c r="B2250" s="11">
        <f t="shared" ca="1" si="182"/>
        <v>1</v>
      </c>
      <c r="C2250" s="26">
        <f t="shared" ca="1" si="186"/>
        <v>0.14246721103413373</v>
      </c>
      <c r="J2250">
        <f t="shared" ca="1" si="183"/>
        <v>0</v>
      </c>
      <c r="K2250">
        <f t="shared" ca="1" si="184"/>
        <v>0</v>
      </c>
      <c r="L2250" s="65">
        <v>2244</v>
      </c>
      <c r="M2250" s="71">
        <f t="shared" ca="1" si="185"/>
        <v>10.516642115159728</v>
      </c>
      <c r="N2250" s="65"/>
    </row>
    <row r="2251" spans="1:14" x14ac:dyDescent="0.25">
      <c r="A2251" s="2">
        <v>2245</v>
      </c>
      <c r="B2251" s="11">
        <f t="shared" ca="1" si="182"/>
        <v>0</v>
      </c>
      <c r="C2251" s="26">
        <f t="shared" ca="1" si="186"/>
        <v>0.99139105985340192</v>
      </c>
      <c r="J2251">
        <f t="shared" ca="1" si="183"/>
        <v>0</v>
      </c>
      <c r="K2251">
        <f t="shared" ca="1" si="184"/>
        <v>0</v>
      </c>
      <c r="L2251" s="65">
        <v>2245</v>
      </c>
      <c r="M2251" s="71">
        <f t="shared" ca="1" si="185"/>
        <v>0</v>
      </c>
      <c r="N2251" s="65"/>
    </row>
    <row r="2252" spans="1:14" x14ac:dyDescent="0.25">
      <c r="A2252" s="2">
        <v>2246</v>
      </c>
      <c r="B2252" s="11">
        <f t="shared" ca="1" si="182"/>
        <v>1</v>
      </c>
      <c r="C2252" s="26">
        <f t="shared" ca="1" si="186"/>
        <v>0.28988756586854181</v>
      </c>
      <c r="J2252">
        <f t="shared" ca="1" si="183"/>
        <v>0</v>
      </c>
      <c r="K2252">
        <f t="shared" ca="1" si="184"/>
        <v>0</v>
      </c>
      <c r="L2252" s="65">
        <v>2246</v>
      </c>
      <c r="M2252" s="71">
        <f t="shared" ca="1" si="185"/>
        <v>0.17989175306033225</v>
      </c>
      <c r="N2252" s="65"/>
    </row>
    <row r="2253" spans="1:14" x14ac:dyDescent="0.25">
      <c r="A2253" s="2">
        <v>2247</v>
      </c>
      <c r="B2253" s="11">
        <f t="shared" ca="1" si="182"/>
        <v>0</v>
      </c>
      <c r="C2253" s="26">
        <f t="shared" ca="1" si="186"/>
        <v>0.99161960661651527</v>
      </c>
      <c r="J2253">
        <f t="shared" ca="1" si="183"/>
        <v>0</v>
      </c>
      <c r="K2253">
        <f t="shared" ca="1" si="184"/>
        <v>0</v>
      </c>
      <c r="L2253" s="65">
        <v>2247</v>
      </c>
      <c r="M2253" s="71">
        <f t="shared" ca="1" si="185"/>
        <v>0</v>
      </c>
      <c r="N2253" s="65"/>
    </row>
    <row r="2254" spans="1:14" x14ac:dyDescent="0.25">
      <c r="A2254" s="2">
        <v>2248</v>
      </c>
      <c r="B2254" s="11">
        <f t="shared" ca="1" si="182"/>
        <v>1</v>
      </c>
      <c r="C2254" s="26">
        <f t="shared" ca="1" si="186"/>
        <v>0.1943678471713246</v>
      </c>
      <c r="J2254">
        <f t="shared" ca="1" si="183"/>
        <v>0</v>
      </c>
      <c r="K2254">
        <f t="shared" ca="1" si="184"/>
        <v>0</v>
      </c>
      <c r="L2254" s="65">
        <v>2248</v>
      </c>
      <c r="M2254" s="71">
        <f t="shared" ca="1" si="185"/>
        <v>0.72840685354127777</v>
      </c>
      <c r="N2254" s="65"/>
    </row>
    <row r="2255" spans="1:14" x14ac:dyDescent="0.25">
      <c r="A2255" s="2">
        <v>2249</v>
      </c>
      <c r="B2255" s="11">
        <f t="shared" ca="1" si="182"/>
        <v>0</v>
      </c>
      <c r="C2255" s="26">
        <f t="shared" ca="1" si="186"/>
        <v>0.82164807674094109</v>
      </c>
      <c r="J2255">
        <f t="shared" ca="1" si="183"/>
        <v>0</v>
      </c>
      <c r="K2255">
        <f t="shared" ca="1" si="184"/>
        <v>0</v>
      </c>
      <c r="L2255" s="65">
        <v>2249</v>
      </c>
      <c r="M2255" s="71">
        <f t="shared" ca="1" si="185"/>
        <v>0</v>
      </c>
      <c r="N2255" s="65"/>
    </row>
    <row r="2256" spans="1:14" x14ac:dyDescent="0.25">
      <c r="A2256" s="2">
        <v>2250</v>
      </c>
      <c r="B2256" s="11">
        <f t="shared" ca="1" si="182"/>
        <v>1</v>
      </c>
      <c r="C2256" s="26">
        <f t="shared" ca="1" si="186"/>
        <v>4.8076273062279795E-2</v>
      </c>
      <c r="J2256">
        <f t="shared" ca="1" si="183"/>
        <v>1</v>
      </c>
      <c r="K2256">
        <f t="shared" ca="1" si="184"/>
        <v>0</v>
      </c>
      <c r="L2256" s="65">
        <v>2250</v>
      </c>
      <c r="M2256" s="71">
        <f t="shared" ca="1" si="185"/>
        <v>3.4874157449745065</v>
      </c>
      <c r="N2256" s="65"/>
    </row>
    <row r="2257" spans="1:14" x14ac:dyDescent="0.25">
      <c r="A2257" s="2">
        <v>2251</v>
      </c>
      <c r="B2257" s="11">
        <f t="shared" ca="1" si="182"/>
        <v>1</v>
      </c>
      <c r="C2257" s="26">
        <f t="shared" ca="1" si="186"/>
        <v>0.58400820446918533</v>
      </c>
      <c r="J2257">
        <f t="shared" ca="1" si="183"/>
        <v>0</v>
      </c>
      <c r="K2257">
        <f t="shared" ca="1" si="184"/>
        <v>0</v>
      </c>
      <c r="L2257" s="65">
        <v>2251</v>
      </c>
      <c r="M2257" s="71">
        <f t="shared" ca="1" si="185"/>
        <v>1.1559360068901137</v>
      </c>
      <c r="N2257" s="65"/>
    </row>
    <row r="2258" spans="1:14" x14ac:dyDescent="0.25">
      <c r="A2258" s="2">
        <v>2252</v>
      </c>
      <c r="B2258" s="11">
        <f t="shared" ca="1" si="182"/>
        <v>0</v>
      </c>
      <c r="C2258" s="26">
        <f t="shared" ca="1" si="186"/>
        <v>0.90417711906324649</v>
      </c>
      <c r="J2258">
        <f t="shared" ca="1" si="183"/>
        <v>0</v>
      </c>
      <c r="K2258">
        <f t="shared" ca="1" si="184"/>
        <v>1</v>
      </c>
      <c r="L2258" s="65">
        <v>2252</v>
      </c>
      <c r="M2258" s="71">
        <f t="shared" ca="1" si="185"/>
        <v>0</v>
      </c>
      <c r="N2258" s="65"/>
    </row>
    <row r="2259" spans="1:14" x14ac:dyDescent="0.25">
      <c r="A2259" s="2">
        <v>2253</v>
      </c>
      <c r="B2259" s="11">
        <f t="shared" ca="1" si="182"/>
        <v>0</v>
      </c>
      <c r="C2259" s="26">
        <f t="shared" ca="1" si="186"/>
        <v>0.56084323010632919</v>
      </c>
      <c r="J2259">
        <f t="shared" ca="1" si="183"/>
        <v>0</v>
      </c>
      <c r="K2259">
        <f t="shared" ca="1" si="184"/>
        <v>0</v>
      </c>
      <c r="L2259" s="65">
        <v>2253</v>
      </c>
      <c r="M2259" s="71">
        <f t="shared" ca="1" si="185"/>
        <v>0</v>
      </c>
      <c r="N2259" s="65"/>
    </row>
    <row r="2260" spans="1:14" x14ac:dyDescent="0.25">
      <c r="A2260" s="2">
        <v>2254</v>
      </c>
      <c r="B2260" s="11">
        <f t="shared" ca="1" si="182"/>
        <v>1</v>
      </c>
      <c r="C2260" s="26">
        <f t="shared" ca="1" si="186"/>
        <v>0.14376805293841954</v>
      </c>
      <c r="J2260">
        <f t="shared" ca="1" si="183"/>
        <v>1</v>
      </c>
      <c r="K2260">
        <f t="shared" ca="1" si="184"/>
        <v>0</v>
      </c>
      <c r="L2260" s="65">
        <v>2254</v>
      </c>
      <c r="M2260" s="71">
        <f t="shared" ca="1" si="185"/>
        <v>7.5397808569028335</v>
      </c>
      <c r="N2260" s="65"/>
    </row>
    <row r="2261" spans="1:14" x14ac:dyDescent="0.25">
      <c r="A2261" s="2">
        <v>2255</v>
      </c>
      <c r="B2261" s="11">
        <f t="shared" ca="1" si="182"/>
        <v>1</v>
      </c>
      <c r="C2261" s="26">
        <f t="shared" ca="1" si="186"/>
        <v>0.34157045466024361</v>
      </c>
      <c r="J2261">
        <f t="shared" ca="1" si="183"/>
        <v>1</v>
      </c>
      <c r="K2261">
        <f t="shared" ca="1" si="184"/>
        <v>0</v>
      </c>
      <c r="L2261" s="65">
        <v>2255</v>
      </c>
      <c r="M2261" s="71">
        <f t="shared" ca="1" si="185"/>
        <v>0.84240968991185039</v>
      </c>
      <c r="N2261" s="65"/>
    </row>
    <row r="2262" spans="1:14" x14ac:dyDescent="0.25">
      <c r="A2262" s="2">
        <v>2256</v>
      </c>
      <c r="B2262" s="11">
        <f t="shared" ca="1" si="182"/>
        <v>1</v>
      </c>
      <c r="C2262" s="26">
        <f t="shared" ca="1" si="186"/>
        <v>0.32119685816514998</v>
      </c>
      <c r="J2262">
        <f t="shared" ca="1" si="183"/>
        <v>1</v>
      </c>
      <c r="K2262">
        <f t="shared" ca="1" si="184"/>
        <v>0</v>
      </c>
      <c r="L2262" s="65">
        <v>2256</v>
      </c>
      <c r="M2262" s="71">
        <f t="shared" ca="1" si="185"/>
        <v>1.0353852443378837</v>
      </c>
      <c r="N2262" s="65"/>
    </row>
    <row r="2263" spans="1:14" x14ac:dyDescent="0.25">
      <c r="A2263" s="2">
        <v>2257</v>
      </c>
      <c r="B2263" s="11">
        <f t="shared" ca="1" si="182"/>
        <v>1</v>
      </c>
      <c r="C2263" s="26">
        <f t="shared" ca="1" si="186"/>
        <v>0.49815630582890946</v>
      </c>
      <c r="J2263">
        <f t="shared" ca="1" si="183"/>
        <v>1</v>
      </c>
      <c r="K2263">
        <f t="shared" ca="1" si="184"/>
        <v>0</v>
      </c>
      <c r="L2263" s="65">
        <v>2257</v>
      </c>
      <c r="M2263" s="71">
        <f t="shared" ca="1" si="185"/>
        <v>7.4453933310481474E-2</v>
      </c>
      <c r="N2263" s="65"/>
    </row>
    <row r="2264" spans="1:14" x14ac:dyDescent="0.25">
      <c r="A2264" s="2">
        <v>2258</v>
      </c>
      <c r="B2264" s="11">
        <f t="shared" ca="1" si="182"/>
        <v>1</v>
      </c>
      <c r="C2264" s="26">
        <f t="shared" ca="1" si="186"/>
        <v>0.57521728963576657</v>
      </c>
      <c r="J2264">
        <f t="shared" ca="1" si="183"/>
        <v>1</v>
      </c>
      <c r="K2264">
        <f t="shared" ca="1" si="184"/>
        <v>0</v>
      </c>
      <c r="L2264" s="65">
        <v>2258</v>
      </c>
      <c r="M2264" s="71">
        <f t="shared" ca="1" si="185"/>
        <v>0.81803510137759394</v>
      </c>
      <c r="N2264" s="65"/>
    </row>
    <row r="2265" spans="1:14" x14ac:dyDescent="0.25">
      <c r="A2265" s="2">
        <v>2259</v>
      </c>
      <c r="B2265" s="11">
        <f t="shared" ca="1" si="182"/>
        <v>1</v>
      </c>
      <c r="C2265" s="26">
        <f t="shared" ca="1" si="186"/>
        <v>9.6049030391601731E-3</v>
      </c>
      <c r="J2265">
        <f t="shared" ca="1" si="183"/>
        <v>1</v>
      </c>
      <c r="K2265">
        <f t="shared" ca="1" si="184"/>
        <v>0</v>
      </c>
      <c r="L2265" s="65">
        <v>2259</v>
      </c>
      <c r="M2265" s="71">
        <f t="shared" ca="1" si="185"/>
        <v>1.6263499022166539</v>
      </c>
      <c r="N2265" s="65"/>
    </row>
    <row r="2266" spans="1:14" x14ac:dyDescent="0.25">
      <c r="A2266" s="2">
        <v>2260</v>
      </c>
      <c r="B2266" s="11">
        <f t="shared" ca="1" si="182"/>
        <v>1</v>
      </c>
      <c r="C2266" s="26">
        <f t="shared" ca="1" si="186"/>
        <v>8.0351822615019275E-2</v>
      </c>
      <c r="J2266">
        <f t="shared" ca="1" si="183"/>
        <v>1</v>
      </c>
      <c r="K2266">
        <f t="shared" ca="1" si="184"/>
        <v>0</v>
      </c>
      <c r="L2266" s="65">
        <v>2260</v>
      </c>
      <c r="M2266" s="71">
        <f t="shared" ca="1" si="185"/>
        <v>5.7140051442878992</v>
      </c>
      <c r="N2266" s="65"/>
    </row>
    <row r="2267" spans="1:14" x14ac:dyDescent="0.25">
      <c r="A2267" s="2">
        <v>2261</v>
      </c>
      <c r="B2267" s="11">
        <f t="shared" ca="1" si="182"/>
        <v>1</v>
      </c>
      <c r="C2267" s="26">
        <f t="shared" ca="1" si="186"/>
        <v>5.6664412641953876E-2</v>
      </c>
      <c r="J2267">
        <f t="shared" ca="1" si="183"/>
        <v>1</v>
      </c>
      <c r="K2267">
        <f t="shared" ca="1" si="184"/>
        <v>0</v>
      </c>
      <c r="L2267" s="65">
        <v>2261</v>
      </c>
      <c r="M2267" s="71">
        <f t="shared" ca="1" si="185"/>
        <v>0.96958489039804352</v>
      </c>
      <c r="N2267" s="65"/>
    </row>
    <row r="2268" spans="1:14" x14ac:dyDescent="0.25">
      <c r="A2268" s="2">
        <v>2262</v>
      </c>
      <c r="B2268" s="11">
        <f t="shared" ca="1" si="182"/>
        <v>1</v>
      </c>
      <c r="C2268" s="26">
        <f t="shared" ca="1" si="186"/>
        <v>0.45346450550794104</v>
      </c>
      <c r="J2268">
        <f t="shared" ca="1" si="183"/>
        <v>1</v>
      </c>
      <c r="K2268">
        <f t="shared" ca="1" si="184"/>
        <v>0</v>
      </c>
      <c r="L2268" s="65">
        <v>2262</v>
      </c>
      <c r="M2268" s="71">
        <f t="shared" ca="1" si="185"/>
        <v>3.6612050222899741</v>
      </c>
      <c r="N2268" s="65"/>
    </row>
    <row r="2269" spans="1:14" x14ac:dyDescent="0.25">
      <c r="A2269" s="2">
        <v>2263</v>
      </c>
      <c r="B2269" s="11">
        <f t="shared" ca="1" si="182"/>
        <v>1</v>
      </c>
      <c r="C2269" s="26">
        <f t="shared" ca="1" si="186"/>
        <v>0.59754034706555781</v>
      </c>
      <c r="J2269">
        <f t="shared" ca="1" si="183"/>
        <v>1</v>
      </c>
      <c r="K2269">
        <f t="shared" ca="1" si="184"/>
        <v>0</v>
      </c>
      <c r="L2269" s="65">
        <v>2263</v>
      </c>
      <c r="M2269" s="71">
        <f t="shared" ca="1" si="185"/>
        <v>11.03735548871672</v>
      </c>
      <c r="N2269" s="65"/>
    </row>
    <row r="2270" spans="1:14" x14ac:dyDescent="0.25">
      <c r="A2270" s="2">
        <v>2264</v>
      </c>
      <c r="B2270" s="11">
        <f t="shared" ca="1" si="182"/>
        <v>1</v>
      </c>
      <c r="C2270" s="26">
        <f t="shared" ca="1" si="186"/>
        <v>0.66262831580785109</v>
      </c>
      <c r="J2270">
        <f t="shared" ca="1" si="183"/>
        <v>0</v>
      </c>
      <c r="K2270">
        <f t="shared" ca="1" si="184"/>
        <v>0</v>
      </c>
      <c r="L2270" s="65">
        <v>2264</v>
      </c>
      <c r="M2270" s="71">
        <f t="shared" ca="1" si="185"/>
        <v>4.7086852192902953</v>
      </c>
      <c r="N2270" s="65"/>
    </row>
    <row r="2271" spans="1:14" x14ac:dyDescent="0.25">
      <c r="A2271" s="2">
        <v>2265</v>
      </c>
      <c r="B2271" s="11">
        <f t="shared" ca="1" si="182"/>
        <v>0</v>
      </c>
      <c r="C2271" s="26">
        <f t="shared" ca="1" si="186"/>
        <v>0.90791037716164125</v>
      </c>
      <c r="J2271">
        <f t="shared" ca="1" si="183"/>
        <v>0</v>
      </c>
      <c r="K2271">
        <f t="shared" ca="1" si="184"/>
        <v>1</v>
      </c>
      <c r="L2271" s="65">
        <v>2265</v>
      </c>
      <c r="M2271" s="71">
        <f t="shared" ca="1" si="185"/>
        <v>0</v>
      </c>
      <c r="N2271" s="65"/>
    </row>
    <row r="2272" spans="1:14" x14ac:dyDescent="0.25">
      <c r="A2272" s="2">
        <v>2266</v>
      </c>
      <c r="B2272" s="11">
        <f t="shared" ca="1" si="182"/>
        <v>0</v>
      </c>
      <c r="C2272" s="26">
        <f t="shared" ca="1" si="186"/>
        <v>0.49281131563760039</v>
      </c>
      <c r="J2272">
        <f t="shared" ca="1" si="183"/>
        <v>0</v>
      </c>
      <c r="K2272">
        <f t="shared" ca="1" si="184"/>
        <v>1</v>
      </c>
      <c r="L2272" s="65">
        <v>2266</v>
      </c>
      <c r="M2272" s="71">
        <f t="shared" ca="1" si="185"/>
        <v>0</v>
      </c>
      <c r="N2272" s="65"/>
    </row>
    <row r="2273" spans="1:14" x14ac:dyDescent="0.25">
      <c r="A2273" s="2">
        <v>2267</v>
      </c>
      <c r="B2273" s="11">
        <f t="shared" ca="1" si="182"/>
        <v>0</v>
      </c>
      <c r="C2273" s="26">
        <f t="shared" ca="1" si="186"/>
        <v>0.50174513015809474</v>
      </c>
      <c r="J2273">
        <f t="shared" ca="1" si="183"/>
        <v>0</v>
      </c>
      <c r="K2273">
        <f t="shared" ca="1" si="184"/>
        <v>0</v>
      </c>
      <c r="L2273" s="65">
        <v>2267</v>
      </c>
      <c r="M2273" s="71">
        <f t="shared" ca="1" si="185"/>
        <v>0</v>
      </c>
      <c r="N2273" s="65"/>
    </row>
    <row r="2274" spans="1:14" x14ac:dyDescent="0.25">
      <c r="A2274" s="2">
        <v>2268</v>
      </c>
      <c r="B2274" s="11">
        <f t="shared" ca="1" si="182"/>
        <v>1</v>
      </c>
      <c r="C2274" s="26">
        <f t="shared" ca="1" si="186"/>
        <v>0.32793375979028327</v>
      </c>
      <c r="J2274">
        <f t="shared" ca="1" si="183"/>
        <v>1</v>
      </c>
      <c r="K2274">
        <f t="shared" ca="1" si="184"/>
        <v>0</v>
      </c>
      <c r="L2274" s="65">
        <v>2268</v>
      </c>
      <c r="M2274" s="71">
        <f t="shared" ca="1" si="185"/>
        <v>0.7105591711843029</v>
      </c>
      <c r="N2274" s="65"/>
    </row>
    <row r="2275" spans="1:14" x14ac:dyDescent="0.25">
      <c r="A2275" s="2">
        <v>2269</v>
      </c>
      <c r="B2275" s="11">
        <f t="shared" ca="1" si="182"/>
        <v>1</v>
      </c>
      <c r="C2275" s="26">
        <f t="shared" ca="1" si="186"/>
        <v>1.1668286880663903E-3</v>
      </c>
      <c r="J2275">
        <f t="shared" ca="1" si="183"/>
        <v>1</v>
      </c>
      <c r="K2275">
        <f t="shared" ca="1" si="184"/>
        <v>0</v>
      </c>
      <c r="L2275" s="65">
        <v>2269</v>
      </c>
      <c r="M2275" s="71">
        <f t="shared" ca="1" si="185"/>
        <v>2.2723751656220834</v>
      </c>
      <c r="N2275" s="65"/>
    </row>
    <row r="2276" spans="1:14" x14ac:dyDescent="0.25">
      <c r="A2276" s="2">
        <v>2270</v>
      </c>
      <c r="B2276" s="11">
        <f t="shared" ca="1" si="182"/>
        <v>1</v>
      </c>
      <c r="C2276" s="26">
        <f t="shared" ca="1" si="186"/>
        <v>5.5886179753634191E-2</v>
      </c>
      <c r="J2276">
        <f t="shared" ca="1" si="183"/>
        <v>1</v>
      </c>
      <c r="K2276">
        <f t="shared" ca="1" si="184"/>
        <v>0</v>
      </c>
      <c r="L2276" s="65">
        <v>2270</v>
      </c>
      <c r="M2276" s="71">
        <f t="shared" ca="1" si="185"/>
        <v>2.0261567904168047</v>
      </c>
      <c r="N2276" s="65"/>
    </row>
    <row r="2277" spans="1:14" x14ac:dyDescent="0.25">
      <c r="A2277" s="2">
        <v>2271</v>
      </c>
      <c r="B2277" s="11">
        <f t="shared" ca="1" si="182"/>
        <v>1</v>
      </c>
      <c r="C2277" s="26">
        <f t="shared" ca="1" si="186"/>
        <v>0.39610014862852083</v>
      </c>
      <c r="J2277">
        <f t="shared" ca="1" si="183"/>
        <v>1</v>
      </c>
      <c r="K2277">
        <f t="shared" ca="1" si="184"/>
        <v>0</v>
      </c>
      <c r="L2277" s="65">
        <v>2271</v>
      </c>
      <c r="M2277" s="71">
        <f t="shared" ca="1" si="185"/>
        <v>1.2003639914046389</v>
      </c>
      <c r="N2277" s="65"/>
    </row>
    <row r="2278" spans="1:14" x14ac:dyDescent="0.25">
      <c r="A2278" s="2">
        <v>2272</v>
      </c>
      <c r="B2278" s="11">
        <f t="shared" ca="1" si="182"/>
        <v>1</v>
      </c>
      <c r="C2278" s="26">
        <f t="shared" ca="1" si="186"/>
        <v>1.9115890722015472E-2</v>
      </c>
      <c r="J2278">
        <f t="shared" ca="1" si="183"/>
        <v>1</v>
      </c>
      <c r="K2278">
        <f t="shared" ca="1" si="184"/>
        <v>0</v>
      </c>
      <c r="L2278" s="65">
        <v>2272</v>
      </c>
      <c r="M2278" s="71">
        <f t="shared" ca="1" si="185"/>
        <v>13.273929282674352</v>
      </c>
      <c r="N2278" s="65"/>
    </row>
    <row r="2279" spans="1:14" x14ac:dyDescent="0.25">
      <c r="A2279" s="2">
        <v>2273</v>
      </c>
      <c r="B2279" s="11">
        <f t="shared" ca="1" si="182"/>
        <v>1</v>
      </c>
      <c r="C2279" s="26">
        <f t="shared" ca="1" si="186"/>
        <v>0.42648010126356362</v>
      </c>
      <c r="J2279">
        <f t="shared" ca="1" si="183"/>
        <v>0</v>
      </c>
      <c r="K2279">
        <f t="shared" ca="1" si="184"/>
        <v>0</v>
      </c>
      <c r="L2279" s="65">
        <v>2273</v>
      </c>
      <c r="M2279" s="71">
        <f t="shared" ca="1" si="185"/>
        <v>2.1982051610009057</v>
      </c>
      <c r="N2279" s="65"/>
    </row>
    <row r="2280" spans="1:14" x14ac:dyDescent="0.25">
      <c r="A2280" s="2">
        <v>2274</v>
      </c>
      <c r="B2280" s="11">
        <f t="shared" ca="1" si="182"/>
        <v>0</v>
      </c>
      <c r="C2280" s="26">
        <f t="shared" ca="1" si="186"/>
        <v>0.87439230295891812</v>
      </c>
      <c r="J2280">
        <f t="shared" ca="1" si="183"/>
        <v>0</v>
      </c>
      <c r="K2280">
        <f t="shared" ca="1" si="184"/>
        <v>1</v>
      </c>
      <c r="L2280" s="65">
        <v>2274</v>
      </c>
      <c r="M2280" s="71">
        <f t="shared" ca="1" si="185"/>
        <v>0</v>
      </c>
      <c r="N2280" s="65"/>
    </row>
    <row r="2281" spans="1:14" x14ac:dyDescent="0.25">
      <c r="A2281" s="2">
        <v>2275</v>
      </c>
      <c r="B2281" s="11">
        <f t="shared" ca="1" si="182"/>
        <v>0</v>
      </c>
      <c r="C2281" s="26">
        <f t="shared" ca="1" si="186"/>
        <v>0.55156624362633455</v>
      </c>
      <c r="J2281">
        <f t="shared" ca="1" si="183"/>
        <v>0</v>
      </c>
      <c r="K2281">
        <f t="shared" ca="1" si="184"/>
        <v>1</v>
      </c>
      <c r="L2281" s="65">
        <v>2275</v>
      </c>
      <c r="M2281" s="71">
        <f t="shared" ca="1" si="185"/>
        <v>0</v>
      </c>
      <c r="N2281" s="65"/>
    </row>
    <row r="2282" spans="1:14" x14ac:dyDescent="0.25">
      <c r="A2282" s="2">
        <v>2276</v>
      </c>
      <c r="B2282" s="11">
        <f t="shared" ca="1" si="182"/>
        <v>0</v>
      </c>
      <c r="C2282" s="26">
        <f t="shared" ca="1" si="186"/>
        <v>0.62793967401029427</v>
      </c>
      <c r="J2282">
        <f t="shared" ca="1" si="183"/>
        <v>0</v>
      </c>
      <c r="K2282">
        <f t="shared" ca="1" si="184"/>
        <v>1</v>
      </c>
      <c r="L2282" s="65">
        <v>2276</v>
      </c>
      <c r="M2282" s="71">
        <f t="shared" ca="1" si="185"/>
        <v>0</v>
      </c>
      <c r="N2282" s="65"/>
    </row>
    <row r="2283" spans="1:14" x14ac:dyDescent="0.25">
      <c r="A2283" s="2">
        <v>2277</v>
      </c>
      <c r="B2283" s="11">
        <f t="shared" ca="1" si="182"/>
        <v>0</v>
      </c>
      <c r="C2283" s="26">
        <f t="shared" ca="1" si="186"/>
        <v>0.8274016994860075</v>
      </c>
      <c r="J2283">
        <f t="shared" ca="1" si="183"/>
        <v>0</v>
      </c>
      <c r="K2283">
        <f t="shared" ca="1" si="184"/>
        <v>1</v>
      </c>
      <c r="L2283" s="65">
        <v>2277</v>
      </c>
      <c r="M2283" s="71">
        <f t="shared" ca="1" si="185"/>
        <v>0</v>
      </c>
      <c r="N2283" s="65"/>
    </row>
    <row r="2284" spans="1:14" x14ac:dyDescent="0.25">
      <c r="A2284" s="2">
        <v>2278</v>
      </c>
      <c r="B2284" s="11">
        <f t="shared" ca="1" si="182"/>
        <v>0</v>
      </c>
      <c r="C2284" s="26">
        <f t="shared" ca="1" si="186"/>
        <v>0.78437610862122276</v>
      </c>
      <c r="J2284">
        <f t="shared" ca="1" si="183"/>
        <v>0</v>
      </c>
      <c r="K2284">
        <f t="shared" ca="1" si="184"/>
        <v>1</v>
      </c>
      <c r="L2284" s="65">
        <v>2278</v>
      </c>
      <c r="M2284" s="71">
        <f t="shared" ca="1" si="185"/>
        <v>0</v>
      </c>
      <c r="N2284" s="65"/>
    </row>
    <row r="2285" spans="1:14" x14ac:dyDescent="0.25">
      <c r="A2285" s="2">
        <v>2279</v>
      </c>
      <c r="B2285" s="11">
        <f t="shared" ca="1" si="182"/>
        <v>0</v>
      </c>
      <c r="C2285" s="26">
        <f t="shared" ca="1" si="186"/>
        <v>0.99466655845139429</v>
      </c>
      <c r="J2285">
        <f t="shared" ca="1" si="183"/>
        <v>0</v>
      </c>
      <c r="K2285">
        <f t="shared" ca="1" si="184"/>
        <v>0</v>
      </c>
      <c r="L2285" s="65">
        <v>2279</v>
      </c>
      <c r="M2285" s="71">
        <f t="shared" ca="1" si="185"/>
        <v>0</v>
      </c>
      <c r="N2285" s="65"/>
    </row>
    <row r="2286" spans="1:14" x14ac:dyDescent="0.25">
      <c r="A2286" s="2">
        <v>2280</v>
      </c>
      <c r="B2286" s="11">
        <f t="shared" ca="1" si="182"/>
        <v>1</v>
      </c>
      <c r="C2286" s="26">
        <f t="shared" ca="1" si="186"/>
        <v>0.23119767358009669</v>
      </c>
      <c r="J2286">
        <f t="shared" ca="1" si="183"/>
        <v>1</v>
      </c>
      <c r="K2286">
        <f t="shared" ca="1" si="184"/>
        <v>0</v>
      </c>
      <c r="L2286" s="65">
        <v>2280</v>
      </c>
      <c r="M2286" s="71">
        <f t="shared" ca="1" si="185"/>
        <v>0.35534251722505489</v>
      </c>
      <c r="N2286" s="65"/>
    </row>
    <row r="2287" spans="1:14" x14ac:dyDescent="0.25">
      <c r="A2287" s="2">
        <v>2281</v>
      </c>
      <c r="B2287" s="11">
        <f t="shared" ref="B2287:B2350" ca="1" si="187">IF(B2286&gt;0,IF(C2287&lt;pww,1,0),IF(C2287&lt;pdw,1,0))</f>
        <v>1</v>
      </c>
      <c r="C2287" s="26">
        <f t="shared" ca="1" si="186"/>
        <v>0.33529880590112338</v>
      </c>
      <c r="J2287">
        <f t="shared" ref="J2287:J2350" ca="1" si="188">IF(AND(B2287,B2288),1,0)</f>
        <v>1</v>
      </c>
      <c r="K2287">
        <f t="shared" ref="K2287:K2350" ca="1" si="189">IF(AND(NOT(B2287),NOT(B2288)),1,0)</f>
        <v>0</v>
      </c>
      <c r="L2287" s="65">
        <v>2281</v>
      </c>
      <c r="M2287" s="71">
        <f t="shared" ca="1" si="185"/>
        <v>6.455739657082189</v>
      </c>
      <c r="N2287" s="65"/>
    </row>
    <row r="2288" spans="1:14" x14ac:dyDescent="0.25">
      <c r="A2288" s="2">
        <v>2282</v>
      </c>
      <c r="B2288" s="11">
        <f t="shared" ca="1" si="187"/>
        <v>1</v>
      </c>
      <c r="C2288" s="26">
        <f t="shared" ca="1" si="186"/>
        <v>0.48810834287202298</v>
      </c>
      <c r="J2288">
        <f t="shared" ca="1" si="188"/>
        <v>0</v>
      </c>
      <c r="K2288">
        <f t="shared" ca="1" si="189"/>
        <v>0</v>
      </c>
      <c r="L2288" s="65">
        <v>2282</v>
      </c>
      <c r="M2288" s="71">
        <f t="shared" ca="1" si="185"/>
        <v>1.8316287995732794</v>
      </c>
      <c r="N2288" s="65"/>
    </row>
    <row r="2289" spans="1:14" x14ac:dyDescent="0.25">
      <c r="A2289" s="2">
        <v>2283</v>
      </c>
      <c r="B2289" s="11">
        <f t="shared" ca="1" si="187"/>
        <v>0</v>
      </c>
      <c r="C2289" s="26">
        <f t="shared" ca="1" si="186"/>
        <v>0.77270327840528019</v>
      </c>
      <c r="J2289">
        <f t="shared" ca="1" si="188"/>
        <v>0</v>
      </c>
      <c r="K2289">
        <f t="shared" ca="1" si="189"/>
        <v>1</v>
      </c>
      <c r="L2289" s="65">
        <v>2283</v>
      </c>
      <c r="M2289" s="71">
        <f t="shared" ca="1" si="185"/>
        <v>0</v>
      </c>
      <c r="N2289" s="65"/>
    </row>
    <row r="2290" spans="1:14" x14ac:dyDescent="0.25">
      <c r="A2290" s="2">
        <v>2284</v>
      </c>
      <c r="B2290" s="11">
        <f t="shared" ca="1" si="187"/>
        <v>0</v>
      </c>
      <c r="C2290" s="26">
        <f t="shared" ca="1" si="186"/>
        <v>0.84852495711100762</v>
      </c>
      <c r="J2290">
        <f t="shared" ca="1" si="188"/>
        <v>0</v>
      </c>
      <c r="K2290">
        <f t="shared" ca="1" si="189"/>
        <v>0</v>
      </c>
      <c r="L2290" s="65">
        <v>2284</v>
      </c>
      <c r="M2290" s="71">
        <f t="shared" ca="1" si="185"/>
        <v>0</v>
      </c>
      <c r="N2290" s="65"/>
    </row>
    <row r="2291" spans="1:14" x14ac:dyDescent="0.25">
      <c r="A2291" s="2">
        <v>2285</v>
      </c>
      <c r="B2291" s="11">
        <f t="shared" ca="1" si="187"/>
        <v>1</v>
      </c>
      <c r="C2291" s="26">
        <f t="shared" ca="1" si="186"/>
        <v>0.12489400555261831</v>
      </c>
      <c r="J2291">
        <f t="shared" ca="1" si="188"/>
        <v>0</v>
      </c>
      <c r="K2291">
        <f t="shared" ca="1" si="189"/>
        <v>0</v>
      </c>
      <c r="L2291" s="65">
        <v>2285</v>
      </c>
      <c r="M2291" s="71">
        <f t="shared" ca="1" si="185"/>
        <v>1.1785632080549517</v>
      </c>
      <c r="N2291" s="65"/>
    </row>
    <row r="2292" spans="1:14" x14ac:dyDescent="0.25">
      <c r="A2292" s="2">
        <v>2286</v>
      </c>
      <c r="B2292" s="11">
        <f t="shared" ca="1" si="187"/>
        <v>0</v>
      </c>
      <c r="C2292" s="26">
        <f t="shared" ca="1" si="186"/>
        <v>0.79684274107235575</v>
      </c>
      <c r="J2292">
        <f t="shared" ca="1" si="188"/>
        <v>0</v>
      </c>
      <c r="K2292">
        <f t="shared" ca="1" si="189"/>
        <v>1</v>
      </c>
      <c r="L2292" s="65">
        <v>2286</v>
      </c>
      <c r="M2292" s="71">
        <f t="shared" ca="1" si="185"/>
        <v>0</v>
      </c>
      <c r="N2292" s="65"/>
    </row>
    <row r="2293" spans="1:14" x14ac:dyDescent="0.25">
      <c r="A2293" s="2">
        <v>2287</v>
      </c>
      <c r="B2293" s="11">
        <f t="shared" ca="1" si="187"/>
        <v>0</v>
      </c>
      <c r="C2293" s="26">
        <f t="shared" ca="1" si="186"/>
        <v>0.50542521077104474</v>
      </c>
      <c r="J2293">
        <f t="shared" ca="1" si="188"/>
        <v>0</v>
      </c>
      <c r="K2293">
        <f t="shared" ca="1" si="189"/>
        <v>1</v>
      </c>
      <c r="L2293" s="65">
        <v>2287</v>
      </c>
      <c r="M2293" s="71">
        <f t="shared" ca="1" si="185"/>
        <v>0</v>
      </c>
      <c r="N2293" s="65"/>
    </row>
    <row r="2294" spans="1:14" x14ac:dyDescent="0.25">
      <c r="A2294" s="2">
        <v>2288</v>
      </c>
      <c r="B2294" s="11">
        <f t="shared" ca="1" si="187"/>
        <v>0</v>
      </c>
      <c r="C2294" s="26">
        <f t="shared" ca="1" si="186"/>
        <v>0.61002091400275449</v>
      </c>
      <c r="J2294">
        <f t="shared" ca="1" si="188"/>
        <v>0</v>
      </c>
      <c r="K2294">
        <f t="shared" ca="1" si="189"/>
        <v>0</v>
      </c>
      <c r="L2294" s="65">
        <v>2288</v>
      </c>
      <c r="M2294" s="71">
        <f t="shared" ca="1" si="185"/>
        <v>0</v>
      </c>
      <c r="N2294" s="65"/>
    </row>
    <row r="2295" spans="1:14" x14ac:dyDescent="0.25">
      <c r="A2295" s="2">
        <v>2289</v>
      </c>
      <c r="B2295" s="11">
        <f t="shared" ca="1" si="187"/>
        <v>1</v>
      </c>
      <c r="C2295" s="26">
        <f t="shared" ca="1" si="186"/>
        <v>0.37574510289110119</v>
      </c>
      <c r="J2295">
        <f t="shared" ca="1" si="188"/>
        <v>1</v>
      </c>
      <c r="K2295">
        <f t="shared" ca="1" si="189"/>
        <v>0</v>
      </c>
      <c r="L2295" s="65">
        <v>2289</v>
      </c>
      <c r="M2295" s="71">
        <f t="shared" ca="1" si="185"/>
        <v>2.5280151844318759</v>
      </c>
      <c r="N2295" s="65"/>
    </row>
    <row r="2296" spans="1:14" x14ac:dyDescent="0.25">
      <c r="A2296" s="2">
        <v>2290</v>
      </c>
      <c r="B2296" s="11">
        <f t="shared" ca="1" si="187"/>
        <v>1</v>
      </c>
      <c r="C2296" s="26">
        <f t="shared" ca="1" si="186"/>
        <v>0.13412575137945026</v>
      </c>
      <c r="J2296">
        <f t="shared" ca="1" si="188"/>
        <v>0</v>
      </c>
      <c r="K2296">
        <f t="shared" ca="1" si="189"/>
        <v>0</v>
      </c>
      <c r="L2296" s="65">
        <v>2290</v>
      </c>
      <c r="M2296" s="71">
        <f t="shared" ca="1" si="185"/>
        <v>1.1752287117042763</v>
      </c>
      <c r="N2296" s="65"/>
    </row>
    <row r="2297" spans="1:14" x14ac:dyDescent="0.25">
      <c r="A2297" s="2">
        <v>2291</v>
      </c>
      <c r="B2297" s="11">
        <f t="shared" ca="1" si="187"/>
        <v>0</v>
      </c>
      <c r="C2297" s="26">
        <f t="shared" ca="1" si="186"/>
        <v>0.77444131078568368</v>
      </c>
      <c r="J2297">
        <f t="shared" ca="1" si="188"/>
        <v>0</v>
      </c>
      <c r="K2297">
        <f t="shared" ca="1" si="189"/>
        <v>1</v>
      </c>
      <c r="L2297" s="65">
        <v>2291</v>
      </c>
      <c r="M2297" s="71">
        <f t="shared" ca="1" si="185"/>
        <v>0</v>
      </c>
      <c r="N2297" s="65"/>
    </row>
    <row r="2298" spans="1:14" x14ac:dyDescent="0.25">
      <c r="A2298" s="2">
        <v>2292</v>
      </c>
      <c r="B2298" s="11">
        <f t="shared" ca="1" si="187"/>
        <v>0</v>
      </c>
      <c r="C2298" s="26">
        <f t="shared" ca="1" si="186"/>
        <v>0.65490533593076594</v>
      </c>
      <c r="J2298">
        <f t="shared" ca="1" si="188"/>
        <v>0</v>
      </c>
      <c r="K2298">
        <f t="shared" ca="1" si="189"/>
        <v>1</v>
      </c>
      <c r="L2298" s="65">
        <v>2292</v>
      </c>
      <c r="M2298" s="71">
        <f t="shared" ca="1" si="185"/>
        <v>0</v>
      </c>
      <c r="N2298" s="65"/>
    </row>
    <row r="2299" spans="1:14" x14ac:dyDescent="0.25">
      <c r="A2299" s="2">
        <v>2293</v>
      </c>
      <c r="B2299" s="11">
        <f t="shared" ca="1" si="187"/>
        <v>0</v>
      </c>
      <c r="C2299" s="26">
        <f t="shared" ca="1" si="186"/>
        <v>0.77447993473073606</v>
      </c>
      <c r="J2299">
        <f t="shared" ca="1" si="188"/>
        <v>0</v>
      </c>
      <c r="K2299">
        <f t="shared" ca="1" si="189"/>
        <v>1</v>
      </c>
      <c r="L2299" s="65">
        <v>2293</v>
      </c>
      <c r="M2299" s="71">
        <f t="shared" ca="1" si="185"/>
        <v>0</v>
      </c>
      <c r="N2299" s="65"/>
    </row>
    <row r="2300" spans="1:14" x14ac:dyDescent="0.25">
      <c r="A2300" s="2">
        <v>2294</v>
      </c>
      <c r="B2300" s="11">
        <f t="shared" ca="1" si="187"/>
        <v>0</v>
      </c>
      <c r="C2300" s="26">
        <f t="shared" ca="1" si="186"/>
        <v>0.88732017317358614</v>
      </c>
      <c r="J2300">
        <f t="shared" ca="1" si="188"/>
        <v>0</v>
      </c>
      <c r="K2300">
        <f t="shared" ca="1" si="189"/>
        <v>1</v>
      </c>
      <c r="L2300" s="65">
        <v>2294</v>
      </c>
      <c r="M2300" s="71">
        <f t="shared" ca="1" si="185"/>
        <v>0</v>
      </c>
      <c r="N2300" s="65"/>
    </row>
    <row r="2301" spans="1:14" x14ac:dyDescent="0.25">
      <c r="A2301" s="2">
        <v>2295</v>
      </c>
      <c r="B2301" s="11">
        <f t="shared" ca="1" si="187"/>
        <v>0</v>
      </c>
      <c r="C2301" s="26">
        <f t="shared" ca="1" si="186"/>
        <v>0.75429477500525588</v>
      </c>
      <c r="J2301">
        <f t="shared" ca="1" si="188"/>
        <v>0</v>
      </c>
      <c r="K2301">
        <f t="shared" ca="1" si="189"/>
        <v>1</v>
      </c>
      <c r="L2301" s="65">
        <v>2295</v>
      </c>
      <c r="M2301" s="71">
        <f t="shared" ca="1" si="185"/>
        <v>0</v>
      </c>
      <c r="N2301" s="65"/>
    </row>
    <row r="2302" spans="1:14" x14ac:dyDescent="0.25">
      <c r="A2302" s="2">
        <v>2296</v>
      </c>
      <c r="B2302" s="11">
        <f t="shared" ca="1" si="187"/>
        <v>0</v>
      </c>
      <c r="C2302" s="26">
        <f t="shared" ca="1" si="186"/>
        <v>0.88820683471992579</v>
      </c>
      <c r="J2302">
        <f t="shared" ca="1" si="188"/>
        <v>0</v>
      </c>
      <c r="K2302">
        <f t="shared" ca="1" si="189"/>
        <v>0</v>
      </c>
      <c r="L2302" s="65">
        <v>2296</v>
      </c>
      <c r="M2302" s="71">
        <f t="shared" ca="1" si="185"/>
        <v>0</v>
      </c>
      <c r="N2302" s="65"/>
    </row>
    <row r="2303" spans="1:14" x14ac:dyDescent="0.25">
      <c r="A2303" s="2">
        <v>2297</v>
      </c>
      <c r="B2303" s="11">
        <f t="shared" ca="1" si="187"/>
        <v>1</v>
      </c>
      <c r="C2303" s="26">
        <f t="shared" ca="1" si="186"/>
        <v>0.16735861223193849</v>
      </c>
      <c r="J2303">
        <f t="shared" ca="1" si="188"/>
        <v>1</v>
      </c>
      <c r="K2303">
        <f t="shared" ca="1" si="189"/>
        <v>0</v>
      </c>
      <c r="L2303" s="65">
        <v>2297</v>
      </c>
      <c r="M2303" s="71">
        <f t="shared" ca="1" si="185"/>
        <v>0.39460387535907993</v>
      </c>
      <c r="N2303" s="65"/>
    </row>
    <row r="2304" spans="1:14" x14ac:dyDescent="0.25">
      <c r="A2304" s="2">
        <v>2298</v>
      </c>
      <c r="B2304" s="11">
        <f t="shared" ca="1" si="187"/>
        <v>1</v>
      </c>
      <c r="C2304" s="26">
        <f t="shared" ca="1" si="186"/>
        <v>0.13119333084211515</v>
      </c>
      <c r="J2304">
        <f t="shared" ca="1" si="188"/>
        <v>1</v>
      </c>
      <c r="K2304">
        <f t="shared" ca="1" si="189"/>
        <v>0</v>
      </c>
      <c r="L2304" s="65">
        <v>2298</v>
      </c>
      <c r="M2304" s="71">
        <f t="shared" ca="1" si="185"/>
        <v>6.69229436615207</v>
      </c>
      <c r="N2304" s="65"/>
    </row>
    <row r="2305" spans="1:14" x14ac:dyDescent="0.25">
      <c r="A2305" s="2">
        <v>2299</v>
      </c>
      <c r="B2305" s="11">
        <f t="shared" ca="1" si="187"/>
        <v>1</v>
      </c>
      <c r="C2305" s="26">
        <f t="shared" ca="1" si="186"/>
        <v>0.16069534432697941</v>
      </c>
      <c r="J2305">
        <f t="shared" ca="1" si="188"/>
        <v>1</v>
      </c>
      <c r="K2305">
        <f t="shared" ca="1" si="189"/>
        <v>0</v>
      </c>
      <c r="L2305" s="65">
        <v>2299</v>
      </c>
      <c r="M2305" s="71">
        <f t="shared" ca="1" si="185"/>
        <v>0.2628600860711755</v>
      </c>
      <c r="N2305" s="65"/>
    </row>
    <row r="2306" spans="1:14" x14ac:dyDescent="0.25">
      <c r="A2306" s="2">
        <v>2300</v>
      </c>
      <c r="B2306" s="11">
        <f t="shared" ca="1" si="187"/>
        <v>1</v>
      </c>
      <c r="C2306" s="26">
        <f t="shared" ca="1" si="186"/>
        <v>8.1559493630278923E-2</v>
      </c>
      <c r="J2306">
        <f t="shared" ca="1" si="188"/>
        <v>1</v>
      </c>
      <c r="K2306">
        <f t="shared" ca="1" si="189"/>
        <v>0</v>
      </c>
      <c r="L2306" s="65">
        <v>2300</v>
      </c>
      <c r="M2306" s="71">
        <f t="shared" ca="1" si="185"/>
        <v>7.1848152858205916</v>
      </c>
      <c r="N2306" s="65"/>
    </row>
    <row r="2307" spans="1:14" x14ac:dyDescent="0.25">
      <c r="A2307" s="2">
        <v>2301</v>
      </c>
      <c r="B2307" s="11">
        <f t="shared" ca="1" si="187"/>
        <v>1</v>
      </c>
      <c r="C2307" s="26">
        <f t="shared" ca="1" si="186"/>
        <v>0.39174207081232537</v>
      </c>
      <c r="J2307">
        <f t="shared" ca="1" si="188"/>
        <v>0</v>
      </c>
      <c r="K2307">
        <f t="shared" ca="1" si="189"/>
        <v>0</v>
      </c>
      <c r="L2307" s="65">
        <v>2301</v>
      </c>
      <c r="M2307" s="71">
        <f t="shared" ca="1" si="185"/>
        <v>0.87254749751498739</v>
      </c>
      <c r="N2307" s="65"/>
    </row>
    <row r="2308" spans="1:14" x14ac:dyDescent="0.25">
      <c r="A2308" s="2">
        <v>2302</v>
      </c>
      <c r="B2308" s="11">
        <f t="shared" ca="1" si="187"/>
        <v>0</v>
      </c>
      <c r="C2308" s="26">
        <f t="shared" ca="1" si="186"/>
        <v>0.99063460274090009</v>
      </c>
      <c r="J2308">
        <f t="shared" ca="1" si="188"/>
        <v>0</v>
      </c>
      <c r="K2308">
        <f t="shared" ca="1" si="189"/>
        <v>0</v>
      </c>
      <c r="L2308" s="65">
        <v>2302</v>
      </c>
      <c r="M2308" s="71">
        <f t="shared" ca="1" si="185"/>
        <v>0</v>
      </c>
      <c r="N2308" s="65"/>
    </row>
    <row r="2309" spans="1:14" x14ac:dyDescent="0.25">
      <c r="A2309" s="2">
        <v>2303</v>
      </c>
      <c r="B2309" s="11">
        <f t="shared" ca="1" si="187"/>
        <v>1</v>
      </c>
      <c r="C2309" s="26">
        <f t="shared" ca="1" si="186"/>
        <v>5.0659617350754527E-2</v>
      </c>
      <c r="J2309">
        <f t="shared" ca="1" si="188"/>
        <v>1</v>
      </c>
      <c r="K2309">
        <f t="shared" ca="1" si="189"/>
        <v>0</v>
      </c>
      <c r="L2309" s="65">
        <v>2303</v>
      </c>
      <c r="M2309" s="71">
        <f t="shared" ca="1" si="185"/>
        <v>1.175019073951544</v>
      </c>
      <c r="N2309" s="65"/>
    </row>
    <row r="2310" spans="1:14" x14ac:dyDescent="0.25">
      <c r="A2310" s="2">
        <v>2304</v>
      </c>
      <c r="B2310" s="11">
        <f t="shared" ca="1" si="187"/>
        <v>1</v>
      </c>
      <c r="C2310" s="26">
        <f t="shared" ca="1" si="186"/>
        <v>0.13055465679448663</v>
      </c>
      <c r="J2310">
        <f t="shared" ca="1" si="188"/>
        <v>0</v>
      </c>
      <c r="K2310">
        <f t="shared" ca="1" si="189"/>
        <v>0</v>
      </c>
      <c r="L2310" s="65">
        <v>2304</v>
      </c>
      <c r="M2310" s="71">
        <f t="shared" ca="1" si="185"/>
        <v>2.5869690237121632</v>
      </c>
      <c r="N2310" s="65"/>
    </row>
    <row r="2311" spans="1:14" x14ac:dyDescent="0.25">
      <c r="A2311" s="2">
        <v>2305</v>
      </c>
      <c r="B2311" s="11">
        <f t="shared" ca="1" si="187"/>
        <v>0</v>
      </c>
      <c r="C2311" s="26">
        <f t="shared" ca="1" si="186"/>
        <v>0.85719228882504594</v>
      </c>
      <c r="J2311">
        <f t="shared" ca="1" si="188"/>
        <v>0</v>
      </c>
      <c r="K2311">
        <f t="shared" ca="1" si="189"/>
        <v>1</v>
      </c>
      <c r="L2311" s="65">
        <v>2305</v>
      </c>
      <c r="M2311" s="71">
        <f t="shared" ref="M2311:M2374" ca="1" si="190">IF(B2311&gt;0,-LN(1-(RAND()))/lambda,0)</f>
        <v>0</v>
      </c>
      <c r="N2311" s="65"/>
    </row>
    <row r="2312" spans="1:14" x14ac:dyDescent="0.25">
      <c r="A2312" s="2">
        <v>2306</v>
      </c>
      <c r="B2312" s="11">
        <f t="shared" ca="1" si="187"/>
        <v>0</v>
      </c>
      <c r="C2312" s="26">
        <f t="shared" ref="C2312:C2375" ca="1" si="191">RAND()</f>
        <v>0.58485534722099941</v>
      </c>
      <c r="J2312">
        <f t="shared" ca="1" si="188"/>
        <v>0</v>
      </c>
      <c r="K2312">
        <f t="shared" ca="1" si="189"/>
        <v>1</v>
      </c>
      <c r="L2312" s="65">
        <v>2306</v>
      </c>
      <c r="M2312" s="71">
        <f t="shared" ca="1" si="190"/>
        <v>0</v>
      </c>
      <c r="N2312" s="65"/>
    </row>
    <row r="2313" spans="1:14" x14ac:dyDescent="0.25">
      <c r="A2313" s="2">
        <v>2307</v>
      </c>
      <c r="B2313" s="11">
        <f t="shared" ca="1" si="187"/>
        <v>0</v>
      </c>
      <c r="C2313" s="26">
        <f t="shared" ca="1" si="191"/>
        <v>0.7336849317696299</v>
      </c>
      <c r="J2313">
        <f t="shared" ca="1" si="188"/>
        <v>0</v>
      </c>
      <c r="K2313">
        <f t="shared" ca="1" si="189"/>
        <v>0</v>
      </c>
      <c r="L2313" s="65">
        <v>2307</v>
      </c>
      <c r="M2313" s="71">
        <f t="shared" ca="1" si="190"/>
        <v>0</v>
      </c>
      <c r="N2313" s="65"/>
    </row>
    <row r="2314" spans="1:14" x14ac:dyDescent="0.25">
      <c r="A2314" s="2">
        <v>2308</v>
      </c>
      <c r="B2314" s="11">
        <f t="shared" ca="1" si="187"/>
        <v>1</v>
      </c>
      <c r="C2314" s="26">
        <f t="shared" ca="1" si="191"/>
        <v>3.3650555906295732E-2</v>
      </c>
      <c r="J2314">
        <f t="shared" ca="1" si="188"/>
        <v>1</v>
      </c>
      <c r="K2314">
        <f t="shared" ca="1" si="189"/>
        <v>0</v>
      </c>
      <c r="L2314" s="65">
        <v>2308</v>
      </c>
      <c r="M2314" s="71">
        <f t="shared" ca="1" si="190"/>
        <v>4.9076552891167546</v>
      </c>
      <c r="N2314" s="65"/>
    </row>
    <row r="2315" spans="1:14" x14ac:dyDescent="0.25">
      <c r="A2315" s="2">
        <v>2309</v>
      </c>
      <c r="B2315" s="11">
        <f t="shared" ca="1" si="187"/>
        <v>1</v>
      </c>
      <c r="C2315" s="26">
        <f t="shared" ca="1" si="191"/>
        <v>0.47355451553436523</v>
      </c>
      <c r="J2315">
        <f t="shared" ca="1" si="188"/>
        <v>1</v>
      </c>
      <c r="K2315">
        <f t="shared" ca="1" si="189"/>
        <v>0</v>
      </c>
      <c r="L2315" s="65">
        <v>2309</v>
      </c>
      <c r="M2315" s="71">
        <f t="shared" ca="1" si="190"/>
        <v>0.36694159006092875</v>
      </c>
      <c r="N2315" s="65"/>
    </row>
    <row r="2316" spans="1:14" x14ac:dyDescent="0.25">
      <c r="A2316" s="2">
        <v>2310</v>
      </c>
      <c r="B2316" s="11">
        <f t="shared" ca="1" si="187"/>
        <v>1</v>
      </c>
      <c r="C2316" s="26">
        <f t="shared" ca="1" si="191"/>
        <v>0.38981852555693941</v>
      </c>
      <c r="J2316">
        <f t="shared" ca="1" si="188"/>
        <v>0</v>
      </c>
      <c r="K2316">
        <f t="shared" ca="1" si="189"/>
        <v>0</v>
      </c>
      <c r="L2316" s="65">
        <v>2310</v>
      </c>
      <c r="M2316" s="71">
        <f t="shared" ca="1" si="190"/>
        <v>7.8470798376407771</v>
      </c>
      <c r="N2316" s="65"/>
    </row>
    <row r="2317" spans="1:14" x14ac:dyDescent="0.25">
      <c r="A2317" s="2">
        <v>2311</v>
      </c>
      <c r="B2317" s="11">
        <f t="shared" ca="1" si="187"/>
        <v>0</v>
      </c>
      <c r="C2317" s="26">
        <f t="shared" ca="1" si="191"/>
        <v>0.80952487145140384</v>
      </c>
      <c r="J2317">
        <f t="shared" ca="1" si="188"/>
        <v>0</v>
      </c>
      <c r="K2317">
        <f t="shared" ca="1" si="189"/>
        <v>0</v>
      </c>
      <c r="L2317" s="65">
        <v>2311</v>
      </c>
      <c r="M2317" s="71">
        <f t="shared" ca="1" si="190"/>
        <v>0</v>
      </c>
      <c r="N2317" s="65"/>
    </row>
    <row r="2318" spans="1:14" x14ac:dyDescent="0.25">
      <c r="A2318" s="2">
        <v>2312</v>
      </c>
      <c r="B2318" s="11">
        <f t="shared" ca="1" si="187"/>
        <v>1</v>
      </c>
      <c r="C2318" s="26">
        <f t="shared" ca="1" si="191"/>
        <v>0.41453195414745436</v>
      </c>
      <c r="J2318">
        <f t="shared" ca="1" si="188"/>
        <v>1</v>
      </c>
      <c r="K2318">
        <f t="shared" ca="1" si="189"/>
        <v>0</v>
      </c>
      <c r="L2318" s="65">
        <v>2312</v>
      </c>
      <c r="M2318" s="71">
        <f t="shared" ca="1" si="190"/>
        <v>0.42738627935527707</v>
      </c>
      <c r="N2318" s="65"/>
    </row>
    <row r="2319" spans="1:14" x14ac:dyDescent="0.25">
      <c r="A2319" s="2">
        <v>2313</v>
      </c>
      <c r="B2319" s="11">
        <f t="shared" ca="1" si="187"/>
        <v>1</v>
      </c>
      <c r="C2319" s="26">
        <f t="shared" ca="1" si="191"/>
        <v>0.19242828862760486</v>
      </c>
      <c r="J2319">
        <f t="shared" ca="1" si="188"/>
        <v>1</v>
      </c>
      <c r="K2319">
        <f t="shared" ca="1" si="189"/>
        <v>0</v>
      </c>
      <c r="L2319" s="65">
        <v>2313</v>
      </c>
      <c r="M2319" s="71">
        <f t="shared" ca="1" si="190"/>
        <v>6.8788041741348032</v>
      </c>
      <c r="N2319" s="65"/>
    </row>
    <row r="2320" spans="1:14" x14ac:dyDescent="0.25">
      <c r="A2320" s="2">
        <v>2314</v>
      </c>
      <c r="B2320" s="11">
        <f t="shared" ca="1" si="187"/>
        <v>1</v>
      </c>
      <c r="C2320" s="26">
        <f t="shared" ca="1" si="191"/>
        <v>0.76860422680840423</v>
      </c>
      <c r="J2320">
        <f t="shared" ca="1" si="188"/>
        <v>0</v>
      </c>
      <c r="K2320">
        <f t="shared" ca="1" si="189"/>
        <v>0</v>
      </c>
      <c r="L2320" s="65">
        <v>2314</v>
      </c>
      <c r="M2320" s="71">
        <f t="shared" ca="1" si="190"/>
        <v>9.2563375623772995E-2</v>
      </c>
      <c r="N2320" s="65"/>
    </row>
    <row r="2321" spans="1:14" x14ac:dyDescent="0.25">
      <c r="A2321" s="2">
        <v>2315</v>
      </c>
      <c r="B2321" s="11">
        <f t="shared" ca="1" si="187"/>
        <v>0</v>
      </c>
      <c r="C2321" s="26">
        <f t="shared" ca="1" si="191"/>
        <v>0.88539115339149244</v>
      </c>
      <c r="J2321">
        <f t="shared" ca="1" si="188"/>
        <v>0</v>
      </c>
      <c r="K2321">
        <f t="shared" ca="1" si="189"/>
        <v>0</v>
      </c>
      <c r="L2321" s="65">
        <v>2315</v>
      </c>
      <c r="M2321" s="71">
        <f t="shared" ca="1" si="190"/>
        <v>0</v>
      </c>
      <c r="N2321" s="65"/>
    </row>
    <row r="2322" spans="1:14" x14ac:dyDescent="0.25">
      <c r="A2322" s="2">
        <v>2316</v>
      </c>
      <c r="B2322" s="11">
        <f t="shared" ca="1" si="187"/>
        <v>1</v>
      </c>
      <c r="C2322" s="26">
        <f t="shared" ca="1" si="191"/>
        <v>0.34313532249970768</v>
      </c>
      <c r="J2322">
        <f t="shared" ca="1" si="188"/>
        <v>1</v>
      </c>
      <c r="K2322">
        <f t="shared" ca="1" si="189"/>
        <v>0</v>
      </c>
      <c r="L2322" s="65">
        <v>2316</v>
      </c>
      <c r="M2322" s="71">
        <f t="shared" ca="1" si="190"/>
        <v>11.368473902908221</v>
      </c>
      <c r="N2322" s="65"/>
    </row>
    <row r="2323" spans="1:14" x14ac:dyDescent="0.25">
      <c r="A2323" s="2">
        <v>2317</v>
      </c>
      <c r="B2323" s="11">
        <f t="shared" ca="1" si="187"/>
        <v>1</v>
      </c>
      <c r="C2323" s="26">
        <f t="shared" ca="1" si="191"/>
        <v>0.21032587985013151</v>
      </c>
      <c r="J2323">
        <f t="shared" ca="1" si="188"/>
        <v>0</v>
      </c>
      <c r="K2323">
        <f t="shared" ca="1" si="189"/>
        <v>0</v>
      </c>
      <c r="L2323" s="65">
        <v>2317</v>
      </c>
      <c r="M2323" s="71">
        <f t="shared" ca="1" si="190"/>
        <v>3.0345390222818818</v>
      </c>
      <c r="N2323" s="65"/>
    </row>
    <row r="2324" spans="1:14" x14ac:dyDescent="0.25">
      <c r="A2324" s="2">
        <v>2318</v>
      </c>
      <c r="B2324" s="11">
        <f t="shared" ca="1" si="187"/>
        <v>0</v>
      </c>
      <c r="C2324" s="26">
        <f t="shared" ca="1" si="191"/>
        <v>0.81525929355017279</v>
      </c>
      <c r="J2324">
        <f t="shared" ca="1" si="188"/>
        <v>0</v>
      </c>
      <c r="K2324">
        <f t="shared" ca="1" si="189"/>
        <v>1</v>
      </c>
      <c r="L2324" s="65">
        <v>2318</v>
      </c>
      <c r="M2324" s="71">
        <f t="shared" ca="1" si="190"/>
        <v>0</v>
      </c>
      <c r="N2324" s="65"/>
    </row>
    <row r="2325" spans="1:14" x14ac:dyDescent="0.25">
      <c r="A2325" s="2">
        <v>2319</v>
      </c>
      <c r="B2325" s="11">
        <f t="shared" ca="1" si="187"/>
        <v>0</v>
      </c>
      <c r="C2325" s="26">
        <f t="shared" ca="1" si="191"/>
        <v>0.96361412867865681</v>
      </c>
      <c r="J2325">
        <f t="shared" ca="1" si="188"/>
        <v>0</v>
      </c>
      <c r="K2325">
        <f t="shared" ca="1" si="189"/>
        <v>0</v>
      </c>
      <c r="L2325" s="65">
        <v>2319</v>
      </c>
      <c r="M2325" s="71">
        <f t="shared" ca="1" si="190"/>
        <v>0</v>
      </c>
      <c r="N2325" s="65"/>
    </row>
    <row r="2326" spans="1:14" x14ac:dyDescent="0.25">
      <c r="A2326" s="2">
        <v>2320</v>
      </c>
      <c r="B2326" s="11">
        <f t="shared" ca="1" si="187"/>
        <v>1</v>
      </c>
      <c r="C2326" s="26">
        <f t="shared" ca="1" si="191"/>
        <v>0.29985685379575922</v>
      </c>
      <c r="J2326">
        <f t="shared" ca="1" si="188"/>
        <v>1</v>
      </c>
      <c r="K2326">
        <f t="shared" ca="1" si="189"/>
        <v>0</v>
      </c>
      <c r="L2326" s="65">
        <v>2320</v>
      </c>
      <c r="M2326" s="71">
        <f t="shared" ca="1" si="190"/>
        <v>1.4130248978045692</v>
      </c>
      <c r="N2326" s="65"/>
    </row>
    <row r="2327" spans="1:14" x14ac:dyDescent="0.25">
      <c r="A2327" s="2">
        <v>2321</v>
      </c>
      <c r="B2327" s="11">
        <f t="shared" ca="1" si="187"/>
        <v>1</v>
      </c>
      <c r="C2327" s="26">
        <f t="shared" ca="1" si="191"/>
        <v>0.63467658608065014</v>
      </c>
      <c r="J2327">
        <f t="shared" ca="1" si="188"/>
        <v>1</v>
      </c>
      <c r="K2327">
        <f t="shared" ca="1" si="189"/>
        <v>0</v>
      </c>
      <c r="L2327" s="65">
        <v>2321</v>
      </c>
      <c r="M2327" s="71">
        <f t="shared" ca="1" si="190"/>
        <v>1.5146461108035243</v>
      </c>
      <c r="N2327" s="65"/>
    </row>
    <row r="2328" spans="1:14" x14ac:dyDescent="0.25">
      <c r="A2328" s="2">
        <v>2322</v>
      </c>
      <c r="B2328" s="11">
        <f t="shared" ca="1" si="187"/>
        <v>1</v>
      </c>
      <c r="C2328" s="26">
        <f t="shared" ca="1" si="191"/>
        <v>0.57233325137820135</v>
      </c>
      <c r="J2328">
        <f t="shared" ca="1" si="188"/>
        <v>1</v>
      </c>
      <c r="K2328">
        <f t="shared" ca="1" si="189"/>
        <v>0</v>
      </c>
      <c r="L2328" s="65">
        <v>2322</v>
      </c>
      <c r="M2328" s="71">
        <f t="shared" ca="1" si="190"/>
        <v>9.4745510954516643</v>
      </c>
      <c r="N2328" s="65"/>
    </row>
    <row r="2329" spans="1:14" x14ac:dyDescent="0.25">
      <c r="A2329" s="2">
        <v>2323</v>
      </c>
      <c r="B2329" s="11">
        <f t="shared" ca="1" si="187"/>
        <v>1</v>
      </c>
      <c r="C2329" s="26">
        <f t="shared" ca="1" si="191"/>
        <v>9.9303725875839466E-2</v>
      </c>
      <c r="J2329">
        <f t="shared" ca="1" si="188"/>
        <v>1</v>
      </c>
      <c r="K2329">
        <f t="shared" ca="1" si="189"/>
        <v>0</v>
      </c>
      <c r="L2329" s="65">
        <v>2323</v>
      </c>
      <c r="M2329" s="71">
        <f t="shared" ca="1" si="190"/>
        <v>1.297125937376703</v>
      </c>
      <c r="N2329" s="65"/>
    </row>
    <row r="2330" spans="1:14" x14ac:dyDescent="0.25">
      <c r="A2330" s="2">
        <v>2324</v>
      </c>
      <c r="B2330" s="11">
        <f t="shared" ca="1" si="187"/>
        <v>1</v>
      </c>
      <c r="C2330" s="26">
        <f t="shared" ca="1" si="191"/>
        <v>0.17568416598402092</v>
      </c>
      <c r="J2330">
        <f t="shared" ca="1" si="188"/>
        <v>0</v>
      </c>
      <c r="K2330">
        <f t="shared" ca="1" si="189"/>
        <v>0</v>
      </c>
      <c r="L2330" s="65">
        <v>2324</v>
      </c>
      <c r="M2330" s="71">
        <f t="shared" ca="1" si="190"/>
        <v>3.681697934305757</v>
      </c>
      <c r="N2330" s="65"/>
    </row>
    <row r="2331" spans="1:14" x14ac:dyDescent="0.25">
      <c r="A2331" s="2">
        <v>2325</v>
      </c>
      <c r="B2331" s="11">
        <f t="shared" ca="1" si="187"/>
        <v>0</v>
      </c>
      <c r="C2331" s="26">
        <f t="shared" ca="1" si="191"/>
        <v>0.79089394616954023</v>
      </c>
      <c r="J2331">
        <f t="shared" ca="1" si="188"/>
        <v>0</v>
      </c>
      <c r="K2331">
        <f t="shared" ca="1" si="189"/>
        <v>0</v>
      </c>
      <c r="L2331" s="65">
        <v>2325</v>
      </c>
      <c r="M2331" s="71">
        <f t="shared" ca="1" si="190"/>
        <v>0</v>
      </c>
      <c r="N2331" s="65"/>
    </row>
    <row r="2332" spans="1:14" x14ac:dyDescent="0.25">
      <c r="A2332" s="2">
        <v>2326</v>
      </c>
      <c r="B2332" s="11">
        <f t="shared" ca="1" si="187"/>
        <v>1</v>
      </c>
      <c r="C2332" s="26">
        <f t="shared" ca="1" si="191"/>
        <v>0.24409200130670139</v>
      </c>
      <c r="J2332">
        <f t="shared" ca="1" si="188"/>
        <v>1</v>
      </c>
      <c r="K2332">
        <f t="shared" ca="1" si="189"/>
        <v>0</v>
      </c>
      <c r="L2332" s="65">
        <v>2326</v>
      </c>
      <c r="M2332" s="71">
        <f t="shared" ca="1" si="190"/>
        <v>1.0671705604376533</v>
      </c>
      <c r="N2332" s="65"/>
    </row>
    <row r="2333" spans="1:14" x14ac:dyDescent="0.25">
      <c r="A2333" s="2">
        <v>2327</v>
      </c>
      <c r="B2333" s="11">
        <f t="shared" ca="1" si="187"/>
        <v>1</v>
      </c>
      <c r="C2333" s="26">
        <f t="shared" ca="1" si="191"/>
        <v>0.62238036789448481</v>
      </c>
      <c r="J2333">
        <f t="shared" ca="1" si="188"/>
        <v>1</v>
      </c>
      <c r="K2333">
        <f t="shared" ca="1" si="189"/>
        <v>0</v>
      </c>
      <c r="L2333" s="65">
        <v>2327</v>
      </c>
      <c r="M2333" s="71">
        <f t="shared" ca="1" si="190"/>
        <v>2.6938187504277336</v>
      </c>
      <c r="N2333" s="65"/>
    </row>
    <row r="2334" spans="1:14" x14ac:dyDescent="0.25">
      <c r="A2334" s="2">
        <v>2328</v>
      </c>
      <c r="B2334" s="11">
        <f t="shared" ca="1" si="187"/>
        <v>1</v>
      </c>
      <c r="C2334" s="26">
        <f t="shared" ca="1" si="191"/>
        <v>0.53008723634998101</v>
      </c>
      <c r="J2334">
        <f t="shared" ca="1" si="188"/>
        <v>1</v>
      </c>
      <c r="K2334">
        <f t="shared" ca="1" si="189"/>
        <v>0</v>
      </c>
      <c r="L2334" s="65">
        <v>2328</v>
      </c>
      <c r="M2334" s="71">
        <f t="shared" ca="1" si="190"/>
        <v>1.6081576650616745</v>
      </c>
      <c r="N2334" s="65"/>
    </row>
    <row r="2335" spans="1:14" x14ac:dyDescent="0.25">
      <c r="A2335" s="2">
        <v>2329</v>
      </c>
      <c r="B2335" s="11">
        <f t="shared" ca="1" si="187"/>
        <v>1</v>
      </c>
      <c r="C2335" s="26">
        <f t="shared" ca="1" si="191"/>
        <v>0.42923318114929043</v>
      </c>
      <c r="J2335">
        <f t="shared" ca="1" si="188"/>
        <v>1</v>
      </c>
      <c r="K2335">
        <f t="shared" ca="1" si="189"/>
        <v>0</v>
      </c>
      <c r="L2335" s="65">
        <v>2329</v>
      </c>
      <c r="M2335" s="71">
        <f t="shared" ca="1" si="190"/>
        <v>2.8758164737341061</v>
      </c>
      <c r="N2335" s="65"/>
    </row>
    <row r="2336" spans="1:14" x14ac:dyDescent="0.25">
      <c r="A2336" s="2">
        <v>2330</v>
      </c>
      <c r="B2336" s="11">
        <f t="shared" ca="1" si="187"/>
        <v>1</v>
      </c>
      <c r="C2336" s="26">
        <f t="shared" ca="1" si="191"/>
        <v>0.15775205554449523</v>
      </c>
      <c r="J2336">
        <f t="shared" ca="1" si="188"/>
        <v>1</v>
      </c>
      <c r="K2336">
        <f t="shared" ca="1" si="189"/>
        <v>0</v>
      </c>
      <c r="L2336" s="65">
        <v>2330</v>
      </c>
      <c r="M2336" s="71">
        <f t="shared" ca="1" si="190"/>
        <v>6.301225909931996</v>
      </c>
      <c r="N2336" s="65"/>
    </row>
    <row r="2337" spans="1:14" x14ac:dyDescent="0.25">
      <c r="A2337" s="2">
        <v>2331</v>
      </c>
      <c r="B2337" s="11">
        <f t="shared" ca="1" si="187"/>
        <v>1</v>
      </c>
      <c r="C2337" s="26">
        <f t="shared" ca="1" si="191"/>
        <v>0.19921669103453843</v>
      </c>
      <c r="J2337">
        <f t="shared" ca="1" si="188"/>
        <v>1</v>
      </c>
      <c r="K2337">
        <f t="shared" ca="1" si="189"/>
        <v>0</v>
      </c>
      <c r="L2337" s="65">
        <v>2331</v>
      </c>
      <c r="M2337" s="71">
        <f t="shared" ca="1" si="190"/>
        <v>3.3389671645473804</v>
      </c>
      <c r="N2337" s="65"/>
    </row>
    <row r="2338" spans="1:14" x14ac:dyDescent="0.25">
      <c r="A2338" s="2">
        <v>2332</v>
      </c>
      <c r="B2338" s="11">
        <f t="shared" ca="1" si="187"/>
        <v>1</v>
      </c>
      <c r="C2338" s="26">
        <f t="shared" ca="1" si="191"/>
        <v>0.72991640966106841</v>
      </c>
      <c r="J2338">
        <f t="shared" ca="1" si="188"/>
        <v>0</v>
      </c>
      <c r="K2338">
        <f t="shared" ca="1" si="189"/>
        <v>0</v>
      </c>
      <c r="L2338" s="65">
        <v>2332</v>
      </c>
      <c r="M2338" s="71">
        <f t="shared" ca="1" si="190"/>
        <v>2.4549060390746873</v>
      </c>
      <c r="N2338" s="65"/>
    </row>
    <row r="2339" spans="1:14" x14ac:dyDescent="0.25">
      <c r="A2339" s="2">
        <v>2333</v>
      </c>
      <c r="B2339" s="11">
        <f t="shared" ca="1" si="187"/>
        <v>0</v>
      </c>
      <c r="C2339" s="26">
        <f t="shared" ca="1" si="191"/>
        <v>0.93410604002910103</v>
      </c>
      <c r="J2339">
        <f t="shared" ca="1" si="188"/>
        <v>0</v>
      </c>
      <c r="K2339">
        <f t="shared" ca="1" si="189"/>
        <v>1</v>
      </c>
      <c r="L2339" s="65">
        <v>2333</v>
      </c>
      <c r="M2339" s="71">
        <f t="shared" ca="1" si="190"/>
        <v>0</v>
      </c>
      <c r="N2339" s="65"/>
    </row>
    <row r="2340" spans="1:14" x14ac:dyDescent="0.25">
      <c r="A2340" s="2">
        <v>2334</v>
      </c>
      <c r="B2340" s="11">
        <f t="shared" ca="1" si="187"/>
        <v>0</v>
      </c>
      <c r="C2340" s="26">
        <f t="shared" ca="1" si="191"/>
        <v>0.64330639844510951</v>
      </c>
      <c r="J2340">
        <f t="shared" ca="1" si="188"/>
        <v>0</v>
      </c>
      <c r="K2340">
        <f t="shared" ca="1" si="189"/>
        <v>0</v>
      </c>
      <c r="L2340" s="65">
        <v>2334</v>
      </c>
      <c r="M2340" s="71">
        <f t="shared" ca="1" si="190"/>
        <v>0</v>
      </c>
      <c r="N2340" s="65"/>
    </row>
    <row r="2341" spans="1:14" x14ac:dyDescent="0.25">
      <c r="A2341" s="2">
        <v>2335</v>
      </c>
      <c r="B2341" s="11">
        <f t="shared" ca="1" si="187"/>
        <v>1</v>
      </c>
      <c r="C2341" s="26">
        <f t="shared" ca="1" si="191"/>
        <v>8.5103772913419751E-2</v>
      </c>
      <c r="J2341">
        <f t="shared" ca="1" si="188"/>
        <v>0</v>
      </c>
      <c r="K2341">
        <f t="shared" ca="1" si="189"/>
        <v>0</v>
      </c>
      <c r="L2341" s="65">
        <v>2335</v>
      </c>
      <c r="M2341" s="71">
        <f t="shared" ca="1" si="190"/>
        <v>3.7481031007644319</v>
      </c>
      <c r="N2341" s="65"/>
    </row>
    <row r="2342" spans="1:14" x14ac:dyDescent="0.25">
      <c r="A2342" s="2">
        <v>2336</v>
      </c>
      <c r="B2342" s="11">
        <f t="shared" ca="1" si="187"/>
        <v>0</v>
      </c>
      <c r="C2342" s="26">
        <f t="shared" ca="1" si="191"/>
        <v>0.86589089555130039</v>
      </c>
      <c r="J2342">
        <f t="shared" ca="1" si="188"/>
        <v>0</v>
      </c>
      <c r="K2342">
        <f t="shared" ca="1" si="189"/>
        <v>0</v>
      </c>
      <c r="L2342" s="65">
        <v>2336</v>
      </c>
      <c r="M2342" s="71">
        <f t="shared" ca="1" si="190"/>
        <v>0</v>
      </c>
      <c r="N2342" s="65"/>
    </row>
    <row r="2343" spans="1:14" x14ac:dyDescent="0.25">
      <c r="A2343" s="2">
        <v>2337</v>
      </c>
      <c r="B2343" s="11">
        <f t="shared" ca="1" si="187"/>
        <v>1</v>
      </c>
      <c r="C2343" s="26">
        <f t="shared" ca="1" si="191"/>
        <v>0.21150303154238614</v>
      </c>
      <c r="J2343">
        <f t="shared" ca="1" si="188"/>
        <v>1</v>
      </c>
      <c r="K2343">
        <f t="shared" ca="1" si="189"/>
        <v>0</v>
      </c>
      <c r="L2343" s="65">
        <v>2337</v>
      </c>
      <c r="M2343" s="71">
        <f t="shared" ca="1" si="190"/>
        <v>4.8889254424810202</v>
      </c>
      <c r="N2343" s="65"/>
    </row>
    <row r="2344" spans="1:14" x14ac:dyDescent="0.25">
      <c r="A2344" s="2">
        <v>2338</v>
      </c>
      <c r="B2344" s="11">
        <f t="shared" ca="1" si="187"/>
        <v>1</v>
      </c>
      <c r="C2344" s="26">
        <f t="shared" ca="1" si="191"/>
        <v>0.54134849305725885</v>
      </c>
      <c r="J2344">
        <f t="shared" ca="1" si="188"/>
        <v>1</v>
      </c>
      <c r="K2344">
        <f t="shared" ca="1" si="189"/>
        <v>0</v>
      </c>
      <c r="L2344" s="65">
        <v>2338</v>
      </c>
      <c r="M2344" s="71">
        <f t="shared" ca="1" si="190"/>
        <v>0.83292362290883382</v>
      </c>
      <c r="N2344" s="65"/>
    </row>
    <row r="2345" spans="1:14" x14ac:dyDescent="0.25">
      <c r="A2345" s="2">
        <v>2339</v>
      </c>
      <c r="B2345" s="11">
        <f t="shared" ca="1" si="187"/>
        <v>1</v>
      </c>
      <c r="C2345" s="26">
        <f t="shared" ca="1" si="191"/>
        <v>0.18289755456912205</v>
      </c>
      <c r="J2345">
        <f t="shared" ca="1" si="188"/>
        <v>0</v>
      </c>
      <c r="K2345">
        <f t="shared" ca="1" si="189"/>
        <v>0</v>
      </c>
      <c r="L2345" s="65">
        <v>2339</v>
      </c>
      <c r="M2345" s="71">
        <f t="shared" ca="1" si="190"/>
        <v>1.3846150665893426</v>
      </c>
      <c r="N2345" s="65"/>
    </row>
    <row r="2346" spans="1:14" x14ac:dyDescent="0.25">
      <c r="A2346" s="2">
        <v>2340</v>
      </c>
      <c r="B2346" s="11">
        <f t="shared" ca="1" si="187"/>
        <v>0</v>
      </c>
      <c r="C2346" s="26">
        <f t="shared" ca="1" si="191"/>
        <v>0.92862045096426504</v>
      </c>
      <c r="J2346">
        <f t="shared" ca="1" si="188"/>
        <v>0</v>
      </c>
      <c r="K2346">
        <f t="shared" ca="1" si="189"/>
        <v>1</v>
      </c>
      <c r="L2346" s="65">
        <v>2340</v>
      </c>
      <c r="M2346" s="71">
        <f t="shared" ca="1" si="190"/>
        <v>0</v>
      </c>
      <c r="N2346" s="65"/>
    </row>
    <row r="2347" spans="1:14" x14ac:dyDescent="0.25">
      <c r="A2347" s="2">
        <v>2341</v>
      </c>
      <c r="B2347" s="11">
        <f t="shared" ca="1" si="187"/>
        <v>0</v>
      </c>
      <c r="C2347" s="26">
        <f t="shared" ca="1" si="191"/>
        <v>0.53703456116431514</v>
      </c>
      <c r="J2347">
        <f t="shared" ca="1" si="188"/>
        <v>0</v>
      </c>
      <c r="K2347">
        <f t="shared" ca="1" si="189"/>
        <v>1</v>
      </c>
      <c r="L2347" s="65">
        <v>2341</v>
      </c>
      <c r="M2347" s="71">
        <f t="shared" ca="1" si="190"/>
        <v>0</v>
      </c>
      <c r="N2347" s="65"/>
    </row>
    <row r="2348" spans="1:14" x14ac:dyDescent="0.25">
      <c r="A2348" s="2">
        <v>2342</v>
      </c>
      <c r="B2348" s="11">
        <f t="shared" ca="1" si="187"/>
        <v>0</v>
      </c>
      <c r="C2348" s="26">
        <f t="shared" ca="1" si="191"/>
        <v>0.59235584508912764</v>
      </c>
      <c r="J2348">
        <f t="shared" ca="1" si="188"/>
        <v>0</v>
      </c>
      <c r="K2348">
        <f t="shared" ca="1" si="189"/>
        <v>1</v>
      </c>
      <c r="L2348" s="65">
        <v>2342</v>
      </c>
      <c r="M2348" s="71">
        <f t="shared" ca="1" si="190"/>
        <v>0</v>
      </c>
      <c r="N2348" s="65"/>
    </row>
    <row r="2349" spans="1:14" x14ac:dyDescent="0.25">
      <c r="A2349" s="2">
        <v>2343</v>
      </c>
      <c r="B2349" s="11">
        <f t="shared" ca="1" si="187"/>
        <v>0</v>
      </c>
      <c r="C2349" s="26">
        <f t="shared" ca="1" si="191"/>
        <v>0.71453672570267568</v>
      </c>
      <c r="J2349">
        <f t="shared" ca="1" si="188"/>
        <v>0</v>
      </c>
      <c r="K2349">
        <f t="shared" ca="1" si="189"/>
        <v>1</v>
      </c>
      <c r="L2349" s="65">
        <v>2343</v>
      </c>
      <c r="M2349" s="71">
        <f t="shared" ca="1" si="190"/>
        <v>0</v>
      </c>
      <c r="N2349" s="65"/>
    </row>
    <row r="2350" spans="1:14" x14ac:dyDescent="0.25">
      <c r="A2350" s="2">
        <v>2344</v>
      </c>
      <c r="B2350" s="11">
        <f t="shared" ca="1" si="187"/>
        <v>0</v>
      </c>
      <c r="C2350" s="26">
        <f t="shared" ca="1" si="191"/>
        <v>0.53424855178279307</v>
      </c>
      <c r="J2350">
        <f t="shared" ca="1" si="188"/>
        <v>0</v>
      </c>
      <c r="K2350">
        <f t="shared" ca="1" si="189"/>
        <v>1</v>
      </c>
      <c r="L2350" s="65">
        <v>2344</v>
      </c>
      <c r="M2350" s="71">
        <f t="shared" ca="1" si="190"/>
        <v>0</v>
      </c>
      <c r="N2350" s="65"/>
    </row>
    <row r="2351" spans="1:14" x14ac:dyDescent="0.25">
      <c r="A2351" s="2">
        <v>2345</v>
      </c>
      <c r="B2351" s="11">
        <f t="shared" ref="B2351:B2414" ca="1" si="192">IF(B2350&gt;0,IF(C2351&lt;pww,1,0),IF(C2351&lt;pdw,1,0))</f>
        <v>0</v>
      </c>
      <c r="C2351" s="26">
        <f t="shared" ca="1" si="191"/>
        <v>0.88409559567658069</v>
      </c>
      <c r="J2351">
        <f t="shared" ref="J2351:J2414" ca="1" si="193">IF(AND(B2351,B2352),1,0)</f>
        <v>0</v>
      </c>
      <c r="K2351">
        <f t="shared" ref="K2351:K2414" ca="1" si="194">IF(AND(NOT(B2351),NOT(B2352)),1,0)</f>
        <v>1</v>
      </c>
      <c r="L2351" s="65">
        <v>2345</v>
      </c>
      <c r="M2351" s="71">
        <f t="shared" ca="1" si="190"/>
        <v>0</v>
      </c>
      <c r="N2351" s="65"/>
    </row>
    <row r="2352" spans="1:14" x14ac:dyDescent="0.25">
      <c r="A2352" s="2">
        <v>2346</v>
      </c>
      <c r="B2352" s="11">
        <f t="shared" ca="1" si="192"/>
        <v>0</v>
      </c>
      <c r="C2352" s="26">
        <f t="shared" ca="1" si="191"/>
        <v>0.70639037424170315</v>
      </c>
      <c r="J2352">
        <f t="shared" ca="1" si="193"/>
        <v>0</v>
      </c>
      <c r="K2352">
        <f t="shared" ca="1" si="194"/>
        <v>0</v>
      </c>
      <c r="L2352" s="65">
        <v>2346</v>
      </c>
      <c r="M2352" s="71">
        <f t="shared" ca="1" si="190"/>
        <v>0</v>
      </c>
      <c r="N2352" s="65"/>
    </row>
    <row r="2353" spans="1:14" x14ac:dyDescent="0.25">
      <c r="A2353" s="2">
        <v>2347</v>
      </c>
      <c r="B2353" s="11">
        <f t="shared" ca="1" si="192"/>
        <v>1</v>
      </c>
      <c r="C2353" s="26">
        <f t="shared" ca="1" si="191"/>
        <v>0.13608586169521231</v>
      </c>
      <c r="J2353">
        <f t="shared" ca="1" si="193"/>
        <v>1</v>
      </c>
      <c r="K2353">
        <f t="shared" ca="1" si="194"/>
        <v>0</v>
      </c>
      <c r="L2353" s="65">
        <v>2347</v>
      </c>
      <c r="M2353" s="71">
        <f t="shared" ca="1" si="190"/>
        <v>1.1460901910311645</v>
      </c>
      <c r="N2353" s="65"/>
    </row>
    <row r="2354" spans="1:14" x14ac:dyDescent="0.25">
      <c r="A2354" s="2">
        <v>2348</v>
      </c>
      <c r="B2354" s="11">
        <f t="shared" ca="1" si="192"/>
        <v>1</v>
      </c>
      <c r="C2354" s="26">
        <f t="shared" ca="1" si="191"/>
        <v>0.43277221461604798</v>
      </c>
      <c r="J2354">
        <f t="shared" ca="1" si="193"/>
        <v>0</v>
      </c>
      <c r="K2354">
        <f t="shared" ca="1" si="194"/>
        <v>0</v>
      </c>
      <c r="L2354" s="65">
        <v>2348</v>
      </c>
      <c r="M2354" s="71">
        <f t="shared" ca="1" si="190"/>
        <v>15.234927592610012</v>
      </c>
      <c r="N2354" s="65"/>
    </row>
    <row r="2355" spans="1:14" x14ac:dyDescent="0.25">
      <c r="A2355" s="2">
        <v>2349</v>
      </c>
      <c r="B2355" s="11">
        <f t="shared" ca="1" si="192"/>
        <v>0</v>
      </c>
      <c r="C2355" s="26">
        <f t="shared" ca="1" si="191"/>
        <v>0.78528725679803224</v>
      </c>
      <c r="J2355">
        <f t="shared" ca="1" si="193"/>
        <v>0</v>
      </c>
      <c r="K2355">
        <f t="shared" ca="1" si="194"/>
        <v>1</v>
      </c>
      <c r="L2355" s="65">
        <v>2349</v>
      </c>
      <c r="M2355" s="71">
        <f t="shared" ca="1" si="190"/>
        <v>0</v>
      </c>
      <c r="N2355" s="65"/>
    </row>
    <row r="2356" spans="1:14" x14ac:dyDescent="0.25">
      <c r="A2356" s="2">
        <v>2350</v>
      </c>
      <c r="B2356" s="11">
        <f t="shared" ca="1" si="192"/>
        <v>0</v>
      </c>
      <c r="C2356" s="26">
        <f t="shared" ca="1" si="191"/>
        <v>0.71276358450578137</v>
      </c>
      <c r="J2356">
        <f t="shared" ca="1" si="193"/>
        <v>0</v>
      </c>
      <c r="K2356">
        <f t="shared" ca="1" si="194"/>
        <v>1</v>
      </c>
      <c r="L2356" s="65">
        <v>2350</v>
      </c>
      <c r="M2356" s="71">
        <f t="shared" ca="1" si="190"/>
        <v>0</v>
      </c>
      <c r="N2356" s="65"/>
    </row>
    <row r="2357" spans="1:14" x14ac:dyDescent="0.25">
      <c r="A2357" s="2">
        <v>2351</v>
      </c>
      <c r="B2357" s="11">
        <f t="shared" ca="1" si="192"/>
        <v>0</v>
      </c>
      <c r="C2357" s="26">
        <f t="shared" ca="1" si="191"/>
        <v>0.46283453735424174</v>
      </c>
      <c r="J2357">
        <f t="shared" ca="1" si="193"/>
        <v>0</v>
      </c>
      <c r="K2357">
        <f t="shared" ca="1" si="194"/>
        <v>1</v>
      </c>
      <c r="L2357" s="65">
        <v>2351</v>
      </c>
      <c r="M2357" s="71">
        <f t="shared" ca="1" si="190"/>
        <v>0</v>
      </c>
      <c r="N2357" s="65"/>
    </row>
    <row r="2358" spans="1:14" x14ac:dyDescent="0.25">
      <c r="A2358" s="2">
        <v>2352</v>
      </c>
      <c r="B2358" s="11">
        <f t="shared" ca="1" si="192"/>
        <v>0</v>
      </c>
      <c r="C2358" s="26">
        <f t="shared" ca="1" si="191"/>
        <v>0.92005765835484798</v>
      </c>
      <c r="J2358">
        <f t="shared" ca="1" si="193"/>
        <v>0</v>
      </c>
      <c r="K2358">
        <f t="shared" ca="1" si="194"/>
        <v>0</v>
      </c>
      <c r="L2358" s="65">
        <v>2352</v>
      </c>
      <c r="M2358" s="71">
        <f t="shared" ca="1" si="190"/>
        <v>0</v>
      </c>
      <c r="N2358" s="65"/>
    </row>
    <row r="2359" spans="1:14" x14ac:dyDescent="0.25">
      <c r="A2359" s="2">
        <v>2353</v>
      </c>
      <c r="B2359" s="11">
        <f t="shared" ca="1" si="192"/>
        <v>1</v>
      </c>
      <c r="C2359" s="26">
        <f t="shared" ca="1" si="191"/>
        <v>4.4033721093992284E-3</v>
      </c>
      <c r="J2359">
        <f t="shared" ca="1" si="193"/>
        <v>1</v>
      </c>
      <c r="K2359">
        <f t="shared" ca="1" si="194"/>
        <v>0</v>
      </c>
      <c r="L2359" s="65">
        <v>2353</v>
      </c>
      <c r="M2359" s="71">
        <f t="shared" ca="1" si="190"/>
        <v>2.612628880200063</v>
      </c>
      <c r="N2359" s="65"/>
    </row>
    <row r="2360" spans="1:14" x14ac:dyDescent="0.25">
      <c r="A2360" s="2">
        <v>2354</v>
      </c>
      <c r="B2360" s="11">
        <f t="shared" ca="1" si="192"/>
        <v>1</v>
      </c>
      <c r="C2360" s="26">
        <f t="shared" ca="1" si="191"/>
        <v>0.38803178643748315</v>
      </c>
      <c r="J2360">
        <f t="shared" ca="1" si="193"/>
        <v>1</v>
      </c>
      <c r="K2360">
        <f t="shared" ca="1" si="194"/>
        <v>0</v>
      </c>
      <c r="L2360" s="65">
        <v>2354</v>
      </c>
      <c r="M2360" s="71">
        <f t="shared" ca="1" si="190"/>
        <v>6.2213527226437915</v>
      </c>
      <c r="N2360" s="65"/>
    </row>
    <row r="2361" spans="1:14" x14ac:dyDescent="0.25">
      <c r="A2361" s="2">
        <v>2355</v>
      </c>
      <c r="B2361" s="11">
        <f t="shared" ca="1" si="192"/>
        <v>1</v>
      </c>
      <c r="C2361" s="26">
        <f t="shared" ca="1" si="191"/>
        <v>0.62662591709552917</v>
      </c>
      <c r="J2361">
        <f t="shared" ca="1" si="193"/>
        <v>1</v>
      </c>
      <c r="K2361">
        <f t="shared" ca="1" si="194"/>
        <v>0</v>
      </c>
      <c r="L2361" s="65">
        <v>2355</v>
      </c>
      <c r="M2361" s="71">
        <f t="shared" ca="1" si="190"/>
        <v>2.0896209685986253</v>
      </c>
      <c r="N2361" s="65"/>
    </row>
    <row r="2362" spans="1:14" x14ac:dyDescent="0.25">
      <c r="A2362" s="2">
        <v>2356</v>
      </c>
      <c r="B2362" s="11">
        <f t="shared" ca="1" si="192"/>
        <v>1</v>
      </c>
      <c r="C2362" s="26">
        <f t="shared" ca="1" si="191"/>
        <v>0.74175461362133888</v>
      </c>
      <c r="J2362">
        <f t="shared" ca="1" si="193"/>
        <v>1</v>
      </c>
      <c r="K2362">
        <f t="shared" ca="1" si="194"/>
        <v>0</v>
      </c>
      <c r="L2362" s="65">
        <v>2356</v>
      </c>
      <c r="M2362" s="71">
        <f t="shared" ca="1" si="190"/>
        <v>0.52198146804749768</v>
      </c>
      <c r="N2362" s="65"/>
    </row>
    <row r="2363" spans="1:14" x14ac:dyDescent="0.25">
      <c r="A2363" s="2">
        <v>2357</v>
      </c>
      <c r="B2363" s="11">
        <f t="shared" ca="1" si="192"/>
        <v>1</v>
      </c>
      <c r="C2363" s="26">
        <f t="shared" ca="1" si="191"/>
        <v>0.46907146394532584</v>
      </c>
      <c r="J2363">
        <f t="shared" ca="1" si="193"/>
        <v>1</v>
      </c>
      <c r="K2363">
        <f t="shared" ca="1" si="194"/>
        <v>0</v>
      </c>
      <c r="L2363" s="65">
        <v>2357</v>
      </c>
      <c r="M2363" s="71">
        <f t="shared" ca="1" si="190"/>
        <v>5.139247121045126</v>
      </c>
      <c r="N2363" s="65"/>
    </row>
    <row r="2364" spans="1:14" x14ac:dyDescent="0.25">
      <c r="A2364" s="2">
        <v>2358</v>
      </c>
      <c r="B2364" s="11">
        <f t="shared" ca="1" si="192"/>
        <v>1</v>
      </c>
      <c r="C2364" s="26">
        <f t="shared" ca="1" si="191"/>
        <v>2.6788833562431558E-2</v>
      </c>
      <c r="J2364">
        <f t="shared" ca="1" si="193"/>
        <v>1</v>
      </c>
      <c r="K2364">
        <f t="shared" ca="1" si="194"/>
        <v>0</v>
      </c>
      <c r="L2364" s="65">
        <v>2358</v>
      </c>
      <c r="M2364" s="71">
        <f t="shared" ca="1" si="190"/>
        <v>1.1242163836122236</v>
      </c>
      <c r="N2364" s="65"/>
    </row>
    <row r="2365" spans="1:14" x14ac:dyDescent="0.25">
      <c r="A2365" s="2">
        <v>2359</v>
      </c>
      <c r="B2365" s="11">
        <f t="shared" ca="1" si="192"/>
        <v>1</v>
      </c>
      <c r="C2365" s="26">
        <f t="shared" ca="1" si="191"/>
        <v>0.22955585817952839</v>
      </c>
      <c r="J2365">
        <f t="shared" ca="1" si="193"/>
        <v>1</v>
      </c>
      <c r="K2365">
        <f t="shared" ca="1" si="194"/>
        <v>0</v>
      </c>
      <c r="L2365" s="65">
        <v>2359</v>
      </c>
      <c r="M2365" s="71">
        <f t="shared" ca="1" si="190"/>
        <v>7.5272297376411874</v>
      </c>
      <c r="N2365" s="65"/>
    </row>
    <row r="2366" spans="1:14" x14ac:dyDescent="0.25">
      <c r="A2366" s="2">
        <v>2360</v>
      </c>
      <c r="B2366" s="11">
        <f t="shared" ca="1" si="192"/>
        <v>1</v>
      </c>
      <c r="C2366" s="26">
        <f t="shared" ca="1" si="191"/>
        <v>0.54471822777252177</v>
      </c>
      <c r="J2366">
        <f t="shared" ca="1" si="193"/>
        <v>0</v>
      </c>
      <c r="K2366">
        <f t="shared" ca="1" si="194"/>
        <v>0</v>
      </c>
      <c r="L2366" s="65">
        <v>2360</v>
      </c>
      <c r="M2366" s="71">
        <f t="shared" ca="1" si="190"/>
        <v>1.0598309632126197</v>
      </c>
      <c r="N2366" s="65"/>
    </row>
    <row r="2367" spans="1:14" x14ac:dyDescent="0.25">
      <c r="A2367" s="2">
        <v>2361</v>
      </c>
      <c r="B2367" s="11">
        <f t="shared" ca="1" si="192"/>
        <v>0</v>
      </c>
      <c r="C2367" s="26">
        <f t="shared" ca="1" si="191"/>
        <v>0.91688902562440999</v>
      </c>
      <c r="J2367">
        <f t="shared" ca="1" si="193"/>
        <v>0</v>
      </c>
      <c r="K2367">
        <f t="shared" ca="1" si="194"/>
        <v>0</v>
      </c>
      <c r="L2367" s="65">
        <v>2361</v>
      </c>
      <c r="M2367" s="71">
        <f t="shared" ca="1" si="190"/>
        <v>0</v>
      </c>
      <c r="N2367" s="65"/>
    </row>
    <row r="2368" spans="1:14" x14ac:dyDescent="0.25">
      <c r="A2368" s="2">
        <v>2362</v>
      </c>
      <c r="B2368" s="11">
        <f t="shared" ca="1" si="192"/>
        <v>1</v>
      </c>
      <c r="C2368" s="26">
        <f t="shared" ca="1" si="191"/>
        <v>0.25358335997151871</v>
      </c>
      <c r="J2368">
        <f t="shared" ca="1" si="193"/>
        <v>1</v>
      </c>
      <c r="K2368">
        <f t="shared" ca="1" si="194"/>
        <v>0</v>
      </c>
      <c r="L2368" s="65">
        <v>2362</v>
      </c>
      <c r="M2368" s="71">
        <f t="shared" ca="1" si="190"/>
        <v>0.8169793130689309</v>
      </c>
      <c r="N2368" s="65"/>
    </row>
    <row r="2369" spans="1:14" x14ac:dyDescent="0.25">
      <c r="A2369" s="2">
        <v>2363</v>
      </c>
      <c r="B2369" s="11">
        <f t="shared" ca="1" si="192"/>
        <v>1</v>
      </c>
      <c r="C2369" s="26">
        <f t="shared" ca="1" si="191"/>
        <v>0.49854389940560029</v>
      </c>
      <c r="J2369">
        <f t="shared" ca="1" si="193"/>
        <v>0</v>
      </c>
      <c r="K2369">
        <f t="shared" ca="1" si="194"/>
        <v>0</v>
      </c>
      <c r="L2369" s="65">
        <v>2363</v>
      </c>
      <c r="M2369" s="71">
        <f t="shared" ca="1" si="190"/>
        <v>3.4561543582284995</v>
      </c>
      <c r="N2369" s="65"/>
    </row>
    <row r="2370" spans="1:14" x14ac:dyDescent="0.25">
      <c r="A2370" s="2">
        <v>2364</v>
      </c>
      <c r="B2370" s="11">
        <f t="shared" ca="1" si="192"/>
        <v>0</v>
      </c>
      <c r="C2370" s="26">
        <f t="shared" ca="1" si="191"/>
        <v>0.89211120353703666</v>
      </c>
      <c r="J2370">
        <f t="shared" ca="1" si="193"/>
        <v>0</v>
      </c>
      <c r="K2370">
        <f t="shared" ca="1" si="194"/>
        <v>0</v>
      </c>
      <c r="L2370" s="65">
        <v>2364</v>
      </c>
      <c r="M2370" s="71">
        <f t="shared" ca="1" si="190"/>
        <v>0</v>
      </c>
      <c r="N2370" s="65"/>
    </row>
    <row r="2371" spans="1:14" x14ac:dyDescent="0.25">
      <c r="A2371" s="2">
        <v>2365</v>
      </c>
      <c r="B2371" s="11">
        <f t="shared" ca="1" si="192"/>
        <v>1</v>
      </c>
      <c r="C2371" s="26">
        <f t="shared" ca="1" si="191"/>
        <v>0.29491915303484828</v>
      </c>
      <c r="J2371">
        <f t="shared" ca="1" si="193"/>
        <v>1</v>
      </c>
      <c r="K2371">
        <f t="shared" ca="1" si="194"/>
        <v>0</v>
      </c>
      <c r="L2371" s="65">
        <v>2365</v>
      </c>
      <c r="M2371" s="71">
        <f t="shared" ca="1" si="190"/>
        <v>0.37440323259534625</v>
      </c>
      <c r="N2371" s="65"/>
    </row>
    <row r="2372" spans="1:14" x14ac:dyDescent="0.25">
      <c r="A2372" s="2">
        <v>2366</v>
      </c>
      <c r="B2372" s="11">
        <f t="shared" ca="1" si="192"/>
        <v>1</v>
      </c>
      <c r="C2372" s="26">
        <f t="shared" ca="1" si="191"/>
        <v>0.48327835261377594</v>
      </c>
      <c r="J2372">
        <f t="shared" ca="1" si="193"/>
        <v>1</v>
      </c>
      <c r="K2372">
        <f t="shared" ca="1" si="194"/>
        <v>0</v>
      </c>
      <c r="L2372" s="65">
        <v>2366</v>
      </c>
      <c r="M2372" s="71">
        <f t="shared" ca="1" si="190"/>
        <v>2.9668449708551048</v>
      </c>
      <c r="N2372" s="65"/>
    </row>
    <row r="2373" spans="1:14" x14ac:dyDescent="0.25">
      <c r="A2373" s="2">
        <v>2367</v>
      </c>
      <c r="B2373" s="11">
        <f t="shared" ca="1" si="192"/>
        <v>1</v>
      </c>
      <c r="C2373" s="26">
        <f t="shared" ca="1" si="191"/>
        <v>0.38211316793637873</v>
      </c>
      <c r="J2373">
        <f t="shared" ca="1" si="193"/>
        <v>1</v>
      </c>
      <c r="K2373">
        <f t="shared" ca="1" si="194"/>
        <v>0</v>
      </c>
      <c r="L2373" s="65">
        <v>2367</v>
      </c>
      <c r="M2373" s="71">
        <f t="shared" ca="1" si="190"/>
        <v>8.8146750757710102</v>
      </c>
      <c r="N2373" s="65"/>
    </row>
    <row r="2374" spans="1:14" x14ac:dyDescent="0.25">
      <c r="A2374" s="2">
        <v>2368</v>
      </c>
      <c r="B2374" s="11">
        <f t="shared" ca="1" si="192"/>
        <v>1</v>
      </c>
      <c r="C2374" s="26">
        <f t="shared" ca="1" si="191"/>
        <v>0.74840038996700575</v>
      </c>
      <c r="J2374">
        <f t="shared" ca="1" si="193"/>
        <v>1</v>
      </c>
      <c r="K2374">
        <f t="shared" ca="1" si="194"/>
        <v>0</v>
      </c>
      <c r="L2374" s="65">
        <v>2368</v>
      </c>
      <c r="M2374" s="71">
        <f t="shared" ca="1" si="190"/>
        <v>0.16279178024968663</v>
      </c>
      <c r="N2374" s="65"/>
    </row>
    <row r="2375" spans="1:14" x14ac:dyDescent="0.25">
      <c r="A2375" s="2">
        <v>2369</v>
      </c>
      <c r="B2375" s="11">
        <f t="shared" ca="1" si="192"/>
        <v>1</v>
      </c>
      <c r="C2375" s="26">
        <f t="shared" ca="1" si="191"/>
        <v>0.59814995001270488</v>
      </c>
      <c r="J2375">
        <f t="shared" ca="1" si="193"/>
        <v>1</v>
      </c>
      <c r="K2375">
        <f t="shared" ca="1" si="194"/>
        <v>0</v>
      </c>
      <c r="L2375" s="65">
        <v>2369</v>
      </c>
      <c r="M2375" s="71">
        <f t="shared" ref="M2375:M2438" ca="1" si="195">IF(B2375&gt;0,-LN(1-(RAND()))/lambda,0)</f>
        <v>3.0398721873755679</v>
      </c>
      <c r="N2375" s="65"/>
    </row>
    <row r="2376" spans="1:14" x14ac:dyDescent="0.25">
      <c r="A2376" s="2">
        <v>2370</v>
      </c>
      <c r="B2376" s="11">
        <f t="shared" ca="1" si="192"/>
        <v>1</v>
      </c>
      <c r="C2376" s="26">
        <f t="shared" ref="C2376:C2439" ca="1" si="196">RAND()</f>
        <v>0.58640071655857784</v>
      </c>
      <c r="J2376">
        <f t="shared" ca="1" si="193"/>
        <v>1</v>
      </c>
      <c r="K2376">
        <f t="shared" ca="1" si="194"/>
        <v>0</v>
      </c>
      <c r="L2376" s="65">
        <v>2370</v>
      </c>
      <c r="M2376" s="71">
        <f t="shared" ca="1" si="195"/>
        <v>9.412967123234214</v>
      </c>
      <c r="N2376" s="65"/>
    </row>
    <row r="2377" spans="1:14" x14ac:dyDescent="0.25">
      <c r="A2377" s="2">
        <v>2371</v>
      </c>
      <c r="B2377" s="11">
        <f t="shared" ca="1" si="192"/>
        <v>1</v>
      </c>
      <c r="C2377" s="26">
        <f t="shared" ca="1" si="196"/>
        <v>0.106015841206898</v>
      </c>
      <c r="J2377">
        <f t="shared" ca="1" si="193"/>
        <v>0</v>
      </c>
      <c r="K2377">
        <f t="shared" ca="1" si="194"/>
        <v>0</v>
      </c>
      <c r="L2377" s="65">
        <v>2371</v>
      </c>
      <c r="M2377" s="71">
        <f t="shared" ca="1" si="195"/>
        <v>0.71614673393014305</v>
      </c>
      <c r="N2377" s="65"/>
    </row>
    <row r="2378" spans="1:14" x14ac:dyDescent="0.25">
      <c r="A2378" s="2">
        <v>2372</v>
      </c>
      <c r="B2378" s="11">
        <f t="shared" ca="1" si="192"/>
        <v>0</v>
      </c>
      <c r="C2378" s="26">
        <f t="shared" ca="1" si="196"/>
        <v>0.8375151117282067</v>
      </c>
      <c r="J2378">
        <f t="shared" ca="1" si="193"/>
        <v>0</v>
      </c>
      <c r="K2378">
        <f t="shared" ca="1" si="194"/>
        <v>1</v>
      </c>
      <c r="L2378" s="65">
        <v>2372</v>
      </c>
      <c r="M2378" s="71">
        <f t="shared" ca="1" si="195"/>
        <v>0</v>
      </c>
      <c r="N2378" s="65"/>
    </row>
    <row r="2379" spans="1:14" x14ac:dyDescent="0.25">
      <c r="A2379" s="2">
        <v>2373</v>
      </c>
      <c r="B2379" s="11">
        <f t="shared" ca="1" si="192"/>
        <v>0</v>
      </c>
      <c r="C2379" s="26">
        <f t="shared" ca="1" si="196"/>
        <v>0.52369925479745927</v>
      </c>
      <c r="J2379">
        <f t="shared" ca="1" si="193"/>
        <v>0</v>
      </c>
      <c r="K2379">
        <f t="shared" ca="1" si="194"/>
        <v>0</v>
      </c>
      <c r="L2379" s="65">
        <v>2373</v>
      </c>
      <c r="M2379" s="71">
        <f t="shared" ca="1" si="195"/>
        <v>0</v>
      </c>
      <c r="N2379" s="65"/>
    </row>
    <row r="2380" spans="1:14" x14ac:dyDescent="0.25">
      <c r="A2380" s="2">
        <v>2374</v>
      </c>
      <c r="B2380" s="11">
        <f t="shared" ca="1" si="192"/>
        <v>1</v>
      </c>
      <c r="C2380" s="26">
        <f t="shared" ca="1" si="196"/>
        <v>3.2299486093548713E-2</v>
      </c>
      <c r="J2380">
        <f t="shared" ca="1" si="193"/>
        <v>1</v>
      </c>
      <c r="K2380">
        <f t="shared" ca="1" si="194"/>
        <v>0</v>
      </c>
      <c r="L2380" s="65">
        <v>2374</v>
      </c>
      <c r="M2380" s="71">
        <f t="shared" ca="1" si="195"/>
        <v>1.4046444400944269</v>
      </c>
      <c r="N2380" s="65"/>
    </row>
    <row r="2381" spans="1:14" x14ac:dyDescent="0.25">
      <c r="A2381" s="2">
        <v>2375</v>
      </c>
      <c r="B2381" s="11">
        <f t="shared" ca="1" si="192"/>
        <v>1</v>
      </c>
      <c r="C2381" s="26">
        <f t="shared" ca="1" si="196"/>
        <v>0.25365513090442082</v>
      </c>
      <c r="J2381">
        <f t="shared" ca="1" si="193"/>
        <v>1</v>
      </c>
      <c r="K2381">
        <f t="shared" ca="1" si="194"/>
        <v>0</v>
      </c>
      <c r="L2381" s="65">
        <v>2375</v>
      </c>
      <c r="M2381" s="71">
        <f t="shared" ca="1" si="195"/>
        <v>4.582539689639324</v>
      </c>
      <c r="N2381" s="65"/>
    </row>
    <row r="2382" spans="1:14" x14ac:dyDescent="0.25">
      <c r="A2382" s="2">
        <v>2376</v>
      </c>
      <c r="B2382" s="11">
        <f t="shared" ca="1" si="192"/>
        <v>1</v>
      </c>
      <c r="C2382" s="26">
        <f t="shared" ca="1" si="196"/>
        <v>0.12913104843415391</v>
      </c>
      <c r="J2382">
        <f t="shared" ca="1" si="193"/>
        <v>1</v>
      </c>
      <c r="K2382">
        <f t="shared" ca="1" si="194"/>
        <v>0</v>
      </c>
      <c r="L2382" s="65">
        <v>2376</v>
      </c>
      <c r="M2382" s="71">
        <f t="shared" ca="1" si="195"/>
        <v>3.3985731195886881</v>
      </c>
      <c r="N2382" s="65"/>
    </row>
    <row r="2383" spans="1:14" x14ac:dyDescent="0.25">
      <c r="A2383" s="2">
        <v>2377</v>
      </c>
      <c r="B2383" s="11">
        <f t="shared" ca="1" si="192"/>
        <v>1</v>
      </c>
      <c r="C2383" s="26">
        <f t="shared" ca="1" si="196"/>
        <v>0.67412687119362347</v>
      </c>
      <c r="J2383">
        <f t="shared" ca="1" si="193"/>
        <v>1</v>
      </c>
      <c r="K2383">
        <f t="shared" ca="1" si="194"/>
        <v>0</v>
      </c>
      <c r="L2383" s="65">
        <v>2377</v>
      </c>
      <c r="M2383" s="71">
        <f t="shared" ca="1" si="195"/>
        <v>5.0014017787419141</v>
      </c>
      <c r="N2383" s="65"/>
    </row>
    <row r="2384" spans="1:14" x14ac:dyDescent="0.25">
      <c r="A2384" s="2">
        <v>2378</v>
      </c>
      <c r="B2384" s="11">
        <f t="shared" ca="1" si="192"/>
        <v>1</v>
      </c>
      <c r="C2384" s="26">
        <f t="shared" ca="1" si="196"/>
        <v>0.74332156463195709</v>
      </c>
      <c r="J2384">
        <f t="shared" ca="1" si="193"/>
        <v>1</v>
      </c>
      <c r="K2384">
        <f t="shared" ca="1" si="194"/>
        <v>0</v>
      </c>
      <c r="L2384" s="65">
        <v>2378</v>
      </c>
      <c r="M2384" s="71">
        <f t="shared" ca="1" si="195"/>
        <v>1.3761398346934628</v>
      </c>
      <c r="N2384" s="65"/>
    </row>
    <row r="2385" spans="1:14" x14ac:dyDescent="0.25">
      <c r="A2385" s="2">
        <v>2379</v>
      </c>
      <c r="B2385" s="11">
        <f t="shared" ca="1" si="192"/>
        <v>1</v>
      </c>
      <c r="C2385" s="26">
        <f t="shared" ca="1" si="196"/>
        <v>0.55541471249697616</v>
      </c>
      <c r="J2385">
        <f t="shared" ca="1" si="193"/>
        <v>0</v>
      </c>
      <c r="K2385">
        <f t="shared" ca="1" si="194"/>
        <v>0</v>
      </c>
      <c r="L2385" s="65">
        <v>2379</v>
      </c>
      <c r="M2385" s="71">
        <f t="shared" ca="1" si="195"/>
        <v>4.2789511204933266</v>
      </c>
      <c r="N2385" s="65"/>
    </row>
    <row r="2386" spans="1:14" x14ac:dyDescent="0.25">
      <c r="A2386" s="2">
        <v>2380</v>
      </c>
      <c r="B2386" s="11">
        <f t="shared" ca="1" si="192"/>
        <v>0</v>
      </c>
      <c r="C2386" s="26">
        <f t="shared" ca="1" si="196"/>
        <v>0.8113268532909389</v>
      </c>
      <c r="J2386">
        <f t="shared" ca="1" si="193"/>
        <v>0</v>
      </c>
      <c r="K2386">
        <f t="shared" ca="1" si="194"/>
        <v>1</v>
      </c>
      <c r="L2386" s="65">
        <v>2380</v>
      </c>
      <c r="M2386" s="71">
        <f t="shared" ca="1" si="195"/>
        <v>0</v>
      </c>
      <c r="N2386" s="65"/>
    </row>
    <row r="2387" spans="1:14" x14ac:dyDescent="0.25">
      <c r="A2387" s="2">
        <v>2381</v>
      </c>
      <c r="B2387" s="11">
        <f t="shared" ca="1" si="192"/>
        <v>0</v>
      </c>
      <c r="C2387" s="26">
        <f t="shared" ca="1" si="196"/>
        <v>0.52635861120940497</v>
      </c>
      <c r="J2387">
        <f t="shared" ca="1" si="193"/>
        <v>0</v>
      </c>
      <c r="K2387">
        <f t="shared" ca="1" si="194"/>
        <v>0</v>
      </c>
      <c r="L2387" s="65">
        <v>2381</v>
      </c>
      <c r="M2387" s="71">
        <f t="shared" ca="1" si="195"/>
        <v>0</v>
      </c>
      <c r="N2387" s="65"/>
    </row>
    <row r="2388" spans="1:14" x14ac:dyDescent="0.25">
      <c r="A2388" s="2">
        <v>2382</v>
      </c>
      <c r="B2388" s="11">
        <f t="shared" ca="1" si="192"/>
        <v>1</v>
      </c>
      <c r="C2388" s="26">
        <f t="shared" ca="1" si="196"/>
        <v>2.8437141748489103E-2</v>
      </c>
      <c r="J2388">
        <f t="shared" ca="1" si="193"/>
        <v>0</v>
      </c>
      <c r="K2388">
        <f t="shared" ca="1" si="194"/>
        <v>0</v>
      </c>
      <c r="L2388" s="65">
        <v>2382</v>
      </c>
      <c r="M2388" s="71">
        <f t="shared" ca="1" si="195"/>
        <v>8.5161134824100593</v>
      </c>
      <c r="N2388" s="65"/>
    </row>
    <row r="2389" spans="1:14" x14ac:dyDescent="0.25">
      <c r="A2389" s="2">
        <v>2383</v>
      </c>
      <c r="B2389" s="11">
        <f t="shared" ca="1" si="192"/>
        <v>0</v>
      </c>
      <c r="C2389" s="26">
        <f t="shared" ca="1" si="196"/>
        <v>0.8601916295387928</v>
      </c>
      <c r="J2389">
        <f t="shared" ca="1" si="193"/>
        <v>0</v>
      </c>
      <c r="K2389">
        <f t="shared" ca="1" si="194"/>
        <v>1</v>
      </c>
      <c r="L2389" s="65">
        <v>2383</v>
      </c>
      <c r="M2389" s="71">
        <f t="shared" ca="1" si="195"/>
        <v>0</v>
      </c>
      <c r="N2389" s="65"/>
    </row>
    <row r="2390" spans="1:14" x14ac:dyDescent="0.25">
      <c r="A2390" s="2">
        <v>2384</v>
      </c>
      <c r="B2390" s="11">
        <f t="shared" ca="1" si="192"/>
        <v>0</v>
      </c>
      <c r="C2390" s="26">
        <f t="shared" ca="1" si="196"/>
        <v>0.72517530479440617</v>
      </c>
      <c r="J2390">
        <f t="shared" ca="1" si="193"/>
        <v>0</v>
      </c>
      <c r="K2390">
        <f t="shared" ca="1" si="194"/>
        <v>0</v>
      </c>
      <c r="L2390" s="65">
        <v>2384</v>
      </c>
      <c r="M2390" s="71">
        <f t="shared" ca="1" si="195"/>
        <v>0</v>
      </c>
      <c r="N2390" s="65"/>
    </row>
    <row r="2391" spans="1:14" x14ac:dyDescent="0.25">
      <c r="A2391" s="2">
        <v>2385</v>
      </c>
      <c r="B2391" s="11">
        <f t="shared" ca="1" si="192"/>
        <v>1</v>
      </c>
      <c r="C2391" s="26">
        <f t="shared" ca="1" si="196"/>
        <v>0.11586486865751389</v>
      </c>
      <c r="J2391">
        <f t="shared" ca="1" si="193"/>
        <v>1</v>
      </c>
      <c r="K2391">
        <f t="shared" ca="1" si="194"/>
        <v>0</v>
      </c>
      <c r="L2391" s="65">
        <v>2385</v>
      </c>
      <c r="M2391" s="71">
        <f t="shared" ca="1" si="195"/>
        <v>8.0753639273251991</v>
      </c>
      <c r="N2391" s="65"/>
    </row>
    <row r="2392" spans="1:14" x14ac:dyDescent="0.25">
      <c r="A2392" s="2">
        <v>2386</v>
      </c>
      <c r="B2392" s="11">
        <f t="shared" ca="1" si="192"/>
        <v>1</v>
      </c>
      <c r="C2392" s="26">
        <f t="shared" ca="1" si="196"/>
        <v>0.24253851211680377</v>
      </c>
      <c r="J2392">
        <f t="shared" ca="1" si="193"/>
        <v>1</v>
      </c>
      <c r="K2392">
        <f t="shared" ca="1" si="194"/>
        <v>0</v>
      </c>
      <c r="L2392" s="65">
        <v>2386</v>
      </c>
      <c r="M2392" s="71">
        <f t="shared" ca="1" si="195"/>
        <v>0.32937800564264025</v>
      </c>
      <c r="N2392" s="65"/>
    </row>
    <row r="2393" spans="1:14" x14ac:dyDescent="0.25">
      <c r="A2393" s="2">
        <v>2387</v>
      </c>
      <c r="B2393" s="11">
        <f t="shared" ca="1" si="192"/>
        <v>1</v>
      </c>
      <c r="C2393" s="26">
        <f t="shared" ca="1" si="196"/>
        <v>0.34119419454604694</v>
      </c>
      <c r="J2393">
        <f t="shared" ca="1" si="193"/>
        <v>1</v>
      </c>
      <c r="K2393">
        <f t="shared" ca="1" si="194"/>
        <v>0</v>
      </c>
      <c r="L2393" s="65">
        <v>2387</v>
      </c>
      <c r="M2393" s="71">
        <f t="shared" ca="1" si="195"/>
        <v>9.5344592577634018</v>
      </c>
      <c r="N2393" s="65"/>
    </row>
    <row r="2394" spans="1:14" x14ac:dyDescent="0.25">
      <c r="A2394" s="2">
        <v>2388</v>
      </c>
      <c r="B2394" s="11">
        <f t="shared" ca="1" si="192"/>
        <v>1</v>
      </c>
      <c r="C2394" s="26">
        <f t="shared" ca="1" si="196"/>
        <v>0.44606625827300483</v>
      </c>
      <c r="J2394">
        <f t="shared" ca="1" si="193"/>
        <v>1</v>
      </c>
      <c r="K2394">
        <f t="shared" ca="1" si="194"/>
        <v>0</v>
      </c>
      <c r="L2394" s="65">
        <v>2388</v>
      </c>
      <c r="M2394" s="71">
        <f t="shared" ca="1" si="195"/>
        <v>7.7708514918096308</v>
      </c>
      <c r="N2394" s="65"/>
    </row>
    <row r="2395" spans="1:14" x14ac:dyDescent="0.25">
      <c r="A2395" s="2">
        <v>2389</v>
      </c>
      <c r="B2395" s="11">
        <f t="shared" ca="1" si="192"/>
        <v>1</v>
      </c>
      <c r="C2395" s="26">
        <f t="shared" ca="1" si="196"/>
        <v>0.7103387156702935</v>
      </c>
      <c r="J2395">
        <f t="shared" ca="1" si="193"/>
        <v>1</v>
      </c>
      <c r="K2395">
        <f t="shared" ca="1" si="194"/>
        <v>0</v>
      </c>
      <c r="L2395" s="65">
        <v>2389</v>
      </c>
      <c r="M2395" s="71">
        <f t="shared" ca="1" si="195"/>
        <v>6.180187227372377</v>
      </c>
      <c r="N2395" s="65"/>
    </row>
    <row r="2396" spans="1:14" x14ac:dyDescent="0.25">
      <c r="A2396" s="2">
        <v>2390</v>
      </c>
      <c r="B2396" s="11">
        <f t="shared" ca="1" si="192"/>
        <v>1</v>
      </c>
      <c r="C2396" s="26">
        <f t="shared" ca="1" si="196"/>
        <v>0.73482057274423829</v>
      </c>
      <c r="J2396">
        <f t="shared" ca="1" si="193"/>
        <v>1</v>
      </c>
      <c r="K2396">
        <f t="shared" ca="1" si="194"/>
        <v>0</v>
      </c>
      <c r="L2396" s="65">
        <v>2390</v>
      </c>
      <c r="M2396" s="71">
        <f t="shared" ca="1" si="195"/>
        <v>12.746467708706215</v>
      </c>
      <c r="N2396" s="65"/>
    </row>
    <row r="2397" spans="1:14" x14ac:dyDescent="0.25">
      <c r="A2397" s="2">
        <v>2391</v>
      </c>
      <c r="B2397" s="11">
        <f t="shared" ca="1" si="192"/>
        <v>1</v>
      </c>
      <c r="C2397" s="26">
        <f t="shared" ca="1" si="196"/>
        <v>0.28624498628169404</v>
      </c>
      <c r="J2397">
        <f t="shared" ca="1" si="193"/>
        <v>1</v>
      </c>
      <c r="K2397">
        <f t="shared" ca="1" si="194"/>
        <v>0</v>
      </c>
      <c r="L2397" s="65">
        <v>2391</v>
      </c>
      <c r="M2397" s="71">
        <f t="shared" ca="1" si="195"/>
        <v>5.992766751287407</v>
      </c>
      <c r="N2397" s="65"/>
    </row>
    <row r="2398" spans="1:14" x14ac:dyDescent="0.25">
      <c r="A2398" s="2">
        <v>2392</v>
      </c>
      <c r="B2398" s="11">
        <f t="shared" ca="1" si="192"/>
        <v>1</v>
      </c>
      <c r="C2398" s="26">
        <f t="shared" ca="1" si="196"/>
        <v>0.46794993279390662</v>
      </c>
      <c r="J2398">
        <f t="shared" ca="1" si="193"/>
        <v>1</v>
      </c>
      <c r="K2398">
        <f t="shared" ca="1" si="194"/>
        <v>0</v>
      </c>
      <c r="L2398" s="65">
        <v>2392</v>
      </c>
      <c r="M2398" s="71">
        <f t="shared" ca="1" si="195"/>
        <v>4.9681832387940617</v>
      </c>
      <c r="N2398" s="65"/>
    </row>
    <row r="2399" spans="1:14" x14ac:dyDescent="0.25">
      <c r="A2399" s="2">
        <v>2393</v>
      </c>
      <c r="B2399" s="11">
        <f t="shared" ca="1" si="192"/>
        <v>1</v>
      </c>
      <c r="C2399" s="26">
        <f t="shared" ca="1" si="196"/>
        <v>0.75872259195308778</v>
      </c>
      <c r="J2399">
        <f t="shared" ca="1" si="193"/>
        <v>1</v>
      </c>
      <c r="K2399">
        <f t="shared" ca="1" si="194"/>
        <v>0</v>
      </c>
      <c r="L2399" s="65">
        <v>2393</v>
      </c>
      <c r="M2399" s="71">
        <f t="shared" ca="1" si="195"/>
        <v>0.76059369150759715</v>
      </c>
      <c r="N2399" s="65"/>
    </row>
    <row r="2400" spans="1:14" x14ac:dyDescent="0.25">
      <c r="A2400" s="2">
        <v>2394</v>
      </c>
      <c r="B2400" s="11">
        <f t="shared" ca="1" si="192"/>
        <v>1</v>
      </c>
      <c r="C2400" s="26">
        <f t="shared" ca="1" si="196"/>
        <v>0.40026833290723318</v>
      </c>
      <c r="J2400">
        <f t="shared" ca="1" si="193"/>
        <v>0</v>
      </c>
      <c r="K2400">
        <f t="shared" ca="1" si="194"/>
        <v>0</v>
      </c>
      <c r="L2400" s="65">
        <v>2394</v>
      </c>
      <c r="M2400" s="71">
        <f t="shared" ca="1" si="195"/>
        <v>0.77597240955316305</v>
      </c>
      <c r="N2400" s="65"/>
    </row>
    <row r="2401" spans="1:14" x14ac:dyDescent="0.25">
      <c r="A2401" s="2">
        <v>2395</v>
      </c>
      <c r="B2401" s="11">
        <f t="shared" ca="1" si="192"/>
        <v>0</v>
      </c>
      <c r="C2401" s="26">
        <f t="shared" ca="1" si="196"/>
        <v>0.81455973684529182</v>
      </c>
      <c r="J2401">
        <f t="shared" ca="1" si="193"/>
        <v>0</v>
      </c>
      <c r="K2401">
        <f t="shared" ca="1" si="194"/>
        <v>0</v>
      </c>
      <c r="L2401" s="65">
        <v>2395</v>
      </c>
      <c r="M2401" s="71">
        <f t="shared" ca="1" si="195"/>
        <v>0</v>
      </c>
      <c r="N2401" s="65"/>
    </row>
    <row r="2402" spans="1:14" x14ac:dyDescent="0.25">
      <c r="A2402" s="2">
        <v>2396</v>
      </c>
      <c r="B2402" s="11">
        <f t="shared" ca="1" si="192"/>
        <v>1</v>
      </c>
      <c r="C2402" s="26">
        <f t="shared" ca="1" si="196"/>
        <v>0.15178728654730123</v>
      </c>
      <c r="J2402">
        <f t="shared" ca="1" si="193"/>
        <v>0</v>
      </c>
      <c r="K2402">
        <f t="shared" ca="1" si="194"/>
        <v>0</v>
      </c>
      <c r="L2402" s="65">
        <v>2396</v>
      </c>
      <c r="M2402" s="71">
        <f t="shared" ca="1" si="195"/>
        <v>6.5323269189412425</v>
      </c>
      <c r="N2402" s="65"/>
    </row>
    <row r="2403" spans="1:14" x14ac:dyDescent="0.25">
      <c r="A2403" s="2">
        <v>2397</v>
      </c>
      <c r="B2403" s="11">
        <f t="shared" ca="1" si="192"/>
        <v>0</v>
      </c>
      <c r="C2403" s="26">
        <f t="shared" ca="1" si="196"/>
        <v>0.87755445413596811</v>
      </c>
      <c r="J2403">
        <f t="shared" ca="1" si="193"/>
        <v>0</v>
      </c>
      <c r="K2403">
        <f t="shared" ca="1" si="194"/>
        <v>1</v>
      </c>
      <c r="L2403" s="65">
        <v>2397</v>
      </c>
      <c r="M2403" s="71">
        <f t="shared" ca="1" si="195"/>
        <v>0</v>
      </c>
      <c r="N2403" s="65"/>
    </row>
    <row r="2404" spans="1:14" x14ac:dyDescent="0.25">
      <c r="A2404" s="2">
        <v>2398</v>
      </c>
      <c r="B2404" s="11">
        <f t="shared" ca="1" si="192"/>
        <v>0</v>
      </c>
      <c r="C2404" s="26">
        <f t="shared" ca="1" si="196"/>
        <v>0.91650069578778415</v>
      </c>
      <c r="J2404">
        <f t="shared" ca="1" si="193"/>
        <v>0</v>
      </c>
      <c r="K2404">
        <f t="shared" ca="1" si="194"/>
        <v>1</v>
      </c>
      <c r="L2404" s="65">
        <v>2398</v>
      </c>
      <c r="M2404" s="71">
        <f t="shared" ca="1" si="195"/>
        <v>0</v>
      </c>
      <c r="N2404" s="65"/>
    </row>
    <row r="2405" spans="1:14" x14ac:dyDescent="0.25">
      <c r="A2405" s="2">
        <v>2399</v>
      </c>
      <c r="B2405" s="11">
        <f t="shared" ca="1" si="192"/>
        <v>0</v>
      </c>
      <c r="C2405" s="26">
        <f t="shared" ca="1" si="196"/>
        <v>0.65027597986987229</v>
      </c>
      <c r="J2405">
        <f t="shared" ca="1" si="193"/>
        <v>0</v>
      </c>
      <c r="K2405">
        <f t="shared" ca="1" si="194"/>
        <v>0</v>
      </c>
      <c r="L2405" s="65">
        <v>2399</v>
      </c>
      <c r="M2405" s="71">
        <f t="shared" ca="1" si="195"/>
        <v>0</v>
      </c>
      <c r="N2405" s="65"/>
    </row>
    <row r="2406" spans="1:14" x14ac:dyDescent="0.25">
      <c r="A2406" s="2">
        <v>2400</v>
      </c>
      <c r="B2406" s="11">
        <f t="shared" ca="1" si="192"/>
        <v>1</v>
      </c>
      <c r="C2406" s="26">
        <f t="shared" ca="1" si="196"/>
        <v>9.7608084058647848E-2</v>
      </c>
      <c r="J2406">
        <f t="shared" ca="1" si="193"/>
        <v>1</v>
      </c>
      <c r="K2406">
        <f t="shared" ca="1" si="194"/>
        <v>0</v>
      </c>
      <c r="L2406" s="65">
        <v>2400</v>
      </c>
      <c r="M2406" s="71">
        <f t="shared" ca="1" si="195"/>
        <v>6.1590275934029472E-2</v>
      </c>
      <c r="N2406" s="65"/>
    </row>
    <row r="2407" spans="1:14" x14ac:dyDescent="0.25">
      <c r="A2407" s="2">
        <v>2401</v>
      </c>
      <c r="B2407" s="11">
        <f t="shared" ca="1" si="192"/>
        <v>1</v>
      </c>
      <c r="C2407" s="26">
        <f t="shared" ca="1" si="196"/>
        <v>0.61503246323437488</v>
      </c>
      <c r="J2407">
        <f t="shared" ca="1" si="193"/>
        <v>1</v>
      </c>
      <c r="K2407">
        <f t="shared" ca="1" si="194"/>
        <v>0</v>
      </c>
      <c r="L2407" s="65">
        <v>2401</v>
      </c>
      <c r="M2407" s="71">
        <f t="shared" ca="1" si="195"/>
        <v>2.1896614393409233</v>
      </c>
      <c r="N2407" s="65"/>
    </row>
    <row r="2408" spans="1:14" x14ac:dyDescent="0.25">
      <c r="A2408" s="2">
        <v>2402</v>
      </c>
      <c r="B2408" s="11">
        <f t="shared" ca="1" si="192"/>
        <v>1</v>
      </c>
      <c r="C2408" s="26">
        <f t="shared" ca="1" si="196"/>
        <v>0.64859965843453982</v>
      </c>
      <c r="J2408">
        <f t="shared" ca="1" si="193"/>
        <v>1</v>
      </c>
      <c r="K2408">
        <f t="shared" ca="1" si="194"/>
        <v>0</v>
      </c>
      <c r="L2408" s="65">
        <v>2402</v>
      </c>
      <c r="M2408" s="71">
        <f t="shared" ca="1" si="195"/>
        <v>0.32977661148962689</v>
      </c>
      <c r="N2408" s="65"/>
    </row>
    <row r="2409" spans="1:14" x14ac:dyDescent="0.25">
      <c r="A2409" s="2">
        <v>2403</v>
      </c>
      <c r="B2409" s="11">
        <f t="shared" ca="1" si="192"/>
        <v>1</v>
      </c>
      <c r="C2409" s="26">
        <f t="shared" ca="1" si="196"/>
        <v>0.66329205085129672</v>
      </c>
      <c r="J2409">
        <f t="shared" ca="1" si="193"/>
        <v>1</v>
      </c>
      <c r="K2409">
        <f t="shared" ca="1" si="194"/>
        <v>0</v>
      </c>
      <c r="L2409" s="65">
        <v>2403</v>
      </c>
      <c r="M2409" s="71">
        <f t="shared" ca="1" si="195"/>
        <v>0.39290556680249983</v>
      </c>
      <c r="N2409" s="65"/>
    </row>
    <row r="2410" spans="1:14" x14ac:dyDescent="0.25">
      <c r="A2410" s="2">
        <v>2404</v>
      </c>
      <c r="B2410" s="11">
        <f t="shared" ca="1" si="192"/>
        <v>1</v>
      </c>
      <c r="C2410" s="26">
        <f t="shared" ca="1" si="196"/>
        <v>0.46490838035066961</v>
      </c>
      <c r="J2410">
        <f t="shared" ca="1" si="193"/>
        <v>1</v>
      </c>
      <c r="K2410">
        <f t="shared" ca="1" si="194"/>
        <v>0</v>
      </c>
      <c r="L2410" s="65">
        <v>2404</v>
      </c>
      <c r="M2410" s="71">
        <f t="shared" ca="1" si="195"/>
        <v>0.19576639839655408</v>
      </c>
      <c r="N2410" s="65"/>
    </row>
    <row r="2411" spans="1:14" x14ac:dyDescent="0.25">
      <c r="A2411" s="2">
        <v>2405</v>
      </c>
      <c r="B2411" s="11">
        <f t="shared" ca="1" si="192"/>
        <v>1</v>
      </c>
      <c r="C2411" s="26">
        <f t="shared" ca="1" si="196"/>
        <v>0.59239704350792677</v>
      </c>
      <c r="J2411">
        <f t="shared" ca="1" si="193"/>
        <v>1</v>
      </c>
      <c r="K2411">
        <f t="shared" ca="1" si="194"/>
        <v>0</v>
      </c>
      <c r="L2411" s="65">
        <v>2405</v>
      </c>
      <c r="M2411" s="71">
        <f t="shared" ca="1" si="195"/>
        <v>0.29630416337812154</v>
      </c>
      <c r="N2411" s="65"/>
    </row>
    <row r="2412" spans="1:14" x14ac:dyDescent="0.25">
      <c r="A2412" s="2">
        <v>2406</v>
      </c>
      <c r="B2412" s="11">
        <f t="shared" ca="1" si="192"/>
        <v>1</v>
      </c>
      <c r="C2412" s="26">
        <f t="shared" ca="1" si="196"/>
        <v>0.57543179809271916</v>
      </c>
      <c r="J2412">
        <f t="shared" ca="1" si="193"/>
        <v>1</v>
      </c>
      <c r="K2412">
        <f t="shared" ca="1" si="194"/>
        <v>0</v>
      </c>
      <c r="L2412" s="65">
        <v>2406</v>
      </c>
      <c r="M2412" s="71">
        <f t="shared" ca="1" si="195"/>
        <v>0.88650236779593572</v>
      </c>
      <c r="N2412" s="65"/>
    </row>
    <row r="2413" spans="1:14" x14ac:dyDescent="0.25">
      <c r="A2413" s="2">
        <v>2407</v>
      </c>
      <c r="B2413" s="11">
        <f t="shared" ca="1" si="192"/>
        <v>1</v>
      </c>
      <c r="C2413" s="26">
        <f t="shared" ca="1" si="196"/>
        <v>8.0566401464222559E-2</v>
      </c>
      <c r="J2413">
        <f t="shared" ca="1" si="193"/>
        <v>1</v>
      </c>
      <c r="K2413">
        <f t="shared" ca="1" si="194"/>
        <v>0</v>
      </c>
      <c r="L2413" s="65">
        <v>2407</v>
      </c>
      <c r="M2413" s="71">
        <f t="shared" ca="1" si="195"/>
        <v>3.4023695778100986</v>
      </c>
      <c r="N2413" s="65"/>
    </row>
    <row r="2414" spans="1:14" x14ac:dyDescent="0.25">
      <c r="A2414" s="2">
        <v>2408</v>
      </c>
      <c r="B2414" s="11">
        <f t="shared" ca="1" si="192"/>
        <v>1</v>
      </c>
      <c r="C2414" s="26">
        <f t="shared" ca="1" si="196"/>
        <v>0.36491601436387389</v>
      </c>
      <c r="J2414">
        <f t="shared" ca="1" si="193"/>
        <v>1</v>
      </c>
      <c r="K2414">
        <f t="shared" ca="1" si="194"/>
        <v>0</v>
      </c>
      <c r="L2414" s="65">
        <v>2408</v>
      </c>
      <c r="M2414" s="71">
        <f t="shared" ca="1" si="195"/>
        <v>4.0500441695810032</v>
      </c>
      <c r="N2414" s="65"/>
    </row>
    <row r="2415" spans="1:14" x14ac:dyDescent="0.25">
      <c r="A2415" s="2">
        <v>2409</v>
      </c>
      <c r="B2415" s="11">
        <f t="shared" ref="B2415:B2478" ca="1" si="197">IF(B2414&gt;0,IF(C2415&lt;pww,1,0),IF(C2415&lt;pdw,1,0))</f>
        <v>1</v>
      </c>
      <c r="C2415" s="26">
        <f t="shared" ca="1" si="196"/>
        <v>0.63356839004513033</v>
      </c>
      <c r="J2415">
        <f t="shared" ref="J2415:J2478" ca="1" si="198">IF(AND(B2415,B2416),1,0)</f>
        <v>1</v>
      </c>
      <c r="K2415">
        <f t="shared" ref="K2415:K2478" ca="1" si="199">IF(AND(NOT(B2415),NOT(B2416)),1,0)</f>
        <v>0</v>
      </c>
      <c r="L2415" s="65">
        <v>2409</v>
      </c>
      <c r="M2415" s="71">
        <f t="shared" ca="1" si="195"/>
        <v>0.3951730318102864</v>
      </c>
      <c r="N2415" s="65"/>
    </row>
    <row r="2416" spans="1:14" x14ac:dyDescent="0.25">
      <c r="A2416" s="2">
        <v>2410</v>
      </c>
      <c r="B2416" s="11">
        <f t="shared" ca="1" si="197"/>
        <v>1</v>
      </c>
      <c r="C2416" s="26">
        <f t="shared" ca="1" si="196"/>
        <v>0.70594740101375775</v>
      </c>
      <c r="J2416">
        <f t="shared" ca="1" si="198"/>
        <v>1</v>
      </c>
      <c r="K2416">
        <f t="shared" ca="1" si="199"/>
        <v>0</v>
      </c>
      <c r="L2416" s="65">
        <v>2410</v>
      </c>
      <c r="M2416" s="71">
        <f t="shared" ca="1" si="195"/>
        <v>6.1256747422142386</v>
      </c>
      <c r="N2416" s="65"/>
    </row>
    <row r="2417" spans="1:14" x14ac:dyDescent="0.25">
      <c r="A2417" s="2">
        <v>2411</v>
      </c>
      <c r="B2417" s="11">
        <f t="shared" ca="1" si="197"/>
        <v>1</v>
      </c>
      <c r="C2417" s="26">
        <f t="shared" ca="1" si="196"/>
        <v>0.27828010804355785</v>
      </c>
      <c r="J2417">
        <f t="shared" ca="1" si="198"/>
        <v>1</v>
      </c>
      <c r="K2417">
        <f t="shared" ca="1" si="199"/>
        <v>0</v>
      </c>
      <c r="L2417" s="65">
        <v>2411</v>
      </c>
      <c r="M2417" s="71">
        <f t="shared" ca="1" si="195"/>
        <v>0.80024411465206946</v>
      </c>
      <c r="N2417" s="65"/>
    </row>
    <row r="2418" spans="1:14" x14ac:dyDescent="0.25">
      <c r="A2418" s="2">
        <v>2412</v>
      </c>
      <c r="B2418" s="11">
        <f t="shared" ca="1" si="197"/>
        <v>1</v>
      </c>
      <c r="C2418" s="26">
        <f t="shared" ca="1" si="196"/>
        <v>0.31594750283515904</v>
      </c>
      <c r="J2418">
        <f t="shared" ca="1" si="198"/>
        <v>1</v>
      </c>
      <c r="K2418">
        <f t="shared" ca="1" si="199"/>
        <v>0</v>
      </c>
      <c r="L2418" s="65">
        <v>2412</v>
      </c>
      <c r="M2418" s="71">
        <f t="shared" ca="1" si="195"/>
        <v>0.23832290785735635</v>
      </c>
      <c r="N2418" s="65"/>
    </row>
    <row r="2419" spans="1:14" x14ac:dyDescent="0.25">
      <c r="A2419" s="2">
        <v>2413</v>
      </c>
      <c r="B2419" s="11">
        <f t="shared" ca="1" si="197"/>
        <v>1</v>
      </c>
      <c r="C2419" s="26">
        <f t="shared" ca="1" si="196"/>
        <v>0.68103348902294081</v>
      </c>
      <c r="J2419">
        <f t="shared" ca="1" si="198"/>
        <v>0</v>
      </c>
      <c r="K2419">
        <f t="shared" ca="1" si="199"/>
        <v>0</v>
      </c>
      <c r="L2419" s="65">
        <v>2413</v>
      </c>
      <c r="M2419" s="71">
        <f t="shared" ca="1" si="195"/>
        <v>3.0549954194298738</v>
      </c>
      <c r="N2419" s="65"/>
    </row>
    <row r="2420" spans="1:14" x14ac:dyDescent="0.25">
      <c r="A2420" s="2">
        <v>2414</v>
      </c>
      <c r="B2420" s="11">
        <f t="shared" ca="1" si="197"/>
        <v>0</v>
      </c>
      <c r="C2420" s="26">
        <f t="shared" ca="1" si="196"/>
        <v>0.77799883402837189</v>
      </c>
      <c r="J2420">
        <f t="shared" ca="1" si="198"/>
        <v>0</v>
      </c>
      <c r="K2420">
        <f t="shared" ca="1" si="199"/>
        <v>1</v>
      </c>
      <c r="L2420" s="65">
        <v>2414</v>
      </c>
      <c r="M2420" s="71">
        <f t="shared" ca="1" si="195"/>
        <v>0</v>
      </c>
      <c r="N2420" s="65"/>
    </row>
    <row r="2421" spans="1:14" x14ac:dyDescent="0.25">
      <c r="A2421" s="2">
        <v>2415</v>
      </c>
      <c r="B2421" s="11">
        <f t="shared" ca="1" si="197"/>
        <v>0</v>
      </c>
      <c r="C2421" s="26">
        <f t="shared" ca="1" si="196"/>
        <v>0.77064285527906495</v>
      </c>
      <c r="J2421">
        <f t="shared" ca="1" si="198"/>
        <v>0</v>
      </c>
      <c r="K2421">
        <f t="shared" ca="1" si="199"/>
        <v>1</v>
      </c>
      <c r="L2421" s="65">
        <v>2415</v>
      </c>
      <c r="M2421" s="71">
        <f t="shared" ca="1" si="195"/>
        <v>0</v>
      </c>
      <c r="N2421" s="65"/>
    </row>
    <row r="2422" spans="1:14" x14ac:dyDescent="0.25">
      <c r="A2422" s="2">
        <v>2416</v>
      </c>
      <c r="B2422" s="11">
        <f t="shared" ca="1" si="197"/>
        <v>0</v>
      </c>
      <c r="C2422" s="26">
        <f t="shared" ca="1" si="196"/>
        <v>0.70107882314818548</v>
      </c>
      <c r="J2422">
        <f t="shared" ca="1" si="198"/>
        <v>0</v>
      </c>
      <c r="K2422">
        <f t="shared" ca="1" si="199"/>
        <v>1</v>
      </c>
      <c r="L2422" s="65">
        <v>2416</v>
      </c>
      <c r="M2422" s="71">
        <f t="shared" ca="1" si="195"/>
        <v>0</v>
      </c>
      <c r="N2422" s="65"/>
    </row>
    <row r="2423" spans="1:14" x14ac:dyDescent="0.25">
      <c r="A2423" s="2">
        <v>2417</v>
      </c>
      <c r="B2423" s="11">
        <f t="shared" ca="1" si="197"/>
        <v>0</v>
      </c>
      <c r="C2423" s="26">
        <f t="shared" ca="1" si="196"/>
        <v>0.57705699971203761</v>
      </c>
      <c r="J2423">
        <f t="shared" ca="1" si="198"/>
        <v>0</v>
      </c>
      <c r="K2423">
        <f t="shared" ca="1" si="199"/>
        <v>0</v>
      </c>
      <c r="L2423" s="65">
        <v>2417</v>
      </c>
      <c r="M2423" s="71">
        <f t="shared" ca="1" si="195"/>
        <v>0</v>
      </c>
      <c r="N2423" s="65"/>
    </row>
    <row r="2424" spans="1:14" x14ac:dyDescent="0.25">
      <c r="A2424" s="2">
        <v>2418</v>
      </c>
      <c r="B2424" s="11">
        <f t="shared" ca="1" si="197"/>
        <v>1</v>
      </c>
      <c r="C2424" s="26">
        <f t="shared" ca="1" si="196"/>
        <v>3.1150930041116798E-2</v>
      </c>
      <c r="J2424">
        <f t="shared" ca="1" si="198"/>
        <v>0</v>
      </c>
      <c r="K2424">
        <f t="shared" ca="1" si="199"/>
        <v>0</v>
      </c>
      <c r="L2424" s="65">
        <v>2418</v>
      </c>
      <c r="M2424" s="71">
        <f t="shared" ca="1" si="195"/>
        <v>0.21574455114314986</v>
      </c>
      <c r="N2424" s="65"/>
    </row>
    <row r="2425" spans="1:14" x14ac:dyDescent="0.25">
      <c r="A2425" s="2">
        <v>2419</v>
      </c>
      <c r="B2425" s="11">
        <f t="shared" ca="1" si="197"/>
        <v>0</v>
      </c>
      <c r="C2425" s="26">
        <f t="shared" ca="1" si="196"/>
        <v>0.79441544091448879</v>
      </c>
      <c r="J2425">
        <f t="shared" ca="1" si="198"/>
        <v>0</v>
      </c>
      <c r="K2425">
        <f t="shared" ca="1" si="199"/>
        <v>1</v>
      </c>
      <c r="L2425" s="65">
        <v>2419</v>
      </c>
      <c r="M2425" s="71">
        <f t="shared" ca="1" si="195"/>
        <v>0</v>
      </c>
      <c r="N2425" s="65"/>
    </row>
    <row r="2426" spans="1:14" x14ac:dyDescent="0.25">
      <c r="A2426" s="2">
        <v>2420</v>
      </c>
      <c r="B2426" s="11">
        <f t="shared" ca="1" si="197"/>
        <v>0</v>
      </c>
      <c r="C2426" s="26">
        <f t="shared" ca="1" si="196"/>
        <v>0.55267379647657744</v>
      </c>
      <c r="J2426">
        <f t="shared" ca="1" si="198"/>
        <v>0</v>
      </c>
      <c r="K2426">
        <f t="shared" ca="1" si="199"/>
        <v>0</v>
      </c>
      <c r="L2426" s="65">
        <v>2420</v>
      </c>
      <c r="M2426" s="71">
        <f t="shared" ca="1" si="195"/>
        <v>0</v>
      </c>
      <c r="N2426" s="65"/>
    </row>
    <row r="2427" spans="1:14" x14ac:dyDescent="0.25">
      <c r="A2427" s="2">
        <v>2421</v>
      </c>
      <c r="B2427" s="11">
        <f t="shared" ca="1" si="197"/>
        <v>1</v>
      </c>
      <c r="C2427" s="26">
        <f t="shared" ca="1" si="196"/>
        <v>0.25751718879268848</v>
      </c>
      <c r="J2427">
        <f t="shared" ca="1" si="198"/>
        <v>1</v>
      </c>
      <c r="K2427">
        <f t="shared" ca="1" si="199"/>
        <v>0</v>
      </c>
      <c r="L2427" s="65">
        <v>2421</v>
      </c>
      <c r="M2427" s="71">
        <f t="shared" ca="1" si="195"/>
        <v>0.28674151356360933</v>
      </c>
      <c r="N2427" s="65"/>
    </row>
    <row r="2428" spans="1:14" x14ac:dyDescent="0.25">
      <c r="A2428" s="2">
        <v>2422</v>
      </c>
      <c r="B2428" s="11">
        <f t="shared" ca="1" si="197"/>
        <v>1</v>
      </c>
      <c r="C2428" s="26">
        <f t="shared" ca="1" si="196"/>
        <v>0.2097219760423179</v>
      </c>
      <c r="J2428">
        <f t="shared" ca="1" si="198"/>
        <v>0</v>
      </c>
      <c r="K2428">
        <f t="shared" ca="1" si="199"/>
        <v>0</v>
      </c>
      <c r="L2428" s="65">
        <v>2422</v>
      </c>
      <c r="M2428" s="71">
        <f t="shared" ca="1" si="195"/>
        <v>1.1524728467313223</v>
      </c>
      <c r="N2428" s="65"/>
    </row>
    <row r="2429" spans="1:14" x14ac:dyDescent="0.25">
      <c r="A2429" s="2">
        <v>2423</v>
      </c>
      <c r="B2429" s="11">
        <f t="shared" ca="1" si="197"/>
        <v>0</v>
      </c>
      <c r="C2429" s="26">
        <f t="shared" ca="1" si="196"/>
        <v>0.95128818609243693</v>
      </c>
      <c r="J2429">
        <f t="shared" ca="1" si="198"/>
        <v>0</v>
      </c>
      <c r="K2429">
        <f t="shared" ca="1" si="199"/>
        <v>0</v>
      </c>
      <c r="L2429" s="65">
        <v>2423</v>
      </c>
      <c r="M2429" s="71">
        <f t="shared" ca="1" si="195"/>
        <v>0</v>
      </c>
      <c r="N2429" s="65"/>
    </row>
    <row r="2430" spans="1:14" x14ac:dyDescent="0.25">
      <c r="A2430" s="2">
        <v>2424</v>
      </c>
      <c r="B2430" s="11">
        <f t="shared" ca="1" si="197"/>
        <v>1</v>
      </c>
      <c r="C2430" s="26">
        <f t="shared" ca="1" si="196"/>
        <v>5.1396862896847639E-2</v>
      </c>
      <c r="J2430">
        <f t="shared" ca="1" si="198"/>
        <v>0</v>
      </c>
      <c r="K2430">
        <f t="shared" ca="1" si="199"/>
        <v>0</v>
      </c>
      <c r="L2430" s="65">
        <v>2424</v>
      </c>
      <c r="M2430" s="71">
        <f t="shared" ca="1" si="195"/>
        <v>3.2259537888093988</v>
      </c>
      <c r="N2430" s="65"/>
    </row>
    <row r="2431" spans="1:14" x14ac:dyDescent="0.25">
      <c r="A2431" s="2">
        <v>2425</v>
      </c>
      <c r="B2431" s="11">
        <f t="shared" ca="1" si="197"/>
        <v>0</v>
      </c>
      <c r="C2431" s="26">
        <f t="shared" ca="1" si="196"/>
        <v>0.9360654427626609</v>
      </c>
      <c r="J2431">
        <f t="shared" ca="1" si="198"/>
        <v>0</v>
      </c>
      <c r="K2431">
        <f t="shared" ca="1" si="199"/>
        <v>0</v>
      </c>
      <c r="L2431" s="65">
        <v>2425</v>
      </c>
      <c r="M2431" s="71">
        <f t="shared" ca="1" si="195"/>
        <v>0</v>
      </c>
      <c r="N2431" s="65"/>
    </row>
    <row r="2432" spans="1:14" x14ac:dyDescent="0.25">
      <c r="A2432" s="2">
        <v>2426</v>
      </c>
      <c r="B2432" s="11">
        <f t="shared" ca="1" si="197"/>
        <v>1</v>
      </c>
      <c r="C2432" s="26">
        <f t="shared" ca="1" si="196"/>
        <v>0.2037711472055036</v>
      </c>
      <c r="J2432">
        <f t="shared" ca="1" si="198"/>
        <v>1</v>
      </c>
      <c r="K2432">
        <f t="shared" ca="1" si="199"/>
        <v>0</v>
      </c>
      <c r="L2432" s="65">
        <v>2426</v>
      </c>
      <c r="M2432" s="71">
        <f t="shared" ca="1" si="195"/>
        <v>0.33890342557605047</v>
      </c>
      <c r="N2432" s="65"/>
    </row>
    <row r="2433" spans="1:14" x14ac:dyDescent="0.25">
      <c r="A2433" s="2">
        <v>2427</v>
      </c>
      <c r="B2433" s="11">
        <f t="shared" ca="1" si="197"/>
        <v>1</v>
      </c>
      <c r="C2433" s="26">
        <f t="shared" ca="1" si="196"/>
        <v>0.59224548353590156</v>
      </c>
      <c r="J2433">
        <f t="shared" ca="1" si="198"/>
        <v>1</v>
      </c>
      <c r="K2433">
        <f t="shared" ca="1" si="199"/>
        <v>0</v>
      </c>
      <c r="L2433" s="65">
        <v>2427</v>
      </c>
      <c r="M2433" s="71">
        <f t="shared" ca="1" si="195"/>
        <v>11.16049780228043</v>
      </c>
      <c r="N2433" s="65"/>
    </row>
    <row r="2434" spans="1:14" x14ac:dyDescent="0.25">
      <c r="A2434" s="2">
        <v>2428</v>
      </c>
      <c r="B2434" s="11">
        <f t="shared" ca="1" si="197"/>
        <v>1</v>
      </c>
      <c r="C2434" s="26">
        <f t="shared" ca="1" si="196"/>
        <v>0.25603285401783948</v>
      </c>
      <c r="J2434">
        <f t="shared" ca="1" si="198"/>
        <v>1</v>
      </c>
      <c r="K2434">
        <f t="shared" ca="1" si="199"/>
        <v>0</v>
      </c>
      <c r="L2434" s="65">
        <v>2428</v>
      </c>
      <c r="M2434" s="71">
        <f t="shared" ca="1" si="195"/>
        <v>0.72722874447000063</v>
      </c>
      <c r="N2434" s="65"/>
    </row>
    <row r="2435" spans="1:14" x14ac:dyDescent="0.25">
      <c r="A2435" s="2">
        <v>2429</v>
      </c>
      <c r="B2435" s="11">
        <f t="shared" ca="1" si="197"/>
        <v>1</v>
      </c>
      <c r="C2435" s="26">
        <f t="shared" ca="1" si="196"/>
        <v>0.76776024526408626</v>
      </c>
      <c r="J2435">
        <f t="shared" ca="1" si="198"/>
        <v>0</v>
      </c>
      <c r="K2435">
        <f t="shared" ca="1" si="199"/>
        <v>0</v>
      </c>
      <c r="L2435" s="65">
        <v>2429</v>
      </c>
      <c r="M2435" s="71">
        <f t="shared" ca="1" si="195"/>
        <v>2.6646427633696432</v>
      </c>
      <c r="N2435" s="65"/>
    </row>
    <row r="2436" spans="1:14" x14ac:dyDescent="0.25">
      <c r="A2436" s="2">
        <v>2430</v>
      </c>
      <c r="B2436" s="11">
        <f t="shared" ca="1" si="197"/>
        <v>0</v>
      </c>
      <c r="C2436" s="26">
        <f t="shared" ca="1" si="196"/>
        <v>0.77788270410240368</v>
      </c>
      <c r="J2436">
        <f t="shared" ca="1" si="198"/>
        <v>0</v>
      </c>
      <c r="K2436">
        <f t="shared" ca="1" si="199"/>
        <v>1</v>
      </c>
      <c r="L2436" s="65">
        <v>2430</v>
      </c>
      <c r="M2436" s="71">
        <f t="shared" ca="1" si="195"/>
        <v>0</v>
      </c>
      <c r="N2436" s="65"/>
    </row>
    <row r="2437" spans="1:14" x14ac:dyDescent="0.25">
      <c r="A2437" s="2">
        <v>2431</v>
      </c>
      <c r="B2437" s="11">
        <f t="shared" ca="1" si="197"/>
        <v>0</v>
      </c>
      <c r="C2437" s="26">
        <f t="shared" ca="1" si="196"/>
        <v>0.51630850725614863</v>
      </c>
      <c r="J2437">
        <f t="shared" ca="1" si="198"/>
        <v>0</v>
      </c>
      <c r="K2437">
        <f t="shared" ca="1" si="199"/>
        <v>1</v>
      </c>
      <c r="L2437" s="65">
        <v>2431</v>
      </c>
      <c r="M2437" s="71">
        <f t="shared" ca="1" si="195"/>
        <v>0</v>
      </c>
      <c r="N2437" s="65"/>
    </row>
    <row r="2438" spans="1:14" x14ac:dyDescent="0.25">
      <c r="A2438" s="2">
        <v>2432</v>
      </c>
      <c r="B2438" s="11">
        <f t="shared" ca="1" si="197"/>
        <v>0</v>
      </c>
      <c r="C2438" s="26">
        <f t="shared" ca="1" si="196"/>
        <v>0.66749002011827963</v>
      </c>
      <c r="J2438">
        <f t="shared" ca="1" si="198"/>
        <v>0</v>
      </c>
      <c r="K2438">
        <f t="shared" ca="1" si="199"/>
        <v>1</v>
      </c>
      <c r="L2438" s="65">
        <v>2432</v>
      </c>
      <c r="M2438" s="71">
        <f t="shared" ca="1" si="195"/>
        <v>0</v>
      </c>
      <c r="N2438" s="65"/>
    </row>
    <row r="2439" spans="1:14" x14ac:dyDescent="0.25">
      <c r="A2439" s="2">
        <v>2433</v>
      </c>
      <c r="B2439" s="11">
        <f t="shared" ca="1" si="197"/>
        <v>0</v>
      </c>
      <c r="C2439" s="26">
        <f t="shared" ca="1" si="196"/>
        <v>0.55148661608602667</v>
      </c>
      <c r="J2439">
        <f t="shared" ca="1" si="198"/>
        <v>0</v>
      </c>
      <c r="K2439">
        <f t="shared" ca="1" si="199"/>
        <v>1</v>
      </c>
      <c r="L2439" s="65">
        <v>2433</v>
      </c>
      <c r="M2439" s="71">
        <f t="shared" ref="M2439:M2502" ca="1" si="200">IF(B2439&gt;0,-LN(1-(RAND()))/lambda,0)</f>
        <v>0</v>
      </c>
      <c r="N2439" s="65"/>
    </row>
    <row r="2440" spans="1:14" x14ac:dyDescent="0.25">
      <c r="A2440" s="2">
        <v>2434</v>
      </c>
      <c r="B2440" s="11">
        <f t="shared" ca="1" si="197"/>
        <v>0</v>
      </c>
      <c r="C2440" s="26">
        <f t="shared" ref="C2440:C2503" ca="1" si="201">RAND()</f>
        <v>0.52951871439256548</v>
      </c>
      <c r="J2440">
        <f t="shared" ca="1" si="198"/>
        <v>0</v>
      </c>
      <c r="K2440">
        <f t="shared" ca="1" si="199"/>
        <v>0</v>
      </c>
      <c r="L2440" s="65">
        <v>2434</v>
      </c>
      <c r="M2440" s="71">
        <f t="shared" ca="1" si="200"/>
        <v>0</v>
      </c>
      <c r="N2440" s="65"/>
    </row>
    <row r="2441" spans="1:14" x14ac:dyDescent="0.25">
      <c r="A2441" s="2">
        <v>2435</v>
      </c>
      <c r="B2441" s="11">
        <f t="shared" ca="1" si="197"/>
        <v>1</v>
      </c>
      <c r="C2441" s="26">
        <f t="shared" ca="1" si="201"/>
        <v>0.27431257954698562</v>
      </c>
      <c r="J2441">
        <f t="shared" ca="1" si="198"/>
        <v>0</v>
      </c>
      <c r="K2441">
        <f t="shared" ca="1" si="199"/>
        <v>0</v>
      </c>
      <c r="L2441" s="65">
        <v>2435</v>
      </c>
      <c r="M2441" s="71">
        <f t="shared" ca="1" si="200"/>
        <v>4.2321506629812458</v>
      </c>
      <c r="N2441" s="65"/>
    </row>
    <row r="2442" spans="1:14" x14ac:dyDescent="0.25">
      <c r="A2442" s="2">
        <v>2436</v>
      </c>
      <c r="B2442" s="11">
        <f t="shared" ca="1" si="197"/>
        <v>0</v>
      </c>
      <c r="C2442" s="26">
        <f t="shared" ca="1" si="201"/>
        <v>0.88296459321991105</v>
      </c>
      <c r="J2442">
        <f t="shared" ca="1" si="198"/>
        <v>0</v>
      </c>
      <c r="K2442">
        <f t="shared" ca="1" si="199"/>
        <v>0</v>
      </c>
      <c r="L2442" s="65">
        <v>2436</v>
      </c>
      <c r="M2442" s="71">
        <f t="shared" ca="1" si="200"/>
        <v>0</v>
      </c>
      <c r="N2442" s="65"/>
    </row>
    <row r="2443" spans="1:14" x14ac:dyDescent="0.25">
      <c r="A2443" s="2">
        <v>2437</v>
      </c>
      <c r="B2443" s="11">
        <f t="shared" ca="1" si="197"/>
        <v>1</v>
      </c>
      <c r="C2443" s="26">
        <f t="shared" ca="1" si="201"/>
        <v>0.23280935518630819</v>
      </c>
      <c r="J2443">
        <f t="shared" ca="1" si="198"/>
        <v>0</v>
      </c>
      <c r="K2443">
        <f t="shared" ca="1" si="199"/>
        <v>0</v>
      </c>
      <c r="L2443" s="65">
        <v>2437</v>
      </c>
      <c r="M2443" s="71">
        <f t="shared" ca="1" si="200"/>
        <v>0.28570514257070279</v>
      </c>
      <c r="N2443" s="65"/>
    </row>
    <row r="2444" spans="1:14" x14ac:dyDescent="0.25">
      <c r="A2444" s="2">
        <v>2438</v>
      </c>
      <c r="B2444" s="11">
        <f t="shared" ca="1" si="197"/>
        <v>0</v>
      </c>
      <c r="C2444" s="26">
        <f t="shared" ca="1" si="201"/>
        <v>0.94753923526858919</v>
      </c>
      <c r="J2444">
        <f t="shared" ca="1" si="198"/>
        <v>0</v>
      </c>
      <c r="K2444">
        <f t="shared" ca="1" si="199"/>
        <v>1</v>
      </c>
      <c r="L2444" s="65">
        <v>2438</v>
      </c>
      <c r="M2444" s="71">
        <f t="shared" ca="1" si="200"/>
        <v>0</v>
      </c>
      <c r="N2444" s="65"/>
    </row>
    <row r="2445" spans="1:14" x14ac:dyDescent="0.25">
      <c r="A2445" s="2">
        <v>2439</v>
      </c>
      <c r="B2445" s="11">
        <f t="shared" ca="1" si="197"/>
        <v>0</v>
      </c>
      <c r="C2445" s="26">
        <f t="shared" ca="1" si="201"/>
        <v>0.87696987694871664</v>
      </c>
      <c r="J2445">
        <f t="shared" ca="1" si="198"/>
        <v>0</v>
      </c>
      <c r="K2445">
        <f t="shared" ca="1" si="199"/>
        <v>0</v>
      </c>
      <c r="L2445" s="65">
        <v>2439</v>
      </c>
      <c r="M2445" s="71">
        <f t="shared" ca="1" si="200"/>
        <v>0</v>
      </c>
      <c r="N2445" s="65"/>
    </row>
    <row r="2446" spans="1:14" x14ac:dyDescent="0.25">
      <c r="A2446" s="2">
        <v>2440</v>
      </c>
      <c r="B2446" s="11">
        <f t="shared" ca="1" si="197"/>
        <v>1</v>
      </c>
      <c r="C2446" s="26">
        <f t="shared" ca="1" si="201"/>
        <v>0.30430793745962181</v>
      </c>
      <c r="J2446">
        <f t="shared" ca="1" si="198"/>
        <v>1</v>
      </c>
      <c r="K2446">
        <f t="shared" ca="1" si="199"/>
        <v>0</v>
      </c>
      <c r="L2446" s="65">
        <v>2440</v>
      </c>
      <c r="M2446" s="71">
        <f t="shared" ca="1" si="200"/>
        <v>1.9233405814797988</v>
      </c>
      <c r="N2446" s="65"/>
    </row>
    <row r="2447" spans="1:14" x14ac:dyDescent="0.25">
      <c r="A2447" s="2">
        <v>2441</v>
      </c>
      <c r="B2447" s="11">
        <f t="shared" ca="1" si="197"/>
        <v>1</v>
      </c>
      <c r="C2447" s="26">
        <f t="shared" ca="1" si="201"/>
        <v>0.61130644198371409</v>
      </c>
      <c r="J2447">
        <f t="shared" ca="1" si="198"/>
        <v>1</v>
      </c>
      <c r="K2447">
        <f t="shared" ca="1" si="199"/>
        <v>0</v>
      </c>
      <c r="L2447" s="65">
        <v>2441</v>
      </c>
      <c r="M2447" s="71">
        <f t="shared" ca="1" si="200"/>
        <v>0.14170369379394721</v>
      </c>
      <c r="N2447" s="65"/>
    </row>
    <row r="2448" spans="1:14" x14ac:dyDescent="0.25">
      <c r="A2448" s="2">
        <v>2442</v>
      </c>
      <c r="B2448" s="11">
        <f t="shared" ca="1" si="197"/>
        <v>1</v>
      </c>
      <c r="C2448" s="26">
        <f t="shared" ca="1" si="201"/>
        <v>0.68076950267919178</v>
      </c>
      <c r="J2448">
        <f t="shared" ca="1" si="198"/>
        <v>1</v>
      </c>
      <c r="K2448">
        <f t="shared" ca="1" si="199"/>
        <v>0</v>
      </c>
      <c r="L2448" s="65">
        <v>2442</v>
      </c>
      <c r="M2448" s="71">
        <f t="shared" ca="1" si="200"/>
        <v>6.2053215673272808</v>
      </c>
      <c r="N2448" s="65"/>
    </row>
    <row r="2449" spans="1:14" x14ac:dyDescent="0.25">
      <c r="A2449" s="2">
        <v>2443</v>
      </c>
      <c r="B2449" s="11">
        <f t="shared" ca="1" si="197"/>
        <v>1</v>
      </c>
      <c r="C2449" s="26">
        <f t="shared" ca="1" si="201"/>
        <v>0.52036515031012121</v>
      </c>
      <c r="J2449">
        <f t="shared" ca="1" si="198"/>
        <v>1</v>
      </c>
      <c r="K2449">
        <f t="shared" ca="1" si="199"/>
        <v>0</v>
      </c>
      <c r="L2449" s="65">
        <v>2443</v>
      </c>
      <c r="M2449" s="71">
        <f t="shared" ca="1" si="200"/>
        <v>4.1265926114000253</v>
      </c>
      <c r="N2449" s="65"/>
    </row>
    <row r="2450" spans="1:14" x14ac:dyDescent="0.25">
      <c r="A2450" s="2">
        <v>2444</v>
      </c>
      <c r="B2450" s="11">
        <f t="shared" ca="1" si="197"/>
        <v>1</v>
      </c>
      <c r="C2450" s="26">
        <f t="shared" ca="1" si="201"/>
        <v>0.21064194660210178</v>
      </c>
      <c r="J2450">
        <f t="shared" ca="1" si="198"/>
        <v>1</v>
      </c>
      <c r="K2450">
        <f t="shared" ca="1" si="199"/>
        <v>0</v>
      </c>
      <c r="L2450" s="65">
        <v>2444</v>
      </c>
      <c r="M2450" s="71">
        <f t="shared" ca="1" si="200"/>
        <v>2.7008681529808864</v>
      </c>
      <c r="N2450" s="65"/>
    </row>
    <row r="2451" spans="1:14" x14ac:dyDescent="0.25">
      <c r="A2451" s="2">
        <v>2445</v>
      </c>
      <c r="B2451" s="11">
        <f t="shared" ca="1" si="197"/>
        <v>1</v>
      </c>
      <c r="C2451" s="26">
        <f t="shared" ca="1" si="201"/>
        <v>0.32032881952716474</v>
      </c>
      <c r="J2451">
        <f t="shared" ca="1" si="198"/>
        <v>1</v>
      </c>
      <c r="K2451">
        <f t="shared" ca="1" si="199"/>
        <v>0</v>
      </c>
      <c r="L2451" s="65">
        <v>2445</v>
      </c>
      <c r="M2451" s="71">
        <f t="shared" ca="1" si="200"/>
        <v>0.25457278456591176</v>
      </c>
      <c r="N2451" s="65"/>
    </row>
    <row r="2452" spans="1:14" x14ac:dyDescent="0.25">
      <c r="A2452" s="2">
        <v>2446</v>
      </c>
      <c r="B2452" s="11">
        <f t="shared" ca="1" si="197"/>
        <v>1</v>
      </c>
      <c r="C2452" s="26">
        <f t="shared" ca="1" si="201"/>
        <v>0.10520680376603175</v>
      </c>
      <c r="J2452">
        <f t="shared" ca="1" si="198"/>
        <v>1</v>
      </c>
      <c r="K2452">
        <f t="shared" ca="1" si="199"/>
        <v>0</v>
      </c>
      <c r="L2452" s="65">
        <v>2446</v>
      </c>
      <c r="M2452" s="71">
        <f t="shared" ca="1" si="200"/>
        <v>1.6317025509254168</v>
      </c>
      <c r="N2452" s="65"/>
    </row>
    <row r="2453" spans="1:14" x14ac:dyDescent="0.25">
      <c r="A2453" s="2">
        <v>2447</v>
      </c>
      <c r="B2453" s="11">
        <f t="shared" ca="1" si="197"/>
        <v>1</v>
      </c>
      <c r="C2453" s="26">
        <f t="shared" ca="1" si="201"/>
        <v>0.64154858146665472</v>
      </c>
      <c r="J2453">
        <f t="shared" ca="1" si="198"/>
        <v>1</v>
      </c>
      <c r="K2453">
        <f t="shared" ca="1" si="199"/>
        <v>0</v>
      </c>
      <c r="L2453" s="65">
        <v>2447</v>
      </c>
      <c r="M2453" s="71">
        <f t="shared" ca="1" si="200"/>
        <v>1.816094890016507</v>
      </c>
      <c r="N2453" s="65"/>
    </row>
    <row r="2454" spans="1:14" x14ac:dyDescent="0.25">
      <c r="A2454" s="2">
        <v>2448</v>
      </c>
      <c r="B2454" s="11">
        <f t="shared" ca="1" si="197"/>
        <v>1</v>
      </c>
      <c r="C2454" s="26">
        <f t="shared" ca="1" si="201"/>
        <v>0.50458080532419258</v>
      </c>
      <c r="J2454">
        <f t="shared" ca="1" si="198"/>
        <v>1</v>
      </c>
      <c r="K2454">
        <f t="shared" ca="1" si="199"/>
        <v>0</v>
      </c>
      <c r="L2454" s="65">
        <v>2448</v>
      </c>
      <c r="M2454" s="71">
        <f t="shared" ca="1" si="200"/>
        <v>2.5129983612340974</v>
      </c>
      <c r="N2454" s="65"/>
    </row>
    <row r="2455" spans="1:14" x14ac:dyDescent="0.25">
      <c r="A2455" s="2">
        <v>2449</v>
      </c>
      <c r="B2455" s="11">
        <f t="shared" ca="1" si="197"/>
        <v>1</v>
      </c>
      <c r="C2455" s="26">
        <f t="shared" ca="1" si="201"/>
        <v>0.2649866182298477</v>
      </c>
      <c r="J2455">
        <f t="shared" ca="1" si="198"/>
        <v>0</v>
      </c>
      <c r="K2455">
        <f t="shared" ca="1" si="199"/>
        <v>0</v>
      </c>
      <c r="L2455" s="65">
        <v>2449</v>
      </c>
      <c r="M2455" s="71">
        <f t="shared" ca="1" si="200"/>
        <v>0.65740212258837893</v>
      </c>
      <c r="N2455" s="65"/>
    </row>
    <row r="2456" spans="1:14" x14ac:dyDescent="0.25">
      <c r="A2456" s="2">
        <v>2450</v>
      </c>
      <c r="B2456" s="11">
        <f t="shared" ca="1" si="197"/>
        <v>0</v>
      </c>
      <c r="C2456" s="26">
        <f t="shared" ca="1" si="201"/>
        <v>0.96367733537141731</v>
      </c>
      <c r="J2456">
        <f t="shared" ca="1" si="198"/>
        <v>0</v>
      </c>
      <c r="K2456">
        <f t="shared" ca="1" si="199"/>
        <v>1</v>
      </c>
      <c r="L2456" s="65">
        <v>2450</v>
      </c>
      <c r="M2456" s="71">
        <f t="shared" ca="1" si="200"/>
        <v>0</v>
      </c>
      <c r="N2456" s="65"/>
    </row>
    <row r="2457" spans="1:14" x14ac:dyDescent="0.25">
      <c r="A2457" s="2">
        <v>2451</v>
      </c>
      <c r="B2457" s="11">
        <f t="shared" ca="1" si="197"/>
        <v>0</v>
      </c>
      <c r="C2457" s="26">
        <f t="shared" ca="1" si="201"/>
        <v>0.9579595276198497</v>
      </c>
      <c r="J2457">
        <f t="shared" ca="1" si="198"/>
        <v>0</v>
      </c>
      <c r="K2457">
        <f t="shared" ca="1" si="199"/>
        <v>1</v>
      </c>
      <c r="L2457" s="65">
        <v>2451</v>
      </c>
      <c r="M2457" s="71">
        <f t="shared" ca="1" si="200"/>
        <v>0</v>
      </c>
      <c r="N2457" s="65"/>
    </row>
    <row r="2458" spans="1:14" x14ac:dyDescent="0.25">
      <c r="A2458" s="2">
        <v>2452</v>
      </c>
      <c r="B2458" s="11">
        <f t="shared" ca="1" si="197"/>
        <v>0</v>
      </c>
      <c r="C2458" s="26">
        <f t="shared" ca="1" si="201"/>
        <v>0.58052973524776286</v>
      </c>
      <c r="J2458">
        <f t="shared" ca="1" si="198"/>
        <v>0</v>
      </c>
      <c r="K2458">
        <f t="shared" ca="1" si="199"/>
        <v>1</v>
      </c>
      <c r="L2458" s="65">
        <v>2452</v>
      </c>
      <c r="M2458" s="71">
        <f t="shared" ca="1" si="200"/>
        <v>0</v>
      </c>
      <c r="N2458" s="65"/>
    </row>
    <row r="2459" spans="1:14" x14ac:dyDescent="0.25">
      <c r="A2459" s="2">
        <v>2453</v>
      </c>
      <c r="B2459" s="11">
        <f t="shared" ca="1" si="197"/>
        <v>0</v>
      </c>
      <c r="C2459" s="26">
        <f t="shared" ca="1" si="201"/>
        <v>0.88630247386406869</v>
      </c>
      <c r="J2459">
        <f t="shared" ca="1" si="198"/>
        <v>0</v>
      </c>
      <c r="K2459">
        <f t="shared" ca="1" si="199"/>
        <v>1</v>
      </c>
      <c r="L2459" s="65">
        <v>2453</v>
      </c>
      <c r="M2459" s="71">
        <f t="shared" ca="1" si="200"/>
        <v>0</v>
      </c>
      <c r="N2459" s="65"/>
    </row>
    <row r="2460" spans="1:14" x14ac:dyDescent="0.25">
      <c r="A2460" s="2">
        <v>2454</v>
      </c>
      <c r="B2460" s="11">
        <f t="shared" ca="1" si="197"/>
        <v>0</v>
      </c>
      <c r="C2460" s="26">
        <f t="shared" ca="1" si="201"/>
        <v>0.5996781917716657</v>
      </c>
      <c r="J2460">
        <f t="shared" ca="1" si="198"/>
        <v>0</v>
      </c>
      <c r="K2460">
        <f t="shared" ca="1" si="199"/>
        <v>1</v>
      </c>
      <c r="L2460" s="65">
        <v>2454</v>
      </c>
      <c r="M2460" s="71">
        <f t="shared" ca="1" si="200"/>
        <v>0</v>
      </c>
      <c r="N2460" s="65"/>
    </row>
    <row r="2461" spans="1:14" x14ac:dyDescent="0.25">
      <c r="A2461" s="2">
        <v>2455</v>
      </c>
      <c r="B2461" s="11">
        <f t="shared" ca="1" si="197"/>
        <v>0</v>
      </c>
      <c r="C2461" s="26">
        <f t="shared" ca="1" si="201"/>
        <v>0.79945727109067488</v>
      </c>
      <c r="J2461">
        <f t="shared" ca="1" si="198"/>
        <v>0</v>
      </c>
      <c r="K2461">
        <f t="shared" ca="1" si="199"/>
        <v>1</v>
      </c>
      <c r="L2461" s="65">
        <v>2455</v>
      </c>
      <c r="M2461" s="71">
        <f t="shared" ca="1" si="200"/>
        <v>0</v>
      </c>
      <c r="N2461" s="65"/>
    </row>
    <row r="2462" spans="1:14" x14ac:dyDescent="0.25">
      <c r="A2462" s="2">
        <v>2456</v>
      </c>
      <c r="B2462" s="11">
        <f t="shared" ca="1" si="197"/>
        <v>0</v>
      </c>
      <c r="C2462" s="26">
        <f t="shared" ca="1" si="201"/>
        <v>0.96349199276175401</v>
      </c>
      <c r="J2462">
        <f t="shared" ca="1" si="198"/>
        <v>0</v>
      </c>
      <c r="K2462">
        <f t="shared" ca="1" si="199"/>
        <v>1</v>
      </c>
      <c r="L2462" s="65">
        <v>2456</v>
      </c>
      <c r="M2462" s="71">
        <f t="shared" ca="1" si="200"/>
        <v>0</v>
      </c>
      <c r="N2462" s="65"/>
    </row>
    <row r="2463" spans="1:14" x14ac:dyDescent="0.25">
      <c r="A2463" s="2">
        <v>2457</v>
      </c>
      <c r="B2463" s="11">
        <f t="shared" ca="1" si="197"/>
        <v>0</v>
      </c>
      <c r="C2463" s="26">
        <f t="shared" ca="1" si="201"/>
        <v>0.49516795063971575</v>
      </c>
      <c r="J2463">
        <f t="shared" ca="1" si="198"/>
        <v>0</v>
      </c>
      <c r="K2463">
        <f t="shared" ca="1" si="199"/>
        <v>1</v>
      </c>
      <c r="L2463" s="65">
        <v>2457</v>
      </c>
      <c r="M2463" s="71">
        <f t="shared" ca="1" si="200"/>
        <v>0</v>
      </c>
      <c r="N2463" s="65"/>
    </row>
    <row r="2464" spans="1:14" x14ac:dyDescent="0.25">
      <c r="A2464" s="2">
        <v>2458</v>
      </c>
      <c r="B2464" s="11">
        <f t="shared" ca="1" si="197"/>
        <v>0</v>
      </c>
      <c r="C2464" s="26">
        <f t="shared" ca="1" si="201"/>
        <v>0.84270333074500225</v>
      </c>
      <c r="J2464">
        <f t="shared" ca="1" si="198"/>
        <v>0</v>
      </c>
      <c r="K2464">
        <f t="shared" ca="1" si="199"/>
        <v>0</v>
      </c>
      <c r="L2464" s="65">
        <v>2458</v>
      </c>
      <c r="M2464" s="71">
        <f t="shared" ca="1" si="200"/>
        <v>0</v>
      </c>
      <c r="N2464" s="65"/>
    </row>
    <row r="2465" spans="1:14" x14ac:dyDescent="0.25">
      <c r="A2465" s="2">
        <v>2459</v>
      </c>
      <c r="B2465" s="11">
        <f t="shared" ca="1" si="197"/>
        <v>1</v>
      </c>
      <c r="C2465" s="26">
        <f t="shared" ca="1" si="201"/>
        <v>0.40834484040970509</v>
      </c>
      <c r="J2465">
        <f t="shared" ca="1" si="198"/>
        <v>0</v>
      </c>
      <c r="K2465">
        <f t="shared" ca="1" si="199"/>
        <v>0</v>
      </c>
      <c r="L2465" s="65">
        <v>2459</v>
      </c>
      <c r="M2465" s="71">
        <f t="shared" ca="1" si="200"/>
        <v>4.2640229246611137</v>
      </c>
      <c r="N2465" s="65"/>
    </row>
    <row r="2466" spans="1:14" x14ac:dyDescent="0.25">
      <c r="A2466" s="2">
        <v>2460</v>
      </c>
      <c r="B2466" s="11">
        <f t="shared" ca="1" si="197"/>
        <v>0</v>
      </c>
      <c r="C2466" s="26">
        <f t="shared" ca="1" si="201"/>
        <v>0.81589078674187443</v>
      </c>
      <c r="J2466">
        <f t="shared" ca="1" si="198"/>
        <v>0</v>
      </c>
      <c r="K2466">
        <f t="shared" ca="1" si="199"/>
        <v>0</v>
      </c>
      <c r="L2466" s="65">
        <v>2460</v>
      </c>
      <c r="M2466" s="71">
        <f t="shared" ca="1" si="200"/>
        <v>0</v>
      </c>
      <c r="N2466" s="65"/>
    </row>
    <row r="2467" spans="1:14" x14ac:dyDescent="0.25">
      <c r="A2467" s="2">
        <v>2461</v>
      </c>
      <c r="B2467" s="11">
        <f t="shared" ca="1" si="197"/>
        <v>1</v>
      </c>
      <c r="C2467" s="26">
        <f t="shared" ca="1" si="201"/>
        <v>0.36238490147261038</v>
      </c>
      <c r="J2467">
        <f t="shared" ca="1" si="198"/>
        <v>0</v>
      </c>
      <c r="K2467">
        <f t="shared" ca="1" si="199"/>
        <v>0</v>
      </c>
      <c r="L2467" s="65">
        <v>2461</v>
      </c>
      <c r="M2467" s="71">
        <f t="shared" ca="1" si="200"/>
        <v>5.7196988658085735</v>
      </c>
      <c r="N2467" s="65"/>
    </row>
    <row r="2468" spans="1:14" x14ac:dyDescent="0.25">
      <c r="A2468" s="2">
        <v>2462</v>
      </c>
      <c r="B2468" s="11">
        <f t="shared" ca="1" si="197"/>
        <v>0</v>
      </c>
      <c r="C2468" s="26">
        <f t="shared" ca="1" si="201"/>
        <v>0.94104979817043011</v>
      </c>
      <c r="J2468">
        <f t="shared" ca="1" si="198"/>
        <v>0</v>
      </c>
      <c r="K2468">
        <f t="shared" ca="1" si="199"/>
        <v>0</v>
      </c>
      <c r="L2468" s="65">
        <v>2462</v>
      </c>
      <c r="M2468" s="71">
        <f t="shared" ca="1" si="200"/>
        <v>0</v>
      </c>
      <c r="N2468" s="65"/>
    </row>
    <row r="2469" spans="1:14" x14ac:dyDescent="0.25">
      <c r="A2469" s="2">
        <v>2463</v>
      </c>
      <c r="B2469" s="11">
        <f t="shared" ca="1" si="197"/>
        <v>1</v>
      </c>
      <c r="C2469" s="26">
        <f t="shared" ca="1" si="201"/>
        <v>0.14590889804302654</v>
      </c>
      <c r="J2469">
        <f t="shared" ca="1" si="198"/>
        <v>0</v>
      </c>
      <c r="K2469">
        <f t="shared" ca="1" si="199"/>
        <v>0</v>
      </c>
      <c r="L2469" s="65">
        <v>2463</v>
      </c>
      <c r="M2469" s="71">
        <f t="shared" ca="1" si="200"/>
        <v>1.437453626651725</v>
      </c>
      <c r="N2469" s="65"/>
    </row>
    <row r="2470" spans="1:14" x14ac:dyDescent="0.25">
      <c r="A2470" s="2">
        <v>2464</v>
      </c>
      <c r="B2470" s="11">
        <f t="shared" ca="1" si="197"/>
        <v>0</v>
      </c>
      <c r="C2470" s="26">
        <f t="shared" ca="1" si="201"/>
        <v>0.86585119026796475</v>
      </c>
      <c r="J2470">
        <f t="shared" ca="1" si="198"/>
        <v>0</v>
      </c>
      <c r="K2470">
        <f t="shared" ca="1" si="199"/>
        <v>1</v>
      </c>
      <c r="L2470" s="65">
        <v>2464</v>
      </c>
      <c r="M2470" s="71">
        <f t="shared" ca="1" si="200"/>
        <v>0</v>
      </c>
      <c r="N2470" s="65"/>
    </row>
    <row r="2471" spans="1:14" x14ac:dyDescent="0.25">
      <c r="A2471" s="2">
        <v>2465</v>
      </c>
      <c r="B2471" s="11">
        <f t="shared" ca="1" si="197"/>
        <v>0</v>
      </c>
      <c r="C2471" s="26">
        <f t="shared" ca="1" si="201"/>
        <v>0.51723271477834443</v>
      </c>
      <c r="J2471">
        <f t="shared" ca="1" si="198"/>
        <v>0</v>
      </c>
      <c r="K2471">
        <f t="shared" ca="1" si="199"/>
        <v>1</v>
      </c>
      <c r="L2471" s="65">
        <v>2465</v>
      </c>
      <c r="M2471" s="71">
        <f t="shared" ca="1" si="200"/>
        <v>0</v>
      </c>
      <c r="N2471" s="65"/>
    </row>
    <row r="2472" spans="1:14" x14ac:dyDescent="0.25">
      <c r="A2472" s="2">
        <v>2466</v>
      </c>
      <c r="B2472" s="11">
        <f t="shared" ca="1" si="197"/>
        <v>0</v>
      </c>
      <c r="C2472" s="26">
        <f t="shared" ca="1" si="201"/>
        <v>0.85764881441455809</v>
      </c>
      <c r="J2472">
        <f t="shared" ca="1" si="198"/>
        <v>0</v>
      </c>
      <c r="K2472">
        <f t="shared" ca="1" si="199"/>
        <v>1</v>
      </c>
      <c r="L2472" s="65">
        <v>2466</v>
      </c>
      <c r="M2472" s="71">
        <f t="shared" ca="1" si="200"/>
        <v>0</v>
      </c>
      <c r="N2472" s="65"/>
    </row>
    <row r="2473" spans="1:14" x14ac:dyDescent="0.25">
      <c r="A2473" s="2">
        <v>2467</v>
      </c>
      <c r="B2473" s="11">
        <f t="shared" ca="1" si="197"/>
        <v>0</v>
      </c>
      <c r="C2473" s="26">
        <f t="shared" ca="1" si="201"/>
        <v>0.92728831817155044</v>
      </c>
      <c r="J2473">
        <f t="shared" ca="1" si="198"/>
        <v>0</v>
      </c>
      <c r="K2473">
        <f t="shared" ca="1" si="199"/>
        <v>1</v>
      </c>
      <c r="L2473" s="65">
        <v>2467</v>
      </c>
      <c r="M2473" s="71">
        <f t="shared" ca="1" si="200"/>
        <v>0</v>
      </c>
      <c r="N2473" s="65"/>
    </row>
    <row r="2474" spans="1:14" x14ac:dyDescent="0.25">
      <c r="A2474" s="2">
        <v>2468</v>
      </c>
      <c r="B2474" s="11">
        <f t="shared" ca="1" si="197"/>
        <v>0</v>
      </c>
      <c r="C2474" s="26">
        <f t="shared" ca="1" si="201"/>
        <v>0.53484244974251582</v>
      </c>
      <c r="J2474">
        <f t="shared" ca="1" si="198"/>
        <v>0</v>
      </c>
      <c r="K2474">
        <f t="shared" ca="1" si="199"/>
        <v>1</v>
      </c>
      <c r="L2474" s="65">
        <v>2468</v>
      </c>
      <c r="M2474" s="71">
        <f t="shared" ca="1" si="200"/>
        <v>0</v>
      </c>
      <c r="N2474" s="65"/>
    </row>
    <row r="2475" spans="1:14" x14ac:dyDescent="0.25">
      <c r="A2475" s="2">
        <v>2469</v>
      </c>
      <c r="B2475" s="11">
        <f t="shared" ca="1" si="197"/>
        <v>0</v>
      </c>
      <c r="C2475" s="26">
        <f t="shared" ca="1" si="201"/>
        <v>0.95810640798564084</v>
      </c>
      <c r="J2475">
        <f t="shared" ca="1" si="198"/>
        <v>0</v>
      </c>
      <c r="K2475">
        <f t="shared" ca="1" si="199"/>
        <v>1</v>
      </c>
      <c r="L2475" s="65">
        <v>2469</v>
      </c>
      <c r="M2475" s="71">
        <f t="shared" ca="1" si="200"/>
        <v>0</v>
      </c>
      <c r="N2475" s="65"/>
    </row>
    <row r="2476" spans="1:14" x14ac:dyDescent="0.25">
      <c r="A2476" s="2">
        <v>2470</v>
      </c>
      <c r="B2476" s="11">
        <f t="shared" ca="1" si="197"/>
        <v>0</v>
      </c>
      <c r="C2476" s="26">
        <f t="shared" ca="1" si="201"/>
        <v>0.88058340612921038</v>
      </c>
      <c r="J2476">
        <f t="shared" ca="1" si="198"/>
        <v>0</v>
      </c>
      <c r="K2476">
        <f t="shared" ca="1" si="199"/>
        <v>0</v>
      </c>
      <c r="L2476" s="65">
        <v>2470</v>
      </c>
      <c r="M2476" s="71">
        <f t="shared" ca="1" si="200"/>
        <v>0</v>
      </c>
      <c r="N2476" s="65"/>
    </row>
    <row r="2477" spans="1:14" x14ac:dyDescent="0.25">
      <c r="A2477" s="2">
        <v>2471</v>
      </c>
      <c r="B2477" s="11">
        <f t="shared" ca="1" si="197"/>
        <v>1</v>
      </c>
      <c r="C2477" s="26">
        <f t="shared" ca="1" si="201"/>
        <v>0.35129196547095565</v>
      </c>
      <c r="J2477">
        <f t="shared" ca="1" si="198"/>
        <v>0</v>
      </c>
      <c r="K2477">
        <f t="shared" ca="1" si="199"/>
        <v>0</v>
      </c>
      <c r="L2477" s="65">
        <v>2471</v>
      </c>
      <c r="M2477" s="71">
        <f t="shared" ca="1" si="200"/>
        <v>4.4225161447453472</v>
      </c>
      <c r="N2477" s="65"/>
    </row>
    <row r="2478" spans="1:14" x14ac:dyDescent="0.25">
      <c r="A2478" s="2">
        <v>2472</v>
      </c>
      <c r="B2478" s="11">
        <f t="shared" ca="1" si="197"/>
        <v>0</v>
      </c>
      <c r="C2478" s="26">
        <f t="shared" ca="1" si="201"/>
        <v>0.99828258667867475</v>
      </c>
      <c r="J2478">
        <f t="shared" ca="1" si="198"/>
        <v>0</v>
      </c>
      <c r="K2478">
        <f t="shared" ca="1" si="199"/>
        <v>1</v>
      </c>
      <c r="L2478" s="65">
        <v>2472</v>
      </c>
      <c r="M2478" s="71">
        <f t="shared" ca="1" si="200"/>
        <v>0</v>
      </c>
      <c r="N2478" s="65"/>
    </row>
    <row r="2479" spans="1:14" x14ac:dyDescent="0.25">
      <c r="A2479" s="2">
        <v>2473</v>
      </c>
      <c r="B2479" s="11">
        <f t="shared" ref="B2479:B2542" ca="1" si="202">IF(B2478&gt;0,IF(C2479&lt;pww,1,0),IF(C2479&lt;pdw,1,0))</f>
        <v>0</v>
      </c>
      <c r="C2479" s="26">
        <f t="shared" ca="1" si="201"/>
        <v>0.56525885796377584</v>
      </c>
      <c r="J2479">
        <f t="shared" ref="J2479:J2542" ca="1" si="203">IF(AND(B2479,B2480),1,0)</f>
        <v>0</v>
      </c>
      <c r="K2479">
        <f t="shared" ref="K2479:K2542" ca="1" si="204">IF(AND(NOT(B2479),NOT(B2480)),1,0)</f>
        <v>0</v>
      </c>
      <c r="L2479" s="65">
        <v>2473</v>
      </c>
      <c r="M2479" s="71">
        <f t="shared" ca="1" si="200"/>
        <v>0</v>
      </c>
      <c r="N2479" s="65"/>
    </row>
    <row r="2480" spans="1:14" x14ac:dyDescent="0.25">
      <c r="A2480" s="2">
        <v>2474</v>
      </c>
      <c r="B2480" s="11">
        <f t="shared" ca="1" si="202"/>
        <v>1</v>
      </c>
      <c r="C2480" s="26">
        <f t="shared" ca="1" si="201"/>
        <v>0.19193966241194516</v>
      </c>
      <c r="J2480">
        <f t="shared" ca="1" si="203"/>
        <v>1</v>
      </c>
      <c r="K2480">
        <f t="shared" ca="1" si="204"/>
        <v>0</v>
      </c>
      <c r="L2480" s="65">
        <v>2474</v>
      </c>
      <c r="M2480" s="71">
        <f t="shared" ca="1" si="200"/>
        <v>1.8925768793227216</v>
      </c>
      <c r="N2480" s="65"/>
    </row>
    <row r="2481" spans="1:14" x14ac:dyDescent="0.25">
      <c r="A2481" s="2">
        <v>2475</v>
      </c>
      <c r="B2481" s="11">
        <f t="shared" ca="1" si="202"/>
        <v>1</v>
      </c>
      <c r="C2481" s="26">
        <f t="shared" ca="1" si="201"/>
        <v>0.70829740483737791</v>
      </c>
      <c r="J2481">
        <f t="shared" ca="1" si="203"/>
        <v>1</v>
      </c>
      <c r="K2481">
        <f t="shared" ca="1" si="204"/>
        <v>0</v>
      </c>
      <c r="L2481" s="65">
        <v>2475</v>
      </c>
      <c r="M2481" s="71">
        <f t="shared" ca="1" si="200"/>
        <v>2.9557950654528602</v>
      </c>
      <c r="N2481" s="65"/>
    </row>
    <row r="2482" spans="1:14" x14ac:dyDescent="0.25">
      <c r="A2482" s="2">
        <v>2476</v>
      </c>
      <c r="B2482" s="11">
        <f t="shared" ca="1" si="202"/>
        <v>1</v>
      </c>
      <c r="C2482" s="26">
        <f t="shared" ca="1" si="201"/>
        <v>0.15895557315445785</v>
      </c>
      <c r="J2482">
        <f t="shared" ca="1" si="203"/>
        <v>1</v>
      </c>
      <c r="K2482">
        <f t="shared" ca="1" si="204"/>
        <v>0</v>
      </c>
      <c r="L2482" s="65">
        <v>2476</v>
      </c>
      <c r="M2482" s="71">
        <f t="shared" ca="1" si="200"/>
        <v>3.498945297254012</v>
      </c>
      <c r="N2482" s="65"/>
    </row>
    <row r="2483" spans="1:14" x14ac:dyDescent="0.25">
      <c r="A2483" s="2">
        <v>2477</v>
      </c>
      <c r="B2483" s="11">
        <f t="shared" ca="1" si="202"/>
        <v>1</v>
      </c>
      <c r="C2483" s="26">
        <f t="shared" ca="1" si="201"/>
        <v>0.46209317135599814</v>
      </c>
      <c r="J2483">
        <f t="shared" ca="1" si="203"/>
        <v>1</v>
      </c>
      <c r="K2483">
        <f t="shared" ca="1" si="204"/>
        <v>0</v>
      </c>
      <c r="L2483" s="65">
        <v>2477</v>
      </c>
      <c r="M2483" s="71">
        <f t="shared" ca="1" si="200"/>
        <v>1.8272836638421439</v>
      </c>
      <c r="N2483" s="65"/>
    </row>
    <row r="2484" spans="1:14" x14ac:dyDescent="0.25">
      <c r="A2484" s="2">
        <v>2478</v>
      </c>
      <c r="B2484" s="11">
        <f t="shared" ca="1" si="202"/>
        <v>1</v>
      </c>
      <c r="C2484" s="26">
        <f t="shared" ca="1" si="201"/>
        <v>0.29086884030885229</v>
      </c>
      <c r="J2484">
        <f t="shared" ca="1" si="203"/>
        <v>0</v>
      </c>
      <c r="K2484">
        <f t="shared" ca="1" si="204"/>
        <v>0</v>
      </c>
      <c r="L2484" s="65">
        <v>2478</v>
      </c>
      <c r="M2484" s="71">
        <f t="shared" ca="1" si="200"/>
        <v>3.9814853013714915</v>
      </c>
      <c r="N2484" s="65"/>
    </row>
    <row r="2485" spans="1:14" x14ac:dyDescent="0.25">
      <c r="A2485" s="2">
        <v>2479</v>
      </c>
      <c r="B2485" s="11">
        <f t="shared" ca="1" si="202"/>
        <v>0</v>
      </c>
      <c r="C2485" s="26">
        <f t="shared" ca="1" si="201"/>
        <v>0.91996888359315288</v>
      </c>
      <c r="J2485">
        <f t="shared" ca="1" si="203"/>
        <v>0</v>
      </c>
      <c r="K2485">
        <f t="shared" ca="1" si="204"/>
        <v>1</v>
      </c>
      <c r="L2485" s="65">
        <v>2479</v>
      </c>
      <c r="M2485" s="71">
        <f t="shared" ca="1" si="200"/>
        <v>0</v>
      </c>
      <c r="N2485" s="65"/>
    </row>
    <row r="2486" spans="1:14" x14ac:dyDescent="0.25">
      <c r="A2486" s="2">
        <v>2480</v>
      </c>
      <c r="B2486" s="11">
        <f t="shared" ca="1" si="202"/>
        <v>0</v>
      </c>
      <c r="C2486" s="26">
        <f t="shared" ca="1" si="201"/>
        <v>0.62775544507838066</v>
      </c>
      <c r="J2486">
        <f t="shared" ca="1" si="203"/>
        <v>0</v>
      </c>
      <c r="K2486">
        <f t="shared" ca="1" si="204"/>
        <v>1</v>
      </c>
      <c r="L2486" s="65">
        <v>2480</v>
      </c>
      <c r="M2486" s="71">
        <f t="shared" ca="1" si="200"/>
        <v>0</v>
      </c>
      <c r="N2486" s="65"/>
    </row>
    <row r="2487" spans="1:14" x14ac:dyDescent="0.25">
      <c r="A2487" s="2">
        <v>2481</v>
      </c>
      <c r="B2487" s="11">
        <f t="shared" ca="1" si="202"/>
        <v>0</v>
      </c>
      <c r="C2487" s="26">
        <f t="shared" ca="1" si="201"/>
        <v>0.80027653415039213</v>
      </c>
      <c r="J2487">
        <f t="shared" ca="1" si="203"/>
        <v>0</v>
      </c>
      <c r="K2487">
        <f t="shared" ca="1" si="204"/>
        <v>1</v>
      </c>
      <c r="L2487" s="65">
        <v>2481</v>
      </c>
      <c r="M2487" s="71">
        <f t="shared" ca="1" si="200"/>
        <v>0</v>
      </c>
      <c r="N2487" s="65"/>
    </row>
    <row r="2488" spans="1:14" x14ac:dyDescent="0.25">
      <c r="A2488" s="2">
        <v>2482</v>
      </c>
      <c r="B2488" s="11">
        <f t="shared" ca="1" si="202"/>
        <v>0</v>
      </c>
      <c r="C2488" s="26">
        <f t="shared" ca="1" si="201"/>
        <v>0.94013342723152937</v>
      </c>
      <c r="J2488">
        <f t="shared" ca="1" si="203"/>
        <v>0</v>
      </c>
      <c r="K2488">
        <f t="shared" ca="1" si="204"/>
        <v>0</v>
      </c>
      <c r="L2488" s="65">
        <v>2482</v>
      </c>
      <c r="M2488" s="71">
        <f t="shared" ca="1" si="200"/>
        <v>0</v>
      </c>
      <c r="N2488" s="65"/>
    </row>
    <row r="2489" spans="1:14" x14ac:dyDescent="0.25">
      <c r="A2489" s="2">
        <v>2483</v>
      </c>
      <c r="B2489" s="11">
        <f t="shared" ca="1" si="202"/>
        <v>1</v>
      </c>
      <c r="C2489" s="26">
        <f t="shared" ca="1" si="201"/>
        <v>0.42580230684974174</v>
      </c>
      <c r="J2489">
        <f t="shared" ca="1" si="203"/>
        <v>1</v>
      </c>
      <c r="K2489">
        <f t="shared" ca="1" si="204"/>
        <v>0</v>
      </c>
      <c r="L2489" s="65">
        <v>2483</v>
      </c>
      <c r="M2489" s="71">
        <f t="shared" ca="1" si="200"/>
        <v>1.4672906205845737</v>
      </c>
      <c r="N2489" s="65"/>
    </row>
    <row r="2490" spans="1:14" x14ac:dyDescent="0.25">
      <c r="A2490" s="2">
        <v>2484</v>
      </c>
      <c r="B2490" s="11">
        <f t="shared" ca="1" si="202"/>
        <v>1</v>
      </c>
      <c r="C2490" s="26">
        <f t="shared" ca="1" si="201"/>
        <v>0.33677479595326543</v>
      </c>
      <c r="J2490">
        <f t="shared" ca="1" si="203"/>
        <v>1</v>
      </c>
      <c r="K2490">
        <f t="shared" ca="1" si="204"/>
        <v>0</v>
      </c>
      <c r="L2490" s="65">
        <v>2484</v>
      </c>
      <c r="M2490" s="71">
        <f t="shared" ca="1" si="200"/>
        <v>0.49096148585023724</v>
      </c>
      <c r="N2490" s="65"/>
    </row>
    <row r="2491" spans="1:14" x14ac:dyDescent="0.25">
      <c r="A2491" s="2">
        <v>2485</v>
      </c>
      <c r="B2491" s="11">
        <f t="shared" ca="1" si="202"/>
        <v>1</v>
      </c>
      <c r="C2491" s="26">
        <f t="shared" ca="1" si="201"/>
        <v>0.74398747549129762</v>
      </c>
      <c r="J2491">
        <f t="shared" ca="1" si="203"/>
        <v>0</v>
      </c>
      <c r="K2491">
        <f t="shared" ca="1" si="204"/>
        <v>0</v>
      </c>
      <c r="L2491" s="65">
        <v>2485</v>
      </c>
      <c r="M2491" s="71">
        <f t="shared" ca="1" si="200"/>
        <v>4.5323056467710856</v>
      </c>
      <c r="N2491" s="65"/>
    </row>
    <row r="2492" spans="1:14" x14ac:dyDescent="0.25">
      <c r="A2492" s="2">
        <v>2486</v>
      </c>
      <c r="B2492" s="11">
        <f t="shared" ca="1" si="202"/>
        <v>0</v>
      </c>
      <c r="C2492" s="26">
        <f t="shared" ca="1" si="201"/>
        <v>0.89817813047408701</v>
      </c>
      <c r="J2492">
        <f t="shared" ca="1" si="203"/>
        <v>0</v>
      </c>
      <c r="K2492">
        <f t="shared" ca="1" si="204"/>
        <v>1</v>
      </c>
      <c r="L2492" s="65">
        <v>2486</v>
      </c>
      <c r="M2492" s="71">
        <f t="shared" ca="1" si="200"/>
        <v>0</v>
      </c>
      <c r="N2492" s="65"/>
    </row>
    <row r="2493" spans="1:14" x14ac:dyDescent="0.25">
      <c r="A2493" s="2">
        <v>2487</v>
      </c>
      <c r="B2493" s="11">
        <f t="shared" ca="1" si="202"/>
        <v>0</v>
      </c>
      <c r="C2493" s="26">
        <f t="shared" ca="1" si="201"/>
        <v>0.58011538278797325</v>
      </c>
      <c r="J2493">
        <f t="shared" ca="1" si="203"/>
        <v>0</v>
      </c>
      <c r="K2493">
        <f t="shared" ca="1" si="204"/>
        <v>0</v>
      </c>
      <c r="L2493" s="65">
        <v>2487</v>
      </c>
      <c r="M2493" s="71">
        <f t="shared" ca="1" si="200"/>
        <v>0</v>
      </c>
      <c r="N2493" s="65"/>
    </row>
    <row r="2494" spans="1:14" x14ac:dyDescent="0.25">
      <c r="A2494" s="2">
        <v>2488</v>
      </c>
      <c r="B2494" s="11">
        <f t="shared" ca="1" si="202"/>
        <v>1</v>
      </c>
      <c r="C2494" s="26">
        <f t="shared" ca="1" si="201"/>
        <v>0.12201607721287122</v>
      </c>
      <c r="J2494">
        <f t="shared" ca="1" si="203"/>
        <v>1</v>
      </c>
      <c r="K2494">
        <f t="shared" ca="1" si="204"/>
        <v>0</v>
      </c>
      <c r="L2494" s="65">
        <v>2488</v>
      </c>
      <c r="M2494" s="71">
        <f t="shared" ca="1" si="200"/>
        <v>7.6458837252280585</v>
      </c>
      <c r="N2494" s="65"/>
    </row>
    <row r="2495" spans="1:14" x14ac:dyDescent="0.25">
      <c r="A2495" s="2">
        <v>2489</v>
      </c>
      <c r="B2495" s="11">
        <f t="shared" ca="1" si="202"/>
        <v>1</v>
      </c>
      <c r="C2495" s="26">
        <f t="shared" ca="1" si="201"/>
        <v>0.47519029833574788</v>
      </c>
      <c r="J2495">
        <f t="shared" ca="1" si="203"/>
        <v>1</v>
      </c>
      <c r="K2495">
        <f t="shared" ca="1" si="204"/>
        <v>0</v>
      </c>
      <c r="L2495" s="65">
        <v>2489</v>
      </c>
      <c r="M2495" s="71">
        <f t="shared" ca="1" si="200"/>
        <v>0.22274410440094478</v>
      </c>
      <c r="N2495" s="65"/>
    </row>
    <row r="2496" spans="1:14" x14ac:dyDescent="0.25">
      <c r="A2496" s="2">
        <v>2490</v>
      </c>
      <c r="B2496" s="11">
        <f t="shared" ca="1" si="202"/>
        <v>1</v>
      </c>
      <c r="C2496" s="26">
        <f t="shared" ca="1" si="201"/>
        <v>0.30912265679422257</v>
      </c>
      <c r="J2496">
        <f t="shared" ca="1" si="203"/>
        <v>0</v>
      </c>
      <c r="K2496">
        <f t="shared" ca="1" si="204"/>
        <v>0</v>
      </c>
      <c r="L2496" s="65">
        <v>2490</v>
      </c>
      <c r="M2496" s="71">
        <f t="shared" ca="1" si="200"/>
        <v>0.12767210010050284</v>
      </c>
      <c r="N2496" s="65"/>
    </row>
    <row r="2497" spans="1:14" x14ac:dyDescent="0.25">
      <c r="A2497" s="2">
        <v>2491</v>
      </c>
      <c r="B2497" s="11">
        <f t="shared" ca="1" si="202"/>
        <v>0</v>
      </c>
      <c r="C2497" s="26">
        <f t="shared" ca="1" si="201"/>
        <v>0.80546627910387747</v>
      </c>
      <c r="J2497">
        <f t="shared" ca="1" si="203"/>
        <v>0</v>
      </c>
      <c r="K2497">
        <f t="shared" ca="1" si="204"/>
        <v>0</v>
      </c>
      <c r="L2497" s="65">
        <v>2491</v>
      </c>
      <c r="M2497" s="71">
        <f t="shared" ca="1" si="200"/>
        <v>0</v>
      </c>
      <c r="N2497" s="65"/>
    </row>
    <row r="2498" spans="1:14" x14ac:dyDescent="0.25">
      <c r="A2498" s="2">
        <v>2492</v>
      </c>
      <c r="B2498" s="11">
        <f t="shared" ca="1" si="202"/>
        <v>1</v>
      </c>
      <c r="C2498" s="26">
        <f t="shared" ca="1" si="201"/>
        <v>1.0176788348926658E-2</v>
      </c>
      <c r="J2498">
        <f t="shared" ca="1" si="203"/>
        <v>1</v>
      </c>
      <c r="K2498">
        <f t="shared" ca="1" si="204"/>
        <v>0</v>
      </c>
      <c r="L2498" s="65">
        <v>2492</v>
      </c>
      <c r="M2498" s="71">
        <f t="shared" ca="1" si="200"/>
        <v>3.3211620507429327</v>
      </c>
      <c r="N2498" s="65"/>
    </row>
    <row r="2499" spans="1:14" x14ac:dyDescent="0.25">
      <c r="A2499" s="2">
        <v>2493</v>
      </c>
      <c r="B2499" s="11">
        <f t="shared" ca="1" si="202"/>
        <v>1</v>
      </c>
      <c r="C2499" s="26">
        <f t="shared" ca="1" si="201"/>
        <v>0.29275857325647447</v>
      </c>
      <c r="J2499">
        <f t="shared" ca="1" si="203"/>
        <v>1</v>
      </c>
      <c r="K2499">
        <f t="shared" ca="1" si="204"/>
        <v>0</v>
      </c>
      <c r="L2499" s="65">
        <v>2493</v>
      </c>
      <c r="M2499" s="71">
        <f t="shared" ca="1" si="200"/>
        <v>0.82726256998631775</v>
      </c>
      <c r="N2499" s="65"/>
    </row>
    <row r="2500" spans="1:14" x14ac:dyDescent="0.25">
      <c r="A2500" s="2">
        <v>2494</v>
      </c>
      <c r="B2500" s="11">
        <f t="shared" ca="1" si="202"/>
        <v>1</v>
      </c>
      <c r="C2500" s="26">
        <f t="shared" ca="1" si="201"/>
        <v>0.64126083325093319</v>
      </c>
      <c r="J2500">
        <f t="shared" ca="1" si="203"/>
        <v>1</v>
      </c>
      <c r="K2500">
        <f t="shared" ca="1" si="204"/>
        <v>0</v>
      </c>
      <c r="L2500" s="65">
        <v>2494</v>
      </c>
      <c r="M2500" s="71">
        <f t="shared" ca="1" si="200"/>
        <v>4.1034884019545181</v>
      </c>
      <c r="N2500" s="65"/>
    </row>
    <row r="2501" spans="1:14" x14ac:dyDescent="0.25">
      <c r="A2501" s="2">
        <v>2495</v>
      </c>
      <c r="B2501" s="11">
        <f t="shared" ca="1" si="202"/>
        <v>1</v>
      </c>
      <c r="C2501" s="26">
        <f t="shared" ca="1" si="201"/>
        <v>0.37654578845326425</v>
      </c>
      <c r="J2501">
        <f t="shared" ca="1" si="203"/>
        <v>1</v>
      </c>
      <c r="K2501">
        <f t="shared" ca="1" si="204"/>
        <v>0</v>
      </c>
      <c r="L2501" s="65">
        <v>2495</v>
      </c>
      <c r="M2501" s="71">
        <f t="shared" ca="1" si="200"/>
        <v>1.2456269386211449</v>
      </c>
      <c r="N2501" s="65"/>
    </row>
    <row r="2502" spans="1:14" x14ac:dyDescent="0.25">
      <c r="A2502" s="2">
        <v>2496</v>
      </c>
      <c r="B2502" s="11">
        <f t="shared" ca="1" si="202"/>
        <v>1</v>
      </c>
      <c r="C2502" s="26">
        <f t="shared" ca="1" si="201"/>
        <v>0.6684084464097636</v>
      </c>
      <c r="J2502">
        <f t="shared" ca="1" si="203"/>
        <v>1</v>
      </c>
      <c r="K2502">
        <f t="shared" ca="1" si="204"/>
        <v>0</v>
      </c>
      <c r="L2502" s="65">
        <v>2496</v>
      </c>
      <c r="M2502" s="71">
        <f t="shared" ca="1" si="200"/>
        <v>0.71820511628146833</v>
      </c>
      <c r="N2502" s="65"/>
    </row>
    <row r="2503" spans="1:14" x14ac:dyDescent="0.25">
      <c r="A2503" s="2">
        <v>2497</v>
      </c>
      <c r="B2503" s="11">
        <f t="shared" ca="1" si="202"/>
        <v>1</v>
      </c>
      <c r="C2503" s="26">
        <f t="shared" ca="1" si="201"/>
        <v>0.31890270907486185</v>
      </c>
      <c r="J2503">
        <f t="shared" ca="1" si="203"/>
        <v>1</v>
      </c>
      <c r="K2503">
        <f t="shared" ca="1" si="204"/>
        <v>0</v>
      </c>
      <c r="L2503" s="65">
        <v>2497</v>
      </c>
      <c r="M2503" s="71">
        <f t="shared" ref="M2503:M2566" ca="1" si="205">IF(B2503&gt;0,-LN(1-(RAND()))/lambda,0)</f>
        <v>1.6325497160997535</v>
      </c>
      <c r="N2503" s="65"/>
    </row>
    <row r="2504" spans="1:14" x14ac:dyDescent="0.25">
      <c r="A2504" s="2">
        <v>2498</v>
      </c>
      <c r="B2504" s="11">
        <f t="shared" ca="1" si="202"/>
        <v>1</v>
      </c>
      <c r="C2504" s="26">
        <f t="shared" ref="C2504:C2567" ca="1" si="206">RAND()</f>
        <v>0.44065175668341716</v>
      </c>
      <c r="J2504">
        <f t="shared" ca="1" si="203"/>
        <v>1</v>
      </c>
      <c r="K2504">
        <f t="shared" ca="1" si="204"/>
        <v>0</v>
      </c>
      <c r="L2504" s="65">
        <v>2498</v>
      </c>
      <c r="M2504" s="71">
        <f t="shared" ca="1" si="205"/>
        <v>2.5390617636033239</v>
      </c>
      <c r="N2504" s="65"/>
    </row>
    <row r="2505" spans="1:14" x14ac:dyDescent="0.25">
      <c r="A2505" s="2">
        <v>2499</v>
      </c>
      <c r="B2505" s="11">
        <f t="shared" ca="1" si="202"/>
        <v>1</v>
      </c>
      <c r="C2505" s="26">
        <f t="shared" ca="1" si="206"/>
        <v>0.39908647286798726</v>
      </c>
      <c r="J2505">
        <f t="shared" ca="1" si="203"/>
        <v>1</v>
      </c>
      <c r="K2505">
        <f t="shared" ca="1" si="204"/>
        <v>0</v>
      </c>
      <c r="L2505" s="65">
        <v>2499</v>
      </c>
      <c r="M2505" s="71">
        <f t="shared" ca="1" si="205"/>
        <v>3.2821709804808554</v>
      </c>
      <c r="N2505" s="65"/>
    </row>
    <row r="2506" spans="1:14" x14ac:dyDescent="0.25">
      <c r="A2506" s="2">
        <v>2500</v>
      </c>
      <c r="B2506" s="11">
        <f t="shared" ca="1" si="202"/>
        <v>1</v>
      </c>
      <c r="C2506" s="26">
        <f t="shared" ca="1" si="206"/>
        <v>0.49286273660534874</v>
      </c>
      <c r="J2506">
        <f t="shared" ca="1" si="203"/>
        <v>0</v>
      </c>
      <c r="K2506">
        <f t="shared" ca="1" si="204"/>
        <v>0</v>
      </c>
      <c r="L2506" s="65">
        <v>2500</v>
      </c>
      <c r="M2506" s="71">
        <f t="shared" ca="1" si="205"/>
        <v>0.87084147317524963</v>
      </c>
      <c r="N2506" s="65"/>
    </row>
    <row r="2507" spans="1:14" x14ac:dyDescent="0.25">
      <c r="A2507" s="2">
        <v>2501</v>
      </c>
      <c r="B2507" s="11">
        <f t="shared" ca="1" si="202"/>
        <v>0</v>
      </c>
      <c r="C2507" s="26">
        <f t="shared" ca="1" si="206"/>
        <v>0.8302664392407213</v>
      </c>
      <c r="J2507">
        <f t="shared" ca="1" si="203"/>
        <v>0</v>
      </c>
      <c r="K2507">
        <f t="shared" ca="1" si="204"/>
        <v>1</v>
      </c>
      <c r="L2507" s="65">
        <v>2501</v>
      </c>
      <c r="M2507" s="71">
        <f t="shared" ca="1" si="205"/>
        <v>0</v>
      </c>
      <c r="N2507" s="65"/>
    </row>
    <row r="2508" spans="1:14" x14ac:dyDescent="0.25">
      <c r="A2508" s="2">
        <v>2502</v>
      </c>
      <c r="B2508" s="11">
        <f t="shared" ca="1" si="202"/>
        <v>0</v>
      </c>
      <c r="C2508" s="26">
        <f t="shared" ca="1" si="206"/>
        <v>0.95679381626362847</v>
      </c>
      <c r="J2508">
        <f t="shared" ca="1" si="203"/>
        <v>0</v>
      </c>
      <c r="K2508">
        <f t="shared" ca="1" si="204"/>
        <v>0</v>
      </c>
      <c r="L2508" s="65">
        <v>2502</v>
      </c>
      <c r="M2508" s="71">
        <f t="shared" ca="1" si="205"/>
        <v>0</v>
      </c>
      <c r="N2508" s="65"/>
    </row>
    <row r="2509" spans="1:14" x14ac:dyDescent="0.25">
      <c r="A2509" s="2">
        <v>2503</v>
      </c>
      <c r="B2509" s="11">
        <f t="shared" ca="1" si="202"/>
        <v>1</v>
      </c>
      <c r="C2509" s="26">
        <f t="shared" ca="1" si="206"/>
        <v>0.24308450342673904</v>
      </c>
      <c r="J2509">
        <f t="shared" ca="1" si="203"/>
        <v>1</v>
      </c>
      <c r="K2509">
        <f t="shared" ca="1" si="204"/>
        <v>0</v>
      </c>
      <c r="L2509" s="65">
        <v>2503</v>
      </c>
      <c r="M2509" s="71">
        <f t="shared" ca="1" si="205"/>
        <v>0.65615471400085168</v>
      </c>
      <c r="N2509" s="65"/>
    </row>
    <row r="2510" spans="1:14" x14ac:dyDescent="0.25">
      <c r="A2510" s="2">
        <v>2504</v>
      </c>
      <c r="B2510" s="11">
        <f t="shared" ca="1" si="202"/>
        <v>1</v>
      </c>
      <c r="C2510" s="26">
        <f t="shared" ca="1" si="206"/>
        <v>0.66536702493503619</v>
      </c>
      <c r="J2510">
        <f t="shared" ca="1" si="203"/>
        <v>1</v>
      </c>
      <c r="K2510">
        <f t="shared" ca="1" si="204"/>
        <v>0</v>
      </c>
      <c r="L2510" s="65">
        <v>2504</v>
      </c>
      <c r="M2510" s="71">
        <f t="shared" ca="1" si="205"/>
        <v>0.77854514724129542</v>
      </c>
      <c r="N2510" s="65"/>
    </row>
    <row r="2511" spans="1:14" x14ac:dyDescent="0.25">
      <c r="A2511" s="2">
        <v>2505</v>
      </c>
      <c r="B2511" s="11">
        <f t="shared" ca="1" si="202"/>
        <v>1</v>
      </c>
      <c r="C2511" s="26">
        <f t="shared" ca="1" si="206"/>
        <v>0.4102142606343786</v>
      </c>
      <c r="J2511">
        <f t="shared" ca="1" si="203"/>
        <v>1</v>
      </c>
      <c r="K2511">
        <f t="shared" ca="1" si="204"/>
        <v>0</v>
      </c>
      <c r="L2511" s="65">
        <v>2505</v>
      </c>
      <c r="M2511" s="71">
        <f t="shared" ca="1" si="205"/>
        <v>3.1058320840971083</v>
      </c>
      <c r="N2511" s="65"/>
    </row>
    <row r="2512" spans="1:14" x14ac:dyDescent="0.25">
      <c r="A2512" s="2">
        <v>2506</v>
      </c>
      <c r="B2512" s="11">
        <f t="shared" ca="1" si="202"/>
        <v>1</v>
      </c>
      <c r="C2512" s="26">
        <f t="shared" ca="1" si="206"/>
        <v>0.58828718451019313</v>
      </c>
      <c r="J2512">
        <f t="shared" ca="1" si="203"/>
        <v>1</v>
      </c>
      <c r="K2512">
        <f t="shared" ca="1" si="204"/>
        <v>0</v>
      </c>
      <c r="L2512" s="65">
        <v>2506</v>
      </c>
      <c r="M2512" s="71">
        <f t="shared" ca="1" si="205"/>
        <v>0.1664939702300722</v>
      </c>
      <c r="N2512" s="65"/>
    </row>
    <row r="2513" spans="1:14" x14ac:dyDescent="0.25">
      <c r="A2513" s="2">
        <v>2507</v>
      </c>
      <c r="B2513" s="11">
        <f t="shared" ca="1" si="202"/>
        <v>1</v>
      </c>
      <c r="C2513" s="26">
        <f t="shared" ca="1" si="206"/>
        <v>4.8910717687160044E-2</v>
      </c>
      <c r="J2513">
        <f t="shared" ca="1" si="203"/>
        <v>1</v>
      </c>
      <c r="K2513">
        <f t="shared" ca="1" si="204"/>
        <v>0</v>
      </c>
      <c r="L2513" s="65">
        <v>2507</v>
      </c>
      <c r="M2513" s="71">
        <f t="shared" ca="1" si="205"/>
        <v>3.6363763899166939</v>
      </c>
      <c r="N2513" s="65"/>
    </row>
    <row r="2514" spans="1:14" x14ac:dyDescent="0.25">
      <c r="A2514" s="2">
        <v>2508</v>
      </c>
      <c r="B2514" s="11">
        <f t="shared" ca="1" si="202"/>
        <v>1</v>
      </c>
      <c r="C2514" s="26">
        <f t="shared" ca="1" si="206"/>
        <v>0.40045765416541024</v>
      </c>
      <c r="J2514">
        <f t="shared" ca="1" si="203"/>
        <v>0</v>
      </c>
      <c r="K2514">
        <f t="shared" ca="1" si="204"/>
        <v>0</v>
      </c>
      <c r="L2514" s="65">
        <v>2508</v>
      </c>
      <c r="M2514" s="71">
        <f t="shared" ca="1" si="205"/>
        <v>0.29150022089695315</v>
      </c>
      <c r="N2514" s="65"/>
    </row>
    <row r="2515" spans="1:14" x14ac:dyDescent="0.25">
      <c r="A2515" s="2">
        <v>2509</v>
      </c>
      <c r="B2515" s="11">
        <f t="shared" ca="1" si="202"/>
        <v>0</v>
      </c>
      <c r="C2515" s="26">
        <f t="shared" ca="1" si="206"/>
        <v>0.86625125393243452</v>
      </c>
      <c r="J2515">
        <f t="shared" ca="1" si="203"/>
        <v>0</v>
      </c>
      <c r="K2515">
        <f t="shared" ca="1" si="204"/>
        <v>1</v>
      </c>
      <c r="L2515" s="65">
        <v>2509</v>
      </c>
      <c r="M2515" s="71">
        <f t="shared" ca="1" si="205"/>
        <v>0</v>
      </c>
      <c r="N2515" s="65"/>
    </row>
    <row r="2516" spans="1:14" x14ac:dyDescent="0.25">
      <c r="A2516" s="2">
        <v>2510</v>
      </c>
      <c r="B2516" s="11">
        <f t="shared" ca="1" si="202"/>
        <v>0</v>
      </c>
      <c r="C2516" s="26">
        <f t="shared" ca="1" si="206"/>
        <v>0.58057563014386104</v>
      </c>
      <c r="J2516">
        <f t="shared" ca="1" si="203"/>
        <v>0</v>
      </c>
      <c r="K2516">
        <f t="shared" ca="1" si="204"/>
        <v>1</v>
      </c>
      <c r="L2516" s="65">
        <v>2510</v>
      </c>
      <c r="M2516" s="71">
        <f t="shared" ca="1" si="205"/>
        <v>0</v>
      </c>
      <c r="N2516" s="65"/>
    </row>
    <row r="2517" spans="1:14" x14ac:dyDescent="0.25">
      <c r="A2517" s="2">
        <v>2511</v>
      </c>
      <c r="B2517" s="11">
        <f t="shared" ca="1" si="202"/>
        <v>0</v>
      </c>
      <c r="C2517" s="26">
        <f t="shared" ca="1" si="206"/>
        <v>0.8126505950631957</v>
      </c>
      <c r="J2517">
        <f t="shared" ca="1" si="203"/>
        <v>0</v>
      </c>
      <c r="K2517">
        <f t="shared" ca="1" si="204"/>
        <v>1</v>
      </c>
      <c r="L2517" s="65">
        <v>2511</v>
      </c>
      <c r="M2517" s="71">
        <f t="shared" ca="1" si="205"/>
        <v>0</v>
      </c>
      <c r="N2517" s="65"/>
    </row>
    <row r="2518" spans="1:14" x14ac:dyDescent="0.25">
      <c r="A2518" s="2">
        <v>2512</v>
      </c>
      <c r="B2518" s="11">
        <f t="shared" ca="1" si="202"/>
        <v>0</v>
      </c>
      <c r="C2518" s="26">
        <f t="shared" ca="1" si="206"/>
        <v>0.97230760145204487</v>
      </c>
      <c r="J2518">
        <f t="shared" ca="1" si="203"/>
        <v>0</v>
      </c>
      <c r="K2518">
        <f t="shared" ca="1" si="204"/>
        <v>1</v>
      </c>
      <c r="L2518" s="65">
        <v>2512</v>
      </c>
      <c r="M2518" s="71">
        <f t="shared" ca="1" si="205"/>
        <v>0</v>
      </c>
      <c r="N2518" s="65"/>
    </row>
    <row r="2519" spans="1:14" x14ac:dyDescent="0.25">
      <c r="A2519" s="2">
        <v>2513</v>
      </c>
      <c r="B2519" s="11">
        <f t="shared" ca="1" si="202"/>
        <v>0</v>
      </c>
      <c r="C2519" s="26">
        <f t="shared" ca="1" si="206"/>
        <v>0.76662755798677118</v>
      </c>
      <c r="J2519">
        <f t="shared" ca="1" si="203"/>
        <v>0</v>
      </c>
      <c r="K2519">
        <f t="shared" ca="1" si="204"/>
        <v>0</v>
      </c>
      <c r="L2519" s="65">
        <v>2513</v>
      </c>
      <c r="M2519" s="71">
        <f t="shared" ca="1" si="205"/>
        <v>0</v>
      </c>
      <c r="N2519" s="65"/>
    </row>
    <row r="2520" spans="1:14" x14ac:dyDescent="0.25">
      <c r="A2520" s="2">
        <v>2514</v>
      </c>
      <c r="B2520" s="11">
        <f t="shared" ca="1" si="202"/>
        <v>1</v>
      </c>
      <c r="C2520" s="26">
        <f t="shared" ca="1" si="206"/>
        <v>0.31089745219527209</v>
      </c>
      <c r="J2520">
        <f t="shared" ca="1" si="203"/>
        <v>1</v>
      </c>
      <c r="K2520">
        <f t="shared" ca="1" si="204"/>
        <v>0</v>
      </c>
      <c r="L2520" s="65">
        <v>2514</v>
      </c>
      <c r="M2520" s="71">
        <f t="shared" ca="1" si="205"/>
        <v>6.7172174504537026</v>
      </c>
      <c r="N2520" s="65"/>
    </row>
    <row r="2521" spans="1:14" x14ac:dyDescent="0.25">
      <c r="A2521" s="2">
        <v>2515</v>
      </c>
      <c r="B2521" s="11">
        <f t="shared" ca="1" si="202"/>
        <v>1</v>
      </c>
      <c r="C2521" s="26">
        <f t="shared" ca="1" si="206"/>
        <v>0.19231438501993459</v>
      </c>
      <c r="J2521">
        <f t="shared" ca="1" si="203"/>
        <v>1</v>
      </c>
      <c r="K2521">
        <f t="shared" ca="1" si="204"/>
        <v>0</v>
      </c>
      <c r="L2521" s="65">
        <v>2515</v>
      </c>
      <c r="M2521" s="71">
        <f t="shared" ca="1" si="205"/>
        <v>2.2730135097015887</v>
      </c>
      <c r="N2521" s="65"/>
    </row>
    <row r="2522" spans="1:14" x14ac:dyDescent="0.25">
      <c r="A2522" s="2">
        <v>2516</v>
      </c>
      <c r="B2522" s="11">
        <f t="shared" ca="1" si="202"/>
        <v>1</v>
      </c>
      <c r="C2522" s="26">
        <f t="shared" ca="1" si="206"/>
        <v>0.15271051254989509</v>
      </c>
      <c r="J2522">
        <f t="shared" ca="1" si="203"/>
        <v>1</v>
      </c>
      <c r="K2522">
        <f t="shared" ca="1" si="204"/>
        <v>0</v>
      </c>
      <c r="L2522" s="65">
        <v>2516</v>
      </c>
      <c r="M2522" s="71">
        <f t="shared" ca="1" si="205"/>
        <v>10.102417754688025</v>
      </c>
      <c r="N2522" s="65"/>
    </row>
    <row r="2523" spans="1:14" x14ac:dyDescent="0.25">
      <c r="A2523" s="2">
        <v>2517</v>
      </c>
      <c r="B2523" s="11">
        <f t="shared" ca="1" si="202"/>
        <v>1</v>
      </c>
      <c r="C2523" s="26">
        <f t="shared" ca="1" si="206"/>
        <v>0.31494694310217308</v>
      </c>
      <c r="J2523">
        <f t="shared" ca="1" si="203"/>
        <v>1</v>
      </c>
      <c r="K2523">
        <f t="shared" ca="1" si="204"/>
        <v>0</v>
      </c>
      <c r="L2523" s="65">
        <v>2517</v>
      </c>
      <c r="M2523" s="71">
        <f t="shared" ca="1" si="205"/>
        <v>7.6049457592669192E-2</v>
      </c>
      <c r="N2523" s="65"/>
    </row>
    <row r="2524" spans="1:14" x14ac:dyDescent="0.25">
      <c r="A2524" s="2">
        <v>2518</v>
      </c>
      <c r="B2524" s="11">
        <f t="shared" ca="1" si="202"/>
        <v>1</v>
      </c>
      <c r="C2524" s="26">
        <f t="shared" ca="1" si="206"/>
        <v>0.11340033666174865</v>
      </c>
      <c r="J2524">
        <f t="shared" ca="1" si="203"/>
        <v>1</v>
      </c>
      <c r="K2524">
        <f t="shared" ca="1" si="204"/>
        <v>0</v>
      </c>
      <c r="L2524" s="65">
        <v>2518</v>
      </c>
      <c r="M2524" s="71">
        <f t="shared" ca="1" si="205"/>
        <v>3.5056940425794147</v>
      </c>
      <c r="N2524" s="65"/>
    </row>
    <row r="2525" spans="1:14" x14ac:dyDescent="0.25">
      <c r="A2525" s="2">
        <v>2519</v>
      </c>
      <c r="B2525" s="11">
        <f t="shared" ca="1" si="202"/>
        <v>1</v>
      </c>
      <c r="C2525" s="26">
        <f t="shared" ca="1" si="206"/>
        <v>0.46542375080683174</v>
      </c>
      <c r="J2525">
        <f t="shared" ca="1" si="203"/>
        <v>0</v>
      </c>
      <c r="K2525">
        <f t="shared" ca="1" si="204"/>
        <v>0</v>
      </c>
      <c r="L2525" s="65">
        <v>2519</v>
      </c>
      <c r="M2525" s="71">
        <f t="shared" ca="1" si="205"/>
        <v>0.48093738879929032</v>
      </c>
      <c r="N2525" s="65"/>
    </row>
    <row r="2526" spans="1:14" x14ac:dyDescent="0.25">
      <c r="A2526" s="2">
        <v>2520</v>
      </c>
      <c r="B2526" s="11">
        <f t="shared" ca="1" si="202"/>
        <v>0</v>
      </c>
      <c r="C2526" s="26">
        <f t="shared" ca="1" si="206"/>
        <v>0.84334854288319805</v>
      </c>
      <c r="J2526">
        <f t="shared" ca="1" si="203"/>
        <v>0</v>
      </c>
      <c r="K2526">
        <f t="shared" ca="1" si="204"/>
        <v>0</v>
      </c>
      <c r="L2526" s="65">
        <v>2520</v>
      </c>
      <c r="M2526" s="71">
        <f t="shared" ca="1" si="205"/>
        <v>0</v>
      </c>
      <c r="N2526" s="65"/>
    </row>
    <row r="2527" spans="1:14" x14ac:dyDescent="0.25">
      <c r="A2527" s="2">
        <v>2521</v>
      </c>
      <c r="B2527" s="11">
        <f t="shared" ca="1" si="202"/>
        <v>1</v>
      </c>
      <c r="C2527" s="26">
        <f t="shared" ca="1" si="206"/>
        <v>0.29512232306559394</v>
      </c>
      <c r="J2527">
        <f t="shared" ca="1" si="203"/>
        <v>1</v>
      </c>
      <c r="K2527">
        <f t="shared" ca="1" si="204"/>
        <v>0</v>
      </c>
      <c r="L2527" s="65">
        <v>2521</v>
      </c>
      <c r="M2527" s="71">
        <f t="shared" ca="1" si="205"/>
        <v>0.22398749379303839</v>
      </c>
      <c r="N2527" s="65"/>
    </row>
    <row r="2528" spans="1:14" x14ac:dyDescent="0.25">
      <c r="A2528" s="2">
        <v>2522</v>
      </c>
      <c r="B2528" s="11">
        <f t="shared" ca="1" si="202"/>
        <v>1</v>
      </c>
      <c r="C2528" s="26">
        <f t="shared" ca="1" si="206"/>
        <v>0.62796140550751955</v>
      </c>
      <c r="J2528">
        <f t="shared" ca="1" si="203"/>
        <v>0</v>
      </c>
      <c r="K2528">
        <f t="shared" ca="1" si="204"/>
        <v>0</v>
      </c>
      <c r="L2528" s="65">
        <v>2522</v>
      </c>
      <c r="M2528" s="71">
        <f t="shared" ca="1" si="205"/>
        <v>1.3784433456488501</v>
      </c>
      <c r="N2528" s="65"/>
    </row>
    <row r="2529" spans="1:14" x14ac:dyDescent="0.25">
      <c r="A2529" s="2">
        <v>2523</v>
      </c>
      <c r="B2529" s="11">
        <f t="shared" ca="1" si="202"/>
        <v>0</v>
      </c>
      <c r="C2529" s="26">
        <f t="shared" ca="1" si="206"/>
        <v>0.85387505275710063</v>
      </c>
      <c r="J2529">
        <f t="shared" ca="1" si="203"/>
        <v>0</v>
      </c>
      <c r="K2529">
        <f t="shared" ca="1" si="204"/>
        <v>1</v>
      </c>
      <c r="L2529" s="65">
        <v>2523</v>
      </c>
      <c r="M2529" s="71">
        <f t="shared" ca="1" si="205"/>
        <v>0</v>
      </c>
      <c r="N2529" s="65"/>
    </row>
    <row r="2530" spans="1:14" x14ac:dyDescent="0.25">
      <c r="A2530" s="2">
        <v>2524</v>
      </c>
      <c r="B2530" s="11">
        <f t="shared" ca="1" si="202"/>
        <v>0</v>
      </c>
      <c r="C2530" s="26">
        <f t="shared" ca="1" si="206"/>
        <v>0.86761010424096896</v>
      </c>
      <c r="J2530">
        <f t="shared" ca="1" si="203"/>
        <v>0</v>
      </c>
      <c r="K2530">
        <f t="shared" ca="1" si="204"/>
        <v>0</v>
      </c>
      <c r="L2530" s="65">
        <v>2524</v>
      </c>
      <c r="M2530" s="71">
        <f t="shared" ca="1" si="205"/>
        <v>0</v>
      </c>
      <c r="N2530" s="65"/>
    </row>
    <row r="2531" spans="1:14" x14ac:dyDescent="0.25">
      <c r="A2531" s="2">
        <v>2525</v>
      </c>
      <c r="B2531" s="11">
        <f t="shared" ca="1" si="202"/>
        <v>1</v>
      </c>
      <c r="C2531" s="26">
        <f t="shared" ca="1" si="206"/>
        <v>0.20446952867039458</v>
      </c>
      <c r="J2531">
        <f t="shared" ca="1" si="203"/>
        <v>1</v>
      </c>
      <c r="K2531">
        <f t="shared" ca="1" si="204"/>
        <v>0</v>
      </c>
      <c r="L2531" s="65">
        <v>2525</v>
      </c>
      <c r="M2531" s="71">
        <f t="shared" ca="1" si="205"/>
        <v>0.22219688801823351</v>
      </c>
      <c r="N2531" s="65"/>
    </row>
    <row r="2532" spans="1:14" x14ac:dyDescent="0.25">
      <c r="A2532" s="2">
        <v>2526</v>
      </c>
      <c r="B2532" s="11">
        <f t="shared" ca="1" si="202"/>
        <v>1</v>
      </c>
      <c r="C2532" s="26">
        <f t="shared" ca="1" si="206"/>
        <v>0.55029440121562978</v>
      </c>
      <c r="J2532">
        <f t="shared" ca="1" si="203"/>
        <v>1</v>
      </c>
      <c r="K2532">
        <f t="shared" ca="1" si="204"/>
        <v>0</v>
      </c>
      <c r="L2532" s="65">
        <v>2526</v>
      </c>
      <c r="M2532" s="71">
        <f t="shared" ca="1" si="205"/>
        <v>0.90033735148898109</v>
      </c>
      <c r="N2532" s="65"/>
    </row>
    <row r="2533" spans="1:14" x14ac:dyDescent="0.25">
      <c r="A2533" s="2">
        <v>2527</v>
      </c>
      <c r="B2533" s="11">
        <f t="shared" ca="1" si="202"/>
        <v>1</v>
      </c>
      <c r="C2533" s="26">
        <f t="shared" ca="1" si="206"/>
        <v>0.71888936361419775</v>
      </c>
      <c r="J2533">
        <f t="shared" ca="1" si="203"/>
        <v>1</v>
      </c>
      <c r="K2533">
        <f t="shared" ca="1" si="204"/>
        <v>0</v>
      </c>
      <c r="L2533" s="65">
        <v>2527</v>
      </c>
      <c r="M2533" s="71">
        <f t="shared" ca="1" si="205"/>
        <v>0.90124807325930545</v>
      </c>
      <c r="N2533" s="65"/>
    </row>
    <row r="2534" spans="1:14" x14ac:dyDescent="0.25">
      <c r="A2534" s="2">
        <v>2528</v>
      </c>
      <c r="B2534" s="11">
        <f t="shared" ca="1" si="202"/>
        <v>1</v>
      </c>
      <c r="C2534" s="26">
        <f t="shared" ca="1" si="206"/>
        <v>0.65000855089219545</v>
      </c>
      <c r="J2534">
        <f t="shared" ca="1" si="203"/>
        <v>1</v>
      </c>
      <c r="K2534">
        <f t="shared" ca="1" si="204"/>
        <v>0</v>
      </c>
      <c r="L2534" s="65">
        <v>2528</v>
      </c>
      <c r="M2534" s="71">
        <f t="shared" ca="1" si="205"/>
        <v>3.1007621792624178</v>
      </c>
      <c r="N2534" s="65"/>
    </row>
    <row r="2535" spans="1:14" x14ac:dyDescent="0.25">
      <c r="A2535" s="2">
        <v>2529</v>
      </c>
      <c r="B2535" s="11">
        <f t="shared" ca="1" si="202"/>
        <v>1</v>
      </c>
      <c r="C2535" s="26">
        <f t="shared" ca="1" si="206"/>
        <v>0.12405675228676805</v>
      </c>
      <c r="J2535">
        <f t="shared" ca="1" si="203"/>
        <v>1</v>
      </c>
      <c r="K2535">
        <f t="shared" ca="1" si="204"/>
        <v>0</v>
      </c>
      <c r="L2535" s="65">
        <v>2529</v>
      </c>
      <c r="M2535" s="71">
        <f t="shared" ca="1" si="205"/>
        <v>1.185599997094847</v>
      </c>
      <c r="N2535" s="65"/>
    </row>
    <row r="2536" spans="1:14" x14ac:dyDescent="0.25">
      <c r="A2536" s="2">
        <v>2530</v>
      </c>
      <c r="B2536" s="11">
        <f t="shared" ca="1" si="202"/>
        <v>1</v>
      </c>
      <c r="C2536" s="26">
        <f t="shared" ca="1" si="206"/>
        <v>0.35071117590960521</v>
      </c>
      <c r="J2536">
        <f t="shared" ca="1" si="203"/>
        <v>1</v>
      </c>
      <c r="K2536">
        <f t="shared" ca="1" si="204"/>
        <v>0</v>
      </c>
      <c r="L2536" s="65">
        <v>2530</v>
      </c>
      <c r="M2536" s="71">
        <f t="shared" ca="1" si="205"/>
        <v>7.935126942442575</v>
      </c>
      <c r="N2536" s="65"/>
    </row>
    <row r="2537" spans="1:14" x14ac:dyDescent="0.25">
      <c r="A2537" s="2">
        <v>2531</v>
      </c>
      <c r="B2537" s="11">
        <f t="shared" ca="1" si="202"/>
        <v>1</v>
      </c>
      <c r="C2537" s="26">
        <f t="shared" ca="1" si="206"/>
        <v>0.74426565347353035</v>
      </c>
      <c r="J2537">
        <f t="shared" ca="1" si="203"/>
        <v>1</v>
      </c>
      <c r="K2537">
        <f t="shared" ca="1" si="204"/>
        <v>0</v>
      </c>
      <c r="L2537" s="65">
        <v>2531</v>
      </c>
      <c r="M2537" s="71">
        <f t="shared" ca="1" si="205"/>
        <v>1.7386655960500099</v>
      </c>
      <c r="N2537" s="65"/>
    </row>
    <row r="2538" spans="1:14" x14ac:dyDescent="0.25">
      <c r="A2538" s="2">
        <v>2532</v>
      </c>
      <c r="B2538" s="11">
        <f t="shared" ca="1" si="202"/>
        <v>1</v>
      </c>
      <c r="C2538" s="26">
        <f t="shared" ca="1" si="206"/>
        <v>0.14091707425113997</v>
      </c>
      <c r="J2538">
        <f t="shared" ca="1" si="203"/>
        <v>0</v>
      </c>
      <c r="K2538">
        <f t="shared" ca="1" si="204"/>
        <v>0</v>
      </c>
      <c r="L2538" s="65">
        <v>2532</v>
      </c>
      <c r="M2538" s="71">
        <f t="shared" ca="1" si="205"/>
        <v>1.3773897202527123</v>
      </c>
      <c r="N2538" s="65"/>
    </row>
    <row r="2539" spans="1:14" x14ac:dyDescent="0.25">
      <c r="A2539" s="2">
        <v>2533</v>
      </c>
      <c r="B2539" s="11">
        <f t="shared" ca="1" si="202"/>
        <v>0</v>
      </c>
      <c r="C2539" s="26">
        <f t="shared" ca="1" si="206"/>
        <v>0.88095390502937698</v>
      </c>
      <c r="J2539">
        <f t="shared" ca="1" si="203"/>
        <v>0</v>
      </c>
      <c r="K2539">
        <f t="shared" ca="1" si="204"/>
        <v>1</v>
      </c>
      <c r="L2539" s="65">
        <v>2533</v>
      </c>
      <c r="M2539" s="71">
        <f t="shared" ca="1" si="205"/>
        <v>0</v>
      </c>
      <c r="N2539" s="65"/>
    </row>
    <row r="2540" spans="1:14" x14ac:dyDescent="0.25">
      <c r="A2540" s="2">
        <v>2534</v>
      </c>
      <c r="B2540" s="11">
        <f t="shared" ca="1" si="202"/>
        <v>0</v>
      </c>
      <c r="C2540" s="26">
        <f t="shared" ca="1" si="206"/>
        <v>0.66645443904892643</v>
      </c>
      <c r="J2540">
        <f t="shared" ca="1" si="203"/>
        <v>0</v>
      </c>
      <c r="K2540">
        <f t="shared" ca="1" si="204"/>
        <v>0</v>
      </c>
      <c r="L2540" s="65">
        <v>2534</v>
      </c>
      <c r="M2540" s="71">
        <f t="shared" ca="1" si="205"/>
        <v>0</v>
      </c>
      <c r="N2540" s="65"/>
    </row>
    <row r="2541" spans="1:14" x14ac:dyDescent="0.25">
      <c r="A2541" s="2">
        <v>2535</v>
      </c>
      <c r="B2541" s="11">
        <f t="shared" ca="1" si="202"/>
        <v>1</v>
      </c>
      <c r="C2541" s="26">
        <f t="shared" ca="1" si="206"/>
        <v>0.34067528407629888</v>
      </c>
      <c r="J2541">
        <f t="shared" ca="1" si="203"/>
        <v>1</v>
      </c>
      <c r="K2541">
        <f t="shared" ca="1" si="204"/>
        <v>0</v>
      </c>
      <c r="L2541" s="65">
        <v>2535</v>
      </c>
      <c r="M2541" s="71">
        <f t="shared" ca="1" si="205"/>
        <v>0.49392357282572508</v>
      </c>
      <c r="N2541" s="65"/>
    </row>
    <row r="2542" spans="1:14" x14ac:dyDescent="0.25">
      <c r="A2542" s="2">
        <v>2536</v>
      </c>
      <c r="B2542" s="11">
        <f t="shared" ca="1" si="202"/>
        <v>1</v>
      </c>
      <c r="C2542" s="26">
        <f t="shared" ca="1" si="206"/>
        <v>0.63524041139257537</v>
      </c>
      <c r="J2542">
        <f t="shared" ca="1" si="203"/>
        <v>1</v>
      </c>
      <c r="K2542">
        <f t="shared" ca="1" si="204"/>
        <v>0</v>
      </c>
      <c r="L2542" s="65">
        <v>2536</v>
      </c>
      <c r="M2542" s="71">
        <f t="shared" ca="1" si="205"/>
        <v>3.6545316157092751</v>
      </c>
      <c r="N2542" s="65"/>
    </row>
    <row r="2543" spans="1:14" x14ac:dyDescent="0.25">
      <c r="A2543" s="2">
        <v>2537</v>
      </c>
      <c r="B2543" s="11">
        <f t="shared" ref="B2543:B2606" ca="1" si="207">IF(B2542&gt;0,IF(C2543&lt;pww,1,0),IF(C2543&lt;pdw,1,0))</f>
        <v>1</v>
      </c>
      <c r="C2543" s="26">
        <f t="shared" ca="1" si="206"/>
        <v>0.5798990750577836</v>
      </c>
      <c r="J2543">
        <f t="shared" ref="J2543:J2606" ca="1" si="208">IF(AND(B2543,B2544),1,0)</f>
        <v>1</v>
      </c>
      <c r="K2543">
        <f t="shared" ref="K2543:K2606" ca="1" si="209">IF(AND(NOT(B2543),NOT(B2544)),1,0)</f>
        <v>0</v>
      </c>
      <c r="L2543" s="65">
        <v>2537</v>
      </c>
      <c r="M2543" s="71">
        <f t="shared" ca="1" si="205"/>
        <v>3.6572748429005535</v>
      </c>
      <c r="N2543" s="65"/>
    </row>
    <row r="2544" spans="1:14" x14ac:dyDescent="0.25">
      <c r="A2544" s="2">
        <v>2538</v>
      </c>
      <c r="B2544" s="11">
        <f t="shared" ca="1" si="207"/>
        <v>1</v>
      </c>
      <c r="C2544" s="26">
        <f t="shared" ca="1" si="206"/>
        <v>0.62882860284280584</v>
      </c>
      <c r="J2544">
        <f t="shared" ca="1" si="208"/>
        <v>1</v>
      </c>
      <c r="K2544">
        <f t="shared" ca="1" si="209"/>
        <v>0</v>
      </c>
      <c r="L2544" s="65">
        <v>2538</v>
      </c>
      <c r="M2544" s="71">
        <f t="shared" ca="1" si="205"/>
        <v>0.69541915309425062</v>
      </c>
      <c r="N2544" s="65"/>
    </row>
    <row r="2545" spans="1:14" x14ac:dyDescent="0.25">
      <c r="A2545" s="2">
        <v>2539</v>
      </c>
      <c r="B2545" s="11">
        <f t="shared" ca="1" si="207"/>
        <v>1</v>
      </c>
      <c r="C2545" s="26">
        <f t="shared" ca="1" si="206"/>
        <v>2.2943847312942078E-2</v>
      </c>
      <c r="J2545">
        <f t="shared" ca="1" si="208"/>
        <v>1</v>
      </c>
      <c r="K2545">
        <f t="shared" ca="1" si="209"/>
        <v>0</v>
      </c>
      <c r="L2545" s="65">
        <v>2539</v>
      </c>
      <c r="M2545" s="71">
        <f t="shared" ca="1" si="205"/>
        <v>7.8797326585713146E-2</v>
      </c>
      <c r="N2545" s="65"/>
    </row>
    <row r="2546" spans="1:14" x14ac:dyDescent="0.25">
      <c r="A2546" s="2">
        <v>2540</v>
      </c>
      <c r="B2546" s="11">
        <f t="shared" ca="1" si="207"/>
        <v>1</v>
      </c>
      <c r="C2546" s="26">
        <f t="shared" ca="1" si="206"/>
        <v>0.21714952645536256</v>
      </c>
      <c r="J2546">
        <f t="shared" ca="1" si="208"/>
        <v>1</v>
      </c>
      <c r="K2546">
        <f t="shared" ca="1" si="209"/>
        <v>0</v>
      </c>
      <c r="L2546" s="65">
        <v>2540</v>
      </c>
      <c r="M2546" s="71">
        <f t="shared" ca="1" si="205"/>
        <v>2.0522116554586165</v>
      </c>
      <c r="N2546" s="65"/>
    </row>
    <row r="2547" spans="1:14" x14ac:dyDescent="0.25">
      <c r="A2547" s="2">
        <v>2541</v>
      </c>
      <c r="B2547" s="11">
        <f t="shared" ca="1" si="207"/>
        <v>1</v>
      </c>
      <c r="C2547" s="26">
        <f t="shared" ca="1" si="206"/>
        <v>0.14489536542258385</v>
      </c>
      <c r="J2547">
        <f t="shared" ca="1" si="208"/>
        <v>1</v>
      </c>
      <c r="K2547">
        <f t="shared" ca="1" si="209"/>
        <v>0</v>
      </c>
      <c r="L2547" s="65">
        <v>2541</v>
      </c>
      <c r="M2547" s="71">
        <f t="shared" ca="1" si="205"/>
        <v>1.7668694347353555</v>
      </c>
      <c r="N2547" s="65"/>
    </row>
    <row r="2548" spans="1:14" x14ac:dyDescent="0.25">
      <c r="A2548" s="2">
        <v>2542</v>
      </c>
      <c r="B2548" s="11">
        <f t="shared" ca="1" si="207"/>
        <v>1</v>
      </c>
      <c r="C2548" s="26">
        <f t="shared" ca="1" si="206"/>
        <v>0.51622186695763028</v>
      </c>
      <c r="J2548">
        <f t="shared" ca="1" si="208"/>
        <v>1</v>
      </c>
      <c r="K2548">
        <f t="shared" ca="1" si="209"/>
        <v>0</v>
      </c>
      <c r="L2548" s="65">
        <v>2542</v>
      </c>
      <c r="M2548" s="71">
        <f t="shared" ca="1" si="205"/>
        <v>2.960283239533636</v>
      </c>
      <c r="N2548" s="65"/>
    </row>
    <row r="2549" spans="1:14" x14ac:dyDescent="0.25">
      <c r="A2549" s="2">
        <v>2543</v>
      </c>
      <c r="B2549" s="11">
        <f t="shared" ca="1" si="207"/>
        <v>1</v>
      </c>
      <c r="C2549" s="26">
        <f t="shared" ca="1" si="206"/>
        <v>0.31731484224959983</v>
      </c>
      <c r="J2549">
        <f t="shared" ca="1" si="208"/>
        <v>0</v>
      </c>
      <c r="K2549">
        <f t="shared" ca="1" si="209"/>
        <v>0</v>
      </c>
      <c r="L2549" s="65">
        <v>2543</v>
      </c>
      <c r="M2549" s="71">
        <f t="shared" ca="1" si="205"/>
        <v>2.6316905473707681</v>
      </c>
      <c r="N2549" s="65"/>
    </row>
    <row r="2550" spans="1:14" x14ac:dyDescent="0.25">
      <c r="A2550" s="2">
        <v>2544</v>
      </c>
      <c r="B2550" s="11">
        <f t="shared" ca="1" si="207"/>
        <v>0</v>
      </c>
      <c r="C2550" s="26">
        <f t="shared" ca="1" si="206"/>
        <v>0.77872308614448116</v>
      </c>
      <c r="J2550">
        <f t="shared" ca="1" si="208"/>
        <v>0</v>
      </c>
      <c r="K2550">
        <f t="shared" ca="1" si="209"/>
        <v>1</v>
      </c>
      <c r="L2550" s="65">
        <v>2544</v>
      </c>
      <c r="M2550" s="71">
        <f t="shared" ca="1" si="205"/>
        <v>0</v>
      </c>
      <c r="N2550" s="65"/>
    </row>
    <row r="2551" spans="1:14" x14ac:dyDescent="0.25">
      <c r="A2551" s="2">
        <v>2545</v>
      </c>
      <c r="B2551" s="11">
        <f t="shared" ca="1" si="207"/>
        <v>0</v>
      </c>
      <c r="C2551" s="26">
        <f t="shared" ca="1" si="206"/>
        <v>0.60571168672686082</v>
      </c>
      <c r="J2551">
        <f t="shared" ca="1" si="208"/>
        <v>0</v>
      </c>
      <c r="K2551">
        <f t="shared" ca="1" si="209"/>
        <v>1</v>
      </c>
      <c r="L2551" s="65">
        <v>2545</v>
      </c>
      <c r="M2551" s="71">
        <f t="shared" ca="1" si="205"/>
        <v>0</v>
      </c>
      <c r="N2551" s="65"/>
    </row>
    <row r="2552" spans="1:14" x14ac:dyDescent="0.25">
      <c r="A2552" s="2">
        <v>2546</v>
      </c>
      <c r="B2552" s="11">
        <f t="shared" ca="1" si="207"/>
        <v>0</v>
      </c>
      <c r="C2552" s="26">
        <f t="shared" ca="1" si="206"/>
        <v>0.72023688040777334</v>
      </c>
      <c r="J2552">
        <f t="shared" ca="1" si="208"/>
        <v>0</v>
      </c>
      <c r="K2552">
        <f t="shared" ca="1" si="209"/>
        <v>0</v>
      </c>
      <c r="L2552" s="65">
        <v>2546</v>
      </c>
      <c r="M2552" s="71">
        <f t="shared" ca="1" si="205"/>
        <v>0</v>
      </c>
      <c r="N2552" s="65"/>
    </row>
    <row r="2553" spans="1:14" x14ac:dyDescent="0.25">
      <c r="A2553" s="2">
        <v>2547</v>
      </c>
      <c r="B2553" s="11">
        <f t="shared" ca="1" si="207"/>
        <v>1</v>
      </c>
      <c r="C2553" s="26">
        <f t="shared" ca="1" si="206"/>
        <v>0.43469817294306679</v>
      </c>
      <c r="J2553">
        <f t="shared" ca="1" si="208"/>
        <v>0</v>
      </c>
      <c r="K2553">
        <f t="shared" ca="1" si="209"/>
        <v>0</v>
      </c>
      <c r="L2553" s="65">
        <v>2547</v>
      </c>
      <c r="M2553" s="71">
        <f t="shared" ca="1" si="205"/>
        <v>5.4916953453337021</v>
      </c>
      <c r="N2553" s="65"/>
    </row>
    <row r="2554" spans="1:14" x14ac:dyDescent="0.25">
      <c r="A2554" s="2">
        <v>2548</v>
      </c>
      <c r="B2554" s="11">
        <f t="shared" ca="1" si="207"/>
        <v>0</v>
      </c>
      <c r="C2554" s="26">
        <f t="shared" ca="1" si="206"/>
        <v>0.88839206738360821</v>
      </c>
      <c r="J2554">
        <f t="shared" ca="1" si="208"/>
        <v>0</v>
      </c>
      <c r="K2554">
        <f t="shared" ca="1" si="209"/>
        <v>1</v>
      </c>
      <c r="L2554" s="65">
        <v>2548</v>
      </c>
      <c r="M2554" s="71">
        <f t="shared" ca="1" si="205"/>
        <v>0</v>
      </c>
      <c r="N2554" s="65"/>
    </row>
    <row r="2555" spans="1:14" x14ac:dyDescent="0.25">
      <c r="A2555" s="2">
        <v>2549</v>
      </c>
      <c r="B2555" s="11">
        <f t="shared" ca="1" si="207"/>
        <v>0</v>
      </c>
      <c r="C2555" s="26">
        <f t="shared" ca="1" si="206"/>
        <v>0.77194719401306511</v>
      </c>
      <c r="J2555">
        <f t="shared" ca="1" si="208"/>
        <v>0</v>
      </c>
      <c r="K2555">
        <f t="shared" ca="1" si="209"/>
        <v>1</v>
      </c>
      <c r="L2555" s="65">
        <v>2549</v>
      </c>
      <c r="M2555" s="71">
        <f t="shared" ca="1" si="205"/>
        <v>0</v>
      </c>
      <c r="N2555" s="65"/>
    </row>
    <row r="2556" spans="1:14" x14ac:dyDescent="0.25">
      <c r="A2556" s="2">
        <v>2550</v>
      </c>
      <c r="B2556" s="11">
        <f t="shared" ca="1" si="207"/>
        <v>0</v>
      </c>
      <c r="C2556" s="26">
        <f t="shared" ca="1" si="206"/>
        <v>0.83116443073730317</v>
      </c>
      <c r="J2556">
        <f t="shared" ca="1" si="208"/>
        <v>0</v>
      </c>
      <c r="K2556">
        <f t="shared" ca="1" si="209"/>
        <v>0</v>
      </c>
      <c r="L2556" s="65">
        <v>2550</v>
      </c>
      <c r="M2556" s="71">
        <f t="shared" ca="1" si="205"/>
        <v>0</v>
      </c>
      <c r="N2556" s="65"/>
    </row>
    <row r="2557" spans="1:14" x14ac:dyDescent="0.25">
      <c r="A2557" s="2">
        <v>2551</v>
      </c>
      <c r="B2557" s="11">
        <f t="shared" ca="1" si="207"/>
        <v>1</v>
      </c>
      <c r="C2557" s="26">
        <f t="shared" ca="1" si="206"/>
        <v>0.36829877069282035</v>
      </c>
      <c r="J2557">
        <f t="shared" ca="1" si="208"/>
        <v>1</v>
      </c>
      <c r="K2557">
        <f t="shared" ca="1" si="209"/>
        <v>0</v>
      </c>
      <c r="L2557" s="65">
        <v>2551</v>
      </c>
      <c r="M2557" s="71">
        <f t="shared" ca="1" si="205"/>
        <v>3.1266694725507653</v>
      </c>
      <c r="N2557" s="65"/>
    </row>
    <row r="2558" spans="1:14" x14ac:dyDescent="0.25">
      <c r="A2558" s="2">
        <v>2552</v>
      </c>
      <c r="B2558" s="11">
        <f t="shared" ca="1" si="207"/>
        <v>1</v>
      </c>
      <c r="C2558" s="26">
        <f t="shared" ca="1" si="206"/>
        <v>0.6279367345411172</v>
      </c>
      <c r="J2558">
        <f t="shared" ca="1" si="208"/>
        <v>0</v>
      </c>
      <c r="K2558">
        <f t="shared" ca="1" si="209"/>
        <v>0</v>
      </c>
      <c r="L2558" s="65">
        <v>2552</v>
      </c>
      <c r="M2558" s="71">
        <f t="shared" ca="1" si="205"/>
        <v>0.30057002128248161</v>
      </c>
      <c r="N2558" s="65"/>
    </row>
    <row r="2559" spans="1:14" x14ac:dyDescent="0.25">
      <c r="A2559" s="2">
        <v>2553</v>
      </c>
      <c r="B2559" s="11">
        <f t="shared" ca="1" si="207"/>
        <v>0</v>
      </c>
      <c r="C2559" s="26">
        <f t="shared" ca="1" si="206"/>
        <v>0.89347148290289979</v>
      </c>
      <c r="J2559">
        <f t="shared" ca="1" si="208"/>
        <v>0</v>
      </c>
      <c r="K2559">
        <f t="shared" ca="1" si="209"/>
        <v>0</v>
      </c>
      <c r="L2559" s="65">
        <v>2553</v>
      </c>
      <c r="M2559" s="71">
        <f t="shared" ca="1" si="205"/>
        <v>0</v>
      </c>
      <c r="N2559" s="65"/>
    </row>
    <row r="2560" spans="1:14" x14ac:dyDescent="0.25">
      <c r="A2560" s="2">
        <v>2554</v>
      </c>
      <c r="B2560" s="11">
        <f t="shared" ca="1" si="207"/>
        <v>1</v>
      </c>
      <c r="C2560" s="26">
        <f t="shared" ca="1" si="206"/>
        <v>0.17580684059445839</v>
      </c>
      <c r="J2560">
        <f t="shared" ca="1" si="208"/>
        <v>1</v>
      </c>
      <c r="K2560">
        <f t="shared" ca="1" si="209"/>
        <v>0</v>
      </c>
      <c r="L2560" s="65">
        <v>2554</v>
      </c>
      <c r="M2560" s="71">
        <f t="shared" ca="1" si="205"/>
        <v>3.5268899187054945</v>
      </c>
      <c r="N2560" s="65"/>
    </row>
    <row r="2561" spans="1:14" x14ac:dyDescent="0.25">
      <c r="A2561" s="2">
        <v>2555</v>
      </c>
      <c r="B2561" s="11">
        <f t="shared" ca="1" si="207"/>
        <v>1</v>
      </c>
      <c r="C2561" s="26">
        <f t="shared" ca="1" si="206"/>
        <v>0.34943179879993425</v>
      </c>
      <c r="J2561">
        <f t="shared" ca="1" si="208"/>
        <v>1</v>
      </c>
      <c r="K2561">
        <f t="shared" ca="1" si="209"/>
        <v>0</v>
      </c>
      <c r="L2561" s="65">
        <v>2555</v>
      </c>
      <c r="M2561" s="71">
        <f t="shared" ca="1" si="205"/>
        <v>4.5475613096273317</v>
      </c>
      <c r="N2561" s="65"/>
    </row>
    <row r="2562" spans="1:14" x14ac:dyDescent="0.25">
      <c r="A2562" s="2">
        <v>2556</v>
      </c>
      <c r="B2562" s="11">
        <f t="shared" ca="1" si="207"/>
        <v>1</v>
      </c>
      <c r="C2562" s="26">
        <f t="shared" ca="1" si="206"/>
        <v>0.5278443493851851</v>
      </c>
      <c r="J2562">
        <f t="shared" ca="1" si="208"/>
        <v>0</v>
      </c>
      <c r="K2562">
        <f t="shared" ca="1" si="209"/>
        <v>0</v>
      </c>
      <c r="L2562" s="65">
        <v>2556</v>
      </c>
      <c r="M2562" s="71">
        <f t="shared" ca="1" si="205"/>
        <v>4.9556532528086121</v>
      </c>
      <c r="N2562" s="65"/>
    </row>
    <row r="2563" spans="1:14" x14ac:dyDescent="0.25">
      <c r="A2563" s="2">
        <v>2557</v>
      </c>
      <c r="B2563" s="11">
        <f t="shared" ca="1" si="207"/>
        <v>0</v>
      </c>
      <c r="C2563" s="26">
        <f t="shared" ca="1" si="206"/>
        <v>0.90938907713203387</v>
      </c>
      <c r="J2563">
        <f t="shared" ca="1" si="208"/>
        <v>0</v>
      </c>
      <c r="K2563">
        <f t="shared" ca="1" si="209"/>
        <v>1</v>
      </c>
      <c r="L2563" s="65">
        <v>2557</v>
      </c>
      <c r="M2563" s="71">
        <f t="shared" ca="1" si="205"/>
        <v>0</v>
      </c>
      <c r="N2563" s="65"/>
    </row>
    <row r="2564" spans="1:14" x14ac:dyDescent="0.25">
      <c r="A2564" s="2">
        <v>2558</v>
      </c>
      <c r="B2564" s="11">
        <f t="shared" ca="1" si="207"/>
        <v>0</v>
      </c>
      <c r="C2564" s="26">
        <f t="shared" ca="1" si="206"/>
        <v>0.61817332801404079</v>
      </c>
      <c r="J2564">
        <f t="shared" ca="1" si="208"/>
        <v>0</v>
      </c>
      <c r="K2564">
        <f t="shared" ca="1" si="209"/>
        <v>0</v>
      </c>
      <c r="L2564" s="65">
        <v>2558</v>
      </c>
      <c r="M2564" s="71">
        <f t="shared" ca="1" si="205"/>
        <v>0</v>
      </c>
      <c r="N2564" s="65"/>
    </row>
    <row r="2565" spans="1:14" x14ac:dyDescent="0.25">
      <c r="A2565" s="2">
        <v>2559</v>
      </c>
      <c r="B2565" s="11">
        <f t="shared" ca="1" si="207"/>
        <v>1</v>
      </c>
      <c r="C2565" s="26">
        <f t="shared" ca="1" si="206"/>
        <v>0.44133713831679755</v>
      </c>
      <c r="J2565">
        <f t="shared" ca="1" si="208"/>
        <v>1</v>
      </c>
      <c r="K2565">
        <f t="shared" ca="1" si="209"/>
        <v>0</v>
      </c>
      <c r="L2565" s="65">
        <v>2559</v>
      </c>
      <c r="M2565" s="71">
        <f t="shared" ca="1" si="205"/>
        <v>4.3102297465221566</v>
      </c>
      <c r="N2565" s="65"/>
    </row>
    <row r="2566" spans="1:14" x14ac:dyDescent="0.25">
      <c r="A2566" s="2">
        <v>2560</v>
      </c>
      <c r="B2566" s="11">
        <f t="shared" ca="1" si="207"/>
        <v>1</v>
      </c>
      <c r="C2566" s="26">
        <f t="shared" ca="1" si="206"/>
        <v>5.0733982047423076E-2</v>
      </c>
      <c r="J2566">
        <f t="shared" ca="1" si="208"/>
        <v>1</v>
      </c>
      <c r="K2566">
        <f t="shared" ca="1" si="209"/>
        <v>0</v>
      </c>
      <c r="L2566" s="65">
        <v>2560</v>
      </c>
      <c r="M2566" s="71">
        <f t="shared" ca="1" si="205"/>
        <v>0.27749243817056701</v>
      </c>
      <c r="N2566" s="65"/>
    </row>
    <row r="2567" spans="1:14" x14ac:dyDescent="0.25">
      <c r="A2567" s="2">
        <v>2561</v>
      </c>
      <c r="B2567" s="11">
        <f t="shared" ca="1" si="207"/>
        <v>1</v>
      </c>
      <c r="C2567" s="26">
        <f t="shared" ca="1" si="206"/>
        <v>0.56283335593362083</v>
      </c>
      <c r="J2567">
        <f t="shared" ca="1" si="208"/>
        <v>1</v>
      </c>
      <c r="K2567">
        <f t="shared" ca="1" si="209"/>
        <v>0</v>
      </c>
      <c r="L2567" s="65">
        <v>2561</v>
      </c>
      <c r="M2567" s="71">
        <f t="shared" ref="M2567:M2630" ca="1" si="210">IF(B2567&gt;0,-LN(1-(RAND()))/lambda,0)</f>
        <v>0.11263101315153444</v>
      </c>
      <c r="N2567" s="65"/>
    </row>
    <row r="2568" spans="1:14" x14ac:dyDescent="0.25">
      <c r="A2568" s="2">
        <v>2562</v>
      </c>
      <c r="B2568" s="11">
        <f t="shared" ca="1" si="207"/>
        <v>1</v>
      </c>
      <c r="C2568" s="26">
        <f t="shared" ref="C2568:C2631" ca="1" si="211">RAND()</f>
        <v>0.56581460311355414</v>
      </c>
      <c r="J2568">
        <f t="shared" ca="1" si="208"/>
        <v>1</v>
      </c>
      <c r="K2568">
        <f t="shared" ca="1" si="209"/>
        <v>0</v>
      </c>
      <c r="L2568" s="65">
        <v>2562</v>
      </c>
      <c r="M2568" s="71">
        <f t="shared" ca="1" si="210"/>
        <v>2.4774939922971031</v>
      </c>
      <c r="N2568" s="65"/>
    </row>
    <row r="2569" spans="1:14" x14ac:dyDescent="0.25">
      <c r="A2569" s="2">
        <v>2563</v>
      </c>
      <c r="B2569" s="11">
        <f t="shared" ca="1" si="207"/>
        <v>1</v>
      </c>
      <c r="C2569" s="26">
        <f t="shared" ca="1" si="211"/>
        <v>0.64978406449846748</v>
      </c>
      <c r="J2569">
        <f t="shared" ca="1" si="208"/>
        <v>1</v>
      </c>
      <c r="K2569">
        <f t="shared" ca="1" si="209"/>
        <v>0</v>
      </c>
      <c r="L2569" s="65">
        <v>2563</v>
      </c>
      <c r="M2569" s="71">
        <f t="shared" ca="1" si="210"/>
        <v>7.4600439719356606</v>
      </c>
      <c r="N2569" s="65"/>
    </row>
    <row r="2570" spans="1:14" x14ac:dyDescent="0.25">
      <c r="A2570" s="2">
        <v>2564</v>
      </c>
      <c r="B2570" s="11">
        <f t="shared" ca="1" si="207"/>
        <v>1</v>
      </c>
      <c r="C2570" s="26">
        <f t="shared" ca="1" si="211"/>
        <v>0.23925487868257056</v>
      </c>
      <c r="J2570">
        <f t="shared" ca="1" si="208"/>
        <v>0</v>
      </c>
      <c r="K2570">
        <f t="shared" ca="1" si="209"/>
        <v>0</v>
      </c>
      <c r="L2570" s="65">
        <v>2564</v>
      </c>
      <c r="M2570" s="71">
        <f t="shared" ca="1" si="210"/>
        <v>3.2418563644153942</v>
      </c>
      <c r="N2570" s="65"/>
    </row>
    <row r="2571" spans="1:14" x14ac:dyDescent="0.25">
      <c r="A2571" s="2">
        <v>2565</v>
      </c>
      <c r="B2571" s="11">
        <f t="shared" ca="1" si="207"/>
        <v>0</v>
      </c>
      <c r="C2571" s="26">
        <f t="shared" ca="1" si="211"/>
        <v>0.88567388056654317</v>
      </c>
      <c r="J2571">
        <f t="shared" ca="1" si="208"/>
        <v>0</v>
      </c>
      <c r="K2571">
        <f t="shared" ca="1" si="209"/>
        <v>0</v>
      </c>
      <c r="L2571" s="65">
        <v>2565</v>
      </c>
      <c r="M2571" s="71">
        <f t="shared" ca="1" si="210"/>
        <v>0</v>
      </c>
      <c r="N2571" s="65"/>
    </row>
    <row r="2572" spans="1:14" x14ac:dyDescent="0.25">
      <c r="A2572" s="2">
        <v>2566</v>
      </c>
      <c r="B2572" s="11">
        <f t="shared" ca="1" si="207"/>
        <v>1</v>
      </c>
      <c r="C2572" s="26">
        <f t="shared" ca="1" si="211"/>
        <v>0.30878555087579185</v>
      </c>
      <c r="J2572">
        <f t="shared" ca="1" si="208"/>
        <v>1</v>
      </c>
      <c r="K2572">
        <f t="shared" ca="1" si="209"/>
        <v>0</v>
      </c>
      <c r="L2572" s="65">
        <v>2566</v>
      </c>
      <c r="M2572" s="71">
        <f t="shared" ca="1" si="210"/>
        <v>0.90819874020191615</v>
      </c>
      <c r="N2572" s="65"/>
    </row>
    <row r="2573" spans="1:14" x14ac:dyDescent="0.25">
      <c r="A2573" s="2">
        <v>2567</v>
      </c>
      <c r="B2573" s="11">
        <f t="shared" ca="1" si="207"/>
        <v>1</v>
      </c>
      <c r="C2573" s="26">
        <f t="shared" ca="1" si="211"/>
        <v>0.37663072384374086</v>
      </c>
      <c r="J2573">
        <f t="shared" ca="1" si="208"/>
        <v>1</v>
      </c>
      <c r="K2573">
        <f t="shared" ca="1" si="209"/>
        <v>0</v>
      </c>
      <c r="L2573" s="65">
        <v>2567</v>
      </c>
      <c r="M2573" s="71">
        <f t="shared" ca="1" si="210"/>
        <v>0.58283676495004177</v>
      </c>
      <c r="N2573" s="65"/>
    </row>
    <row r="2574" spans="1:14" x14ac:dyDescent="0.25">
      <c r="A2574" s="2">
        <v>2568</v>
      </c>
      <c r="B2574" s="11">
        <f t="shared" ca="1" si="207"/>
        <v>1</v>
      </c>
      <c r="C2574" s="26">
        <f t="shared" ca="1" si="211"/>
        <v>0.66059267636187369</v>
      </c>
      <c r="J2574">
        <f t="shared" ca="1" si="208"/>
        <v>0</v>
      </c>
      <c r="K2574">
        <f t="shared" ca="1" si="209"/>
        <v>0</v>
      </c>
      <c r="L2574" s="65">
        <v>2568</v>
      </c>
      <c r="M2574" s="71">
        <f t="shared" ca="1" si="210"/>
        <v>7.3548669070746193</v>
      </c>
      <c r="N2574" s="65"/>
    </row>
    <row r="2575" spans="1:14" x14ac:dyDescent="0.25">
      <c r="A2575" s="2">
        <v>2569</v>
      </c>
      <c r="B2575" s="11">
        <f t="shared" ca="1" si="207"/>
        <v>0</v>
      </c>
      <c r="C2575" s="26">
        <f t="shared" ca="1" si="211"/>
        <v>0.84916049269314942</v>
      </c>
      <c r="J2575">
        <f t="shared" ca="1" si="208"/>
        <v>0</v>
      </c>
      <c r="K2575">
        <f t="shared" ca="1" si="209"/>
        <v>1</v>
      </c>
      <c r="L2575" s="65">
        <v>2569</v>
      </c>
      <c r="M2575" s="71">
        <f t="shared" ca="1" si="210"/>
        <v>0</v>
      </c>
      <c r="N2575" s="65"/>
    </row>
    <row r="2576" spans="1:14" x14ac:dyDescent="0.25">
      <c r="A2576" s="2">
        <v>2570</v>
      </c>
      <c r="B2576" s="11">
        <f t="shared" ca="1" si="207"/>
        <v>0</v>
      </c>
      <c r="C2576" s="26">
        <f t="shared" ca="1" si="211"/>
        <v>0.74162831210587166</v>
      </c>
      <c r="J2576">
        <f t="shared" ca="1" si="208"/>
        <v>0</v>
      </c>
      <c r="K2576">
        <f t="shared" ca="1" si="209"/>
        <v>0</v>
      </c>
      <c r="L2576" s="65">
        <v>2570</v>
      </c>
      <c r="M2576" s="71">
        <f t="shared" ca="1" si="210"/>
        <v>0</v>
      </c>
      <c r="N2576" s="65"/>
    </row>
    <row r="2577" spans="1:14" x14ac:dyDescent="0.25">
      <c r="A2577" s="2">
        <v>2571</v>
      </c>
      <c r="B2577" s="11">
        <f t="shared" ca="1" si="207"/>
        <v>1</v>
      </c>
      <c r="C2577" s="26">
        <f t="shared" ca="1" si="211"/>
        <v>0.39897739097092211</v>
      </c>
      <c r="J2577">
        <f t="shared" ca="1" si="208"/>
        <v>0</v>
      </c>
      <c r="K2577">
        <f t="shared" ca="1" si="209"/>
        <v>0</v>
      </c>
      <c r="L2577" s="65">
        <v>2571</v>
      </c>
      <c r="M2577" s="71">
        <f t="shared" ca="1" si="210"/>
        <v>7.1753302384824202</v>
      </c>
      <c r="N2577" s="65"/>
    </row>
    <row r="2578" spans="1:14" x14ac:dyDescent="0.25">
      <c r="A2578" s="2">
        <v>2572</v>
      </c>
      <c r="B2578" s="11">
        <f t="shared" ca="1" si="207"/>
        <v>0</v>
      </c>
      <c r="C2578" s="26">
        <f t="shared" ca="1" si="211"/>
        <v>0.96798101268177772</v>
      </c>
      <c r="J2578">
        <f t="shared" ca="1" si="208"/>
        <v>0</v>
      </c>
      <c r="K2578">
        <f t="shared" ca="1" si="209"/>
        <v>1</v>
      </c>
      <c r="L2578" s="65">
        <v>2572</v>
      </c>
      <c r="M2578" s="71">
        <f t="shared" ca="1" si="210"/>
        <v>0</v>
      </c>
      <c r="N2578" s="65"/>
    </row>
    <row r="2579" spans="1:14" x14ac:dyDescent="0.25">
      <c r="A2579" s="2">
        <v>2573</v>
      </c>
      <c r="B2579" s="11">
        <f t="shared" ca="1" si="207"/>
        <v>0</v>
      </c>
      <c r="C2579" s="26">
        <f t="shared" ca="1" si="211"/>
        <v>0.91253288039379288</v>
      </c>
      <c r="J2579">
        <f t="shared" ca="1" si="208"/>
        <v>0</v>
      </c>
      <c r="K2579">
        <f t="shared" ca="1" si="209"/>
        <v>1</v>
      </c>
      <c r="L2579" s="65">
        <v>2573</v>
      </c>
      <c r="M2579" s="71">
        <f t="shared" ca="1" si="210"/>
        <v>0</v>
      </c>
      <c r="N2579" s="65"/>
    </row>
    <row r="2580" spans="1:14" x14ac:dyDescent="0.25">
      <c r="A2580" s="2">
        <v>2574</v>
      </c>
      <c r="B2580" s="11">
        <f t="shared" ca="1" si="207"/>
        <v>0</v>
      </c>
      <c r="C2580" s="26">
        <f t="shared" ca="1" si="211"/>
        <v>0.79186536444188582</v>
      </c>
      <c r="J2580">
        <f t="shared" ca="1" si="208"/>
        <v>0</v>
      </c>
      <c r="K2580">
        <f t="shared" ca="1" si="209"/>
        <v>1</v>
      </c>
      <c r="L2580" s="65">
        <v>2574</v>
      </c>
      <c r="M2580" s="71">
        <f t="shared" ca="1" si="210"/>
        <v>0</v>
      </c>
      <c r="N2580" s="65"/>
    </row>
    <row r="2581" spans="1:14" x14ac:dyDescent="0.25">
      <c r="A2581" s="2">
        <v>2575</v>
      </c>
      <c r="B2581" s="11">
        <f t="shared" ca="1" si="207"/>
        <v>0</v>
      </c>
      <c r="C2581" s="26">
        <f t="shared" ca="1" si="211"/>
        <v>0.90249435129165945</v>
      </c>
      <c r="J2581">
        <f t="shared" ca="1" si="208"/>
        <v>0</v>
      </c>
      <c r="K2581">
        <f t="shared" ca="1" si="209"/>
        <v>0</v>
      </c>
      <c r="L2581" s="65">
        <v>2575</v>
      </c>
      <c r="M2581" s="71">
        <f t="shared" ca="1" si="210"/>
        <v>0</v>
      </c>
      <c r="N2581" s="65"/>
    </row>
    <row r="2582" spans="1:14" x14ac:dyDescent="0.25">
      <c r="A2582" s="2">
        <v>2576</v>
      </c>
      <c r="B2582" s="11">
        <f t="shared" ca="1" si="207"/>
        <v>1</v>
      </c>
      <c r="C2582" s="26">
        <f t="shared" ca="1" si="211"/>
        <v>0.10516571138989728</v>
      </c>
      <c r="J2582">
        <f t="shared" ca="1" si="208"/>
        <v>0</v>
      </c>
      <c r="K2582">
        <f t="shared" ca="1" si="209"/>
        <v>0</v>
      </c>
      <c r="L2582" s="65">
        <v>2576</v>
      </c>
      <c r="M2582" s="71">
        <f t="shared" ca="1" si="210"/>
        <v>0.76568868057966366</v>
      </c>
      <c r="N2582" s="65"/>
    </row>
    <row r="2583" spans="1:14" x14ac:dyDescent="0.25">
      <c r="A2583" s="2">
        <v>2577</v>
      </c>
      <c r="B2583" s="11">
        <f t="shared" ca="1" si="207"/>
        <v>0</v>
      </c>
      <c r="C2583" s="26">
        <f t="shared" ca="1" si="211"/>
        <v>0.81833863582434963</v>
      </c>
      <c r="J2583">
        <f t="shared" ca="1" si="208"/>
        <v>0</v>
      </c>
      <c r="K2583">
        <f t="shared" ca="1" si="209"/>
        <v>0</v>
      </c>
      <c r="L2583" s="65">
        <v>2577</v>
      </c>
      <c r="M2583" s="71">
        <f t="shared" ca="1" si="210"/>
        <v>0</v>
      </c>
      <c r="N2583" s="65"/>
    </row>
    <row r="2584" spans="1:14" x14ac:dyDescent="0.25">
      <c r="A2584" s="2">
        <v>2578</v>
      </c>
      <c r="B2584" s="11">
        <f t="shared" ca="1" si="207"/>
        <v>1</v>
      </c>
      <c r="C2584" s="26">
        <f t="shared" ca="1" si="211"/>
        <v>0.27134277583788835</v>
      </c>
      <c r="J2584">
        <f t="shared" ca="1" si="208"/>
        <v>1</v>
      </c>
      <c r="K2584">
        <f t="shared" ca="1" si="209"/>
        <v>0</v>
      </c>
      <c r="L2584" s="65">
        <v>2578</v>
      </c>
      <c r="M2584" s="71">
        <f t="shared" ca="1" si="210"/>
        <v>0.21114707891610726</v>
      </c>
      <c r="N2584" s="65"/>
    </row>
    <row r="2585" spans="1:14" x14ac:dyDescent="0.25">
      <c r="A2585" s="2">
        <v>2579</v>
      </c>
      <c r="B2585" s="11">
        <f t="shared" ca="1" si="207"/>
        <v>1</v>
      </c>
      <c r="C2585" s="26">
        <f t="shared" ca="1" si="211"/>
        <v>0.25303006600696987</v>
      </c>
      <c r="J2585">
        <f t="shared" ca="1" si="208"/>
        <v>1</v>
      </c>
      <c r="K2585">
        <f t="shared" ca="1" si="209"/>
        <v>0</v>
      </c>
      <c r="L2585" s="65">
        <v>2579</v>
      </c>
      <c r="M2585" s="71">
        <f t="shared" ca="1" si="210"/>
        <v>0.95335753688839453</v>
      </c>
      <c r="N2585" s="65"/>
    </row>
    <row r="2586" spans="1:14" x14ac:dyDescent="0.25">
      <c r="A2586" s="2">
        <v>2580</v>
      </c>
      <c r="B2586" s="11">
        <f t="shared" ca="1" si="207"/>
        <v>1</v>
      </c>
      <c r="C2586" s="26">
        <f t="shared" ca="1" si="211"/>
        <v>0.73548958619838989</v>
      </c>
      <c r="J2586">
        <f t="shared" ca="1" si="208"/>
        <v>1</v>
      </c>
      <c r="K2586">
        <f t="shared" ca="1" si="209"/>
        <v>0</v>
      </c>
      <c r="L2586" s="65">
        <v>2580</v>
      </c>
      <c r="M2586" s="71">
        <f t="shared" ca="1" si="210"/>
        <v>1.9924993244666511</v>
      </c>
      <c r="N2586" s="65"/>
    </row>
    <row r="2587" spans="1:14" x14ac:dyDescent="0.25">
      <c r="A2587" s="2">
        <v>2581</v>
      </c>
      <c r="B2587" s="11">
        <f t="shared" ca="1" si="207"/>
        <v>1</v>
      </c>
      <c r="C2587" s="26">
        <f t="shared" ca="1" si="211"/>
        <v>0.12887430991607685</v>
      </c>
      <c r="J2587">
        <f t="shared" ca="1" si="208"/>
        <v>1</v>
      </c>
      <c r="K2587">
        <f t="shared" ca="1" si="209"/>
        <v>0</v>
      </c>
      <c r="L2587" s="65">
        <v>2581</v>
      </c>
      <c r="M2587" s="71">
        <f t="shared" ca="1" si="210"/>
        <v>1.3557572237344169</v>
      </c>
      <c r="N2587" s="65"/>
    </row>
    <row r="2588" spans="1:14" x14ac:dyDescent="0.25">
      <c r="A2588" s="2">
        <v>2582</v>
      </c>
      <c r="B2588" s="11">
        <f t="shared" ca="1" si="207"/>
        <v>1</v>
      </c>
      <c r="C2588" s="26">
        <f t="shared" ca="1" si="211"/>
        <v>0.29006098616459464</v>
      </c>
      <c r="J2588">
        <f t="shared" ca="1" si="208"/>
        <v>0</v>
      </c>
      <c r="K2588">
        <f t="shared" ca="1" si="209"/>
        <v>0</v>
      </c>
      <c r="L2588" s="65">
        <v>2582</v>
      </c>
      <c r="M2588" s="71">
        <f t="shared" ca="1" si="210"/>
        <v>2.1304059048062292</v>
      </c>
      <c r="N2588" s="65"/>
    </row>
    <row r="2589" spans="1:14" x14ac:dyDescent="0.25">
      <c r="A2589" s="2">
        <v>2583</v>
      </c>
      <c r="B2589" s="11">
        <f t="shared" ca="1" si="207"/>
        <v>0</v>
      </c>
      <c r="C2589" s="26">
        <f t="shared" ca="1" si="211"/>
        <v>0.88703243093928874</v>
      </c>
      <c r="J2589">
        <f t="shared" ca="1" si="208"/>
        <v>0</v>
      </c>
      <c r="K2589">
        <f t="shared" ca="1" si="209"/>
        <v>1</v>
      </c>
      <c r="L2589" s="65">
        <v>2583</v>
      </c>
      <c r="M2589" s="71">
        <f t="shared" ca="1" si="210"/>
        <v>0</v>
      </c>
      <c r="N2589" s="65"/>
    </row>
    <row r="2590" spans="1:14" x14ac:dyDescent="0.25">
      <c r="A2590" s="2">
        <v>2584</v>
      </c>
      <c r="B2590" s="11">
        <f t="shared" ca="1" si="207"/>
        <v>0</v>
      </c>
      <c r="C2590" s="26">
        <f t="shared" ca="1" si="211"/>
        <v>0.96301650254699156</v>
      </c>
      <c r="J2590">
        <f t="shared" ca="1" si="208"/>
        <v>0</v>
      </c>
      <c r="K2590">
        <f t="shared" ca="1" si="209"/>
        <v>1</v>
      </c>
      <c r="L2590" s="65">
        <v>2584</v>
      </c>
      <c r="M2590" s="71">
        <f t="shared" ca="1" si="210"/>
        <v>0</v>
      </c>
      <c r="N2590" s="65"/>
    </row>
    <row r="2591" spans="1:14" x14ac:dyDescent="0.25">
      <c r="A2591" s="2">
        <v>2585</v>
      </c>
      <c r="B2591" s="11">
        <f t="shared" ca="1" si="207"/>
        <v>0</v>
      </c>
      <c r="C2591" s="26">
        <f t="shared" ca="1" si="211"/>
        <v>0.95112587585998853</v>
      </c>
      <c r="J2591">
        <f t="shared" ca="1" si="208"/>
        <v>0</v>
      </c>
      <c r="K2591">
        <f t="shared" ca="1" si="209"/>
        <v>0</v>
      </c>
      <c r="L2591" s="65">
        <v>2585</v>
      </c>
      <c r="M2591" s="71">
        <f t="shared" ca="1" si="210"/>
        <v>0</v>
      </c>
      <c r="N2591" s="65"/>
    </row>
    <row r="2592" spans="1:14" x14ac:dyDescent="0.25">
      <c r="A2592" s="2">
        <v>2586</v>
      </c>
      <c r="B2592" s="11">
        <f t="shared" ca="1" si="207"/>
        <v>1</v>
      </c>
      <c r="C2592" s="26">
        <f t="shared" ca="1" si="211"/>
        <v>0.17532915097014279</v>
      </c>
      <c r="J2592">
        <f t="shared" ca="1" si="208"/>
        <v>1</v>
      </c>
      <c r="K2592">
        <f t="shared" ca="1" si="209"/>
        <v>0</v>
      </c>
      <c r="L2592" s="65">
        <v>2586</v>
      </c>
      <c r="M2592" s="71">
        <f t="shared" ca="1" si="210"/>
        <v>3.8605837459249094E-2</v>
      </c>
      <c r="N2592" s="65"/>
    </row>
    <row r="2593" spans="1:14" x14ac:dyDescent="0.25">
      <c r="A2593" s="2">
        <v>2587</v>
      </c>
      <c r="B2593" s="11">
        <f t="shared" ca="1" si="207"/>
        <v>1</v>
      </c>
      <c r="C2593" s="26">
        <f t="shared" ca="1" si="211"/>
        <v>0.21557877013652083</v>
      </c>
      <c r="J2593">
        <f t="shared" ca="1" si="208"/>
        <v>1</v>
      </c>
      <c r="K2593">
        <f t="shared" ca="1" si="209"/>
        <v>0</v>
      </c>
      <c r="L2593" s="65">
        <v>2587</v>
      </c>
      <c r="M2593" s="71">
        <f t="shared" ca="1" si="210"/>
        <v>1.7678916096061432</v>
      </c>
      <c r="N2593" s="65"/>
    </row>
    <row r="2594" spans="1:14" x14ac:dyDescent="0.25">
      <c r="A2594" s="2">
        <v>2588</v>
      </c>
      <c r="B2594" s="11">
        <f t="shared" ca="1" si="207"/>
        <v>1</v>
      </c>
      <c r="C2594" s="26">
        <f t="shared" ca="1" si="211"/>
        <v>4.1009032569786386E-2</v>
      </c>
      <c r="J2594">
        <f t="shared" ca="1" si="208"/>
        <v>0</v>
      </c>
      <c r="K2594">
        <f t="shared" ca="1" si="209"/>
        <v>0</v>
      </c>
      <c r="L2594" s="65">
        <v>2588</v>
      </c>
      <c r="M2594" s="71">
        <f t="shared" ca="1" si="210"/>
        <v>2.6398575590981586</v>
      </c>
      <c r="N2594" s="65"/>
    </row>
    <row r="2595" spans="1:14" x14ac:dyDescent="0.25">
      <c r="A2595" s="2">
        <v>2589</v>
      </c>
      <c r="B2595" s="11">
        <f t="shared" ca="1" si="207"/>
        <v>0</v>
      </c>
      <c r="C2595" s="26">
        <f t="shared" ca="1" si="211"/>
        <v>0.91205547276739884</v>
      </c>
      <c r="J2595">
        <f t="shared" ca="1" si="208"/>
        <v>0</v>
      </c>
      <c r="K2595">
        <f t="shared" ca="1" si="209"/>
        <v>0</v>
      </c>
      <c r="L2595" s="65">
        <v>2589</v>
      </c>
      <c r="M2595" s="71">
        <f t="shared" ca="1" si="210"/>
        <v>0</v>
      </c>
      <c r="N2595" s="65"/>
    </row>
    <row r="2596" spans="1:14" x14ac:dyDescent="0.25">
      <c r="A2596" s="2">
        <v>2590</v>
      </c>
      <c r="B2596" s="11">
        <f t="shared" ca="1" si="207"/>
        <v>1</v>
      </c>
      <c r="C2596" s="26">
        <f t="shared" ca="1" si="211"/>
        <v>0.45146683548941513</v>
      </c>
      <c r="J2596">
        <f t="shared" ca="1" si="208"/>
        <v>1</v>
      </c>
      <c r="K2596">
        <f t="shared" ca="1" si="209"/>
        <v>0</v>
      </c>
      <c r="L2596" s="65">
        <v>2590</v>
      </c>
      <c r="M2596" s="71">
        <f t="shared" ca="1" si="210"/>
        <v>3.5957353200282576</v>
      </c>
      <c r="N2596" s="65"/>
    </row>
    <row r="2597" spans="1:14" x14ac:dyDescent="0.25">
      <c r="A2597" s="2">
        <v>2591</v>
      </c>
      <c r="B2597" s="11">
        <f t="shared" ca="1" si="207"/>
        <v>1</v>
      </c>
      <c r="C2597" s="26">
        <f t="shared" ca="1" si="211"/>
        <v>0.39466202651178017</v>
      </c>
      <c r="J2597">
        <f t="shared" ca="1" si="208"/>
        <v>1</v>
      </c>
      <c r="K2597">
        <f t="shared" ca="1" si="209"/>
        <v>0</v>
      </c>
      <c r="L2597" s="65">
        <v>2591</v>
      </c>
      <c r="M2597" s="71">
        <f t="shared" ca="1" si="210"/>
        <v>5.311726230849092</v>
      </c>
      <c r="N2597" s="65"/>
    </row>
    <row r="2598" spans="1:14" x14ac:dyDescent="0.25">
      <c r="A2598" s="2">
        <v>2592</v>
      </c>
      <c r="B2598" s="11">
        <f t="shared" ca="1" si="207"/>
        <v>1</v>
      </c>
      <c r="C2598" s="26">
        <f t="shared" ca="1" si="211"/>
        <v>0.55424693651292856</v>
      </c>
      <c r="J2598">
        <f t="shared" ca="1" si="208"/>
        <v>1</v>
      </c>
      <c r="K2598">
        <f t="shared" ca="1" si="209"/>
        <v>0</v>
      </c>
      <c r="L2598" s="65">
        <v>2592</v>
      </c>
      <c r="M2598" s="71">
        <f t="shared" ca="1" si="210"/>
        <v>2.7692452202990712</v>
      </c>
      <c r="N2598" s="65"/>
    </row>
    <row r="2599" spans="1:14" x14ac:dyDescent="0.25">
      <c r="A2599" s="2">
        <v>2593</v>
      </c>
      <c r="B2599" s="11">
        <f t="shared" ca="1" si="207"/>
        <v>1</v>
      </c>
      <c r="C2599" s="26">
        <f t="shared" ca="1" si="211"/>
        <v>0.20830900114020046</v>
      </c>
      <c r="J2599">
        <f t="shared" ca="1" si="208"/>
        <v>1</v>
      </c>
      <c r="K2599">
        <f t="shared" ca="1" si="209"/>
        <v>0</v>
      </c>
      <c r="L2599" s="65">
        <v>2593</v>
      </c>
      <c r="M2599" s="71">
        <f t="shared" ca="1" si="210"/>
        <v>4.1162216531035654</v>
      </c>
      <c r="N2599" s="65"/>
    </row>
    <row r="2600" spans="1:14" x14ac:dyDescent="0.25">
      <c r="A2600" s="2">
        <v>2594</v>
      </c>
      <c r="B2600" s="11">
        <f t="shared" ca="1" si="207"/>
        <v>1</v>
      </c>
      <c r="C2600" s="26">
        <f t="shared" ca="1" si="211"/>
        <v>0.29163367501975879</v>
      </c>
      <c r="J2600">
        <f t="shared" ca="1" si="208"/>
        <v>1</v>
      </c>
      <c r="K2600">
        <f t="shared" ca="1" si="209"/>
        <v>0</v>
      </c>
      <c r="L2600" s="65">
        <v>2594</v>
      </c>
      <c r="M2600" s="71">
        <f t="shared" ca="1" si="210"/>
        <v>6.4969664933166138</v>
      </c>
      <c r="N2600" s="65"/>
    </row>
    <row r="2601" spans="1:14" x14ac:dyDescent="0.25">
      <c r="A2601" s="2">
        <v>2595</v>
      </c>
      <c r="B2601" s="11">
        <f t="shared" ca="1" si="207"/>
        <v>1</v>
      </c>
      <c r="C2601" s="26">
        <f t="shared" ca="1" si="211"/>
        <v>7.2774902711471023E-2</v>
      </c>
      <c r="J2601">
        <f t="shared" ca="1" si="208"/>
        <v>1</v>
      </c>
      <c r="K2601">
        <f t="shared" ca="1" si="209"/>
        <v>0</v>
      </c>
      <c r="L2601" s="65">
        <v>2595</v>
      </c>
      <c r="M2601" s="71">
        <f t="shared" ca="1" si="210"/>
        <v>1.2528184740300983E-2</v>
      </c>
      <c r="N2601" s="65"/>
    </row>
    <row r="2602" spans="1:14" x14ac:dyDescent="0.25">
      <c r="A2602" s="2">
        <v>2596</v>
      </c>
      <c r="B2602" s="11">
        <f t="shared" ca="1" si="207"/>
        <v>1</v>
      </c>
      <c r="C2602" s="26">
        <f t="shared" ca="1" si="211"/>
        <v>0.48870363659332361</v>
      </c>
      <c r="J2602">
        <f t="shared" ca="1" si="208"/>
        <v>0</v>
      </c>
      <c r="K2602">
        <f t="shared" ca="1" si="209"/>
        <v>0</v>
      </c>
      <c r="L2602" s="65">
        <v>2596</v>
      </c>
      <c r="M2602" s="71">
        <f t="shared" ca="1" si="210"/>
        <v>10.016629518089518</v>
      </c>
      <c r="N2602" s="65"/>
    </row>
    <row r="2603" spans="1:14" x14ac:dyDescent="0.25">
      <c r="A2603" s="2">
        <v>2597</v>
      </c>
      <c r="B2603" s="11">
        <f t="shared" ca="1" si="207"/>
        <v>0</v>
      </c>
      <c r="C2603" s="26">
        <f t="shared" ca="1" si="211"/>
        <v>0.92290915949628471</v>
      </c>
      <c r="J2603">
        <f t="shared" ca="1" si="208"/>
        <v>0</v>
      </c>
      <c r="K2603">
        <f t="shared" ca="1" si="209"/>
        <v>1</v>
      </c>
      <c r="L2603" s="65">
        <v>2597</v>
      </c>
      <c r="M2603" s="71">
        <f t="shared" ca="1" si="210"/>
        <v>0</v>
      </c>
      <c r="N2603" s="65"/>
    </row>
    <row r="2604" spans="1:14" x14ac:dyDescent="0.25">
      <c r="A2604" s="2">
        <v>2598</v>
      </c>
      <c r="B2604" s="11">
        <f t="shared" ca="1" si="207"/>
        <v>0</v>
      </c>
      <c r="C2604" s="26">
        <f t="shared" ca="1" si="211"/>
        <v>0.62299111443047561</v>
      </c>
      <c r="J2604">
        <f t="shared" ca="1" si="208"/>
        <v>0</v>
      </c>
      <c r="K2604">
        <f t="shared" ca="1" si="209"/>
        <v>1</v>
      </c>
      <c r="L2604" s="65">
        <v>2598</v>
      </c>
      <c r="M2604" s="71">
        <f t="shared" ca="1" si="210"/>
        <v>0</v>
      </c>
      <c r="N2604" s="65"/>
    </row>
    <row r="2605" spans="1:14" x14ac:dyDescent="0.25">
      <c r="A2605" s="2">
        <v>2599</v>
      </c>
      <c r="B2605" s="11">
        <f t="shared" ca="1" si="207"/>
        <v>0</v>
      </c>
      <c r="C2605" s="26">
        <f t="shared" ca="1" si="211"/>
        <v>0.7344910026242264</v>
      </c>
      <c r="J2605">
        <f t="shared" ca="1" si="208"/>
        <v>0</v>
      </c>
      <c r="K2605">
        <f t="shared" ca="1" si="209"/>
        <v>1</v>
      </c>
      <c r="L2605" s="65">
        <v>2599</v>
      </c>
      <c r="M2605" s="71">
        <f t="shared" ca="1" si="210"/>
        <v>0</v>
      </c>
      <c r="N2605" s="65"/>
    </row>
    <row r="2606" spans="1:14" x14ac:dyDescent="0.25">
      <c r="A2606" s="2">
        <v>2600</v>
      </c>
      <c r="B2606" s="11">
        <f t="shared" ca="1" si="207"/>
        <v>0</v>
      </c>
      <c r="C2606" s="26">
        <f t="shared" ca="1" si="211"/>
        <v>0.46111147620906079</v>
      </c>
      <c r="J2606">
        <f t="shared" ca="1" si="208"/>
        <v>0</v>
      </c>
      <c r="K2606">
        <f t="shared" ca="1" si="209"/>
        <v>0</v>
      </c>
      <c r="L2606" s="65">
        <v>2600</v>
      </c>
      <c r="M2606" s="71">
        <f t="shared" ca="1" si="210"/>
        <v>0</v>
      </c>
      <c r="N2606" s="65"/>
    </row>
    <row r="2607" spans="1:14" x14ac:dyDescent="0.25">
      <c r="A2607" s="2">
        <v>2601</v>
      </c>
      <c r="B2607" s="11">
        <f t="shared" ref="B2607:B2670" ca="1" si="212">IF(B2606&gt;0,IF(C2607&lt;pww,1,0),IF(C2607&lt;pdw,1,0))</f>
        <v>1</v>
      </c>
      <c r="C2607" s="26">
        <f t="shared" ca="1" si="211"/>
        <v>4.2081445399658968E-2</v>
      </c>
      <c r="J2607">
        <f t="shared" ref="J2607:J2670" ca="1" si="213">IF(AND(B2607,B2608),1,0)</f>
        <v>0</v>
      </c>
      <c r="K2607">
        <f t="shared" ref="K2607:K2670" ca="1" si="214">IF(AND(NOT(B2607),NOT(B2608)),1,0)</f>
        <v>0</v>
      </c>
      <c r="L2607" s="65">
        <v>2601</v>
      </c>
      <c r="M2607" s="71">
        <f t="shared" ca="1" si="210"/>
        <v>8.2532537146065845</v>
      </c>
      <c r="N2607" s="65"/>
    </row>
    <row r="2608" spans="1:14" x14ac:dyDescent="0.25">
      <c r="A2608" s="2">
        <v>2602</v>
      </c>
      <c r="B2608" s="11">
        <f t="shared" ca="1" si="212"/>
        <v>0</v>
      </c>
      <c r="C2608" s="26">
        <f t="shared" ca="1" si="211"/>
        <v>0.95228488868531402</v>
      </c>
      <c r="J2608">
        <f t="shared" ca="1" si="213"/>
        <v>0</v>
      </c>
      <c r="K2608">
        <f t="shared" ca="1" si="214"/>
        <v>1</v>
      </c>
      <c r="L2608" s="65">
        <v>2602</v>
      </c>
      <c r="M2608" s="71">
        <f t="shared" ca="1" si="210"/>
        <v>0</v>
      </c>
      <c r="N2608" s="65"/>
    </row>
    <row r="2609" spans="1:14" x14ac:dyDescent="0.25">
      <c r="A2609" s="2">
        <v>2603</v>
      </c>
      <c r="B2609" s="11">
        <f t="shared" ca="1" si="212"/>
        <v>0</v>
      </c>
      <c r="C2609" s="26">
        <f t="shared" ca="1" si="211"/>
        <v>0.49187034243593153</v>
      </c>
      <c r="J2609">
        <f t="shared" ca="1" si="213"/>
        <v>0</v>
      </c>
      <c r="K2609">
        <f t="shared" ca="1" si="214"/>
        <v>0</v>
      </c>
      <c r="L2609" s="65">
        <v>2603</v>
      </c>
      <c r="M2609" s="71">
        <f t="shared" ca="1" si="210"/>
        <v>0</v>
      </c>
      <c r="N2609" s="65"/>
    </row>
    <row r="2610" spans="1:14" x14ac:dyDescent="0.25">
      <c r="A2610" s="2">
        <v>2604</v>
      </c>
      <c r="B2610" s="11">
        <f t="shared" ca="1" si="212"/>
        <v>1</v>
      </c>
      <c r="C2610" s="26">
        <f t="shared" ca="1" si="211"/>
        <v>0.19946375129540783</v>
      </c>
      <c r="J2610">
        <f t="shared" ca="1" si="213"/>
        <v>1</v>
      </c>
      <c r="K2610">
        <f t="shared" ca="1" si="214"/>
        <v>0</v>
      </c>
      <c r="L2610" s="65">
        <v>2604</v>
      </c>
      <c r="M2610" s="71">
        <f t="shared" ca="1" si="210"/>
        <v>2.417201119400036</v>
      </c>
      <c r="N2610" s="65"/>
    </row>
    <row r="2611" spans="1:14" x14ac:dyDescent="0.25">
      <c r="A2611" s="2">
        <v>2605</v>
      </c>
      <c r="B2611" s="11">
        <f t="shared" ca="1" si="212"/>
        <v>1</v>
      </c>
      <c r="C2611" s="26">
        <f t="shared" ca="1" si="211"/>
        <v>0.20334553842667091</v>
      </c>
      <c r="J2611">
        <f t="shared" ca="1" si="213"/>
        <v>1</v>
      </c>
      <c r="K2611">
        <f t="shared" ca="1" si="214"/>
        <v>0</v>
      </c>
      <c r="L2611" s="65">
        <v>2605</v>
      </c>
      <c r="M2611" s="71">
        <f t="shared" ca="1" si="210"/>
        <v>5.8392858075351404</v>
      </c>
      <c r="N2611" s="65"/>
    </row>
    <row r="2612" spans="1:14" x14ac:dyDescent="0.25">
      <c r="A2612" s="2">
        <v>2606</v>
      </c>
      <c r="B2612" s="11">
        <f t="shared" ca="1" si="212"/>
        <v>1</v>
      </c>
      <c r="C2612" s="26">
        <f t="shared" ca="1" si="211"/>
        <v>0.54781949991097179</v>
      </c>
      <c r="J2612">
        <f t="shared" ca="1" si="213"/>
        <v>0</v>
      </c>
      <c r="K2612">
        <f t="shared" ca="1" si="214"/>
        <v>0</v>
      </c>
      <c r="L2612" s="65">
        <v>2606</v>
      </c>
      <c r="M2612" s="71">
        <f t="shared" ca="1" si="210"/>
        <v>0.80569982200525514</v>
      </c>
      <c r="N2612" s="65"/>
    </row>
    <row r="2613" spans="1:14" x14ac:dyDescent="0.25">
      <c r="A2613" s="2">
        <v>2607</v>
      </c>
      <c r="B2613" s="11">
        <f t="shared" ca="1" si="212"/>
        <v>0</v>
      </c>
      <c r="C2613" s="26">
        <f t="shared" ca="1" si="211"/>
        <v>0.95817546531718167</v>
      </c>
      <c r="J2613">
        <f t="shared" ca="1" si="213"/>
        <v>0</v>
      </c>
      <c r="K2613">
        <f t="shared" ca="1" si="214"/>
        <v>0</v>
      </c>
      <c r="L2613" s="65">
        <v>2607</v>
      </c>
      <c r="M2613" s="71">
        <f t="shared" ca="1" si="210"/>
        <v>0</v>
      </c>
      <c r="N2613" s="65"/>
    </row>
    <row r="2614" spans="1:14" x14ac:dyDescent="0.25">
      <c r="A2614" s="2">
        <v>2608</v>
      </c>
      <c r="B2614" s="11">
        <f t="shared" ca="1" si="212"/>
        <v>1</v>
      </c>
      <c r="C2614" s="26">
        <f t="shared" ca="1" si="211"/>
        <v>0.26164316953283362</v>
      </c>
      <c r="J2614">
        <f t="shared" ca="1" si="213"/>
        <v>0</v>
      </c>
      <c r="K2614">
        <f t="shared" ca="1" si="214"/>
        <v>0</v>
      </c>
      <c r="L2614" s="65">
        <v>2608</v>
      </c>
      <c r="M2614" s="71">
        <f t="shared" ca="1" si="210"/>
        <v>0.37793518346331206</v>
      </c>
      <c r="N2614" s="65"/>
    </row>
    <row r="2615" spans="1:14" x14ac:dyDescent="0.25">
      <c r="A2615" s="2">
        <v>2609</v>
      </c>
      <c r="B2615" s="11">
        <f t="shared" ca="1" si="212"/>
        <v>0</v>
      </c>
      <c r="C2615" s="26">
        <f t="shared" ca="1" si="211"/>
        <v>0.84383913879013916</v>
      </c>
      <c r="J2615">
        <f t="shared" ca="1" si="213"/>
        <v>0</v>
      </c>
      <c r="K2615">
        <f t="shared" ca="1" si="214"/>
        <v>0</v>
      </c>
      <c r="L2615" s="65">
        <v>2609</v>
      </c>
      <c r="M2615" s="71">
        <f t="shared" ca="1" si="210"/>
        <v>0</v>
      </c>
      <c r="N2615" s="65"/>
    </row>
    <row r="2616" spans="1:14" x14ac:dyDescent="0.25">
      <c r="A2616" s="2">
        <v>2610</v>
      </c>
      <c r="B2616" s="11">
        <f t="shared" ca="1" si="212"/>
        <v>1</v>
      </c>
      <c r="C2616" s="26">
        <f t="shared" ca="1" si="211"/>
        <v>0.16950843009408723</v>
      </c>
      <c r="J2616">
        <f t="shared" ca="1" si="213"/>
        <v>1</v>
      </c>
      <c r="K2616">
        <f t="shared" ca="1" si="214"/>
        <v>0</v>
      </c>
      <c r="L2616" s="65">
        <v>2610</v>
      </c>
      <c r="M2616" s="71">
        <f t="shared" ca="1" si="210"/>
        <v>0.31076295028427936</v>
      </c>
      <c r="N2616" s="65"/>
    </row>
    <row r="2617" spans="1:14" x14ac:dyDescent="0.25">
      <c r="A2617" s="2">
        <v>2611</v>
      </c>
      <c r="B2617" s="11">
        <f t="shared" ca="1" si="212"/>
        <v>1</v>
      </c>
      <c r="C2617" s="26">
        <f t="shared" ca="1" si="211"/>
        <v>0.69561664168262227</v>
      </c>
      <c r="J2617">
        <f t="shared" ca="1" si="213"/>
        <v>1</v>
      </c>
      <c r="K2617">
        <f t="shared" ca="1" si="214"/>
        <v>0</v>
      </c>
      <c r="L2617" s="65">
        <v>2611</v>
      </c>
      <c r="M2617" s="71">
        <f t="shared" ca="1" si="210"/>
        <v>2.8493937642805802</v>
      </c>
      <c r="N2617" s="65"/>
    </row>
    <row r="2618" spans="1:14" x14ac:dyDescent="0.25">
      <c r="A2618" s="2">
        <v>2612</v>
      </c>
      <c r="B2618" s="11">
        <f t="shared" ca="1" si="212"/>
        <v>1</v>
      </c>
      <c r="C2618" s="26">
        <f t="shared" ca="1" si="211"/>
        <v>0.11485463575028643</v>
      </c>
      <c r="J2618">
        <f t="shared" ca="1" si="213"/>
        <v>0</v>
      </c>
      <c r="K2618">
        <f t="shared" ca="1" si="214"/>
        <v>0</v>
      </c>
      <c r="L2618" s="65">
        <v>2612</v>
      </c>
      <c r="M2618" s="71">
        <f t="shared" ca="1" si="210"/>
        <v>6.1532682214964121</v>
      </c>
      <c r="N2618" s="65"/>
    </row>
    <row r="2619" spans="1:14" x14ac:dyDescent="0.25">
      <c r="A2619" s="2">
        <v>2613</v>
      </c>
      <c r="B2619" s="11">
        <f t="shared" ca="1" si="212"/>
        <v>0</v>
      </c>
      <c r="C2619" s="26">
        <f t="shared" ca="1" si="211"/>
        <v>0.84961612751337279</v>
      </c>
      <c r="J2619">
        <f t="shared" ca="1" si="213"/>
        <v>0</v>
      </c>
      <c r="K2619">
        <f t="shared" ca="1" si="214"/>
        <v>1</v>
      </c>
      <c r="L2619" s="65">
        <v>2613</v>
      </c>
      <c r="M2619" s="71">
        <f t="shared" ca="1" si="210"/>
        <v>0</v>
      </c>
      <c r="N2619" s="65"/>
    </row>
    <row r="2620" spans="1:14" x14ac:dyDescent="0.25">
      <c r="A2620" s="2">
        <v>2614</v>
      </c>
      <c r="B2620" s="11">
        <f t="shared" ca="1" si="212"/>
        <v>0</v>
      </c>
      <c r="C2620" s="26">
        <f t="shared" ca="1" si="211"/>
        <v>0.85846536010007046</v>
      </c>
      <c r="J2620">
        <f t="shared" ca="1" si="213"/>
        <v>0</v>
      </c>
      <c r="K2620">
        <f t="shared" ca="1" si="214"/>
        <v>0</v>
      </c>
      <c r="L2620" s="65">
        <v>2614</v>
      </c>
      <c r="M2620" s="71">
        <f t="shared" ca="1" si="210"/>
        <v>0</v>
      </c>
      <c r="N2620" s="65"/>
    </row>
    <row r="2621" spans="1:14" x14ac:dyDescent="0.25">
      <c r="A2621" s="2">
        <v>2615</v>
      </c>
      <c r="B2621" s="11">
        <f t="shared" ca="1" si="212"/>
        <v>1</v>
      </c>
      <c r="C2621" s="26">
        <f t="shared" ca="1" si="211"/>
        <v>3.2452117464485064E-2</v>
      </c>
      <c r="J2621">
        <f t="shared" ca="1" si="213"/>
        <v>1</v>
      </c>
      <c r="K2621">
        <f t="shared" ca="1" si="214"/>
        <v>0</v>
      </c>
      <c r="L2621" s="65">
        <v>2615</v>
      </c>
      <c r="M2621" s="71">
        <f t="shared" ca="1" si="210"/>
        <v>0.12335633309793534</v>
      </c>
      <c r="N2621" s="65"/>
    </row>
    <row r="2622" spans="1:14" x14ac:dyDescent="0.25">
      <c r="A2622" s="2">
        <v>2616</v>
      </c>
      <c r="B2622" s="11">
        <f t="shared" ca="1" si="212"/>
        <v>1</v>
      </c>
      <c r="C2622" s="26">
        <f t="shared" ca="1" si="211"/>
        <v>0.73566232147851018</v>
      </c>
      <c r="J2622">
        <f t="shared" ca="1" si="213"/>
        <v>1</v>
      </c>
      <c r="K2622">
        <f t="shared" ca="1" si="214"/>
        <v>0</v>
      </c>
      <c r="L2622" s="65">
        <v>2616</v>
      </c>
      <c r="M2622" s="71">
        <f t="shared" ca="1" si="210"/>
        <v>0.6359655242105744</v>
      </c>
      <c r="N2622" s="65"/>
    </row>
    <row r="2623" spans="1:14" x14ac:dyDescent="0.25">
      <c r="A2623" s="2">
        <v>2617</v>
      </c>
      <c r="B2623" s="11">
        <f t="shared" ca="1" si="212"/>
        <v>1</v>
      </c>
      <c r="C2623" s="26">
        <f t="shared" ca="1" si="211"/>
        <v>0.17496487882873257</v>
      </c>
      <c r="J2623">
        <f t="shared" ca="1" si="213"/>
        <v>1</v>
      </c>
      <c r="K2623">
        <f t="shared" ca="1" si="214"/>
        <v>0</v>
      </c>
      <c r="L2623" s="65">
        <v>2617</v>
      </c>
      <c r="M2623" s="71">
        <f t="shared" ca="1" si="210"/>
        <v>2.1739154251911947</v>
      </c>
      <c r="N2623" s="65"/>
    </row>
    <row r="2624" spans="1:14" x14ac:dyDescent="0.25">
      <c r="A2624" s="2">
        <v>2618</v>
      </c>
      <c r="B2624" s="11">
        <f t="shared" ca="1" si="212"/>
        <v>1</v>
      </c>
      <c r="C2624" s="26">
        <f t="shared" ca="1" si="211"/>
        <v>0.5668277547831192</v>
      </c>
      <c r="J2624">
        <f t="shared" ca="1" si="213"/>
        <v>1</v>
      </c>
      <c r="K2624">
        <f t="shared" ca="1" si="214"/>
        <v>0</v>
      </c>
      <c r="L2624" s="65">
        <v>2618</v>
      </c>
      <c r="M2624" s="71">
        <f t="shared" ca="1" si="210"/>
        <v>0.81512410567200211</v>
      </c>
      <c r="N2624" s="65"/>
    </row>
    <row r="2625" spans="1:14" x14ac:dyDescent="0.25">
      <c r="A2625" s="2">
        <v>2619</v>
      </c>
      <c r="B2625" s="11">
        <f t="shared" ca="1" si="212"/>
        <v>1</v>
      </c>
      <c r="C2625" s="26">
        <f t="shared" ca="1" si="211"/>
        <v>1.3407069052562726E-2</v>
      </c>
      <c r="J2625">
        <f t="shared" ca="1" si="213"/>
        <v>1</v>
      </c>
      <c r="K2625">
        <f t="shared" ca="1" si="214"/>
        <v>0</v>
      </c>
      <c r="L2625" s="65">
        <v>2619</v>
      </c>
      <c r="M2625" s="71">
        <f t="shared" ca="1" si="210"/>
        <v>4.1678647594796434</v>
      </c>
      <c r="N2625" s="65"/>
    </row>
    <row r="2626" spans="1:14" x14ac:dyDescent="0.25">
      <c r="A2626" s="2">
        <v>2620</v>
      </c>
      <c r="B2626" s="11">
        <f t="shared" ca="1" si="212"/>
        <v>1</v>
      </c>
      <c r="C2626" s="26">
        <f t="shared" ca="1" si="211"/>
        <v>9.2163025155942213E-2</v>
      </c>
      <c r="J2626">
        <f t="shared" ca="1" si="213"/>
        <v>1</v>
      </c>
      <c r="K2626">
        <f t="shared" ca="1" si="214"/>
        <v>0</v>
      </c>
      <c r="L2626" s="65">
        <v>2620</v>
      </c>
      <c r="M2626" s="71">
        <f t="shared" ca="1" si="210"/>
        <v>3.3027932699382134</v>
      </c>
      <c r="N2626" s="65"/>
    </row>
    <row r="2627" spans="1:14" x14ac:dyDescent="0.25">
      <c r="A2627" s="2">
        <v>2621</v>
      </c>
      <c r="B2627" s="11">
        <f t="shared" ca="1" si="212"/>
        <v>1</v>
      </c>
      <c r="C2627" s="26">
        <f t="shared" ca="1" si="211"/>
        <v>0.20132470287726545</v>
      </c>
      <c r="J2627">
        <f t="shared" ca="1" si="213"/>
        <v>1</v>
      </c>
      <c r="K2627">
        <f t="shared" ca="1" si="214"/>
        <v>0</v>
      </c>
      <c r="L2627" s="65">
        <v>2621</v>
      </c>
      <c r="M2627" s="71">
        <f t="shared" ca="1" si="210"/>
        <v>1.6515287777823779</v>
      </c>
      <c r="N2627" s="65"/>
    </row>
    <row r="2628" spans="1:14" x14ac:dyDescent="0.25">
      <c r="A2628" s="2">
        <v>2622</v>
      </c>
      <c r="B2628" s="11">
        <f t="shared" ca="1" si="212"/>
        <v>1</v>
      </c>
      <c r="C2628" s="26">
        <f t="shared" ca="1" si="211"/>
        <v>0.17404229000318072</v>
      </c>
      <c r="J2628">
        <f t="shared" ca="1" si="213"/>
        <v>1</v>
      </c>
      <c r="K2628">
        <f t="shared" ca="1" si="214"/>
        <v>0</v>
      </c>
      <c r="L2628" s="65">
        <v>2622</v>
      </c>
      <c r="M2628" s="71">
        <f t="shared" ca="1" si="210"/>
        <v>6.9341251807402555</v>
      </c>
      <c r="N2628" s="65"/>
    </row>
    <row r="2629" spans="1:14" x14ac:dyDescent="0.25">
      <c r="A2629" s="2">
        <v>2623</v>
      </c>
      <c r="B2629" s="11">
        <f t="shared" ca="1" si="212"/>
        <v>1</v>
      </c>
      <c r="C2629" s="26">
        <f t="shared" ca="1" si="211"/>
        <v>0.72255952445950189</v>
      </c>
      <c r="J2629">
        <f t="shared" ca="1" si="213"/>
        <v>0</v>
      </c>
      <c r="K2629">
        <f t="shared" ca="1" si="214"/>
        <v>0</v>
      </c>
      <c r="L2629" s="65">
        <v>2623</v>
      </c>
      <c r="M2629" s="71">
        <f t="shared" ca="1" si="210"/>
        <v>0.17610552512933481</v>
      </c>
      <c r="N2629" s="65"/>
    </row>
    <row r="2630" spans="1:14" x14ac:dyDescent="0.25">
      <c r="A2630" s="2">
        <v>2624</v>
      </c>
      <c r="B2630" s="11">
        <f t="shared" ca="1" si="212"/>
        <v>0</v>
      </c>
      <c r="C2630" s="26">
        <f t="shared" ca="1" si="211"/>
        <v>0.81110515848645603</v>
      </c>
      <c r="J2630">
        <f t="shared" ca="1" si="213"/>
        <v>0</v>
      </c>
      <c r="K2630">
        <f t="shared" ca="1" si="214"/>
        <v>0</v>
      </c>
      <c r="L2630" s="65">
        <v>2624</v>
      </c>
      <c r="M2630" s="71">
        <f t="shared" ca="1" si="210"/>
        <v>0</v>
      </c>
      <c r="N2630" s="65"/>
    </row>
    <row r="2631" spans="1:14" x14ac:dyDescent="0.25">
      <c r="A2631" s="2">
        <v>2625</v>
      </c>
      <c r="B2631" s="11">
        <f t="shared" ca="1" si="212"/>
        <v>1</v>
      </c>
      <c r="C2631" s="26">
        <f t="shared" ca="1" si="211"/>
        <v>0.1894808369680494</v>
      </c>
      <c r="J2631">
        <f t="shared" ca="1" si="213"/>
        <v>1</v>
      </c>
      <c r="K2631">
        <f t="shared" ca="1" si="214"/>
        <v>0</v>
      </c>
      <c r="L2631" s="65">
        <v>2625</v>
      </c>
      <c r="M2631" s="71">
        <f t="shared" ref="M2631:M2694" ca="1" si="215">IF(B2631&gt;0,-LN(1-(RAND()))/lambda,0)</f>
        <v>0.31381071574968755</v>
      </c>
      <c r="N2631" s="65"/>
    </row>
    <row r="2632" spans="1:14" x14ac:dyDescent="0.25">
      <c r="A2632" s="2">
        <v>2626</v>
      </c>
      <c r="B2632" s="11">
        <f t="shared" ca="1" si="212"/>
        <v>1</v>
      </c>
      <c r="C2632" s="26">
        <f t="shared" ref="C2632:C2695" ca="1" si="216">RAND()</f>
        <v>0.58486212064024279</v>
      </c>
      <c r="J2632">
        <f t="shared" ca="1" si="213"/>
        <v>1</v>
      </c>
      <c r="K2632">
        <f t="shared" ca="1" si="214"/>
        <v>0</v>
      </c>
      <c r="L2632" s="65">
        <v>2626</v>
      </c>
      <c r="M2632" s="71">
        <f t="shared" ca="1" si="215"/>
        <v>3.243256379829742</v>
      </c>
      <c r="N2632" s="65"/>
    </row>
    <row r="2633" spans="1:14" x14ac:dyDescent="0.25">
      <c r="A2633" s="2">
        <v>2627</v>
      </c>
      <c r="B2633" s="11">
        <f t="shared" ca="1" si="212"/>
        <v>1</v>
      </c>
      <c r="C2633" s="26">
        <f t="shared" ca="1" si="216"/>
        <v>7.3185920042590502E-2</v>
      </c>
      <c r="J2633">
        <f t="shared" ca="1" si="213"/>
        <v>0</v>
      </c>
      <c r="K2633">
        <f t="shared" ca="1" si="214"/>
        <v>0</v>
      </c>
      <c r="L2633" s="65">
        <v>2627</v>
      </c>
      <c r="M2633" s="71">
        <f t="shared" ca="1" si="215"/>
        <v>0.32247948126747633</v>
      </c>
      <c r="N2633" s="65"/>
    </row>
    <row r="2634" spans="1:14" x14ac:dyDescent="0.25">
      <c r="A2634" s="2">
        <v>2628</v>
      </c>
      <c r="B2634" s="11">
        <f t="shared" ca="1" si="212"/>
        <v>0</v>
      </c>
      <c r="C2634" s="26">
        <f t="shared" ca="1" si="216"/>
        <v>0.84178953709858484</v>
      </c>
      <c r="J2634">
        <f t="shared" ca="1" si="213"/>
        <v>0</v>
      </c>
      <c r="K2634">
        <f t="shared" ca="1" si="214"/>
        <v>0</v>
      </c>
      <c r="L2634" s="65">
        <v>2628</v>
      </c>
      <c r="M2634" s="71">
        <f t="shared" ca="1" si="215"/>
        <v>0</v>
      </c>
      <c r="N2634" s="65"/>
    </row>
    <row r="2635" spans="1:14" x14ac:dyDescent="0.25">
      <c r="A2635" s="2">
        <v>2629</v>
      </c>
      <c r="B2635" s="11">
        <f t="shared" ca="1" si="212"/>
        <v>1</v>
      </c>
      <c r="C2635" s="26">
        <f t="shared" ca="1" si="216"/>
        <v>0.4082746024567494</v>
      </c>
      <c r="J2635">
        <f t="shared" ca="1" si="213"/>
        <v>0</v>
      </c>
      <c r="K2635">
        <f t="shared" ca="1" si="214"/>
        <v>0</v>
      </c>
      <c r="L2635" s="65">
        <v>2629</v>
      </c>
      <c r="M2635" s="71">
        <f t="shared" ca="1" si="215"/>
        <v>0.23839876738788227</v>
      </c>
      <c r="N2635" s="65"/>
    </row>
    <row r="2636" spans="1:14" x14ac:dyDescent="0.25">
      <c r="A2636" s="2">
        <v>2630</v>
      </c>
      <c r="B2636" s="11">
        <f t="shared" ca="1" si="212"/>
        <v>0</v>
      </c>
      <c r="C2636" s="26">
        <f t="shared" ca="1" si="216"/>
        <v>0.81536827579778792</v>
      </c>
      <c r="J2636">
        <f t="shared" ca="1" si="213"/>
        <v>0</v>
      </c>
      <c r="K2636">
        <f t="shared" ca="1" si="214"/>
        <v>1</v>
      </c>
      <c r="L2636" s="65">
        <v>2630</v>
      </c>
      <c r="M2636" s="71">
        <f t="shared" ca="1" si="215"/>
        <v>0</v>
      </c>
      <c r="N2636" s="65"/>
    </row>
    <row r="2637" spans="1:14" x14ac:dyDescent="0.25">
      <c r="A2637" s="2">
        <v>2631</v>
      </c>
      <c r="B2637" s="11">
        <f t="shared" ca="1" si="212"/>
        <v>0</v>
      </c>
      <c r="C2637" s="26">
        <f t="shared" ca="1" si="216"/>
        <v>0.59873301468613183</v>
      </c>
      <c r="J2637">
        <f t="shared" ca="1" si="213"/>
        <v>0</v>
      </c>
      <c r="K2637">
        <f t="shared" ca="1" si="214"/>
        <v>0</v>
      </c>
      <c r="L2637" s="65">
        <v>2631</v>
      </c>
      <c r="M2637" s="71">
        <f t="shared" ca="1" si="215"/>
        <v>0</v>
      </c>
      <c r="N2637" s="65"/>
    </row>
    <row r="2638" spans="1:14" x14ac:dyDescent="0.25">
      <c r="A2638" s="2">
        <v>2632</v>
      </c>
      <c r="B2638" s="11">
        <f t="shared" ca="1" si="212"/>
        <v>1</v>
      </c>
      <c r="C2638" s="26">
        <f t="shared" ca="1" si="216"/>
        <v>0.43919096971584592</v>
      </c>
      <c r="J2638">
        <f t="shared" ca="1" si="213"/>
        <v>1</v>
      </c>
      <c r="K2638">
        <f t="shared" ca="1" si="214"/>
        <v>0</v>
      </c>
      <c r="L2638" s="65">
        <v>2632</v>
      </c>
      <c r="M2638" s="71">
        <f t="shared" ca="1" si="215"/>
        <v>1.0719262031586244E-2</v>
      </c>
      <c r="N2638" s="65"/>
    </row>
    <row r="2639" spans="1:14" x14ac:dyDescent="0.25">
      <c r="A2639" s="2">
        <v>2633</v>
      </c>
      <c r="B2639" s="11">
        <f t="shared" ca="1" si="212"/>
        <v>1</v>
      </c>
      <c r="C2639" s="26">
        <f t="shared" ca="1" si="216"/>
        <v>0.54026718625781689</v>
      </c>
      <c r="J2639">
        <f t="shared" ca="1" si="213"/>
        <v>0</v>
      </c>
      <c r="K2639">
        <f t="shared" ca="1" si="214"/>
        <v>0</v>
      </c>
      <c r="L2639" s="65">
        <v>2633</v>
      </c>
      <c r="M2639" s="71">
        <f t="shared" ca="1" si="215"/>
        <v>0.43274708019650709</v>
      </c>
      <c r="N2639" s="65"/>
    </row>
    <row r="2640" spans="1:14" x14ac:dyDescent="0.25">
      <c r="A2640" s="2">
        <v>2634</v>
      </c>
      <c r="B2640" s="11">
        <f t="shared" ca="1" si="212"/>
        <v>0</v>
      </c>
      <c r="C2640" s="26">
        <f t="shared" ca="1" si="216"/>
        <v>0.7740755790422974</v>
      </c>
      <c r="J2640">
        <f t="shared" ca="1" si="213"/>
        <v>0</v>
      </c>
      <c r="K2640">
        <f t="shared" ca="1" si="214"/>
        <v>0</v>
      </c>
      <c r="L2640" s="65">
        <v>2634</v>
      </c>
      <c r="M2640" s="71">
        <f t="shared" ca="1" si="215"/>
        <v>0</v>
      </c>
      <c r="N2640" s="65"/>
    </row>
    <row r="2641" spans="1:14" x14ac:dyDescent="0.25">
      <c r="A2641" s="2">
        <v>2635</v>
      </c>
      <c r="B2641" s="11">
        <f t="shared" ca="1" si="212"/>
        <v>1</v>
      </c>
      <c r="C2641" s="26">
        <f t="shared" ca="1" si="216"/>
        <v>0.22926864470791386</v>
      </c>
      <c r="J2641">
        <f t="shared" ca="1" si="213"/>
        <v>1</v>
      </c>
      <c r="K2641">
        <f t="shared" ca="1" si="214"/>
        <v>0</v>
      </c>
      <c r="L2641" s="65">
        <v>2635</v>
      </c>
      <c r="M2641" s="71">
        <f t="shared" ca="1" si="215"/>
        <v>2.4305544351501838</v>
      </c>
      <c r="N2641" s="65"/>
    </row>
    <row r="2642" spans="1:14" x14ac:dyDescent="0.25">
      <c r="A2642" s="2">
        <v>2636</v>
      </c>
      <c r="B2642" s="11">
        <f t="shared" ca="1" si="212"/>
        <v>1</v>
      </c>
      <c r="C2642" s="26">
        <f t="shared" ca="1" si="216"/>
        <v>0.28609670339933313</v>
      </c>
      <c r="J2642">
        <f t="shared" ca="1" si="213"/>
        <v>1</v>
      </c>
      <c r="K2642">
        <f t="shared" ca="1" si="214"/>
        <v>0</v>
      </c>
      <c r="L2642" s="65">
        <v>2636</v>
      </c>
      <c r="M2642" s="71">
        <f t="shared" ca="1" si="215"/>
        <v>2.6688603426595128</v>
      </c>
      <c r="N2642" s="65"/>
    </row>
    <row r="2643" spans="1:14" x14ac:dyDescent="0.25">
      <c r="A2643" s="2">
        <v>2637</v>
      </c>
      <c r="B2643" s="11">
        <f t="shared" ca="1" si="212"/>
        <v>1</v>
      </c>
      <c r="C2643" s="26">
        <f t="shared" ca="1" si="216"/>
        <v>0.68221908758808436</v>
      </c>
      <c r="J2643">
        <f t="shared" ca="1" si="213"/>
        <v>0</v>
      </c>
      <c r="K2643">
        <f t="shared" ca="1" si="214"/>
        <v>0</v>
      </c>
      <c r="L2643" s="65">
        <v>2637</v>
      </c>
      <c r="M2643" s="71">
        <f t="shared" ca="1" si="215"/>
        <v>11.5025601190657</v>
      </c>
      <c r="N2643" s="65"/>
    </row>
    <row r="2644" spans="1:14" x14ac:dyDescent="0.25">
      <c r="A2644" s="2">
        <v>2638</v>
      </c>
      <c r="B2644" s="11">
        <f t="shared" ca="1" si="212"/>
        <v>0</v>
      </c>
      <c r="C2644" s="26">
        <f t="shared" ca="1" si="216"/>
        <v>0.95107362396979056</v>
      </c>
      <c r="J2644">
        <f t="shared" ca="1" si="213"/>
        <v>0</v>
      </c>
      <c r="K2644">
        <f t="shared" ca="1" si="214"/>
        <v>1</v>
      </c>
      <c r="L2644" s="65">
        <v>2638</v>
      </c>
      <c r="M2644" s="71">
        <f t="shared" ca="1" si="215"/>
        <v>0</v>
      </c>
      <c r="N2644" s="65"/>
    </row>
    <row r="2645" spans="1:14" x14ac:dyDescent="0.25">
      <c r="A2645" s="2">
        <v>2639</v>
      </c>
      <c r="B2645" s="11">
        <f t="shared" ca="1" si="212"/>
        <v>0</v>
      </c>
      <c r="C2645" s="26">
        <f t="shared" ca="1" si="216"/>
        <v>0.60120171904887176</v>
      </c>
      <c r="J2645">
        <f t="shared" ca="1" si="213"/>
        <v>0</v>
      </c>
      <c r="K2645">
        <f t="shared" ca="1" si="214"/>
        <v>1</v>
      </c>
      <c r="L2645" s="65">
        <v>2639</v>
      </c>
      <c r="M2645" s="71">
        <f t="shared" ca="1" si="215"/>
        <v>0</v>
      </c>
      <c r="N2645" s="65"/>
    </row>
    <row r="2646" spans="1:14" x14ac:dyDescent="0.25">
      <c r="A2646" s="2">
        <v>2640</v>
      </c>
      <c r="B2646" s="11">
        <f t="shared" ca="1" si="212"/>
        <v>0</v>
      </c>
      <c r="C2646" s="26">
        <f t="shared" ca="1" si="216"/>
        <v>0.46707608457474803</v>
      </c>
      <c r="J2646">
        <f t="shared" ca="1" si="213"/>
        <v>0</v>
      </c>
      <c r="K2646">
        <f t="shared" ca="1" si="214"/>
        <v>0</v>
      </c>
      <c r="L2646" s="65">
        <v>2640</v>
      </c>
      <c r="M2646" s="71">
        <f t="shared" ca="1" si="215"/>
        <v>0</v>
      </c>
      <c r="N2646" s="65"/>
    </row>
    <row r="2647" spans="1:14" x14ac:dyDescent="0.25">
      <c r="A2647" s="2">
        <v>2641</v>
      </c>
      <c r="B2647" s="11">
        <f t="shared" ca="1" si="212"/>
        <v>1</v>
      </c>
      <c r="C2647" s="26">
        <f t="shared" ca="1" si="216"/>
        <v>3.1316296915735453E-3</v>
      </c>
      <c r="J2647">
        <f t="shared" ca="1" si="213"/>
        <v>1</v>
      </c>
      <c r="K2647">
        <f t="shared" ca="1" si="214"/>
        <v>0</v>
      </c>
      <c r="L2647" s="65">
        <v>2641</v>
      </c>
      <c r="M2647" s="71">
        <f t="shared" ca="1" si="215"/>
        <v>1.3061115828262526</v>
      </c>
      <c r="N2647" s="65"/>
    </row>
    <row r="2648" spans="1:14" x14ac:dyDescent="0.25">
      <c r="A2648" s="2">
        <v>2642</v>
      </c>
      <c r="B2648" s="11">
        <f t="shared" ca="1" si="212"/>
        <v>1</v>
      </c>
      <c r="C2648" s="26">
        <f t="shared" ca="1" si="216"/>
        <v>0.33060596857049629</v>
      </c>
      <c r="J2648">
        <f t="shared" ca="1" si="213"/>
        <v>1</v>
      </c>
      <c r="K2648">
        <f t="shared" ca="1" si="214"/>
        <v>0</v>
      </c>
      <c r="L2648" s="65">
        <v>2642</v>
      </c>
      <c r="M2648" s="71">
        <f t="shared" ca="1" si="215"/>
        <v>9.123149350726413</v>
      </c>
      <c r="N2648" s="65"/>
    </row>
    <row r="2649" spans="1:14" x14ac:dyDescent="0.25">
      <c r="A2649" s="2">
        <v>2643</v>
      </c>
      <c r="B2649" s="11">
        <f t="shared" ca="1" si="212"/>
        <v>1</v>
      </c>
      <c r="C2649" s="26">
        <f t="shared" ca="1" si="216"/>
        <v>0.34238722013024792</v>
      </c>
      <c r="J2649">
        <f t="shared" ca="1" si="213"/>
        <v>1</v>
      </c>
      <c r="K2649">
        <f t="shared" ca="1" si="214"/>
        <v>0</v>
      </c>
      <c r="L2649" s="65">
        <v>2643</v>
      </c>
      <c r="M2649" s="71">
        <f t="shared" ca="1" si="215"/>
        <v>1.6655456798225394</v>
      </c>
      <c r="N2649" s="65"/>
    </row>
    <row r="2650" spans="1:14" x14ac:dyDescent="0.25">
      <c r="A2650" s="2">
        <v>2644</v>
      </c>
      <c r="B2650" s="11">
        <f t="shared" ca="1" si="212"/>
        <v>1</v>
      </c>
      <c r="C2650" s="26">
        <f t="shared" ca="1" si="216"/>
        <v>8.0282589367451807E-2</v>
      </c>
      <c r="J2650">
        <f t="shared" ca="1" si="213"/>
        <v>0</v>
      </c>
      <c r="K2650">
        <f t="shared" ca="1" si="214"/>
        <v>0</v>
      </c>
      <c r="L2650" s="65">
        <v>2644</v>
      </c>
      <c r="M2650" s="71">
        <f t="shared" ca="1" si="215"/>
        <v>1.619975890267624</v>
      </c>
      <c r="N2650" s="65"/>
    </row>
    <row r="2651" spans="1:14" x14ac:dyDescent="0.25">
      <c r="A2651" s="2">
        <v>2645</v>
      </c>
      <c r="B2651" s="11">
        <f t="shared" ca="1" si="212"/>
        <v>0</v>
      </c>
      <c r="C2651" s="26">
        <f t="shared" ca="1" si="216"/>
        <v>0.97046485830932938</v>
      </c>
      <c r="J2651">
        <f t="shared" ca="1" si="213"/>
        <v>0</v>
      </c>
      <c r="K2651">
        <f t="shared" ca="1" si="214"/>
        <v>1</v>
      </c>
      <c r="L2651" s="65">
        <v>2645</v>
      </c>
      <c r="M2651" s="71">
        <f t="shared" ca="1" si="215"/>
        <v>0</v>
      </c>
      <c r="N2651" s="65"/>
    </row>
    <row r="2652" spans="1:14" x14ac:dyDescent="0.25">
      <c r="A2652" s="2">
        <v>2646</v>
      </c>
      <c r="B2652" s="11">
        <f t="shared" ca="1" si="212"/>
        <v>0</v>
      </c>
      <c r="C2652" s="26">
        <f t="shared" ca="1" si="216"/>
        <v>0.73093973484364672</v>
      </c>
      <c r="J2652">
        <f t="shared" ca="1" si="213"/>
        <v>0</v>
      </c>
      <c r="K2652">
        <f t="shared" ca="1" si="214"/>
        <v>0</v>
      </c>
      <c r="L2652" s="65">
        <v>2646</v>
      </c>
      <c r="M2652" s="71">
        <f t="shared" ca="1" si="215"/>
        <v>0</v>
      </c>
      <c r="N2652" s="65"/>
    </row>
    <row r="2653" spans="1:14" x14ac:dyDescent="0.25">
      <c r="A2653" s="2">
        <v>2647</v>
      </c>
      <c r="B2653" s="11">
        <f t="shared" ca="1" si="212"/>
        <v>1</v>
      </c>
      <c r="C2653" s="26">
        <f t="shared" ca="1" si="216"/>
        <v>0.26733508889027002</v>
      </c>
      <c r="J2653">
        <f t="shared" ca="1" si="213"/>
        <v>1</v>
      </c>
      <c r="K2653">
        <f t="shared" ca="1" si="214"/>
        <v>0</v>
      </c>
      <c r="L2653" s="65">
        <v>2647</v>
      </c>
      <c r="M2653" s="71">
        <f t="shared" ca="1" si="215"/>
        <v>2.3555090502789024</v>
      </c>
      <c r="N2653" s="65"/>
    </row>
    <row r="2654" spans="1:14" x14ac:dyDescent="0.25">
      <c r="A2654" s="2">
        <v>2648</v>
      </c>
      <c r="B2654" s="11">
        <f t="shared" ca="1" si="212"/>
        <v>1</v>
      </c>
      <c r="C2654" s="26">
        <f t="shared" ca="1" si="216"/>
        <v>3.6423851240846683E-2</v>
      </c>
      <c r="J2654">
        <f t="shared" ca="1" si="213"/>
        <v>1</v>
      </c>
      <c r="K2654">
        <f t="shared" ca="1" si="214"/>
        <v>0</v>
      </c>
      <c r="L2654" s="65">
        <v>2648</v>
      </c>
      <c r="M2654" s="71">
        <f t="shared" ca="1" si="215"/>
        <v>0.37715313148645319</v>
      </c>
      <c r="N2654" s="65"/>
    </row>
    <row r="2655" spans="1:14" x14ac:dyDescent="0.25">
      <c r="A2655" s="2">
        <v>2649</v>
      </c>
      <c r="B2655" s="11">
        <f t="shared" ca="1" si="212"/>
        <v>1</v>
      </c>
      <c r="C2655" s="26">
        <f t="shared" ca="1" si="216"/>
        <v>2.4717119362866136E-2</v>
      </c>
      <c r="J2655">
        <f t="shared" ca="1" si="213"/>
        <v>1</v>
      </c>
      <c r="K2655">
        <f t="shared" ca="1" si="214"/>
        <v>0</v>
      </c>
      <c r="L2655" s="65">
        <v>2649</v>
      </c>
      <c r="M2655" s="71">
        <f t="shared" ca="1" si="215"/>
        <v>4.9701974229286821</v>
      </c>
      <c r="N2655" s="65"/>
    </row>
    <row r="2656" spans="1:14" x14ac:dyDescent="0.25">
      <c r="A2656" s="2">
        <v>2650</v>
      </c>
      <c r="B2656" s="11">
        <f t="shared" ca="1" si="212"/>
        <v>1</v>
      </c>
      <c r="C2656" s="26">
        <f t="shared" ca="1" si="216"/>
        <v>3.1666084416912543E-2</v>
      </c>
      <c r="J2656">
        <f t="shared" ca="1" si="213"/>
        <v>1</v>
      </c>
      <c r="K2656">
        <f t="shared" ca="1" si="214"/>
        <v>0</v>
      </c>
      <c r="L2656" s="65">
        <v>2650</v>
      </c>
      <c r="M2656" s="71">
        <f t="shared" ca="1" si="215"/>
        <v>3.1324925212085923</v>
      </c>
      <c r="N2656" s="65"/>
    </row>
    <row r="2657" spans="1:14" x14ac:dyDescent="0.25">
      <c r="A2657" s="2">
        <v>2651</v>
      </c>
      <c r="B2657" s="11">
        <f t="shared" ca="1" si="212"/>
        <v>1</v>
      </c>
      <c r="C2657" s="26">
        <f t="shared" ca="1" si="216"/>
        <v>0.71193602555387125</v>
      </c>
      <c r="J2657">
        <f t="shared" ca="1" si="213"/>
        <v>0</v>
      </c>
      <c r="K2657">
        <f t="shared" ca="1" si="214"/>
        <v>0</v>
      </c>
      <c r="L2657" s="65">
        <v>2651</v>
      </c>
      <c r="M2657" s="71">
        <f t="shared" ca="1" si="215"/>
        <v>5.493920702008559</v>
      </c>
      <c r="N2657" s="65"/>
    </row>
    <row r="2658" spans="1:14" x14ac:dyDescent="0.25">
      <c r="A2658" s="2">
        <v>2652</v>
      </c>
      <c r="B2658" s="11">
        <f t="shared" ca="1" si="212"/>
        <v>0</v>
      </c>
      <c r="C2658" s="26">
        <f t="shared" ca="1" si="216"/>
        <v>0.9092012559510283</v>
      </c>
      <c r="J2658">
        <f t="shared" ca="1" si="213"/>
        <v>0</v>
      </c>
      <c r="K2658">
        <f t="shared" ca="1" si="214"/>
        <v>1</v>
      </c>
      <c r="L2658" s="65">
        <v>2652</v>
      </c>
      <c r="M2658" s="71">
        <f t="shared" ca="1" si="215"/>
        <v>0</v>
      </c>
      <c r="N2658" s="65"/>
    </row>
    <row r="2659" spans="1:14" x14ac:dyDescent="0.25">
      <c r="A2659" s="2">
        <v>2653</v>
      </c>
      <c r="B2659" s="11">
        <f t="shared" ca="1" si="212"/>
        <v>0</v>
      </c>
      <c r="C2659" s="26">
        <f t="shared" ca="1" si="216"/>
        <v>0.6710219330449736</v>
      </c>
      <c r="J2659">
        <f t="shared" ca="1" si="213"/>
        <v>0</v>
      </c>
      <c r="K2659">
        <f t="shared" ca="1" si="214"/>
        <v>0</v>
      </c>
      <c r="L2659" s="65">
        <v>2653</v>
      </c>
      <c r="M2659" s="71">
        <f t="shared" ca="1" si="215"/>
        <v>0</v>
      </c>
      <c r="N2659" s="65"/>
    </row>
    <row r="2660" spans="1:14" x14ac:dyDescent="0.25">
      <c r="A2660" s="2">
        <v>2654</v>
      </c>
      <c r="B2660" s="11">
        <f t="shared" ca="1" si="212"/>
        <v>1</v>
      </c>
      <c r="C2660" s="26">
        <f t="shared" ca="1" si="216"/>
        <v>0.13236063065537351</v>
      </c>
      <c r="J2660">
        <f t="shared" ca="1" si="213"/>
        <v>1</v>
      </c>
      <c r="K2660">
        <f t="shared" ca="1" si="214"/>
        <v>0</v>
      </c>
      <c r="L2660" s="65">
        <v>2654</v>
      </c>
      <c r="M2660" s="71">
        <f t="shared" ca="1" si="215"/>
        <v>3.4343654943972872</v>
      </c>
      <c r="N2660" s="65"/>
    </row>
    <row r="2661" spans="1:14" x14ac:dyDescent="0.25">
      <c r="A2661" s="2">
        <v>2655</v>
      </c>
      <c r="B2661" s="11">
        <f t="shared" ca="1" si="212"/>
        <v>1</v>
      </c>
      <c r="C2661" s="26">
        <f t="shared" ca="1" si="216"/>
        <v>0.14349488038290759</v>
      </c>
      <c r="J2661">
        <f t="shared" ca="1" si="213"/>
        <v>1</v>
      </c>
      <c r="K2661">
        <f t="shared" ca="1" si="214"/>
        <v>0</v>
      </c>
      <c r="L2661" s="65">
        <v>2655</v>
      </c>
      <c r="M2661" s="71">
        <f t="shared" ca="1" si="215"/>
        <v>0.12295352597665955</v>
      </c>
      <c r="N2661" s="65"/>
    </row>
    <row r="2662" spans="1:14" x14ac:dyDescent="0.25">
      <c r="A2662" s="2">
        <v>2656</v>
      </c>
      <c r="B2662" s="11">
        <f t="shared" ca="1" si="212"/>
        <v>1</v>
      </c>
      <c r="C2662" s="26">
        <f t="shared" ca="1" si="216"/>
        <v>0.23732165459866172</v>
      </c>
      <c r="J2662">
        <f t="shared" ca="1" si="213"/>
        <v>1</v>
      </c>
      <c r="K2662">
        <f t="shared" ca="1" si="214"/>
        <v>0</v>
      </c>
      <c r="L2662" s="65">
        <v>2656</v>
      </c>
      <c r="M2662" s="71">
        <f t="shared" ca="1" si="215"/>
        <v>1.0021457864602987</v>
      </c>
      <c r="N2662" s="65"/>
    </row>
    <row r="2663" spans="1:14" x14ac:dyDescent="0.25">
      <c r="A2663" s="2">
        <v>2657</v>
      </c>
      <c r="B2663" s="11">
        <f t="shared" ca="1" si="212"/>
        <v>1</v>
      </c>
      <c r="C2663" s="26">
        <f t="shared" ca="1" si="216"/>
        <v>0.3776766992866053</v>
      </c>
      <c r="J2663">
        <f t="shared" ca="1" si="213"/>
        <v>1</v>
      </c>
      <c r="K2663">
        <f t="shared" ca="1" si="214"/>
        <v>0</v>
      </c>
      <c r="L2663" s="65">
        <v>2657</v>
      </c>
      <c r="M2663" s="71">
        <f t="shared" ca="1" si="215"/>
        <v>3.1608856560703305</v>
      </c>
      <c r="N2663" s="65"/>
    </row>
    <row r="2664" spans="1:14" x14ac:dyDescent="0.25">
      <c r="A2664" s="2">
        <v>2658</v>
      </c>
      <c r="B2664" s="11">
        <f t="shared" ca="1" si="212"/>
        <v>1</v>
      </c>
      <c r="C2664" s="26">
        <f t="shared" ca="1" si="216"/>
        <v>0.52814232256481264</v>
      </c>
      <c r="J2664">
        <f t="shared" ca="1" si="213"/>
        <v>0</v>
      </c>
      <c r="K2664">
        <f t="shared" ca="1" si="214"/>
        <v>0</v>
      </c>
      <c r="L2664" s="65">
        <v>2658</v>
      </c>
      <c r="M2664" s="71">
        <f t="shared" ca="1" si="215"/>
        <v>0.6768199408372545</v>
      </c>
      <c r="N2664" s="65"/>
    </row>
    <row r="2665" spans="1:14" x14ac:dyDescent="0.25">
      <c r="A2665" s="2">
        <v>2659</v>
      </c>
      <c r="B2665" s="11">
        <f t="shared" ca="1" si="212"/>
        <v>0</v>
      </c>
      <c r="C2665" s="26">
        <f t="shared" ca="1" si="216"/>
        <v>0.77892451320374789</v>
      </c>
      <c r="J2665">
        <f t="shared" ca="1" si="213"/>
        <v>0</v>
      </c>
      <c r="K2665">
        <f t="shared" ca="1" si="214"/>
        <v>0</v>
      </c>
      <c r="L2665" s="65">
        <v>2659</v>
      </c>
      <c r="M2665" s="71">
        <f t="shared" ca="1" si="215"/>
        <v>0</v>
      </c>
      <c r="N2665" s="65"/>
    </row>
    <row r="2666" spans="1:14" x14ac:dyDescent="0.25">
      <c r="A2666" s="2">
        <v>2660</v>
      </c>
      <c r="B2666" s="11">
        <f t="shared" ca="1" si="212"/>
        <v>1</v>
      </c>
      <c r="C2666" s="26">
        <f t="shared" ca="1" si="216"/>
        <v>0.36201413492291734</v>
      </c>
      <c r="J2666">
        <f t="shared" ca="1" si="213"/>
        <v>1</v>
      </c>
      <c r="K2666">
        <f t="shared" ca="1" si="214"/>
        <v>0</v>
      </c>
      <c r="L2666" s="65">
        <v>2660</v>
      </c>
      <c r="M2666" s="71">
        <f t="shared" ca="1" si="215"/>
        <v>0.98468626141716076</v>
      </c>
      <c r="N2666" s="65"/>
    </row>
    <row r="2667" spans="1:14" x14ac:dyDescent="0.25">
      <c r="A2667" s="2">
        <v>2661</v>
      </c>
      <c r="B2667" s="11">
        <f t="shared" ca="1" si="212"/>
        <v>1</v>
      </c>
      <c r="C2667" s="26">
        <f t="shared" ca="1" si="216"/>
        <v>0.42015746936544685</v>
      </c>
      <c r="J2667">
        <f t="shared" ca="1" si="213"/>
        <v>1</v>
      </c>
      <c r="K2667">
        <f t="shared" ca="1" si="214"/>
        <v>0</v>
      </c>
      <c r="L2667" s="65">
        <v>2661</v>
      </c>
      <c r="M2667" s="71">
        <f t="shared" ca="1" si="215"/>
        <v>2.4431205229810731</v>
      </c>
      <c r="N2667" s="65"/>
    </row>
    <row r="2668" spans="1:14" x14ac:dyDescent="0.25">
      <c r="A2668" s="2">
        <v>2662</v>
      </c>
      <c r="B2668" s="11">
        <f t="shared" ca="1" si="212"/>
        <v>1</v>
      </c>
      <c r="C2668" s="26">
        <f t="shared" ca="1" si="216"/>
        <v>0.16523215969824268</v>
      </c>
      <c r="J2668">
        <f t="shared" ca="1" si="213"/>
        <v>0</v>
      </c>
      <c r="K2668">
        <f t="shared" ca="1" si="214"/>
        <v>0</v>
      </c>
      <c r="L2668" s="65">
        <v>2662</v>
      </c>
      <c r="M2668" s="71">
        <f t="shared" ca="1" si="215"/>
        <v>3.7231873800828219</v>
      </c>
      <c r="N2668" s="65"/>
    </row>
    <row r="2669" spans="1:14" x14ac:dyDescent="0.25">
      <c r="A2669" s="2">
        <v>2663</v>
      </c>
      <c r="B2669" s="11">
        <f t="shared" ca="1" si="212"/>
        <v>0</v>
      </c>
      <c r="C2669" s="26">
        <f t="shared" ca="1" si="216"/>
        <v>0.97906276562910022</v>
      </c>
      <c r="J2669">
        <f t="shared" ca="1" si="213"/>
        <v>0</v>
      </c>
      <c r="K2669">
        <f t="shared" ca="1" si="214"/>
        <v>0</v>
      </c>
      <c r="L2669" s="65">
        <v>2663</v>
      </c>
      <c r="M2669" s="71">
        <f t="shared" ca="1" si="215"/>
        <v>0</v>
      </c>
      <c r="N2669" s="65"/>
    </row>
    <row r="2670" spans="1:14" x14ac:dyDescent="0.25">
      <c r="A2670" s="2">
        <v>2664</v>
      </c>
      <c r="B2670" s="11">
        <f t="shared" ca="1" si="212"/>
        <v>1</v>
      </c>
      <c r="C2670" s="26">
        <f t="shared" ca="1" si="216"/>
        <v>0.30045162850375295</v>
      </c>
      <c r="J2670">
        <f t="shared" ca="1" si="213"/>
        <v>0</v>
      </c>
      <c r="K2670">
        <f t="shared" ca="1" si="214"/>
        <v>0</v>
      </c>
      <c r="L2670" s="65">
        <v>2664</v>
      </c>
      <c r="M2670" s="71">
        <f t="shared" ca="1" si="215"/>
        <v>0.14865916068175555</v>
      </c>
      <c r="N2670" s="65"/>
    </row>
    <row r="2671" spans="1:14" x14ac:dyDescent="0.25">
      <c r="A2671" s="2">
        <v>2665</v>
      </c>
      <c r="B2671" s="11">
        <f t="shared" ref="B2671:B2734" ca="1" si="217">IF(B2670&gt;0,IF(C2671&lt;pww,1,0),IF(C2671&lt;pdw,1,0))</f>
        <v>0</v>
      </c>
      <c r="C2671" s="26">
        <f t="shared" ca="1" si="216"/>
        <v>0.90957565894088732</v>
      </c>
      <c r="J2671">
        <f t="shared" ref="J2671:J2734" ca="1" si="218">IF(AND(B2671,B2672),1,0)</f>
        <v>0</v>
      </c>
      <c r="K2671">
        <f t="shared" ref="K2671:K2734" ca="1" si="219">IF(AND(NOT(B2671),NOT(B2672)),1,0)</f>
        <v>1</v>
      </c>
      <c r="L2671" s="65">
        <v>2665</v>
      </c>
      <c r="M2671" s="71">
        <f t="shared" ca="1" si="215"/>
        <v>0</v>
      </c>
      <c r="N2671" s="65"/>
    </row>
    <row r="2672" spans="1:14" x14ac:dyDescent="0.25">
      <c r="A2672" s="2">
        <v>2666</v>
      </c>
      <c r="B2672" s="11">
        <f t="shared" ca="1" si="217"/>
        <v>0</v>
      </c>
      <c r="C2672" s="26">
        <f t="shared" ca="1" si="216"/>
        <v>0.63086016185773741</v>
      </c>
      <c r="J2672">
        <f t="shared" ca="1" si="218"/>
        <v>0</v>
      </c>
      <c r="K2672">
        <f t="shared" ca="1" si="219"/>
        <v>1</v>
      </c>
      <c r="L2672" s="65">
        <v>2666</v>
      </c>
      <c r="M2672" s="71">
        <f t="shared" ca="1" si="215"/>
        <v>0</v>
      </c>
      <c r="N2672" s="65"/>
    </row>
    <row r="2673" spans="1:14" x14ac:dyDescent="0.25">
      <c r="A2673" s="2">
        <v>2667</v>
      </c>
      <c r="B2673" s="11">
        <f t="shared" ca="1" si="217"/>
        <v>0</v>
      </c>
      <c r="C2673" s="26">
        <f t="shared" ca="1" si="216"/>
        <v>0.56885428647660996</v>
      </c>
      <c r="J2673">
        <f t="shared" ca="1" si="218"/>
        <v>0</v>
      </c>
      <c r="K2673">
        <f t="shared" ca="1" si="219"/>
        <v>0</v>
      </c>
      <c r="L2673" s="65">
        <v>2667</v>
      </c>
      <c r="M2673" s="71">
        <f t="shared" ca="1" si="215"/>
        <v>0</v>
      </c>
      <c r="N2673" s="65"/>
    </row>
    <row r="2674" spans="1:14" x14ac:dyDescent="0.25">
      <c r="A2674" s="2">
        <v>2668</v>
      </c>
      <c r="B2674" s="11">
        <f t="shared" ca="1" si="217"/>
        <v>1</v>
      </c>
      <c r="C2674" s="26">
        <f t="shared" ca="1" si="216"/>
        <v>0.33297620299533859</v>
      </c>
      <c r="J2674">
        <f t="shared" ca="1" si="218"/>
        <v>0</v>
      </c>
      <c r="K2674">
        <f t="shared" ca="1" si="219"/>
        <v>0</v>
      </c>
      <c r="L2674" s="65">
        <v>2668</v>
      </c>
      <c r="M2674" s="71">
        <f t="shared" ca="1" si="215"/>
        <v>2.2947232828703616</v>
      </c>
      <c r="N2674" s="65"/>
    </row>
    <row r="2675" spans="1:14" x14ac:dyDescent="0.25">
      <c r="A2675" s="2">
        <v>2669</v>
      </c>
      <c r="B2675" s="11">
        <f t="shared" ca="1" si="217"/>
        <v>0</v>
      </c>
      <c r="C2675" s="26">
        <f t="shared" ca="1" si="216"/>
        <v>0.85776601942357822</v>
      </c>
      <c r="J2675">
        <f t="shared" ca="1" si="218"/>
        <v>0</v>
      </c>
      <c r="K2675">
        <f t="shared" ca="1" si="219"/>
        <v>1</v>
      </c>
      <c r="L2675" s="65">
        <v>2669</v>
      </c>
      <c r="M2675" s="71">
        <f t="shared" ca="1" si="215"/>
        <v>0</v>
      </c>
      <c r="N2675" s="65"/>
    </row>
    <row r="2676" spans="1:14" x14ac:dyDescent="0.25">
      <c r="A2676" s="2">
        <v>2670</v>
      </c>
      <c r="B2676" s="11">
        <f t="shared" ca="1" si="217"/>
        <v>0</v>
      </c>
      <c r="C2676" s="26">
        <f t="shared" ca="1" si="216"/>
        <v>0.50804988906599646</v>
      </c>
      <c r="J2676">
        <f t="shared" ca="1" si="218"/>
        <v>0</v>
      </c>
      <c r="K2676">
        <f t="shared" ca="1" si="219"/>
        <v>1</v>
      </c>
      <c r="L2676" s="65">
        <v>2670</v>
      </c>
      <c r="M2676" s="71">
        <f t="shared" ca="1" si="215"/>
        <v>0</v>
      </c>
      <c r="N2676" s="65"/>
    </row>
    <row r="2677" spans="1:14" x14ac:dyDescent="0.25">
      <c r="A2677" s="2">
        <v>2671</v>
      </c>
      <c r="B2677" s="11">
        <f t="shared" ca="1" si="217"/>
        <v>0</v>
      </c>
      <c r="C2677" s="26">
        <f t="shared" ca="1" si="216"/>
        <v>0.96238106463345541</v>
      </c>
      <c r="J2677">
        <f t="shared" ca="1" si="218"/>
        <v>0</v>
      </c>
      <c r="K2677">
        <f t="shared" ca="1" si="219"/>
        <v>0</v>
      </c>
      <c r="L2677" s="65">
        <v>2671</v>
      </c>
      <c r="M2677" s="71">
        <f t="shared" ca="1" si="215"/>
        <v>0</v>
      </c>
      <c r="N2677" s="65"/>
    </row>
    <row r="2678" spans="1:14" x14ac:dyDescent="0.25">
      <c r="A2678" s="2">
        <v>2672</v>
      </c>
      <c r="B2678" s="11">
        <f t="shared" ca="1" si="217"/>
        <v>1</v>
      </c>
      <c r="C2678" s="26">
        <f t="shared" ca="1" si="216"/>
        <v>9.1756312769402104E-3</v>
      </c>
      <c r="J2678">
        <f t="shared" ca="1" si="218"/>
        <v>1</v>
      </c>
      <c r="K2678">
        <f t="shared" ca="1" si="219"/>
        <v>0</v>
      </c>
      <c r="L2678" s="65">
        <v>2672</v>
      </c>
      <c r="M2678" s="71">
        <f t="shared" ca="1" si="215"/>
        <v>0.31337989176487546</v>
      </c>
      <c r="N2678" s="65"/>
    </row>
    <row r="2679" spans="1:14" x14ac:dyDescent="0.25">
      <c r="A2679" s="2">
        <v>2673</v>
      </c>
      <c r="B2679" s="11">
        <f t="shared" ca="1" si="217"/>
        <v>1</v>
      </c>
      <c r="C2679" s="26">
        <f t="shared" ca="1" si="216"/>
        <v>0.49206756545255503</v>
      </c>
      <c r="J2679">
        <f t="shared" ca="1" si="218"/>
        <v>1</v>
      </c>
      <c r="K2679">
        <f t="shared" ca="1" si="219"/>
        <v>0</v>
      </c>
      <c r="L2679" s="65">
        <v>2673</v>
      </c>
      <c r="M2679" s="71">
        <f t="shared" ca="1" si="215"/>
        <v>14.9849164746025</v>
      </c>
      <c r="N2679" s="65"/>
    </row>
    <row r="2680" spans="1:14" x14ac:dyDescent="0.25">
      <c r="A2680" s="2">
        <v>2674</v>
      </c>
      <c r="B2680" s="11">
        <f t="shared" ca="1" si="217"/>
        <v>1</v>
      </c>
      <c r="C2680" s="26">
        <f t="shared" ca="1" si="216"/>
        <v>0.37123211999247219</v>
      </c>
      <c r="J2680">
        <f t="shared" ca="1" si="218"/>
        <v>1</v>
      </c>
      <c r="K2680">
        <f t="shared" ca="1" si="219"/>
        <v>0</v>
      </c>
      <c r="L2680" s="65">
        <v>2674</v>
      </c>
      <c r="M2680" s="71">
        <f t="shared" ca="1" si="215"/>
        <v>0.37728068218831923</v>
      </c>
      <c r="N2680" s="65"/>
    </row>
    <row r="2681" spans="1:14" x14ac:dyDescent="0.25">
      <c r="A2681" s="2">
        <v>2675</v>
      </c>
      <c r="B2681" s="11">
        <f t="shared" ca="1" si="217"/>
        <v>1</v>
      </c>
      <c r="C2681" s="26">
        <f t="shared" ca="1" si="216"/>
        <v>0.29552907994917998</v>
      </c>
      <c r="J2681">
        <f t="shared" ca="1" si="218"/>
        <v>1</v>
      </c>
      <c r="K2681">
        <f t="shared" ca="1" si="219"/>
        <v>0</v>
      </c>
      <c r="L2681" s="65">
        <v>2675</v>
      </c>
      <c r="M2681" s="71">
        <f t="shared" ca="1" si="215"/>
        <v>0.85786490757102962</v>
      </c>
      <c r="N2681" s="65"/>
    </row>
    <row r="2682" spans="1:14" x14ac:dyDescent="0.25">
      <c r="A2682" s="2">
        <v>2676</v>
      </c>
      <c r="B2682" s="11">
        <f t="shared" ca="1" si="217"/>
        <v>1</v>
      </c>
      <c r="C2682" s="26">
        <f t="shared" ca="1" si="216"/>
        <v>5.7555475619595176E-2</v>
      </c>
      <c r="J2682">
        <f t="shared" ca="1" si="218"/>
        <v>1</v>
      </c>
      <c r="K2682">
        <f t="shared" ca="1" si="219"/>
        <v>0</v>
      </c>
      <c r="L2682" s="65">
        <v>2676</v>
      </c>
      <c r="M2682" s="71">
        <f t="shared" ca="1" si="215"/>
        <v>0.77023727885576487</v>
      </c>
      <c r="N2682" s="65"/>
    </row>
    <row r="2683" spans="1:14" x14ac:dyDescent="0.25">
      <c r="A2683" s="2">
        <v>2677</v>
      </c>
      <c r="B2683" s="11">
        <f t="shared" ca="1" si="217"/>
        <v>1</v>
      </c>
      <c r="C2683" s="26">
        <f t="shared" ca="1" si="216"/>
        <v>4.8437486900333115E-2</v>
      </c>
      <c r="J2683">
        <f t="shared" ca="1" si="218"/>
        <v>1</v>
      </c>
      <c r="K2683">
        <f t="shared" ca="1" si="219"/>
        <v>0</v>
      </c>
      <c r="L2683" s="65">
        <v>2677</v>
      </c>
      <c r="M2683" s="71">
        <f t="shared" ca="1" si="215"/>
        <v>3.0769560822848567</v>
      </c>
      <c r="N2683" s="65"/>
    </row>
    <row r="2684" spans="1:14" x14ac:dyDescent="0.25">
      <c r="A2684" s="2">
        <v>2678</v>
      </c>
      <c r="B2684" s="11">
        <f t="shared" ca="1" si="217"/>
        <v>1</v>
      </c>
      <c r="C2684" s="26">
        <f t="shared" ca="1" si="216"/>
        <v>0.41241887668268784</v>
      </c>
      <c r="J2684">
        <f t="shared" ca="1" si="218"/>
        <v>1</v>
      </c>
      <c r="K2684">
        <f t="shared" ca="1" si="219"/>
        <v>0</v>
      </c>
      <c r="L2684" s="65">
        <v>2678</v>
      </c>
      <c r="M2684" s="71">
        <f t="shared" ca="1" si="215"/>
        <v>2.4303244243727589</v>
      </c>
      <c r="N2684" s="65"/>
    </row>
    <row r="2685" spans="1:14" x14ac:dyDescent="0.25">
      <c r="A2685" s="2">
        <v>2679</v>
      </c>
      <c r="B2685" s="11">
        <f t="shared" ca="1" si="217"/>
        <v>1</v>
      </c>
      <c r="C2685" s="26">
        <f t="shared" ca="1" si="216"/>
        <v>5.3547580336333334E-2</v>
      </c>
      <c r="J2685">
        <f t="shared" ca="1" si="218"/>
        <v>1</v>
      </c>
      <c r="K2685">
        <f t="shared" ca="1" si="219"/>
        <v>0</v>
      </c>
      <c r="L2685" s="65">
        <v>2679</v>
      </c>
      <c r="M2685" s="71">
        <f t="shared" ca="1" si="215"/>
        <v>1.2556641980476613</v>
      </c>
      <c r="N2685" s="65"/>
    </row>
    <row r="2686" spans="1:14" x14ac:dyDescent="0.25">
      <c r="A2686" s="2">
        <v>2680</v>
      </c>
      <c r="B2686" s="11">
        <f t="shared" ca="1" si="217"/>
        <v>1</v>
      </c>
      <c r="C2686" s="26">
        <f t="shared" ca="1" si="216"/>
        <v>0.60824524414181902</v>
      </c>
      <c r="J2686">
        <f t="shared" ca="1" si="218"/>
        <v>1</v>
      </c>
      <c r="K2686">
        <f t="shared" ca="1" si="219"/>
        <v>0</v>
      </c>
      <c r="L2686" s="65">
        <v>2680</v>
      </c>
      <c r="M2686" s="71">
        <f t="shared" ca="1" si="215"/>
        <v>3.9654446857687158</v>
      </c>
      <c r="N2686" s="65"/>
    </row>
    <row r="2687" spans="1:14" x14ac:dyDescent="0.25">
      <c r="A2687" s="2">
        <v>2681</v>
      </c>
      <c r="B2687" s="11">
        <f t="shared" ca="1" si="217"/>
        <v>1</v>
      </c>
      <c r="C2687" s="26">
        <f t="shared" ca="1" si="216"/>
        <v>0.56544718167716723</v>
      </c>
      <c r="J2687">
        <f t="shared" ca="1" si="218"/>
        <v>1</v>
      </c>
      <c r="K2687">
        <f t="shared" ca="1" si="219"/>
        <v>0</v>
      </c>
      <c r="L2687" s="65">
        <v>2681</v>
      </c>
      <c r="M2687" s="71">
        <f t="shared" ca="1" si="215"/>
        <v>0.36581612235691624</v>
      </c>
      <c r="N2687" s="65"/>
    </row>
    <row r="2688" spans="1:14" x14ac:dyDescent="0.25">
      <c r="A2688" s="2">
        <v>2682</v>
      </c>
      <c r="B2688" s="11">
        <f t="shared" ca="1" si="217"/>
        <v>1</v>
      </c>
      <c r="C2688" s="26">
        <f t="shared" ca="1" si="216"/>
        <v>0.3369156206602768</v>
      </c>
      <c r="J2688">
        <f t="shared" ca="1" si="218"/>
        <v>1</v>
      </c>
      <c r="K2688">
        <f t="shared" ca="1" si="219"/>
        <v>0</v>
      </c>
      <c r="L2688" s="65">
        <v>2682</v>
      </c>
      <c r="M2688" s="71">
        <f t="shared" ca="1" si="215"/>
        <v>5.7822101600064428</v>
      </c>
      <c r="N2688" s="65"/>
    </row>
    <row r="2689" spans="1:14" x14ac:dyDescent="0.25">
      <c r="A2689" s="2">
        <v>2683</v>
      </c>
      <c r="B2689" s="11">
        <f t="shared" ca="1" si="217"/>
        <v>1</v>
      </c>
      <c r="C2689" s="26">
        <f t="shared" ca="1" si="216"/>
        <v>0.34787555062416597</v>
      </c>
      <c r="J2689">
        <f t="shared" ca="1" si="218"/>
        <v>0</v>
      </c>
      <c r="K2689">
        <f t="shared" ca="1" si="219"/>
        <v>0</v>
      </c>
      <c r="L2689" s="65">
        <v>2683</v>
      </c>
      <c r="M2689" s="71">
        <f t="shared" ca="1" si="215"/>
        <v>1.0779501977445565</v>
      </c>
      <c r="N2689" s="65"/>
    </row>
    <row r="2690" spans="1:14" x14ac:dyDescent="0.25">
      <c r="A2690" s="2">
        <v>2684</v>
      </c>
      <c r="B2690" s="11">
        <f t="shared" ca="1" si="217"/>
        <v>0</v>
      </c>
      <c r="C2690" s="26">
        <f t="shared" ca="1" si="216"/>
        <v>0.9754382735583168</v>
      </c>
      <c r="J2690">
        <f t="shared" ca="1" si="218"/>
        <v>0</v>
      </c>
      <c r="K2690">
        <f t="shared" ca="1" si="219"/>
        <v>1</v>
      </c>
      <c r="L2690" s="65">
        <v>2684</v>
      </c>
      <c r="M2690" s="71">
        <f t="shared" ca="1" si="215"/>
        <v>0</v>
      </c>
      <c r="N2690" s="65"/>
    </row>
    <row r="2691" spans="1:14" x14ac:dyDescent="0.25">
      <c r="A2691" s="2">
        <v>2685</v>
      </c>
      <c r="B2691" s="11">
        <f t="shared" ca="1" si="217"/>
        <v>0</v>
      </c>
      <c r="C2691" s="26">
        <f t="shared" ca="1" si="216"/>
        <v>0.73794295748536443</v>
      </c>
      <c r="J2691">
        <f t="shared" ca="1" si="218"/>
        <v>0</v>
      </c>
      <c r="K2691">
        <f t="shared" ca="1" si="219"/>
        <v>0</v>
      </c>
      <c r="L2691" s="65">
        <v>2685</v>
      </c>
      <c r="M2691" s="71">
        <f t="shared" ca="1" si="215"/>
        <v>0</v>
      </c>
      <c r="N2691" s="65"/>
    </row>
    <row r="2692" spans="1:14" x14ac:dyDescent="0.25">
      <c r="A2692" s="2">
        <v>2686</v>
      </c>
      <c r="B2692" s="11">
        <f t="shared" ca="1" si="217"/>
        <v>1</v>
      </c>
      <c r="C2692" s="26">
        <f t="shared" ca="1" si="216"/>
        <v>0.35610900015656477</v>
      </c>
      <c r="J2692">
        <f t="shared" ca="1" si="218"/>
        <v>1</v>
      </c>
      <c r="K2692">
        <f t="shared" ca="1" si="219"/>
        <v>0</v>
      </c>
      <c r="L2692" s="65">
        <v>2686</v>
      </c>
      <c r="M2692" s="71">
        <f t="shared" ca="1" si="215"/>
        <v>2.7119208494276719</v>
      </c>
      <c r="N2692" s="65"/>
    </row>
    <row r="2693" spans="1:14" x14ac:dyDescent="0.25">
      <c r="A2693" s="2">
        <v>2687</v>
      </c>
      <c r="B2693" s="11">
        <f t="shared" ca="1" si="217"/>
        <v>1</v>
      </c>
      <c r="C2693" s="26">
        <f t="shared" ca="1" si="216"/>
        <v>0.61461379434490127</v>
      </c>
      <c r="J2693">
        <f t="shared" ca="1" si="218"/>
        <v>1</v>
      </c>
      <c r="K2693">
        <f t="shared" ca="1" si="219"/>
        <v>0</v>
      </c>
      <c r="L2693" s="65">
        <v>2687</v>
      </c>
      <c r="M2693" s="71">
        <f t="shared" ca="1" si="215"/>
        <v>3.3419504830991236</v>
      </c>
      <c r="N2693" s="65"/>
    </row>
    <row r="2694" spans="1:14" x14ac:dyDescent="0.25">
      <c r="A2694" s="2">
        <v>2688</v>
      </c>
      <c r="B2694" s="11">
        <f t="shared" ca="1" si="217"/>
        <v>1</v>
      </c>
      <c r="C2694" s="26">
        <f t="shared" ca="1" si="216"/>
        <v>0.44274708450240952</v>
      </c>
      <c r="J2694">
        <f t="shared" ca="1" si="218"/>
        <v>0</v>
      </c>
      <c r="K2694">
        <f t="shared" ca="1" si="219"/>
        <v>0</v>
      </c>
      <c r="L2694" s="65">
        <v>2688</v>
      </c>
      <c r="M2694" s="71">
        <f t="shared" ca="1" si="215"/>
        <v>0.66009389681570152</v>
      </c>
      <c r="N2694" s="65"/>
    </row>
    <row r="2695" spans="1:14" x14ac:dyDescent="0.25">
      <c r="A2695" s="2">
        <v>2689</v>
      </c>
      <c r="B2695" s="11">
        <f t="shared" ca="1" si="217"/>
        <v>0</v>
      </c>
      <c r="C2695" s="26">
        <f t="shared" ca="1" si="216"/>
        <v>0.97424871274599234</v>
      </c>
      <c r="J2695">
        <f t="shared" ca="1" si="218"/>
        <v>0</v>
      </c>
      <c r="K2695">
        <f t="shared" ca="1" si="219"/>
        <v>0</v>
      </c>
      <c r="L2695" s="65">
        <v>2689</v>
      </c>
      <c r="M2695" s="71">
        <f t="shared" ref="M2695:M2758" ca="1" si="220">IF(B2695&gt;0,-LN(1-(RAND()))/lambda,0)</f>
        <v>0</v>
      </c>
      <c r="N2695" s="65"/>
    </row>
    <row r="2696" spans="1:14" x14ac:dyDescent="0.25">
      <c r="A2696" s="2">
        <v>2690</v>
      </c>
      <c r="B2696" s="11">
        <f t="shared" ca="1" si="217"/>
        <v>1</v>
      </c>
      <c r="C2696" s="26">
        <f t="shared" ref="C2696:C2759" ca="1" si="221">RAND()</f>
        <v>6.8819158894151911E-2</v>
      </c>
      <c r="J2696">
        <f t="shared" ca="1" si="218"/>
        <v>1</v>
      </c>
      <c r="K2696">
        <f t="shared" ca="1" si="219"/>
        <v>0</v>
      </c>
      <c r="L2696" s="65">
        <v>2690</v>
      </c>
      <c r="M2696" s="71">
        <f t="shared" ca="1" si="220"/>
        <v>3.2492889509614882</v>
      </c>
      <c r="N2696" s="65"/>
    </row>
    <row r="2697" spans="1:14" x14ac:dyDescent="0.25">
      <c r="A2697" s="2">
        <v>2691</v>
      </c>
      <c r="B2697" s="11">
        <f t="shared" ca="1" si="217"/>
        <v>1</v>
      </c>
      <c r="C2697" s="26">
        <f t="shared" ca="1" si="221"/>
        <v>0.75421402536885818</v>
      </c>
      <c r="J2697">
        <f t="shared" ca="1" si="218"/>
        <v>1</v>
      </c>
      <c r="K2697">
        <f t="shared" ca="1" si="219"/>
        <v>0</v>
      </c>
      <c r="L2697" s="65">
        <v>2691</v>
      </c>
      <c r="M2697" s="71">
        <f t="shared" ca="1" si="220"/>
        <v>6.9241810522490913E-2</v>
      </c>
      <c r="N2697" s="65"/>
    </row>
    <row r="2698" spans="1:14" x14ac:dyDescent="0.25">
      <c r="A2698" s="2">
        <v>2692</v>
      </c>
      <c r="B2698" s="11">
        <f t="shared" ca="1" si="217"/>
        <v>1</v>
      </c>
      <c r="C2698" s="26">
        <f t="shared" ca="1" si="221"/>
        <v>0.21300992039061584</v>
      </c>
      <c r="J2698">
        <f t="shared" ca="1" si="218"/>
        <v>1</v>
      </c>
      <c r="K2698">
        <f t="shared" ca="1" si="219"/>
        <v>0</v>
      </c>
      <c r="L2698" s="65">
        <v>2692</v>
      </c>
      <c r="M2698" s="71">
        <f t="shared" ca="1" si="220"/>
        <v>4.5428545928889195</v>
      </c>
      <c r="N2698" s="65"/>
    </row>
    <row r="2699" spans="1:14" x14ac:dyDescent="0.25">
      <c r="A2699" s="2">
        <v>2693</v>
      </c>
      <c r="B2699" s="11">
        <f t="shared" ca="1" si="217"/>
        <v>1</v>
      </c>
      <c r="C2699" s="26">
        <f t="shared" ca="1" si="221"/>
        <v>0.271920787960102</v>
      </c>
      <c r="J2699">
        <f t="shared" ca="1" si="218"/>
        <v>1</v>
      </c>
      <c r="K2699">
        <f t="shared" ca="1" si="219"/>
        <v>0</v>
      </c>
      <c r="L2699" s="65">
        <v>2693</v>
      </c>
      <c r="M2699" s="71">
        <f t="shared" ca="1" si="220"/>
        <v>1.8614441628655898</v>
      </c>
      <c r="N2699" s="65"/>
    </row>
    <row r="2700" spans="1:14" x14ac:dyDescent="0.25">
      <c r="A2700" s="2">
        <v>2694</v>
      </c>
      <c r="B2700" s="11">
        <f t="shared" ca="1" si="217"/>
        <v>1</v>
      </c>
      <c r="C2700" s="26">
        <f t="shared" ca="1" si="221"/>
        <v>0.72561185108445969</v>
      </c>
      <c r="J2700">
        <f t="shared" ca="1" si="218"/>
        <v>1</v>
      </c>
      <c r="K2700">
        <f t="shared" ca="1" si="219"/>
        <v>0</v>
      </c>
      <c r="L2700" s="65">
        <v>2694</v>
      </c>
      <c r="M2700" s="71">
        <f t="shared" ca="1" si="220"/>
        <v>3.8769479496985468</v>
      </c>
      <c r="N2700" s="65"/>
    </row>
    <row r="2701" spans="1:14" x14ac:dyDescent="0.25">
      <c r="A2701" s="2">
        <v>2695</v>
      </c>
      <c r="B2701" s="11">
        <f t="shared" ca="1" si="217"/>
        <v>1</v>
      </c>
      <c r="C2701" s="26">
        <f t="shared" ca="1" si="221"/>
        <v>0.36247055573128584</v>
      </c>
      <c r="J2701">
        <f t="shared" ca="1" si="218"/>
        <v>1</v>
      </c>
      <c r="K2701">
        <f t="shared" ca="1" si="219"/>
        <v>0</v>
      </c>
      <c r="L2701" s="65">
        <v>2695</v>
      </c>
      <c r="M2701" s="71">
        <f t="shared" ca="1" si="220"/>
        <v>2.9509194383931119</v>
      </c>
      <c r="N2701" s="65"/>
    </row>
    <row r="2702" spans="1:14" x14ac:dyDescent="0.25">
      <c r="A2702" s="2">
        <v>2696</v>
      </c>
      <c r="B2702" s="11">
        <f t="shared" ca="1" si="217"/>
        <v>1</v>
      </c>
      <c r="C2702" s="26">
        <f t="shared" ca="1" si="221"/>
        <v>0.13509077693786364</v>
      </c>
      <c r="J2702">
        <f t="shared" ca="1" si="218"/>
        <v>1</v>
      </c>
      <c r="K2702">
        <f t="shared" ca="1" si="219"/>
        <v>0</v>
      </c>
      <c r="L2702" s="65">
        <v>2696</v>
      </c>
      <c r="M2702" s="71">
        <f t="shared" ca="1" si="220"/>
        <v>4.747650311292527</v>
      </c>
      <c r="N2702" s="65"/>
    </row>
    <row r="2703" spans="1:14" x14ac:dyDescent="0.25">
      <c r="A2703" s="2">
        <v>2697</v>
      </c>
      <c r="B2703" s="11">
        <f t="shared" ca="1" si="217"/>
        <v>1</v>
      </c>
      <c r="C2703" s="26">
        <f t="shared" ca="1" si="221"/>
        <v>7.3975201585217198E-2</v>
      </c>
      <c r="J2703">
        <f t="shared" ca="1" si="218"/>
        <v>1</v>
      </c>
      <c r="K2703">
        <f t="shared" ca="1" si="219"/>
        <v>0</v>
      </c>
      <c r="L2703" s="65">
        <v>2697</v>
      </c>
      <c r="M2703" s="71">
        <f t="shared" ca="1" si="220"/>
        <v>2.2758720830485188</v>
      </c>
      <c r="N2703" s="65"/>
    </row>
    <row r="2704" spans="1:14" x14ac:dyDescent="0.25">
      <c r="A2704" s="2">
        <v>2698</v>
      </c>
      <c r="B2704" s="11">
        <f t="shared" ca="1" si="217"/>
        <v>1</v>
      </c>
      <c r="C2704" s="26">
        <f t="shared" ca="1" si="221"/>
        <v>0.21255463220584625</v>
      </c>
      <c r="J2704">
        <f t="shared" ca="1" si="218"/>
        <v>1</v>
      </c>
      <c r="K2704">
        <f t="shared" ca="1" si="219"/>
        <v>0</v>
      </c>
      <c r="L2704" s="65">
        <v>2698</v>
      </c>
      <c r="M2704" s="71">
        <f t="shared" ca="1" si="220"/>
        <v>8.1559563087134279</v>
      </c>
      <c r="N2704" s="65"/>
    </row>
    <row r="2705" spans="1:14" x14ac:dyDescent="0.25">
      <c r="A2705" s="2">
        <v>2699</v>
      </c>
      <c r="B2705" s="11">
        <f t="shared" ca="1" si="217"/>
        <v>1</v>
      </c>
      <c r="C2705" s="26">
        <f t="shared" ca="1" si="221"/>
        <v>0.30549816863452595</v>
      </c>
      <c r="J2705">
        <f t="shared" ca="1" si="218"/>
        <v>1</v>
      </c>
      <c r="K2705">
        <f t="shared" ca="1" si="219"/>
        <v>0</v>
      </c>
      <c r="L2705" s="65">
        <v>2699</v>
      </c>
      <c r="M2705" s="71">
        <f t="shared" ca="1" si="220"/>
        <v>0.58554355398372193</v>
      </c>
      <c r="N2705" s="65"/>
    </row>
    <row r="2706" spans="1:14" x14ac:dyDescent="0.25">
      <c r="A2706" s="2">
        <v>2700</v>
      </c>
      <c r="B2706" s="11">
        <f t="shared" ca="1" si="217"/>
        <v>1</v>
      </c>
      <c r="C2706" s="26">
        <f t="shared" ca="1" si="221"/>
        <v>0.7054248911742822</v>
      </c>
      <c r="J2706">
        <f t="shared" ca="1" si="218"/>
        <v>1</v>
      </c>
      <c r="K2706">
        <f t="shared" ca="1" si="219"/>
        <v>0</v>
      </c>
      <c r="L2706" s="65">
        <v>2700</v>
      </c>
      <c r="M2706" s="71">
        <f t="shared" ca="1" si="220"/>
        <v>1.1800328943016269</v>
      </c>
      <c r="N2706" s="65"/>
    </row>
    <row r="2707" spans="1:14" x14ac:dyDescent="0.25">
      <c r="A2707" s="2">
        <v>2701</v>
      </c>
      <c r="B2707" s="11">
        <f t="shared" ca="1" si="217"/>
        <v>1</v>
      </c>
      <c r="C2707" s="26">
        <f t="shared" ca="1" si="221"/>
        <v>0.27992055574684971</v>
      </c>
      <c r="J2707">
        <f t="shared" ca="1" si="218"/>
        <v>1</v>
      </c>
      <c r="K2707">
        <f t="shared" ca="1" si="219"/>
        <v>0</v>
      </c>
      <c r="L2707" s="65">
        <v>2701</v>
      </c>
      <c r="M2707" s="71">
        <f t="shared" ca="1" si="220"/>
        <v>3.1355363703535213</v>
      </c>
      <c r="N2707" s="65"/>
    </row>
    <row r="2708" spans="1:14" x14ac:dyDescent="0.25">
      <c r="A2708" s="2">
        <v>2702</v>
      </c>
      <c r="B2708" s="11">
        <f t="shared" ca="1" si="217"/>
        <v>1</v>
      </c>
      <c r="C2708" s="26">
        <f t="shared" ca="1" si="221"/>
        <v>1.8636274414403742E-2</v>
      </c>
      <c r="J2708">
        <f t="shared" ca="1" si="218"/>
        <v>0</v>
      </c>
      <c r="K2708">
        <f t="shared" ca="1" si="219"/>
        <v>0</v>
      </c>
      <c r="L2708" s="65">
        <v>2702</v>
      </c>
      <c r="M2708" s="71">
        <f t="shared" ca="1" si="220"/>
        <v>5.668045248607755</v>
      </c>
      <c r="N2708" s="65"/>
    </row>
    <row r="2709" spans="1:14" x14ac:dyDescent="0.25">
      <c r="A2709" s="2">
        <v>2703</v>
      </c>
      <c r="B2709" s="11">
        <f t="shared" ca="1" si="217"/>
        <v>0</v>
      </c>
      <c r="C2709" s="26">
        <f t="shared" ca="1" si="221"/>
        <v>0.798875729141164</v>
      </c>
      <c r="J2709">
        <f t="shared" ca="1" si="218"/>
        <v>0</v>
      </c>
      <c r="K2709">
        <f t="shared" ca="1" si="219"/>
        <v>0</v>
      </c>
      <c r="L2709" s="65">
        <v>2703</v>
      </c>
      <c r="M2709" s="71">
        <f t="shared" ca="1" si="220"/>
        <v>0</v>
      </c>
      <c r="N2709" s="65"/>
    </row>
    <row r="2710" spans="1:14" x14ac:dyDescent="0.25">
      <c r="A2710" s="2">
        <v>2704</v>
      </c>
      <c r="B2710" s="11">
        <f t="shared" ca="1" si="217"/>
        <v>1</v>
      </c>
      <c r="C2710" s="26">
        <f t="shared" ca="1" si="221"/>
        <v>0.24856876812110973</v>
      </c>
      <c r="J2710">
        <f t="shared" ca="1" si="218"/>
        <v>1</v>
      </c>
      <c r="K2710">
        <f t="shared" ca="1" si="219"/>
        <v>0</v>
      </c>
      <c r="L2710" s="65">
        <v>2704</v>
      </c>
      <c r="M2710" s="71">
        <f t="shared" ca="1" si="220"/>
        <v>11.248068540219279</v>
      </c>
      <c r="N2710" s="65"/>
    </row>
    <row r="2711" spans="1:14" x14ac:dyDescent="0.25">
      <c r="A2711" s="2">
        <v>2705</v>
      </c>
      <c r="B2711" s="11">
        <f t="shared" ca="1" si="217"/>
        <v>1</v>
      </c>
      <c r="C2711" s="26">
        <f t="shared" ca="1" si="221"/>
        <v>0.59683821905645074</v>
      </c>
      <c r="J2711">
        <f t="shared" ca="1" si="218"/>
        <v>1</v>
      </c>
      <c r="K2711">
        <f t="shared" ca="1" si="219"/>
        <v>0</v>
      </c>
      <c r="L2711" s="65">
        <v>2705</v>
      </c>
      <c r="M2711" s="71">
        <f t="shared" ca="1" si="220"/>
        <v>0.88387046908282763</v>
      </c>
      <c r="N2711" s="65"/>
    </row>
    <row r="2712" spans="1:14" x14ac:dyDescent="0.25">
      <c r="A2712" s="2">
        <v>2706</v>
      </c>
      <c r="B2712" s="11">
        <f t="shared" ca="1" si="217"/>
        <v>1</v>
      </c>
      <c r="C2712" s="26">
        <f t="shared" ca="1" si="221"/>
        <v>2.1209234250884168E-2</v>
      </c>
      <c r="J2712">
        <f t="shared" ca="1" si="218"/>
        <v>1</v>
      </c>
      <c r="K2712">
        <f t="shared" ca="1" si="219"/>
        <v>0</v>
      </c>
      <c r="L2712" s="65">
        <v>2706</v>
      </c>
      <c r="M2712" s="71">
        <f t="shared" ca="1" si="220"/>
        <v>4.2653355336913418E-2</v>
      </c>
      <c r="N2712" s="65"/>
    </row>
    <row r="2713" spans="1:14" x14ac:dyDescent="0.25">
      <c r="A2713" s="2">
        <v>2707</v>
      </c>
      <c r="B2713" s="11">
        <f t="shared" ca="1" si="217"/>
        <v>1</v>
      </c>
      <c r="C2713" s="26">
        <f t="shared" ca="1" si="221"/>
        <v>0.17030082406662383</v>
      </c>
      <c r="J2713">
        <f t="shared" ca="1" si="218"/>
        <v>1</v>
      </c>
      <c r="K2713">
        <f t="shared" ca="1" si="219"/>
        <v>0</v>
      </c>
      <c r="L2713" s="65">
        <v>2707</v>
      </c>
      <c r="M2713" s="71">
        <f t="shared" ca="1" si="220"/>
        <v>4.0766799147007173</v>
      </c>
      <c r="N2713" s="65"/>
    </row>
    <row r="2714" spans="1:14" x14ac:dyDescent="0.25">
      <c r="A2714" s="2">
        <v>2708</v>
      </c>
      <c r="B2714" s="11">
        <f t="shared" ca="1" si="217"/>
        <v>1</v>
      </c>
      <c r="C2714" s="26">
        <f t="shared" ca="1" si="221"/>
        <v>0.65934190752988808</v>
      </c>
      <c r="J2714">
        <f t="shared" ca="1" si="218"/>
        <v>1</v>
      </c>
      <c r="K2714">
        <f t="shared" ca="1" si="219"/>
        <v>0</v>
      </c>
      <c r="L2714" s="65">
        <v>2708</v>
      </c>
      <c r="M2714" s="71">
        <f t="shared" ca="1" si="220"/>
        <v>0.79409705298762667</v>
      </c>
      <c r="N2714" s="65"/>
    </row>
    <row r="2715" spans="1:14" x14ac:dyDescent="0.25">
      <c r="A2715" s="2">
        <v>2709</v>
      </c>
      <c r="B2715" s="11">
        <f t="shared" ca="1" si="217"/>
        <v>1</v>
      </c>
      <c r="C2715" s="26">
        <f t="shared" ca="1" si="221"/>
        <v>0.72941888726224491</v>
      </c>
      <c r="J2715">
        <f t="shared" ca="1" si="218"/>
        <v>1</v>
      </c>
      <c r="K2715">
        <f t="shared" ca="1" si="219"/>
        <v>0</v>
      </c>
      <c r="L2715" s="65">
        <v>2709</v>
      </c>
      <c r="M2715" s="71">
        <f t="shared" ca="1" si="220"/>
        <v>3.067535311592215</v>
      </c>
      <c r="N2715" s="65"/>
    </row>
    <row r="2716" spans="1:14" x14ac:dyDescent="0.25">
      <c r="A2716" s="2">
        <v>2710</v>
      </c>
      <c r="B2716" s="11">
        <f t="shared" ca="1" si="217"/>
        <v>1</v>
      </c>
      <c r="C2716" s="26">
        <f t="shared" ca="1" si="221"/>
        <v>0.60354461911779933</v>
      </c>
      <c r="J2716">
        <f t="shared" ca="1" si="218"/>
        <v>1</v>
      </c>
      <c r="K2716">
        <f t="shared" ca="1" si="219"/>
        <v>0</v>
      </c>
      <c r="L2716" s="65">
        <v>2710</v>
      </c>
      <c r="M2716" s="71">
        <f t="shared" ca="1" si="220"/>
        <v>1.0628537182828459</v>
      </c>
      <c r="N2716" s="65"/>
    </row>
    <row r="2717" spans="1:14" x14ac:dyDescent="0.25">
      <c r="A2717" s="2">
        <v>2711</v>
      </c>
      <c r="B2717" s="11">
        <f t="shared" ca="1" si="217"/>
        <v>1</v>
      </c>
      <c r="C2717" s="26">
        <f t="shared" ca="1" si="221"/>
        <v>0.46162249868076621</v>
      </c>
      <c r="J2717">
        <f t="shared" ca="1" si="218"/>
        <v>0</v>
      </c>
      <c r="K2717">
        <f t="shared" ca="1" si="219"/>
        <v>0</v>
      </c>
      <c r="L2717" s="65">
        <v>2711</v>
      </c>
      <c r="M2717" s="71">
        <f t="shared" ca="1" si="220"/>
        <v>4.4107577115478858</v>
      </c>
      <c r="N2717" s="65"/>
    </row>
    <row r="2718" spans="1:14" x14ac:dyDescent="0.25">
      <c r="A2718" s="2">
        <v>2712</v>
      </c>
      <c r="B2718" s="11">
        <f t="shared" ca="1" si="217"/>
        <v>0</v>
      </c>
      <c r="C2718" s="26">
        <f t="shared" ca="1" si="221"/>
        <v>0.98609729357326725</v>
      </c>
      <c r="J2718">
        <f t="shared" ca="1" si="218"/>
        <v>0</v>
      </c>
      <c r="K2718">
        <f t="shared" ca="1" si="219"/>
        <v>1</v>
      </c>
      <c r="L2718" s="65">
        <v>2712</v>
      </c>
      <c r="M2718" s="71">
        <f t="shared" ca="1" si="220"/>
        <v>0</v>
      </c>
      <c r="N2718" s="65"/>
    </row>
    <row r="2719" spans="1:14" x14ac:dyDescent="0.25">
      <c r="A2719" s="2">
        <v>2713</v>
      </c>
      <c r="B2719" s="11">
        <f t="shared" ca="1" si="217"/>
        <v>0</v>
      </c>
      <c r="C2719" s="26">
        <f t="shared" ca="1" si="221"/>
        <v>0.91717911318882228</v>
      </c>
      <c r="J2719">
        <f t="shared" ca="1" si="218"/>
        <v>0</v>
      </c>
      <c r="K2719">
        <f t="shared" ca="1" si="219"/>
        <v>0</v>
      </c>
      <c r="L2719" s="65">
        <v>2713</v>
      </c>
      <c r="M2719" s="71">
        <f t="shared" ca="1" si="220"/>
        <v>0</v>
      </c>
      <c r="N2719" s="65"/>
    </row>
    <row r="2720" spans="1:14" x14ac:dyDescent="0.25">
      <c r="A2720" s="2">
        <v>2714</v>
      </c>
      <c r="B2720" s="11">
        <f t="shared" ca="1" si="217"/>
        <v>1</v>
      </c>
      <c r="C2720" s="26">
        <f t="shared" ca="1" si="221"/>
        <v>0.12945545539503722</v>
      </c>
      <c r="J2720">
        <f t="shared" ca="1" si="218"/>
        <v>1</v>
      </c>
      <c r="K2720">
        <f t="shared" ca="1" si="219"/>
        <v>0</v>
      </c>
      <c r="L2720" s="65">
        <v>2714</v>
      </c>
      <c r="M2720" s="71">
        <f t="shared" ca="1" si="220"/>
        <v>3.156572562812797</v>
      </c>
      <c r="N2720" s="65"/>
    </row>
    <row r="2721" spans="1:14" x14ac:dyDescent="0.25">
      <c r="A2721" s="2">
        <v>2715</v>
      </c>
      <c r="B2721" s="11">
        <f t="shared" ca="1" si="217"/>
        <v>1</v>
      </c>
      <c r="C2721" s="26">
        <f t="shared" ca="1" si="221"/>
        <v>0.23520376394531461</v>
      </c>
      <c r="J2721">
        <f t="shared" ca="1" si="218"/>
        <v>1</v>
      </c>
      <c r="K2721">
        <f t="shared" ca="1" si="219"/>
        <v>0</v>
      </c>
      <c r="L2721" s="65">
        <v>2715</v>
      </c>
      <c r="M2721" s="71">
        <f t="shared" ca="1" si="220"/>
        <v>6.5186833023935655</v>
      </c>
      <c r="N2721" s="65"/>
    </row>
    <row r="2722" spans="1:14" x14ac:dyDescent="0.25">
      <c r="A2722" s="2">
        <v>2716</v>
      </c>
      <c r="B2722" s="11">
        <f t="shared" ca="1" si="217"/>
        <v>1</v>
      </c>
      <c r="C2722" s="26">
        <f t="shared" ca="1" si="221"/>
        <v>0.11042293609056597</v>
      </c>
      <c r="J2722">
        <f t="shared" ca="1" si="218"/>
        <v>1</v>
      </c>
      <c r="K2722">
        <f t="shared" ca="1" si="219"/>
        <v>0</v>
      </c>
      <c r="L2722" s="65">
        <v>2716</v>
      </c>
      <c r="M2722" s="71">
        <f t="shared" ca="1" si="220"/>
        <v>5.5015900678250995</v>
      </c>
      <c r="N2722" s="65"/>
    </row>
    <row r="2723" spans="1:14" x14ac:dyDescent="0.25">
      <c r="A2723" s="2">
        <v>2717</v>
      </c>
      <c r="B2723" s="11">
        <f t="shared" ca="1" si="217"/>
        <v>1</v>
      </c>
      <c r="C2723" s="26">
        <f t="shared" ca="1" si="221"/>
        <v>0.59700495428232525</v>
      </c>
      <c r="J2723">
        <f t="shared" ca="1" si="218"/>
        <v>1</v>
      </c>
      <c r="K2723">
        <f t="shared" ca="1" si="219"/>
        <v>0</v>
      </c>
      <c r="L2723" s="65">
        <v>2717</v>
      </c>
      <c r="M2723" s="71">
        <f t="shared" ca="1" si="220"/>
        <v>1.8809032617437902</v>
      </c>
      <c r="N2723" s="65"/>
    </row>
    <row r="2724" spans="1:14" x14ac:dyDescent="0.25">
      <c r="A2724" s="2">
        <v>2718</v>
      </c>
      <c r="B2724" s="11">
        <f t="shared" ca="1" si="217"/>
        <v>1</v>
      </c>
      <c r="C2724" s="26">
        <f t="shared" ca="1" si="221"/>
        <v>8.0536282275716076E-3</v>
      </c>
      <c r="J2724">
        <f t="shared" ca="1" si="218"/>
        <v>1</v>
      </c>
      <c r="K2724">
        <f t="shared" ca="1" si="219"/>
        <v>0</v>
      </c>
      <c r="L2724" s="65">
        <v>2718</v>
      </c>
      <c r="M2724" s="71">
        <f t="shared" ca="1" si="220"/>
        <v>1.9239862261865763</v>
      </c>
      <c r="N2724" s="65"/>
    </row>
    <row r="2725" spans="1:14" x14ac:dyDescent="0.25">
      <c r="A2725" s="2">
        <v>2719</v>
      </c>
      <c r="B2725" s="11">
        <f t="shared" ca="1" si="217"/>
        <v>1</v>
      </c>
      <c r="C2725" s="26">
        <f t="shared" ca="1" si="221"/>
        <v>3.6583599912875187E-2</v>
      </c>
      <c r="J2725">
        <f t="shared" ca="1" si="218"/>
        <v>1</v>
      </c>
      <c r="K2725">
        <f t="shared" ca="1" si="219"/>
        <v>0</v>
      </c>
      <c r="L2725" s="65">
        <v>2719</v>
      </c>
      <c r="M2725" s="71">
        <f t="shared" ca="1" si="220"/>
        <v>1.5431621969738583</v>
      </c>
      <c r="N2725" s="65"/>
    </row>
    <row r="2726" spans="1:14" x14ac:dyDescent="0.25">
      <c r="A2726" s="2">
        <v>2720</v>
      </c>
      <c r="B2726" s="11">
        <f t="shared" ca="1" si="217"/>
        <v>1</v>
      </c>
      <c r="C2726" s="26">
        <f t="shared" ca="1" si="221"/>
        <v>0.5972463030967915</v>
      </c>
      <c r="J2726">
        <f t="shared" ca="1" si="218"/>
        <v>1</v>
      </c>
      <c r="K2726">
        <f t="shared" ca="1" si="219"/>
        <v>0</v>
      </c>
      <c r="L2726" s="65">
        <v>2720</v>
      </c>
      <c r="M2726" s="71">
        <f t="shared" ca="1" si="220"/>
        <v>2.7165917580553818</v>
      </c>
      <c r="N2726" s="65"/>
    </row>
    <row r="2727" spans="1:14" x14ac:dyDescent="0.25">
      <c r="A2727" s="2">
        <v>2721</v>
      </c>
      <c r="B2727" s="11">
        <f t="shared" ca="1" si="217"/>
        <v>1</v>
      </c>
      <c r="C2727" s="26">
        <f t="shared" ca="1" si="221"/>
        <v>8.4908627484883592E-2</v>
      </c>
      <c r="J2727">
        <f t="shared" ca="1" si="218"/>
        <v>1</v>
      </c>
      <c r="K2727">
        <f t="shared" ca="1" si="219"/>
        <v>0</v>
      </c>
      <c r="L2727" s="65">
        <v>2721</v>
      </c>
      <c r="M2727" s="71">
        <f t="shared" ca="1" si="220"/>
        <v>1.1343764905500753</v>
      </c>
      <c r="N2727" s="65"/>
    </row>
    <row r="2728" spans="1:14" x14ac:dyDescent="0.25">
      <c r="A2728" s="2">
        <v>2722</v>
      </c>
      <c r="B2728" s="11">
        <f t="shared" ca="1" si="217"/>
        <v>1</v>
      </c>
      <c r="C2728" s="26">
        <f t="shared" ca="1" si="221"/>
        <v>0.70880895949538303</v>
      </c>
      <c r="J2728">
        <f t="shared" ca="1" si="218"/>
        <v>1</v>
      </c>
      <c r="K2728">
        <f t="shared" ca="1" si="219"/>
        <v>0</v>
      </c>
      <c r="L2728" s="65">
        <v>2722</v>
      </c>
      <c r="M2728" s="71">
        <f t="shared" ca="1" si="220"/>
        <v>2.0895671840893022</v>
      </c>
      <c r="N2728" s="65"/>
    </row>
    <row r="2729" spans="1:14" x14ac:dyDescent="0.25">
      <c r="A2729" s="2">
        <v>2723</v>
      </c>
      <c r="B2729" s="11">
        <f t="shared" ca="1" si="217"/>
        <v>1</v>
      </c>
      <c r="C2729" s="26">
        <f t="shared" ca="1" si="221"/>
        <v>0.14065820837919674</v>
      </c>
      <c r="J2729">
        <f t="shared" ca="1" si="218"/>
        <v>1</v>
      </c>
      <c r="K2729">
        <f t="shared" ca="1" si="219"/>
        <v>0</v>
      </c>
      <c r="L2729" s="65">
        <v>2723</v>
      </c>
      <c r="M2729" s="71">
        <f t="shared" ca="1" si="220"/>
        <v>0.31627423399558746</v>
      </c>
      <c r="N2729" s="65"/>
    </row>
    <row r="2730" spans="1:14" x14ac:dyDescent="0.25">
      <c r="A2730" s="2">
        <v>2724</v>
      </c>
      <c r="B2730" s="11">
        <f t="shared" ca="1" si="217"/>
        <v>1</v>
      </c>
      <c r="C2730" s="26">
        <f t="shared" ca="1" si="221"/>
        <v>0.26325816235489108</v>
      </c>
      <c r="J2730">
        <f t="shared" ca="1" si="218"/>
        <v>1</v>
      </c>
      <c r="K2730">
        <f t="shared" ca="1" si="219"/>
        <v>0</v>
      </c>
      <c r="L2730" s="65">
        <v>2724</v>
      </c>
      <c r="M2730" s="71">
        <f t="shared" ca="1" si="220"/>
        <v>3.245020599160469</v>
      </c>
      <c r="N2730" s="65"/>
    </row>
    <row r="2731" spans="1:14" x14ac:dyDescent="0.25">
      <c r="A2731" s="2">
        <v>2725</v>
      </c>
      <c r="B2731" s="11">
        <f t="shared" ca="1" si="217"/>
        <v>1</v>
      </c>
      <c r="C2731" s="26">
        <f t="shared" ca="1" si="221"/>
        <v>0.71663618722975764</v>
      </c>
      <c r="J2731">
        <f t="shared" ca="1" si="218"/>
        <v>1</v>
      </c>
      <c r="K2731">
        <f t="shared" ca="1" si="219"/>
        <v>0</v>
      </c>
      <c r="L2731" s="65">
        <v>2725</v>
      </c>
      <c r="M2731" s="71">
        <f t="shared" ca="1" si="220"/>
        <v>9.7145333638819604</v>
      </c>
      <c r="N2731" s="65"/>
    </row>
    <row r="2732" spans="1:14" x14ac:dyDescent="0.25">
      <c r="A2732" s="2">
        <v>2726</v>
      </c>
      <c r="B2732" s="11">
        <f t="shared" ca="1" si="217"/>
        <v>1</v>
      </c>
      <c r="C2732" s="26">
        <f t="shared" ca="1" si="221"/>
        <v>0.19900564823819678</v>
      </c>
      <c r="J2732">
        <f t="shared" ca="1" si="218"/>
        <v>0</v>
      </c>
      <c r="K2732">
        <f t="shared" ca="1" si="219"/>
        <v>0</v>
      </c>
      <c r="L2732" s="65">
        <v>2726</v>
      </c>
      <c r="M2732" s="71">
        <f t="shared" ca="1" si="220"/>
        <v>2.1390821684825791</v>
      </c>
      <c r="N2732" s="65"/>
    </row>
    <row r="2733" spans="1:14" x14ac:dyDescent="0.25">
      <c r="A2733" s="2">
        <v>2727</v>
      </c>
      <c r="B2733" s="11">
        <f t="shared" ca="1" si="217"/>
        <v>0</v>
      </c>
      <c r="C2733" s="26">
        <f t="shared" ca="1" si="221"/>
        <v>0.91321072283332971</v>
      </c>
      <c r="J2733">
        <f t="shared" ca="1" si="218"/>
        <v>0</v>
      </c>
      <c r="K2733">
        <f t="shared" ca="1" si="219"/>
        <v>0</v>
      </c>
      <c r="L2733" s="65">
        <v>2727</v>
      </c>
      <c r="M2733" s="71">
        <f t="shared" ca="1" si="220"/>
        <v>0</v>
      </c>
      <c r="N2733" s="65"/>
    </row>
    <row r="2734" spans="1:14" x14ac:dyDescent="0.25">
      <c r="A2734" s="2">
        <v>2728</v>
      </c>
      <c r="B2734" s="11">
        <f t="shared" ca="1" si="217"/>
        <v>1</v>
      </c>
      <c r="C2734" s="26">
        <f t="shared" ca="1" si="221"/>
        <v>0.29488146958734707</v>
      </c>
      <c r="J2734">
        <f t="shared" ca="1" si="218"/>
        <v>0</v>
      </c>
      <c r="K2734">
        <f t="shared" ca="1" si="219"/>
        <v>0</v>
      </c>
      <c r="L2734" s="65">
        <v>2728</v>
      </c>
      <c r="M2734" s="71">
        <f t="shared" ca="1" si="220"/>
        <v>0.29243685097135685</v>
      </c>
      <c r="N2734" s="65"/>
    </row>
    <row r="2735" spans="1:14" x14ac:dyDescent="0.25">
      <c r="A2735" s="2">
        <v>2729</v>
      </c>
      <c r="B2735" s="11">
        <f t="shared" ref="B2735:B2798" ca="1" si="222">IF(B2734&gt;0,IF(C2735&lt;pww,1,0),IF(C2735&lt;pdw,1,0))</f>
        <v>0</v>
      </c>
      <c r="C2735" s="26">
        <f t="shared" ca="1" si="221"/>
        <v>0.93807946926192443</v>
      </c>
      <c r="J2735">
        <f t="shared" ref="J2735:J2798" ca="1" si="223">IF(AND(B2735,B2736),1,0)</f>
        <v>0</v>
      </c>
      <c r="K2735">
        <f t="shared" ref="K2735:K2798" ca="1" si="224">IF(AND(NOT(B2735),NOT(B2736)),1,0)</f>
        <v>1</v>
      </c>
      <c r="L2735" s="65">
        <v>2729</v>
      </c>
      <c r="M2735" s="71">
        <f t="shared" ca="1" si="220"/>
        <v>0</v>
      </c>
      <c r="N2735" s="65"/>
    </row>
    <row r="2736" spans="1:14" x14ac:dyDescent="0.25">
      <c r="A2736" s="2">
        <v>2730</v>
      </c>
      <c r="B2736" s="11">
        <f t="shared" ca="1" si="222"/>
        <v>0</v>
      </c>
      <c r="C2736" s="26">
        <f t="shared" ca="1" si="221"/>
        <v>0.95298082669348538</v>
      </c>
      <c r="J2736">
        <f t="shared" ca="1" si="223"/>
        <v>0</v>
      </c>
      <c r="K2736">
        <f t="shared" ca="1" si="224"/>
        <v>1</v>
      </c>
      <c r="L2736" s="65">
        <v>2730</v>
      </c>
      <c r="M2736" s="71">
        <f t="shared" ca="1" si="220"/>
        <v>0</v>
      </c>
      <c r="N2736" s="65"/>
    </row>
    <row r="2737" spans="1:14" x14ac:dyDescent="0.25">
      <c r="A2737" s="2">
        <v>2731</v>
      </c>
      <c r="B2737" s="11">
        <f t="shared" ca="1" si="222"/>
        <v>0</v>
      </c>
      <c r="C2737" s="26">
        <f t="shared" ca="1" si="221"/>
        <v>0.8524549179287555</v>
      </c>
      <c r="J2737">
        <f t="shared" ca="1" si="223"/>
        <v>0</v>
      </c>
      <c r="K2737">
        <f t="shared" ca="1" si="224"/>
        <v>1</v>
      </c>
      <c r="L2737" s="65">
        <v>2731</v>
      </c>
      <c r="M2737" s="71">
        <f t="shared" ca="1" si="220"/>
        <v>0</v>
      </c>
      <c r="N2737" s="65"/>
    </row>
    <row r="2738" spans="1:14" x14ac:dyDescent="0.25">
      <c r="A2738" s="2">
        <v>2732</v>
      </c>
      <c r="B2738" s="11">
        <f t="shared" ca="1" si="222"/>
        <v>0</v>
      </c>
      <c r="C2738" s="26">
        <f t="shared" ca="1" si="221"/>
        <v>0.5810042361792519</v>
      </c>
      <c r="J2738">
        <f t="shared" ca="1" si="223"/>
        <v>0</v>
      </c>
      <c r="K2738">
        <f t="shared" ca="1" si="224"/>
        <v>1</v>
      </c>
      <c r="L2738" s="65">
        <v>2732</v>
      </c>
      <c r="M2738" s="71">
        <f t="shared" ca="1" si="220"/>
        <v>0</v>
      </c>
      <c r="N2738" s="65"/>
    </row>
    <row r="2739" spans="1:14" x14ac:dyDescent="0.25">
      <c r="A2739" s="2">
        <v>2733</v>
      </c>
      <c r="B2739" s="11">
        <f t="shared" ca="1" si="222"/>
        <v>0</v>
      </c>
      <c r="C2739" s="26">
        <f t="shared" ca="1" si="221"/>
        <v>0.61070847505471604</v>
      </c>
      <c r="J2739">
        <f t="shared" ca="1" si="223"/>
        <v>0</v>
      </c>
      <c r="K2739">
        <f t="shared" ca="1" si="224"/>
        <v>1</v>
      </c>
      <c r="L2739" s="65">
        <v>2733</v>
      </c>
      <c r="M2739" s="71">
        <f t="shared" ca="1" si="220"/>
        <v>0</v>
      </c>
      <c r="N2739" s="65"/>
    </row>
    <row r="2740" spans="1:14" x14ac:dyDescent="0.25">
      <c r="A2740" s="2">
        <v>2734</v>
      </c>
      <c r="B2740" s="11">
        <f t="shared" ca="1" si="222"/>
        <v>0</v>
      </c>
      <c r="C2740" s="26">
        <f t="shared" ca="1" si="221"/>
        <v>0.59829695448244802</v>
      </c>
      <c r="J2740">
        <f t="shared" ca="1" si="223"/>
        <v>0</v>
      </c>
      <c r="K2740">
        <f t="shared" ca="1" si="224"/>
        <v>1</v>
      </c>
      <c r="L2740" s="65">
        <v>2734</v>
      </c>
      <c r="M2740" s="71">
        <f t="shared" ca="1" si="220"/>
        <v>0</v>
      </c>
      <c r="N2740" s="65"/>
    </row>
    <row r="2741" spans="1:14" x14ac:dyDescent="0.25">
      <c r="A2741" s="2">
        <v>2735</v>
      </c>
      <c r="B2741" s="11">
        <f t="shared" ca="1" si="222"/>
        <v>0</v>
      </c>
      <c r="C2741" s="26">
        <f t="shared" ca="1" si="221"/>
        <v>0.77361663532166258</v>
      </c>
      <c r="J2741">
        <f t="shared" ca="1" si="223"/>
        <v>0</v>
      </c>
      <c r="K2741">
        <f t="shared" ca="1" si="224"/>
        <v>1</v>
      </c>
      <c r="L2741" s="65">
        <v>2735</v>
      </c>
      <c r="M2741" s="71">
        <f t="shared" ca="1" si="220"/>
        <v>0</v>
      </c>
      <c r="N2741" s="65"/>
    </row>
    <row r="2742" spans="1:14" x14ac:dyDescent="0.25">
      <c r="A2742" s="2">
        <v>2736</v>
      </c>
      <c r="B2742" s="11">
        <f t="shared" ca="1" si="222"/>
        <v>0</v>
      </c>
      <c r="C2742" s="26">
        <f t="shared" ca="1" si="221"/>
        <v>0.53373353915036315</v>
      </c>
      <c r="J2742">
        <f t="shared" ca="1" si="223"/>
        <v>0</v>
      </c>
      <c r="K2742">
        <f t="shared" ca="1" si="224"/>
        <v>0</v>
      </c>
      <c r="L2742" s="65">
        <v>2736</v>
      </c>
      <c r="M2742" s="71">
        <f t="shared" ca="1" si="220"/>
        <v>0</v>
      </c>
      <c r="N2742" s="65"/>
    </row>
    <row r="2743" spans="1:14" x14ac:dyDescent="0.25">
      <c r="A2743" s="2">
        <v>2737</v>
      </c>
      <c r="B2743" s="11">
        <f t="shared" ca="1" si="222"/>
        <v>1</v>
      </c>
      <c r="C2743" s="26">
        <f t="shared" ca="1" si="221"/>
        <v>0.1107371113175345</v>
      </c>
      <c r="J2743">
        <f t="shared" ca="1" si="223"/>
        <v>1</v>
      </c>
      <c r="K2743">
        <f t="shared" ca="1" si="224"/>
        <v>0</v>
      </c>
      <c r="L2743" s="65">
        <v>2737</v>
      </c>
      <c r="M2743" s="71">
        <f t="shared" ca="1" si="220"/>
        <v>1.7097631210882314</v>
      </c>
      <c r="N2743" s="65"/>
    </row>
    <row r="2744" spans="1:14" x14ac:dyDescent="0.25">
      <c r="A2744" s="2">
        <v>2738</v>
      </c>
      <c r="B2744" s="11">
        <f t="shared" ca="1" si="222"/>
        <v>1</v>
      </c>
      <c r="C2744" s="26">
        <f t="shared" ca="1" si="221"/>
        <v>3.0010768941395094E-2</v>
      </c>
      <c r="J2744">
        <f t="shared" ca="1" si="223"/>
        <v>1</v>
      </c>
      <c r="K2744">
        <f t="shared" ca="1" si="224"/>
        <v>0</v>
      </c>
      <c r="L2744" s="65">
        <v>2738</v>
      </c>
      <c r="M2744" s="71">
        <f t="shared" ca="1" si="220"/>
        <v>2.2239426873006782</v>
      </c>
      <c r="N2744" s="65"/>
    </row>
    <row r="2745" spans="1:14" x14ac:dyDescent="0.25">
      <c r="A2745" s="2">
        <v>2739</v>
      </c>
      <c r="B2745" s="11">
        <f t="shared" ca="1" si="222"/>
        <v>1</v>
      </c>
      <c r="C2745" s="26">
        <f t="shared" ca="1" si="221"/>
        <v>0.49266682536517359</v>
      </c>
      <c r="J2745">
        <f t="shared" ca="1" si="223"/>
        <v>1</v>
      </c>
      <c r="K2745">
        <f t="shared" ca="1" si="224"/>
        <v>0</v>
      </c>
      <c r="L2745" s="65">
        <v>2739</v>
      </c>
      <c r="M2745" s="71">
        <f t="shared" ca="1" si="220"/>
        <v>6.744458514812953</v>
      </c>
      <c r="N2745" s="65"/>
    </row>
    <row r="2746" spans="1:14" x14ac:dyDescent="0.25">
      <c r="A2746" s="2">
        <v>2740</v>
      </c>
      <c r="B2746" s="11">
        <f t="shared" ca="1" si="222"/>
        <v>1</v>
      </c>
      <c r="C2746" s="26">
        <f t="shared" ca="1" si="221"/>
        <v>3.7535976105527835E-2</v>
      </c>
      <c r="J2746">
        <f t="shared" ca="1" si="223"/>
        <v>1</v>
      </c>
      <c r="K2746">
        <f t="shared" ca="1" si="224"/>
        <v>0</v>
      </c>
      <c r="L2746" s="65">
        <v>2740</v>
      </c>
      <c r="M2746" s="71">
        <f t="shared" ca="1" si="220"/>
        <v>0.75707087920310878</v>
      </c>
      <c r="N2746" s="65"/>
    </row>
    <row r="2747" spans="1:14" x14ac:dyDescent="0.25">
      <c r="A2747" s="2">
        <v>2741</v>
      </c>
      <c r="B2747" s="11">
        <f t="shared" ca="1" si="222"/>
        <v>1</v>
      </c>
      <c r="C2747" s="26">
        <f t="shared" ca="1" si="221"/>
        <v>8.5341372554522565E-2</v>
      </c>
      <c r="J2747">
        <f t="shared" ca="1" si="223"/>
        <v>1</v>
      </c>
      <c r="K2747">
        <f t="shared" ca="1" si="224"/>
        <v>0</v>
      </c>
      <c r="L2747" s="65">
        <v>2741</v>
      </c>
      <c r="M2747" s="71">
        <f t="shared" ca="1" si="220"/>
        <v>3.2544742384344172</v>
      </c>
      <c r="N2747" s="65"/>
    </row>
    <row r="2748" spans="1:14" x14ac:dyDescent="0.25">
      <c r="A2748" s="2">
        <v>2742</v>
      </c>
      <c r="B2748" s="11">
        <f t="shared" ca="1" si="222"/>
        <v>1</v>
      </c>
      <c r="C2748" s="26">
        <f t="shared" ca="1" si="221"/>
        <v>0.28528853181259806</v>
      </c>
      <c r="J2748">
        <f t="shared" ca="1" si="223"/>
        <v>1</v>
      </c>
      <c r="K2748">
        <f t="shared" ca="1" si="224"/>
        <v>0</v>
      </c>
      <c r="L2748" s="65">
        <v>2742</v>
      </c>
      <c r="M2748" s="71">
        <f t="shared" ca="1" si="220"/>
        <v>2.4594788927706492</v>
      </c>
      <c r="N2748" s="65"/>
    </row>
    <row r="2749" spans="1:14" x14ac:dyDescent="0.25">
      <c r="A2749" s="2">
        <v>2743</v>
      </c>
      <c r="B2749" s="11">
        <f t="shared" ca="1" si="222"/>
        <v>1</v>
      </c>
      <c r="C2749" s="26">
        <f t="shared" ca="1" si="221"/>
        <v>0.57543289398390418</v>
      </c>
      <c r="J2749">
        <f t="shared" ca="1" si="223"/>
        <v>1</v>
      </c>
      <c r="K2749">
        <f t="shared" ca="1" si="224"/>
        <v>0</v>
      </c>
      <c r="L2749" s="65">
        <v>2743</v>
      </c>
      <c r="M2749" s="71">
        <f t="shared" ca="1" si="220"/>
        <v>4.7256631726556044</v>
      </c>
      <c r="N2749" s="65"/>
    </row>
    <row r="2750" spans="1:14" x14ac:dyDescent="0.25">
      <c r="A2750" s="2">
        <v>2744</v>
      </c>
      <c r="B2750" s="11">
        <f t="shared" ca="1" si="222"/>
        <v>1</v>
      </c>
      <c r="C2750" s="26">
        <f t="shared" ca="1" si="221"/>
        <v>0.26185331862653549</v>
      </c>
      <c r="J2750">
        <f t="shared" ca="1" si="223"/>
        <v>1</v>
      </c>
      <c r="K2750">
        <f t="shared" ca="1" si="224"/>
        <v>0</v>
      </c>
      <c r="L2750" s="65">
        <v>2744</v>
      </c>
      <c r="M2750" s="71">
        <f t="shared" ca="1" si="220"/>
        <v>2.2536708930173694</v>
      </c>
      <c r="N2750" s="65"/>
    </row>
    <row r="2751" spans="1:14" x14ac:dyDescent="0.25">
      <c r="A2751" s="2">
        <v>2745</v>
      </c>
      <c r="B2751" s="11">
        <f t="shared" ca="1" si="222"/>
        <v>1</v>
      </c>
      <c r="C2751" s="26">
        <f t="shared" ca="1" si="221"/>
        <v>0.38919805149192743</v>
      </c>
      <c r="J2751">
        <f t="shared" ca="1" si="223"/>
        <v>1</v>
      </c>
      <c r="K2751">
        <f t="shared" ca="1" si="224"/>
        <v>0</v>
      </c>
      <c r="L2751" s="65">
        <v>2745</v>
      </c>
      <c r="M2751" s="71">
        <f t="shared" ca="1" si="220"/>
        <v>1.6231648728479942</v>
      </c>
      <c r="N2751" s="65"/>
    </row>
    <row r="2752" spans="1:14" x14ac:dyDescent="0.25">
      <c r="A2752" s="2">
        <v>2746</v>
      </c>
      <c r="B2752" s="11">
        <f t="shared" ca="1" si="222"/>
        <v>1</v>
      </c>
      <c r="C2752" s="26">
        <f t="shared" ca="1" si="221"/>
        <v>0.25769834624464716</v>
      </c>
      <c r="J2752">
        <f t="shared" ca="1" si="223"/>
        <v>1</v>
      </c>
      <c r="K2752">
        <f t="shared" ca="1" si="224"/>
        <v>0</v>
      </c>
      <c r="L2752" s="65">
        <v>2746</v>
      </c>
      <c r="M2752" s="71">
        <f t="shared" ca="1" si="220"/>
        <v>0.33486560228158324</v>
      </c>
      <c r="N2752" s="65"/>
    </row>
    <row r="2753" spans="1:14" x14ac:dyDescent="0.25">
      <c r="A2753" s="2">
        <v>2747</v>
      </c>
      <c r="B2753" s="11">
        <f t="shared" ca="1" si="222"/>
        <v>1</v>
      </c>
      <c r="C2753" s="26">
        <f t="shared" ca="1" si="221"/>
        <v>0.76266210281749169</v>
      </c>
      <c r="J2753">
        <f t="shared" ca="1" si="223"/>
        <v>1</v>
      </c>
      <c r="K2753">
        <f t="shared" ca="1" si="224"/>
        <v>0</v>
      </c>
      <c r="L2753" s="65">
        <v>2747</v>
      </c>
      <c r="M2753" s="71">
        <f t="shared" ca="1" si="220"/>
        <v>0.98304022210768793</v>
      </c>
      <c r="N2753" s="65"/>
    </row>
    <row r="2754" spans="1:14" x14ac:dyDescent="0.25">
      <c r="A2754" s="2">
        <v>2748</v>
      </c>
      <c r="B2754" s="11">
        <f t="shared" ca="1" si="222"/>
        <v>1</v>
      </c>
      <c r="C2754" s="26">
        <f t="shared" ca="1" si="221"/>
        <v>0.43698752465676893</v>
      </c>
      <c r="J2754">
        <f t="shared" ca="1" si="223"/>
        <v>1</v>
      </c>
      <c r="K2754">
        <f t="shared" ca="1" si="224"/>
        <v>0</v>
      </c>
      <c r="L2754" s="65">
        <v>2748</v>
      </c>
      <c r="M2754" s="71">
        <f t="shared" ca="1" si="220"/>
        <v>3.3061780621893648</v>
      </c>
      <c r="N2754" s="65"/>
    </row>
    <row r="2755" spans="1:14" x14ac:dyDescent="0.25">
      <c r="A2755" s="2">
        <v>2749</v>
      </c>
      <c r="B2755" s="11">
        <f t="shared" ca="1" si="222"/>
        <v>1</v>
      </c>
      <c r="C2755" s="26">
        <f t="shared" ca="1" si="221"/>
        <v>0.24917296046434356</v>
      </c>
      <c r="J2755">
        <f t="shared" ca="1" si="223"/>
        <v>1</v>
      </c>
      <c r="K2755">
        <f t="shared" ca="1" si="224"/>
        <v>0</v>
      </c>
      <c r="L2755" s="65">
        <v>2749</v>
      </c>
      <c r="M2755" s="71">
        <f t="shared" ca="1" si="220"/>
        <v>2.2344946123790526</v>
      </c>
      <c r="N2755" s="65"/>
    </row>
    <row r="2756" spans="1:14" x14ac:dyDescent="0.25">
      <c r="A2756" s="2">
        <v>2750</v>
      </c>
      <c r="B2756" s="11">
        <f t="shared" ca="1" si="222"/>
        <v>1</v>
      </c>
      <c r="C2756" s="26">
        <f t="shared" ca="1" si="221"/>
        <v>0.54851771098773483</v>
      </c>
      <c r="J2756">
        <f t="shared" ca="1" si="223"/>
        <v>1</v>
      </c>
      <c r="K2756">
        <f t="shared" ca="1" si="224"/>
        <v>0</v>
      </c>
      <c r="L2756" s="65">
        <v>2750</v>
      </c>
      <c r="M2756" s="71">
        <f t="shared" ca="1" si="220"/>
        <v>0.66390852673844847</v>
      </c>
      <c r="N2756" s="65"/>
    </row>
    <row r="2757" spans="1:14" x14ac:dyDescent="0.25">
      <c r="A2757" s="2">
        <v>2751</v>
      </c>
      <c r="B2757" s="11">
        <f t="shared" ca="1" si="222"/>
        <v>1</v>
      </c>
      <c r="C2757" s="26">
        <f t="shared" ca="1" si="221"/>
        <v>0.26639619585127627</v>
      </c>
      <c r="J2757">
        <f t="shared" ca="1" si="223"/>
        <v>0</v>
      </c>
      <c r="K2757">
        <f t="shared" ca="1" si="224"/>
        <v>0</v>
      </c>
      <c r="L2757" s="65">
        <v>2751</v>
      </c>
      <c r="M2757" s="71">
        <f t="shared" ca="1" si="220"/>
        <v>0.27349056552349843</v>
      </c>
      <c r="N2757" s="65"/>
    </row>
    <row r="2758" spans="1:14" x14ac:dyDescent="0.25">
      <c r="A2758" s="2">
        <v>2752</v>
      </c>
      <c r="B2758" s="11">
        <f t="shared" ca="1" si="222"/>
        <v>0</v>
      </c>
      <c r="C2758" s="26">
        <f t="shared" ca="1" si="221"/>
        <v>0.92059687781035004</v>
      </c>
      <c r="J2758">
        <f t="shared" ca="1" si="223"/>
        <v>0</v>
      </c>
      <c r="K2758">
        <f t="shared" ca="1" si="224"/>
        <v>1</v>
      </c>
      <c r="L2758" s="65">
        <v>2752</v>
      </c>
      <c r="M2758" s="71">
        <f t="shared" ca="1" si="220"/>
        <v>0</v>
      </c>
      <c r="N2758" s="65"/>
    </row>
    <row r="2759" spans="1:14" x14ac:dyDescent="0.25">
      <c r="A2759" s="2">
        <v>2753</v>
      </c>
      <c r="B2759" s="11">
        <f t="shared" ca="1" si="222"/>
        <v>0</v>
      </c>
      <c r="C2759" s="26">
        <f t="shared" ca="1" si="221"/>
        <v>0.91977422885463944</v>
      </c>
      <c r="J2759">
        <f t="shared" ca="1" si="223"/>
        <v>0</v>
      </c>
      <c r="K2759">
        <f t="shared" ca="1" si="224"/>
        <v>0</v>
      </c>
      <c r="L2759" s="65">
        <v>2753</v>
      </c>
      <c r="M2759" s="71">
        <f t="shared" ref="M2759:M2822" ca="1" si="225">IF(B2759&gt;0,-LN(1-(RAND()))/lambda,0)</f>
        <v>0</v>
      </c>
      <c r="N2759" s="65"/>
    </row>
    <row r="2760" spans="1:14" x14ac:dyDescent="0.25">
      <c r="A2760" s="2">
        <v>2754</v>
      </c>
      <c r="B2760" s="11">
        <f t="shared" ca="1" si="222"/>
        <v>1</v>
      </c>
      <c r="C2760" s="26">
        <f t="shared" ref="C2760:C2823" ca="1" si="226">RAND()</f>
        <v>0.36165445751716319</v>
      </c>
      <c r="J2760">
        <f t="shared" ca="1" si="223"/>
        <v>0</v>
      </c>
      <c r="K2760">
        <f t="shared" ca="1" si="224"/>
        <v>0</v>
      </c>
      <c r="L2760" s="65">
        <v>2754</v>
      </c>
      <c r="M2760" s="71">
        <f t="shared" ca="1" si="225"/>
        <v>4.2913453019100682</v>
      </c>
      <c r="N2760" s="65"/>
    </row>
    <row r="2761" spans="1:14" x14ac:dyDescent="0.25">
      <c r="A2761" s="2">
        <v>2755</v>
      </c>
      <c r="B2761" s="11">
        <f t="shared" ca="1" si="222"/>
        <v>0</v>
      </c>
      <c r="C2761" s="26">
        <f t="shared" ca="1" si="226"/>
        <v>0.86975811713373663</v>
      </c>
      <c r="J2761">
        <f t="shared" ca="1" si="223"/>
        <v>0</v>
      </c>
      <c r="K2761">
        <f t="shared" ca="1" si="224"/>
        <v>1</v>
      </c>
      <c r="L2761" s="65">
        <v>2755</v>
      </c>
      <c r="M2761" s="71">
        <f t="shared" ca="1" si="225"/>
        <v>0</v>
      </c>
      <c r="N2761" s="65"/>
    </row>
    <row r="2762" spans="1:14" x14ac:dyDescent="0.25">
      <c r="A2762" s="2">
        <v>2756</v>
      </c>
      <c r="B2762" s="11">
        <f t="shared" ca="1" si="222"/>
        <v>0</v>
      </c>
      <c r="C2762" s="26">
        <f t="shared" ca="1" si="226"/>
        <v>0.8629905059701769</v>
      </c>
      <c r="J2762">
        <f t="shared" ca="1" si="223"/>
        <v>0</v>
      </c>
      <c r="K2762">
        <f t="shared" ca="1" si="224"/>
        <v>0</v>
      </c>
      <c r="L2762" s="65">
        <v>2756</v>
      </c>
      <c r="M2762" s="71">
        <f t="shared" ca="1" si="225"/>
        <v>0</v>
      </c>
      <c r="N2762" s="65"/>
    </row>
    <row r="2763" spans="1:14" x14ac:dyDescent="0.25">
      <c r="A2763" s="2">
        <v>2757</v>
      </c>
      <c r="B2763" s="11">
        <f t="shared" ca="1" si="222"/>
        <v>1</v>
      </c>
      <c r="C2763" s="26">
        <f t="shared" ca="1" si="226"/>
        <v>6.9887278189859181E-2</v>
      </c>
      <c r="J2763">
        <f t="shared" ca="1" si="223"/>
        <v>1</v>
      </c>
      <c r="K2763">
        <f t="shared" ca="1" si="224"/>
        <v>0</v>
      </c>
      <c r="L2763" s="65">
        <v>2757</v>
      </c>
      <c r="M2763" s="71">
        <f t="shared" ca="1" si="225"/>
        <v>4.095899858615625</v>
      </c>
      <c r="N2763" s="65"/>
    </row>
    <row r="2764" spans="1:14" x14ac:dyDescent="0.25">
      <c r="A2764" s="2">
        <v>2758</v>
      </c>
      <c r="B2764" s="11">
        <f t="shared" ca="1" si="222"/>
        <v>1</v>
      </c>
      <c r="C2764" s="26">
        <f t="shared" ca="1" si="226"/>
        <v>0.63811515099978811</v>
      </c>
      <c r="J2764">
        <f t="shared" ca="1" si="223"/>
        <v>1</v>
      </c>
      <c r="K2764">
        <f t="shared" ca="1" si="224"/>
        <v>0</v>
      </c>
      <c r="L2764" s="65">
        <v>2758</v>
      </c>
      <c r="M2764" s="71">
        <f t="shared" ca="1" si="225"/>
        <v>0.35271585512685288</v>
      </c>
      <c r="N2764" s="65"/>
    </row>
    <row r="2765" spans="1:14" x14ac:dyDescent="0.25">
      <c r="A2765" s="2">
        <v>2759</v>
      </c>
      <c r="B2765" s="11">
        <f t="shared" ca="1" si="222"/>
        <v>1</v>
      </c>
      <c r="C2765" s="26">
        <f t="shared" ca="1" si="226"/>
        <v>0.49805074381435011</v>
      </c>
      <c r="J2765">
        <f t="shared" ca="1" si="223"/>
        <v>1</v>
      </c>
      <c r="K2765">
        <f t="shared" ca="1" si="224"/>
        <v>0</v>
      </c>
      <c r="L2765" s="65">
        <v>2759</v>
      </c>
      <c r="M2765" s="71">
        <f t="shared" ca="1" si="225"/>
        <v>4.1750403928414661</v>
      </c>
      <c r="N2765" s="65"/>
    </row>
    <row r="2766" spans="1:14" x14ac:dyDescent="0.25">
      <c r="A2766" s="2">
        <v>2760</v>
      </c>
      <c r="B2766" s="11">
        <f t="shared" ca="1" si="222"/>
        <v>1</v>
      </c>
      <c r="C2766" s="26">
        <f t="shared" ca="1" si="226"/>
        <v>0.15206594965538667</v>
      </c>
      <c r="J2766">
        <f t="shared" ca="1" si="223"/>
        <v>1</v>
      </c>
      <c r="K2766">
        <f t="shared" ca="1" si="224"/>
        <v>0</v>
      </c>
      <c r="L2766" s="65">
        <v>2760</v>
      </c>
      <c r="M2766" s="71">
        <f t="shared" ca="1" si="225"/>
        <v>0.67205481526596067</v>
      </c>
      <c r="N2766" s="65"/>
    </row>
    <row r="2767" spans="1:14" x14ac:dyDescent="0.25">
      <c r="A2767" s="2">
        <v>2761</v>
      </c>
      <c r="B2767" s="11">
        <f t="shared" ca="1" si="222"/>
        <v>1</v>
      </c>
      <c r="C2767" s="26">
        <f t="shared" ca="1" si="226"/>
        <v>0.7591549741179564</v>
      </c>
      <c r="J2767">
        <f t="shared" ca="1" si="223"/>
        <v>1</v>
      </c>
      <c r="K2767">
        <f t="shared" ca="1" si="224"/>
        <v>0</v>
      </c>
      <c r="L2767" s="65">
        <v>2761</v>
      </c>
      <c r="M2767" s="71">
        <f t="shared" ca="1" si="225"/>
        <v>1.6677424614419507</v>
      </c>
      <c r="N2767" s="65"/>
    </row>
    <row r="2768" spans="1:14" x14ac:dyDescent="0.25">
      <c r="A2768" s="2">
        <v>2762</v>
      </c>
      <c r="B2768" s="11">
        <f t="shared" ca="1" si="222"/>
        <v>1</v>
      </c>
      <c r="C2768" s="26">
        <f t="shared" ca="1" si="226"/>
        <v>1.2837782821956467E-2</v>
      </c>
      <c r="J2768">
        <f t="shared" ca="1" si="223"/>
        <v>1</v>
      </c>
      <c r="K2768">
        <f t="shared" ca="1" si="224"/>
        <v>0</v>
      </c>
      <c r="L2768" s="65">
        <v>2762</v>
      </c>
      <c r="M2768" s="71">
        <f t="shared" ca="1" si="225"/>
        <v>0.47908204019533035</v>
      </c>
      <c r="N2768" s="65"/>
    </row>
    <row r="2769" spans="1:14" x14ac:dyDescent="0.25">
      <c r="A2769" s="2">
        <v>2763</v>
      </c>
      <c r="B2769" s="11">
        <f t="shared" ca="1" si="222"/>
        <v>1</v>
      </c>
      <c r="C2769" s="26">
        <f t="shared" ca="1" si="226"/>
        <v>0.32025750346611903</v>
      </c>
      <c r="J2769">
        <f t="shared" ca="1" si="223"/>
        <v>1</v>
      </c>
      <c r="K2769">
        <f t="shared" ca="1" si="224"/>
        <v>0</v>
      </c>
      <c r="L2769" s="65">
        <v>2763</v>
      </c>
      <c r="M2769" s="71">
        <f t="shared" ca="1" si="225"/>
        <v>4.6085523364495087</v>
      </c>
      <c r="N2769" s="65"/>
    </row>
    <row r="2770" spans="1:14" x14ac:dyDescent="0.25">
      <c r="A2770" s="2">
        <v>2764</v>
      </c>
      <c r="B2770" s="11">
        <f t="shared" ca="1" si="222"/>
        <v>1</v>
      </c>
      <c r="C2770" s="26">
        <f t="shared" ca="1" si="226"/>
        <v>0.27260238176073692</v>
      </c>
      <c r="J2770">
        <f t="shared" ca="1" si="223"/>
        <v>1</v>
      </c>
      <c r="K2770">
        <f t="shared" ca="1" si="224"/>
        <v>0</v>
      </c>
      <c r="L2770" s="65">
        <v>2764</v>
      </c>
      <c r="M2770" s="71">
        <f t="shared" ca="1" si="225"/>
        <v>2.5508160839729221</v>
      </c>
      <c r="N2770" s="65"/>
    </row>
    <row r="2771" spans="1:14" x14ac:dyDescent="0.25">
      <c r="A2771" s="2">
        <v>2765</v>
      </c>
      <c r="B2771" s="11">
        <f t="shared" ca="1" si="222"/>
        <v>1</v>
      </c>
      <c r="C2771" s="26">
        <f t="shared" ca="1" si="226"/>
        <v>6.1991493433467659E-2</v>
      </c>
      <c r="J2771">
        <f t="shared" ca="1" si="223"/>
        <v>1</v>
      </c>
      <c r="K2771">
        <f t="shared" ca="1" si="224"/>
        <v>0</v>
      </c>
      <c r="L2771" s="65">
        <v>2765</v>
      </c>
      <c r="M2771" s="71">
        <f t="shared" ca="1" si="225"/>
        <v>3.1227301050550951</v>
      </c>
      <c r="N2771" s="65"/>
    </row>
    <row r="2772" spans="1:14" x14ac:dyDescent="0.25">
      <c r="A2772" s="2">
        <v>2766</v>
      </c>
      <c r="B2772" s="11">
        <f t="shared" ca="1" si="222"/>
        <v>1</v>
      </c>
      <c r="C2772" s="26">
        <f t="shared" ca="1" si="226"/>
        <v>0.2322625691396617</v>
      </c>
      <c r="J2772">
        <f t="shared" ca="1" si="223"/>
        <v>1</v>
      </c>
      <c r="K2772">
        <f t="shared" ca="1" si="224"/>
        <v>0</v>
      </c>
      <c r="L2772" s="65">
        <v>2766</v>
      </c>
      <c r="M2772" s="71">
        <f t="shared" ca="1" si="225"/>
        <v>3.004493504924346</v>
      </c>
      <c r="N2772" s="65"/>
    </row>
    <row r="2773" spans="1:14" x14ac:dyDescent="0.25">
      <c r="A2773" s="2">
        <v>2767</v>
      </c>
      <c r="B2773" s="11">
        <f t="shared" ca="1" si="222"/>
        <v>1</v>
      </c>
      <c r="C2773" s="26">
        <f t="shared" ca="1" si="226"/>
        <v>2.2420173971442248E-2</v>
      </c>
      <c r="J2773">
        <f t="shared" ca="1" si="223"/>
        <v>0</v>
      </c>
      <c r="K2773">
        <f t="shared" ca="1" si="224"/>
        <v>0</v>
      </c>
      <c r="L2773" s="65">
        <v>2767</v>
      </c>
      <c r="M2773" s="71">
        <f t="shared" ca="1" si="225"/>
        <v>7.3103250037240983E-2</v>
      </c>
      <c r="N2773" s="65"/>
    </row>
    <row r="2774" spans="1:14" x14ac:dyDescent="0.25">
      <c r="A2774" s="2">
        <v>2768</v>
      </c>
      <c r="B2774" s="11">
        <f t="shared" ca="1" si="222"/>
        <v>0</v>
      </c>
      <c r="C2774" s="26">
        <f t="shared" ca="1" si="226"/>
        <v>0.8107310925902047</v>
      </c>
      <c r="J2774">
        <f t="shared" ca="1" si="223"/>
        <v>0</v>
      </c>
      <c r="K2774">
        <f t="shared" ca="1" si="224"/>
        <v>1</v>
      </c>
      <c r="L2774" s="65">
        <v>2768</v>
      </c>
      <c r="M2774" s="71">
        <f t="shared" ca="1" si="225"/>
        <v>0</v>
      </c>
      <c r="N2774" s="65"/>
    </row>
    <row r="2775" spans="1:14" x14ac:dyDescent="0.25">
      <c r="A2775" s="2">
        <v>2769</v>
      </c>
      <c r="B2775" s="11">
        <f t="shared" ca="1" si="222"/>
        <v>0</v>
      </c>
      <c r="C2775" s="26">
        <f t="shared" ca="1" si="226"/>
        <v>0.90103932480358606</v>
      </c>
      <c r="J2775">
        <f t="shared" ca="1" si="223"/>
        <v>0</v>
      </c>
      <c r="K2775">
        <f t="shared" ca="1" si="224"/>
        <v>0</v>
      </c>
      <c r="L2775" s="65">
        <v>2769</v>
      </c>
      <c r="M2775" s="71">
        <f t="shared" ca="1" si="225"/>
        <v>0</v>
      </c>
      <c r="N2775" s="65"/>
    </row>
    <row r="2776" spans="1:14" x14ac:dyDescent="0.25">
      <c r="A2776" s="2">
        <v>2770</v>
      </c>
      <c r="B2776" s="11">
        <f t="shared" ca="1" si="222"/>
        <v>1</v>
      </c>
      <c r="C2776" s="26">
        <f t="shared" ca="1" si="226"/>
        <v>0.10228139471946829</v>
      </c>
      <c r="J2776">
        <f t="shared" ca="1" si="223"/>
        <v>1</v>
      </c>
      <c r="K2776">
        <f t="shared" ca="1" si="224"/>
        <v>0</v>
      </c>
      <c r="L2776" s="65">
        <v>2770</v>
      </c>
      <c r="M2776" s="71">
        <f t="shared" ca="1" si="225"/>
        <v>5.7249248832229203</v>
      </c>
      <c r="N2776" s="65"/>
    </row>
    <row r="2777" spans="1:14" x14ac:dyDescent="0.25">
      <c r="A2777" s="2">
        <v>2771</v>
      </c>
      <c r="B2777" s="11">
        <f t="shared" ca="1" si="222"/>
        <v>1</v>
      </c>
      <c r="C2777" s="26">
        <f t="shared" ca="1" si="226"/>
        <v>0.36547327807957264</v>
      </c>
      <c r="J2777">
        <f t="shared" ca="1" si="223"/>
        <v>1</v>
      </c>
      <c r="K2777">
        <f t="shared" ca="1" si="224"/>
        <v>0</v>
      </c>
      <c r="L2777" s="65">
        <v>2771</v>
      </c>
      <c r="M2777" s="71">
        <f t="shared" ca="1" si="225"/>
        <v>5.2843731545912211</v>
      </c>
      <c r="N2777" s="65"/>
    </row>
    <row r="2778" spans="1:14" x14ac:dyDescent="0.25">
      <c r="A2778" s="2">
        <v>2772</v>
      </c>
      <c r="B2778" s="11">
        <f t="shared" ca="1" si="222"/>
        <v>1</v>
      </c>
      <c r="C2778" s="26">
        <f t="shared" ca="1" si="226"/>
        <v>0.59864048857083585</v>
      </c>
      <c r="J2778">
        <f t="shared" ca="1" si="223"/>
        <v>0</v>
      </c>
      <c r="K2778">
        <f t="shared" ca="1" si="224"/>
        <v>0</v>
      </c>
      <c r="L2778" s="65">
        <v>2772</v>
      </c>
      <c r="M2778" s="71">
        <f t="shared" ca="1" si="225"/>
        <v>2.2512911920323249</v>
      </c>
      <c r="N2778" s="65"/>
    </row>
    <row r="2779" spans="1:14" x14ac:dyDescent="0.25">
      <c r="A2779" s="2">
        <v>2773</v>
      </c>
      <c r="B2779" s="11">
        <f t="shared" ca="1" si="222"/>
        <v>0</v>
      </c>
      <c r="C2779" s="26">
        <f t="shared" ca="1" si="226"/>
        <v>0.85604239772669</v>
      </c>
      <c r="J2779">
        <f t="shared" ca="1" si="223"/>
        <v>0</v>
      </c>
      <c r="K2779">
        <f t="shared" ca="1" si="224"/>
        <v>1</v>
      </c>
      <c r="L2779" s="65">
        <v>2773</v>
      </c>
      <c r="M2779" s="71">
        <f t="shared" ca="1" si="225"/>
        <v>0</v>
      </c>
      <c r="N2779" s="65"/>
    </row>
    <row r="2780" spans="1:14" x14ac:dyDescent="0.25">
      <c r="A2780" s="2">
        <v>2774</v>
      </c>
      <c r="B2780" s="11">
        <f t="shared" ca="1" si="222"/>
        <v>0</v>
      </c>
      <c r="C2780" s="26">
        <f t="shared" ca="1" si="226"/>
        <v>0.9173029875735027</v>
      </c>
      <c r="J2780">
        <f t="shared" ca="1" si="223"/>
        <v>0</v>
      </c>
      <c r="K2780">
        <f t="shared" ca="1" si="224"/>
        <v>0</v>
      </c>
      <c r="L2780" s="65">
        <v>2774</v>
      </c>
      <c r="M2780" s="71">
        <f t="shared" ca="1" si="225"/>
        <v>0</v>
      </c>
      <c r="N2780" s="65"/>
    </row>
    <row r="2781" spans="1:14" x14ac:dyDescent="0.25">
      <c r="A2781" s="2">
        <v>2775</v>
      </c>
      <c r="B2781" s="11">
        <f t="shared" ca="1" si="222"/>
        <v>1</v>
      </c>
      <c r="C2781" s="26">
        <f t="shared" ca="1" si="226"/>
        <v>0.22099269946994926</v>
      </c>
      <c r="J2781">
        <f t="shared" ca="1" si="223"/>
        <v>1</v>
      </c>
      <c r="K2781">
        <f t="shared" ca="1" si="224"/>
        <v>0</v>
      </c>
      <c r="L2781" s="65">
        <v>2775</v>
      </c>
      <c r="M2781" s="71">
        <f t="shared" ca="1" si="225"/>
        <v>1.9746444142354986</v>
      </c>
      <c r="N2781" s="65"/>
    </row>
    <row r="2782" spans="1:14" x14ac:dyDescent="0.25">
      <c r="A2782" s="2">
        <v>2776</v>
      </c>
      <c r="B2782" s="11">
        <f t="shared" ca="1" si="222"/>
        <v>1</v>
      </c>
      <c r="C2782" s="26">
        <f t="shared" ca="1" si="226"/>
        <v>0.38809945727283557</v>
      </c>
      <c r="J2782">
        <f t="shared" ca="1" si="223"/>
        <v>0</v>
      </c>
      <c r="K2782">
        <f t="shared" ca="1" si="224"/>
        <v>0</v>
      </c>
      <c r="L2782" s="65">
        <v>2776</v>
      </c>
      <c r="M2782" s="71">
        <f t="shared" ca="1" si="225"/>
        <v>5.5152128605749526</v>
      </c>
      <c r="N2782" s="65"/>
    </row>
    <row r="2783" spans="1:14" x14ac:dyDescent="0.25">
      <c r="A2783" s="2">
        <v>2777</v>
      </c>
      <c r="B2783" s="11">
        <f t="shared" ca="1" si="222"/>
        <v>0</v>
      </c>
      <c r="C2783" s="26">
        <f t="shared" ca="1" si="226"/>
        <v>0.79161190710381513</v>
      </c>
      <c r="J2783">
        <f t="shared" ca="1" si="223"/>
        <v>0</v>
      </c>
      <c r="K2783">
        <f t="shared" ca="1" si="224"/>
        <v>0</v>
      </c>
      <c r="L2783" s="65">
        <v>2777</v>
      </c>
      <c r="M2783" s="71">
        <f t="shared" ca="1" si="225"/>
        <v>0</v>
      </c>
      <c r="N2783" s="65"/>
    </row>
    <row r="2784" spans="1:14" x14ac:dyDescent="0.25">
      <c r="A2784" s="2">
        <v>2778</v>
      </c>
      <c r="B2784" s="11">
        <f t="shared" ca="1" si="222"/>
        <v>1</v>
      </c>
      <c r="C2784" s="26">
        <f t="shared" ca="1" si="226"/>
        <v>0.24687710781819605</v>
      </c>
      <c r="J2784">
        <f t="shared" ca="1" si="223"/>
        <v>1</v>
      </c>
      <c r="K2784">
        <f t="shared" ca="1" si="224"/>
        <v>0</v>
      </c>
      <c r="L2784" s="65">
        <v>2778</v>
      </c>
      <c r="M2784" s="71">
        <f t="shared" ca="1" si="225"/>
        <v>0.26608268621352649</v>
      </c>
      <c r="N2784" s="65"/>
    </row>
    <row r="2785" spans="1:14" x14ac:dyDescent="0.25">
      <c r="A2785" s="2">
        <v>2779</v>
      </c>
      <c r="B2785" s="11">
        <f t="shared" ca="1" si="222"/>
        <v>1</v>
      </c>
      <c r="C2785" s="26">
        <f t="shared" ca="1" si="226"/>
        <v>0.21293412210402984</v>
      </c>
      <c r="J2785">
        <f t="shared" ca="1" si="223"/>
        <v>1</v>
      </c>
      <c r="K2785">
        <f t="shared" ca="1" si="224"/>
        <v>0</v>
      </c>
      <c r="L2785" s="65">
        <v>2779</v>
      </c>
      <c r="M2785" s="71">
        <f t="shared" ca="1" si="225"/>
        <v>10.963073537539918</v>
      </c>
      <c r="N2785" s="65"/>
    </row>
    <row r="2786" spans="1:14" x14ac:dyDescent="0.25">
      <c r="A2786" s="2">
        <v>2780</v>
      </c>
      <c r="B2786" s="11">
        <f t="shared" ca="1" si="222"/>
        <v>1</v>
      </c>
      <c r="C2786" s="26">
        <f t="shared" ca="1" si="226"/>
        <v>0.13334684317722911</v>
      </c>
      <c r="J2786">
        <f t="shared" ca="1" si="223"/>
        <v>1</v>
      </c>
      <c r="K2786">
        <f t="shared" ca="1" si="224"/>
        <v>0</v>
      </c>
      <c r="L2786" s="65">
        <v>2780</v>
      </c>
      <c r="M2786" s="71">
        <f t="shared" ca="1" si="225"/>
        <v>5.2450322716271103</v>
      </c>
      <c r="N2786" s="65"/>
    </row>
    <row r="2787" spans="1:14" x14ac:dyDescent="0.25">
      <c r="A2787" s="2">
        <v>2781</v>
      </c>
      <c r="B2787" s="11">
        <f t="shared" ca="1" si="222"/>
        <v>1</v>
      </c>
      <c r="C2787" s="26">
        <f t="shared" ca="1" si="226"/>
        <v>3.0704971701908335E-2</v>
      </c>
      <c r="J2787">
        <f t="shared" ca="1" si="223"/>
        <v>1</v>
      </c>
      <c r="K2787">
        <f t="shared" ca="1" si="224"/>
        <v>0</v>
      </c>
      <c r="L2787" s="65">
        <v>2781</v>
      </c>
      <c r="M2787" s="71">
        <f t="shared" ca="1" si="225"/>
        <v>6.7037328491609802E-2</v>
      </c>
      <c r="N2787" s="65"/>
    </row>
    <row r="2788" spans="1:14" x14ac:dyDescent="0.25">
      <c r="A2788" s="2">
        <v>2782</v>
      </c>
      <c r="B2788" s="11">
        <f t="shared" ca="1" si="222"/>
        <v>1</v>
      </c>
      <c r="C2788" s="26">
        <f t="shared" ca="1" si="226"/>
        <v>0.54055188833670786</v>
      </c>
      <c r="J2788">
        <f t="shared" ca="1" si="223"/>
        <v>0</v>
      </c>
      <c r="K2788">
        <f t="shared" ca="1" si="224"/>
        <v>0</v>
      </c>
      <c r="L2788" s="65">
        <v>2782</v>
      </c>
      <c r="M2788" s="71">
        <f t="shared" ca="1" si="225"/>
        <v>3.6806561189406337</v>
      </c>
      <c r="N2788" s="65"/>
    </row>
    <row r="2789" spans="1:14" x14ac:dyDescent="0.25">
      <c r="A2789" s="2">
        <v>2783</v>
      </c>
      <c r="B2789" s="11">
        <f t="shared" ca="1" si="222"/>
        <v>0</v>
      </c>
      <c r="C2789" s="26">
        <f t="shared" ca="1" si="226"/>
        <v>0.79803805438000497</v>
      </c>
      <c r="J2789">
        <f t="shared" ca="1" si="223"/>
        <v>0</v>
      </c>
      <c r="K2789">
        <f t="shared" ca="1" si="224"/>
        <v>1</v>
      </c>
      <c r="L2789" s="65">
        <v>2783</v>
      </c>
      <c r="M2789" s="71">
        <f t="shared" ca="1" si="225"/>
        <v>0</v>
      </c>
      <c r="N2789" s="65"/>
    </row>
    <row r="2790" spans="1:14" x14ac:dyDescent="0.25">
      <c r="A2790" s="2">
        <v>2784</v>
      </c>
      <c r="B2790" s="11">
        <f t="shared" ca="1" si="222"/>
        <v>0</v>
      </c>
      <c r="C2790" s="26">
        <f t="shared" ca="1" si="226"/>
        <v>0.51870473122195293</v>
      </c>
      <c r="J2790">
        <f t="shared" ca="1" si="223"/>
        <v>0</v>
      </c>
      <c r="K2790">
        <f t="shared" ca="1" si="224"/>
        <v>1</v>
      </c>
      <c r="L2790" s="65">
        <v>2784</v>
      </c>
      <c r="M2790" s="71">
        <f t="shared" ca="1" si="225"/>
        <v>0</v>
      </c>
      <c r="N2790" s="65"/>
    </row>
    <row r="2791" spans="1:14" x14ac:dyDescent="0.25">
      <c r="A2791" s="2">
        <v>2785</v>
      </c>
      <c r="B2791" s="11">
        <f t="shared" ca="1" si="222"/>
        <v>0</v>
      </c>
      <c r="C2791" s="26">
        <f t="shared" ca="1" si="226"/>
        <v>0.88445636380435533</v>
      </c>
      <c r="J2791">
        <f t="shared" ca="1" si="223"/>
        <v>0</v>
      </c>
      <c r="K2791">
        <f t="shared" ca="1" si="224"/>
        <v>1</v>
      </c>
      <c r="L2791" s="65">
        <v>2785</v>
      </c>
      <c r="M2791" s="71">
        <f t="shared" ca="1" si="225"/>
        <v>0</v>
      </c>
      <c r="N2791" s="65"/>
    </row>
    <row r="2792" spans="1:14" x14ac:dyDescent="0.25">
      <c r="A2792" s="2">
        <v>2786</v>
      </c>
      <c r="B2792" s="11">
        <f t="shared" ca="1" si="222"/>
        <v>0</v>
      </c>
      <c r="C2792" s="26">
        <f t="shared" ca="1" si="226"/>
        <v>0.6333916645864649</v>
      </c>
      <c r="J2792">
        <f t="shared" ca="1" si="223"/>
        <v>0</v>
      </c>
      <c r="K2792">
        <f t="shared" ca="1" si="224"/>
        <v>0</v>
      </c>
      <c r="L2792" s="65">
        <v>2786</v>
      </c>
      <c r="M2792" s="71">
        <f t="shared" ca="1" si="225"/>
        <v>0</v>
      </c>
      <c r="N2792" s="65"/>
    </row>
    <row r="2793" spans="1:14" x14ac:dyDescent="0.25">
      <c r="A2793" s="2">
        <v>2787</v>
      </c>
      <c r="B2793" s="11">
        <f t="shared" ca="1" si="222"/>
        <v>1</v>
      </c>
      <c r="C2793" s="26">
        <f t="shared" ca="1" si="226"/>
        <v>0.13037425256911916</v>
      </c>
      <c r="J2793">
        <f t="shared" ca="1" si="223"/>
        <v>1</v>
      </c>
      <c r="K2793">
        <f t="shared" ca="1" si="224"/>
        <v>0</v>
      </c>
      <c r="L2793" s="65">
        <v>2787</v>
      </c>
      <c r="M2793" s="71">
        <f t="shared" ca="1" si="225"/>
        <v>2.5600127307217786</v>
      </c>
      <c r="N2793" s="65"/>
    </row>
    <row r="2794" spans="1:14" x14ac:dyDescent="0.25">
      <c r="A2794" s="2">
        <v>2788</v>
      </c>
      <c r="B2794" s="11">
        <f t="shared" ca="1" si="222"/>
        <v>1</v>
      </c>
      <c r="C2794" s="26">
        <f t="shared" ca="1" si="226"/>
        <v>0.60837563210671763</v>
      </c>
      <c r="J2794">
        <f t="shared" ca="1" si="223"/>
        <v>1</v>
      </c>
      <c r="K2794">
        <f t="shared" ca="1" si="224"/>
        <v>0</v>
      </c>
      <c r="L2794" s="65">
        <v>2788</v>
      </c>
      <c r="M2794" s="71">
        <f t="shared" ca="1" si="225"/>
        <v>7.8291989862475475</v>
      </c>
      <c r="N2794" s="65"/>
    </row>
    <row r="2795" spans="1:14" x14ac:dyDescent="0.25">
      <c r="A2795" s="2">
        <v>2789</v>
      </c>
      <c r="B2795" s="11">
        <f t="shared" ca="1" si="222"/>
        <v>1</v>
      </c>
      <c r="C2795" s="26">
        <f t="shared" ca="1" si="226"/>
        <v>0.46756860951720991</v>
      </c>
      <c r="J2795">
        <f t="shared" ca="1" si="223"/>
        <v>1</v>
      </c>
      <c r="K2795">
        <f t="shared" ca="1" si="224"/>
        <v>0</v>
      </c>
      <c r="L2795" s="65">
        <v>2789</v>
      </c>
      <c r="M2795" s="71">
        <f t="shared" ca="1" si="225"/>
        <v>0.25202997510343711</v>
      </c>
      <c r="N2795" s="65"/>
    </row>
    <row r="2796" spans="1:14" x14ac:dyDescent="0.25">
      <c r="A2796" s="2">
        <v>2790</v>
      </c>
      <c r="B2796" s="11">
        <f t="shared" ca="1" si="222"/>
        <v>1</v>
      </c>
      <c r="C2796" s="26">
        <f t="shared" ca="1" si="226"/>
        <v>0.58790569127938486</v>
      </c>
      <c r="J2796">
        <f t="shared" ca="1" si="223"/>
        <v>1</v>
      </c>
      <c r="K2796">
        <f t="shared" ca="1" si="224"/>
        <v>0</v>
      </c>
      <c r="L2796" s="65">
        <v>2790</v>
      </c>
      <c r="M2796" s="71">
        <f t="shared" ca="1" si="225"/>
        <v>5.8143978952938333</v>
      </c>
      <c r="N2796" s="65"/>
    </row>
    <row r="2797" spans="1:14" x14ac:dyDescent="0.25">
      <c r="A2797" s="2">
        <v>2791</v>
      </c>
      <c r="B2797" s="11">
        <f t="shared" ca="1" si="222"/>
        <v>1</v>
      </c>
      <c r="C2797" s="26">
        <f t="shared" ca="1" si="226"/>
        <v>0.55027437625682873</v>
      </c>
      <c r="J2797">
        <f t="shared" ca="1" si="223"/>
        <v>1</v>
      </c>
      <c r="K2797">
        <f t="shared" ca="1" si="224"/>
        <v>0</v>
      </c>
      <c r="L2797" s="65">
        <v>2791</v>
      </c>
      <c r="M2797" s="71">
        <f t="shared" ca="1" si="225"/>
        <v>1.9747236919525044</v>
      </c>
      <c r="N2797" s="65"/>
    </row>
    <row r="2798" spans="1:14" x14ac:dyDescent="0.25">
      <c r="A2798" s="2">
        <v>2792</v>
      </c>
      <c r="B2798" s="11">
        <f t="shared" ca="1" si="222"/>
        <v>1</v>
      </c>
      <c r="C2798" s="26">
        <f t="shared" ca="1" si="226"/>
        <v>0.13363634050783468</v>
      </c>
      <c r="J2798">
        <f t="shared" ca="1" si="223"/>
        <v>1</v>
      </c>
      <c r="K2798">
        <f t="shared" ca="1" si="224"/>
        <v>0</v>
      </c>
      <c r="L2798" s="65">
        <v>2792</v>
      </c>
      <c r="M2798" s="71">
        <f t="shared" ca="1" si="225"/>
        <v>1.1108641686918663</v>
      </c>
      <c r="N2798" s="65"/>
    </row>
    <row r="2799" spans="1:14" x14ac:dyDescent="0.25">
      <c r="A2799" s="2">
        <v>2793</v>
      </c>
      <c r="B2799" s="11">
        <f t="shared" ref="B2799:B2862" ca="1" si="227">IF(B2798&gt;0,IF(C2799&lt;pww,1,0),IF(C2799&lt;pdw,1,0))</f>
        <v>1</v>
      </c>
      <c r="C2799" s="26">
        <f t="shared" ca="1" si="226"/>
        <v>3.8857374281837886E-2</v>
      </c>
      <c r="J2799">
        <f t="shared" ref="J2799:J2862" ca="1" si="228">IF(AND(B2799,B2800),1,0)</f>
        <v>1</v>
      </c>
      <c r="K2799">
        <f t="shared" ref="K2799:K2862" ca="1" si="229">IF(AND(NOT(B2799),NOT(B2800)),1,0)</f>
        <v>0</v>
      </c>
      <c r="L2799" s="65">
        <v>2793</v>
      </c>
      <c r="M2799" s="71">
        <f t="shared" ca="1" si="225"/>
        <v>5.2458803791949276</v>
      </c>
      <c r="N2799" s="65"/>
    </row>
    <row r="2800" spans="1:14" x14ac:dyDescent="0.25">
      <c r="A2800" s="2">
        <v>2794</v>
      </c>
      <c r="B2800" s="11">
        <f t="shared" ca="1" si="227"/>
        <v>1</v>
      </c>
      <c r="C2800" s="26">
        <f t="shared" ca="1" si="226"/>
        <v>0.70272020937213853</v>
      </c>
      <c r="J2800">
        <f t="shared" ca="1" si="228"/>
        <v>1</v>
      </c>
      <c r="K2800">
        <f t="shared" ca="1" si="229"/>
        <v>0</v>
      </c>
      <c r="L2800" s="65">
        <v>2794</v>
      </c>
      <c r="M2800" s="71">
        <f t="shared" ca="1" si="225"/>
        <v>9.9576830376429672</v>
      </c>
      <c r="N2800" s="65"/>
    </row>
    <row r="2801" spans="1:14" x14ac:dyDescent="0.25">
      <c r="A2801" s="2">
        <v>2795</v>
      </c>
      <c r="B2801" s="11">
        <f t="shared" ca="1" si="227"/>
        <v>1</v>
      </c>
      <c r="C2801" s="26">
        <f t="shared" ca="1" si="226"/>
        <v>1.4032480169084316E-2</v>
      </c>
      <c r="J2801">
        <f t="shared" ca="1" si="228"/>
        <v>1</v>
      </c>
      <c r="K2801">
        <f t="shared" ca="1" si="229"/>
        <v>0</v>
      </c>
      <c r="L2801" s="65">
        <v>2795</v>
      </c>
      <c r="M2801" s="71">
        <f t="shared" ca="1" si="225"/>
        <v>2.986977795726347</v>
      </c>
      <c r="N2801" s="65"/>
    </row>
    <row r="2802" spans="1:14" x14ac:dyDescent="0.25">
      <c r="A2802" s="2">
        <v>2796</v>
      </c>
      <c r="B2802" s="11">
        <f t="shared" ca="1" si="227"/>
        <v>1</v>
      </c>
      <c r="C2802" s="26">
        <f t="shared" ca="1" si="226"/>
        <v>0.33513143458741568</v>
      </c>
      <c r="J2802">
        <f t="shared" ca="1" si="228"/>
        <v>1</v>
      </c>
      <c r="K2802">
        <f t="shared" ca="1" si="229"/>
        <v>0</v>
      </c>
      <c r="L2802" s="65">
        <v>2796</v>
      </c>
      <c r="M2802" s="71">
        <f t="shared" ca="1" si="225"/>
        <v>0.41271387372601681</v>
      </c>
      <c r="N2802" s="65"/>
    </row>
    <row r="2803" spans="1:14" x14ac:dyDescent="0.25">
      <c r="A2803" s="2">
        <v>2797</v>
      </c>
      <c r="B2803" s="11">
        <f t="shared" ca="1" si="227"/>
        <v>1</v>
      </c>
      <c r="C2803" s="26">
        <f t="shared" ca="1" si="226"/>
        <v>0.45127885414377988</v>
      </c>
      <c r="J2803">
        <f t="shared" ca="1" si="228"/>
        <v>1</v>
      </c>
      <c r="K2803">
        <f t="shared" ca="1" si="229"/>
        <v>0</v>
      </c>
      <c r="L2803" s="65">
        <v>2797</v>
      </c>
      <c r="M2803" s="71">
        <f t="shared" ca="1" si="225"/>
        <v>0.20671566110470133</v>
      </c>
      <c r="N2803" s="65"/>
    </row>
    <row r="2804" spans="1:14" x14ac:dyDescent="0.25">
      <c r="A2804" s="2">
        <v>2798</v>
      </c>
      <c r="B2804" s="11">
        <f t="shared" ca="1" si="227"/>
        <v>1</v>
      </c>
      <c r="C2804" s="26">
        <f t="shared" ca="1" si="226"/>
        <v>0.64909985828800243</v>
      </c>
      <c r="J2804">
        <f t="shared" ca="1" si="228"/>
        <v>1</v>
      </c>
      <c r="K2804">
        <f t="shared" ca="1" si="229"/>
        <v>0</v>
      </c>
      <c r="L2804" s="65">
        <v>2798</v>
      </c>
      <c r="M2804" s="71">
        <f t="shared" ca="1" si="225"/>
        <v>1.8037921720635837</v>
      </c>
      <c r="N2804" s="65"/>
    </row>
    <row r="2805" spans="1:14" x14ac:dyDescent="0.25">
      <c r="A2805" s="2">
        <v>2799</v>
      </c>
      <c r="B2805" s="11">
        <f t="shared" ca="1" si="227"/>
        <v>1</v>
      </c>
      <c r="C2805" s="26">
        <f t="shared" ca="1" si="226"/>
        <v>0.19904763541793058</v>
      </c>
      <c r="J2805">
        <f t="shared" ca="1" si="228"/>
        <v>1</v>
      </c>
      <c r="K2805">
        <f t="shared" ca="1" si="229"/>
        <v>0</v>
      </c>
      <c r="L2805" s="65">
        <v>2799</v>
      </c>
      <c r="M2805" s="71">
        <f t="shared" ca="1" si="225"/>
        <v>5.4121473589903166</v>
      </c>
      <c r="N2805" s="65"/>
    </row>
    <row r="2806" spans="1:14" x14ac:dyDescent="0.25">
      <c r="A2806" s="2">
        <v>2800</v>
      </c>
      <c r="B2806" s="11">
        <f t="shared" ca="1" si="227"/>
        <v>1</v>
      </c>
      <c r="C2806" s="26">
        <f t="shared" ca="1" si="226"/>
        <v>0.15258212043025676</v>
      </c>
      <c r="J2806">
        <f t="shared" ca="1" si="228"/>
        <v>1</v>
      </c>
      <c r="K2806">
        <f t="shared" ca="1" si="229"/>
        <v>0</v>
      </c>
      <c r="L2806" s="65">
        <v>2800</v>
      </c>
      <c r="M2806" s="71">
        <f t="shared" ca="1" si="225"/>
        <v>3.5606485021752401</v>
      </c>
      <c r="N2806" s="65"/>
    </row>
    <row r="2807" spans="1:14" x14ac:dyDescent="0.25">
      <c r="A2807" s="2">
        <v>2801</v>
      </c>
      <c r="B2807" s="11">
        <f t="shared" ca="1" si="227"/>
        <v>1</v>
      </c>
      <c r="C2807" s="26">
        <f t="shared" ca="1" si="226"/>
        <v>0.68808750341301084</v>
      </c>
      <c r="J2807">
        <f t="shared" ca="1" si="228"/>
        <v>1</v>
      </c>
      <c r="K2807">
        <f t="shared" ca="1" si="229"/>
        <v>0</v>
      </c>
      <c r="L2807" s="65">
        <v>2801</v>
      </c>
      <c r="M2807" s="71">
        <f t="shared" ca="1" si="225"/>
        <v>6.6793053221002801</v>
      </c>
      <c r="N2807" s="65"/>
    </row>
    <row r="2808" spans="1:14" x14ac:dyDescent="0.25">
      <c r="A2808" s="2">
        <v>2802</v>
      </c>
      <c r="B2808" s="11">
        <f t="shared" ca="1" si="227"/>
        <v>1</v>
      </c>
      <c r="C2808" s="26">
        <f t="shared" ca="1" si="226"/>
        <v>7.1997265815684997E-2</v>
      </c>
      <c r="J2808">
        <f t="shared" ca="1" si="228"/>
        <v>0</v>
      </c>
      <c r="K2808">
        <f t="shared" ca="1" si="229"/>
        <v>0</v>
      </c>
      <c r="L2808" s="65">
        <v>2802</v>
      </c>
      <c r="M2808" s="71">
        <f t="shared" ca="1" si="225"/>
        <v>1.6074536219877971</v>
      </c>
      <c r="N2808" s="65"/>
    </row>
    <row r="2809" spans="1:14" x14ac:dyDescent="0.25">
      <c r="A2809" s="2">
        <v>2803</v>
      </c>
      <c r="B2809" s="11">
        <f t="shared" ca="1" si="227"/>
        <v>0</v>
      </c>
      <c r="C2809" s="26">
        <f t="shared" ca="1" si="226"/>
        <v>0.90052358721610715</v>
      </c>
      <c r="J2809">
        <f t="shared" ca="1" si="228"/>
        <v>0</v>
      </c>
      <c r="K2809">
        <f t="shared" ca="1" si="229"/>
        <v>1</v>
      </c>
      <c r="L2809" s="65">
        <v>2803</v>
      </c>
      <c r="M2809" s="71">
        <f t="shared" ca="1" si="225"/>
        <v>0</v>
      </c>
      <c r="N2809" s="65"/>
    </row>
    <row r="2810" spans="1:14" x14ac:dyDescent="0.25">
      <c r="A2810" s="2">
        <v>2804</v>
      </c>
      <c r="B2810" s="11">
        <f t="shared" ca="1" si="227"/>
        <v>0</v>
      </c>
      <c r="C2810" s="26">
        <f t="shared" ca="1" si="226"/>
        <v>0.82943468008929067</v>
      </c>
      <c r="J2810">
        <f t="shared" ca="1" si="228"/>
        <v>0</v>
      </c>
      <c r="K2810">
        <f t="shared" ca="1" si="229"/>
        <v>1</v>
      </c>
      <c r="L2810" s="65">
        <v>2804</v>
      </c>
      <c r="M2810" s="71">
        <f t="shared" ca="1" si="225"/>
        <v>0</v>
      </c>
      <c r="N2810" s="65"/>
    </row>
    <row r="2811" spans="1:14" x14ac:dyDescent="0.25">
      <c r="A2811" s="2">
        <v>2805</v>
      </c>
      <c r="B2811" s="11">
        <f t="shared" ca="1" si="227"/>
        <v>0</v>
      </c>
      <c r="C2811" s="26">
        <f t="shared" ca="1" si="226"/>
        <v>0.5520316362455282</v>
      </c>
      <c r="J2811">
        <f t="shared" ca="1" si="228"/>
        <v>0</v>
      </c>
      <c r="K2811">
        <f t="shared" ca="1" si="229"/>
        <v>1</v>
      </c>
      <c r="L2811" s="65">
        <v>2805</v>
      </c>
      <c r="M2811" s="71">
        <f t="shared" ca="1" si="225"/>
        <v>0</v>
      </c>
      <c r="N2811" s="65"/>
    </row>
    <row r="2812" spans="1:14" x14ac:dyDescent="0.25">
      <c r="A2812" s="2">
        <v>2806</v>
      </c>
      <c r="B2812" s="11">
        <f t="shared" ca="1" si="227"/>
        <v>0</v>
      </c>
      <c r="C2812" s="26">
        <f t="shared" ca="1" si="226"/>
        <v>0.63600352295565654</v>
      </c>
      <c r="J2812">
        <f t="shared" ca="1" si="228"/>
        <v>0</v>
      </c>
      <c r="K2812">
        <f t="shared" ca="1" si="229"/>
        <v>0</v>
      </c>
      <c r="L2812" s="65">
        <v>2806</v>
      </c>
      <c r="M2812" s="71">
        <f t="shared" ca="1" si="225"/>
        <v>0</v>
      </c>
      <c r="N2812" s="65"/>
    </row>
    <row r="2813" spans="1:14" x14ac:dyDescent="0.25">
      <c r="A2813" s="2">
        <v>2807</v>
      </c>
      <c r="B2813" s="11">
        <f t="shared" ca="1" si="227"/>
        <v>1</v>
      </c>
      <c r="C2813" s="26">
        <f t="shared" ca="1" si="226"/>
        <v>0.25061325200881468</v>
      </c>
      <c r="J2813">
        <f t="shared" ca="1" si="228"/>
        <v>0</v>
      </c>
      <c r="K2813">
        <f t="shared" ca="1" si="229"/>
        <v>0</v>
      </c>
      <c r="L2813" s="65">
        <v>2807</v>
      </c>
      <c r="M2813" s="71">
        <f t="shared" ca="1" si="225"/>
        <v>1.9915763851534241</v>
      </c>
      <c r="N2813" s="65"/>
    </row>
    <row r="2814" spans="1:14" x14ac:dyDescent="0.25">
      <c r="A2814" s="2">
        <v>2808</v>
      </c>
      <c r="B2814" s="11">
        <f t="shared" ca="1" si="227"/>
        <v>0</v>
      </c>
      <c r="C2814" s="26">
        <f t="shared" ca="1" si="226"/>
        <v>0.87316764456785723</v>
      </c>
      <c r="J2814">
        <f t="shared" ca="1" si="228"/>
        <v>0</v>
      </c>
      <c r="K2814">
        <f t="shared" ca="1" si="229"/>
        <v>1</v>
      </c>
      <c r="L2814" s="65">
        <v>2808</v>
      </c>
      <c r="M2814" s="71">
        <f t="shared" ca="1" si="225"/>
        <v>0</v>
      </c>
      <c r="N2814" s="65"/>
    </row>
    <row r="2815" spans="1:14" x14ac:dyDescent="0.25">
      <c r="A2815" s="2">
        <v>2809</v>
      </c>
      <c r="B2815" s="11">
        <f t="shared" ca="1" si="227"/>
        <v>0</v>
      </c>
      <c r="C2815" s="26">
        <f t="shared" ca="1" si="226"/>
        <v>0.89400542366491054</v>
      </c>
      <c r="J2815">
        <f t="shared" ca="1" si="228"/>
        <v>0</v>
      </c>
      <c r="K2815">
        <f t="shared" ca="1" si="229"/>
        <v>1</v>
      </c>
      <c r="L2815" s="65">
        <v>2809</v>
      </c>
      <c r="M2815" s="71">
        <f t="shared" ca="1" si="225"/>
        <v>0</v>
      </c>
      <c r="N2815" s="65"/>
    </row>
    <row r="2816" spans="1:14" x14ac:dyDescent="0.25">
      <c r="A2816" s="2">
        <v>2810</v>
      </c>
      <c r="B2816" s="11">
        <f t="shared" ca="1" si="227"/>
        <v>0</v>
      </c>
      <c r="C2816" s="26">
        <f t="shared" ca="1" si="226"/>
        <v>0.58201055635595733</v>
      </c>
      <c r="J2816">
        <f t="shared" ca="1" si="228"/>
        <v>0</v>
      </c>
      <c r="K2816">
        <f t="shared" ca="1" si="229"/>
        <v>0</v>
      </c>
      <c r="L2816" s="65">
        <v>2810</v>
      </c>
      <c r="M2816" s="71">
        <f t="shared" ca="1" si="225"/>
        <v>0</v>
      </c>
      <c r="N2816" s="65"/>
    </row>
    <row r="2817" spans="1:14" x14ac:dyDescent="0.25">
      <c r="A2817" s="2">
        <v>2811</v>
      </c>
      <c r="B2817" s="11">
        <f t="shared" ca="1" si="227"/>
        <v>1</v>
      </c>
      <c r="C2817" s="26">
        <f t="shared" ca="1" si="226"/>
        <v>0.38107108868278672</v>
      </c>
      <c r="J2817">
        <f t="shared" ca="1" si="228"/>
        <v>1</v>
      </c>
      <c r="K2817">
        <f t="shared" ca="1" si="229"/>
        <v>0</v>
      </c>
      <c r="L2817" s="65">
        <v>2811</v>
      </c>
      <c r="M2817" s="71">
        <f t="shared" ca="1" si="225"/>
        <v>8.5719274308126953E-2</v>
      </c>
      <c r="N2817" s="65"/>
    </row>
    <row r="2818" spans="1:14" x14ac:dyDescent="0.25">
      <c r="A2818" s="2">
        <v>2812</v>
      </c>
      <c r="B2818" s="11">
        <f t="shared" ca="1" si="227"/>
        <v>1</v>
      </c>
      <c r="C2818" s="26">
        <f t="shared" ca="1" si="226"/>
        <v>8.6529946197547947E-2</v>
      </c>
      <c r="J2818">
        <f t="shared" ca="1" si="228"/>
        <v>0</v>
      </c>
      <c r="K2818">
        <f t="shared" ca="1" si="229"/>
        <v>0</v>
      </c>
      <c r="L2818" s="65">
        <v>2812</v>
      </c>
      <c r="M2818" s="71">
        <f t="shared" ca="1" si="225"/>
        <v>1.0331186757340927</v>
      </c>
      <c r="N2818" s="65"/>
    </row>
    <row r="2819" spans="1:14" x14ac:dyDescent="0.25">
      <c r="A2819" s="2">
        <v>2813</v>
      </c>
      <c r="B2819" s="11">
        <f t="shared" ca="1" si="227"/>
        <v>0</v>
      </c>
      <c r="C2819" s="26">
        <f t="shared" ca="1" si="226"/>
        <v>0.79111795564945531</v>
      </c>
      <c r="J2819">
        <f t="shared" ca="1" si="228"/>
        <v>0</v>
      </c>
      <c r="K2819">
        <f t="shared" ca="1" si="229"/>
        <v>1</v>
      </c>
      <c r="L2819" s="65">
        <v>2813</v>
      </c>
      <c r="M2819" s="71">
        <f t="shared" ca="1" si="225"/>
        <v>0</v>
      </c>
      <c r="N2819" s="65"/>
    </row>
    <row r="2820" spans="1:14" x14ac:dyDescent="0.25">
      <c r="A2820" s="2">
        <v>2814</v>
      </c>
      <c r="B2820" s="11">
        <f t="shared" ca="1" si="227"/>
        <v>0</v>
      </c>
      <c r="C2820" s="26">
        <f t="shared" ca="1" si="226"/>
        <v>0.69405048747510645</v>
      </c>
      <c r="J2820">
        <f t="shared" ca="1" si="228"/>
        <v>0</v>
      </c>
      <c r="K2820">
        <f t="shared" ca="1" si="229"/>
        <v>0</v>
      </c>
      <c r="L2820" s="65">
        <v>2814</v>
      </c>
      <c r="M2820" s="71">
        <f t="shared" ca="1" si="225"/>
        <v>0</v>
      </c>
      <c r="N2820" s="65"/>
    </row>
    <row r="2821" spans="1:14" x14ac:dyDescent="0.25">
      <c r="A2821" s="2">
        <v>2815</v>
      </c>
      <c r="B2821" s="11">
        <f t="shared" ca="1" si="227"/>
        <v>1</v>
      </c>
      <c r="C2821" s="26">
        <f t="shared" ca="1" si="226"/>
        <v>3.5907483391783845E-4</v>
      </c>
      <c r="J2821">
        <f t="shared" ca="1" si="228"/>
        <v>1</v>
      </c>
      <c r="K2821">
        <f t="shared" ca="1" si="229"/>
        <v>0</v>
      </c>
      <c r="L2821" s="65">
        <v>2815</v>
      </c>
      <c r="M2821" s="71">
        <f t="shared" ca="1" si="225"/>
        <v>5.6518301053334277</v>
      </c>
      <c r="N2821" s="65"/>
    </row>
    <row r="2822" spans="1:14" x14ac:dyDescent="0.25">
      <c r="A2822" s="2">
        <v>2816</v>
      </c>
      <c r="B2822" s="11">
        <f t="shared" ca="1" si="227"/>
        <v>1</v>
      </c>
      <c r="C2822" s="26">
        <f t="shared" ca="1" si="226"/>
        <v>6.5263717843897284E-2</v>
      </c>
      <c r="J2822">
        <f t="shared" ca="1" si="228"/>
        <v>1</v>
      </c>
      <c r="K2822">
        <f t="shared" ca="1" si="229"/>
        <v>0</v>
      </c>
      <c r="L2822" s="65">
        <v>2816</v>
      </c>
      <c r="M2822" s="71">
        <f t="shared" ca="1" si="225"/>
        <v>3.940828096115145</v>
      </c>
      <c r="N2822" s="65"/>
    </row>
    <row r="2823" spans="1:14" x14ac:dyDescent="0.25">
      <c r="A2823" s="2">
        <v>2817</v>
      </c>
      <c r="B2823" s="11">
        <f t="shared" ca="1" si="227"/>
        <v>1</v>
      </c>
      <c r="C2823" s="26">
        <f t="shared" ca="1" si="226"/>
        <v>0.51767957097560824</v>
      </c>
      <c r="J2823">
        <f t="shared" ca="1" si="228"/>
        <v>1</v>
      </c>
      <c r="K2823">
        <f t="shared" ca="1" si="229"/>
        <v>0</v>
      </c>
      <c r="L2823" s="65">
        <v>2817</v>
      </c>
      <c r="M2823" s="71">
        <f t="shared" ref="M2823:M2886" ca="1" si="230">IF(B2823&gt;0,-LN(1-(RAND()))/lambda,0)</f>
        <v>4.559749869564512</v>
      </c>
      <c r="N2823" s="65"/>
    </row>
    <row r="2824" spans="1:14" x14ac:dyDescent="0.25">
      <c r="A2824" s="2">
        <v>2818</v>
      </c>
      <c r="B2824" s="11">
        <f t="shared" ca="1" si="227"/>
        <v>1</v>
      </c>
      <c r="C2824" s="26">
        <f t="shared" ref="C2824:C2887" ca="1" si="231">RAND()</f>
        <v>0.71160384391091147</v>
      </c>
      <c r="J2824">
        <f t="shared" ca="1" si="228"/>
        <v>1</v>
      </c>
      <c r="K2824">
        <f t="shared" ca="1" si="229"/>
        <v>0</v>
      </c>
      <c r="L2824" s="65">
        <v>2818</v>
      </c>
      <c r="M2824" s="71">
        <f t="shared" ca="1" si="230"/>
        <v>3.4150273924135957</v>
      </c>
      <c r="N2824" s="65"/>
    </row>
    <row r="2825" spans="1:14" x14ac:dyDescent="0.25">
      <c r="A2825" s="2">
        <v>2819</v>
      </c>
      <c r="B2825" s="11">
        <f t="shared" ca="1" si="227"/>
        <v>1</v>
      </c>
      <c r="C2825" s="26">
        <f t="shared" ca="1" si="231"/>
        <v>0.36763207369573692</v>
      </c>
      <c r="J2825">
        <f t="shared" ca="1" si="228"/>
        <v>0</v>
      </c>
      <c r="K2825">
        <f t="shared" ca="1" si="229"/>
        <v>0</v>
      </c>
      <c r="L2825" s="65">
        <v>2819</v>
      </c>
      <c r="M2825" s="71">
        <f t="shared" ca="1" si="230"/>
        <v>1.0794615382513684</v>
      </c>
      <c r="N2825" s="65"/>
    </row>
    <row r="2826" spans="1:14" x14ac:dyDescent="0.25">
      <c r="A2826" s="2">
        <v>2820</v>
      </c>
      <c r="B2826" s="11">
        <f t="shared" ca="1" si="227"/>
        <v>0</v>
      </c>
      <c r="C2826" s="26">
        <f t="shared" ca="1" si="231"/>
        <v>0.88631486737765564</v>
      </c>
      <c r="J2826">
        <f t="shared" ca="1" si="228"/>
        <v>0</v>
      </c>
      <c r="K2826">
        <f t="shared" ca="1" si="229"/>
        <v>1</v>
      </c>
      <c r="L2826" s="65">
        <v>2820</v>
      </c>
      <c r="M2826" s="71">
        <f t="shared" ca="1" si="230"/>
        <v>0</v>
      </c>
      <c r="N2826" s="65"/>
    </row>
    <row r="2827" spans="1:14" x14ac:dyDescent="0.25">
      <c r="A2827" s="2">
        <v>2821</v>
      </c>
      <c r="B2827" s="11">
        <f t="shared" ca="1" si="227"/>
        <v>0</v>
      </c>
      <c r="C2827" s="26">
        <f t="shared" ca="1" si="231"/>
        <v>0.60061500250441713</v>
      </c>
      <c r="J2827">
        <f t="shared" ca="1" si="228"/>
        <v>0</v>
      </c>
      <c r="K2827">
        <f t="shared" ca="1" si="229"/>
        <v>1</v>
      </c>
      <c r="L2827" s="65">
        <v>2821</v>
      </c>
      <c r="M2827" s="71">
        <f t="shared" ca="1" si="230"/>
        <v>0</v>
      </c>
      <c r="N2827" s="65"/>
    </row>
    <row r="2828" spans="1:14" x14ac:dyDescent="0.25">
      <c r="A2828" s="2">
        <v>2822</v>
      </c>
      <c r="B2828" s="11">
        <f t="shared" ca="1" si="227"/>
        <v>0</v>
      </c>
      <c r="C2828" s="26">
        <f t="shared" ca="1" si="231"/>
        <v>0.52309627270793424</v>
      </c>
      <c r="J2828">
        <f t="shared" ca="1" si="228"/>
        <v>0</v>
      </c>
      <c r="K2828">
        <f t="shared" ca="1" si="229"/>
        <v>0</v>
      </c>
      <c r="L2828" s="65">
        <v>2822</v>
      </c>
      <c r="M2828" s="71">
        <f t="shared" ca="1" si="230"/>
        <v>0</v>
      </c>
      <c r="N2828" s="65"/>
    </row>
    <row r="2829" spans="1:14" x14ac:dyDescent="0.25">
      <c r="A2829" s="2">
        <v>2823</v>
      </c>
      <c r="B2829" s="11">
        <f t="shared" ca="1" si="227"/>
        <v>1</v>
      </c>
      <c r="C2829" s="26">
        <f t="shared" ca="1" si="231"/>
        <v>0.15725579737879158</v>
      </c>
      <c r="J2829">
        <f t="shared" ca="1" si="228"/>
        <v>1</v>
      </c>
      <c r="K2829">
        <f t="shared" ca="1" si="229"/>
        <v>0</v>
      </c>
      <c r="L2829" s="65">
        <v>2823</v>
      </c>
      <c r="M2829" s="71">
        <f t="shared" ca="1" si="230"/>
        <v>6.7460089216028889</v>
      </c>
      <c r="N2829" s="65"/>
    </row>
    <row r="2830" spans="1:14" x14ac:dyDescent="0.25">
      <c r="A2830" s="2">
        <v>2824</v>
      </c>
      <c r="B2830" s="11">
        <f t="shared" ca="1" si="227"/>
        <v>1</v>
      </c>
      <c r="C2830" s="26">
        <f t="shared" ca="1" si="231"/>
        <v>0.27504240750855891</v>
      </c>
      <c r="J2830">
        <f t="shared" ca="1" si="228"/>
        <v>1</v>
      </c>
      <c r="K2830">
        <f t="shared" ca="1" si="229"/>
        <v>0</v>
      </c>
      <c r="L2830" s="65">
        <v>2824</v>
      </c>
      <c r="M2830" s="71">
        <f t="shared" ca="1" si="230"/>
        <v>2.1274140417005478</v>
      </c>
      <c r="N2830" s="65"/>
    </row>
    <row r="2831" spans="1:14" x14ac:dyDescent="0.25">
      <c r="A2831" s="2">
        <v>2825</v>
      </c>
      <c r="B2831" s="11">
        <f t="shared" ca="1" si="227"/>
        <v>1</v>
      </c>
      <c r="C2831" s="26">
        <f t="shared" ca="1" si="231"/>
        <v>2.2417054792514213E-2</v>
      </c>
      <c r="J2831">
        <f t="shared" ca="1" si="228"/>
        <v>1</v>
      </c>
      <c r="K2831">
        <f t="shared" ca="1" si="229"/>
        <v>0</v>
      </c>
      <c r="L2831" s="65">
        <v>2825</v>
      </c>
      <c r="M2831" s="71">
        <f t="shared" ca="1" si="230"/>
        <v>0.26610788256386375</v>
      </c>
      <c r="N2831" s="65"/>
    </row>
    <row r="2832" spans="1:14" x14ac:dyDescent="0.25">
      <c r="A2832" s="2">
        <v>2826</v>
      </c>
      <c r="B2832" s="11">
        <f t="shared" ca="1" si="227"/>
        <v>1</v>
      </c>
      <c r="C2832" s="26">
        <f t="shared" ca="1" si="231"/>
        <v>0.38131382263404279</v>
      </c>
      <c r="J2832">
        <f t="shared" ca="1" si="228"/>
        <v>1</v>
      </c>
      <c r="K2832">
        <f t="shared" ca="1" si="229"/>
        <v>0</v>
      </c>
      <c r="L2832" s="65">
        <v>2826</v>
      </c>
      <c r="M2832" s="71">
        <f t="shared" ca="1" si="230"/>
        <v>0.11913072246788541</v>
      </c>
      <c r="N2832" s="65"/>
    </row>
    <row r="2833" spans="1:14" x14ac:dyDescent="0.25">
      <c r="A2833" s="2">
        <v>2827</v>
      </c>
      <c r="B2833" s="11">
        <f t="shared" ca="1" si="227"/>
        <v>1</v>
      </c>
      <c r="C2833" s="26">
        <f t="shared" ca="1" si="231"/>
        <v>0.32764242218964779</v>
      </c>
      <c r="J2833">
        <f t="shared" ca="1" si="228"/>
        <v>0</v>
      </c>
      <c r="K2833">
        <f t="shared" ca="1" si="229"/>
        <v>0</v>
      </c>
      <c r="L2833" s="65">
        <v>2827</v>
      </c>
      <c r="M2833" s="71">
        <f t="shared" ca="1" si="230"/>
        <v>4.9943381586013311</v>
      </c>
      <c r="N2833" s="65"/>
    </row>
    <row r="2834" spans="1:14" x14ac:dyDescent="0.25">
      <c r="A2834" s="2">
        <v>2828</v>
      </c>
      <c r="B2834" s="11">
        <f t="shared" ca="1" si="227"/>
        <v>0</v>
      </c>
      <c r="C2834" s="26">
        <f t="shared" ca="1" si="231"/>
        <v>0.88345837157973095</v>
      </c>
      <c r="J2834">
        <f t="shared" ca="1" si="228"/>
        <v>0</v>
      </c>
      <c r="K2834">
        <f t="shared" ca="1" si="229"/>
        <v>1</v>
      </c>
      <c r="L2834" s="65">
        <v>2828</v>
      </c>
      <c r="M2834" s="71">
        <f t="shared" ca="1" si="230"/>
        <v>0</v>
      </c>
      <c r="N2834" s="65"/>
    </row>
    <row r="2835" spans="1:14" x14ac:dyDescent="0.25">
      <c r="A2835" s="2">
        <v>2829</v>
      </c>
      <c r="B2835" s="11">
        <f t="shared" ca="1" si="227"/>
        <v>0</v>
      </c>
      <c r="C2835" s="26">
        <f t="shared" ca="1" si="231"/>
        <v>0.51979597425692337</v>
      </c>
      <c r="J2835">
        <f t="shared" ca="1" si="228"/>
        <v>0</v>
      </c>
      <c r="K2835">
        <f t="shared" ca="1" si="229"/>
        <v>0</v>
      </c>
      <c r="L2835" s="65">
        <v>2829</v>
      </c>
      <c r="M2835" s="71">
        <f t="shared" ca="1" si="230"/>
        <v>0</v>
      </c>
      <c r="N2835" s="65"/>
    </row>
    <row r="2836" spans="1:14" x14ac:dyDescent="0.25">
      <c r="A2836" s="2">
        <v>2830</v>
      </c>
      <c r="B2836" s="11">
        <f t="shared" ca="1" si="227"/>
        <v>1</v>
      </c>
      <c r="C2836" s="26">
        <f t="shared" ca="1" si="231"/>
        <v>3.0195339214470152E-2</v>
      </c>
      <c r="J2836">
        <f t="shared" ca="1" si="228"/>
        <v>1</v>
      </c>
      <c r="K2836">
        <f t="shared" ca="1" si="229"/>
        <v>0</v>
      </c>
      <c r="L2836" s="65">
        <v>2830</v>
      </c>
      <c r="M2836" s="71">
        <f t="shared" ca="1" si="230"/>
        <v>1.8920793703415284</v>
      </c>
      <c r="N2836" s="65"/>
    </row>
    <row r="2837" spans="1:14" x14ac:dyDescent="0.25">
      <c r="A2837" s="2">
        <v>2831</v>
      </c>
      <c r="B2837" s="11">
        <f t="shared" ca="1" si="227"/>
        <v>1</v>
      </c>
      <c r="C2837" s="26">
        <f t="shared" ca="1" si="231"/>
        <v>0.65665092972788186</v>
      </c>
      <c r="J2837">
        <f t="shared" ca="1" si="228"/>
        <v>0</v>
      </c>
      <c r="K2837">
        <f t="shared" ca="1" si="229"/>
        <v>0</v>
      </c>
      <c r="L2837" s="65">
        <v>2831</v>
      </c>
      <c r="M2837" s="71">
        <f t="shared" ca="1" si="230"/>
        <v>2.3791756415406677</v>
      </c>
      <c r="N2837" s="65"/>
    </row>
    <row r="2838" spans="1:14" x14ac:dyDescent="0.25">
      <c r="A2838" s="2">
        <v>2832</v>
      </c>
      <c r="B2838" s="11">
        <f t="shared" ca="1" si="227"/>
        <v>0</v>
      </c>
      <c r="C2838" s="26">
        <f t="shared" ca="1" si="231"/>
        <v>0.92974145070994485</v>
      </c>
      <c r="J2838">
        <f t="shared" ca="1" si="228"/>
        <v>0</v>
      </c>
      <c r="K2838">
        <f t="shared" ca="1" si="229"/>
        <v>1</v>
      </c>
      <c r="L2838" s="65">
        <v>2832</v>
      </c>
      <c r="M2838" s="71">
        <f t="shared" ca="1" si="230"/>
        <v>0</v>
      </c>
      <c r="N2838" s="65"/>
    </row>
    <row r="2839" spans="1:14" x14ac:dyDescent="0.25">
      <c r="A2839" s="2">
        <v>2833</v>
      </c>
      <c r="B2839" s="11">
        <f t="shared" ca="1" si="227"/>
        <v>0</v>
      </c>
      <c r="C2839" s="26">
        <f t="shared" ca="1" si="231"/>
        <v>0.78790653112336118</v>
      </c>
      <c r="J2839">
        <f t="shared" ca="1" si="228"/>
        <v>0</v>
      </c>
      <c r="K2839">
        <f t="shared" ca="1" si="229"/>
        <v>0</v>
      </c>
      <c r="L2839" s="65">
        <v>2833</v>
      </c>
      <c r="M2839" s="71">
        <f t="shared" ca="1" si="230"/>
        <v>0</v>
      </c>
      <c r="N2839" s="65"/>
    </row>
    <row r="2840" spans="1:14" x14ac:dyDescent="0.25">
      <c r="A2840" s="2">
        <v>2834</v>
      </c>
      <c r="B2840" s="11">
        <f t="shared" ca="1" si="227"/>
        <v>1</v>
      </c>
      <c r="C2840" s="26">
        <f t="shared" ca="1" si="231"/>
        <v>0.24211998847900229</v>
      </c>
      <c r="J2840">
        <f t="shared" ca="1" si="228"/>
        <v>1</v>
      </c>
      <c r="K2840">
        <f t="shared" ca="1" si="229"/>
        <v>0</v>
      </c>
      <c r="L2840" s="65">
        <v>2834</v>
      </c>
      <c r="M2840" s="71">
        <f t="shared" ca="1" si="230"/>
        <v>0.97311046958672665</v>
      </c>
      <c r="N2840" s="65"/>
    </row>
    <row r="2841" spans="1:14" x14ac:dyDescent="0.25">
      <c r="A2841" s="2">
        <v>2835</v>
      </c>
      <c r="B2841" s="11">
        <f t="shared" ca="1" si="227"/>
        <v>1</v>
      </c>
      <c r="C2841" s="26">
        <f t="shared" ca="1" si="231"/>
        <v>0.71360102598462705</v>
      </c>
      <c r="J2841">
        <f t="shared" ca="1" si="228"/>
        <v>1</v>
      </c>
      <c r="K2841">
        <f t="shared" ca="1" si="229"/>
        <v>0</v>
      </c>
      <c r="L2841" s="65">
        <v>2835</v>
      </c>
      <c r="M2841" s="71">
        <f t="shared" ca="1" si="230"/>
        <v>1.7908025291881462</v>
      </c>
      <c r="N2841" s="65"/>
    </row>
    <row r="2842" spans="1:14" x14ac:dyDescent="0.25">
      <c r="A2842" s="2">
        <v>2836</v>
      </c>
      <c r="B2842" s="11">
        <f t="shared" ca="1" si="227"/>
        <v>1</v>
      </c>
      <c r="C2842" s="26">
        <f t="shared" ca="1" si="231"/>
        <v>0.35704029411183846</v>
      </c>
      <c r="J2842">
        <f t="shared" ca="1" si="228"/>
        <v>1</v>
      </c>
      <c r="K2842">
        <f t="shared" ca="1" si="229"/>
        <v>0</v>
      </c>
      <c r="L2842" s="65">
        <v>2836</v>
      </c>
      <c r="M2842" s="71">
        <f t="shared" ca="1" si="230"/>
        <v>3.2677365329586605</v>
      </c>
      <c r="N2842" s="65"/>
    </row>
    <row r="2843" spans="1:14" x14ac:dyDescent="0.25">
      <c r="A2843" s="2">
        <v>2837</v>
      </c>
      <c r="B2843" s="11">
        <f t="shared" ca="1" si="227"/>
        <v>1</v>
      </c>
      <c r="C2843" s="26">
        <f t="shared" ca="1" si="231"/>
        <v>0.6720486320710819</v>
      </c>
      <c r="J2843">
        <f t="shared" ca="1" si="228"/>
        <v>1</v>
      </c>
      <c r="K2843">
        <f t="shared" ca="1" si="229"/>
        <v>0</v>
      </c>
      <c r="L2843" s="65">
        <v>2837</v>
      </c>
      <c r="M2843" s="71">
        <f t="shared" ca="1" si="230"/>
        <v>0.3930123420497777</v>
      </c>
      <c r="N2843" s="65"/>
    </row>
    <row r="2844" spans="1:14" x14ac:dyDescent="0.25">
      <c r="A2844" s="2">
        <v>2838</v>
      </c>
      <c r="B2844" s="11">
        <f t="shared" ca="1" si="227"/>
        <v>1</v>
      </c>
      <c r="C2844" s="26">
        <f t="shared" ca="1" si="231"/>
        <v>0.17456012711447744</v>
      </c>
      <c r="J2844">
        <f t="shared" ca="1" si="228"/>
        <v>1</v>
      </c>
      <c r="K2844">
        <f t="shared" ca="1" si="229"/>
        <v>0</v>
      </c>
      <c r="L2844" s="65">
        <v>2838</v>
      </c>
      <c r="M2844" s="71">
        <f t="shared" ca="1" si="230"/>
        <v>4.9146892638372357</v>
      </c>
      <c r="N2844" s="65"/>
    </row>
    <row r="2845" spans="1:14" x14ac:dyDescent="0.25">
      <c r="A2845" s="2">
        <v>2839</v>
      </c>
      <c r="B2845" s="11">
        <f t="shared" ca="1" si="227"/>
        <v>1</v>
      </c>
      <c r="C2845" s="26">
        <f t="shared" ca="1" si="231"/>
        <v>0.64227903229354066</v>
      </c>
      <c r="J2845">
        <f t="shared" ca="1" si="228"/>
        <v>1</v>
      </c>
      <c r="K2845">
        <f t="shared" ca="1" si="229"/>
        <v>0</v>
      </c>
      <c r="L2845" s="65">
        <v>2839</v>
      </c>
      <c r="M2845" s="71">
        <f t="shared" ca="1" si="230"/>
        <v>5.8955146251829618</v>
      </c>
      <c r="N2845" s="65"/>
    </row>
    <row r="2846" spans="1:14" x14ac:dyDescent="0.25">
      <c r="A2846" s="2">
        <v>2840</v>
      </c>
      <c r="B2846" s="11">
        <f t="shared" ca="1" si="227"/>
        <v>1</v>
      </c>
      <c r="C2846" s="26">
        <f t="shared" ca="1" si="231"/>
        <v>0.67601451724874329</v>
      </c>
      <c r="J2846">
        <f t="shared" ca="1" si="228"/>
        <v>1</v>
      </c>
      <c r="K2846">
        <f t="shared" ca="1" si="229"/>
        <v>0</v>
      </c>
      <c r="L2846" s="65">
        <v>2840</v>
      </c>
      <c r="M2846" s="71">
        <f t="shared" ca="1" si="230"/>
        <v>1.5847957168489795</v>
      </c>
      <c r="N2846" s="65"/>
    </row>
    <row r="2847" spans="1:14" x14ac:dyDescent="0.25">
      <c r="A2847" s="2">
        <v>2841</v>
      </c>
      <c r="B2847" s="11">
        <f t="shared" ca="1" si="227"/>
        <v>1</v>
      </c>
      <c r="C2847" s="26">
        <f t="shared" ca="1" si="231"/>
        <v>0.37475522583601895</v>
      </c>
      <c r="J2847">
        <f t="shared" ca="1" si="228"/>
        <v>1</v>
      </c>
      <c r="K2847">
        <f t="shared" ca="1" si="229"/>
        <v>0</v>
      </c>
      <c r="L2847" s="65">
        <v>2841</v>
      </c>
      <c r="M2847" s="71">
        <f t="shared" ca="1" si="230"/>
        <v>0.88033268044075264</v>
      </c>
      <c r="N2847" s="65"/>
    </row>
    <row r="2848" spans="1:14" x14ac:dyDescent="0.25">
      <c r="A2848" s="2">
        <v>2842</v>
      </c>
      <c r="B2848" s="11">
        <f t="shared" ca="1" si="227"/>
        <v>1</v>
      </c>
      <c r="C2848" s="26">
        <f t="shared" ca="1" si="231"/>
        <v>0.62392922620715807</v>
      </c>
      <c r="J2848">
        <f t="shared" ca="1" si="228"/>
        <v>1</v>
      </c>
      <c r="K2848">
        <f t="shared" ca="1" si="229"/>
        <v>0</v>
      </c>
      <c r="L2848" s="65">
        <v>2842</v>
      </c>
      <c r="M2848" s="71">
        <f t="shared" ca="1" si="230"/>
        <v>2.3992610142466346</v>
      </c>
      <c r="N2848" s="65"/>
    </row>
    <row r="2849" spans="1:14" x14ac:dyDescent="0.25">
      <c r="A2849" s="2">
        <v>2843</v>
      </c>
      <c r="B2849" s="11">
        <f t="shared" ca="1" si="227"/>
        <v>1</v>
      </c>
      <c r="C2849" s="26">
        <f t="shared" ca="1" si="231"/>
        <v>0.16849289479294616</v>
      </c>
      <c r="J2849">
        <f t="shared" ca="1" si="228"/>
        <v>1</v>
      </c>
      <c r="K2849">
        <f t="shared" ca="1" si="229"/>
        <v>0</v>
      </c>
      <c r="L2849" s="65">
        <v>2843</v>
      </c>
      <c r="M2849" s="71">
        <f t="shared" ca="1" si="230"/>
        <v>9.1064411180773828</v>
      </c>
      <c r="N2849" s="65"/>
    </row>
    <row r="2850" spans="1:14" x14ac:dyDescent="0.25">
      <c r="A2850" s="2">
        <v>2844</v>
      </c>
      <c r="B2850" s="11">
        <f t="shared" ca="1" si="227"/>
        <v>1</v>
      </c>
      <c r="C2850" s="26">
        <f t="shared" ca="1" si="231"/>
        <v>0.47402504908772825</v>
      </c>
      <c r="J2850">
        <f t="shared" ca="1" si="228"/>
        <v>1</v>
      </c>
      <c r="K2850">
        <f t="shared" ca="1" si="229"/>
        <v>0</v>
      </c>
      <c r="L2850" s="65">
        <v>2844</v>
      </c>
      <c r="M2850" s="71">
        <f t="shared" ca="1" si="230"/>
        <v>0.34130857141273996</v>
      </c>
      <c r="N2850" s="65"/>
    </row>
    <row r="2851" spans="1:14" x14ac:dyDescent="0.25">
      <c r="A2851" s="2">
        <v>2845</v>
      </c>
      <c r="B2851" s="11">
        <f t="shared" ca="1" si="227"/>
        <v>1</v>
      </c>
      <c r="C2851" s="26">
        <f t="shared" ca="1" si="231"/>
        <v>0.60944570474991233</v>
      </c>
      <c r="J2851">
        <f t="shared" ca="1" si="228"/>
        <v>1</v>
      </c>
      <c r="K2851">
        <f t="shared" ca="1" si="229"/>
        <v>0</v>
      </c>
      <c r="L2851" s="65">
        <v>2845</v>
      </c>
      <c r="M2851" s="71">
        <f t="shared" ca="1" si="230"/>
        <v>4.0292984235993554</v>
      </c>
      <c r="N2851" s="65"/>
    </row>
    <row r="2852" spans="1:14" x14ac:dyDescent="0.25">
      <c r="A2852" s="2">
        <v>2846</v>
      </c>
      <c r="B2852" s="11">
        <f t="shared" ca="1" si="227"/>
        <v>1</v>
      </c>
      <c r="C2852" s="26">
        <f t="shared" ca="1" si="231"/>
        <v>0.24050047458878232</v>
      </c>
      <c r="J2852">
        <f t="shared" ca="1" si="228"/>
        <v>1</v>
      </c>
      <c r="K2852">
        <f t="shared" ca="1" si="229"/>
        <v>0</v>
      </c>
      <c r="L2852" s="65">
        <v>2846</v>
      </c>
      <c r="M2852" s="71">
        <f t="shared" ca="1" si="230"/>
        <v>0.61835502836344058</v>
      </c>
      <c r="N2852" s="65"/>
    </row>
    <row r="2853" spans="1:14" x14ac:dyDescent="0.25">
      <c r="A2853" s="2">
        <v>2847</v>
      </c>
      <c r="B2853" s="11">
        <f t="shared" ca="1" si="227"/>
        <v>1</v>
      </c>
      <c r="C2853" s="26">
        <f t="shared" ca="1" si="231"/>
        <v>9.9840008792856483E-2</v>
      </c>
      <c r="J2853">
        <f t="shared" ca="1" si="228"/>
        <v>1</v>
      </c>
      <c r="K2853">
        <f t="shared" ca="1" si="229"/>
        <v>0</v>
      </c>
      <c r="L2853" s="65">
        <v>2847</v>
      </c>
      <c r="M2853" s="71">
        <f t="shared" ca="1" si="230"/>
        <v>0.74234548011979262</v>
      </c>
      <c r="N2853" s="65"/>
    </row>
    <row r="2854" spans="1:14" x14ac:dyDescent="0.25">
      <c r="A2854" s="2">
        <v>2848</v>
      </c>
      <c r="B2854" s="11">
        <f t="shared" ca="1" si="227"/>
        <v>1</v>
      </c>
      <c r="C2854" s="26">
        <f t="shared" ca="1" si="231"/>
        <v>0.71303594681351812</v>
      </c>
      <c r="J2854">
        <f t="shared" ca="1" si="228"/>
        <v>1</v>
      </c>
      <c r="K2854">
        <f t="shared" ca="1" si="229"/>
        <v>0</v>
      </c>
      <c r="L2854" s="65">
        <v>2848</v>
      </c>
      <c r="M2854" s="71">
        <f t="shared" ca="1" si="230"/>
        <v>3.3526471357042582</v>
      </c>
      <c r="N2854" s="65"/>
    </row>
    <row r="2855" spans="1:14" x14ac:dyDescent="0.25">
      <c r="A2855" s="2">
        <v>2849</v>
      </c>
      <c r="B2855" s="11">
        <f t="shared" ca="1" si="227"/>
        <v>1</v>
      </c>
      <c r="C2855" s="26">
        <f t="shared" ca="1" si="231"/>
        <v>0.47880095061800121</v>
      </c>
      <c r="J2855">
        <f t="shared" ca="1" si="228"/>
        <v>1</v>
      </c>
      <c r="K2855">
        <f t="shared" ca="1" si="229"/>
        <v>0</v>
      </c>
      <c r="L2855" s="65">
        <v>2849</v>
      </c>
      <c r="M2855" s="71">
        <f t="shared" ca="1" si="230"/>
        <v>2.4257000279425318</v>
      </c>
      <c r="N2855" s="65"/>
    </row>
    <row r="2856" spans="1:14" x14ac:dyDescent="0.25">
      <c r="A2856" s="2">
        <v>2850</v>
      </c>
      <c r="B2856" s="11">
        <f t="shared" ca="1" si="227"/>
        <v>1</v>
      </c>
      <c r="C2856" s="26">
        <f t="shared" ca="1" si="231"/>
        <v>0.75414177550547534</v>
      </c>
      <c r="J2856">
        <f t="shared" ca="1" si="228"/>
        <v>1</v>
      </c>
      <c r="K2856">
        <f t="shared" ca="1" si="229"/>
        <v>0</v>
      </c>
      <c r="L2856" s="65">
        <v>2850</v>
      </c>
      <c r="M2856" s="71">
        <f t="shared" ca="1" si="230"/>
        <v>2.8993069038478239</v>
      </c>
      <c r="N2856" s="65"/>
    </row>
    <row r="2857" spans="1:14" x14ac:dyDescent="0.25">
      <c r="A2857" s="2">
        <v>2851</v>
      </c>
      <c r="B2857" s="11">
        <f t="shared" ca="1" si="227"/>
        <v>1</v>
      </c>
      <c r="C2857" s="26">
        <f t="shared" ca="1" si="231"/>
        <v>1.8563548817447484E-2</v>
      </c>
      <c r="J2857">
        <f t="shared" ca="1" si="228"/>
        <v>1</v>
      </c>
      <c r="K2857">
        <f t="shared" ca="1" si="229"/>
        <v>0</v>
      </c>
      <c r="L2857" s="65">
        <v>2851</v>
      </c>
      <c r="M2857" s="71">
        <f t="shared" ca="1" si="230"/>
        <v>2.4525769236336488</v>
      </c>
      <c r="N2857" s="65"/>
    </row>
    <row r="2858" spans="1:14" x14ac:dyDescent="0.25">
      <c r="A2858" s="2">
        <v>2852</v>
      </c>
      <c r="B2858" s="11">
        <f t="shared" ca="1" si="227"/>
        <v>1</v>
      </c>
      <c r="C2858" s="26">
        <f t="shared" ca="1" si="231"/>
        <v>0.75143689493141486</v>
      </c>
      <c r="J2858">
        <f t="shared" ca="1" si="228"/>
        <v>1</v>
      </c>
      <c r="K2858">
        <f t="shared" ca="1" si="229"/>
        <v>0</v>
      </c>
      <c r="L2858" s="65">
        <v>2852</v>
      </c>
      <c r="M2858" s="71">
        <f t="shared" ca="1" si="230"/>
        <v>0.48041366729614055</v>
      </c>
      <c r="N2858" s="65"/>
    </row>
    <row r="2859" spans="1:14" x14ac:dyDescent="0.25">
      <c r="A2859" s="2">
        <v>2853</v>
      </c>
      <c r="B2859" s="11">
        <f t="shared" ca="1" si="227"/>
        <v>1</v>
      </c>
      <c r="C2859" s="26">
        <f t="shared" ca="1" si="231"/>
        <v>0.12488950578119729</v>
      </c>
      <c r="J2859">
        <f t="shared" ca="1" si="228"/>
        <v>1</v>
      </c>
      <c r="K2859">
        <f t="shared" ca="1" si="229"/>
        <v>0</v>
      </c>
      <c r="L2859" s="65">
        <v>2853</v>
      </c>
      <c r="M2859" s="71">
        <f t="shared" ca="1" si="230"/>
        <v>5.7991453192413109</v>
      </c>
      <c r="N2859" s="65"/>
    </row>
    <row r="2860" spans="1:14" x14ac:dyDescent="0.25">
      <c r="A2860" s="2">
        <v>2854</v>
      </c>
      <c r="B2860" s="11">
        <f t="shared" ca="1" si="227"/>
        <v>1</v>
      </c>
      <c r="C2860" s="26">
        <f t="shared" ca="1" si="231"/>
        <v>0.36373513518584044</v>
      </c>
      <c r="J2860">
        <f t="shared" ca="1" si="228"/>
        <v>1</v>
      </c>
      <c r="K2860">
        <f t="shared" ca="1" si="229"/>
        <v>0</v>
      </c>
      <c r="L2860" s="65">
        <v>2854</v>
      </c>
      <c r="M2860" s="71">
        <f t="shared" ca="1" si="230"/>
        <v>0.43845802173636378</v>
      </c>
      <c r="N2860" s="65"/>
    </row>
    <row r="2861" spans="1:14" x14ac:dyDescent="0.25">
      <c r="A2861" s="2">
        <v>2855</v>
      </c>
      <c r="B2861" s="11">
        <f t="shared" ca="1" si="227"/>
        <v>1</v>
      </c>
      <c r="C2861" s="26">
        <f t="shared" ca="1" si="231"/>
        <v>0.11402064300075709</v>
      </c>
      <c r="J2861">
        <f t="shared" ca="1" si="228"/>
        <v>1</v>
      </c>
      <c r="K2861">
        <f t="shared" ca="1" si="229"/>
        <v>0</v>
      </c>
      <c r="L2861" s="65">
        <v>2855</v>
      </c>
      <c r="M2861" s="71">
        <f t="shared" ca="1" si="230"/>
        <v>1.0894952077898217</v>
      </c>
      <c r="N2861" s="65"/>
    </row>
    <row r="2862" spans="1:14" x14ac:dyDescent="0.25">
      <c r="A2862" s="2">
        <v>2856</v>
      </c>
      <c r="B2862" s="11">
        <f t="shared" ca="1" si="227"/>
        <v>1</v>
      </c>
      <c r="C2862" s="26">
        <f t="shared" ca="1" si="231"/>
        <v>0.75938942298860979</v>
      </c>
      <c r="J2862">
        <f t="shared" ca="1" si="228"/>
        <v>1</v>
      </c>
      <c r="K2862">
        <f t="shared" ca="1" si="229"/>
        <v>0</v>
      </c>
      <c r="L2862" s="65">
        <v>2856</v>
      </c>
      <c r="M2862" s="71">
        <f t="shared" ca="1" si="230"/>
        <v>3.0182441853243809</v>
      </c>
      <c r="N2862" s="65"/>
    </row>
    <row r="2863" spans="1:14" x14ac:dyDescent="0.25">
      <c r="A2863" s="2">
        <v>2857</v>
      </c>
      <c r="B2863" s="11">
        <f t="shared" ref="B2863:B2926" ca="1" si="232">IF(B2862&gt;0,IF(C2863&lt;pww,1,0),IF(C2863&lt;pdw,1,0))</f>
        <v>1</v>
      </c>
      <c r="C2863" s="26">
        <f t="shared" ca="1" si="231"/>
        <v>0.5749175545632168</v>
      </c>
      <c r="J2863">
        <f t="shared" ref="J2863:J2926" ca="1" si="233">IF(AND(B2863,B2864),1,0)</f>
        <v>1</v>
      </c>
      <c r="K2863">
        <f t="shared" ref="K2863:K2926" ca="1" si="234">IF(AND(NOT(B2863),NOT(B2864)),1,0)</f>
        <v>0</v>
      </c>
      <c r="L2863" s="65">
        <v>2857</v>
      </c>
      <c r="M2863" s="71">
        <f t="shared" ca="1" si="230"/>
        <v>9.2974765203965237</v>
      </c>
      <c r="N2863" s="65"/>
    </row>
    <row r="2864" spans="1:14" x14ac:dyDescent="0.25">
      <c r="A2864" s="2">
        <v>2858</v>
      </c>
      <c r="B2864" s="11">
        <f t="shared" ca="1" si="232"/>
        <v>1</v>
      </c>
      <c r="C2864" s="26">
        <f t="shared" ca="1" si="231"/>
        <v>0.16618473140420731</v>
      </c>
      <c r="J2864">
        <f t="shared" ca="1" si="233"/>
        <v>1</v>
      </c>
      <c r="K2864">
        <f t="shared" ca="1" si="234"/>
        <v>0</v>
      </c>
      <c r="L2864" s="65">
        <v>2858</v>
      </c>
      <c r="M2864" s="71">
        <f t="shared" ca="1" si="230"/>
        <v>0.17248197176997901</v>
      </c>
      <c r="N2864" s="65"/>
    </row>
    <row r="2865" spans="1:14" x14ac:dyDescent="0.25">
      <c r="A2865" s="2">
        <v>2859</v>
      </c>
      <c r="B2865" s="11">
        <f t="shared" ca="1" si="232"/>
        <v>1</v>
      </c>
      <c r="C2865" s="26">
        <f t="shared" ca="1" si="231"/>
        <v>0.12794922758201166</v>
      </c>
      <c r="J2865">
        <f t="shared" ca="1" si="233"/>
        <v>1</v>
      </c>
      <c r="K2865">
        <f t="shared" ca="1" si="234"/>
        <v>0</v>
      </c>
      <c r="L2865" s="65">
        <v>2859</v>
      </c>
      <c r="M2865" s="71">
        <f t="shared" ca="1" si="230"/>
        <v>7.5334884940832065</v>
      </c>
      <c r="N2865" s="65"/>
    </row>
    <row r="2866" spans="1:14" x14ac:dyDescent="0.25">
      <c r="A2866" s="2">
        <v>2860</v>
      </c>
      <c r="B2866" s="11">
        <f t="shared" ca="1" si="232"/>
        <v>1</v>
      </c>
      <c r="C2866" s="26">
        <f t="shared" ca="1" si="231"/>
        <v>0.26588601493050579</v>
      </c>
      <c r="J2866">
        <f t="shared" ca="1" si="233"/>
        <v>0</v>
      </c>
      <c r="K2866">
        <f t="shared" ca="1" si="234"/>
        <v>0</v>
      </c>
      <c r="L2866" s="65">
        <v>2860</v>
      </c>
      <c r="M2866" s="71">
        <f t="shared" ca="1" si="230"/>
        <v>4.8414997531363291</v>
      </c>
      <c r="N2866" s="65"/>
    </row>
    <row r="2867" spans="1:14" x14ac:dyDescent="0.25">
      <c r="A2867" s="2">
        <v>2861</v>
      </c>
      <c r="B2867" s="11">
        <f t="shared" ca="1" si="232"/>
        <v>0</v>
      </c>
      <c r="C2867" s="26">
        <f t="shared" ca="1" si="231"/>
        <v>0.83855644579300281</v>
      </c>
      <c r="J2867">
        <f t="shared" ca="1" si="233"/>
        <v>0</v>
      </c>
      <c r="K2867">
        <f t="shared" ca="1" si="234"/>
        <v>1</v>
      </c>
      <c r="L2867" s="65">
        <v>2861</v>
      </c>
      <c r="M2867" s="71">
        <f t="shared" ca="1" si="230"/>
        <v>0</v>
      </c>
      <c r="N2867" s="65"/>
    </row>
    <row r="2868" spans="1:14" x14ac:dyDescent="0.25">
      <c r="A2868" s="2">
        <v>2862</v>
      </c>
      <c r="B2868" s="11">
        <f t="shared" ca="1" si="232"/>
        <v>0</v>
      </c>
      <c r="C2868" s="26">
        <f t="shared" ca="1" si="231"/>
        <v>0.57373599137928233</v>
      </c>
      <c r="J2868">
        <f t="shared" ca="1" si="233"/>
        <v>0</v>
      </c>
      <c r="K2868">
        <f t="shared" ca="1" si="234"/>
        <v>1</v>
      </c>
      <c r="L2868" s="65">
        <v>2862</v>
      </c>
      <c r="M2868" s="71">
        <f t="shared" ca="1" si="230"/>
        <v>0</v>
      </c>
      <c r="N2868" s="65"/>
    </row>
    <row r="2869" spans="1:14" x14ac:dyDescent="0.25">
      <c r="A2869" s="2">
        <v>2863</v>
      </c>
      <c r="B2869" s="11">
        <f t="shared" ca="1" si="232"/>
        <v>0</v>
      </c>
      <c r="C2869" s="26">
        <f t="shared" ca="1" si="231"/>
        <v>0.9329837645259087</v>
      </c>
      <c r="J2869">
        <f t="shared" ca="1" si="233"/>
        <v>0</v>
      </c>
      <c r="K2869">
        <f t="shared" ca="1" si="234"/>
        <v>1</v>
      </c>
      <c r="L2869" s="65">
        <v>2863</v>
      </c>
      <c r="M2869" s="71">
        <f t="shared" ca="1" si="230"/>
        <v>0</v>
      </c>
      <c r="N2869" s="65"/>
    </row>
    <row r="2870" spans="1:14" x14ac:dyDescent="0.25">
      <c r="A2870" s="2">
        <v>2864</v>
      </c>
      <c r="B2870" s="11">
        <f t="shared" ca="1" si="232"/>
        <v>0</v>
      </c>
      <c r="C2870" s="26">
        <f t="shared" ca="1" si="231"/>
        <v>0.69573039630438471</v>
      </c>
      <c r="J2870">
        <f t="shared" ca="1" si="233"/>
        <v>0</v>
      </c>
      <c r="K2870">
        <f t="shared" ca="1" si="234"/>
        <v>1</v>
      </c>
      <c r="L2870" s="65">
        <v>2864</v>
      </c>
      <c r="M2870" s="71">
        <f t="shared" ca="1" si="230"/>
        <v>0</v>
      </c>
      <c r="N2870" s="65"/>
    </row>
    <row r="2871" spans="1:14" x14ac:dyDescent="0.25">
      <c r="A2871" s="2">
        <v>2865</v>
      </c>
      <c r="B2871" s="11">
        <f t="shared" ca="1" si="232"/>
        <v>0</v>
      </c>
      <c r="C2871" s="26">
        <f t="shared" ca="1" si="231"/>
        <v>0.46736647237759743</v>
      </c>
      <c r="J2871">
        <f t="shared" ca="1" si="233"/>
        <v>0</v>
      </c>
      <c r="K2871">
        <f t="shared" ca="1" si="234"/>
        <v>1</v>
      </c>
      <c r="L2871" s="65">
        <v>2865</v>
      </c>
      <c r="M2871" s="71">
        <f t="shared" ca="1" si="230"/>
        <v>0</v>
      </c>
      <c r="N2871" s="65"/>
    </row>
    <row r="2872" spans="1:14" x14ac:dyDescent="0.25">
      <c r="A2872" s="2">
        <v>2866</v>
      </c>
      <c r="B2872" s="11">
        <f t="shared" ca="1" si="232"/>
        <v>0</v>
      </c>
      <c r="C2872" s="26">
        <f t="shared" ca="1" si="231"/>
        <v>0.82174563468217143</v>
      </c>
      <c r="J2872">
        <f t="shared" ca="1" si="233"/>
        <v>0</v>
      </c>
      <c r="K2872">
        <f t="shared" ca="1" si="234"/>
        <v>0</v>
      </c>
      <c r="L2872" s="65">
        <v>2866</v>
      </c>
      <c r="M2872" s="71">
        <f t="shared" ca="1" si="230"/>
        <v>0</v>
      </c>
      <c r="N2872" s="65"/>
    </row>
    <row r="2873" spans="1:14" x14ac:dyDescent="0.25">
      <c r="A2873" s="2">
        <v>2867</v>
      </c>
      <c r="B2873" s="11">
        <f t="shared" ca="1" si="232"/>
        <v>1</v>
      </c>
      <c r="C2873" s="26">
        <f t="shared" ca="1" si="231"/>
        <v>0.35372636206509955</v>
      </c>
      <c r="J2873">
        <f t="shared" ca="1" si="233"/>
        <v>0</v>
      </c>
      <c r="K2873">
        <f t="shared" ca="1" si="234"/>
        <v>0</v>
      </c>
      <c r="L2873" s="65">
        <v>2867</v>
      </c>
      <c r="M2873" s="71">
        <f t="shared" ca="1" si="230"/>
        <v>0.38574039820113248</v>
      </c>
      <c r="N2873" s="65"/>
    </row>
    <row r="2874" spans="1:14" x14ac:dyDescent="0.25">
      <c r="A2874" s="2">
        <v>2868</v>
      </c>
      <c r="B2874" s="11">
        <f t="shared" ca="1" si="232"/>
        <v>0</v>
      </c>
      <c r="C2874" s="26">
        <f t="shared" ca="1" si="231"/>
        <v>0.97442750811079082</v>
      </c>
      <c r="J2874">
        <f t="shared" ca="1" si="233"/>
        <v>0</v>
      </c>
      <c r="K2874">
        <f t="shared" ca="1" si="234"/>
        <v>0</v>
      </c>
      <c r="L2874" s="65">
        <v>2868</v>
      </c>
      <c r="M2874" s="71">
        <f t="shared" ca="1" si="230"/>
        <v>0</v>
      </c>
      <c r="N2874" s="65"/>
    </row>
    <row r="2875" spans="1:14" x14ac:dyDescent="0.25">
      <c r="A2875" s="2">
        <v>2869</v>
      </c>
      <c r="B2875" s="11">
        <f t="shared" ca="1" si="232"/>
        <v>1</v>
      </c>
      <c r="C2875" s="26">
        <f t="shared" ca="1" si="231"/>
        <v>0.1247879482207257</v>
      </c>
      <c r="J2875">
        <f t="shared" ca="1" si="233"/>
        <v>1</v>
      </c>
      <c r="K2875">
        <f t="shared" ca="1" si="234"/>
        <v>0</v>
      </c>
      <c r="L2875" s="65">
        <v>2869</v>
      </c>
      <c r="M2875" s="71">
        <f t="shared" ca="1" si="230"/>
        <v>1.190592927811893</v>
      </c>
      <c r="N2875" s="65"/>
    </row>
    <row r="2876" spans="1:14" x14ac:dyDescent="0.25">
      <c r="A2876" s="2">
        <v>2870</v>
      </c>
      <c r="B2876" s="11">
        <f t="shared" ca="1" si="232"/>
        <v>1</v>
      </c>
      <c r="C2876" s="26">
        <f t="shared" ca="1" si="231"/>
        <v>0.28235719245698976</v>
      </c>
      <c r="J2876">
        <f t="shared" ca="1" si="233"/>
        <v>1</v>
      </c>
      <c r="K2876">
        <f t="shared" ca="1" si="234"/>
        <v>0</v>
      </c>
      <c r="L2876" s="65">
        <v>2870</v>
      </c>
      <c r="M2876" s="71">
        <f t="shared" ca="1" si="230"/>
        <v>6.057158072070842</v>
      </c>
      <c r="N2876" s="65"/>
    </row>
    <row r="2877" spans="1:14" x14ac:dyDescent="0.25">
      <c r="A2877" s="2">
        <v>2871</v>
      </c>
      <c r="B2877" s="11">
        <f t="shared" ca="1" si="232"/>
        <v>1</v>
      </c>
      <c r="C2877" s="26">
        <f t="shared" ca="1" si="231"/>
        <v>0.11764221052054358</v>
      </c>
      <c r="J2877">
        <f t="shared" ca="1" si="233"/>
        <v>1</v>
      </c>
      <c r="K2877">
        <f t="shared" ca="1" si="234"/>
        <v>0</v>
      </c>
      <c r="L2877" s="65">
        <v>2871</v>
      </c>
      <c r="M2877" s="71">
        <f t="shared" ca="1" si="230"/>
        <v>4.0360168618822598</v>
      </c>
      <c r="N2877" s="65"/>
    </row>
    <row r="2878" spans="1:14" x14ac:dyDescent="0.25">
      <c r="A2878" s="2">
        <v>2872</v>
      </c>
      <c r="B2878" s="11">
        <f t="shared" ca="1" si="232"/>
        <v>1</v>
      </c>
      <c r="C2878" s="26">
        <f t="shared" ca="1" si="231"/>
        <v>6.5700664000713171E-2</v>
      </c>
      <c r="J2878">
        <f t="shared" ca="1" si="233"/>
        <v>1</v>
      </c>
      <c r="K2878">
        <f t="shared" ca="1" si="234"/>
        <v>0</v>
      </c>
      <c r="L2878" s="65">
        <v>2872</v>
      </c>
      <c r="M2878" s="71">
        <f t="shared" ca="1" si="230"/>
        <v>0.56570537856480363</v>
      </c>
      <c r="N2878" s="65"/>
    </row>
    <row r="2879" spans="1:14" x14ac:dyDescent="0.25">
      <c r="A2879" s="2">
        <v>2873</v>
      </c>
      <c r="B2879" s="11">
        <f t="shared" ca="1" si="232"/>
        <v>1</v>
      </c>
      <c r="C2879" s="26">
        <f t="shared" ca="1" si="231"/>
        <v>0.67475402257866435</v>
      </c>
      <c r="J2879">
        <f t="shared" ca="1" si="233"/>
        <v>0</v>
      </c>
      <c r="K2879">
        <f t="shared" ca="1" si="234"/>
        <v>0</v>
      </c>
      <c r="L2879" s="65">
        <v>2873</v>
      </c>
      <c r="M2879" s="71">
        <f t="shared" ca="1" si="230"/>
        <v>0.27149984831097279</v>
      </c>
      <c r="N2879" s="65"/>
    </row>
    <row r="2880" spans="1:14" x14ac:dyDescent="0.25">
      <c r="A2880" s="2">
        <v>2874</v>
      </c>
      <c r="B2880" s="11">
        <f t="shared" ca="1" si="232"/>
        <v>0</v>
      </c>
      <c r="C2880" s="26">
        <f t="shared" ca="1" si="231"/>
        <v>0.80231672735140691</v>
      </c>
      <c r="J2880">
        <f t="shared" ca="1" si="233"/>
        <v>0</v>
      </c>
      <c r="K2880">
        <f t="shared" ca="1" si="234"/>
        <v>0</v>
      </c>
      <c r="L2880" s="65">
        <v>2874</v>
      </c>
      <c r="M2880" s="71">
        <f t="shared" ca="1" si="230"/>
        <v>0</v>
      </c>
      <c r="N2880" s="65"/>
    </row>
    <row r="2881" spans="1:14" x14ac:dyDescent="0.25">
      <c r="A2881" s="2">
        <v>2875</v>
      </c>
      <c r="B2881" s="11">
        <f t="shared" ca="1" si="232"/>
        <v>1</v>
      </c>
      <c r="C2881" s="26">
        <f t="shared" ca="1" si="231"/>
        <v>0.38283021461476829</v>
      </c>
      <c r="J2881">
        <f t="shared" ca="1" si="233"/>
        <v>1</v>
      </c>
      <c r="K2881">
        <f t="shared" ca="1" si="234"/>
        <v>0</v>
      </c>
      <c r="L2881" s="65">
        <v>2875</v>
      </c>
      <c r="M2881" s="71">
        <f t="shared" ca="1" si="230"/>
        <v>0.12064302194544702</v>
      </c>
      <c r="N2881" s="65"/>
    </row>
    <row r="2882" spans="1:14" x14ac:dyDescent="0.25">
      <c r="A2882" s="2">
        <v>2876</v>
      </c>
      <c r="B2882" s="11">
        <f t="shared" ca="1" si="232"/>
        <v>1</v>
      </c>
      <c r="C2882" s="26">
        <f t="shared" ca="1" si="231"/>
        <v>3.1507468677178352E-2</v>
      </c>
      <c r="J2882">
        <f t="shared" ca="1" si="233"/>
        <v>1</v>
      </c>
      <c r="K2882">
        <f t="shared" ca="1" si="234"/>
        <v>0</v>
      </c>
      <c r="L2882" s="65">
        <v>2876</v>
      </c>
      <c r="M2882" s="71">
        <f t="shared" ca="1" si="230"/>
        <v>0.49606018684605241</v>
      </c>
      <c r="N2882" s="65"/>
    </row>
    <row r="2883" spans="1:14" x14ac:dyDescent="0.25">
      <c r="A2883" s="2">
        <v>2877</v>
      </c>
      <c r="B2883" s="11">
        <f t="shared" ca="1" si="232"/>
        <v>1</v>
      </c>
      <c r="C2883" s="26">
        <f t="shared" ca="1" si="231"/>
        <v>0.65971038663609749</v>
      </c>
      <c r="J2883">
        <f t="shared" ca="1" si="233"/>
        <v>1</v>
      </c>
      <c r="K2883">
        <f t="shared" ca="1" si="234"/>
        <v>0</v>
      </c>
      <c r="L2883" s="65">
        <v>2877</v>
      </c>
      <c r="M2883" s="71">
        <f t="shared" ca="1" si="230"/>
        <v>4.3003964724466002</v>
      </c>
      <c r="N2883" s="65"/>
    </row>
    <row r="2884" spans="1:14" x14ac:dyDescent="0.25">
      <c r="A2884" s="2">
        <v>2878</v>
      </c>
      <c r="B2884" s="11">
        <f t="shared" ca="1" si="232"/>
        <v>1</v>
      </c>
      <c r="C2884" s="26">
        <f t="shared" ca="1" si="231"/>
        <v>0.34924308726368669</v>
      </c>
      <c r="J2884">
        <f t="shared" ca="1" si="233"/>
        <v>1</v>
      </c>
      <c r="K2884">
        <f t="shared" ca="1" si="234"/>
        <v>0</v>
      </c>
      <c r="L2884" s="65">
        <v>2878</v>
      </c>
      <c r="M2884" s="71">
        <f t="shared" ca="1" si="230"/>
        <v>1.9163368864441985</v>
      </c>
      <c r="N2884" s="65"/>
    </row>
    <row r="2885" spans="1:14" x14ac:dyDescent="0.25">
      <c r="A2885" s="2">
        <v>2879</v>
      </c>
      <c r="B2885" s="11">
        <f t="shared" ca="1" si="232"/>
        <v>1</v>
      </c>
      <c r="C2885" s="26">
        <f t="shared" ca="1" si="231"/>
        <v>0.32482622142059547</v>
      </c>
      <c r="J2885">
        <f t="shared" ca="1" si="233"/>
        <v>1</v>
      </c>
      <c r="K2885">
        <f t="shared" ca="1" si="234"/>
        <v>0</v>
      </c>
      <c r="L2885" s="65">
        <v>2879</v>
      </c>
      <c r="M2885" s="71">
        <f t="shared" ca="1" si="230"/>
        <v>7.4037499633270114</v>
      </c>
      <c r="N2885" s="65"/>
    </row>
    <row r="2886" spans="1:14" x14ac:dyDescent="0.25">
      <c r="A2886" s="2">
        <v>2880</v>
      </c>
      <c r="B2886" s="11">
        <f t="shared" ca="1" si="232"/>
        <v>1</v>
      </c>
      <c r="C2886" s="26">
        <f t="shared" ca="1" si="231"/>
        <v>0.39061235340957312</v>
      </c>
      <c r="J2886">
        <f t="shared" ca="1" si="233"/>
        <v>1</v>
      </c>
      <c r="K2886">
        <f t="shared" ca="1" si="234"/>
        <v>0</v>
      </c>
      <c r="L2886" s="65">
        <v>2880</v>
      </c>
      <c r="M2886" s="71">
        <f t="shared" ca="1" si="230"/>
        <v>0.66171606897254598</v>
      </c>
      <c r="N2886" s="65"/>
    </row>
    <row r="2887" spans="1:14" x14ac:dyDescent="0.25">
      <c r="A2887" s="2">
        <v>2881</v>
      </c>
      <c r="B2887" s="11">
        <f t="shared" ca="1" si="232"/>
        <v>1</v>
      </c>
      <c r="C2887" s="26">
        <f t="shared" ca="1" si="231"/>
        <v>0.23972994233523004</v>
      </c>
      <c r="J2887">
        <f t="shared" ca="1" si="233"/>
        <v>1</v>
      </c>
      <c r="K2887">
        <f t="shared" ca="1" si="234"/>
        <v>0</v>
      </c>
      <c r="L2887" s="65">
        <v>2881</v>
      </c>
      <c r="M2887" s="71">
        <f t="shared" ref="M2887:M2950" ca="1" si="235">IF(B2887&gt;0,-LN(1-(RAND()))/lambda,0)</f>
        <v>1.7484534028585867</v>
      </c>
      <c r="N2887" s="65"/>
    </row>
    <row r="2888" spans="1:14" x14ac:dyDescent="0.25">
      <c r="A2888" s="2">
        <v>2882</v>
      </c>
      <c r="B2888" s="11">
        <f t="shared" ca="1" si="232"/>
        <v>1</v>
      </c>
      <c r="C2888" s="26">
        <f t="shared" ref="C2888:C2951" ca="1" si="236">RAND()</f>
        <v>7.2740966143390651E-2</v>
      </c>
      <c r="J2888">
        <f t="shared" ca="1" si="233"/>
        <v>1</v>
      </c>
      <c r="K2888">
        <f t="shared" ca="1" si="234"/>
        <v>0</v>
      </c>
      <c r="L2888" s="65">
        <v>2882</v>
      </c>
      <c r="M2888" s="71">
        <f t="shared" ca="1" si="235"/>
        <v>4.1601556162215916</v>
      </c>
      <c r="N2888" s="65"/>
    </row>
    <row r="2889" spans="1:14" x14ac:dyDescent="0.25">
      <c r="A2889" s="2">
        <v>2883</v>
      </c>
      <c r="B2889" s="11">
        <f t="shared" ca="1" si="232"/>
        <v>1</v>
      </c>
      <c r="C2889" s="26">
        <f t="shared" ca="1" si="236"/>
        <v>0.72143369060712426</v>
      </c>
      <c r="J2889">
        <f t="shared" ca="1" si="233"/>
        <v>1</v>
      </c>
      <c r="K2889">
        <f t="shared" ca="1" si="234"/>
        <v>0</v>
      </c>
      <c r="L2889" s="65">
        <v>2883</v>
      </c>
      <c r="M2889" s="71">
        <f t="shared" ca="1" si="235"/>
        <v>0.90285368814893641</v>
      </c>
      <c r="N2889" s="65"/>
    </row>
    <row r="2890" spans="1:14" x14ac:dyDescent="0.25">
      <c r="A2890" s="2">
        <v>2884</v>
      </c>
      <c r="B2890" s="11">
        <f t="shared" ca="1" si="232"/>
        <v>1</v>
      </c>
      <c r="C2890" s="26">
        <f t="shared" ca="1" si="236"/>
        <v>0.7053423124005922</v>
      </c>
      <c r="J2890">
        <f t="shared" ca="1" si="233"/>
        <v>1</v>
      </c>
      <c r="K2890">
        <f t="shared" ca="1" si="234"/>
        <v>0</v>
      </c>
      <c r="L2890" s="65">
        <v>2884</v>
      </c>
      <c r="M2890" s="71">
        <f t="shared" ca="1" si="235"/>
        <v>5.7866779818416649</v>
      </c>
      <c r="N2890" s="65"/>
    </row>
    <row r="2891" spans="1:14" x14ac:dyDescent="0.25">
      <c r="A2891" s="2">
        <v>2885</v>
      </c>
      <c r="B2891" s="11">
        <f t="shared" ca="1" si="232"/>
        <v>1</v>
      </c>
      <c r="C2891" s="26">
        <f t="shared" ca="1" si="236"/>
        <v>0.39731297949292477</v>
      </c>
      <c r="J2891">
        <f t="shared" ca="1" si="233"/>
        <v>1</v>
      </c>
      <c r="K2891">
        <f t="shared" ca="1" si="234"/>
        <v>0</v>
      </c>
      <c r="L2891" s="65">
        <v>2885</v>
      </c>
      <c r="M2891" s="71">
        <f t="shared" ca="1" si="235"/>
        <v>4.1951625489485203</v>
      </c>
      <c r="N2891" s="65"/>
    </row>
    <row r="2892" spans="1:14" x14ac:dyDescent="0.25">
      <c r="A2892" s="2">
        <v>2886</v>
      </c>
      <c r="B2892" s="11">
        <f t="shared" ca="1" si="232"/>
        <v>1</v>
      </c>
      <c r="C2892" s="26">
        <f t="shared" ca="1" si="236"/>
        <v>0.12078739633251656</v>
      </c>
      <c r="J2892">
        <f t="shared" ca="1" si="233"/>
        <v>1</v>
      </c>
      <c r="K2892">
        <f t="shared" ca="1" si="234"/>
        <v>0</v>
      </c>
      <c r="L2892" s="65">
        <v>2886</v>
      </c>
      <c r="M2892" s="71">
        <f t="shared" ca="1" si="235"/>
        <v>0.70644899472064049</v>
      </c>
      <c r="N2892" s="65"/>
    </row>
    <row r="2893" spans="1:14" x14ac:dyDescent="0.25">
      <c r="A2893" s="2">
        <v>2887</v>
      </c>
      <c r="B2893" s="11">
        <f t="shared" ca="1" si="232"/>
        <v>1</v>
      </c>
      <c r="C2893" s="26">
        <f t="shared" ca="1" si="236"/>
        <v>7.003313432635272E-3</v>
      </c>
      <c r="J2893">
        <f t="shared" ca="1" si="233"/>
        <v>1</v>
      </c>
      <c r="K2893">
        <f t="shared" ca="1" si="234"/>
        <v>0</v>
      </c>
      <c r="L2893" s="65">
        <v>2887</v>
      </c>
      <c r="M2893" s="71">
        <f t="shared" ca="1" si="235"/>
        <v>7.1209897948947207E-2</v>
      </c>
      <c r="N2893" s="65"/>
    </row>
    <row r="2894" spans="1:14" x14ac:dyDescent="0.25">
      <c r="A2894" s="2">
        <v>2888</v>
      </c>
      <c r="B2894" s="11">
        <f t="shared" ca="1" si="232"/>
        <v>1</v>
      </c>
      <c r="C2894" s="26">
        <f t="shared" ca="1" si="236"/>
        <v>0.50099654037634711</v>
      </c>
      <c r="J2894">
        <f t="shared" ca="1" si="233"/>
        <v>0</v>
      </c>
      <c r="K2894">
        <f t="shared" ca="1" si="234"/>
        <v>0</v>
      </c>
      <c r="L2894" s="65">
        <v>2888</v>
      </c>
      <c r="M2894" s="71">
        <f t="shared" ca="1" si="235"/>
        <v>1.2169628389550204</v>
      </c>
      <c r="N2894" s="65"/>
    </row>
    <row r="2895" spans="1:14" x14ac:dyDescent="0.25">
      <c r="A2895" s="2">
        <v>2889</v>
      </c>
      <c r="B2895" s="11">
        <f t="shared" ca="1" si="232"/>
        <v>0</v>
      </c>
      <c r="C2895" s="26">
        <f t="shared" ca="1" si="236"/>
        <v>0.9034599718698999</v>
      </c>
      <c r="J2895">
        <f t="shared" ca="1" si="233"/>
        <v>0</v>
      </c>
      <c r="K2895">
        <f t="shared" ca="1" si="234"/>
        <v>1</v>
      </c>
      <c r="L2895" s="65">
        <v>2889</v>
      </c>
      <c r="M2895" s="71">
        <f t="shared" ca="1" si="235"/>
        <v>0</v>
      </c>
      <c r="N2895" s="65"/>
    </row>
    <row r="2896" spans="1:14" x14ac:dyDescent="0.25">
      <c r="A2896" s="2">
        <v>2890</v>
      </c>
      <c r="B2896" s="11">
        <f t="shared" ca="1" si="232"/>
        <v>0</v>
      </c>
      <c r="C2896" s="26">
        <f t="shared" ca="1" si="236"/>
        <v>0.63106658156973738</v>
      </c>
      <c r="J2896">
        <f t="shared" ca="1" si="233"/>
        <v>0</v>
      </c>
      <c r="K2896">
        <f t="shared" ca="1" si="234"/>
        <v>0</v>
      </c>
      <c r="L2896" s="65">
        <v>2890</v>
      </c>
      <c r="M2896" s="71">
        <f t="shared" ca="1" si="235"/>
        <v>0</v>
      </c>
      <c r="N2896" s="65"/>
    </row>
    <row r="2897" spans="1:14" x14ac:dyDescent="0.25">
      <c r="A2897" s="2">
        <v>2891</v>
      </c>
      <c r="B2897" s="11">
        <f t="shared" ca="1" si="232"/>
        <v>1</v>
      </c>
      <c r="C2897" s="26">
        <f t="shared" ca="1" si="236"/>
        <v>0.21838030773512296</v>
      </c>
      <c r="J2897">
        <f t="shared" ca="1" si="233"/>
        <v>1</v>
      </c>
      <c r="K2897">
        <f t="shared" ca="1" si="234"/>
        <v>0</v>
      </c>
      <c r="L2897" s="65">
        <v>2891</v>
      </c>
      <c r="M2897" s="71">
        <f t="shared" ca="1" si="235"/>
        <v>1.2855832792087365</v>
      </c>
      <c r="N2897" s="65"/>
    </row>
    <row r="2898" spans="1:14" x14ac:dyDescent="0.25">
      <c r="A2898" s="2">
        <v>2892</v>
      </c>
      <c r="B2898" s="11">
        <f t="shared" ca="1" si="232"/>
        <v>1</v>
      </c>
      <c r="C2898" s="26">
        <f t="shared" ca="1" si="236"/>
        <v>7.5879877587594846E-2</v>
      </c>
      <c r="J2898">
        <f t="shared" ca="1" si="233"/>
        <v>0</v>
      </c>
      <c r="K2898">
        <f t="shared" ca="1" si="234"/>
        <v>0</v>
      </c>
      <c r="L2898" s="65">
        <v>2892</v>
      </c>
      <c r="M2898" s="71">
        <f t="shared" ca="1" si="235"/>
        <v>0.22989693184184087</v>
      </c>
      <c r="N2898" s="65"/>
    </row>
    <row r="2899" spans="1:14" x14ac:dyDescent="0.25">
      <c r="A2899" s="2">
        <v>2893</v>
      </c>
      <c r="B2899" s="11">
        <f t="shared" ca="1" si="232"/>
        <v>0</v>
      </c>
      <c r="C2899" s="26">
        <f t="shared" ca="1" si="236"/>
        <v>0.83135520950466113</v>
      </c>
      <c r="J2899">
        <f t="shared" ca="1" si="233"/>
        <v>0</v>
      </c>
      <c r="K2899">
        <f t="shared" ca="1" si="234"/>
        <v>0</v>
      </c>
      <c r="L2899" s="65">
        <v>2893</v>
      </c>
      <c r="M2899" s="71">
        <f t="shared" ca="1" si="235"/>
        <v>0</v>
      </c>
      <c r="N2899" s="65"/>
    </row>
    <row r="2900" spans="1:14" x14ac:dyDescent="0.25">
      <c r="A2900" s="2">
        <v>2894</v>
      </c>
      <c r="B2900" s="11">
        <f t="shared" ca="1" si="232"/>
        <v>1</v>
      </c>
      <c r="C2900" s="26">
        <f t="shared" ca="1" si="236"/>
        <v>4.7621560027306664E-2</v>
      </c>
      <c r="J2900">
        <f t="shared" ca="1" si="233"/>
        <v>0</v>
      </c>
      <c r="K2900">
        <f t="shared" ca="1" si="234"/>
        <v>0</v>
      </c>
      <c r="L2900" s="65">
        <v>2894</v>
      </c>
      <c r="M2900" s="71">
        <f t="shared" ca="1" si="235"/>
        <v>1.7066891511360629</v>
      </c>
      <c r="N2900" s="65"/>
    </row>
    <row r="2901" spans="1:14" x14ac:dyDescent="0.25">
      <c r="A2901" s="2">
        <v>2895</v>
      </c>
      <c r="B2901" s="11">
        <f t="shared" ca="1" si="232"/>
        <v>0</v>
      </c>
      <c r="C2901" s="26">
        <f t="shared" ca="1" si="236"/>
        <v>0.86213738964423736</v>
      </c>
      <c r="J2901">
        <f t="shared" ca="1" si="233"/>
        <v>0</v>
      </c>
      <c r="K2901">
        <f t="shared" ca="1" si="234"/>
        <v>1</v>
      </c>
      <c r="L2901" s="65">
        <v>2895</v>
      </c>
      <c r="M2901" s="71">
        <f t="shared" ca="1" si="235"/>
        <v>0</v>
      </c>
      <c r="N2901" s="65"/>
    </row>
    <row r="2902" spans="1:14" x14ac:dyDescent="0.25">
      <c r="A2902" s="2">
        <v>2896</v>
      </c>
      <c r="B2902" s="11">
        <f t="shared" ca="1" si="232"/>
        <v>0</v>
      </c>
      <c r="C2902" s="26">
        <f t="shared" ca="1" si="236"/>
        <v>0.57485858857586258</v>
      </c>
      <c r="J2902">
        <f t="shared" ca="1" si="233"/>
        <v>0</v>
      </c>
      <c r="K2902">
        <f t="shared" ca="1" si="234"/>
        <v>0</v>
      </c>
      <c r="L2902" s="65">
        <v>2896</v>
      </c>
      <c r="M2902" s="71">
        <f t="shared" ca="1" si="235"/>
        <v>0</v>
      </c>
      <c r="N2902" s="65"/>
    </row>
    <row r="2903" spans="1:14" x14ac:dyDescent="0.25">
      <c r="A2903" s="2">
        <v>2897</v>
      </c>
      <c r="B2903" s="11">
        <f t="shared" ca="1" si="232"/>
        <v>1</v>
      </c>
      <c r="C2903" s="26">
        <f t="shared" ca="1" si="236"/>
        <v>0.43146570091136238</v>
      </c>
      <c r="J2903">
        <f t="shared" ca="1" si="233"/>
        <v>1</v>
      </c>
      <c r="K2903">
        <f t="shared" ca="1" si="234"/>
        <v>0</v>
      </c>
      <c r="L2903" s="65">
        <v>2897</v>
      </c>
      <c r="M2903" s="71">
        <f t="shared" ca="1" si="235"/>
        <v>0.90047717712338915</v>
      </c>
      <c r="N2903" s="65"/>
    </row>
    <row r="2904" spans="1:14" x14ac:dyDescent="0.25">
      <c r="A2904" s="2">
        <v>2898</v>
      </c>
      <c r="B2904" s="11">
        <f t="shared" ca="1" si="232"/>
        <v>1</v>
      </c>
      <c r="C2904" s="26">
        <f t="shared" ca="1" si="236"/>
        <v>0.59936240510324912</v>
      </c>
      <c r="J2904">
        <f t="shared" ca="1" si="233"/>
        <v>1</v>
      </c>
      <c r="K2904">
        <f t="shared" ca="1" si="234"/>
        <v>0</v>
      </c>
      <c r="L2904" s="65">
        <v>2898</v>
      </c>
      <c r="M2904" s="71">
        <f t="shared" ca="1" si="235"/>
        <v>1.9831261065364212</v>
      </c>
      <c r="N2904" s="65"/>
    </row>
    <row r="2905" spans="1:14" x14ac:dyDescent="0.25">
      <c r="A2905" s="2">
        <v>2899</v>
      </c>
      <c r="B2905" s="11">
        <f t="shared" ca="1" si="232"/>
        <v>1</v>
      </c>
      <c r="C2905" s="26">
        <f t="shared" ca="1" si="236"/>
        <v>4.2467418222185693E-2</v>
      </c>
      <c r="J2905">
        <f t="shared" ca="1" si="233"/>
        <v>1</v>
      </c>
      <c r="K2905">
        <f t="shared" ca="1" si="234"/>
        <v>0</v>
      </c>
      <c r="L2905" s="65">
        <v>2899</v>
      </c>
      <c r="M2905" s="71">
        <f t="shared" ca="1" si="235"/>
        <v>5.1753199293515921</v>
      </c>
      <c r="N2905" s="65"/>
    </row>
    <row r="2906" spans="1:14" x14ac:dyDescent="0.25">
      <c r="A2906" s="2">
        <v>2900</v>
      </c>
      <c r="B2906" s="11">
        <f t="shared" ca="1" si="232"/>
        <v>1</v>
      </c>
      <c r="C2906" s="26">
        <f t="shared" ca="1" si="236"/>
        <v>0.11222591975525842</v>
      </c>
      <c r="J2906">
        <f t="shared" ca="1" si="233"/>
        <v>0</v>
      </c>
      <c r="K2906">
        <f t="shared" ca="1" si="234"/>
        <v>0</v>
      </c>
      <c r="L2906" s="65">
        <v>2900</v>
      </c>
      <c r="M2906" s="71">
        <f t="shared" ca="1" si="235"/>
        <v>9.1279715818816123E-2</v>
      </c>
      <c r="N2906" s="65"/>
    </row>
    <row r="2907" spans="1:14" x14ac:dyDescent="0.25">
      <c r="A2907" s="2">
        <v>2901</v>
      </c>
      <c r="B2907" s="11">
        <f t="shared" ca="1" si="232"/>
        <v>0</v>
      </c>
      <c r="C2907" s="26">
        <f t="shared" ca="1" si="236"/>
        <v>0.95710273973248439</v>
      </c>
      <c r="J2907">
        <f t="shared" ca="1" si="233"/>
        <v>0</v>
      </c>
      <c r="K2907">
        <f t="shared" ca="1" si="234"/>
        <v>0</v>
      </c>
      <c r="L2907" s="65">
        <v>2901</v>
      </c>
      <c r="M2907" s="71">
        <f t="shared" ca="1" si="235"/>
        <v>0</v>
      </c>
      <c r="N2907" s="65"/>
    </row>
    <row r="2908" spans="1:14" x14ac:dyDescent="0.25">
      <c r="A2908" s="2">
        <v>2902</v>
      </c>
      <c r="B2908" s="11">
        <f t="shared" ca="1" si="232"/>
        <v>1</v>
      </c>
      <c r="C2908" s="26">
        <f t="shared" ca="1" si="236"/>
        <v>0.34122428887393885</v>
      </c>
      <c r="J2908">
        <f t="shared" ca="1" si="233"/>
        <v>0</v>
      </c>
      <c r="K2908">
        <f t="shared" ca="1" si="234"/>
        <v>0</v>
      </c>
      <c r="L2908" s="65">
        <v>2902</v>
      </c>
      <c r="M2908" s="71">
        <f t="shared" ca="1" si="235"/>
        <v>2.4200207497523238</v>
      </c>
      <c r="N2908" s="65"/>
    </row>
    <row r="2909" spans="1:14" x14ac:dyDescent="0.25">
      <c r="A2909" s="2">
        <v>2903</v>
      </c>
      <c r="B2909" s="11">
        <f t="shared" ca="1" si="232"/>
        <v>0</v>
      </c>
      <c r="C2909" s="26">
        <f t="shared" ca="1" si="236"/>
        <v>0.98454062633585682</v>
      </c>
      <c r="J2909">
        <f t="shared" ca="1" si="233"/>
        <v>0</v>
      </c>
      <c r="K2909">
        <f t="shared" ca="1" si="234"/>
        <v>1</v>
      </c>
      <c r="L2909" s="65">
        <v>2903</v>
      </c>
      <c r="M2909" s="71">
        <f t="shared" ca="1" si="235"/>
        <v>0</v>
      </c>
      <c r="N2909" s="65"/>
    </row>
    <row r="2910" spans="1:14" x14ac:dyDescent="0.25">
      <c r="A2910" s="2">
        <v>2904</v>
      </c>
      <c r="B2910" s="11">
        <f t="shared" ca="1" si="232"/>
        <v>0</v>
      </c>
      <c r="C2910" s="26">
        <f t="shared" ca="1" si="236"/>
        <v>0.95378095402072982</v>
      </c>
      <c r="J2910">
        <f t="shared" ca="1" si="233"/>
        <v>0</v>
      </c>
      <c r="K2910">
        <f t="shared" ca="1" si="234"/>
        <v>0</v>
      </c>
      <c r="L2910" s="65">
        <v>2904</v>
      </c>
      <c r="M2910" s="71">
        <f t="shared" ca="1" si="235"/>
        <v>0</v>
      </c>
      <c r="N2910" s="65"/>
    </row>
    <row r="2911" spans="1:14" x14ac:dyDescent="0.25">
      <c r="A2911" s="2">
        <v>2905</v>
      </c>
      <c r="B2911" s="11">
        <f t="shared" ca="1" si="232"/>
        <v>1</v>
      </c>
      <c r="C2911" s="26">
        <f t="shared" ca="1" si="236"/>
        <v>0.4584863530815172</v>
      </c>
      <c r="J2911">
        <f t="shared" ca="1" si="233"/>
        <v>0</v>
      </c>
      <c r="K2911">
        <f t="shared" ca="1" si="234"/>
        <v>0</v>
      </c>
      <c r="L2911" s="65">
        <v>2905</v>
      </c>
      <c r="M2911" s="71">
        <f t="shared" ca="1" si="235"/>
        <v>2.2818159505235021</v>
      </c>
      <c r="N2911" s="65"/>
    </row>
    <row r="2912" spans="1:14" x14ac:dyDescent="0.25">
      <c r="A2912" s="2">
        <v>2906</v>
      </c>
      <c r="B2912" s="11">
        <f t="shared" ca="1" si="232"/>
        <v>0</v>
      </c>
      <c r="C2912" s="26">
        <f t="shared" ca="1" si="236"/>
        <v>0.81144281146956376</v>
      </c>
      <c r="J2912">
        <f t="shared" ca="1" si="233"/>
        <v>0</v>
      </c>
      <c r="K2912">
        <f t="shared" ca="1" si="234"/>
        <v>1</v>
      </c>
      <c r="L2912" s="65">
        <v>2906</v>
      </c>
      <c r="M2912" s="71">
        <f t="shared" ca="1" si="235"/>
        <v>0</v>
      </c>
      <c r="N2912" s="65"/>
    </row>
    <row r="2913" spans="1:14" x14ac:dyDescent="0.25">
      <c r="A2913" s="2">
        <v>2907</v>
      </c>
      <c r="B2913" s="11">
        <f t="shared" ca="1" si="232"/>
        <v>0</v>
      </c>
      <c r="C2913" s="26">
        <f t="shared" ca="1" si="236"/>
        <v>0.78402271035780458</v>
      </c>
      <c r="J2913">
        <f t="shared" ca="1" si="233"/>
        <v>0</v>
      </c>
      <c r="K2913">
        <f t="shared" ca="1" si="234"/>
        <v>1</v>
      </c>
      <c r="L2913" s="65">
        <v>2907</v>
      </c>
      <c r="M2913" s="71">
        <f t="shared" ca="1" si="235"/>
        <v>0</v>
      </c>
      <c r="N2913" s="65"/>
    </row>
    <row r="2914" spans="1:14" x14ac:dyDescent="0.25">
      <c r="A2914" s="2">
        <v>2908</v>
      </c>
      <c r="B2914" s="11">
        <f t="shared" ca="1" si="232"/>
        <v>0</v>
      </c>
      <c r="C2914" s="26">
        <f t="shared" ca="1" si="236"/>
        <v>0.48709598671922871</v>
      </c>
      <c r="J2914">
        <f t="shared" ca="1" si="233"/>
        <v>0</v>
      </c>
      <c r="K2914">
        <f t="shared" ca="1" si="234"/>
        <v>0</v>
      </c>
      <c r="L2914" s="65">
        <v>2908</v>
      </c>
      <c r="M2914" s="71">
        <f t="shared" ca="1" si="235"/>
        <v>0</v>
      </c>
      <c r="N2914" s="65"/>
    </row>
    <row r="2915" spans="1:14" x14ac:dyDescent="0.25">
      <c r="A2915" s="2">
        <v>2909</v>
      </c>
      <c r="B2915" s="11">
        <f t="shared" ca="1" si="232"/>
        <v>1</v>
      </c>
      <c r="C2915" s="26">
        <f t="shared" ca="1" si="236"/>
        <v>0.158692988118044</v>
      </c>
      <c r="J2915">
        <f t="shared" ca="1" si="233"/>
        <v>1</v>
      </c>
      <c r="K2915">
        <f t="shared" ca="1" si="234"/>
        <v>0</v>
      </c>
      <c r="L2915" s="65">
        <v>2909</v>
      </c>
      <c r="M2915" s="71">
        <f t="shared" ca="1" si="235"/>
        <v>3.0719783560392178</v>
      </c>
      <c r="N2915" s="65"/>
    </row>
    <row r="2916" spans="1:14" x14ac:dyDescent="0.25">
      <c r="A2916" s="2">
        <v>2910</v>
      </c>
      <c r="B2916" s="11">
        <f t="shared" ca="1" si="232"/>
        <v>1</v>
      </c>
      <c r="C2916" s="26">
        <f t="shared" ca="1" si="236"/>
        <v>0.40218265782902252</v>
      </c>
      <c r="J2916">
        <f t="shared" ca="1" si="233"/>
        <v>1</v>
      </c>
      <c r="K2916">
        <f t="shared" ca="1" si="234"/>
        <v>0</v>
      </c>
      <c r="L2916" s="65">
        <v>2910</v>
      </c>
      <c r="M2916" s="71">
        <f t="shared" ca="1" si="235"/>
        <v>5.5676933996465454</v>
      </c>
      <c r="N2916" s="65"/>
    </row>
    <row r="2917" spans="1:14" x14ac:dyDescent="0.25">
      <c r="A2917" s="2">
        <v>2911</v>
      </c>
      <c r="B2917" s="11">
        <f t="shared" ca="1" si="232"/>
        <v>1</v>
      </c>
      <c r="C2917" s="26">
        <f t="shared" ca="1" si="236"/>
        <v>0.39789317971334337</v>
      </c>
      <c r="J2917">
        <f t="shared" ca="1" si="233"/>
        <v>0</v>
      </c>
      <c r="K2917">
        <f t="shared" ca="1" si="234"/>
        <v>0</v>
      </c>
      <c r="L2917" s="65">
        <v>2911</v>
      </c>
      <c r="M2917" s="71">
        <f t="shared" ca="1" si="235"/>
        <v>0.35897101111845958</v>
      </c>
      <c r="N2917" s="65"/>
    </row>
    <row r="2918" spans="1:14" x14ac:dyDescent="0.25">
      <c r="A2918" s="2">
        <v>2912</v>
      </c>
      <c r="B2918" s="11">
        <f t="shared" ca="1" si="232"/>
        <v>0</v>
      </c>
      <c r="C2918" s="26">
        <f t="shared" ca="1" si="236"/>
        <v>0.90643353480383559</v>
      </c>
      <c r="J2918">
        <f t="shared" ca="1" si="233"/>
        <v>0</v>
      </c>
      <c r="K2918">
        <f t="shared" ca="1" si="234"/>
        <v>0</v>
      </c>
      <c r="L2918" s="65">
        <v>2912</v>
      </c>
      <c r="M2918" s="71">
        <f t="shared" ca="1" si="235"/>
        <v>0</v>
      </c>
      <c r="N2918" s="65"/>
    </row>
    <row r="2919" spans="1:14" x14ac:dyDescent="0.25">
      <c r="A2919" s="2">
        <v>2913</v>
      </c>
      <c r="B2919" s="11">
        <f t="shared" ca="1" si="232"/>
        <v>1</v>
      </c>
      <c r="C2919" s="26">
        <f t="shared" ca="1" si="236"/>
        <v>4.2449319125209439E-2</v>
      </c>
      <c r="J2919">
        <f t="shared" ca="1" si="233"/>
        <v>1</v>
      </c>
      <c r="K2919">
        <f t="shared" ca="1" si="234"/>
        <v>0</v>
      </c>
      <c r="L2919" s="65">
        <v>2913</v>
      </c>
      <c r="M2919" s="71">
        <f t="shared" ca="1" si="235"/>
        <v>2.6317050682588956</v>
      </c>
      <c r="N2919" s="65"/>
    </row>
    <row r="2920" spans="1:14" x14ac:dyDescent="0.25">
      <c r="A2920" s="2">
        <v>2914</v>
      </c>
      <c r="B2920" s="11">
        <f t="shared" ca="1" si="232"/>
        <v>1</v>
      </c>
      <c r="C2920" s="26">
        <f t="shared" ca="1" si="236"/>
        <v>0.15773744357477504</v>
      </c>
      <c r="J2920">
        <f t="shared" ca="1" si="233"/>
        <v>1</v>
      </c>
      <c r="K2920">
        <f t="shared" ca="1" si="234"/>
        <v>0</v>
      </c>
      <c r="L2920" s="65">
        <v>2914</v>
      </c>
      <c r="M2920" s="71">
        <f t="shared" ca="1" si="235"/>
        <v>2.2036617824573659</v>
      </c>
      <c r="N2920" s="65"/>
    </row>
    <row r="2921" spans="1:14" x14ac:dyDescent="0.25">
      <c r="A2921" s="2">
        <v>2915</v>
      </c>
      <c r="B2921" s="11">
        <f t="shared" ca="1" si="232"/>
        <v>1</v>
      </c>
      <c r="C2921" s="26">
        <f t="shared" ca="1" si="236"/>
        <v>0.12087416949135688</v>
      </c>
      <c r="J2921">
        <f t="shared" ca="1" si="233"/>
        <v>1</v>
      </c>
      <c r="K2921">
        <f t="shared" ca="1" si="234"/>
        <v>0</v>
      </c>
      <c r="L2921" s="65">
        <v>2915</v>
      </c>
      <c r="M2921" s="71">
        <f t="shared" ca="1" si="235"/>
        <v>8.4535315321279629</v>
      </c>
      <c r="N2921" s="65"/>
    </row>
    <row r="2922" spans="1:14" x14ac:dyDescent="0.25">
      <c r="A2922" s="2">
        <v>2916</v>
      </c>
      <c r="B2922" s="11">
        <f t="shared" ca="1" si="232"/>
        <v>1</v>
      </c>
      <c r="C2922" s="26">
        <f t="shared" ca="1" si="236"/>
        <v>0.62502390993928347</v>
      </c>
      <c r="J2922">
        <f t="shared" ca="1" si="233"/>
        <v>1</v>
      </c>
      <c r="K2922">
        <f t="shared" ca="1" si="234"/>
        <v>0</v>
      </c>
      <c r="L2922" s="65">
        <v>2916</v>
      </c>
      <c r="M2922" s="71">
        <f t="shared" ca="1" si="235"/>
        <v>1.0463400557971072</v>
      </c>
      <c r="N2922" s="65"/>
    </row>
    <row r="2923" spans="1:14" x14ac:dyDescent="0.25">
      <c r="A2923" s="2">
        <v>2917</v>
      </c>
      <c r="B2923" s="11">
        <f t="shared" ca="1" si="232"/>
        <v>1</v>
      </c>
      <c r="C2923" s="26">
        <f t="shared" ca="1" si="236"/>
        <v>6.3742811044952719E-2</v>
      </c>
      <c r="J2923">
        <f t="shared" ca="1" si="233"/>
        <v>1</v>
      </c>
      <c r="K2923">
        <f t="shared" ca="1" si="234"/>
        <v>0</v>
      </c>
      <c r="L2923" s="65">
        <v>2917</v>
      </c>
      <c r="M2923" s="71">
        <f t="shared" ca="1" si="235"/>
        <v>0.10388513752791589</v>
      </c>
      <c r="N2923" s="65"/>
    </row>
    <row r="2924" spans="1:14" x14ac:dyDescent="0.25">
      <c r="A2924" s="2">
        <v>2918</v>
      </c>
      <c r="B2924" s="11">
        <f t="shared" ca="1" si="232"/>
        <v>1</v>
      </c>
      <c r="C2924" s="26">
        <f t="shared" ca="1" si="236"/>
        <v>0.36138724858406879</v>
      </c>
      <c r="J2924">
        <f t="shared" ca="1" si="233"/>
        <v>1</v>
      </c>
      <c r="K2924">
        <f t="shared" ca="1" si="234"/>
        <v>0</v>
      </c>
      <c r="L2924" s="65">
        <v>2918</v>
      </c>
      <c r="M2924" s="71">
        <f t="shared" ca="1" si="235"/>
        <v>0.96159838490784089</v>
      </c>
      <c r="N2924" s="65"/>
    </row>
    <row r="2925" spans="1:14" x14ac:dyDescent="0.25">
      <c r="A2925" s="2">
        <v>2919</v>
      </c>
      <c r="B2925" s="11">
        <f t="shared" ca="1" si="232"/>
        <v>1</v>
      </c>
      <c r="C2925" s="26">
        <f t="shared" ca="1" si="236"/>
        <v>0.42989555328811691</v>
      </c>
      <c r="J2925">
        <f t="shared" ca="1" si="233"/>
        <v>1</v>
      </c>
      <c r="K2925">
        <f t="shared" ca="1" si="234"/>
        <v>0</v>
      </c>
      <c r="L2925" s="65">
        <v>2919</v>
      </c>
      <c r="M2925" s="71">
        <f t="shared" ca="1" si="235"/>
        <v>9.2433787568485251</v>
      </c>
      <c r="N2925" s="65"/>
    </row>
    <row r="2926" spans="1:14" x14ac:dyDescent="0.25">
      <c r="A2926" s="2">
        <v>2920</v>
      </c>
      <c r="B2926" s="11">
        <f t="shared" ca="1" si="232"/>
        <v>1</v>
      </c>
      <c r="C2926" s="26">
        <f t="shared" ca="1" si="236"/>
        <v>0.10161334346113082</v>
      </c>
      <c r="J2926">
        <f t="shared" ca="1" si="233"/>
        <v>0</v>
      </c>
      <c r="K2926">
        <f t="shared" ca="1" si="234"/>
        <v>0</v>
      </c>
      <c r="L2926" s="65">
        <v>2920</v>
      </c>
      <c r="M2926" s="71">
        <f t="shared" ca="1" si="235"/>
        <v>1.7202142385249433</v>
      </c>
      <c r="N2926" s="65"/>
    </row>
    <row r="2927" spans="1:14" x14ac:dyDescent="0.25">
      <c r="A2927" s="2">
        <v>2921</v>
      </c>
      <c r="B2927" s="11">
        <f t="shared" ref="B2927:B2990" ca="1" si="237">IF(B2926&gt;0,IF(C2927&lt;pww,1,0),IF(C2927&lt;pdw,1,0))</f>
        <v>0</v>
      </c>
      <c r="C2927" s="26">
        <f t="shared" ca="1" si="236"/>
        <v>0.91231413586113608</v>
      </c>
      <c r="J2927">
        <f t="shared" ref="J2927:J2990" ca="1" si="238">IF(AND(B2927,B2928),1,0)</f>
        <v>0</v>
      </c>
      <c r="K2927">
        <f t="shared" ref="K2927:K2990" ca="1" si="239">IF(AND(NOT(B2927),NOT(B2928)),1,0)</f>
        <v>0</v>
      </c>
      <c r="L2927" s="65">
        <v>2921</v>
      </c>
      <c r="M2927" s="71">
        <f t="shared" ca="1" si="235"/>
        <v>0</v>
      </c>
      <c r="N2927" s="65"/>
    </row>
    <row r="2928" spans="1:14" x14ac:dyDescent="0.25">
      <c r="A2928" s="2">
        <v>2922</v>
      </c>
      <c r="B2928" s="11">
        <f t="shared" ca="1" si="237"/>
        <v>1</v>
      </c>
      <c r="C2928" s="26">
        <f t="shared" ca="1" si="236"/>
        <v>0.31575201023756461</v>
      </c>
      <c r="J2928">
        <f t="shared" ca="1" si="238"/>
        <v>1</v>
      </c>
      <c r="K2928">
        <f t="shared" ca="1" si="239"/>
        <v>0</v>
      </c>
      <c r="L2928" s="65">
        <v>2922</v>
      </c>
      <c r="M2928" s="71">
        <f t="shared" ca="1" si="235"/>
        <v>1.8587919648296183</v>
      </c>
      <c r="N2928" s="65"/>
    </row>
    <row r="2929" spans="1:14" x14ac:dyDescent="0.25">
      <c r="A2929" s="2">
        <v>2923</v>
      </c>
      <c r="B2929" s="11">
        <f t="shared" ca="1" si="237"/>
        <v>1</v>
      </c>
      <c r="C2929" s="26">
        <f t="shared" ca="1" si="236"/>
        <v>0.37274259833720202</v>
      </c>
      <c r="J2929">
        <f t="shared" ca="1" si="238"/>
        <v>1</v>
      </c>
      <c r="K2929">
        <f t="shared" ca="1" si="239"/>
        <v>0</v>
      </c>
      <c r="L2929" s="65">
        <v>2923</v>
      </c>
      <c r="M2929" s="71">
        <f t="shared" ca="1" si="235"/>
        <v>0.21081784445161791</v>
      </c>
      <c r="N2929" s="65"/>
    </row>
    <row r="2930" spans="1:14" x14ac:dyDescent="0.25">
      <c r="A2930" s="2">
        <v>2924</v>
      </c>
      <c r="B2930" s="11">
        <f t="shared" ca="1" si="237"/>
        <v>1</v>
      </c>
      <c r="C2930" s="26">
        <f t="shared" ca="1" si="236"/>
        <v>0.20659653154766</v>
      </c>
      <c r="J2930">
        <f t="shared" ca="1" si="238"/>
        <v>0</v>
      </c>
      <c r="K2930">
        <f t="shared" ca="1" si="239"/>
        <v>0</v>
      </c>
      <c r="L2930" s="65">
        <v>2924</v>
      </c>
      <c r="M2930" s="71">
        <f t="shared" ca="1" si="235"/>
        <v>1.9815408156652516</v>
      </c>
      <c r="N2930" s="65"/>
    </row>
    <row r="2931" spans="1:14" x14ac:dyDescent="0.25">
      <c r="A2931" s="2">
        <v>2925</v>
      </c>
      <c r="B2931" s="11">
        <f t="shared" ca="1" si="237"/>
        <v>0</v>
      </c>
      <c r="C2931" s="26">
        <f t="shared" ca="1" si="236"/>
        <v>0.78132401649428795</v>
      </c>
      <c r="J2931">
        <f t="shared" ca="1" si="238"/>
        <v>0</v>
      </c>
      <c r="K2931">
        <f t="shared" ca="1" si="239"/>
        <v>1</v>
      </c>
      <c r="L2931" s="65">
        <v>2925</v>
      </c>
      <c r="M2931" s="71">
        <f t="shared" ca="1" si="235"/>
        <v>0</v>
      </c>
      <c r="N2931" s="65"/>
    </row>
    <row r="2932" spans="1:14" x14ac:dyDescent="0.25">
      <c r="A2932" s="2">
        <v>2926</v>
      </c>
      <c r="B2932" s="11">
        <f t="shared" ca="1" si="237"/>
        <v>0</v>
      </c>
      <c r="C2932" s="26">
        <f t="shared" ca="1" si="236"/>
        <v>0.98949101314343724</v>
      </c>
      <c r="J2932">
        <f t="shared" ca="1" si="238"/>
        <v>0</v>
      </c>
      <c r="K2932">
        <f t="shared" ca="1" si="239"/>
        <v>0</v>
      </c>
      <c r="L2932" s="65">
        <v>2926</v>
      </c>
      <c r="M2932" s="71">
        <f t="shared" ca="1" si="235"/>
        <v>0</v>
      </c>
      <c r="N2932" s="65"/>
    </row>
    <row r="2933" spans="1:14" x14ac:dyDescent="0.25">
      <c r="A2933" s="2">
        <v>2927</v>
      </c>
      <c r="B2933" s="11">
        <f t="shared" ca="1" si="237"/>
        <v>1</v>
      </c>
      <c r="C2933" s="26">
        <f t="shared" ca="1" si="236"/>
        <v>3.6118453628839586E-2</v>
      </c>
      <c r="J2933">
        <f t="shared" ca="1" si="238"/>
        <v>1</v>
      </c>
      <c r="K2933">
        <f t="shared" ca="1" si="239"/>
        <v>0</v>
      </c>
      <c r="L2933" s="65">
        <v>2927</v>
      </c>
      <c r="M2933" s="71">
        <f t="shared" ca="1" si="235"/>
        <v>2.4622521607556034</v>
      </c>
      <c r="N2933" s="65"/>
    </row>
    <row r="2934" spans="1:14" x14ac:dyDescent="0.25">
      <c r="A2934" s="2">
        <v>2928</v>
      </c>
      <c r="B2934" s="11">
        <f t="shared" ca="1" si="237"/>
        <v>1</v>
      </c>
      <c r="C2934" s="26">
        <f t="shared" ca="1" si="236"/>
        <v>0.45275064132600962</v>
      </c>
      <c r="J2934">
        <f t="shared" ca="1" si="238"/>
        <v>0</v>
      </c>
      <c r="K2934">
        <f t="shared" ca="1" si="239"/>
        <v>0</v>
      </c>
      <c r="L2934" s="65">
        <v>2928</v>
      </c>
      <c r="M2934" s="71">
        <f t="shared" ca="1" si="235"/>
        <v>1.3716879211692841</v>
      </c>
      <c r="N2934" s="65"/>
    </row>
    <row r="2935" spans="1:14" x14ac:dyDescent="0.25">
      <c r="A2935" s="2">
        <v>2929</v>
      </c>
      <c r="B2935" s="11">
        <f t="shared" ca="1" si="237"/>
        <v>0</v>
      </c>
      <c r="C2935" s="26">
        <f t="shared" ca="1" si="236"/>
        <v>0.87841078150897478</v>
      </c>
      <c r="J2935">
        <f t="shared" ca="1" si="238"/>
        <v>0</v>
      </c>
      <c r="K2935">
        <f t="shared" ca="1" si="239"/>
        <v>1</v>
      </c>
      <c r="L2935" s="65">
        <v>2929</v>
      </c>
      <c r="M2935" s="71">
        <f t="shared" ca="1" si="235"/>
        <v>0</v>
      </c>
      <c r="N2935" s="65"/>
    </row>
    <row r="2936" spans="1:14" x14ac:dyDescent="0.25">
      <c r="A2936" s="2">
        <v>2930</v>
      </c>
      <c r="B2936" s="11">
        <f t="shared" ca="1" si="237"/>
        <v>0</v>
      </c>
      <c r="C2936" s="26">
        <f t="shared" ca="1" si="236"/>
        <v>0.95910447428889278</v>
      </c>
      <c r="J2936">
        <f t="shared" ca="1" si="238"/>
        <v>0</v>
      </c>
      <c r="K2936">
        <f t="shared" ca="1" si="239"/>
        <v>0</v>
      </c>
      <c r="L2936" s="65">
        <v>2930</v>
      </c>
      <c r="M2936" s="71">
        <f t="shared" ca="1" si="235"/>
        <v>0</v>
      </c>
      <c r="N2936" s="65"/>
    </row>
    <row r="2937" spans="1:14" x14ac:dyDescent="0.25">
      <c r="A2937" s="2">
        <v>2931</v>
      </c>
      <c r="B2937" s="11">
        <f t="shared" ca="1" si="237"/>
        <v>1</v>
      </c>
      <c r="C2937" s="26">
        <f t="shared" ca="1" si="236"/>
        <v>6.6286127598388034E-2</v>
      </c>
      <c r="J2937">
        <f t="shared" ca="1" si="238"/>
        <v>1</v>
      </c>
      <c r="K2937">
        <f t="shared" ca="1" si="239"/>
        <v>0</v>
      </c>
      <c r="L2937" s="65">
        <v>2931</v>
      </c>
      <c r="M2937" s="71">
        <f t="shared" ca="1" si="235"/>
        <v>4.1532109083495081</v>
      </c>
      <c r="N2937" s="65"/>
    </row>
    <row r="2938" spans="1:14" x14ac:dyDescent="0.25">
      <c r="A2938" s="2">
        <v>2932</v>
      </c>
      <c r="B2938" s="11">
        <f t="shared" ca="1" si="237"/>
        <v>1</v>
      </c>
      <c r="C2938" s="26">
        <f t="shared" ca="1" si="236"/>
        <v>0.27476265947603229</v>
      </c>
      <c r="J2938">
        <f t="shared" ca="1" si="238"/>
        <v>1</v>
      </c>
      <c r="K2938">
        <f t="shared" ca="1" si="239"/>
        <v>0</v>
      </c>
      <c r="L2938" s="65">
        <v>2932</v>
      </c>
      <c r="M2938" s="71">
        <f t="shared" ca="1" si="235"/>
        <v>6.9321017783821031</v>
      </c>
      <c r="N2938" s="65"/>
    </row>
    <row r="2939" spans="1:14" x14ac:dyDescent="0.25">
      <c r="A2939" s="2">
        <v>2933</v>
      </c>
      <c r="B2939" s="11">
        <f t="shared" ca="1" si="237"/>
        <v>1</v>
      </c>
      <c r="C2939" s="26">
        <f t="shared" ca="1" si="236"/>
        <v>0.74863261045839102</v>
      </c>
      <c r="J2939">
        <f t="shared" ca="1" si="238"/>
        <v>0</v>
      </c>
      <c r="K2939">
        <f t="shared" ca="1" si="239"/>
        <v>0</v>
      </c>
      <c r="L2939" s="65">
        <v>2933</v>
      </c>
      <c r="M2939" s="71">
        <f t="shared" ca="1" si="235"/>
        <v>0.89390008180823743</v>
      </c>
      <c r="N2939" s="65"/>
    </row>
    <row r="2940" spans="1:14" x14ac:dyDescent="0.25">
      <c r="A2940" s="2">
        <v>2934</v>
      </c>
      <c r="B2940" s="11">
        <f t="shared" ca="1" si="237"/>
        <v>0</v>
      </c>
      <c r="C2940" s="26">
        <f t="shared" ca="1" si="236"/>
        <v>0.89779286560337246</v>
      </c>
      <c r="J2940">
        <f t="shared" ca="1" si="238"/>
        <v>0</v>
      </c>
      <c r="K2940">
        <f t="shared" ca="1" si="239"/>
        <v>1</v>
      </c>
      <c r="L2940" s="65">
        <v>2934</v>
      </c>
      <c r="M2940" s="71">
        <f t="shared" ca="1" si="235"/>
        <v>0</v>
      </c>
      <c r="N2940" s="65"/>
    </row>
    <row r="2941" spans="1:14" x14ac:dyDescent="0.25">
      <c r="A2941" s="2">
        <v>2935</v>
      </c>
      <c r="B2941" s="11">
        <f t="shared" ca="1" si="237"/>
        <v>0</v>
      </c>
      <c r="C2941" s="26">
        <f t="shared" ca="1" si="236"/>
        <v>0.46364347891426305</v>
      </c>
      <c r="J2941">
        <f t="shared" ca="1" si="238"/>
        <v>0</v>
      </c>
      <c r="K2941">
        <f t="shared" ca="1" si="239"/>
        <v>1</v>
      </c>
      <c r="L2941" s="65">
        <v>2935</v>
      </c>
      <c r="M2941" s="71">
        <f t="shared" ca="1" si="235"/>
        <v>0</v>
      </c>
      <c r="N2941" s="65"/>
    </row>
    <row r="2942" spans="1:14" x14ac:dyDescent="0.25">
      <c r="A2942" s="2">
        <v>2936</v>
      </c>
      <c r="B2942" s="11">
        <f t="shared" ca="1" si="237"/>
        <v>0</v>
      </c>
      <c r="C2942" s="26">
        <f t="shared" ca="1" si="236"/>
        <v>0.78741123818473047</v>
      </c>
      <c r="J2942">
        <f t="shared" ca="1" si="238"/>
        <v>0</v>
      </c>
      <c r="K2942">
        <f t="shared" ca="1" si="239"/>
        <v>1</v>
      </c>
      <c r="L2942" s="65">
        <v>2936</v>
      </c>
      <c r="M2942" s="71">
        <f t="shared" ca="1" si="235"/>
        <v>0</v>
      </c>
      <c r="N2942" s="65"/>
    </row>
    <row r="2943" spans="1:14" x14ac:dyDescent="0.25">
      <c r="A2943" s="2">
        <v>2937</v>
      </c>
      <c r="B2943" s="11">
        <f t="shared" ca="1" si="237"/>
        <v>0</v>
      </c>
      <c r="C2943" s="26">
        <f t="shared" ca="1" si="236"/>
        <v>0.60330702295780836</v>
      </c>
      <c r="J2943">
        <f t="shared" ca="1" si="238"/>
        <v>0</v>
      </c>
      <c r="K2943">
        <f t="shared" ca="1" si="239"/>
        <v>1</v>
      </c>
      <c r="L2943" s="65">
        <v>2937</v>
      </c>
      <c r="M2943" s="71">
        <f t="shared" ca="1" si="235"/>
        <v>0</v>
      </c>
      <c r="N2943" s="65"/>
    </row>
    <row r="2944" spans="1:14" x14ac:dyDescent="0.25">
      <c r="A2944" s="2">
        <v>2938</v>
      </c>
      <c r="B2944" s="11">
        <f t="shared" ca="1" si="237"/>
        <v>0</v>
      </c>
      <c r="C2944" s="26">
        <f t="shared" ca="1" si="236"/>
        <v>0.99017930685488253</v>
      </c>
      <c r="J2944">
        <f t="shared" ca="1" si="238"/>
        <v>0</v>
      </c>
      <c r="K2944">
        <f t="shared" ca="1" si="239"/>
        <v>1</v>
      </c>
      <c r="L2944" s="65">
        <v>2938</v>
      </c>
      <c r="M2944" s="71">
        <f t="shared" ca="1" si="235"/>
        <v>0</v>
      </c>
      <c r="N2944" s="65"/>
    </row>
    <row r="2945" spans="1:14" x14ac:dyDescent="0.25">
      <c r="A2945" s="2">
        <v>2939</v>
      </c>
      <c r="B2945" s="11">
        <f t="shared" ca="1" si="237"/>
        <v>0</v>
      </c>
      <c r="C2945" s="26">
        <f t="shared" ca="1" si="236"/>
        <v>0.5942254210273118</v>
      </c>
      <c r="J2945">
        <f t="shared" ca="1" si="238"/>
        <v>0</v>
      </c>
      <c r="K2945">
        <f t="shared" ca="1" si="239"/>
        <v>1</v>
      </c>
      <c r="L2945" s="65">
        <v>2939</v>
      </c>
      <c r="M2945" s="71">
        <f t="shared" ca="1" si="235"/>
        <v>0</v>
      </c>
      <c r="N2945" s="65"/>
    </row>
    <row r="2946" spans="1:14" x14ac:dyDescent="0.25">
      <c r="A2946" s="2">
        <v>2940</v>
      </c>
      <c r="B2946" s="11">
        <f t="shared" ca="1" si="237"/>
        <v>0</v>
      </c>
      <c r="C2946" s="26">
        <f t="shared" ca="1" si="236"/>
        <v>0.94388394800944997</v>
      </c>
      <c r="J2946">
        <f t="shared" ca="1" si="238"/>
        <v>0</v>
      </c>
      <c r="K2946">
        <f t="shared" ca="1" si="239"/>
        <v>1</v>
      </c>
      <c r="L2946" s="65">
        <v>2940</v>
      </c>
      <c r="M2946" s="71">
        <f t="shared" ca="1" si="235"/>
        <v>0</v>
      </c>
      <c r="N2946" s="65"/>
    </row>
    <row r="2947" spans="1:14" x14ac:dyDescent="0.25">
      <c r="A2947" s="2">
        <v>2941</v>
      </c>
      <c r="B2947" s="11">
        <f t="shared" ca="1" si="237"/>
        <v>0</v>
      </c>
      <c r="C2947" s="26">
        <f t="shared" ca="1" si="236"/>
        <v>0.80113003082351275</v>
      </c>
      <c r="J2947">
        <f t="shared" ca="1" si="238"/>
        <v>0</v>
      </c>
      <c r="K2947">
        <f t="shared" ca="1" si="239"/>
        <v>0</v>
      </c>
      <c r="L2947" s="65">
        <v>2941</v>
      </c>
      <c r="M2947" s="71">
        <f t="shared" ca="1" si="235"/>
        <v>0</v>
      </c>
      <c r="N2947" s="65"/>
    </row>
    <row r="2948" spans="1:14" x14ac:dyDescent="0.25">
      <c r="A2948" s="2">
        <v>2942</v>
      </c>
      <c r="B2948" s="11">
        <f t="shared" ca="1" si="237"/>
        <v>1</v>
      </c>
      <c r="C2948" s="26">
        <f t="shared" ca="1" si="236"/>
        <v>0.22715207158213357</v>
      </c>
      <c r="J2948">
        <f t="shared" ca="1" si="238"/>
        <v>1</v>
      </c>
      <c r="K2948">
        <f t="shared" ca="1" si="239"/>
        <v>0</v>
      </c>
      <c r="L2948" s="65">
        <v>2942</v>
      </c>
      <c r="M2948" s="71">
        <f t="shared" ca="1" si="235"/>
        <v>12.053428837081464</v>
      </c>
      <c r="N2948" s="65"/>
    </row>
    <row r="2949" spans="1:14" x14ac:dyDescent="0.25">
      <c r="A2949" s="2">
        <v>2943</v>
      </c>
      <c r="B2949" s="11">
        <f t="shared" ca="1" si="237"/>
        <v>1</v>
      </c>
      <c r="C2949" s="26">
        <f t="shared" ca="1" si="236"/>
        <v>0.4120149843618065</v>
      </c>
      <c r="J2949">
        <f t="shared" ca="1" si="238"/>
        <v>1</v>
      </c>
      <c r="K2949">
        <f t="shared" ca="1" si="239"/>
        <v>0</v>
      </c>
      <c r="L2949" s="65">
        <v>2943</v>
      </c>
      <c r="M2949" s="71">
        <f t="shared" ca="1" si="235"/>
        <v>0.64290479984388071</v>
      </c>
      <c r="N2949" s="65"/>
    </row>
    <row r="2950" spans="1:14" x14ac:dyDescent="0.25">
      <c r="A2950" s="2">
        <v>2944</v>
      </c>
      <c r="B2950" s="11">
        <f t="shared" ca="1" si="237"/>
        <v>1</v>
      </c>
      <c r="C2950" s="26">
        <f t="shared" ca="1" si="236"/>
        <v>0.52862013641063432</v>
      </c>
      <c r="J2950">
        <f t="shared" ca="1" si="238"/>
        <v>1</v>
      </c>
      <c r="K2950">
        <f t="shared" ca="1" si="239"/>
        <v>0</v>
      </c>
      <c r="L2950" s="65">
        <v>2944</v>
      </c>
      <c r="M2950" s="71">
        <f t="shared" ca="1" si="235"/>
        <v>3.4092089715096092</v>
      </c>
      <c r="N2950" s="65"/>
    </row>
    <row r="2951" spans="1:14" x14ac:dyDescent="0.25">
      <c r="A2951" s="2">
        <v>2945</v>
      </c>
      <c r="B2951" s="11">
        <f t="shared" ca="1" si="237"/>
        <v>1</v>
      </c>
      <c r="C2951" s="26">
        <f t="shared" ca="1" si="236"/>
        <v>0.71183578311476614</v>
      </c>
      <c r="J2951">
        <f t="shared" ca="1" si="238"/>
        <v>1</v>
      </c>
      <c r="K2951">
        <f t="shared" ca="1" si="239"/>
        <v>0</v>
      </c>
      <c r="L2951" s="65">
        <v>2945</v>
      </c>
      <c r="M2951" s="71">
        <f t="shared" ref="M2951:M3014" ca="1" si="240">IF(B2951&gt;0,-LN(1-(RAND()))/lambda,0)</f>
        <v>1.6228264456432318</v>
      </c>
      <c r="N2951" s="65"/>
    </row>
    <row r="2952" spans="1:14" x14ac:dyDescent="0.25">
      <c r="A2952" s="2">
        <v>2946</v>
      </c>
      <c r="B2952" s="11">
        <f t="shared" ca="1" si="237"/>
        <v>1</v>
      </c>
      <c r="C2952" s="26">
        <f t="shared" ref="C2952:C3015" ca="1" si="241">RAND()</f>
        <v>0.33060559133072631</v>
      </c>
      <c r="J2952">
        <f t="shared" ca="1" si="238"/>
        <v>1</v>
      </c>
      <c r="K2952">
        <f t="shared" ca="1" si="239"/>
        <v>0</v>
      </c>
      <c r="L2952" s="65">
        <v>2946</v>
      </c>
      <c r="M2952" s="71">
        <f t="shared" ca="1" si="240"/>
        <v>2.6452578285979831</v>
      </c>
      <c r="N2952" s="65"/>
    </row>
    <row r="2953" spans="1:14" x14ac:dyDescent="0.25">
      <c r="A2953" s="2">
        <v>2947</v>
      </c>
      <c r="B2953" s="11">
        <f t="shared" ca="1" si="237"/>
        <v>1</v>
      </c>
      <c r="C2953" s="26">
        <f t="shared" ca="1" si="241"/>
        <v>0.29672241035833324</v>
      </c>
      <c r="J2953">
        <f t="shared" ca="1" si="238"/>
        <v>1</v>
      </c>
      <c r="K2953">
        <f t="shared" ca="1" si="239"/>
        <v>0</v>
      </c>
      <c r="L2953" s="65">
        <v>2947</v>
      </c>
      <c r="M2953" s="71">
        <f t="shared" ca="1" si="240"/>
        <v>1.0817427965710098</v>
      </c>
      <c r="N2953" s="65"/>
    </row>
    <row r="2954" spans="1:14" x14ac:dyDescent="0.25">
      <c r="A2954" s="2">
        <v>2948</v>
      </c>
      <c r="B2954" s="11">
        <f t="shared" ca="1" si="237"/>
        <v>1</v>
      </c>
      <c r="C2954" s="26">
        <f t="shared" ca="1" si="241"/>
        <v>0.18321714710232806</v>
      </c>
      <c r="J2954">
        <f t="shared" ca="1" si="238"/>
        <v>1</v>
      </c>
      <c r="K2954">
        <f t="shared" ca="1" si="239"/>
        <v>0</v>
      </c>
      <c r="L2954" s="65">
        <v>2948</v>
      </c>
      <c r="M2954" s="71">
        <f t="shared" ca="1" si="240"/>
        <v>0.97724742477226045</v>
      </c>
      <c r="N2954" s="65"/>
    </row>
    <row r="2955" spans="1:14" x14ac:dyDescent="0.25">
      <c r="A2955" s="2">
        <v>2949</v>
      </c>
      <c r="B2955" s="11">
        <f t="shared" ca="1" si="237"/>
        <v>1</v>
      </c>
      <c r="C2955" s="26">
        <f t="shared" ca="1" si="241"/>
        <v>0.34560264937931662</v>
      </c>
      <c r="J2955">
        <f t="shared" ca="1" si="238"/>
        <v>1</v>
      </c>
      <c r="K2955">
        <f t="shared" ca="1" si="239"/>
        <v>0</v>
      </c>
      <c r="L2955" s="65">
        <v>2949</v>
      </c>
      <c r="M2955" s="71">
        <f t="shared" ca="1" si="240"/>
        <v>2.3497934782538104</v>
      </c>
      <c r="N2955" s="65"/>
    </row>
    <row r="2956" spans="1:14" x14ac:dyDescent="0.25">
      <c r="A2956" s="2">
        <v>2950</v>
      </c>
      <c r="B2956" s="11">
        <f t="shared" ca="1" si="237"/>
        <v>1</v>
      </c>
      <c r="C2956" s="26">
        <f t="shared" ca="1" si="241"/>
        <v>0.32663874185886577</v>
      </c>
      <c r="J2956">
        <f t="shared" ca="1" si="238"/>
        <v>1</v>
      </c>
      <c r="K2956">
        <f t="shared" ca="1" si="239"/>
        <v>0</v>
      </c>
      <c r="L2956" s="65">
        <v>2950</v>
      </c>
      <c r="M2956" s="71">
        <f t="shared" ca="1" si="240"/>
        <v>2.777095846156592</v>
      </c>
      <c r="N2956" s="65"/>
    </row>
    <row r="2957" spans="1:14" x14ac:dyDescent="0.25">
      <c r="A2957" s="2">
        <v>2951</v>
      </c>
      <c r="B2957" s="11">
        <f t="shared" ca="1" si="237"/>
        <v>1</v>
      </c>
      <c r="C2957" s="26">
        <f t="shared" ca="1" si="241"/>
        <v>0.7394925487002656</v>
      </c>
      <c r="J2957">
        <f t="shared" ca="1" si="238"/>
        <v>1</v>
      </c>
      <c r="K2957">
        <f t="shared" ca="1" si="239"/>
        <v>0</v>
      </c>
      <c r="L2957" s="65">
        <v>2951</v>
      </c>
      <c r="M2957" s="71">
        <f t="shared" ca="1" si="240"/>
        <v>0.1372175713816369</v>
      </c>
      <c r="N2957" s="65"/>
    </row>
    <row r="2958" spans="1:14" x14ac:dyDescent="0.25">
      <c r="A2958" s="2">
        <v>2952</v>
      </c>
      <c r="B2958" s="11">
        <f t="shared" ca="1" si="237"/>
        <v>1</v>
      </c>
      <c r="C2958" s="26">
        <f t="shared" ca="1" si="241"/>
        <v>0.65619965188215679</v>
      </c>
      <c r="J2958">
        <f t="shared" ca="1" si="238"/>
        <v>1</v>
      </c>
      <c r="K2958">
        <f t="shared" ca="1" si="239"/>
        <v>0</v>
      </c>
      <c r="L2958" s="65">
        <v>2952</v>
      </c>
      <c r="M2958" s="71">
        <f t="shared" ca="1" si="240"/>
        <v>0.12597191879192157</v>
      </c>
      <c r="N2958" s="65"/>
    </row>
    <row r="2959" spans="1:14" x14ac:dyDescent="0.25">
      <c r="A2959" s="2">
        <v>2953</v>
      </c>
      <c r="B2959" s="11">
        <f t="shared" ca="1" si="237"/>
        <v>1</v>
      </c>
      <c r="C2959" s="26">
        <f t="shared" ca="1" si="241"/>
        <v>0.70361378713963552</v>
      </c>
      <c r="J2959">
        <f t="shared" ca="1" si="238"/>
        <v>1</v>
      </c>
      <c r="K2959">
        <f t="shared" ca="1" si="239"/>
        <v>0</v>
      </c>
      <c r="L2959" s="65">
        <v>2953</v>
      </c>
      <c r="M2959" s="71">
        <f t="shared" ca="1" si="240"/>
        <v>1.7306967002981748</v>
      </c>
      <c r="N2959" s="65"/>
    </row>
    <row r="2960" spans="1:14" x14ac:dyDescent="0.25">
      <c r="A2960" s="2">
        <v>2954</v>
      </c>
      <c r="B2960" s="11">
        <f t="shared" ca="1" si="237"/>
        <v>1</v>
      </c>
      <c r="C2960" s="26">
        <f t="shared" ca="1" si="241"/>
        <v>0.50835489053087946</v>
      </c>
      <c r="J2960">
        <f t="shared" ca="1" si="238"/>
        <v>1</v>
      </c>
      <c r="K2960">
        <f t="shared" ca="1" si="239"/>
        <v>0</v>
      </c>
      <c r="L2960" s="65">
        <v>2954</v>
      </c>
      <c r="M2960" s="71">
        <f t="shared" ca="1" si="240"/>
        <v>2.9493022203963859</v>
      </c>
      <c r="N2960" s="65"/>
    </row>
    <row r="2961" spans="1:14" x14ac:dyDescent="0.25">
      <c r="A2961" s="2">
        <v>2955</v>
      </c>
      <c r="B2961" s="11">
        <f t="shared" ca="1" si="237"/>
        <v>1</v>
      </c>
      <c r="C2961" s="26">
        <f t="shared" ca="1" si="241"/>
        <v>0.53457548050750126</v>
      </c>
      <c r="J2961">
        <f t="shared" ca="1" si="238"/>
        <v>1</v>
      </c>
      <c r="K2961">
        <f t="shared" ca="1" si="239"/>
        <v>0</v>
      </c>
      <c r="L2961" s="65">
        <v>2955</v>
      </c>
      <c r="M2961" s="71">
        <f t="shared" ca="1" si="240"/>
        <v>5.5961745548817481</v>
      </c>
      <c r="N2961" s="65"/>
    </row>
    <row r="2962" spans="1:14" x14ac:dyDescent="0.25">
      <c r="A2962" s="2">
        <v>2956</v>
      </c>
      <c r="B2962" s="11">
        <f t="shared" ca="1" si="237"/>
        <v>1</v>
      </c>
      <c r="C2962" s="26">
        <f t="shared" ca="1" si="241"/>
        <v>0.20963198690867368</v>
      </c>
      <c r="J2962">
        <f t="shared" ca="1" si="238"/>
        <v>1</v>
      </c>
      <c r="K2962">
        <f t="shared" ca="1" si="239"/>
        <v>0</v>
      </c>
      <c r="L2962" s="65">
        <v>2956</v>
      </c>
      <c r="M2962" s="71">
        <f t="shared" ca="1" si="240"/>
        <v>0.99564349979415401</v>
      </c>
      <c r="N2962" s="65"/>
    </row>
    <row r="2963" spans="1:14" x14ac:dyDescent="0.25">
      <c r="A2963" s="2">
        <v>2957</v>
      </c>
      <c r="B2963" s="11">
        <f t="shared" ca="1" si="237"/>
        <v>1</v>
      </c>
      <c r="C2963" s="26">
        <f t="shared" ca="1" si="241"/>
        <v>0.75898379852919529</v>
      </c>
      <c r="J2963">
        <f t="shared" ca="1" si="238"/>
        <v>1</v>
      </c>
      <c r="K2963">
        <f t="shared" ca="1" si="239"/>
        <v>0</v>
      </c>
      <c r="L2963" s="65">
        <v>2957</v>
      </c>
      <c r="M2963" s="71">
        <f t="shared" ca="1" si="240"/>
        <v>2.3077139143795327</v>
      </c>
      <c r="N2963" s="65"/>
    </row>
    <row r="2964" spans="1:14" x14ac:dyDescent="0.25">
      <c r="A2964" s="2">
        <v>2958</v>
      </c>
      <c r="B2964" s="11">
        <f t="shared" ca="1" si="237"/>
        <v>1</v>
      </c>
      <c r="C2964" s="26">
        <f t="shared" ca="1" si="241"/>
        <v>0.54009243498864934</v>
      </c>
      <c r="J2964">
        <f t="shared" ca="1" si="238"/>
        <v>0</v>
      </c>
      <c r="K2964">
        <f t="shared" ca="1" si="239"/>
        <v>0</v>
      </c>
      <c r="L2964" s="65">
        <v>2958</v>
      </c>
      <c r="M2964" s="71">
        <f t="shared" ca="1" si="240"/>
        <v>1.3908803709037016</v>
      </c>
      <c r="N2964" s="65"/>
    </row>
    <row r="2965" spans="1:14" x14ac:dyDescent="0.25">
      <c r="A2965" s="2">
        <v>2959</v>
      </c>
      <c r="B2965" s="11">
        <f t="shared" ca="1" si="237"/>
        <v>0</v>
      </c>
      <c r="C2965" s="26">
        <f t="shared" ca="1" si="241"/>
        <v>0.91004407239901375</v>
      </c>
      <c r="J2965">
        <f t="shared" ca="1" si="238"/>
        <v>0</v>
      </c>
      <c r="K2965">
        <f t="shared" ca="1" si="239"/>
        <v>0</v>
      </c>
      <c r="L2965" s="65">
        <v>2959</v>
      </c>
      <c r="M2965" s="71">
        <f t="shared" ca="1" si="240"/>
        <v>0</v>
      </c>
      <c r="N2965" s="65"/>
    </row>
    <row r="2966" spans="1:14" x14ac:dyDescent="0.25">
      <c r="A2966" s="2">
        <v>2960</v>
      </c>
      <c r="B2966" s="11">
        <f t="shared" ca="1" si="237"/>
        <v>1</v>
      </c>
      <c r="C2966" s="26">
        <f t="shared" ca="1" si="241"/>
        <v>0.36859635187020645</v>
      </c>
      <c r="J2966">
        <f t="shared" ca="1" si="238"/>
        <v>1</v>
      </c>
      <c r="K2966">
        <f t="shared" ca="1" si="239"/>
        <v>0</v>
      </c>
      <c r="L2966" s="65">
        <v>2960</v>
      </c>
      <c r="M2966" s="71">
        <f t="shared" ca="1" si="240"/>
        <v>0.93532548344369426</v>
      </c>
      <c r="N2966" s="65"/>
    </row>
    <row r="2967" spans="1:14" x14ac:dyDescent="0.25">
      <c r="A2967" s="2">
        <v>2961</v>
      </c>
      <c r="B2967" s="11">
        <f t="shared" ca="1" si="237"/>
        <v>1</v>
      </c>
      <c r="C2967" s="26">
        <f t="shared" ca="1" si="241"/>
        <v>0.46087710612863031</v>
      </c>
      <c r="J2967">
        <f t="shared" ca="1" si="238"/>
        <v>0</v>
      </c>
      <c r="K2967">
        <f t="shared" ca="1" si="239"/>
        <v>0</v>
      </c>
      <c r="L2967" s="65">
        <v>2961</v>
      </c>
      <c r="M2967" s="71">
        <f t="shared" ca="1" si="240"/>
        <v>4.0560757618225889</v>
      </c>
      <c r="N2967" s="65"/>
    </row>
    <row r="2968" spans="1:14" x14ac:dyDescent="0.25">
      <c r="A2968" s="2">
        <v>2962</v>
      </c>
      <c r="B2968" s="11">
        <f t="shared" ca="1" si="237"/>
        <v>0</v>
      </c>
      <c r="C2968" s="26">
        <f t="shared" ca="1" si="241"/>
        <v>0.82310985806980419</v>
      </c>
      <c r="J2968">
        <f t="shared" ca="1" si="238"/>
        <v>0</v>
      </c>
      <c r="K2968">
        <f t="shared" ca="1" si="239"/>
        <v>0</v>
      </c>
      <c r="L2968" s="65">
        <v>2962</v>
      </c>
      <c r="M2968" s="71">
        <f t="shared" ca="1" si="240"/>
        <v>0</v>
      </c>
      <c r="N2968" s="65"/>
    </row>
    <row r="2969" spans="1:14" x14ac:dyDescent="0.25">
      <c r="A2969" s="2">
        <v>2963</v>
      </c>
      <c r="B2969" s="11">
        <f t="shared" ca="1" si="237"/>
        <v>1</v>
      </c>
      <c r="C2969" s="26">
        <f t="shared" ca="1" si="241"/>
        <v>3.8687664536559918E-2</v>
      </c>
      <c r="J2969">
        <f t="shared" ca="1" si="238"/>
        <v>0</v>
      </c>
      <c r="K2969">
        <f t="shared" ca="1" si="239"/>
        <v>0</v>
      </c>
      <c r="L2969" s="65">
        <v>2963</v>
      </c>
      <c r="M2969" s="71">
        <f t="shared" ca="1" si="240"/>
        <v>2.1776522280175694</v>
      </c>
      <c r="N2969" s="65"/>
    </row>
    <row r="2970" spans="1:14" x14ac:dyDescent="0.25">
      <c r="A2970" s="2">
        <v>2964</v>
      </c>
      <c r="B2970" s="11">
        <f t="shared" ca="1" si="237"/>
        <v>0</v>
      </c>
      <c r="C2970" s="26">
        <f t="shared" ca="1" si="241"/>
        <v>0.99520289286024433</v>
      </c>
      <c r="J2970">
        <f t="shared" ca="1" si="238"/>
        <v>0</v>
      </c>
      <c r="K2970">
        <f t="shared" ca="1" si="239"/>
        <v>1</v>
      </c>
      <c r="L2970" s="65">
        <v>2964</v>
      </c>
      <c r="M2970" s="71">
        <f t="shared" ca="1" si="240"/>
        <v>0</v>
      </c>
      <c r="N2970" s="65"/>
    </row>
    <row r="2971" spans="1:14" x14ac:dyDescent="0.25">
      <c r="A2971" s="2">
        <v>2965</v>
      </c>
      <c r="B2971" s="11">
        <f t="shared" ca="1" si="237"/>
        <v>0</v>
      </c>
      <c r="C2971" s="26">
        <f t="shared" ca="1" si="241"/>
        <v>0.6248000915917582</v>
      </c>
      <c r="J2971">
        <f t="shared" ca="1" si="238"/>
        <v>0</v>
      </c>
      <c r="K2971">
        <f t="shared" ca="1" si="239"/>
        <v>0</v>
      </c>
      <c r="L2971" s="65">
        <v>2965</v>
      </c>
      <c r="M2971" s="71">
        <f t="shared" ca="1" si="240"/>
        <v>0</v>
      </c>
      <c r="N2971" s="65"/>
    </row>
    <row r="2972" spans="1:14" x14ac:dyDescent="0.25">
      <c r="A2972" s="2">
        <v>2966</v>
      </c>
      <c r="B2972" s="11">
        <f t="shared" ca="1" si="237"/>
        <v>1</v>
      </c>
      <c r="C2972" s="26">
        <f t="shared" ca="1" si="241"/>
        <v>1.5574553801155577E-2</v>
      </c>
      <c r="J2972">
        <f t="shared" ca="1" si="238"/>
        <v>1</v>
      </c>
      <c r="K2972">
        <f t="shared" ca="1" si="239"/>
        <v>0</v>
      </c>
      <c r="L2972" s="65">
        <v>2966</v>
      </c>
      <c r="M2972" s="71">
        <f t="shared" ca="1" si="240"/>
        <v>3.8988857762432527</v>
      </c>
      <c r="N2972" s="65"/>
    </row>
    <row r="2973" spans="1:14" x14ac:dyDescent="0.25">
      <c r="A2973" s="2">
        <v>2967</v>
      </c>
      <c r="B2973" s="11">
        <f t="shared" ca="1" si="237"/>
        <v>1</v>
      </c>
      <c r="C2973" s="26">
        <f t="shared" ca="1" si="241"/>
        <v>0.60599166874253718</v>
      </c>
      <c r="J2973">
        <f t="shared" ca="1" si="238"/>
        <v>1</v>
      </c>
      <c r="K2973">
        <f t="shared" ca="1" si="239"/>
        <v>0</v>
      </c>
      <c r="L2973" s="65">
        <v>2967</v>
      </c>
      <c r="M2973" s="71">
        <f t="shared" ca="1" si="240"/>
        <v>9.4751092942970807</v>
      </c>
      <c r="N2973" s="65"/>
    </row>
    <row r="2974" spans="1:14" x14ac:dyDescent="0.25">
      <c r="A2974" s="2">
        <v>2968</v>
      </c>
      <c r="B2974" s="11">
        <f t="shared" ca="1" si="237"/>
        <v>1</v>
      </c>
      <c r="C2974" s="26">
        <f t="shared" ca="1" si="241"/>
        <v>0.53332353473022731</v>
      </c>
      <c r="J2974">
        <f t="shared" ca="1" si="238"/>
        <v>1</v>
      </c>
      <c r="K2974">
        <f t="shared" ca="1" si="239"/>
        <v>0</v>
      </c>
      <c r="L2974" s="65">
        <v>2968</v>
      </c>
      <c r="M2974" s="71">
        <f t="shared" ca="1" si="240"/>
        <v>5.9985473870634181</v>
      </c>
      <c r="N2974" s="65"/>
    </row>
    <row r="2975" spans="1:14" x14ac:dyDescent="0.25">
      <c r="A2975" s="2">
        <v>2969</v>
      </c>
      <c r="B2975" s="11">
        <f t="shared" ca="1" si="237"/>
        <v>1</v>
      </c>
      <c r="C2975" s="26">
        <f t="shared" ca="1" si="241"/>
        <v>0.32487333195632151</v>
      </c>
      <c r="J2975">
        <f t="shared" ca="1" si="238"/>
        <v>1</v>
      </c>
      <c r="K2975">
        <f t="shared" ca="1" si="239"/>
        <v>0</v>
      </c>
      <c r="L2975" s="65">
        <v>2969</v>
      </c>
      <c r="M2975" s="71">
        <f t="shared" ca="1" si="240"/>
        <v>1.3842234337788504</v>
      </c>
      <c r="N2975" s="65"/>
    </row>
    <row r="2976" spans="1:14" x14ac:dyDescent="0.25">
      <c r="A2976" s="2">
        <v>2970</v>
      </c>
      <c r="B2976" s="11">
        <f t="shared" ca="1" si="237"/>
        <v>1</v>
      </c>
      <c r="C2976" s="26">
        <f t="shared" ca="1" si="241"/>
        <v>0.76449212777819697</v>
      </c>
      <c r="J2976">
        <f t="shared" ca="1" si="238"/>
        <v>1</v>
      </c>
      <c r="K2976">
        <f t="shared" ca="1" si="239"/>
        <v>0</v>
      </c>
      <c r="L2976" s="65">
        <v>2970</v>
      </c>
      <c r="M2976" s="71">
        <f t="shared" ca="1" si="240"/>
        <v>1.9097374869330184</v>
      </c>
      <c r="N2976" s="65"/>
    </row>
    <row r="2977" spans="1:14" x14ac:dyDescent="0.25">
      <c r="A2977" s="2">
        <v>2971</v>
      </c>
      <c r="B2977" s="11">
        <f t="shared" ca="1" si="237"/>
        <v>1</v>
      </c>
      <c r="C2977" s="26">
        <f t="shared" ca="1" si="241"/>
        <v>0.21783067272608692</v>
      </c>
      <c r="J2977">
        <f t="shared" ca="1" si="238"/>
        <v>1</v>
      </c>
      <c r="K2977">
        <f t="shared" ca="1" si="239"/>
        <v>0</v>
      </c>
      <c r="L2977" s="65">
        <v>2971</v>
      </c>
      <c r="M2977" s="71">
        <f t="shared" ca="1" si="240"/>
        <v>0.91791354732543184</v>
      </c>
      <c r="N2977" s="65"/>
    </row>
    <row r="2978" spans="1:14" x14ac:dyDescent="0.25">
      <c r="A2978" s="2">
        <v>2972</v>
      </c>
      <c r="B2978" s="11">
        <f t="shared" ca="1" si="237"/>
        <v>1</v>
      </c>
      <c r="C2978" s="26">
        <f t="shared" ca="1" si="241"/>
        <v>9.9341472111698081E-2</v>
      </c>
      <c r="J2978">
        <f t="shared" ca="1" si="238"/>
        <v>0</v>
      </c>
      <c r="K2978">
        <f t="shared" ca="1" si="239"/>
        <v>0</v>
      </c>
      <c r="L2978" s="65">
        <v>2972</v>
      </c>
      <c r="M2978" s="71">
        <f t="shared" ca="1" si="240"/>
        <v>1.2060884005932551</v>
      </c>
      <c r="N2978" s="65"/>
    </row>
    <row r="2979" spans="1:14" x14ac:dyDescent="0.25">
      <c r="A2979" s="2">
        <v>2973</v>
      </c>
      <c r="B2979" s="11">
        <f t="shared" ca="1" si="237"/>
        <v>0</v>
      </c>
      <c r="C2979" s="26">
        <f t="shared" ca="1" si="241"/>
        <v>0.79406643313630387</v>
      </c>
      <c r="J2979">
        <f t="shared" ca="1" si="238"/>
        <v>0</v>
      </c>
      <c r="K2979">
        <f t="shared" ca="1" si="239"/>
        <v>0</v>
      </c>
      <c r="L2979" s="65">
        <v>2973</v>
      </c>
      <c r="M2979" s="71">
        <f t="shared" ca="1" si="240"/>
        <v>0</v>
      </c>
      <c r="N2979" s="65"/>
    </row>
    <row r="2980" spans="1:14" x14ac:dyDescent="0.25">
      <c r="A2980" s="2">
        <v>2974</v>
      </c>
      <c r="B2980" s="11">
        <f t="shared" ca="1" si="237"/>
        <v>1</v>
      </c>
      <c r="C2980" s="26">
        <f t="shared" ca="1" si="241"/>
        <v>0.26645141339944689</v>
      </c>
      <c r="J2980">
        <f t="shared" ca="1" si="238"/>
        <v>1</v>
      </c>
      <c r="K2980">
        <f t="shared" ca="1" si="239"/>
        <v>0</v>
      </c>
      <c r="L2980" s="65">
        <v>2974</v>
      </c>
      <c r="M2980" s="71">
        <f t="shared" ca="1" si="240"/>
        <v>1.6608091735525539</v>
      </c>
      <c r="N2980" s="65"/>
    </row>
    <row r="2981" spans="1:14" x14ac:dyDescent="0.25">
      <c r="A2981" s="2">
        <v>2975</v>
      </c>
      <c r="B2981" s="11">
        <f t="shared" ca="1" si="237"/>
        <v>1</v>
      </c>
      <c r="C2981" s="26">
        <f t="shared" ca="1" si="241"/>
        <v>0.62664804232519689</v>
      </c>
      <c r="J2981">
        <f t="shared" ca="1" si="238"/>
        <v>1</v>
      </c>
      <c r="K2981">
        <f t="shared" ca="1" si="239"/>
        <v>0</v>
      </c>
      <c r="L2981" s="65">
        <v>2975</v>
      </c>
      <c r="M2981" s="71">
        <f t="shared" ca="1" si="240"/>
        <v>2.7515408260252836</v>
      </c>
      <c r="N2981" s="65"/>
    </row>
    <row r="2982" spans="1:14" x14ac:dyDescent="0.25">
      <c r="A2982" s="2">
        <v>2976</v>
      </c>
      <c r="B2982" s="11">
        <f t="shared" ca="1" si="237"/>
        <v>1</v>
      </c>
      <c r="C2982" s="26">
        <f t="shared" ca="1" si="241"/>
        <v>4.9652790267413094E-2</v>
      </c>
      <c r="J2982">
        <f t="shared" ca="1" si="238"/>
        <v>1</v>
      </c>
      <c r="K2982">
        <f t="shared" ca="1" si="239"/>
        <v>0</v>
      </c>
      <c r="L2982" s="65">
        <v>2976</v>
      </c>
      <c r="M2982" s="71">
        <f t="shared" ca="1" si="240"/>
        <v>5.1498777520484902</v>
      </c>
      <c r="N2982" s="65"/>
    </row>
    <row r="2983" spans="1:14" x14ac:dyDescent="0.25">
      <c r="A2983" s="2">
        <v>2977</v>
      </c>
      <c r="B2983" s="11">
        <f t="shared" ca="1" si="237"/>
        <v>1</v>
      </c>
      <c r="C2983" s="26">
        <f t="shared" ca="1" si="241"/>
        <v>0.32437788580135329</v>
      </c>
      <c r="J2983">
        <f t="shared" ca="1" si="238"/>
        <v>1</v>
      </c>
      <c r="K2983">
        <f t="shared" ca="1" si="239"/>
        <v>0</v>
      </c>
      <c r="L2983" s="65">
        <v>2977</v>
      </c>
      <c r="M2983" s="71">
        <f t="shared" ca="1" si="240"/>
        <v>3.5914470603863049</v>
      </c>
      <c r="N2983" s="65"/>
    </row>
    <row r="2984" spans="1:14" x14ac:dyDescent="0.25">
      <c r="A2984" s="2">
        <v>2978</v>
      </c>
      <c r="B2984" s="11">
        <f t="shared" ca="1" si="237"/>
        <v>1</v>
      </c>
      <c r="C2984" s="26">
        <f t="shared" ca="1" si="241"/>
        <v>0.19616210539229939</v>
      </c>
      <c r="J2984">
        <f t="shared" ca="1" si="238"/>
        <v>1</v>
      </c>
      <c r="K2984">
        <f t="shared" ca="1" si="239"/>
        <v>0</v>
      </c>
      <c r="L2984" s="65">
        <v>2978</v>
      </c>
      <c r="M2984" s="71">
        <f t="shared" ca="1" si="240"/>
        <v>1.7058091120551469E-2</v>
      </c>
      <c r="N2984" s="65"/>
    </row>
    <row r="2985" spans="1:14" x14ac:dyDescent="0.25">
      <c r="A2985" s="2">
        <v>2979</v>
      </c>
      <c r="B2985" s="11">
        <f t="shared" ca="1" si="237"/>
        <v>1</v>
      </c>
      <c r="C2985" s="26">
        <f t="shared" ca="1" si="241"/>
        <v>0.438090510744924</v>
      </c>
      <c r="J2985">
        <f t="shared" ca="1" si="238"/>
        <v>1</v>
      </c>
      <c r="K2985">
        <f t="shared" ca="1" si="239"/>
        <v>0</v>
      </c>
      <c r="L2985" s="65">
        <v>2979</v>
      </c>
      <c r="M2985" s="71">
        <f t="shared" ca="1" si="240"/>
        <v>7.9487264447351889</v>
      </c>
      <c r="N2985" s="65"/>
    </row>
    <row r="2986" spans="1:14" x14ac:dyDescent="0.25">
      <c r="A2986" s="2">
        <v>2980</v>
      </c>
      <c r="B2986" s="11">
        <f t="shared" ca="1" si="237"/>
        <v>1</v>
      </c>
      <c r="C2986" s="26">
        <f t="shared" ca="1" si="241"/>
        <v>0.25564189952516936</v>
      </c>
      <c r="J2986">
        <f t="shared" ca="1" si="238"/>
        <v>1</v>
      </c>
      <c r="K2986">
        <f t="shared" ca="1" si="239"/>
        <v>0</v>
      </c>
      <c r="L2986" s="65">
        <v>2980</v>
      </c>
      <c r="M2986" s="71">
        <f t="shared" ca="1" si="240"/>
        <v>2.2515444519346</v>
      </c>
      <c r="N2986" s="65"/>
    </row>
    <row r="2987" spans="1:14" x14ac:dyDescent="0.25">
      <c r="A2987" s="2">
        <v>2981</v>
      </c>
      <c r="B2987" s="11">
        <f t="shared" ca="1" si="237"/>
        <v>1</v>
      </c>
      <c r="C2987" s="26">
        <f t="shared" ca="1" si="241"/>
        <v>0.29127305055143649</v>
      </c>
      <c r="J2987">
        <f t="shared" ca="1" si="238"/>
        <v>1</v>
      </c>
      <c r="K2987">
        <f t="shared" ca="1" si="239"/>
        <v>0</v>
      </c>
      <c r="L2987" s="65">
        <v>2981</v>
      </c>
      <c r="M2987" s="71">
        <f t="shared" ca="1" si="240"/>
        <v>1.3271598806683729</v>
      </c>
      <c r="N2987" s="65"/>
    </row>
    <row r="2988" spans="1:14" x14ac:dyDescent="0.25">
      <c r="A2988" s="2">
        <v>2982</v>
      </c>
      <c r="B2988" s="11">
        <f t="shared" ca="1" si="237"/>
        <v>1</v>
      </c>
      <c r="C2988" s="26">
        <f t="shared" ca="1" si="241"/>
        <v>0.49219937082352538</v>
      </c>
      <c r="J2988">
        <f t="shared" ca="1" si="238"/>
        <v>1</v>
      </c>
      <c r="K2988">
        <f t="shared" ca="1" si="239"/>
        <v>0</v>
      </c>
      <c r="L2988" s="65">
        <v>2982</v>
      </c>
      <c r="M2988" s="71">
        <f t="shared" ca="1" si="240"/>
        <v>0.98295707391457132</v>
      </c>
      <c r="N2988" s="65"/>
    </row>
    <row r="2989" spans="1:14" x14ac:dyDescent="0.25">
      <c r="A2989" s="2">
        <v>2983</v>
      </c>
      <c r="B2989" s="11">
        <f t="shared" ca="1" si="237"/>
        <v>1</v>
      </c>
      <c r="C2989" s="26">
        <f t="shared" ca="1" si="241"/>
        <v>0.24610760781680696</v>
      </c>
      <c r="J2989">
        <f t="shared" ca="1" si="238"/>
        <v>0</v>
      </c>
      <c r="K2989">
        <f t="shared" ca="1" si="239"/>
        <v>0</v>
      </c>
      <c r="L2989" s="65">
        <v>2983</v>
      </c>
      <c r="M2989" s="71">
        <f t="shared" ca="1" si="240"/>
        <v>1.4077936859372571</v>
      </c>
      <c r="N2989" s="65"/>
    </row>
    <row r="2990" spans="1:14" x14ac:dyDescent="0.25">
      <c r="A2990" s="2">
        <v>2984</v>
      </c>
      <c r="B2990" s="11">
        <f t="shared" ca="1" si="237"/>
        <v>0</v>
      </c>
      <c r="C2990" s="26">
        <f t="shared" ca="1" si="241"/>
        <v>0.92419630559190546</v>
      </c>
      <c r="J2990">
        <f t="shared" ca="1" si="238"/>
        <v>0</v>
      </c>
      <c r="K2990">
        <f t="shared" ca="1" si="239"/>
        <v>0</v>
      </c>
      <c r="L2990" s="65">
        <v>2984</v>
      </c>
      <c r="M2990" s="71">
        <f t="shared" ca="1" si="240"/>
        <v>0</v>
      </c>
      <c r="N2990" s="65"/>
    </row>
    <row r="2991" spans="1:14" x14ac:dyDescent="0.25">
      <c r="A2991" s="2">
        <v>2985</v>
      </c>
      <c r="B2991" s="11">
        <f t="shared" ref="B2991:B3054" ca="1" si="242">IF(B2990&gt;0,IF(C2991&lt;pww,1,0),IF(C2991&lt;pdw,1,0))</f>
        <v>1</v>
      </c>
      <c r="C2991" s="26">
        <f t="shared" ca="1" si="241"/>
        <v>0.22053183270015597</v>
      </c>
      <c r="J2991">
        <f t="shared" ref="J2991:J3054" ca="1" si="243">IF(AND(B2991,B2992),1,0)</f>
        <v>1</v>
      </c>
      <c r="K2991">
        <f t="shared" ref="K2991:K3054" ca="1" si="244">IF(AND(NOT(B2991),NOT(B2992)),1,0)</f>
        <v>0</v>
      </c>
      <c r="L2991" s="65">
        <v>2985</v>
      </c>
      <c r="M2991" s="71">
        <f t="shared" ca="1" si="240"/>
        <v>0.262865932537245</v>
      </c>
      <c r="N2991" s="65"/>
    </row>
    <row r="2992" spans="1:14" x14ac:dyDescent="0.25">
      <c r="A2992" s="2">
        <v>2986</v>
      </c>
      <c r="B2992" s="11">
        <f t="shared" ca="1" si="242"/>
        <v>1</v>
      </c>
      <c r="C2992" s="26">
        <f t="shared" ca="1" si="241"/>
        <v>0.47562748027989443</v>
      </c>
      <c r="J2992">
        <f t="shared" ca="1" si="243"/>
        <v>1</v>
      </c>
      <c r="K2992">
        <f t="shared" ca="1" si="244"/>
        <v>0</v>
      </c>
      <c r="L2992" s="65">
        <v>2986</v>
      </c>
      <c r="M2992" s="71">
        <f t="shared" ca="1" si="240"/>
        <v>0.61088616749105495</v>
      </c>
      <c r="N2992" s="65"/>
    </row>
    <row r="2993" spans="1:14" x14ac:dyDescent="0.25">
      <c r="A2993" s="2">
        <v>2987</v>
      </c>
      <c r="B2993" s="11">
        <f t="shared" ca="1" si="242"/>
        <v>1</v>
      </c>
      <c r="C2993" s="26">
        <f t="shared" ca="1" si="241"/>
        <v>1.7013950761124441E-2</v>
      </c>
      <c r="J2993">
        <f t="shared" ca="1" si="243"/>
        <v>0</v>
      </c>
      <c r="K2993">
        <f t="shared" ca="1" si="244"/>
        <v>0</v>
      </c>
      <c r="L2993" s="65">
        <v>2987</v>
      </c>
      <c r="M2993" s="71">
        <f t="shared" ca="1" si="240"/>
        <v>4.0973837056985483</v>
      </c>
      <c r="N2993" s="65"/>
    </row>
    <row r="2994" spans="1:14" x14ac:dyDescent="0.25">
      <c r="A2994" s="2">
        <v>2988</v>
      </c>
      <c r="B2994" s="11">
        <f t="shared" ca="1" si="242"/>
        <v>0</v>
      </c>
      <c r="C2994" s="26">
        <f t="shared" ca="1" si="241"/>
        <v>0.92130223649445875</v>
      </c>
      <c r="J2994">
        <f t="shared" ca="1" si="243"/>
        <v>0</v>
      </c>
      <c r="K2994">
        <f t="shared" ca="1" si="244"/>
        <v>0</v>
      </c>
      <c r="L2994" s="65">
        <v>2988</v>
      </c>
      <c r="M2994" s="71">
        <f t="shared" ca="1" si="240"/>
        <v>0</v>
      </c>
      <c r="N2994" s="65"/>
    </row>
    <row r="2995" spans="1:14" x14ac:dyDescent="0.25">
      <c r="A2995" s="2">
        <v>2989</v>
      </c>
      <c r="B2995" s="11">
        <f t="shared" ca="1" si="242"/>
        <v>1</v>
      </c>
      <c r="C2995" s="26">
        <f t="shared" ca="1" si="241"/>
        <v>0.24619510549992585</v>
      </c>
      <c r="J2995">
        <f t="shared" ca="1" si="243"/>
        <v>1</v>
      </c>
      <c r="K2995">
        <f t="shared" ca="1" si="244"/>
        <v>0</v>
      </c>
      <c r="L2995" s="65">
        <v>2989</v>
      </c>
      <c r="M2995" s="71">
        <f t="shared" ca="1" si="240"/>
        <v>0.8747579700224194</v>
      </c>
      <c r="N2995" s="65"/>
    </row>
    <row r="2996" spans="1:14" x14ac:dyDescent="0.25">
      <c r="A2996" s="2">
        <v>2990</v>
      </c>
      <c r="B2996" s="11">
        <f t="shared" ca="1" si="242"/>
        <v>1</v>
      </c>
      <c r="C2996" s="26">
        <f t="shared" ca="1" si="241"/>
        <v>0.74256907184586207</v>
      </c>
      <c r="J2996">
        <f t="shared" ca="1" si="243"/>
        <v>1</v>
      </c>
      <c r="K2996">
        <f t="shared" ca="1" si="244"/>
        <v>0</v>
      </c>
      <c r="L2996" s="65">
        <v>2990</v>
      </c>
      <c r="M2996" s="71">
        <f t="shared" ca="1" si="240"/>
        <v>2.1513369109441562</v>
      </c>
      <c r="N2996" s="65"/>
    </row>
    <row r="2997" spans="1:14" x14ac:dyDescent="0.25">
      <c r="A2997" s="2">
        <v>2991</v>
      </c>
      <c r="B2997" s="11">
        <f t="shared" ca="1" si="242"/>
        <v>1</v>
      </c>
      <c r="C2997" s="26">
        <f t="shared" ca="1" si="241"/>
        <v>0.55130099835039803</v>
      </c>
      <c r="J2997">
        <f t="shared" ca="1" si="243"/>
        <v>1</v>
      </c>
      <c r="K2997">
        <f t="shared" ca="1" si="244"/>
        <v>0</v>
      </c>
      <c r="L2997" s="65">
        <v>2991</v>
      </c>
      <c r="M2997" s="71">
        <f t="shared" ca="1" si="240"/>
        <v>3.6996218012138509</v>
      </c>
      <c r="N2997" s="65"/>
    </row>
    <row r="2998" spans="1:14" x14ac:dyDescent="0.25">
      <c r="A2998" s="2">
        <v>2992</v>
      </c>
      <c r="B2998" s="11">
        <f t="shared" ca="1" si="242"/>
        <v>1</v>
      </c>
      <c r="C2998" s="26">
        <f t="shared" ca="1" si="241"/>
        <v>0.11058203408681977</v>
      </c>
      <c r="J2998">
        <f t="shared" ca="1" si="243"/>
        <v>1</v>
      </c>
      <c r="K2998">
        <f t="shared" ca="1" si="244"/>
        <v>0</v>
      </c>
      <c r="L2998" s="65">
        <v>2992</v>
      </c>
      <c r="M2998" s="71">
        <f t="shared" ca="1" si="240"/>
        <v>5.1772128915614211</v>
      </c>
      <c r="N2998" s="65"/>
    </row>
    <row r="2999" spans="1:14" x14ac:dyDescent="0.25">
      <c r="A2999" s="2">
        <v>2993</v>
      </c>
      <c r="B2999" s="11">
        <f t="shared" ca="1" si="242"/>
        <v>1</v>
      </c>
      <c r="C2999" s="26">
        <f t="shared" ca="1" si="241"/>
        <v>0.76989948608339331</v>
      </c>
      <c r="J2999">
        <f t="shared" ca="1" si="243"/>
        <v>0</v>
      </c>
      <c r="K2999">
        <f t="shared" ca="1" si="244"/>
        <v>0</v>
      </c>
      <c r="L2999" s="65">
        <v>2993</v>
      </c>
      <c r="M2999" s="71">
        <f t="shared" ca="1" si="240"/>
        <v>8.7196575305474209</v>
      </c>
      <c r="N2999" s="65"/>
    </row>
    <row r="3000" spans="1:14" x14ac:dyDescent="0.25">
      <c r="A3000" s="2">
        <v>2994</v>
      </c>
      <c r="B3000" s="11">
        <f t="shared" ca="1" si="242"/>
        <v>0</v>
      </c>
      <c r="C3000" s="26">
        <f t="shared" ca="1" si="241"/>
        <v>0.98209363612752665</v>
      </c>
      <c r="J3000">
        <f t="shared" ca="1" si="243"/>
        <v>0</v>
      </c>
      <c r="K3000">
        <f t="shared" ca="1" si="244"/>
        <v>0</v>
      </c>
      <c r="L3000" s="65">
        <v>2994</v>
      </c>
      <c r="M3000" s="71">
        <f t="shared" ca="1" si="240"/>
        <v>0</v>
      </c>
      <c r="N3000" s="65"/>
    </row>
    <row r="3001" spans="1:14" x14ac:dyDescent="0.25">
      <c r="A3001" s="2">
        <v>2995</v>
      </c>
      <c r="B3001" s="11">
        <f t="shared" ca="1" si="242"/>
        <v>1</v>
      </c>
      <c r="C3001" s="26">
        <f t="shared" ca="1" si="241"/>
        <v>0.28536023048139214</v>
      </c>
      <c r="J3001">
        <f t="shared" ca="1" si="243"/>
        <v>1</v>
      </c>
      <c r="K3001">
        <f t="shared" ca="1" si="244"/>
        <v>0</v>
      </c>
      <c r="L3001" s="65">
        <v>2995</v>
      </c>
      <c r="M3001" s="71">
        <f t="shared" ca="1" si="240"/>
        <v>2.4657232102323388</v>
      </c>
      <c r="N3001" s="65"/>
    </row>
    <row r="3002" spans="1:14" x14ac:dyDescent="0.25">
      <c r="A3002" s="2">
        <v>2996</v>
      </c>
      <c r="B3002" s="11">
        <f t="shared" ca="1" si="242"/>
        <v>1</v>
      </c>
      <c r="C3002" s="26">
        <f t="shared" ca="1" si="241"/>
        <v>0.21174577157232666</v>
      </c>
      <c r="J3002">
        <f t="shared" ca="1" si="243"/>
        <v>1</v>
      </c>
      <c r="K3002">
        <f t="shared" ca="1" si="244"/>
        <v>0</v>
      </c>
      <c r="L3002" s="65">
        <v>2996</v>
      </c>
      <c r="M3002" s="71">
        <f t="shared" ca="1" si="240"/>
        <v>0.85409103702472844</v>
      </c>
      <c r="N3002" s="65"/>
    </row>
    <row r="3003" spans="1:14" x14ac:dyDescent="0.25">
      <c r="A3003" s="2">
        <v>2997</v>
      </c>
      <c r="B3003" s="11">
        <f t="shared" ca="1" si="242"/>
        <v>1</v>
      </c>
      <c r="C3003" s="26">
        <f t="shared" ca="1" si="241"/>
        <v>0.13254362325399882</v>
      </c>
      <c r="J3003">
        <f t="shared" ca="1" si="243"/>
        <v>1</v>
      </c>
      <c r="K3003">
        <f t="shared" ca="1" si="244"/>
        <v>0</v>
      </c>
      <c r="L3003" s="65">
        <v>2997</v>
      </c>
      <c r="M3003" s="71">
        <f t="shared" ca="1" si="240"/>
        <v>1.5844780103143674</v>
      </c>
      <c r="N3003" s="65"/>
    </row>
    <row r="3004" spans="1:14" x14ac:dyDescent="0.25">
      <c r="A3004" s="2">
        <v>2998</v>
      </c>
      <c r="B3004" s="11">
        <f t="shared" ca="1" si="242"/>
        <v>1</v>
      </c>
      <c r="C3004" s="26">
        <f t="shared" ca="1" si="241"/>
        <v>0.51971291160573052</v>
      </c>
      <c r="J3004">
        <f t="shared" ca="1" si="243"/>
        <v>1</v>
      </c>
      <c r="K3004">
        <f t="shared" ca="1" si="244"/>
        <v>0</v>
      </c>
      <c r="L3004" s="65">
        <v>2998</v>
      </c>
      <c r="M3004" s="71">
        <f t="shared" ca="1" si="240"/>
        <v>0.27613437619918058</v>
      </c>
      <c r="N3004" s="65"/>
    </row>
    <row r="3005" spans="1:14" x14ac:dyDescent="0.25">
      <c r="A3005" s="2">
        <v>2999</v>
      </c>
      <c r="B3005" s="11">
        <f t="shared" ca="1" si="242"/>
        <v>1</v>
      </c>
      <c r="C3005" s="26">
        <f t="shared" ca="1" si="241"/>
        <v>0.32056025963925228</v>
      </c>
      <c r="J3005">
        <f t="shared" ca="1" si="243"/>
        <v>0</v>
      </c>
      <c r="K3005">
        <f t="shared" ca="1" si="244"/>
        <v>0</v>
      </c>
      <c r="L3005" s="65">
        <v>2999</v>
      </c>
      <c r="M3005" s="71">
        <f t="shared" ca="1" si="240"/>
        <v>0.88864610367874164</v>
      </c>
      <c r="N3005" s="65"/>
    </row>
    <row r="3006" spans="1:14" x14ac:dyDescent="0.25">
      <c r="A3006" s="2">
        <v>3000</v>
      </c>
      <c r="B3006" s="11">
        <f t="shared" ca="1" si="242"/>
        <v>0</v>
      </c>
      <c r="C3006" s="26">
        <f t="shared" ca="1" si="241"/>
        <v>0.80599769075096261</v>
      </c>
      <c r="J3006">
        <f t="shared" ca="1" si="243"/>
        <v>0</v>
      </c>
      <c r="K3006">
        <f t="shared" ca="1" si="244"/>
        <v>1</v>
      </c>
      <c r="L3006" s="65">
        <v>3000</v>
      </c>
      <c r="M3006" s="71">
        <f t="shared" ca="1" si="240"/>
        <v>0</v>
      </c>
      <c r="N3006" s="65"/>
    </row>
    <row r="3007" spans="1:14" x14ac:dyDescent="0.25">
      <c r="A3007" s="2">
        <v>3001</v>
      </c>
      <c r="B3007" s="11">
        <f t="shared" ca="1" si="242"/>
        <v>0</v>
      </c>
      <c r="C3007" s="26">
        <f t="shared" ca="1" si="241"/>
        <v>0.71652394623544768</v>
      </c>
      <c r="J3007">
        <f t="shared" ca="1" si="243"/>
        <v>0</v>
      </c>
      <c r="K3007">
        <f t="shared" ca="1" si="244"/>
        <v>1</v>
      </c>
      <c r="L3007" s="65">
        <v>3001</v>
      </c>
      <c r="M3007" s="71">
        <f t="shared" ca="1" si="240"/>
        <v>0</v>
      </c>
      <c r="N3007" s="65"/>
    </row>
    <row r="3008" spans="1:14" x14ac:dyDescent="0.25">
      <c r="A3008" s="2">
        <v>3002</v>
      </c>
      <c r="B3008" s="11">
        <f t="shared" ca="1" si="242"/>
        <v>0</v>
      </c>
      <c r="C3008" s="26">
        <f t="shared" ca="1" si="241"/>
        <v>0.49918736786357965</v>
      </c>
      <c r="J3008">
        <f t="shared" ca="1" si="243"/>
        <v>0</v>
      </c>
      <c r="K3008">
        <f t="shared" ca="1" si="244"/>
        <v>0</v>
      </c>
      <c r="L3008" s="65">
        <v>3002</v>
      </c>
      <c r="M3008" s="71">
        <f t="shared" ca="1" si="240"/>
        <v>0</v>
      </c>
      <c r="N3008" s="65"/>
    </row>
    <row r="3009" spans="1:14" x14ac:dyDescent="0.25">
      <c r="A3009" s="2">
        <v>3003</v>
      </c>
      <c r="B3009" s="11">
        <f t="shared" ca="1" si="242"/>
        <v>1</v>
      </c>
      <c r="C3009" s="26">
        <f t="shared" ca="1" si="241"/>
        <v>0.22684835015844707</v>
      </c>
      <c r="J3009">
        <f t="shared" ca="1" si="243"/>
        <v>1</v>
      </c>
      <c r="K3009">
        <f t="shared" ca="1" si="244"/>
        <v>0</v>
      </c>
      <c r="L3009" s="65">
        <v>3003</v>
      </c>
      <c r="M3009" s="71">
        <f t="shared" ca="1" si="240"/>
        <v>0.3620574944134502</v>
      </c>
      <c r="N3009" s="65"/>
    </row>
    <row r="3010" spans="1:14" x14ac:dyDescent="0.25">
      <c r="A3010" s="2">
        <v>3004</v>
      </c>
      <c r="B3010" s="11">
        <f t="shared" ca="1" si="242"/>
        <v>1</v>
      </c>
      <c r="C3010" s="26">
        <f t="shared" ca="1" si="241"/>
        <v>0.5082176799094662</v>
      </c>
      <c r="J3010">
        <f t="shared" ca="1" si="243"/>
        <v>0</v>
      </c>
      <c r="K3010">
        <f t="shared" ca="1" si="244"/>
        <v>0</v>
      </c>
      <c r="L3010" s="65">
        <v>3004</v>
      </c>
      <c r="M3010" s="71">
        <f t="shared" ca="1" si="240"/>
        <v>3.7989115481544595</v>
      </c>
      <c r="N3010" s="65"/>
    </row>
    <row r="3011" spans="1:14" x14ac:dyDescent="0.25">
      <c r="A3011" s="2">
        <v>3005</v>
      </c>
      <c r="B3011" s="11">
        <f t="shared" ca="1" si="242"/>
        <v>0</v>
      </c>
      <c r="C3011" s="26">
        <f t="shared" ca="1" si="241"/>
        <v>0.78406337953077487</v>
      </c>
      <c r="J3011">
        <f t="shared" ca="1" si="243"/>
        <v>0</v>
      </c>
      <c r="K3011">
        <f t="shared" ca="1" si="244"/>
        <v>1</v>
      </c>
      <c r="L3011" s="65">
        <v>3005</v>
      </c>
      <c r="M3011" s="71">
        <f t="shared" ca="1" si="240"/>
        <v>0</v>
      </c>
      <c r="N3011" s="65"/>
    </row>
    <row r="3012" spans="1:14" x14ac:dyDescent="0.25">
      <c r="A3012" s="2">
        <v>3006</v>
      </c>
      <c r="B3012" s="11">
        <f t="shared" ca="1" si="242"/>
        <v>0</v>
      </c>
      <c r="C3012" s="26">
        <f t="shared" ca="1" si="241"/>
        <v>0.77822055270479795</v>
      </c>
      <c r="J3012">
        <f t="shared" ca="1" si="243"/>
        <v>0</v>
      </c>
      <c r="K3012">
        <f t="shared" ca="1" si="244"/>
        <v>0</v>
      </c>
      <c r="L3012" s="65">
        <v>3006</v>
      </c>
      <c r="M3012" s="71">
        <f t="shared" ca="1" si="240"/>
        <v>0</v>
      </c>
      <c r="N3012" s="65"/>
    </row>
    <row r="3013" spans="1:14" x14ac:dyDescent="0.25">
      <c r="A3013" s="2">
        <v>3007</v>
      </c>
      <c r="B3013" s="11">
        <f t="shared" ca="1" si="242"/>
        <v>1</v>
      </c>
      <c r="C3013" s="26">
        <f t="shared" ca="1" si="241"/>
        <v>0.20922003326293681</v>
      </c>
      <c r="J3013">
        <f t="shared" ca="1" si="243"/>
        <v>1</v>
      </c>
      <c r="K3013">
        <f t="shared" ca="1" si="244"/>
        <v>0</v>
      </c>
      <c r="L3013" s="65">
        <v>3007</v>
      </c>
      <c r="M3013" s="71">
        <f t="shared" ca="1" si="240"/>
        <v>0.42688419187308829</v>
      </c>
      <c r="N3013" s="65"/>
    </row>
    <row r="3014" spans="1:14" x14ac:dyDescent="0.25">
      <c r="A3014" s="2">
        <v>3008</v>
      </c>
      <c r="B3014" s="11">
        <f t="shared" ca="1" si="242"/>
        <v>1</v>
      </c>
      <c r="C3014" s="26">
        <f t="shared" ca="1" si="241"/>
        <v>0.74796250879864812</v>
      </c>
      <c r="J3014">
        <f t="shared" ca="1" si="243"/>
        <v>1</v>
      </c>
      <c r="K3014">
        <f t="shared" ca="1" si="244"/>
        <v>0</v>
      </c>
      <c r="L3014" s="65">
        <v>3008</v>
      </c>
      <c r="M3014" s="71">
        <f t="shared" ca="1" si="240"/>
        <v>1.7009362996608921</v>
      </c>
      <c r="N3014" s="65"/>
    </row>
    <row r="3015" spans="1:14" x14ac:dyDescent="0.25">
      <c r="A3015" s="2">
        <v>3009</v>
      </c>
      <c r="B3015" s="11">
        <f t="shared" ca="1" si="242"/>
        <v>1</v>
      </c>
      <c r="C3015" s="26">
        <f t="shared" ca="1" si="241"/>
        <v>0.71606641230394186</v>
      </c>
      <c r="J3015">
        <f t="shared" ca="1" si="243"/>
        <v>1</v>
      </c>
      <c r="K3015">
        <f t="shared" ca="1" si="244"/>
        <v>0</v>
      </c>
      <c r="L3015" s="65">
        <v>3009</v>
      </c>
      <c r="M3015" s="71">
        <f t="shared" ref="M3015:M3078" ca="1" si="245">IF(B3015&gt;0,-LN(1-(RAND()))/lambda,0)</f>
        <v>4.6011906933003059</v>
      </c>
      <c r="N3015" s="65"/>
    </row>
    <row r="3016" spans="1:14" x14ac:dyDescent="0.25">
      <c r="A3016" s="2">
        <v>3010</v>
      </c>
      <c r="B3016" s="11">
        <f t="shared" ca="1" si="242"/>
        <v>1</v>
      </c>
      <c r="C3016" s="26">
        <f t="shared" ref="C3016:C3079" ca="1" si="246">RAND()</f>
        <v>0.44072811704886994</v>
      </c>
      <c r="J3016">
        <f t="shared" ca="1" si="243"/>
        <v>1</v>
      </c>
      <c r="K3016">
        <f t="shared" ca="1" si="244"/>
        <v>0</v>
      </c>
      <c r="L3016" s="65">
        <v>3010</v>
      </c>
      <c r="M3016" s="71">
        <f t="shared" ca="1" si="245"/>
        <v>8.3388474325873396</v>
      </c>
      <c r="N3016" s="65"/>
    </row>
    <row r="3017" spans="1:14" x14ac:dyDescent="0.25">
      <c r="A3017" s="2">
        <v>3011</v>
      </c>
      <c r="B3017" s="11">
        <f t="shared" ca="1" si="242"/>
        <v>1</v>
      </c>
      <c r="C3017" s="26">
        <f t="shared" ca="1" si="246"/>
        <v>0.1904313686903798</v>
      </c>
      <c r="J3017">
        <f t="shared" ca="1" si="243"/>
        <v>1</v>
      </c>
      <c r="K3017">
        <f t="shared" ca="1" si="244"/>
        <v>0</v>
      </c>
      <c r="L3017" s="65">
        <v>3011</v>
      </c>
      <c r="M3017" s="71">
        <f t="shared" ca="1" si="245"/>
        <v>3.9617775246894635</v>
      </c>
      <c r="N3017" s="65"/>
    </row>
    <row r="3018" spans="1:14" x14ac:dyDescent="0.25">
      <c r="A3018" s="2">
        <v>3012</v>
      </c>
      <c r="B3018" s="11">
        <f t="shared" ca="1" si="242"/>
        <v>1</v>
      </c>
      <c r="C3018" s="26">
        <f t="shared" ca="1" si="246"/>
        <v>0.48404817592460103</v>
      </c>
      <c r="J3018">
        <f t="shared" ca="1" si="243"/>
        <v>1</v>
      </c>
      <c r="K3018">
        <f t="shared" ca="1" si="244"/>
        <v>0</v>
      </c>
      <c r="L3018" s="65">
        <v>3012</v>
      </c>
      <c r="M3018" s="71">
        <f t="shared" ca="1" si="245"/>
        <v>2.7148801432758876</v>
      </c>
      <c r="N3018" s="65"/>
    </row>
    <row r="3019" spans="1:14" x14ac:dyDescent="0.25">
      <c r="A3019" s="2">
        <v>3013</v>
      </c>
      <c r="B3019" s="11">
        <f t="shared" ca="1" si="242"/>
        <v>1</v>
      </c>
      <c r="C3019" s="26">
        <f t="shared" ca="1" si="246"/>
        <v>0.57646176150240092</v>
      </c>
      <c r="J3019">
        <f t="shared" ca="1" si="243"/>
        <v>0</v>
      </c>
      <c r="K3019">
        <f t="shared" ca="1" si="244"/>
        <v>0</v>
      </c>
      <c r="L3019" s="65">
        <v>3013</v>
      </c>
      <c r="M3019" s="71">
        <f t="shared" ca="1" si="245"/>
        <v>4.6552276041182123</v>
      </c>
      <c r="N3019" s="65"/>
    </row>
    <row r="3020" spans="1:14" x14ac:dyDescent="0.25">
      <c r="A3020" s="2">
        <v>3014</v>
      </c>
      <c r="B3020" s="11">
        <f t="shared" ca="1" si="242"/>
        <v>0</v>
      </c>
      <c r="C3020" s="26">
        <f t="shared" ca="1" si="246"/>
        <v>0.81132420138871175</v>
      </c>
      <c r="J3020">
        <f t="shared" ca="1" si="243"/>
        <v>0</v>
      </c>
      <c r="K3020">
        <f t="shared" ca="1" si="244"/>
        <v>1</v>
      </c>
      <c r="L3020" s="65">
        <v>3014</v>
      </c>
      <c r="M3020" s="71">
        <f t="shared" ca="1" si="245"/>
        <v>0</v>
      </c>
      <c r="N3020" s="65"/>
    </row>
    <row r="3021" spans="1:14" x14ac:dyDescent="0.25">
      <c r="A3021" s="2">
        <v>3015</v>
      </c>
      <c r="B3021" s="11">
        <f t="shared" ca="1" si="242"/>
        <v>0</v>
      </c>
      <c r="C3021" s="26">
        <f t="shared" ca="1" si="246"/>
        <v>0.62176850610776968</v>
      </c>
      <c r="J3021">
        <f t="shared" ca="1" si="243"/>
        <v>0</v>
      </c>
      <c r="K3021">
        <f t="shared" ca="1" si="244"/>
        <v>1</v>
      </c>
      <c r="L3021" s="65">
        <v>3015</v>
      </c>
      <c r="M3021" s="71">
        <f t="shared" ca="1" si="245"/>
        <v>0</v>
      </c>
      <c r="N3021" s="65"/>
    </row>
    <row r="3022" spans="1:14" x14ac:dyDescent="0.25">
      <c r="A3022" s="2">
        <v>3016</v>
      </c>
      <c r="B3022" s="11">
        <f t="shared" ca="1" si="242"/>
        <v>0</v>
      </c>
      <c r="C3022" s="26">
        <f t="shared" ca="1" si="246"/>
        <v>0.50945184237550079</v>
      </c>
      <c r="J3022">
        <f t="shared" ca="1" si="243"/>
        <v>0</v>
      </c>
      <c r="K3022">
        <f t="shared" ca="1" si="244"/>
        <v>1</v>
      </c>
      <c r="L3022" s="65">
        <v>3016</v>
      </c>
      <c r="M3022" s="71">
        <f t="shared" ca="1" si="245"/>
        <v>0</v>
      </c>
      <c r="N3022" s="65"/>
    </row>
    <row r="3023" spans="1:14" x14ac:dyDescent="0.25">
      <c r="A3023" s="2">
        <v>3017</v>
      </c>
      <c r="B3023" s="11">
        <f t="shared" ca="1" si="242"/>
        <v>0</v>
      </c>
      <c r="C3023" s="26">
        <f t="shared" ca="1" si="246"/>
        <v>0.715039137957313</v>
      </c>
      <c r="J3023">
        <f t="shared" ca="1" si="243"/>
        <v>0</v>
      </c>
      <c r="K3023">
        <f t="shared" ca="1" si="244"/>
        <v>1</v>
      </c>
      <c r="L3023" s="65">
        <v>3017</v>
      </c>
      <c r="M3023" s="71">
        <f t="shared" ca="1" si="245"/>
        <v>0</v>
      </c>
      <c r="N3023" s="65"/>
    </row>
    <row r="3024" spans="1:14" x14ac:dyDescent="0.25">
      <c r="A3024" s="2">
        <v>3018</v>
      </c>
      <c r="B3024" s="11">
        <f t="shared" ca="1" si="242"/>
        <v>0</v>
      </c>
      <c r="C3024" s="26">
        <f t="shared" ca="1" si="246"/>
        <v>0.62216872699018155</v>
      </c>
      <c r="J3024">
        <f t="shared" ca="1" si="243"/>
        <v>0</v>
      </c>
      <c r="K3024">
        <f t="shared" ca="1" si="244"/>
        <v>1</v>
      </c>
      <c r="L3024" s="65">
        <v>3018</v>
      </c>
      <c r="M3024" s="71">
        <f t="shared" ca="1" si="245"/>
        <v>0</v>
      </c>
      <c r="N3024" s="65"/>
    </row>
    <row r="3025" spans="1:14" x14ac:dyDescent="0.25">
      <c r="A3025" s="2">
        <v>3019</v>
      </c>
      <c r="B3025" s="11">
        <f t="shared" ca="1" si="242"/>
        <v>0</v>
      </c>
      <c r="C3025" s="26">
        <f t="shared" ca="1" si="246"/>
        <v>0.65857993626383859</v>
      </c>
      <c r="J3025">
        <f t="shared" ca="1" si="243"/>
        <v>0</v>
      </c>
      <c r="K3025">
        <f t="shared" ca="1" si="244"/>
        <v>0</v>
      </c>
      <c r="L3025" s="65">
        <v>3019</v>
      </c>
      <c r="M3025" s="71">
        <f t="shared" ca="1" si="245"/>
        <v>0</v>
      </c>
      <c r="N3025" s="65"/>
    </row>
    <row r="3026" spans="1:14" x14ac:dyDescent="0.25">
      <c r="A3026" s="2">
        <v>3020</v>
      </c>
      <c r="B3026" s="11">
        <f t="shared" ca="1" si="242"/>
        <v>1</v>
      </c>
      <c r="C3026" s="26">
        <f t="shared" ca="1" si="246"/>
        <v>0.1765737513297605</v>
      </c>
      <c r="J3026">
        <f t="shared" ca="1" si="243"/>
        <v>1</v>
      </c>
      <c r="K3026">
        <f t="shared" ca="1" si="244"/>
        <v>0</v>
      </c>
      <c r="L3026" s="65">
        <v>3020</v>
      </c>
      <c r="M3026" s="71">
        <f t="shared" ca="1" si="245"/>
        <v>1.7889578163526485</v>
      </c>
      <c r="N3026" s="65"/>
    </row>
    <row r="3027" spans="1:14" x14ac:dyDescent="0.25">
      <c r="A3027" s="2">
        <v>3021</v>
      </c>
      <c r="B3027" s="11">
        <f t="shared" ca="1" si="242"/>
        <v>1</v>
      </c>
      <c r="C3027" s="26">
        <f t="shared" ca="1" si="246"/>
        <v>0.71273173687797642</v>
      </c>
      <c r="J3027">
        <f t="shared" ca="1" si="243"/>
        <v>1</v>
      </c>
      <c r="K3027">
        <f t="shared" ca="1" si="244"/>
        <v>0</v>
      </c>
      <c r="L3027" s="65">
        <v>3021</v>
      </c>
      <c r="M3027" s="71">
        <f t="shared" ca="1" si="245"/>
        <v>2.7652633920937966</v>
      </c>
      <c r="N3027" s="65"/>
    </row>
    <row r="3028" spans="1:14" x14ac:dyDescent="0.25">
      <c r="A3028" s="2">
        <v>3022</v>
      </c>
      <c r="B3028" s="11">
        <f t="shared" ca="1" si="242"/>
        <v>1</v>
      </c>
      <c r="C3028" s="26">
        <f t="shared" ca="1" si="246"/>
        <v>0.29998293613259042</v>
      </c>
      <c r="J3028">
        <f t="shared" ca="1" si="243"/>
        <v>1</v>
      </c>
      <c r="K3028">
        <f t="shared" ca="1" si="244"/>
        <v>0</v>
      </c>
      <c r="L3028" s="65">
        <v>3022</v>
      </c>
      <c r="M3028" s="71">
        <f t="shared" ca="1" si="245"/>
        <v>1.541617969324462</v>
      </c>
      <c r="N3028" s="65"/>
    </row>
    <row r="3029" spans="1:14" x14ac:dyDescent="0.25">
      <c r="A3029" s="2">
        <v>3023</v>
      </c>
      <c r="B3029" s="11">
        <f t="shared" ca="1" si="242"/>
        <v>1</v>
      </c>
      <c r="C3029" s="26">
        <f t="shared" ca="1" si="246"/>
        <v>6.8299684678383432E-2</v>
      </c>
      <c r="J3029">
        <f t="shared" ca="1" si="243"/>
        <v>1</v>
      </c>
      <c r="K3029">
        <f t="shared" ca="1" si="244"/>
        <v>0</v>
      </c>
      <c r="L3029" s="65">
        <v>3023</v>
      </c>
      <c r="M3029" s="71">
        <f t="shared" ca="1" si="245"/>
        <v>1.0925979094286624</v>
      </c>
      <c r="N3029" s="65"/>
    </row>
    <row r="3030" spans="1:14" x14ac:dyDescent="0.25">
      <c r="A3030" s="2">
        <v>3024</v>
      </c>
      <c r="B3030" s="11">
        <f t="shared" ca="1" si="242"/>
        <v>1</v>
      </c>
      <c r="C3030" s="26">
        <f t="shared" ca="1" si="246"/>
        <v>0.48661885127889504</v>
      </c>
      <c r="J3030">
        <f t="shared" ca="1" si="243"/>
        <v>0</v>
      </c>
      <c r="K3030">
        <f t="shared" ca="1" si="244"/>
        <v>0</v>
      </c>
      <c r="L3030" s="65">
        <v>3024</v>
      </c>
      <c r="M3030" s="71">
        <f t="shared" ca="1" si="245"/>
        <v>10.882783847457489</v>
      </c>
      <c r="N3030" s="65"/>
    </row>
    <row r="3031" spans="1:14" x14ac:dyDescent="0.25">
      <c r="A3031" s="2">
        <v>3025</v>
      </c>
      <c r="B3031" s="11">
        <f t="shared" ca="1" si="242"/>
        <v>0</v>
      </c>
      <c r="C3031" s="26">
        <f t="shared" ca="1" si="246"/>
        <v>0.93018053813785251</v>
      </c>
      <c r="J3031">
        <f t="shared" ca="1" si="243"/>
        <v>0</v>
      </c>
      <c r="K3031">
        <f t="shared" ca="1" si="244"/>
        <v>1</v>
      </c>
      <c r="L3031" s="65">
        <v>3025</v>
      </c>
      <c r="M3031" s="71">
        <f t="shared" ca="1" si="245"/>
        <v>0</v>
      </c>
      <c r="N3031" s="65"/>
    </row>
    <row r="3032" spans="1:14" x14ac:dyDescent="0.25">
      <c r="A3032" s="2">
        <v>3026</v>
      </c>
      <c r="B3032" s="11">
        <f t="shared" ca="1" si="242"/>
        <v>0</v>
      </c>
      <c r="C3032" s="26">
        <f t="shared" ca="1" si="246"/>
        <v>0.91132902856371423</v>
      </c>
      <c r="J3032">
        <f t="shared" ca="1" si="243"/>
        <v>0</v>
      </c>
      <c r="K3032">
        <f t="shared" ca="1" si="244"/>
        <v>1</v>
      </c>
      <c r="L3032" s="65">
        <v>3026</v>
      </c>
      <c r="M3032" s="71">
        <f t="shared" ca="1" si="245"/>
        <v>0</v>
      </c>
      <c r="N3032" s="65"/>
    </row>
    <row r="3033" spans="1:14" x14ac:dyDescent="0.25">
      <c r="A3033" s="2">
        <v>3027</v>
      </c>
      <c r="B3033" s="11">
        <f t="shared" ca="1" si="242"/>
        <v>0</v>
      </c>
      <c r="C3033" s="26">
        <f t="shared" ca="1" si="246"/>
        <v>0.97727140368827503</v>
      </c>
      <c r="J3033">
        <f t="shared" ca="1" si="243"/>
        <v>0</v>
      </c>
      <c r="K3033">
        <f t="shared" ca="1" si="244"/>
        <v>1</v>
      </c>
      <c r="L3033" s="65">
        <v>3027</v>
      </c>
      <c r="M3033" s="71">
        <f t="shared" ca="1" si="245"/>
        <v>0</v>
      </c>
      <c r="N3033" s="65"/>
    </row>
    <row r="3034" spans="1:14" x14ac:dyDescent="0.25">
      <c r="A3034" s="2">
        <v>3028</v>
      </c>
      <c r="B3034" s="11">
        <f t="shared" ca="1" si="242"/>
        <v>0</v>
      </c>
      <c r="C3034" s="26">
        <f t="shared" ca="1" si="246"/>
        <v>0.70447193070269365</v>
      </c>
      <c r="J3034">
        <f t="shared" ca="1" si="243"/>
        <v>0</v>
      </c>
      <c r="K3034">
        <f t="shared" ca="1" si="244"/>
        <v>1</v>
      </c>
      <c r="L3034" s="65">
        <v>3028</v>
      </c>
      <c r="M3034" s="71">
        <f t="shared" ca="1" si="245"/>
        <v>0</v>
      </c>
      <c r="N3034" s="65"/>
    </row>
    <row r="3035" spans="1:14" x14ac:dyDescent="0.25">
      <c r="A3035" s="2">
        <v>3029</v>
      </c>
      <c r="B3035" s="11">
        <f t="shared" ca="1" si="242"/>
        <v>0</v>
      </c>
      <c r="C3035" s="26">
        <f t="shared" ca="1" si="246"/>
        <v>0.64574576138240913</v>
      </c>
      <c r="J3035">
        <f t="shared" ca="1" si="243"/>
        <v>0</v>
      </c>
      <c r="K3035">
        <f t="shared" ca="1" si="244"/>
        <v>1</v>
      </c>
      <c r="L3035" s="65">
        <v>3029</v>
      </c>
      <c r="M3035" s="71">
        <f t="shared" ca="1" si="245"/>
        <v>0</v>
      </c>
      <c r="N3035" s="65"/>
    </row>
    <row r="3036" spans="1:14" x14ac:dyDescent="0.25">
      <c r="A3036" s="2">
        <v>3030</v>
      </c>
      <c r="B3036" s="11">
        <f t="shared" ca="1" si="242"/>
        <v>0</v>
      </c>
      <c r="C3036" s="26">
        <f t="shared" ca="1" si="246"/>
        <v>0.8598972876753993</v>
      </c>
      <c r="J3036">
        <f t="shared" ca="1" si="243"/>
        <v>0</v>
      </c>
      <c r="K3036">
        <f t="shared" ca="1" si="244"/>
        <v>0</v>
      </c>
      <c r="L3036" s="65">
        <v>3030</v>
      </c>
      <c r="M3036" s="71">
        <f t="shared" ca="1" si="245"/>
        <v>0</v>
      </c>
      <c r="N3036" s="65"/>
    </row>
    <row r="3037" spans="1:14" x14ac:dyDescent="0.25">
      <c r="A3037" s="2">
        <v>3031</v>
      </c>
      <c r="B3037" s="11">
        <f t="shared" ca="1" si="242"/>
        <v>1</v>
      </c>
      <c r="C3037" s="26">
        <f t="shared" ca="1" si="246"/>
        <v>0.10564461663704761</v>
      </c>
      <c r="J3037">
        <f t="shared" ca="1" si="243"/>
        <v>0</v>
      </c>
      <c r="K3037">
        <f t="shared" ca="1" si="244"/>
        <v>0</v>
      </c>
      <c r="L3037" s="65">
        <v>3031</v>
      </c>
      <c r="M3037" s="71">
        <f t="shared" ca="1" si="245"/>
        <v>2.1465361901330571</v>
      </c>
      <c r="N3037" s="65"/>
    </row>
    <row r="3038" spans="1:14" x14ac:dyDescent="0.25">
      <c r="A3038" s="2">
        <v>3032</v>
      </c>
      <c r="B3038" s="11">
        <f t="shared" ca="1" si="242"/>
        <v>0</v>
      </c>
      <c r="C3038" s="26">
        <f t="shared" ca="1" si="246"/>
        <v>0.87670998744599182</v>
      </c>
      <c r="J3038">
        <f t="shared" ca="1" si="243"/>
        <v>0</v>
      </c>
      <c r="K3038">
        <f t="shared" ca="1" si="244"/>
        <v>0</v>
      </c>
      <c r="L3038" s="65">
        <v>3032</v>
      </c>
      <c r="M3038" s="71">
        <f t="shared" ca="1" si="245"/>
        <v>0</v>
      </c>
      <c r="N3038" s="65"/>
    </row>
    <row r="3039" spans="1:14" x14ac:dyDescent="0.25">
      <c r="A3039" s="2">
        <v>3033</v>
      </c>
      <c r="B3039" s="11">
        <f t="shared" ca="1" si="242"/>
        <v>1</v>
      </c>
      <c r="C3039" s="26">
        <f t="shared" ca="1" si="246"/>
        <v>0.33683938953336401</v>
      </c>
      <c r="J3039">
        <f t="shared" ca="1" si="243"/>
        <v>1</v>
      </c>
      <c r="K3039">
        <f t="shared" ca="1" si="244"/>
        <v>0</v>
      </c>
      <c r="L3039" s="65">
        <v>3033</v>
      </c>
      <c r="M3039" s="71">
        <f t="shared" ca="1" si="245"/>
        <v>8.0110211543632346</v>
      </c>
      <c r="N3039" s="65"/>
    </row>
    <row r="3040" spans="1:14" x14ac:dyDescent="0.25">
      <c r="A3040" s="2">
        <v>3034</v>
      </c>
      <c r="B3040" s="11">
        <f t="shared" ca="1" si="242"/>
        <v>1</v>
      </c>
      <c r="C3040" s="26">
        <f t="shared" ca="1" si="246"/>
        <v>0.50771776020523163</v>
      </c>
      <c r="J3040">
        <f t="shared" ca="1" si="243"/>
        <v>0</v>
      </c>
      <c r="K3040">
        <f t="shared" ca="1" si="244"/>
        <v>0</v>
      </c>
      <c r="L3040" s="65">
        <v>3034</v>
      </c>
      <c r="M3040" s="71">
        <f t="shared" ca="1" si="245"/>
        <v>1.2099812082952766</v>
      </c>
      <c r="N3040" s="65"/>
    </row>
    <row r="3041" spans="1:14" x14ac:dyDescent="0.25">
      <c r="A3041" s="2">
        <v>3035</v>
      </c>
      <c r="B3041" s="11">
        <f t="shared" ca="1" si="242"/>
        <v>0</v>
      </c>
      <c r="C3041" s="26">
        <f t="shared" ca="1" si="246"/>
        <v>0.77782785689782208</v>
      </c>
      <c r="J3041">
        <f t="shared" ca="1" si="243"/>
        <v>0</v>
      </c>
      <c r="K3041">
        <f t="shared" ca="1" si="244"/>
        <v>1</v>
      </c>
      <c r="L3041" s="65">
        <v>3035</v>
      </c>
      <c r="M3041" s="71">
        <f t="shared" ca="1" si="245"/>
        <v>0</v>
      </c>
      <c r="N3041" s="65"/>
    </row>
    <row r="3042" spans="1:14" x14ac:dyDescent="0.25">
      <c r="A3042" s="2">
        <v>3036</v>
      </c>
      <c r="B3042" s="11">
        <f t="shared" ca="1" si="242"/>
        <v>0</v>
      </c>
      <c r="C3042" s="26">
        <f t="shared" ca="1" si="246"/>
        <v>0.84171125498918831</v>
      </c>
      <c r="J3042">
        <f t="shared" ca="1" si="243"/>
        <v>0</v>
      </c>
      <c r="K3042">
        <f t="shared" ca="1" si="244"/>
        <v>1</v>
      </c>
      <c r="L3042" s="65">
        <v>3036</v>
      </c>
      <c r="M3042" s="71">
        <f t="shared" ca="1" si="245"/>
        <v>0</v>
      </c>
      <c r="N3042" s="65"/>
    </row>
    <row r="3043" spans="1:14" x14ac:dyDescent="0.25">
      <c r="A3043" s="2">
        <v>3037</v>
      </c>
      <c r="B3043" s="11">
        <f t="shared" ca="1" si="242"/>
        <v>0</v>
      </c>
      <c r="C3043" s="26">
        <f t="shared" ca="1" si="246"/>
        <v>0.53546064261830606</v>
      </c>
      <c r="J3043">
        <f t="shared" ca="1" si="243"/>
        <v>0</v>
      </c>
      <c r="K3043">
        <f t="shared" ca="1" si="244"/>
        <v>1</v>
      </c>
      <c r="L3043" s="65">
        <v>3037</v>
      </c>
      <c r="M3043" s="71">
        <f t="shared" ca="1" si="245"/>
        <v>0</v>
      </c>
      <c r="N3043" s="65"/>
    </row>
    <row r="3044" spans="1:14" x14ac:dyDescent="0.25">
      <c r="A3044" s="2">
        <v>3038</v>
      </c>
      <c r="B3044" s="11">
        <f t="shared" ca="1" si="242"/>
        <v>0</v>
      </c>
      <c r="C3044" s="26">
        <f t="shared" ca="1" si="246"/>
        <v>0.5490264994272519</v>
      </c>
      <c r="J3044">
        <f t="shared" ca="1" si="243"/>
        <v>0</v>
      </c>
      <c r="K3044">
        <f t="shared" ca="1" si="244"/>
        <v>1</v>
      </c>
      <c r="L3044" s="65">
        <v>3038</v>
      </c>
      <c r="M3044" s="71">
        <f t="shared" ca="1" si="245"/>
        <v>0</v>
      </c>
      <c r="N3044" s="65"/>
    </row>
    <row r="3045" spans="1:14" x14ac:dyDescent="0.25">
      <c r="A3045" s="2">
        <v>3039</v>
      </c>
      <c r="B3045" s="11">
        <f t="shared" ca="1" si="242"/>
        <v>0</v>
      </c>
      <c r="C3045" s="26">
        <f t="shared" ca="1" si="246"/>
        <v>0.99732423438645346</v>
      </c>
      <c r="J3045">
        <f t="shared" ca="1" si="243"/>
        <v>0</v>
      </c>
      <c r="K3045">
        <f t="shared" ca="1" si="244"/>
        <v>0</v>
      </c>
      <c r="L3045" s="65">
        <v>3039</v>
      </c>
      <c r="M3045" s="71">
        <f t="shared" ca="1" si="245"/>
        <v>0</v>
      </c>
      <c r="N3045" s="65"/>
    </row>
    <row r="3046" spans="1:14" x14ac:dyDescent="0.25">
      <c r="A3046" s="2">
        <v>3040</v>
      </c>
      <c r="B3046" s="11">
        <f t="shared" ca="1" si="242"/>
        <v>1</v>
      </c>
      <c r="C3046" s="26">
        <f t="shared" ca="1" si="246"/>
        <v>0.25556567616933068</v>
      </c>
      <c r="J3046">
        <f t="shared" ca="1" si="243"/>
        <v>1</v>
      </c>
      <c r="K3046">
        <f t="shared" ca="1" si="244"/>
        <v>0</v>
      </c>
      <c r="L3046" s="65">
        <v>3040</v>
      </c>
      <c r="M3046" s="71">
        <f t="shared" ca="1" si="245"/>
        <v>3.2416782201690211</v>
      </c>
      <c r="N3046" s="65"/>
    </row>
    <row r="3047" spans="1:14" x14ac:dyDescent="0.25">
      <c r="A3047" s="2">
        <v>3041</v>
      </c>
      <c r="B3047" s="11">
        <f t="shared" ca="1" si="242"/>
        <v>1</v>
      </c>
      <c r="C3047" s="26">
        <f t="shared" ca="1" si="246"/>
        <v>0.36760685286951689</v>
      </c>
      <c r="J3047">
        <f t="shared" ca="1" si="243"/>
        <v>0</v>
      </c>
      <c r="K3047">
        <f t="shared" ca="1" si="244"/>
        <v>0</v>
      </c>
      <c r="L3047" s="65">
        <v>3041</v>
      </c>
      <c r="M3047" s="71">
        <f t="shared" ca="1" si="245"/>
        <v>7.676873436334434</v>
      </c>
      <c r="N3047" s="65"/>
    </row>
    <row r="3048" spans="1:14" x14ac:dyDescent="0.25">
      <c r="A3048" s="2">
        <v>3042</v>
      </c>
      <c r="B3048" s="11">
        <f t="shared" ca="1" si="242"/>
        <v>0</v>
      </c>
      <c r="C3048" s="26">
        <f t="shared" ca="1" si="246"/>
        <v>0.78927481342863881</v>
      </c>
      <c r="J3048">
        <f t="shared" ca="1" si="243"/>
        <v>0</v>
      </c>
      <c r="K3048">
        <f t="shared" ca="1" si="244"/>
        <v>0</v>
      </c>
      <c r="L3048" s="65">
        <v>3042</v>
      </c>
      <c r="M3048" s="71">
        <f t="shared" ca="1" si="245"/>
        <v>0</v>
      </c>
      <c r="N3048" s="65"/>
    </row>
    <row r="3049" spans="1:14" x14ac:dyDescent="0.25">
      <c r="A3049" s="2">
        <v>3043</v>
      </c>
      <c r="B3049" s="11">
        <f t="shared" ca="1" si="242"/>
        <v>1</v>
      </c>
      <c r="C3049" s="26">
        <f t="shared" ca="1" si="246"/>
        <v>0.39024030975241009</v>
      </c>
      <c r="J3049">
        <f t="shared" ca="1" si="243"/>
        <v>1</v>
      </c>
      <c r="K3049">
        <f t="shared" ca="1" si="244"/>
        <v>0</v>
      </c>
      <c r="L3049" s="65">
        <v>3043</v>
      </c>
      <c r="M3049" s="71">
        <f t="shared" ca="1" si="245"/>
        <v>3.3939044143507449</v>
      </c>
      <c r="N3049" s="65"/>
    </row>
    <row r="3050" spans="1:14" x14ac:dyDescent="0.25">
      <c r="A3050" s="2">
        <v>3044</v>
      </c>
      <c r="B3050" s="11">
        <f t="shared" ca="1" si="242"/>
        <v>1</v>
      </c>
      <c r="C3050" s="26">
        <f t="shared" ca="1" si="246"/>
        <v>0.3636543651785541</v>
      </c>
      <c r="J3050">
        <f t="shared" ca="1" si="243"/>
        <v>1</v>
      </c>
      <c r="K3050">
        <f t="shared" ca="1" si="244"/>
        <v>0</v>
      </c>
      <c r="L3050" s="65">
        <v>3044</v>
      </c>
      <c r="M3050" s="71">
        <f t="shared" ca="1" si="245"/>
        <v>2.1466386492610594</v>
      </c>
      <c r="N3050" s="65"/>
    </row>
    <row r="3051" spans="1:14" x14ac:dyDescent="0.25">
      <c r="A3051" s="2">
        <v>3045</v>
      </c>
      <c r="B3051" s="11">
        <f t="shared" ca="1" si="242"/>
        <v>1</v>
      </c>
      <c r="C3051" s="26">
        <f t="shared" ca="1" si="246"/>
        <v>0.23940071200967916</v>
      </c>
      <c r="J3051">
        <f t="shared" ca="1" si="243"/>
        <v>1</v>
      </c>
      <c r="K3051">
        <f t="shared" ca="1" si="244"/>
        <v>0</v>
      </c>
      <c r="L3051" s="65">
        <v>3045</v>
      </c>
      <c r="M3051" s="71">
        <f t="shared" ca="1" si="245"/>
        <v>1.3448938977867084</v>
      </c>
      <c r="N3051" s="65"/>
    </row>
    <row r="3052" spans="1:14" x14ac:dyDescent="0.25">
      <c r="A3052" s="2">
        <v>3046</v>
      </c>
      <c r="B3052" s="11">
        <f t="shared" ca="1" si="242"/>
        <v>1</v>
      </c>
      <c r="C3052" s="26">
        <f t="shared" ca="1" si="246"/>
        <v>0.63985496051446933</v>
      </c>
      <c r="J3052">
        <f t="shared" ca="1" si="243"/>
        <v>0</v>
      </c>
      <c r="K3052">
        <f t="shared" ca="1" si="244"/>
        <v>0</v>
      </c>
      <c r="L3052" s="65">
        <v>3046</v>
      </c>
      <c r="M3052" s="71">
        <f t="shared" ca="1" si="245"/>
        <v>2.1593137607539385</v>
      </c>
      <c r="N3052" s="65"/>
    </row>
    <row r="3053" spans="1:14" x14ac:dyDescent="0.25">
      <c r="A3053" s="2">
        <v>3047</v>
      </c>
      <c r="B3053" s="11">
        <f t="shared" ca="1" si="242"/>
        <v>0</v>
      </c>
      <c r="C3053" s="26">
        <f t="shared" ca="1" si="246"/>
        <v>0.84997200115145721</v>
      </c>
      <c r="J3053">
        <f t="shared" ca="1" si="243"/>
        <v>0</v>
      </c>
      <c r="K3053">
        <f t="shared" ca="1" si="244"/>
        <v>0</v>
      </c>
      <c r="L3053" s="65">
        <v>3047</v>
      </c>
      <c r="M3053" s="71">
        <f t="shared" ca="1" si="245"/>
        <v>0</v>
      </c>
      <c r="N3053" s="65"/>
    </row>
    <row r="3054" spans="1:14" x14ac:dyDescent="0.25">
      <c r="A3054" s="2">
        <v>3048</v>
      </c>
      <c r="B3054" s="11">
        <f t="shared" ca="1" si="242"/>
        <v>1</v>
      </c>
      <c r="C3054" s="26">
        <f t="shared" ca="1" si="246"/>
        <v>0.10190103899613379</v>
      </c>
      <c r="J3054">
        <f t="shared" ca="1" si="243"/>
        <v>1</v>
      </c>
      <c r="K3054">
        <f t="shared" ca="1" si="244"/>
        <v>0</v>
      </c>
      <c r="L3054" s="65">
        <v>3048</v>
      </c>
      <c r="M3054" s="71">
        <f t="shared" ca="1" si="245"/>
        <v>0.93079145384369</v>
      </c>
      <c r="N3054" s="65"/>
    </row>
    <row r="3055" spans="1:14" x14ac:dyDescent="0.25">
      <c r="A3055" s="2">
        <v>3049</v>
      </c>
      <c r="B3055" s="11">
        <f t="shared" ref="B3055:B3118" ca="1" si="247">IF(B3054&gt;0,IF(C3055&lt;pww,1,0),IF(C3055&lt;pdw,1,0))</f>
        <v>1</v>
      </c>
      <c r="C3055" s="26">
        <f t="shared" ca="1" si="246"/>
        <v>0.13272741163507273</v>
      </c>
      <c r="J3055">
        <f t="shared" ref="J3055:J3118" ca="1" si="248">IF(AND(B3055,B3056),1,0)</f>
        <v>1</v>
      </c>
      <c r="K3055">
        <f t="shared" ref="K3055:K3118" ca="1" si="249">IF(AND(NOT(B3055),NOT(B3056)),1,0)</f>
        <v>0</v>
      </c>
      <c r="L3055" s="65">
        <v>3049</v>
      </c>
      <c r="M3055" s="71">
        <f t="shared" ca="1" si="245"/>
        <v>1.1131110770945556</v>
      </c>
      <c r="N3055" s="65"/>
    </row>
    <row r="3056" spans="1:14" x14ac:dyDescent="0.25">
      <c r="A3056" s="2">
        <v>3050</v>
      </c>
      <c r="B3056" s="11">
        <f t="shared" ca="1" si="247"/>
        <v>1</v>
      </c>
      <c r="C3056" s="26">
        <f t="shared" ca="1" si="246"/>
        <v>0.68685399733854335</v>
      </c>
      <c r="J3056">
        <f t="shared" ca="1" si="248"/>
        <v>1</v>
      </c>
      <c r="K3056">
        <f t="shared" ca="1" si="249"/>
        <v>0</v>
      </c>
      <c r="L3056" s="65">
        <v>3050</v>
      </c>
      <c r="M3056" s="71">
        <f t="shared" ca="1" si="245"/>
        <v>2.8469272834746775</v>
      </c>
      <c r="N3056" s="65"/>
    </row>
    <row r="3057" spans="1:14" x14ac:dyDescent="0.25">
      <c r="A3057" s="2">
        <v>3051</v>
      </c>
      <c r="B3057" s="11">
        <f t="shared" ca="1" si="247"/>
        <v>1</v>
      </c>
      <c r="C3057" s="26">
        <f t="shared" ca="1" si="246"/>
        <v>0.62040298964723817</v>
      </c>
      <c r="J3057">
        <f t="shared" ca="1" si="248"/>
        <v>1</v>
      </c>
      <c r="K3057">
        <f t="shared" ca="1" si="249"/>
        <v>0</v>
      </c>
      <c r="L3057" s="65">
        <v>3051</v>
      </c>
      <c r="M3057" s="71">
        <f t="shared" ca="1" si="245"/>
        <v>4.5959165631770933</v>
      </c>
      <c r="N3057" s="65"/>
    </row>
    <row r="3058" spans="1:14" x14ac:dyDescent="0.25">
      <c r="A3058" s="2">
        <v>3052</v>
      </c>
      <c r="B3058" s="11">
        <f t="shared" ca="1" si="247"/>
        <v>1</v>
      </c>
      <c r="C3058" s="26">
        <f t="shared" ca="1" si="246"/>
        <v>0.30466923803663915</v>
      </c>
      <c r="J3058">
        <f t="shared" ca="1" si="248"/>
        <v>1</v>
      </c>
      <c r="K3058">
        <f t="shared" ca="1" si="249"/>
        <v>0</v>
      </c>
      <c r="L3058" s="65">
        <v>3052</v>
      </c>
      <c r="M3058" s="71">
        <f t="shared" ca="1" si="245"/>
        <v>9.8142511291115057E-3</v>
      </c>
      <c r="N3058" s="65"/>
    </row>
    <row r="3059" spans="1:14" x14ac:dyDescent="0.25">
      <c r="A3059" s="2">
        <v>3053</v>
      </c>
      <c r="B3059" s="11">
        <f t="shared" ca="1" si="247"/>
        <v>1</v>
      </c>
      <c r="C3059" s="26">
        <f t="shared" ca="1" si="246"/>
        <v>9.7023311797029721E-2</v>
      </c>
      <c r="J3059">
        <f t="shared" ca="1" si="248"/>
        <v>1</v>
      </c>
      <c r="K3059">
        <f t="shared" ca="1" si="249"/>
        <v>0</v>
      </c>
      <c r="L3059" s="65">
        <v>3053</v>
      </c>
      <c r="M3059" s="71">
        <f t="shared" ca="1" si="245"/>
        <v>4.8121231962964561</v>
      </c>
      <c r="N3059" s="65"/>
    </row>
    <row r="3060" spans="1:14" x14ac:dyDescent="0.25">
      <c r="A3060" s="2">
        <v>3054</v>
      </c>
      <c r="B3060" s="11">
        <f t="shared" ca="1" si="247"/>
        <v>1</v>
      </c>
      <c r="C3060" s="26">
        <f t="shared" ca="1" si="246"/>
        <v>0.48641342781827446</v>
      </c>
      <c r="J3060">
        <f t="shared" ca="1" si="248"/>
        <v>1</v>
      </c>
      <c r="K3060">
        <f t="shared" ca="1" si="249"/>
        <v>0</v>
      </c>
      <c r="L3060" s="65">
        <v>3054</v>
      </c>
      <c r="M3060" s="71">
        <f t="shared" ca="1" si="245"/>
        <v>2.575524644072706</v>
      </c>
      <c r="N3060" s="65"/>
    </row>
    <row r="3061" spans="1:14" x14ac:dyDescent="0.25">
      <c r="A3061" s="2">
        <v>3055</v>
      </c>
      <c r="B3061" s="11">
        <f t="shared" ca="1" si="247"/>
        <v>1</v>
      </c>
      <c r="C3061" s="26">
        <f t="shared" ca="1" si="246"/>
        <v>0.40151162084131153</v>
      </c>
      <c r="J3061">
        <f t="shared" ca="1" si="248"/>
        <v>0</v>
      </c>
      <c r="K3061">
        <f t="shared" ca="1" si="249"/>
        <v>0</v>
      </c>
      <c r="L3061" s="65">
        <v>3055</v>
      </c>
      <c r="M3061" s="71">
        <f t="shared" ca="1" si="245"/>
        <v>0.20641992665127976</v>
      </c>
      <c r="N3061" s="65"/>
    </row>
    <row r="3062" spans="1:14" x14ac:dyDescent="0.25">
      <c r="A3062" s="2">
        <v>3056</v>
      </c>
      <c r="B3062" s="11">
        <f t="shared" ca="1" si="247"/>
        <v>0</v>
      </c>
      <c r="C3062" s="26">
        <f t="shared" ca="1" si="246"/>
        <v>0.95403189868219451</v>
      </c>
      <c r="J3062">
        <f t="shared" ca="1" si="248"/>
        <v>0</v>
      </c>
      <c r="K3062">
        <f t="shared" ca="1" si="249"/>
        <v>0</v>
      </c>
      <c r="L3062" s="65">
        <v>3056</v>
      </c>
      <c r="M3062" s="71">
        <f t="shared" ca="1" si="245"/>
        <v>0</v>
      </c>
      <c r="N3062" s="65"/>
    </row>
    <row r="3063" spans="1:14" x14ac:dyDescent="0.25">
      <c r="A3063" s="2">
        <v>3057</v>
      </c>
      <c r="B3063" s="11">
        <f t="shared" ca="1" si="247"/>
        <v>1</v>
      </c>
      <c r="C3063" s="26">
        <f t="shared" ca="1" si="246"/>
        <v>0.36960100734261014</v>
      </c>
      <c r="J3063">
        <f t="shared" ca="1" si="248"/>
        <v>1</v>
      </c>
      <c r="K3063">
        <f t="shared" ca="1" si="249"/>
        <v>0</v>
      </c>
      <c r="L3063" s="65">
        <v>3057</v>
      </c>
      <c r="M3063" s="71">
        <f t="shared" ca="1" si="245"/>
        <v>0.33238730727183791</v>
      </c>
      <c r="N3063" s="65"/>
    </row>
    <row r="3064" spans="1:14" x14ac:dyDescent="0.25">
      <c r="A3064" s="2">
        <v>3058</v>
      </c>
      <c r="B3064" s="11">
        <f t="shared" ca="1" si="247"/>
        <v>1</v>
      </c>
      <c r="C3064" s="26">
        <f t="shared" ca="1" si="246"/>
        <v>3.9975383513877194E-2</v>
      </c>
      <c r="J3064">
        <f t="shared" ca="1" si="248"/>
        <v>1</v>
      </c>
      <c r="K3064">
        <f t="shared" ca="1" si="249"/>
        <v>0</v>
      </c>
      <c r="L3064" s="65">
        <v>3058</v>
      </c>
      <c r="M3064" s="71">
        <f t="shared" ca="1" si="245"/>
        <v>2.5268244907183104</v>
      </c>
      <c r="N3064" s="65"/>
    </row>
    <row r="3065" spans="1:14" x14ac:dyDescent="0.25">
      <c r="A3065" s="2">
        <v>3059</v>
      </c>
      <c r="B3065" s="11">
        <f t="shared" ca="1" si="247"/>
        <v>1</v>
      </c>
      <c r="C3065" s="26">
        <f t="shared" ca="1" si="246"/>
        <v>0.23186909995678695</v>
      </c>
      <c r="J3065">
        <f t="shared" ca="1" si="248"/>
        <v>1</v>
      </c>
      <c r="K3065">
        <f t="shared" ca="1" si="249"/>
        <v>0</v>
      </c>
      <c r="L3065" s="65">
        <v>3059</v>
      </c>
      <c r="M3065" s="71">
        <f t="shared" ca="1" si="245"/>
        <v>3.7451742702632636E-2</v>
      </c>
      <c r="N3065" s="65"/>
    </row>
    <row r="3066" spans="1:14" x14ac:dyDescent="0.25">
      <c r="A3066" s="2">
        <v>3060</v>
      </c>
      <c r="B3066" s="11">
        <f t="shared" ca="1" si="247"/>
        <v>1</v>
      </c>
      <c r="C3066" s="26">
        <f t="shared" ca="1" si="246"/>
        <v>0.43094507450496677</v>
      </c>
      <c r="J3066">
        <f t="shared" ca="1" si="248"/>
        <v>1</v>
      </c>
      <c r="K3066">
        <f t="shared" ca="1" si="249"/>
        <v>0</v>
      </c>
      <c r="L3066" s="65">
        <v>3060</v>
      </c>
      <c r="M3066" s="71">
        <f t="shared" ca="1" si="245"/>
        <v>2.1924116683210122</v>
      </c>
      <c r="N3066" s="65"/>
    </row>
    <row r="3067" spans="1:14" x14ac:dyDescent="0.25">
      <c r="A3067" s="2">
        <v>3061</v>
      </c>
      <c r="B3067" s="11">
        <f t="shared" ca="1" si="247"/>
        <v>1</v>
      </c>
      <c r="C3067" s="26">
        <f t="shared" ca="1" si="246"/>
        <v>0.6573612414767781</v>
      </c>
      <c r="J3067">
        <f t="shared" ca="1" si="248"/>
        <v>1</v>
      </c>
      <c r="K3067">
        <f t="shared" ca="1" si="249"/>
        <v>0</v>
      </c>
      <c r="L3067" s="65">
        <v>3061</v>
      </c>
      <c r="M3067" s="71">
        <f t="shared" ca="1" si="245"/>
        <v>7.2901632312424445</v>
      </c>
      <c r="N3067" s="65"/>
    </row>
    <row r="3068" spans="1:14" x14ac:dyDescent="0.25">
      <c r="A3068" s="2">
        <v>3062</v>
      </c>
      <c r="B3068" s="11">
        <f t="shared" ca="1" si="247"/>
        <v>1</v>
      </c>
      <c r="C3068" s="26">
        <f t="shared" ca="1" si="246"/>
        <v>0.12578768055668443</v>
      </c>
      <c r="J3068">
        <f t="shared" ca="1" si="248"/>
        <v>0</v>
      </c>
      <c r="K3068">
        <f t="shared" ca="1" si="249"/>
        <v>0</v>
      </c>
      <c r="L3068" s="65">
        <v>3062</v>
      </c>
      <c r="M3068" s="71">
        <f t="shared" ca="1" si="245"/>
        <v>3.5457714770200819</v>
      </c>
      <c r="N3068" s="65"/>
    </row>
    <row r="3069" spans="1:14" x14ac:dyDescent="0.25">
      <c r="A3069" s="2">
        <v>3063</v>
      </c>
      <c r="B3069" s="11">
        <f t="shared" ca="1" si="247"/>
        <v>0</v>
      </c>
      <c r="C3069" s="26">
        <f t="shared" ca="1" si="246"/>
        <v>0.80227994648963163</v>
      </c>
      <c r="J3069">
        <f t="shared" ca="1" si="248"/>
        <v>0</v>
      </c>
      <c r="K3069">
        <f t="shared" ca="1" si="249"/>
        <v>1</v>
      </c>
      <c r="L3069" s="65">
        <v>3063</v>
      </c>
      <c r="M3069" s="71">
        <f t="shared" ca="1" si="245"/>
        <v>0</v>
      </c>
      <c r="N3069" s="65"/>
    </row>
    <row r="3070" spans="1:14" x14ac:dyDescent="0.25">
      <c r="A3070" s="2">
        <v>3064</v>
      </c>
      <c r="B3070" s="11">
        <f t="shared" ca="1" si="247"/>
        <v>0</v>
      </c>
      <c r="C3070" s="26">
        <f t="shared" ca="1" si="246"/>
        <v>0.96269015000363067</v>
      </c>
      <c r="J3070">
        <f t="shared" ca="1" si="248"/>
        <v>0</v>
      </c>
      <c r="K3070">
        <f t="shared" ca="1" si="249"/>
        <v>1</v>
      </c>
      <c r="L3070" s="65">
        <v>3064</v>
      </c>
      <c r="M3070" s="71">
        <f t="shared" ca="1" si="245"/>
        <v>0</v>
      </c>
      <c r="N3070" s="65"/>
    </row>
    <row r="3071" spans="1:14" x14ac:dyDescent="0.25">
      <c r="A3071" s="2">
        <v>3065</v>
      </c>
      <c r="B3071" s="11">
        <f t="shared" ca="1" si="247"/>
        <v>0</v>
      </c>
      <c r="C3071" s="26">
        <f t="shared" ca="1" si="246"/>
        <v>0.99512951614354517</v>
      </c>
      <c r="J3071">
        <f t="shared" ca="1" si="248"/>
        <v>0</v>
      </c>
      <c r="K3071">
        <f t="shared" ca="1" si="249"/>
        <v>0</v>
      </c>
      <c r="L3071" s="65">
        <v>3065</v>
      </c>
      <c r="M3071" s="71">
        <f t="shared" ca="1" si="245"/>
        <v>0</v>
      </c>
      <c r="N3071" s="65"/>
    </row>
    <row r="3072" spans="1:14" x14ac:dyDescent="0.25">
      <c r="A3072" s="2">
        <v>3066</v>
      </c>
      <c r="B3072" s="11">
        <f t="shared" ca="1" si="247"/>
        <v>1</v>
      </c>
      <c r="C3072" s="26">
        <f t="shared" ca="1" si="246"/>
        <v>0.42654730735312085</v>
      </c>
      <c r="J3072">
        <f t="shared" ca="1" si="248"/>
        <v>1</v>
      </c>
      <c r="K3072">
        <f t="shared" ca="1" si="249"/>
        <v>0</v>
      </c>
      <c r="L3072" s="65">
        <v>3066</v>
      </c>
      <c r="M3072" s="71">
        <f t="shared" ca="1" si="245"/>
        <v>1.0098314083803706</v>
      </c>
      <c r="N3072" s="65"/>
    </row>
    <row r="3073" spans="1:14" x14ac:dyDescent="0.25">
      <c r="A3073" s="2">
        <v>3067</v>
      </c>
      <c r="B3073" s="11">
        <f t="shared" ca="1" si="247"/>
        <v>1</v>
      </c>
      <c r="C3073" s="26">
        <f t="shared" ca="1" si="246"/>
        <v>0.39158419659713295</v>
      </c>
      <c r="J3073">
        <f t="shared" ca="1" si="248"/>
        <v>0</v>
      </c>
      <c r="K3073">
        <f t="shared" ca="1" si="249"/>
        <v>0</v>
      </c>
      <c r="L3073" s="65">
        <v>3067</v>
      </c>
      <c r="M3073" s="71">
        <f t="shared" ca="1" si="245"/>
        <v>0.59284590778815727</v>
      </c>
      <c r="N3073" s="65"/>
    </row>
    <row r="3074" spans="1:14" x14ac:dyDescent="0.25">
      <c r="A3074" s="2">
        <v>3068</v>
      </c>
      <c r="B3074" s="11">
        <f t="shared" ca="1" si="247"/>
        <v>0</v>
      </c>
      <c r="C3074" s="26">
        <f t="shared" ca="1" si="246"/>
        <v>0.90090037014702651</v>
      </c>
      <c r="J3074">
        <f t="shared" ca="1" si="248"/>
        <v>0</v>
      </c>
      <c r="K3074">
        <f t="shared" ca="1" si="249"/>
        <v>0</v>
      </c>
      <c r="L3074" s="65">
        <v>3068</v>
      </c>
      <c r="M3074" s="71">
        <f t="shared" ca="1" si="245"/>
        <v>0</v>
      </c>
      <c r="N3074" s="65"/>
    </row>
    <row r="3075" spans="1:14" x14ac:dyDescent="0.25">
      <c r="A3075" s="2">
        <v>3069</v>
      </c>
      <c r="B3075" s="11">
        <f t="shared" ca="1" si="247"/>
        <v>1</v>
      </c>
      <c r="C3075" s="26">
        <f t="shared" ca="1" si="246"/>
        <v>0.18195797417696036</v>
      </c>
      <c r="J3075">
        <f t="shared" ca="1" si="248"/>
        <v>1</v>
      </c>
      <c r="K3075">
        <f t="shared" ca="1" si="249"/>
        <v>0</v>
      </c>
      <c r="L3075" s="65">
        <v>3069</v>
      </c>
      <c r="M3075" s="71">
        <f t="shared" ca="1" si="245"/>
        <v>0.36661528522588527</v>
      </c>
      <c r="N3075" s="65"/>
    </row>
    <row r="3076" spans="1:14" x14ac:dyDescent="0.25">
      <c r="A3076" s="2">
        <v>3070</v>
      </c>
      <c r="B3076" s="11">
        <f t="shared" ca="1" si="247"/>
        <v>1</v>
      </c>
      <c r="C3076" s="26">
        <f t="shared" ca="1" si="246"/>
        <v>0.1977250215117472</v>
      </c>
      <c r="J3076">
        <f t="shared" ca="1" si="248"/>
        <v>1</v>
      </c>
      <c r="K3076">
        <f t="shared" ca="1" si="249"/>
        <v>0</v>
      </c>
      <c r="L3076" s="65">
        <v>3070</v>
      </c>
      <c r="M3076" s="71">
        <f t="shared" ca="1" si="245"/>
        <v>5.6610230361243952</v>
      </c>
      <c r="N3076" s="65"/>
    </row>
    <row r="3077" spans="1:14" x14ac:dyDescent="0.25">
      <c r="A3077" s="2">
        <v>3071</v>
      </c>
      <c r="B3077" s="11">
        <f t="shared" ca="1" si="247"/>
        <v>1</v>
      </c>
      <c r="C3077" s="26">
        <f t="shared" ca="1" si="246"/>
        <v>0.17502759919545141</v>
      </c>
      <c r="J3077">
        <f t="shared" ca="1" si="248"/>
        <v>1</v>
      </c>
      <c r="K3077">
        <f t="shared" ca="1" si="249"/>
        <v>0</v>
      </c>
      <c r="L3077" s="65">
        <v>3071</v>
      </c>
      <c r="M3077" s="71">
        <f t="shared" ca="1" si="245"/>
        <v>2.794224062738206</v>
      </c>
      <c r="N3077" s="65"/>
    </row>
    <row r="3078" spans="1:14" x14ac:dyDescent="0.25">
      <c r="A3078" s="2">
        <v>3072</v>
      </c>
      <c r="B3078" s="11">
        <f t="shared" ca="1" si="247"/>
        <v>1</v>
      </c>
      <c r="C3078" s="26">
        <f t="shared" ca="1" si="246"/>
        <v>0.67413787281454507</v>
      </c>
      <c r="J3078">
        <f t="shared" ca="1" si="248"/>
        <v>0</v>
      </c>
      <c r="K3078">
        <f t="shared" ca="1" si="249"/>
        <v>0</v>
      </c>
      <c r="L3078" s="65">
        <v>3072</v>
      </c>
      <c r="M3078" s="71">
        <f t="shared" ca="1" si="245"/>
        <v>0.87599327983032838</v>
      </c>
      <c r="N3078" s="65"/>
    </row>
    <row r="3079" spans="1:14" x14ac:dyDescent="0.25">
      <c r="A3079" s="2">
        <v>3073</v>
      </c>
      <c r="B3079" s="11">
        <f t="shared" ca="1" si="247"/>
        <v>0</v>
      </c>
      <c r="C3079" s="26">
        <f t="shared" ca="1" si="246"/>
        <v>0.84798266422432977</v>
      </c>
      <c r="J3079">
        <f t="shared" ca="1" si="248"/>
        <v>0</v>
      </c>
      <c r="K3079">
        <f t="shared" ca="1" si="249"/>
        <v>0</v>
      </c>
      <c r="L3079" s="65">
        <v>3073</v>
      </c>
      <c r="M3079" s="71">
        <f t="shared" ref="M3079:M3142" ca="1" si="250">IF(B3079&gt;0,-LN(1-(RAND()))/lambda,0)</f>
        <v>0</v>
      </c>
      <c r="N3079" s="65"/>
    </row>
    <row r="3080" spans="1:14" x14ac:dyDescent="0.25">
      <c r="A3080" s="2">
        <v>3074</v>
      </c>
      <c r="B3080" s="11">
        <f t="shared" ca="1" si="247"/>
        <v>1</v>
      </c>
      <c r="C3080" s="26">
        <f t="shared" ref="C3080:C3143" ca="1" si="251">RAND()</f>
        <v>0.13696405817957635</v>
      </c>
      <c r="J3080">
        <f t="shared" ca="1" si="248"/>
        <v>0</v>
      </c>
      <c r="K3080">
        <f t="shared" ca="1" si="249"/>
        <v>0</v>
      </c>
      <c r="L3080" s="65">
        <v>3074</v>
      </c>
      <c r="M3080" s="71">
        <f t="shared" ca="1" si="250"/>
        <v>2.6025097079169961</v>
      </c>
      <c r="N3080" s="65"/>
    </row>
    <row r="3081" spans="1:14" x14ac:dyDescent="0.25">
      <c r="A3081" s="2">
        <v>3075</v>
      </c>
      <c r="B3081" s="11">
        <f t="shared" ca="1" si="247"/>
        <v>0</v>
      </c>
      <c r="C3081" s="26">
        <f t="shared" ca="1" si="251"/>
        <v>0.81731055107378647</v>
      </c>
      <c r="J3081">
        <f t="shared" ca="1" si="248"/>
        <v>0</v>
      </c>
      <c r="K3081">
        <f t="shared" ca="1" si="249"/>
        <v>1</v>
      </c>
      <c r="L3081" s="65">
        <v>3075</v>
      </c>
      <c r="M3081" s="71">
        <f t="shared" ca="1" si="250"/>
        <v>0</v>
      </c>
      <c r="N3081" s="65"/>
    </row>
    <row r="3082" spans="1:14" x14ac:dyDescent="0.25">
      <c r="A3082" s="2">
        <v>3076</v>
      </c>
      <c r="B3082" s="11">
        <f t="shared" ca="1" si="247"/>
        <v>0</v>
      </c>
      <c r="C3082" s="26">
        <f t="shared" ca="1" si="251"/>
        <v>0.47658843919962901</v>
      </c>
      <c r="J3082">
        <f t="shared" ca="1" si="248"/>
        <v>0</v>
      </c>
      <c r="K3082">
        <f t="shared" ca="1" si="249"/>
        <v>1</v>
      </c>
      <c r="L3082" s="65">
        <v>3076</v>
      </c>
      <c r="M3082" s="71">
        <f t="shared" ca="1" si="250"/>
        <v>0</v>
      </c>
      <c r="N3082" s="65"/>
    </row>
    <row r="3083" spans="1:14" x14ac:dyDescent="0.25">
      <c r="A3083" s="2">
        <v>3077</v>
      </c>
      <c r="B3083" s="11">
        <f t="shared" ca="1" si="247"/>
        <v>0</v>
      </c>
      <c r="C3083" s="26">
        <f t="shared" ca="1" si="251"/>
        <v>0.7963117467654578</v>
      </c>
      <c r="J3083">
        <f t="shared" ca="1" si="248"/>
        <v>0</v>
      </c>
      <c r="K3083">
        <f t="shared" ca="1" si="249"/>
        <v>1</v>
      </c>
      <c r="L3083" s="65">
        <v>3077</v>
      </c>
      <c r="M3083" s="71">
        <f t="shared" ca="1" si="250"/>
        <v>0</v>
      </c>
      <c r="N3083" s="65"/>
    </row>
    <row r="3084" spans="1:14" x14ac:dyDescent="0.25">
      <c r="A3084" s="2">
        <v>3078</v>
      </c>
      <c r="B3084" s="11">
        <f t="shared" ca="1" si="247"/>
        <v>0</v>
      </c>
      <c r="C3084" s="26">
        <f t="shared" ca="1" si="251"/>
        <v>0.83051298811237362</v>
      </c>
      <c r="J3084">
        <f t="shared" ca="1" si="248"/>
        <v>0</v>
      </c>
      <c r="K3084">
        <f t="shared" ca="1" si="249"/>
        <v>0</v>
      </c>
      <c r="L3084" s="65">
        <v>3078</v>
      </c>
      <c r="M3084" s="71">
        <f t="shared" ca="1" si="250"/>
        <v>0</v>
      </c>
      <c r="N3084" s="65"/>
    </row>
    <row r="3085" spans="1:14" x14ac:dyDescent="0.25">
      <c r="A3085" s="2">
        <v>3079</v>
      </c>
      <c r="B3085" s="11">
        <f t="shared" ca="1" si="247"/>
        <v>1</v>
      </c>
      <c r="C3085" s="26">
        <f t="shared" ca="1" si="251"/>
        <v>0.38575686090293226</v>
      </c>
      <c r="J3085">
        <f t="shared" ca="1" si="248"/>
        <v>1</v>
      </c>
      <c r="K3085">
        <f t="shared" ca="1" si="249"/>
        <v>0</v>
      </c>
      <c r="L3085" s="65">
        <v>3079</v>
      </c>
      <c r="M3085" s="71">
        <f t="shared" ca="1" si="250"/>
        <v>2.1201168705643975E-3</v>
      </c>
      <c r="N3085" s="65"/>
    </row>
    <row r="3086" spans="1:14" x14ac:dyDescent="0.25">
      <c r="A3086" s="2">
        <v>3080</v>
      </c>
      <c r="B3086" s="11">
        <f t="shared" ca="1" si="247"/>
        <v>1</v>
      </c>
      <c r="C3086" s="26">
        <f t="shared" ca="1" si="251"/>
        <v>0.54554967800723686</v>
      </c>
      <c r="J3086">
        <f t="shared" ca="1" si="248"/>
        <v>1</v>
      </c>
      <c r="K3086">
        <f t="shared" ca="1" si="249"/>
        <v>0</v>
      </c>
      <c r="L3086" s="65">
        <v>3080</v>
      </c>
      <c r="M3086" s="71">
        <f t="shared" ca="1" si="250"/>
        <v>1.6103537535011108</v>
      </c>
      <c r="N3086" s="65"/>
    </row>
    <row r="3087" spans="1:14" x14ac:dyDescent="0.25">
      <c r="A3087" s="2">
        <v>3081</v>
      </c>
      <c r="B3087" s="11">
        <f t="shared" ca="1" si="247"/>
        <v>1</v>
      </c>
      <c r="C3087" s="26">
        <f t="shared" ca="1" si="251"/>
        <v>0.5142716885194174</v>
      </c>
      <c r="J3087">
        <f t="shared" ca="1" si="248"/>
        <v>1</v>
      </c>
      <c r="K3087">
        <f t="shared" ca="1" si="249"/>
        <v>0</v>
      </c>
      <c r="L3087" s="65">
        <v>3081</v>
      </c>
      <c r="M3087" s="71">
        <f t="shared" ca="1" si="250"/>
        <v>7.0773818024668032</v>
      </c>
      <c r="N3087" s="65"/>
    </row>
    <row r="3088" spans="1:14" x14ac:dyDescent="0.25">
      <c r="A3088" s="2">
        <v>3082</v>
      </c>
      <c r="B3088" s="11">
        <f t="shared" ca="1" si="247"/>
        <v>1</v>
      </c>
      <c r="C3088" s="26">
        <f t="shared" ca="1" si="251"/>
        <v>1.2432541539814324E-2</v>
      </c>
      <c r="J3088">
        <f t="shared" ca="1" si="248"/>
        <v>1</v>
      </c>
      <c r="K3088">
        <f t="shared" ca="1" si="249"/>
        <v>0</v>
      </c>
      <c r="L3088" s="65">
        <v>3082</v>
      </c>
      <c r="M3088" s="71">
        <f t="shared" ca="1" si="250"/>
        <v>0.2945742729986775</v>
      </c>
      <c r="N3088" s="65"/>
    </row>
    <row r="3089" spans="1:14" x14ac:dyDescent="0.25">
      <c r="A3089" s="2">
        <v>3083</v>
      </c>
      <c r="B3089" s="11">
        <f t="shared" ca="1" si="247"/>
        <v>1</v>
      </c>
      <c r="C3089" s="26">
        <f t="shared" ca="1" si="251"/>
        <v>0.61453979467001441</v>
      </c>
      <c r="J3089">
        <f t="shared" ca="1" si="248"/>
        <v>1</v>
      </c>
      <c r="K3089">
        <f t="shared" ca="1" si="249"/>
        <v>0</v>
      </c>
      <c r="L3089" s="65">
        <v>3083</v>
      </c>
      <c r="M3089" s="71">
        <f t="shared" ca="1" si="250"/>
        <v>0.53303456061846133</v>
      </c>
      <c r="N3089" s="65"/>
    </row>
    <row r="3090" spans="1:14" x14ac:dyDescent="0.25">
      <c r="A3090" s="2">
        <v>3084</v>
      </c>
      <c r="B3090" s="11">
        <f t="shared" ca="1" si="247"/>
        <v>1</v>
      </c>
      <c r="C3090" s="26">
        <f t="shared" ca="1" si="251"/>
        <v>4.2487699087284336E-2</v>
      </c>
      <c r="J3090">
        <f t="shared" ca="1" si="248"/>
        <v>1</v>
      </c>
      <c r="K3090">
        <f t="shared" ca="1" si="249"/>
        <v>0</v>
      </c>
      <c r="L3090" s="65">
        <v>3084</v>
      </c>
      <c r="M3090" s="71">
        <f t="shared" ca="1" si="250"/>
        <v>0.51187274766535396</v>
      </c>
      <c r="N3090" s="65"/>
    </row>
    <row r="3091" spans="1:14" x14ac:dyDescent="0.25">
      <c r="A3091" s="2">
        <v>3085</v>
      </c>
      <c r="B3091" s="11">
        <f t="shared" ca="1" si="247"/>
        <v>1</v>
      </c>
      <c r="C3091" s="26">
        <f t="shared" ca="1" si="251"/>
        <v>1.9074032546781639E-2</v>
      </c>
      <c r="J3091">
        <f t="shared" ca="1" si="248"/>
        <v>1</v>
      </c>
      <c r="K3091">
        <f t="shared" ca="1" si="249"/>
        <v>0</v>
      </c>
      <c r="L3091" s="65">
        <v>3085</v>
      </c>
      <c r="M3091" s="71">
        <f t="shared" ca="1" si="250"/>
        <v>24.253366278709898</v>
      </c>
      <c r="N3091" s="65"/>
    </row>
    <row r="3092" spans="1:14" x14ac:dyDescent="0.25">
      <c r="A3092" s="2">
        <v>3086</v>
      </c>
      <c r="B3092" s="11">
        <f t="shared" ca="1" si="247"/>
        <v>1</v>
      </c>
      <c r="C3092" s="26">
        <f t="shared" ca="1" si="251"/>
        <v>0.43711741701945972</v>
      </c>
      <c r="J3092">
        <f t="shared" ca="1" si="248"/>
        <v>1</v>
      </c>
      <c r="K3092">
        <f t="shared" ca="1" si="249"/>
        <v>0</v>
      </c>
      <c r="L3092" s="65">
        <v>3086</v>
      </c>
      <c r="M3092" s="71">
        <f t="shared" ca="1" si="250"/>
        <v>11.06888251443327</v>
      </c>
      <c r="N3092" s="65"/>
    </row>
    <row r="3093" spans="1:14" x14ac:dyDescent="0.25">
      <c r="A3093" s="2">
        <v>3087</v>
      </c>
      <c r="B3093" s="11">
        <f t="shared" ca="1" si="247"/>
        <v>1</v>
      </c>
      <c r="C3093" s="26">
        <f t="shared" ca="1" si="251"/>
        <v>8.8112149817789698E-2</v>
      </c>
      <c r="J3093">
        <f t="shared" ca="1" si="248"/>
        <v>1</v>
      </c>
      <c r="K3093">
        <f t="shared" ca="1" si="249"/>
        <v>0</v>
      </c>
      <c r="L3093" s="65">
        <v>3087</v>
      </c>
      <c r="M3093" s="71">
        <f t="shared" ca="1" si="250"/>
        <v>6.1882667496735362</v>
      </c>
      <c r="N3093" s="65"/>
    </row>
    <row r="3094" spans="1:14" x14ac:dyDescent="0.25">
      <c r="A3094" s="2">
        <v>3088</v>
      </c>
      <c r="B3094" s="11">
        <f t="shared" ca="1" si="247"/>
        <v>1</v>
      </c>
      <c r="C3094" s="26">
        <f t="shared" ca="1" si="251"/>
        <v>3.8984010447469686E-2</v>
      </c>
      <c r="J3094">
        <f t="shared" ca="1" si="248"/>
        <v>1</v>
      </c>
      <c r="K3094">
        <f t="shared" ca="1" si="249"/>
        <v>0</v>
      </c>
      <c r="L3094" s="65">
        <v>3088</v>
      </c>
      <c r="M3094" s="71">
        <f t="shared" ca="1" si="250"/>
        <v>2.0558980938882736</v>
      </c>
      <c r="N3094" s="65"/>
    </row>
    <row r="3095" spans="1:14" x14ac:dyDescent="0.25">
      <c r="A3095" s="2">
        <v>3089</v>
      </c>
      <c r="B3095" s="11">
        <f t="shared" ca="1" si="247"/>
        <v>1</v>
      </c>
      <c r="C3095" s="26">
        <f t="shared" ca="1" si="251"/>
        <v>0.67338416909829002</v>
      </c>
      <c r="J3095">
        <f t="shared" ca="1" si="248"/>
        <v>1</v>
      </c>
      <c r="K3095">
        <f t="shared" ca="1" si="249"/>
        <v>0</v>
      </c>
      <c r="L3095" s="65">
        <v>3089</v>
      </c>
      <c r="M3095" s="71">
        <f t="shared" ca="1" si="250"/>
        <v>2.843209636971574</v>
      </c>
      <c r="N3095" s="65"/>
    </row>
    <row r="3096" spans="1:14" x14ac:dyDescent="0.25">
      <c r="A3096" s="2">
        <v>3090</v>
      </c>
      <c r="B3096" s="11">
        <f t="shared" ca="1" si="247"/>
        <v>1</v>
      </c>
      <c r="C3096" s="26">
        <f t="shared" ca="1" si="251"/>
        <v>7.8403002954397838E-2</v>
      </c>
      <c r="J3096">
        <f t="shared" ca="1" si="248"/>
        <v>1</v>
      </c>
      <c r="K3096">
        <f t="shared" ca="1" si="249"/>
        <v>0</v>
      </c>
      <c r="L3096" s="65">
        <v>3090</v>
      </c>
      <c r="M3096" s="71">
        <f t="shared" ca="1" si="250"/>
        <v>3.0749955254258015</v>
      </c>
      <c r="N3096" s="65"/>
    </row>
    <row r="3097" spans="1:14" x14ac:dyDescent="0.25">
      <c r="A3097" s="2">
        <v>3091</v>
      </c>
      <c r="B3097" s="11">
        <f t="shared" ca="1" si="247"/>
        <v>1</v>
      </c>
      <c r="C3097" s="26">
        <f t="shared" ca="1" si="251"/>
        <v>0.60536149152574115</v>
      </c>
      <c r="J3097">
        <f t="shared" ca="1" si="248"/>
        <v>1</v>
      </c>
      <c r="K3097">
        <f t="shared" ca="1" si="249"/>
        <v>0</v>
      </c>
      <c r="L3097" s="65">
        <v>3091</v>
      </c>
      <c r="M3097" s="71">
        <f t="shared" ca="1" si="250"/>
        <v>1.7796998888377289</v>
      </c>
      <c r="N3097" s="65"/>
    </row>
    <row r="3098" spans="1:14" x14ac:dyDescent="0.25">
      <c r="A3098" s="2">
        <v>3092</v>
      </c>
      <c r="B3098" s="11">
        <f t="shared" ca="1" si="247"/>
        <v>1</v>
      </c>
      <c r="C3098" s="26">
        <f t="shared" ca="1" si="251"/>
        <v>0.6887840559195364</v>
      </c>
      <c r="J3098">
        <f t="shared" ca="1" si="248"/>
        <v>1</v>
      </c>
      <c r="K3098">
        <f t="shared" ca="1" si="249"/>
        <v>0</v>
      </c>
      <c r="L3098" s="65">
        <v>3092</v>
      </c>
      <c r="M3098" s="71">
        <f t="shared" ca="1" si="250"/>
        <v>0.32864590625048851</v>
      </c>
      <c r="N3098" s="65"/>
    </row>
    <row r="3099" spans="1:14" x14ac:dyDescent="0.25">
      <c r="A3099" s="2">
        <v>3093</v>
      </c>
      <c r="B3099" s="11">
        <f t="shared" ca="1" si="247"/>
        <v>1</v>
      </c>
      <c r="C3099" s="26">
        <f t="shared" ca="1" si="251"/>
        <v>0.51613083956617167</v>
      </c>
      <c r="J3099">
        <f t="shared" ca="1" si="248"/>
        <v>0</v>
      </c>
      <c r="K3099">
        <f t="shared" ca="1" si="249"/>
        <v>0</v>
      </c>
      <c r="L3099" s="65">
        <v>3093</v>
      </c>
      <c r="M3099" s="71">
        <f t="shared" ca="1" si="250"/>
        <v>3.078482854040792</v>
      </c>
      <c r="N3099" s="65"/>
    </row>
    <row r="3100" spans="1:14" x14ac:dyDescent="0.25">
      <c r="A3100" s="2">
        <v>3094</v>
      </c>
      <c r="B3100" s="11">
        <f t="shared" ca="1" si="247"/>
        <v>0</v>
      </c>
      <c r="C3100" s="26">
        <f t="shared" ca="1" si="251"/>
        <v>0.92579416040836604</v>
      </c>
      <c r="J3100">
        <f t="shared" ca="1" si="248"/>
        <v>0</v>
      </c>
      <c r="K3100">
        <f t="shared" ca="1" si="249"/>
        <v>0</v>
      </c>
      <c r="L3100" s="65">
        <v>3094</v>
      </c>
      <c r="M3100" s="71">
        <f t="shared" ca="1" si="250"/>
        <v>0</v>
      </c>
      <c r="N3100" s="65"/>
    </row>
    <row r="3101" spans="1:14" x14ac:dyDescent="0.25">
      <c r="A3101" s="2">
        <v>3095</v>
      </c>
      <c r="B3101" s="11">
        <f t="shared" ca="1" si="247"/>
        <v>1</v>
      </c>
      <c r="C3101" s="26">
        <f t="shared" ca="1" si="251"/>
        <v>0.41814554544605054</v>
      </c>
      <c r="J3101">
        <f t="shared" ca="1" si="248"/>
        <v>1</v>
      </c>
      <c r="K3101">
        <f t="shared" ca="1" si="249"/>
        <v>0</v>
      </c>
      <c r="L3101" s="65">
        <v>3095</v>
      </c>
      <c r="M3101" s="71">
        <f t="shared" ca="1" si="250"/>
        <v>2.9240521871626379</v>
      </c>
      <c r="N3101" s="65"/>
    </row>
    <row r="3102" spans="1:14" x14ac:dyDescent="0.25">
      <c r="A3102" s="2">
        <v>3096</v>
      </c>
      <c r="B3102" s="11">
        <f t="shared" ca="1" si="247"/>
        <v>1</v>
      </c>
      <c r="C3102" s="26">
        <f t="shared" ca="1" si="251"/>
        <v>0.65721334538193887</v>
      </c>
      <c r="J3102">
        <f t="shared" ca="1" si="248"/>
        <v>1</v>
      </c>
      <c r="K3102">
        <f t="shared" ca="1" si="249"/>
        <v>0</v>
      </c>
      <c r="L3102" s="65">
        <v>3096</v>
      </c>
      <c r="M3102" s="71">
        <f t="shared" ca="1" si="250"/>
        <v>1.0435955355263673</v>
      </c>
      <c r="N3102" s="65"/>
    </row>
    <row r="3103" spans="1:14" x14ac:dyDescent="0.25">
      <c r="A3103" s="2">
        <v>3097</v>
      </c>
      <c r="B3103" s="11">
        <f t="shared" ca="1" si="247"/>
        <v>1</v>
      </c>
      <c r="C3103" s="26">
        <f t="shared" ca="1" si="251"/>
        <v>0.11074903613854181</v>
      </c>
      <c r="J3103">
        <f t="shared" ca="1" si="248"/>
        <v>1</v>
      </c>
      <c r="K3103">
        <f t="shared" ca="1" si="249"/>
        <v>0</v>
      </c>
      <c r="L3103" s="65">
        <v>3097</v>
      </c>
      <c r="M3103" s="71">
        <f t="shared" ca="1" si="250"/>
        <v>0.12273283897082614</v>
      </c>
      <c r="N3103" s="65"/>
    </row>
    <row r="3104" spans="1:14" x14ac:dyDescent="0.25">
      <c r="A3104" s="2">
        <v>3098</v>
      </c>
      <c r="B3104" s="11">
        <f t="shared" ca="1" si="247"/>
        <v>1</v>
      </c>
      <c r="C3104" s="26">
        <f t="shared" ca="1" si="251"/>
        <v>0.34768723869546192</v>
      </c>
      <c r="J3104">
        <f t="shared" ca="1" si="248"/>
        <v>1</v>
      </c>
      <c r="K3104">
        <f t="shared" ca="1" si="249"/>
        <v>0</v>
      </c>
      <c r="L3104" s="65">
        <v>3098</v>
      </c>
      <c r="M3104" s="71">
        <f t="shared" ca="1" si="250"/>
        <v>5.4431714582395578</v>
      </c>
      <c r="N3104" s="65"/>
    </row>
    <row r="3105" spans="1:14" x14ac:dyDescent="0.25">
      <c r="A3105" s="2">
        <v>3099</v>
      </c>
      <c r="B3105" s="11">
        <f t="shared" ca="1" si="247"/>
        <v>1</v>
      </c>
      <c r="C3105" s="26">
        <f t="shared" ca="1" si="251"/>
        <v>0.70013896557688671</v>
      </c>
      <c r="J3105">
        <f t="shared" ca="1" si="248"/>
        <v>1</v>
      </c>
      <c r="K3105">
        <f t="shared" ca="1" si="249"/>
        <v>0</v>
      </c>
      <c r="L3105" s="65">
        <v>3099</v>
      </c>
      <c r="M3105" s="71">
        <f t="shared" ca="1" si="250"/>
        <v>0.83782282599346025</v>
      </c>
      <c r="N3105" s="65"/>
    </row>
    <row r="3106" spans="1:14" x14ac:dyDescent="0.25">
      <c r="A3106" s="2">
        <v>3100</v>
      </c>
      <c r="B3106" s="11">
        <f t="shared" ca="1" si="247"/>
        <v>1</v>
      </c>
      <c r="C3106" s="26">
        <f t="shared" ca="1" si="251"/>
        <v>0.48943104244676217</v>
      </c>
      <c r="J3106">
        <f t="shared" ca="1" si="248"/>
        <v>1</v>
      </c>
      <c r="K3106">
        <f t="shared" ca="1" si="249"/>
        <v>0</v>
      </c>
      <c r="L3106" s="65">
        <v>3100</v>
      </c>
      <c r="M3106" s="71">
        <f t="shared" ca="1" si="250"/>
        <v>8.526884641734279</v>
      </c>
      <c r="N3106" s="65"/>
    </row>
    <row r="3107" spans="1:14" x14ac:dyDescent="0.25">
      <c r="A3107" s="2">
        <v>3101</v>
      </c>
      <c r="B3107" s="11">
        <f t="shared" ca="1" si="247"/>
        <v>1</v>
      </c>
      <c r="C3107" s="26">
        <f t="shared" ca="1" si="251"/>
        <v>0.3556852407219675</v>
      </c>
      <c r="J3107">
        <f t="shared" ca="1" si="248"/>
        <v>1</v>
      </c>
      <c r="K3107">
        <f t="shared" ca="1" si="249"/>
        <v>0</v>
      </c>
      <c r="L3107" s="65">
        <v>3101</v>
      </c>
      <c r="M3107" s="71">
        <f t="shared" ca="1" si="250"/>
        <v>4.2858976976474503</v>
      </c>
      <c r="N3107" s="65"/>
    </row>
    <row r="3108" spans="1:14" x14ac:dyDescent="0.25">
      <c r="A3108" s="2">
        <v>3102</v>
      </c>
      <c r="B3108" s="11">
        <f t="shared" ca="1" si="247"/>
        <v>1</v>
      </c>
      <c r="C3108" s="26">
        <f t="shared" ca="1" si="251"/>
        <v>1.719174135988577E-2</v>
      </c>
      <c r="J3108">
        <f t="shared" ca="1" si="248"/>
        <v>0</v>
      </c>
      <c r="K3108">
        <f t="shared" ca="1" si="249"/>
        <v>0</v>
      </c>
      <c r="L3108" s="65">
        <v>3102</v>
      </c>
      <c r="M3108" s="71">
        <f t="shared" ca="1" si="250"/>
        <v>1.663758715344539</v>
      </c>
      <c r="N3108" s="65"/>
    </row>
    <row r="3109" spans="1:14" x14ac:dyDescent="0.25">
      <c r="A3109" s="2">
        <v>3103</v>
      </c>
      <c r="B3109" s="11">
        <f t="shared" ca="1" si="247"/>
        <v>0</v>
      </c>
      <c r="C3109" s="26">
        <f t="shared" ca="1" si="251"/>
        <v>0.8817473168543154</v>
      </c>
      <c r="J3109">
        <f t="shared" ca="1" si="248"/>
        <v>0</v>
      </c>
      <c r="K3109">
        <f t="shared" ca="1" si="249"/>
        <v>1</v>
      </c>
      <c r="L3109" s="65">
        <v>3103</v>
      </c>
      <c r="M3109" s="71">
        <f t="shared" ca="1" si="250"/>
        <v>0</v>
      </c>
      <c r="N3109" s="65"/>
    </row>
    <row r="3110" spans="1:14" x14ac:dyDescent="0.25">
      <c r="A3110" s="2">
        <v>3104</v>
      </c>
      <c r="B3110" s="11">
        <f t="shared" ca="1" si="247"/>
        <v>0</v>
      </c>
      <c r="C3110" s="26">
        <f t="shared" ca="1" si="251"/>
        <v>0.68022512909174715</v>
      </c>
      <c r="J3110">
        <f t="shared" ca="1" si="248"/>
        <v>0</v>
      </c>
      <c r="K3110">
        <f t="shared" ca="1" si="249"/>
        <v>0</v>
      </c>
      <c r="L3110" s="65">
        <v>3104</v>
      </c>
      <c r="M3110" s="71">
        <f t="shared" ca="1" si="250"/>
        <v>0</v>
      </c>
      <c r="N3110" s="65"/>
    </row>
    <row r="3111" spans="1:14" x14ac:dyDescent="0.25">
      <c r="A3111" s="2">
        <v>3105</v>
      </c>
      <c r="B3111" s="11">
        <f t="shared" ca="1" si="247"/>
        <v>1</v>
      </c>
      <c r="C3111" s="26">
        <f t="shared" ca="1" si="251"/>
        <v>4.8232729108340422E-2</v>
      </c>
      <c r="J3111">
        <f t="shared" ca="1" si="248"/>
        <v>1</v>
      </c>
      <c r="K3111">
        <f t="shared" ca="1" si="249"/>
        <v>0</v>
      </c>
      <c r="L3111" s="65">
        <v>3105</v>
      </c>
      <c r="M3111" s="71">
        <f t="shared" ca="1" si="250"/>
        <v>2.9969268133165494</v>
      </c>
      <c r="N3111" s="65"/>
    </row>
    <row r="3112" spans="1:14" x14ac:dyDescent="0.25">
      <c r="A3112" s="2">
        <v>3106</v>
      </c>
      <c r="B3112" s="11">
        <f t="shared" ca="1" si="247"/>
        <v>1</v>
      </c>
      <c r="C3112" s="26">
        <f t="shared" ca="1" si="251"/>
        <v>0.30898992238142575</v>
      </c>
      <c r="J3112">
        <f t="shared" ca="1" si="248"/>
        <v>0</v>
      </c>
      <c r="K3112">
        <f t="shared" ca="1" si="249"/>
        <v>0</v>
      </c>
      <c r="L3112" s="65">
        <v>3106</v>
      </c>
      <c r="M3112" s="71">
        <f t="shared" ca="1" si="250"/>
        <v>7.6910706508695368</v>
      </c>
      <c r="N3112" s="65"/>
    </row>
    <row r="3113" spans="1:14" x14ac:dyDescent="0.25">
      <c r="A3113" s="2">
        <v>3107</v>
      </c>
      <c r="B3113" s="11">
        <f t="shared" ca="1" si="247"/>
        <v>0</v>
      </c>
      <c r="C3113" s="26">
        <f t="shared" ca="1" si="251"/>
        <v>0.89008931413209946</v>
      </c>
      <c r="J3113">
        <f t="shared" ca="1" si="248"/>
        <v>0</v>
      </c>
      <c r="K3113">
        <f t="shared" ca="1" si="249"/>
        <v>0</v>
      </c>
      <c r="L3113" s="65">
        <v>3107</v>
      </c>
      <c r="M3113" s="71">
        <f t="shared" ca="1" si="250"/>
        <v>0</v>
      </c>
      <c r="N3113" s="65"/>
    </row>
    <row r="3114" spans="1:14" x14ac:dyDescent="0.25">
      <c r="A3114" s="2">
        <v>3108</v>
      </c>
      <c r="B3114" s="11">
        <f t="shared" ca="1" si="247"/>
        <v>1</v>
      </c>
      <c r="C3114" s="26">
        <f t="shared" ca="1" si="251"/>
        <v>0.43786514408916755</v>
      </c>
      <c r="J3114">
        <f t="shared" ca="1" si="248"/>
        <v>0</v>
      </c>
      <c r="K3114">
        <f t="shared" ca="1" si="249"/>
        <v>0</v>
      </c>
      <c r="L3114" s="65">
        <v>3108</v>
      </c>
      <c r="M3114" s="71">
        <f t="shared" ca="1" si="250"/>
        <v>0.2133825442287412</v>
      </c>
      <c r="N3114" s="65"/>
    </row>
    <row r="3115" spans="1:14" x14ac:dyDescent="0.25">
      <c r="A3115" s="2">
        <v>3109</v>
      </c>
      <c r="B3115" s="11">
        <f t="shared" ca="1" si="247"/>
        <v>0</v>
      </c>
      <c r="C3115" s="26">
        <f t="shared" ca="1" si="251"/>
        <v>0.91235944053947193</v>
      </c>
      <c r="J3115">
        <f t="shared" ca="1" si="248"/>
        <v>0</v>
      </c>
      <c r="K3115">
        <f t="shared" ca="1" si="249"/>
        <v>1</v>
      </c>
      <c r="L3115" s="65">
        <v>3109</v>
      </c>
      <c r="M3115" s="71">
        <f t="shared" ca="1" si="250"/>
        <v>0</v>
      </c>
      <c r="N3115" s="65"/>
    </row>
    <row r="3116" spans="1:14" x14ac:dyDescent="0.25">
      <c r="A3116" s="2">
        <v>3110</v>
      </c>
      <c r="B3116" s="11">
        <f t="shared" ca="1" si="247"/>
        <v>0</v>
      </c>
      <c r="C3116" s="26">
        <f t="shared" ca="1" si="251"/>
        <v>0.70496518066121383</v>
      </c>
      <c r="J3116">
        <f t="shared" ca="1" si="248"/>
        <v>0</v>
      </c>
      <c r="K3116">
        <f t="shared" ca="1" si="249"/>
        <v>1</v>
      </c>
      <c r="L3116" s="65">
        <v>3110</v>
      </c>
      <c r="M3116" s="71">
        <f t="shared" ca="1" si="250"/>
        <v>0</v>
      </c>
      <c r="N3116" s="65"/>
    </row>
    <row r="3117" spans="1:14" x14ac:dyDescent="0.25">
      <c r="A3117" s="2">
        <v>3111</v>
      </c>
      <c r="B3117" s="11">
        <f t="shared" ca="1" si="247"/>
        <v>0</v>
      </c>
      <c r="C3117" s="26">
        <f t="shared" ca="1" si="251"/>
        <v>0.87767099003168747</v>
      </c>
      <c r="J3117">
        <f t="shared" ca="1" si="248"/>
        <v>0</v>
      </c>
      <c r="K3117">
        <f t="shared" ca="1" si="249"/>
        <v>0</v>
      </c>
      <c r="L3117" s="65">
        <v>3111</v>
      </c>
      <c r="M3117" s="71">
        <f t="shared" ca="1" si="250"/>
        <v>0</v>
      </c>
      <c r="N3117" s="65"/>
    </row>
    <row r="3118" spans="1:14" x14ac:dyDescent="0.25">
      <c r="A3118" s="2">
        <v>3112</v>
      </c>
      <c r="B3118" s="11">
        <f t="shared" ca="1" si="247"/>
        <v>1</v>
      </c>
      <c r="C3118" s="26">
        <f t="shared" ca="1" si="251"/>
        <v>0.45432209584072014</v>
      </c>
      <c r="J3118">
        <f t="shared" ca="1" si="248"/>
        <v>1</v>
      </c>
      <c r="K3118">
        <f t="shared" ca="1" si="249"/>
        <v>0</v>
      </c>
      <c r="L3118" s="65">
        <v>3112</v>
      </c>
      <c r="M3118" s="71">
        <f t="shared" ca="1" si="250"/>
        <v>0.40778860694562125</v>
      </c>
      <c r="N3118" s="65"/>
    </row>
    <row r="3119" spans="1:14" x14ac:dyDescent="0.25">
      <c r="A3119" s="2">
        <v>3113</v>
      </c>
      <c r="B3119" s="11">
        <f t="shared" ref="B3119:B3182" ca="1" si="252">IF(B3118&gt;0,IF(C3119&lt;pww,1,0),IF(C3119&lt;pdw,1,0))</f>
        <v>1</v>
      </c>
      <c r="C3119" s="26">
        <f t="shared" ca="1" si="251"/>
        <v>0.27060457169086516</v>
      </c>
      <c r="J3119">
        <f t="shared" ref="J3119:J3182" ca="1" si="253">IF(AND(B3119,B3120),1,0)</f>
        <v>1</v>
      </c>
      <c r="K3119">
        <f t="shared" ref="K3119:K3182" ca="1" si="254">IF(AND(NOT(B3119),NOT(B3120)),1,0)</f>
        <v>0</v>
      </c>
      <c r="L3119" s="65">
        <v>3113</v>
      </c>
      <c r="M3119" s="71">
        <f t="shared" ca="1" si="250"/>
        <v>2.7206655568646672</v>
      </c>
      <c r="N3119" s="65"/>
    </row>
    <row r="3120" spans="1:14" x14ac:dyDescent="0.25">
      <c r="A3120" s="2">
        <v>3114</v>
      </c>
      <c r="B3120" s="11">
        <f t="shared" ca="1" si="252"/>
        <v>1</v>
      </c>
      <c r="C3120" s="26">
        <f t="shared" ca="1" si="251"/>
        <v>0.14130670364629716</v>
      </c>
      <c r="J3120">
        <f t="shared" ca="1" si="253"/>
        <v>1</v>
      </c>
      <c r="K3120">
        <f t="shared" ca="1" si="254"/>
        <v>0</v>
      </c>
      <c r="L3120" s="65">
        <v>3114</v>
      </c>
      <c r="M3120" s="71">
        <f t="shared" ca="1" si="250"/>
        <v>1.5978186704015316</v>
      </c>
      <c r="N3120" s="65"/>
    </row>
    <row r="3121" spans="1:14" x14ac:dyDescent="0.25">
      <c r="A3121" s="2">
        <v>3115</v>
      </c>
      <c r="B3121" s="11">
        <f t="shared" ca="1" si="252"/>
        <v>1</v>
      </c>
      <c r="C3121" s="26">
        <f t="shared" ca="1" si="251"/>
        <v>0.55618993779855053</v>
      </c>
      <c r="J3121">
        <f t="shared" ca="1" si="253"/>
        <v>0</v>
      </c>
      <c r="K3121">
        <f t="shared" ca="1" si="254"/>
        <v>0</v>
      </c>
      <c r="L3121" s="65">
        <v>3115</v>
      </c>
      <c r="M3121" s="71">
        <f t="shared" ca="1" si="250"/>
        <v>1.4128070365931411E-2</v>
      </c>
      <c r="N3121" s="65"/>
    </row>
    <row r="3122" spans="1:14" x14ac:dyDescent="0.25">
      <c r="A3122" s="2">
        <v>3116</v>
      </c>
      <c r="B3122" s="11">
        <f t="shared" ca="1" si="252"/>
        <v>0</v>
      </c>
      <c r="C3122" s="26">
        <f t="shared" ca="1" si="251"/>
        <v>0.88046857596464234</v>
      </c>
      <c r="J3122">
        <f t="shared" ca="1" si="253"/>
        <v>0</v>
      </c>
      <c r="K3122">
        <f t="shared" ca="1" si="254"/>
        <v>0</v>
      </c>
      <c r="L3122" s="65">
        <v>3116</v>
      </c>
      <c r="M3122" s="71">
        <f t="shared" ca="1" si="250"/>
        <v>0</v>
      </c>
      <c r="N3122" s="65"/>
    </row>
    <row r="3123" spans="1:14" x14ac:dyDescent="0.25">
      <c r="A3123" s="2">
        <v>3117</v>
      </c>
      <c r="B3123" s="11">
        <f t="shared" ca="1" si="252"/>
        <v>1</v>
      </c>
      <c r="C3123" s="26">
        <f t="shared" ca="1" si="251"/>
        <v>3.6084492872637819E-3</v>
      </c>
      <c r="J3123">
        <f t="shared" ca="1" si="253"/>
        <v>1</v>
      </c>
      <c r="K3123">
        <f t="shared" ca="1" si="254"/>
        <v>0</v>
      </c>
      <c r="L3123" s="65">
        <v>3117</v>
      </c>
      <c r="M3123" s="71">
        <f t="shared" ca="1" si="250"/>
        <v>0.35923081908987264</v>
      </c>
      <c r="N3123" s="65"/>
    </row>
    <row r="3124" spans="1:14" x14ac:dyDescent="0.25">
      <c r="A3124" s="2">
        <v>3118</v>
      </c>
      <c r="B3124" s="11">
        <f t="shared" ca="1" si="252"/>
        <v>1</v>
      </c>
      <c r="C3124" s="26">
        <f t="shared" ca="1" si="251"/>
        <v>0.11710836601562014</v>
      </c>
      <c r="J3124">
        <f t="shared" ca="1" si="253"/>
        <v>1</v>
      </c>
      <c r="K3124">
        <f t="shared" ca="1" si="254"/>
        <v>0</v>
      </c>
      <c r="L3124" s="65">
        <v>3118</v>
      </c>
      <c r="M3124" s="71">
        <f t="shared" ca="1" si="250"/>
        <v>0.36913795807535738</v>
      </c>
      <c r="N3124" s="65"/>
    </row>
    <row r="3125" spans="1:14" x14ac:dyDescent="0.25">
      <c r="A3125" s="2">
        <v>3119</v>
      </c>
      <c r="B3125" s="11">
        <f t="shared" ca="1" si="252"/>
        <v>1</v>
      </c>
      <c r="C3125" s="26">
        <f t="shared" ca="1" si="251"/>
        <v>0.31400903162296323</v>
      </c>
      <c r="J3125">
        <f t="shared" ca="1" si="253"/>
        <v>1</v>
      </c>
      <c r="K3125">
        <f t="shared" ca="1" si="254"/>
        <v>0</v>
      </c>
      <c r="L3125" s="65">
        <v>3119</v>
      </c>
      <c r="M3125" s="71">
        <f t="shared" ca="1" si="250"/>
        <v>1.6606287524888173</v>
      </c>
      <c r="N3125" s="65"/>
    </row>
    <row r="3126" spans="1:14" x14ac:dyDescent="0.25">
      <c r="A3126" s="2">
        <v>3120</v>
      </c>
      <c r="B3126" s="11">
        <f t="shared" ca="1" si="252"/>
        <v>1</v>
      </c>
      <c r="C3126" s="26">
        <f t="shared" ca="1" si="251"/>
        <v>0.53006536619889488</v>
      </c>
      <c r="J3126">
        <f t="shared" ca="1" si="253"/>
        <v>1</v>
      </c>
      <c r="K3126">
        <f t="shared" ca="1" si="254"/>
        <v>0</v>
      </c>
      <c r="L3126" s="65">
        <v>3120</v>
      </c>
      <c r="M3126" s="71">
        <f t="shared" ca="1" si="250"/>
        <v>0.39164743628037302</v>
      </c>
      <c r="N3126" s="65"/>
    </row>
    <row r="3127" spans="1:14" x14ac:dyDescent="0.25">
      <c r="A3127" s="2">
        <v>3121</v>
      </c>
      <c r="B3127" s="11">
        <f t="shared" ca="1" si="252"/>
        <v>1</v>
      </c>
      <c r="C3127" s="26">
        <f t="shared" ca="1" si="251"/>
        <v>0.66974406887428928</v>
      </c>
      <c r="J3127">
        <f t="shared" ca="1" si="253"/>
        <v>1</v>
      </c>
      <c r="K3127">
        <f t="shared" ca="1" si="254"/>
        <v>0</v>
      </c>
      <c r="L3127" s="65">
        <v>3121</v>
      </c>
      <c r="M3127" s="71">
        <f t="shared" ca="1" si="250"/>
        <v>0.63777625432284146</v>
      </c>
      <c r="N3127" s="65"/>
    </row>
    <row r="3128" spans="1:14" x14ac:dyDescent="0.25">
      <c r="A3128" s="2">
        <v>3122</v>
      </c>
      <c r="B3128" s="11">
        <f t="shared" ca="1" si="252"/>
        <v>1</v>
      </c>
      <c r="C3128" s="26">
        <f t="shared" ca="1" si="251"/>
        <v>9.9245745454147216E-2</v>
      </c>
      <c r="J3128">
        <f t="shared" ca="1" si="253"/>
        <v>1</v>
      </c>
      <c r="K3128">
        <f t="shared" ca="1" si="254"/>
        <v>0</v>
      </c>
      <c r="L3128" s="65">
        <v>3122</v>
      </c>
      <c r="M3128" s="71">
        <f t="shared" ca="1" si="250"/>
        <v>2.0264297692441064</v>
      </c>
      <c r="N3128" s="65"/>
    </row>
    <row r="3129" spans="1:14" x14ac:dyDescent="0.25">
      <c r="A3129" s="2">
        <v>3123</v>
      </c>
      <c r="B3129" s="11">
        <f t="shared" ca="1" si="252"/>
        <v>1</v>
      </c>
      <c r="C3129" s="26">
        <f t="shared" ca="1" si="251"/>
        <v>0.4993278184269756</v>
      </c>
      <c r="J3129">
        <f t="shared" ca="1" si="253"/>
        <v>1</v>
      </c>
      <c r="K3129">
        <f t="shared" ca="1" si="254"/>
        <v>0</v>
      </c>
      <c r="L3129" s="65">
        <v>3123</v>
      </c>
      <c r="M3129" s="71">
        <f t="shared" ca="1" si="250"/>
        <v>3.5340732374373505</v>
      </c>
      <c r="N3129" s="65"/>
    </row>
    <row r="3130" spans="1:14" x14ac:dyDescent="0.25">
      <c r="A3130" s="2">
        <v>3124</v>
      </c>
      <c r="B3130" s="11">
        <f t="shared" ca="1" si="252"/>
        <v>1</v>
      </c>
      <c r="C3130" s="26">
        <f t="shared" ca="1" si="251"/>
        <v>5.5778613078561579E-2</v>
      </c>
      <c r="J3130">
        <f t="shared" ca="1" si="253"/>
        <v>1</v>
      </c>
      <c r="K3130">
        <f t="shared" ca="1" si="254"/>
        <v>0</v>
      </c>
      <c r="L3130" s="65">
        <v>3124</v>
      </c>
      <c r="M3130" s="71">
        <f t="shared" ca="1" si="250"/>
        <v>1.2364023858181956</v>
      </c>
      <c r="N3130" s="65"/>
    </row>
    <row r="3131" spans="1:14" x14ac:dyDescent="0.25">
      <c r="A3131" s="2">
        <v>3125</v>
      </c>
      <c r="B3131" s="11">
        <f t="shared" ca="1" si="252"/>
        <v>1</v>
      </c>
      <c r="C3131" s="26">
        <f t="shared" ca="1" si="251"/>
        <v>0.51472937494642068</v>
      </c>
      <c r="J3131">
        <f t="shared" ca="1" si="253"/>
        <v>1</v>
      </c>
      <c r="K3131">
        <f t="shared" ca="1" si="254"/>
        <v>0</v>
      </c>
      <c r="L3131" s="65">
        <v>3125</v>
      </c>
      <c r="M3131" s="71">
        <f t="shared" ca="1" si="250"/>
        <v>7.1295283723468765</v>
      </c>
      <c r="N3131" s="65"/>
    </row>
    <row r="3132" spans="1:14" x14ac:dyDescent="0.25">
      <c r="A3132" s="2">
        <v>3126</v>
      </c>
      <c r="B3132" s="11">
        <f t="shared" ca="1" si="252"/>
        <v>1</v>
      </c>
      <c r="C3132" s="26">
        <f t="shared" ca="1" si="251"/>
        <v>0.74901464653136374</v>
      </c>
      <c r="J3132">
        <f t="shared" ca="1" si="253"/>
        <v>1</v>
      </c>
      <c r="K3132">
        <f t="shared" ca="1" si="254"/>
        <v>0</v>
      </c>
      <c r="L3132" s="65">
        <v>3126</v>
      </c>
      <c r="M3132" s="71">
        <f t="shared" ca="1" si="250"/>
        <v>3.8411125884172299</v>
      </c>
      <c r="N3132" s="65"/>
    </row>
    <row r="3133" spans="1:14" x14ac:dyDescent="0.25">
      <c r="A3133" s="2">
        <v>3127</v>
      </c>
      <c r="B3133" s="11">
        <f t="shared" ca="1" si="252"/>
        <v>1</v>
      </c>
      <c r="C3133" s="26">
        <f t="shared" ca="1" si="251"/>
        <v>0.76859896550716122</v>
      </c>
      <c r="J3133">
        <f t="shared" ca="1" si="253"/>
        <v>1</v>
      </c>
      <c r="K3133">
        <f t="shared" ca="1" si="254"/>
        <v>0</v>
      </c>
      <c r="L3133" s="65">
        <v>3127</v>
      </c>
      <c r="M3133" s="71">
        <f t="shared" ca="1" si="250"/>
        <v>8.4639936739694388</v>
      </c>
      <c r="N3133" s="65"/>
    </row>
    <row r="3134" spans="1:14" x14ac:dyDescent="0.25">
      <c r="A3134" s="2">
        <v>3128</v>
      </c>
      <c r="B3134" s="11">
        <f t="shared" ca="1" si="252"/>
        <v>1</v>
      </c>
      <c r="C3134" s="26">
        <f t="shared" ca="1" si="251"/>
        <v>0.62781873743374905</v>
      </c>
      <c r="J3134">
        <f t="shared" ca="1" si="253"/>
        <v>1</v>
      </c>
      <c r="K3134">
        <f t="shared" ca="1" si="254"/>
        <v>0</v>
      </c>
      <c r="L3134" s="65">
        <v>3128</v>
      </c>
      <c r="M3134" s="71">
        <f t="shared" ca="1" si="250"/>
        <v>3.8281710872832497</v>
      </c>
      <c r="N3134" s="65"/>
    </row>
    <row r="3135" spans="1:14" x14ac:dyDescent="0.25">
      <c r="A3135" s="2">
        <v>3129</v>
      </c>
      <c r="B3135" s="11">
        <f t="shared" ca="1" si="252"/>
        <v>1</v>
      </c>
      <c r="C3135" s="26">
        <f t="shared" ca="1" si="251"/>
        <v>0.32323628437488183</v>
      </c>
      <c r="J3135">
        <f t="shared" ca="1" si="253"/>
        <v>1</v>
      </c>
      <c r="K3135">
        <f t="shared" ca="1" si="254"/>
        <v>0</v>
      </c>
      <c r="L3135" s="65">
        <v>3129</v>
      </c>
      <c r="M3135" s="71">
        <f t="shared" ca="1" si="250"/>
        <v>3.1141459401890064</v>
      </c>
      <c r="N3135" s="65"/>
    </row>
    <row r="3136" spans="1:14" x14ac:dyDescent="0.25">
      <c r="A3136" s="2">
        <v>3130</v>
      </c>
      <c r="B3136" s="11">
        <f t="shared" ca="1" si="252"/>
        <v>1</v>
      </c>
      <c r="C3136" s="26">
        <f t="shared" ca="1" si="251"/>
        <v>0.60021303625530753</v>
      </c>
      <c r="J3136">
        <f t="shared" ca="1" si="253"/>
        <v>1</v>
      </c>
      <c r="K3136">
        <f t="shared" ca="1" si="254"/>
        <v>0</v>
      </c>
      <c r="L3136" s="65">
        <v>3130</v>
      </c>
      <c r="M3136" s="71">
        <f t="shared" ca="1" si="250"/>
        <v>0.30983404966439571</v>
      </c>
      <c r="N3136" s="65"/>
    </row>
    <row r="3137" spans="1:14" x14ac:dyDescent="0.25">
      <c r="A3137" s="2">
        <v>3131</v>
      </c>
      <c r="B3137" s="11">
        <f t="shared" ca="1" si="252"/>
        <v>1</v>
      </c>
      <c r="C3137" s="26">
        <f t="shared" ca="1" si="251"/>
        <v>0.26305733187336311</v>
      </c>
      <c r="J3137">
        <f t="shared" ca="1" si="253"/>
        <v>1</v>
      </c>
      <c r="K3137">
        <f t="shared" ca="1" si="254"/>
        <v>0</v>
      </c>
      <c r="L3137" s="65">
        <v>3131</v>
      </c>
      <c r="M3137" s="71">
        <f t="shared" ca="1" si="250"/>
        <v>0.17066015651356703</v>
      </c>
      <c r="N3137" s="65"/>
    </row>
    <row r="3138" spans="1:14" x14ac:dyDescent="0.25">
      <c r="A3138" s="2">
        <v>3132</v>
      </c>
      <c r="B3138" s="11">
        <f t="shared" ca="1" si="252"/>
        <v>1</v>
      </c>
      <c r="C3138" s="26">
        <f t="shared" ca="1" si="251"/>
        <v>0.45760981444020687</v>
      </c>
      <c r="J3138">
        <f t="shared" ca="1" si="253"/>
        <v>1</v>
      </c>
      <c r="K3138">
        <f t="shared" ca="1" si="254"/>
        <v>0</v>
      </c>
      <c r="L3138" s="65">
        <v>3132</v>
      </c>
      <c r="M3138" s="71">
        <f t="shared" ca="1" si="250"/>
        <v>15.08583620331156</v>
      </c>
      <c r="N3138" s="65"/>
    </row>
    <row r="3139" spans="1:14" x14ac:dyDescent="0.25">
      <c r="A3139" s="2">
        <v>3133</v>
      </c>
      <c r="B3139" s="11">
        <f t="shared" ca="1" si="252"/>
        <v>1</v>
      </c>
      <c r="C3139" s="26">
        <f t="shared" ca="1" si="251"/>
        <v>9.6203940569558277E-2</v>
      </c>
      <c r="J3139">
        <f t="shared" ca="1" si="253"/>
        <v>1</v>
      </c>
      <c r="K3139">
        <f t="shared" ca="1" si="254"/>
        <v>0</v>
      </c>
      <c r="L3139" s="65">
        <v>3133</v>
      </c>
      <c r="M3139" s="71">
        <f t="shared" ca="1" si="250"/>
        <v>0.553802498653719</v>
      </c>
      <c r="N3139" s="65"/>
    </row>
    <row r="3140" spans="1:14" x14ac:dyDescent="0.25">
      <c r="A3140" s="2">
        <v>3134</v>
      </c>
      <c r="B3140" s="11">
        <f t="shared" ca="1" si="252"/>
        <v>1</v>
      </c>
      <c r="C3140" s="26">
        <f t="shared" ca="1" si="251"/>
        <v>0.27008568193061944</v>
      </c>
      <c r="J3140">
        <f t="shared" ca="1" si="253"/>
        <v>0</v>
      </c>
      <c r="K3140">
        <f t="shared" ca="1" si="254"/>
        <v>0</v>
      </c>
      <c r="L3140" s="65">
        <v>3134</v>
      </c>
      <c r="M3140" s="71">
        <f t="shared" ca="1" si="250"/>
        <v>2.8318196547114463</v>
      </c>
      <c r="N3140" s="65"/>
    </row>
    <row r="3141" spans="1:14" x14ac:dyDescent="0.25">
      <c r="A3141" s="2">
        <v>3135</v>
      </c>
      <c r="B3141" s="11">
        <f t="shared" ca="1" si="252"/>
        <v>0</v>
      </c>
      <c r="C3141" s="26">
        <f t="shared" ca="1" si="251"/>
        <v>0.9607064370239764</v>
      </c>
      <c r="J3141">
        <f t="shared" ca="1" si="253"/>
        <v>0</v>
      </c>
      <c r="K3141">
        <f t="shared" ca="1" si="254"/>
        <v>1</v>
      </c>
      <c r="L3141" s="65">
        <v>3135</v>
      </c>
      <c r="M3141" s="71">
        <f t="shared" ca="1" si="250"/>
        <v>0</v>
      </c>
      <c r="N3141" s="65"/>
    </row>
    <row r="3142" spans="1:14" x14ac:dyDescent="0.25">
      <c r="A3142" s="2">
        <v>3136</v>
      </c>
      <c r="B3142" s="11">
        <f t="shared" ca="1" si="252"/>
        <v>0</v>
      </c>
      <c r="C3142" s="26">
        <f t="shared" ca="1" si="251"/>
        <v>0.95187748189568377</v>
      </c>
      <c r="J3142">
        <f t="shared" ca="1" si="253"/>
        <v>0</v>
      </c>
      <c r="K3142">
        <f t="shared" ca="1" si="254"/>
        <v>0</v>
      </c>
      <c r="L3142" s="65">
        <v>3136</v>
      </c>
      <c r="M3142" s="71">
        <f t="shared" ca="1" si="250"/>
        <v>0</v>
      </c>
      <c r="N3142" s="65"/>
    </row>
    <row r="3143" spans="1:14" x14ac:dyDescent="0.25">
      <c r="A3143" s="2">
        <v>3137</v>
      </c>
      <c r="B3143" s="11">
        <f t="shared" ca="1" si="252"/>
        <v>1</v>
      </c>
      <c r="C3143" s="26">
        <f t="shared" ca="1" si="251"/>
        <v>2.5124385805842531E-2</v>
      </c>
      <c r="J3143">
        <f t="shared" ca="1" si="253"/>
        <v>1</v>
      </c>
      <c r="K3143">
        <f t="shared" ca="1" si="254"/>
        <v>0</v>
      </c>
      <c r="L3143" s="65">
        <v>3137</v>
      </c>
      <c r="M3143" s="71">
        <f t="shared" ref="M3143:M3206" ca="1" si="255">IF(B3143&gt;0,-LN(1-(RAND()))/lambda,0)</f>
        <v>1.1321421164770853</v>
      </c>
      <c r="N3143" s="65"/>
    </row>
    <row r="3144" spans="1:14" x14ac:dyDescent="0.25">
      <c r="A3144" s="2">
        <v>3138</v>
      </c>
      <c r="B3144" s="11">
        <f t="shared" ca="1" si="252"/>
        <v>1</v>
      </c>
      <c r="C3144" s="26">
        <f t="shared" ref="C3144:C3207" ca="1" si="256">RAND()</f>
        <v>0.23175780597239026</v>
      </c>
      <c r="J3144">
        <f t="shared" ca="1" si="253"/>
        <v>1</v>
      </c>
      <c r="K3144">
        <f t="shared" ca="1" si="254"/>
        <v>0</v>
      </c>
      <c r="L3144" s="65">
        <v>3138</v>
      </c>
      <c r="M3144" s="71">
        <f t="shared" ca="1" si="255"/>
        <v>1.2856029975536567</v>
      </c>
      <c r="N3144" s="65"/>
    </row>
    <row r="3145" spans="1:14" x14ac:dyDescent="0.25">
      <c r="A3145" s="2">
        <v>3139</v>
      </c>
      <c r="B3145" s="11">
        <f t="shared" ca="1" si="252"/>
        <v>1</v>
      </c>
      <c r="C3145" s="26">
        <f t="shared" ca="1" si="256"/>
        <v>0.12413719371399312</v>
      </c>
      <c r="J3145">
        <f t="shared" ca="1" si="253"/>
        <v>1</v>
      </c>
      <c r="K3145">
        <f t="shared" ca="1" si="254"/>
        <v>0</v>
      </c>
      <c r="L3145" s="65">
        <v>3139</v>
      </c>
      <c r="M3145" s="71">
        <f t="shared" ca="1" si="255"/>
        <v>3.1595018031030988</v>
      </c>
      <c r="N3145" s="65"/>
    </row>
    <row r="3146" spans="1:14" x14ac:dyDescent="0.25">
      <c r="A3146" s="2">
        <v>3140</v>
      </c>
      <c r="B3146" s="11">
        <f t="shared" ca="1" si="252"/>
        <v>1</v>
      </c>
      <c r="C3146" s="26">
        <f t="shared" ca="1" si="256"/>
        <v>0.51885819525977872</v>
      </c>
      <c r="J3146">
        <f t="shared" ca="1" si="253"/>
        <v>1</v>
      </c>
      <c r="K3146">
        <f t="shared" ca="1" si="254"/>
        <v>0</v>
      </c>
      <c r="L3146" s="65">
        <v>3140</v>
      </c>
      <c r="M3146" s="71">
        <f t="shared" ca="1" si="255"/>
        <v>3.3309768774449924</v>
      </c>
      <c r="N3146" s="65"/>
    </row>
    <row r="3147" spans="1:14" x14ac:dyDescent="0.25">
      <c r="A3147" s="2">
        <v>3141</v>
      </c>
      <c r="B3147" s="11">
        <f t="shared" ca="1" si="252"/>
        <v>1</v>
      </c>
      <c r="C3147" s="26">
        <f t="shared" ca="1" si="256"/>
        <v>0.12957272647091966</v>
      </c>
      <c r="J3147">
        <f t="shared" ca="1" si="253"/>
        <v>1</v>
      </c>
      <c r="K3147">
        <f t="shared" ca="1" si="254"/>
        <v>0</v>
      </c>
      <c r="L3147" s="65">
        <v>3141</v>
      </c>
      <c r="M3147" s="71">
        <f t="shared" ca="1" si="255"/>
        <v>2.1164780298984471</v>
      </c>
      <c r="N3147" s="65"/>
    </row>
    <row r="3148" spans="1:14" x14ac:dyDescent="0.25">
      <c r="A3148" s="2">
        <v>3142</v>
      </c>
      <c r="B3148" s="11">
        <f t="shared" ca="1" si="252"/>
        <v>1</v>
      </c>
      <c r="C3148" s="26">
        <f t="shared" ca="1" si="256"/>
        <v>0.13900366936040076</v>
      </c>
      <c r="J3148">
        <f t="shared" ca="1" si="253"/>
        <v>0</v>
      </c>
      <c r="K3148">
        <f t="shared" ca="1" si="254"/>
        <v>0</v>
      </c>
      <c r="L3148" s="65">
        <v>3142</v>
      </c>
      <c r="M3148" s="71">
        <f t="shared" ca="1" si="255"/>
        <v>1.1820701446098931</v>
      </c>
      <c r="N3148" s="65"/>
    </row>
    <row r="3149" spans="1:14" x14ac:dyDescent="0.25">
      <c r="A3149" s="2">
        <v>3143</v>
      </c>
      <c r="B3149" s="11">
        <f t="shared" ca="1" si="252"/>
        <v>0</v>
      </c>
      <c r="C3149" s="26">
        <f t="shared" ca="1" si="256"/>
        <v>0.95977392942023876</v>
      </c>
      <c r="J3149">
        <f t="shared" ca="1" si="253"/>
        <v>0</v>
      </c>
      <c r="K3149">
        <f t="shared" ca="1" si="254"/>
        <v>1</v>
      </c>
      <c r="L3149" s="65">
        <v>3143</v>
      </c>
      <c r="M3149" s="71">
        <f t="shared" ca="1" si="255"/>
        <v>0</v>
      </c>
      <c r="N3149" s="65"/>
    </row>
    <row r="3150" spans="1:14" x14ac:dyDescent="0.25">
      <c r="A3150" s="2">
        <v>3144</v>
      </c>
      <c r="B3150" s="11">
        <f t="shared" ca="1" si="252"/>
        <v>0</v>
      </c>
      <c r="C3150" s="26">
        <f t="shared" ca="1" si="256"/>
        <v>0.94049919925868064</v>
      </c>
      <c r="J3150">
        <f t="shared" ca="1" si="253"/>
        <v>0</v>
      </c>
      <c r="K3150">
        <f t="shared" ca="1" si="254"/>
        <v>1</v>
      </c>
      <c r="L3150" s="65">
        <v>3144</v>
      </c>
      <c r="M3150" s="71">
        <f t="shared" ca="1" si="255"/>
        <v>0</v>
      </c>
      <c r="N3150" s="65"/>
    </row>
    <row r="3151" spans="1:14" x14ac:dyDescent="0.25">
      <c r="A3151" s="2">
        <v>3145</v>
      </c>
      <c r="B3151" s="11">
        <f t="shared" ca="1" si="252"/>
        <v>0</v>
      </c>
      <c r="C3151" s="26">
        <f t="shared" ca="1" si="256"/>
        <v>0.61428423481982819</v>
      </c>
      <c r="J3151">
        <f t="shared" ca="1" si="253"/>
        <v>0</v>
      </c>
      <c r="K3151">
        <f t="shared" ca="1" si="254"/>
        <v>1</v>
      </c>
      <c r="L3151" s="65">
        <v>3145</v>
      </c>
      <c r="M3151" s="71">
        <f t="shared" ca="1" si="255"/>
        <v>0</v>
      </c>
      <c r="N3151" s="65"/>
    </row>
    <row r="3152" spans="1:14" x14ac:dyDescent="0.25">
      <c r="A3152" s="2">
        <v>3146</v>
      </c>
      <c r="B3152" s="11">
        <f t="shared" ca="1" si="252"/>
        <v>0</v>
      </c>
      <c r="C3152" s="26">
        <f t="shared" ca="1" si="256"/>
        <v>0.7038694491551033</v>
      </c>
      <c r="J3152">
        <f t="shared" ca="1" si="253"/>
        <v>0</v>
      </c>
      <c r="K3152">
        <f t="shared" ca="1" si="254"/>
        <v>0</v>
      </c>
      <c r="L3152" s="65">
        <v>3146</v>
      </c>
      <c r="M3152" s="71">
        <f t="shared" ca="1" si="255"/>
        <v>0</v>
      </c>
      <c r="N3152" s="65"/>
    </row>
    <row r="3153" spans="1:14" x14ac:dyDescent="0.25">
      <c r="A3153" s="2">
        <v>3147</v>
      </c>
      <c r="B3153" s="11">
        <f t="shared" ca="1" si="252"/>
        <v>1</v>
      </c>
      <c r="C3153" s="26">
        <f t="shared" ca="1" si="256"/>
        <v>0.21883070357318546</v>
      </c>
      <c r="J3153">
        <f t="shared" ca="1" si="253"/>
        <v>0</v>
      </c>
      <c r="K3153">
        <f t="shared" ca="1" si="254"/>
        <v>0</v>
      </c>
      <c r="L3153" s="65">
        <v>3147</v>
      </c>
      <c r="M3153" s="71">
        <f t="shared" ca="1" si="255"/>
        <v>0.48468456317377218</v>
      </c>
      <c r="N3153" s="65"/>
    </row>
    <row r="3154" spans="1:14" x14ac:dyDescent="0.25">
      <c r="A3154" s="2">
        <v>3148</v>
      </c>
      <c r="B3154" s="11">
        <f t="shared" ca="1" si="252"/>
        <v>0</v>
      </c>
      <c r="C3154" s="26">
        <f t="shared" ca="1" si="256"/>
        <v>0.87920203557251297</v>
      </c>
      <c r="J3154">
        <f t="shared" ca="1" si="253"/>
        <v>0</v>
      </c>
      <c r="K3154">
        <f t="shared" ca="1" si="254"/>
        <v>1</v>
      </c>
      <c r="L3154" s="65">
        <v>3148</v>
      </c>
      <c r="M3154" s="71">
        <f t="shared" ca="1" si="255"/>
        <v>0</v>
      </c>
      <c r="N3154" s="65"/>
    </row>
    <row r="3155" spans="1:14" x14ac:dyDescent="0.25">
      <c r="A3155" s="2">
        <v>3149</v>
      </c>
      <c r="B3155" s="11">
        <f t="shared" ca="1" si="252"/>
        <v>0</v>
      </c>
      <c r="C3155" s="26">
        <f t="shared" ca="1" si="256"/>
        <v>0.7416853576278275</v>
      </c>
      <c r="J3155">
        <f t="shared" ca="1" si="253"/>
        <v>0</v>
      </c>
      <c r="K3155">
        <f t="shared" ca="1" si="254"/>
        <v>1</v>
      </c>
      <c r="L3155" s="65">
        <v>3149</v>
      </c>
      <c r="M3155" s="71">
        <f t="shared" ca="1" si="255"/>
        <v>0</v>
      </c>
      <c r="N3155" s="65"/>
    </row>
    <row r="3156" spans="1:14" x14ac:dyDescent="0.25">
      <c r="A3156" s="2">
        <v>3150</v>
      </c>
      <c r="B3156" s="11">
        <f t="shared" ca="1" si="252"/>
        <v>0</v>
      </c>
      <c r="C3156" s="26">
        <f t="shared" ca="1" si="256"/>
        <v>0.87182347122945769</v>
      </c>
      <c r="J3156">
        <f t="shared" ca="1" si="253"/>
        <v>0</v>
      </c>
      <c r="K3156">
        <f t="shared" ca="1" si="254"/>
        <v>1</v>
      </c>
      <c r="L3156" s="65">
        <v>3150</v>
      </c>
      <c r="M3156" s="71">
        <f t="shared" ca="1" si="255"/>
        <v>0</v>
      </c>
      <c r="N3156" s="65"/>
    </row>
    <row r="3157" spans="1:14" x14ac:dyDescent="0.25">
      <c r="A3157" s="2">
        <v>3151</v>
      </c>
      <c r="B3157" s="11">
        <f t="shared" ca="1" si="252"/>
        <v>0</v>
      </c>
      <c r="C3157" s="26">
        <f t="shared" ca="1" si="256"/>
        <v>0.62965573539851638</v>
      </c>
      <c r="J3157">
        <f t="shared" ca="1" si="253"/>
        <v>0</v>
      </c>
      <c r="K3157">
        <f t="shared" ca="1" si="254"/>
        <v>1</v>
      </c>
      <c r="L3157" s="65">
        <v>3151</v>
      </c>
      <c r="M3157" s="71">
        <f t="shared" ca="1" si="255"/>
        <v>0</v>
      </c>
      <c r="N3157" s="65"/>
    </row>
    <row r="3158" spans="1:14" x14ac:dyDescent="0.25">
      <c r="A3158" s="2">
        <v>3152</v>
      </c>
      <c r="B3158" s="11">
        <f t="shared" ca="1" si="252"/>
        <v>0</v>
      </c>
      <c r="C3158" s="26">
        <f t="shared" ca="1" si="256"/>
        <v>0.48695639077630437</v>
      </c>
      <c r="J3158">
        <f t="shared" ca="1" si="253"/>
        <v>0</v>
      </c>
      <c r="K3158">
        <f t="shared" ca="1" si="254"/>
        <v>1</v>
      </c>
      <c r="L3158" s="65">
        <v>3152</v>
      </c>
      <c r="M3158" s="71">
        <f t="shared" ca="1" si="255"/>
        <v>0</v>
      </c>
      <c r="N3158" s="65"/>
    </row>
    <row r="3159" spans="1:14" x14ac:dyDescent="0.25">
      <c r="A3159" s="2">
        <v>3153</v>
      </c>
      <c r="B3159" s="11">
        <f t="shared" ca="1" si="252"/>
        <v>0</v>
      </c>
      <c r="C3159" s="26">
        <f t="shared" ca="1" si="256"/>
        <v>0.88452394293433745</v>
      </c>
      <c r="J3159">
        <f t="shared" ca="1" si="253"/>
        <v>0</v>
      </c>
      <c r="K3159">
        <f t="shared" ca="1" si="254"/>
        <v>0</v>
      </c>
      <c r="L3159" s="65">
        <v>3153</v>
      </c>
      <c r="M3159" s="71">
        <f t="shared" ca="1" si="255"/>
        <v>0</v>
      </c>
      <c r="N3159" s="65"/>
    </row>
    <row r="3160" spans="1:14" x14ac:dyDescent="0.25">
      <c r="A3160" s="2">
        <v>3154</v>
      </c>
      <c r="B3160" s="11">
        <f t="shared" ca="1" si="252"/>
        <v>1</v>
      </c>
      <c r="C3160" s="26">
        <f t="shared" ca="1" si="256"/>
        <v>6.3976421264277938E-2</v>
      </c>
      <c r="J3160">
        <f t="shared" ca="1" si="253"/>
        <v>1</v>
      </c>
      <c r="K3160">
        <f t="shared" ca="1" si="254"/>
        <v>0</v>
      </c>
      <c r="L3160" s="65">
        <v>3154</v>
      </c>
      <c r="M3160" s="71">
        <f t="shared" ca="1" si="255"/>
        <v>5.7748424467917818</v>
      </c>
      <c r="N3160" s="65"/>
    </row>
    <row r="3161" spans="1:14" x14ac:dyDescent="0.25">
      <c r="A3161" s="2">
        <v>3155</v>
      </c>
      <c r="B3161" s="11">
        <f t="shared" ca="1" si="252"/>
        <v>1</v>
      </c>
      <c r="C3161" s="26">
        <f t="shared" ca="1" si="256"/>
        <v>0.58814865016631968</v>
      </c>
      <c r="J3161">
        <f t="shared" ca="1" si="253"/>
        <v>0</v>
      </c>
      <c r="K3161">
        <f t="shared" ca="1" si="254"/>
        <v>0</v>
      </c>
      <c r="L3161" s="65">
        <v>3155</v>
      </c>
      <c r="M3161" s="71">
        <f t="shared" ca="1" si="255"/>
        <v>1.2831091852397729</v>
      </c>
      <c r="N3161" s="65"/>
    </row>
    <row r="3162" spans="1:14" x14ac:dyDescent="0.25">
      <c r="A3162" s="2">
        <v>3156</v>
      </c>
      <c r="B3162" s="11">
        <f t="shared" ca="1" si="252"/>
        <v>0</v>
      </c>
      <c r="C3162" s="26">
        <f t="shared" ca="1" si="256"/>
        <v>0.8406922420887798</v>
      </c>
      <c r="J3162">
        <f t="shared" ca="1" si="253"/>
        <v>0</v>
      </c>
      <c r="K3162">
        <f t="shared" ca="1" si="254"/>
        <v>0</v>
      </c>
      <c r="L3162" s="65">
        <v>3156</v>
      </c>
      <c r="M3162" s="71">
        <f t="shared" ca="1" si="255"/>
        <v>0</v>
      </c>
      <c r="N3162" s="65"/>
    </row>
    <row r="3163" spans="1:14" x14ac:dyDescent="0.25">
      <c r="A3163" s="2">
        <v>3157</v>
      </c>
      <c r="B3163" s="11">
        <f t="shared" ca="1" si="252"/>
        <v>1</v>
      </c>
      <c r="C3163" s="26">
        <f t="shared" ca="1" si="256"/>
        <v>6.0582352413072416E-2</v>
      </c>
      <c r="J3163">
        <f t="shared" ca="1" si="253"/>
        <v>1</v>
      </c>
      <c r="K3163">
        <f t="shared" ca="1" si="254"/>
        <v>0</v>
      </c>
      <c r="L3163" s="65">
        <v>3157</v>
      </c>
      <c r="M3163" s="71">
        <f t="shared" ca="1" si="255"/>
        <v>1.6637153701085998</v>
      </c>
      <c r="N3163" s="65"/>
    </row>
    <row r="3164" spans="1:14" x14ac:dyDescent="0.25">
      <c r="A3164" s="2">
        <v>3158</v>
      </c>
      <c r="B3164" s="11">
        <f t="shared" ca="1" si="252"/>
        <v>1</v>
      </c>
      <c r="C3164" s="26">
        <f t="shared" ca="1" si="256"/>
        <v>1.2904545410056034E-2</v>
      </c>
      <c r="J3164">
        <f t="shared" ca="1" si="253"/>
        <v>0</v>
      </c>
      <c r="K3164">
        <f t="shared" ca="1" si="254"/>
        <v>0</v>
      </c>
      <c r="L3164" s="65">
        <v>3158</v>
      </c>
      <c r="M3164" s="71">
        <f t="shared" ca="1" si="255"/>
        <v>0.25140990702288846</v>
      </c>
      <c r="N3164" s="65"/>
    </row>
    <row r="3165" spans="1:14" x14ac:dyDescent="0.25">
      <c r="A3165" s="2">
        <v>3159</v>
      </c>
      <c r="B3165" s="11">
        <f t="shared" ca="1" si="252"/>
        <v>0</v>
      </c>
      <c r="C3165" s="26">
        <f t="shared" ca="1" si="256"/>
        <v>0.92613744738110837</v>
      </c>
      <c r="J3165">
        <f t="shared" ca="1" si="253"/>
        <v>0</v>
      </c>
      <c r="K3165">
        <f t="shared" ca="1" si="254"/>
        <v>1</v>
      </c>
      <c r="L3165" s="65">
        <v>3159</v>
      </c>
      <c r="M3165" s="71">
        <f t="shared" ca="1" si="255"/>
        <v>0</v>
      </c>
      <c r="N3165" s="65"/>
    </row>
    <row r="3166" spans="1:14" x14ac:dyDescent="0.25">
      <c r="A3166" s="2">
        <v>3160</v>
      </c>
      <c r="B3166" s="11">
        <f t="shared" ca="1" si="252"/>
        <v>0</v>
      </c>
      <c r="C3166" s="26">
        <f t="shared" ca="1" si="256"/>
        <v>0.71562238493030372</v>
      </c>
      <c r="J3166">
        <f t="shared" ca="1" si="253"/>
        <v>0</v>
      </c>
      <c r="K3166">
        <f t="shared" ca="1" si="254"/>
        <v>1</v>
      </c>
      <c r="L3166" s="65">
        <v>3160</v>
      </c>
      <c r="M3166" s="71">
        <f t="shared" ca="1" si="255"/>
        <v>0</v>
      </c>
      <c r="N3166" s="65"/>
    </row>
    <row r="3167" spans="1:14" x14ac:dyDescent="0.25">
      <c r="A3167" s="2">
        <v>3161</v>
      </c>
      <c r="B3167" s="11">
        <f t="shared" ca="1" si="252"/>
        <v>0</v>
      </c>
      <c r="C3167" s="26">
        <f t="shared" ca="1" si="256"/>
        <v>0.66061078526386885</v>
      </c>
      <c r="J3167">
        <f t="shared" ca="1" si="253"/>
        <v>0</v>
      </c>
      <c r="K3167">
        <f t="shared" ca="1" si="254"/>
        <v>0</v>
      </c>
      <c r="L3167" s="65">
        <v>3161</v>
      </c>
      <c r="M3167" s="71">
        <f t="shared" ca="1" si="255"/>
        <v>0</v>
      </c>
      <c r="N3167" s="65"/>
    </row>
    <row r="3168" spans="1:14" x14ac:dyDescent="0.25">
      <c r="A3168" s="2">
        <v>3162</v>
      </c>
      <c r="B3168" s="11">
        <f t="shared" ca="1" si="252"/>
        <v>1</v>
      </c>
      <c r="C3168" s="26">
        <f t="shared" ca="1" si="256"/>
        <v>0.24903897463743785</v>
      </c>
      <c r="J3168">
        <f t="shared" ca="1" si="253"/>
        <v>1</v>
      </c>
      <c r="K3168">
        <f t="shared" ca="1" si="254"/>
        <v>0</v>
      </c>
      <c r="L3168" s="65">
        <v>3162</v>
      </c>
      <c r="M3168" s="71">
        <f t="shared" ca="1" si="255"/>
        <v>1.866612519543595</v>
      </c>
      <c r="N3168" s="65"/>
    </row>
    <row r="3169" spans="1:14" x14ac:dyDescent="0.25">
      <c r="A3169" s="2">
        <v>3163</v>
      </c>
      <c r="B3169" s="11">
        <f t="shared" ca="1" si="252"/>
        <v>1</v>
      </c>
      <c r="C3169" s="26">
        <f t="shared" ca="1" si="256"/>
        <v>0.34979097448954799</v>
      </c>
      <c r="J3169">
        <f t="shared" ca="1" si="253"/>
        <v>1</v>
      </c>
      <c r="K3169">
        <f t="shared" ca="1" si="254"/>
        <v>0</v>
      </c>
      <c r="L3169" s="65">
        <v>3163</v>
      </c>
      <c r="M3169" s="71">
        <f t="shared" ca="1" si="255"/>
        <v>2.8993376199100225</v>
      </c>
      <c r="N3169" s="65"/>
    </row>
    <row r="3170" spans="1:14" x14ac:dyDescent="0.25">
      <c r="A3170" s="2">
        <v>3164</v>
      </c>
      <c r="B3170" s="11">
        <f t="shared" ca="1" si="252"/>
        <v>1</v>
      </c>
      <c r="C3170" s="26">
        <f t="shared" ca="1" si="256"/>
        <v>0.44303017844455994</v>
      </c>
      <c r="J3170">
        <f t="shared" ca="1" si="253"/>
        <v>1</v>
      </c>
      <c r="K3170">
        <f t="shared" ca="1" si="254"/>
        <v>0</v>
      </c>
      <c r="L3170" s="65">
        <v>3164</v>
      </c>
      <c r="M3170" s="71">
        <f t="shared" ca="1" si="255"/>
        <v>2.964982392157542</v>
      </c>
      <c r="N3170" s="65"/>
    </row>
    <row r="3171" spans="1:14" x14ac:dyDescent="0.25">
      <c r="A3171" s="2">
        <v>3165</v>
      </c>
      <c r="B3171" s="11">
        <f t="shared" ca="1" si="252"/>
        <v>1</v>
      </c>
      <c r="C3171" s="26">
        <f t="shared" ca="1" si="256"/>
        <v>6.6018740327288161E-2</v>
      </c>
      <c r="J3171">
        <f t="shared" ca="1" si="253"/>
        <v>1</v>
      </c>
      <c r="K3171">
        <f t="shared" ca="1" si="254"/>
        <v>0</v>
      </c>
      <c r="L3171" s="65">
        <v>3165</v>
      </c>
      <c r="M3171" s="71">
        <f t="shared" ca="1" si="255"/>
        <v>1.1611111895952371</v>
      </c>
      <c r="N3171" s="65"/>
    </row>
    <row r="3172" spans="1:14" x14ac:dyDescent="0.25">
      <c r="A3172" s="2">
        <v>3166</v>
      </c>
      <c r="B3172" s="11">
        <f t="shared" ca="1" si="252"/>
        <v>1</v>
      </c>
      <c r="C3172" s="26">
        <f t="shared" ca="1" si="256"/>
        <v>0.33992482371467503</v>
      </c>
      <c r="J3172">
        <f t="shared" ca="1" si="253"/>
        <v>1</v>
      </c>
      <c r="K3172">
        <f t="shared" ca="1" si="254"/>
        <v>0</v>
      </c>
      <c r="L3172" s="65">
        <v>3166</v>
      </c>
      <c r="M3172" s="71">
        <f t="shared" ca="1" si="255"/>
        <v>6.346762598992135</v>
      </c>
      <c r="N3172" s="65"/>
    </row>
    <row r="3173" spans="1:14" x14ac:dyDescent="0.25">
      <c r="A3173" s="2">
        <v>3167</v>
      </c>
      <c r="B3173" s="11">
        <f t="shared" ca="1" si="252"/>
        <v>1</v>
      </c>
      <c r="C3173" s="26">
        <f t="shared" ca="1" si="256"/>
        <v>0.53186668083686395</v>
      </c>
      <c r="J3173">
        <f t="shared" ca="1" si="253"/>
        <v>1</v>
      </c>
      <c r="K3173">
        <f t="shared" ca="1" si="254"/>
        <v>0</v>
      </c>
      <c r="L3173" s="65">
        <v>3167</v>
      </c>
      <c r="M3173" s="71">
        <f t="shared" ca="1" si="255"/>
        <v>0.67607709735173183</v>
      </c>
      <c r="N3173" s="65"/>
    </row>
    <row r="3174" spans="1:14" x14ac:dyDescent="0.25">
      <c r="A3174" s="2">
        <v>3168</v>
      </c>
      <c r="B3174" s="11">
        <f t="shared" ca="1" si="252"/>
        <v>1</v>
      </c>
      <c r="C3174" s="26">
        <f t="shared" ca="1" si="256"/>
        <v>0.25750676174064402</v>
      </c>
      <c r="J3174">
        <f t="shared" ca="1" si="253"/>
        <v>1</v>
      </c>
      <c r="K3174">
        <f t="shared" ca="1" si="254"/>
        <v>0</v>
      </c>
      <c r="L3174" s="65">
        <v>3168</v>
      </c>
      <c r="M3174" s="71">
        <f t="shared" ca="1" si="255"/>
        <v>4.7017928052488172</v>
      </c>
      <c r="N3174" s="65"/>
    </row>
    <row r="3175" spans="1:14" x14ac:dyDescent="0.25">
      <c r="A3175" s="2">
        <v>3169</v>
      </c>
      <c r="B3175" s="11">
        <f t="shared" ca="1" si="252"/>
        <v>1</v>
      </c>
      <c r="C3175" s="26">
        <f t="shared" ca="1" si="256"/>
        <v>0.44628951336014155</v>
      </c>
      <c r="J3175">
        <f t="shared" ca="1" si="253"/>
        <v>1</v>
      </c>
      <c r="K3175">
        <f t="shared" ca="1" si="254"/>
        <v>0</v>
      </c>
      <c r="L3175" s="65">
        <v>3169</v>
      </c>
      <c r="M3175" s="71">
        <f t="shared" ca="1" si="255"/>
        <v>2.1475686212089724</v>
      </c>
      <c r="N3175" s="65"/>
    </row>
    <row r="3176" spans="1:14" x14ac:dyDescent="0.25">
      <c r="A3176" s="2">
        <v>3170</v>
      </c>
      <c r="B3176" s="11">
        <f t="shared" ca="1" si="252"/>
        <v>1</v>
      </c>
      <c r="C3176" s="26">
        <f t="shared" ca="1" si="256"/>
        <v>0.56225029159743722</v>
      </c>
      <c r="J3176">
        <f t="shared" ca="1" si="253"/>
        <v>1</v>
      </c>
      <c r="K3176">
        <f t="shared" ca="1" si="254"/>
        <v>0</v>
      </c>
      <c r="L3176" s="65">
        <v>3170</v>
      </c>
      <c r="M3176" s="71">
        <f t="shared" ca="1" si="255"/>
        <v>1.0152284552488438</v>
      </c>
      <c r="N3176" s="65"/>
    </row>
    <row r="3177" spans="1:14" x14ac:dyDescent="0.25">
      <c r="A3177" s="2">
        <v>3171</v>
      </c>
      <c r="B3177" s="11">
        <f t="shared" ca="1" si="252"/>
        <v>1</v>
      </c>
      <c r="C3177" s="26">
        <f t="shared" ca="1" si="256"/>
        <v>0.20266895813051722</v>
      </c>
      <c r="J3177">
        <f t="shared" ca="1" si="253"/>
        <v>1</v>
      </c>
      <c r="K3177">
        <f t="shared" ca="1" si="254"/>
        <v>0</v>
      </c>
      <c r="L3177" s="65">
        <v>3171</v>
      </c>
      <c r="M3177" s="71">
        <f t="shared" ca="1" si="255"/>
        <v>0.5868690697153004</v>
      </c>
      <c r="N3177" s="65"/>
    </row>
    <row r="3178" spans="1:14" x14ac:dyDescent="0.25">
      <c r="A3178" s="2">
        <v>3172</v>
      </c>
      <c r="B3178" s="11">
        <f t="shared" ca="1" si="252"/>
        <v>1</v>
      </c>
      <c r="C3178" s="26">
        <f t="shared" ca="1" si="256"/>
        <v>0.70032004948862014</v>
      </c>
      <c r="J3178">
        <f t="shared" ca="1" si="253"/>
        <v>1</v>
      </c>
      <c r="K3178">
        <f t="shared" ca="1" si="254"/>
        <v>0</v>
      </c>
      <c r="L3178" s="65">
        <v>3172</v>
      </c>
      <c r="M3178" s="71">
        <f t="shared" ca="1" si="255"/>
        <v>2.0201039422678382</v>
      </c>
      <c r="N3178" s="65"/>
    </row>
    <row r="3179" spans="1:14" x14ac:dyDescent="0.25">
      <c r="A3179" s="2">
        <v>3173</v>
      </c>
      <c r="B3179" s="11">
        <f t="shared" ca="1" si="252"/>
        <v>1</v>
      </c>
      <c r="C3179" s="26">
        <f t="shared" ca="1" si="256"/>
        <v>0.17438815892382675</v>
      </c>
      <c r="J3179">
        <f t="shared" ca="1" si="253"/>
        <v>0</v>
      </c>
      <c r="K3179">
        <f t="shared" ca="1" si="254"/>
        <v>0</v>
      </c>
      <c r="L3179" s="65">
        <v>3173</v>
      </c>
      <c r="M3179" s="71">
        <f t="shared" ca="1" si="255"/>
        <v>6.0260891902102669</v>
      </c>
      <c r="N3179" s="65"/>
    </row>
    <row r="3180" spans="1:14" x14ac:dyDescent="0.25">
      <c r="A3180" s="2">
        <v>3174</v>
      </c>
      <c r="B3180" s="11">
        <f t="shared" ca="1" si="252"/>
        <v>0</v>
      </c>
      <c r="C3180" s="26">
        <f t="shared" ca="1" si="256"/>
        <v>0.939089369404844</v>
      </c>
      <c r="J3180">
        <f t="shared" ca="1" si="253"/>
        <v>0</v>
      </c>
      <c r="K3180">
        <f t="shared" ca="1" si="254"/>
        <v>0</v>
      </c>
      <c r="L3180" s="65">
        <v>3174</v>
      </c>
      <c r="M3180" s="71">
        <f t="shared" ca="1" si="255"/>
        <v>0</v>
      </c>
      <c r="N3180" s="65"/>
    </row>
    <row r="3181" spans="1:14" x14ac:dyDescent="0.25">
      <c r="A3181" s="2">
        <v>3175</v>
      </c>
      <c r="B3181" s="11">
        <f t="shared" ca="1" si="252"/>
        <v>1</v>
      </c>
      <c r="C3181" s="26">
        <f t="shared" ca="1" si="256"/>
        <v>5.644722382367684E-2</v>
      </c>
      <c r="J3181">
        <f t="shared" ca="1" si="253"/>
        <v>1</v>
      </c>
      <c r="K3181">
        <f t="shared" ca="1" si="254"/>
        <v>0</v>
      </c>
      <c r="L3181" s="65">
        <v>3175</v>
      </c>
      <c r="M3181" s="71">
        <f t="shared" ca="1" si="255"/>
        <v>3.9731843340771791</v>
      </c>
      <c r="N3181" s="65"/>
    </row>
    <row r="3182" spans="1:14" x14ac:dyDescent="0.25">
      <c r="A3182" s="2">
        <v>3176</v>
      </c>
      <c r="B3182" s="11">
        <f t="shared" ca="1" si="252"/>
        <v>1</v>
      </c>
      <c r="C3182" s="26">
        <f t="shared" ca="1" si="256"/>
        <v>0.66256410838456847</v>
      </c>
      <c r="J3182">
        <f t="shared" ca="1" si="253"/>
        <v>0</v>
      </c>
      <c r="K3182">
        <f t="shared" ca="1" si="254"/>
        <v>0</v>
      </c>
      <c r="L3182" s="65">
        <v>3176</v>
      </c>
      <c r="M3182" s="71">
        <f t="shared" ca="1" si="255"/>
        <v>0.95957546027130669</v>
      </c>
      <c r="N3182" s="65"/>
    </row>
    <row r="3183" spans="1:14" x14ac:dyDescent="0.25">
      <c r="A3183" s="2">
        <v>3177</v>
      </c>
      <c r="B3183" s="11">
        <f t="shared" ref="B3183:B3246" ca="1" si="257">IF(B3182&gt;0,IF(C3183&lt;pww,1,0),IF(C3183&lt;pdw,1,0))</f>
        <v>0</v>
      </c>
      <c r="C3183" s="26">
        <f t="shared" ca="1" si="256"/>
        <v>0.87944786722779855</v>
      </c>
      <c r="J3183">
        <f t="shared" ref="J3183:J3246" ca="1" si="258">IF(AND(B3183,B3184),1,0)</f>
        <v>0</v>
      </c>
      <c r="K3183">
        <f t="shared" ref="K3183:K3246" ca="1" si="259">IF(AND(NOT(B3183),NOT(B3184)),1,0)</f>
        <v>0</v>
      </c>
      <c r="L3183" s="65">
        <v>3177</v>
      </c>
      <c r="M3183" s="71">
        <f t="shared" ca="1" si="255"/>
        <v>0</v>
      </c>
      <c r="N3183" s="65"/>
    </row>
    <row r="3184" spans="1:14" x14ac:dyDescent="0.25">
      <c r="A3184" s="2">
        <v>3178</v>
      </c>
      <c r="B3184" s="11">
        <f t="shared" ca="1" si="257"/>
        <v>1</v>
      </c>
      <c r="C3184" s="26">
        <f t="shared" ca="1" si="256"/>
        <v>1.1310185027123332E-2</v>
      </c>
      <c r="J3184">
        <f t="shared" ca="1" si="258"/>
        <v>0</v>
      </c>
      <c r="K3184">
        <f t="shared" ca="1" si="259"/>
        <v>0</v>
      </c>
      <c r="L3184" s="65">
        <v>3178</v>
      </c>
      <c r="M3184" s="71">
        <f t="shared" ca="1" si="255"/>
        <v>0.64915561378865749</v>
      </c>
      <c r="N3184" s="65"/>
    </row>
    <row r="3185" spans="1:14" x14ac:dyDescent="0.25">
      <c r="A3185" s="2">
        <v>3179</v>
      </c>
      <c r="B3185" s="11">
        <f t="shared" ca="1" si="257"/>
        <v>0</v>
      </c>
      <c r="C3185" s="26">
        <f t="shared" ca="1" si="256"/>
        <v>0.8858342876705837</v>
      </c>
      <c r="J3185">
        <f t="shared" ca="1" si="258"/>
        <v>0</v>
      </c>
      <c r="K3185">
        <f t="shared" ca="1" si="259"/>
        <v>0</v>
      </c>
      <c r="L3185" s="65">
        <v>3179</v>
      </c>
      <c r="M3185" s="71">
        <f t="shared" ca="1" si="255"/>
        <v>0</v>
      </c>
      <c r="N3185" s="65"/>
    </row>
    <row r="3186" spans="1:14" x14ac:dyDescent="0.25">
      <c r="A3186" s="2">
        <v>3180</v>
      </c>
      <c r="B3186" s="11">
        <f t="shared" ca="1" si="257"/>
        <v>1</v>
      </c>
      <c r="C3186" s="26">
        <f t="shared" ca="1" si="256"/>
        <v>0.11743749172340467</v>
      </c>
      <c r="J3186">
        <f t="shared" ca="1" si="258"/>
        <v>1</v>
      </c>
      <c r="K3186">
        <f t="shared" ca="1" si="259"/>
        <v>0</v>
      </c>
      <c r="L3186" s="65">
        <v>3180</v>
      </c>
      <c r="M3186" s="71">
        <f t="shared" ca="1" si="255"/>
        <v>2.1411277592240423</v>
      </c>
      <c r="N3186" s="65"/>
    </row>
    <row r="3187" spans="1:14" x14ac:dyDescent="0.25">
      <c r="A3187" s="2">
        <v>3181</v>
      </c>
      <c r="B3187" s="11">
        <f t="shared" ca="1" si="257"/>
        <v>1</v>
      </c>
      <c r="C3187" s="26">
        <f t="shared" ca="1" si="256"/>
        <v>0.10261294792596565</v>
      </c>
      <c r="J3187">
        <f t="shared" ca="1" si="258"/>
        <v>1</v>
      </c>
      <c r="K3187">
        <f t="shared" ca="1" si="259"/>
        <v>0</v>
      </c>
      <c r="L3187" s="65">
        <v>3181</v>
      </c>
      <c r="M3187" s="71">
        <f t="shared" ca="1" si="255"/>
        <v>2.0643135541235962</v>
      </c>
      <c r="N3187" s="65"/>
    </row>
    <row r="3188" spans="1:14" x14ac:dyDescent="0.25">
      <c r="A3188" s="2">
        <v>3182</v>
      </c>
      <c r="B3188" s="11">
        <f t="shared" ca="1" si="257"/>
        <v>1</v>
      </c>
      <c r="C3188" s="26">
        <f t="shared" ca="1" si="256"/>
        <v>0.16639854123214382</v>
      </c>
      <c r="J3188">
        <f t="shared" ca="1" si="258"/>
        <v>0</v>
      </c>
      <c r="K3188">
        <f t="shared" ca="1" si="259"/>
        <v>0</v>
      </c>
      <c r="L3188" s="65">
        <v>3182</v>
      </c>
      <c r="M3188" s="71">
        <f t="shared" ca="1" si="255"/>
        <v>3.0877753278960953</v>
      </c>
      <c r="N3188" s="65"/>
    </row>
    <row r="3189" spans="1:14" x14ac:dyDescent="0.25">
      <c r="A3189" s="2">
        <v>3183</v>
      </c>
      <c r="B3189" s="11">
        <f t="shared" ca="1" si="257"/>
        <v>0</v>
      </c>
      <c r="C3189" s="26">
        <f t="shared" ca="1" si="256"/>
        <v>0.89735047610287688</v>
      </c>
      <c r="J3189">
        <f t="shared" ca="1" si="258"/>
        <v>0</v>
      </c>
      <c r="K3189">
        <f t="shared" ca="1" si="259"/>
        <v>0</v>
      </c>
      <c r="L3189" s="65">
        <v>3183</v>
      </c>
      <c r="M3189" s="71">
        <f t="shared" ca="1" si="255"/>
        <v>0</v>
      </c>
      <c r="N3189" s="65"/>
    </row>
    <row r="3190" spans="1:14" x14ac:dyDescent="0.25">
      <c r="A3190" s="2">
        <v>3184</v>
      </c>
      <c r="B3190" s="11">
        <f t="shared" ca="1" si="257"/>
        <v>1</v>
      </c>
      <c r="C3190" s="26">
        <f t="shared" ca="1" si="256"/>
        <v>0.33652321630746418</v>
      </c>
      <c r="J3190">
        <f t="shared" ca="1" si="258"/>
        <v>1</v>
      </c>
      <c r="K3190">
        <f t="shared" ca="1" si="259"/>
        <v>0</v>
      </c>
      <c r="L3190" s="65">
        <v>3184</v>
      </c>
      <c r="M3190" s="71">
        <f t="shared" ca="1" si="255"/>
        <v>4.1904316590798576</v>
      </c>
      <c r="N3190" s="65"/>
    </row>
    <row r="3191" spans="1:14" x14ac:dyDescent="0.25">
      <c r="A3191" s="2">
        <v>3185</v>
      </c>
      <c r="B3191" s="11">
        <f t="shared" ca="1" si="257"/>
        <v>1</v>
      </c>
      <c r="C3191" s="26">
        <f t="shared" ca="1" si="256"/>
        <v>0.20430533490713809</v>
      </c>
      <c r="J3191">
        <f t="shared" ca="1" si="258"/>
        <v>1</v>
      </c>
      <c r="K3191">
        <f t="shared" ca="1" si="259"/>
        <v>0</v>
      </c>
      <c r="L3191" s="65">
        <v>3185</v>
      </c>
      <c r="M3191" s="71">
        <f t="shared" ca="1" si="255"/>
        <v>0.3173776026116274</v>
      </c>
      <c r="N3191" s="65"/>
    </row>
    <row r="3192" spans="1:14" x14ac:dyDescent="0.25">
      <c r="A3192" s="2">
        <v>3186</v>
      </c>
      <c r="B3192" s="11">
        <f t="shared" ca="1" si="257"/>
        <v>1</v>
      </c>
      <c r="C3192" s="26">
        <f t="shared" ca="1" si="256"/>
        <v>0.23018772619997019</v>
      </c>
      <c r="J3192">
        <f t="shared" ca="1" si="258"/>
        <v>1</v>
      </c>
      <c r="K3192">
        <f t="shared" ca="1" si="259"/>
        <v>0</v>
      </c>
      <c r="L3192" s="65">
        <v>3186</v>
      </c>
      <c r="M3192" s="71">
        <f t="shared" ca="1" si="255"/>
        <v>0.29018359251190379</v>
      </c>
      <c r="N3192" s="65"/>
    </row>
    <row r="3193" spans="1:14" x14ac:dyDescent="0.25">
      <c r="A3193" s="2">
        <v>3187</v>
      </c>
      <c r="B3193" s="11">
        <f t="shared" ca="1" si="257"/>
        <v>1</v>
      </c>
      <c r="C3193" s="26">
        <f t="shared" ca="1" si="256"/>
        <v>0.48523587189208128</v>
      </c>
      <c r="J3193">
        <f t="shared" ca="1" si="258"/>
        <v>1</v>
      </c>
      <c r="K3193">
        <f t="shared" ca="1" si="259"/>
        <v>0</v>
      </c>
      <c r="L3193" s="65">
        <v>3187</v>
      </c>
      <c r="M3193" s="71">
        <f t="shared" ca="1" si="255"/>
        <v>0.21850894340499405</v>
      </c>
      <c r="N3193" s="65"/>
    </row>
    <row r="3194" spans="1:14" x14ac:dyDescent="0.25">
      <c r="A3194" s="2">
        <v>3188</v>
      </c>
      <c r="B3194" s="11">
        <f t="shared" ca="1" si="257"/>
        <v>1</v>
      </c>
      <c r="C3194" s="26">
        <f t="shared" ca="1" si="256"/>
        <v>0.38657526997019931</v>
      </c>
      <c r="J3194">
        <f t="shared" ca="1" si="258"/>
        <v>1</v>
      </c>
      <c r="K3194">
        <f t="shared" ca="1" si="259"/>
        <v>0</v>
      </c>
      <c r="L3194" s="65">
        <v>3188</v>
      </c>
      <c r="M3194" s="71">
        <f t="shared" ca="1" si="255"/>
        <v>2.5533070605391988</v>
      </c>
      <c r="N3194" s="65"/>
    </row>
    <row r="3195" spans="1:14" x14ac:dyDescent="0.25">
      <c r="A3195" s="2">
        <v>3189</v>
      </c>
      <c r="B3195" s="11">
        <f t="shared" ca="1" si="257"/>
        <v>1</v>
      </c>
      <c r="C3195" s="26">
        <f t="shared" ca="1" si="256"/>
        <v>0.51614561059504105</v>
      </c>
      <c r="J3195">
        <f t="shared" ca="1" si="258"/>
        <v>1</v>
      </c>
      <c r="K3195">
        <f t="shared" ca="1" si="259"/>
        <v>0</v>
      </c>
      <c r="L3195" s="65">
        <v>3189</v>
      </c>
      <c r="M3195" s="71">
        <f t="shared" ca="1" si="255"/>
        <v>1.6298144707898334</v>
      </c>
      <c r="N3195" s="65"/>
    </row>
    <row r="3196" spans="1:14" x14ac:dyDescent="0.25">
      <c r="A3196" s="2">
        <v>3190</v>
      </c>
      <c r="B3196" s="11">
        <f t="shared" ca="1" si="257"/>
        <v>1</v>
      </c>
      <c r="C3196" s="26">
        <f t="shared" ca="1" si="256"/>
        <v>0.18103289556588686</v>
      </c>
      <c r="J3196">
        <f t="shared" ca="1" si="258"/>
        <v>1</v>
      </c>
      <c r="K3196">
        <f t="shared" ca="1" si="259"/>
        <v>0</v>
      </c>
      <c r="L3196" s="65">
        <v>3190</v>
      </c>
      <c r="M3196" s="71">
        <f t="shared" ca="1" si="255"/>
        <v>0.94575491615245222</v>
      </c>
      <c r="N3196" s="65"/>
    </row>
    <row r="3197" spans="1:14" x14ac:dyDescent="0.25">
      <c r="A3197" s="2">
        <v>3191</v>
      </c>
      <c r="B3197" s="11">
        <f t="shared" ca="1" si="257"/>
        <v>1</v>
      </c>
      <c r="C3197" s="26">
        <f t="shared" ca="1" si="256"/>
        <v>0.14561083973289013</v>
      </c>
      <c r="J3197">
        <f t="shared" ca="1" si="258"/>
        <v>1</v>
      </c>
      <c r="K3197">
        <f t="shared" ca="1" si="259"/>
        <v>0</v>
      </c>
      <c r="L3197" s="65">
        <v>3191</v>
      </c>
      <c r="M3197" s="71">
        <f t="shared" ca="1" si="255"/>
        <v>5.7402953064008946</v>
      </c>
      <c r="N3197" s="65"/>
    </row>
    <row r="3198" spans="1:14" x14ac:dyDescent="0.25">
      <c r="A3198" s="2">
        <v>3192</v>
      </c>
      <c r="B3198" s="11">
        <f t="shared" ca="1" si="257"/>
        <v>1</v>
      </c>
      <c r="C3198" s="26">
        <f t="shared" ca="1" si="256"/>
        <v>6.9824601758400329E-3</v>
      </c>
      <c r="J3198">
        <f t="shared" ca="1" si="258"/>
        <v>1</v>
      </c>
      <c r="K3198">
        <f t="shared" ca="1" si="259"/>
        <v>0</v>
      </c>
      <c r="L3198" s="65">
        <v>3192</v>
      </c>
      <c r="M3198" s="71">
        <f t="shared" ca="1" si="255"/>
        <v>5.3400877322133375</v>
      </c>
      <c r="N3198" s="65"/>
    </row>
    <row r="3199" spans="1:14" x14ac:dyDescent="0.25">
      <c r="A3199" s="2">
        <v>3193</v>
      </c>
      <c r="B3199" s="11">
        <f t="shared" ca="1" si="257"/>
        <v>1</v>
      </c>
      <c r="C3199" s="26">
        <f t="shared" ca="1" si="256"/>
        <v>9.1168570665699056E-2</v>
      </c>
      <c r="J3199">
        <f t="shared" ca="1" si="258"/>
        <v>1</v>
      </c>
      <c r="K3199">
        <f t="shared" ca="1" si="259"/>
        <v>0</v>
      </c>
      <c r="L3199" s="65">
        <v>3193</v>
      </c>
      <c r="M3199" s="71">
        <f t="shared" ca="1" si="255"/>
        <v>7.2901501831697297</v>
      </c>
      <c r="N3199" s="65"/>
    </row>
    <row r="3200" spans="1:14" x14ac:dyDescent="0.25">
      <c r="A3200" s="2">
        <v>3194</v>
      </c>
      <c r="B3200" s="11">
        <f t="shared" ca="1" si="257"/>
        <v>1</v>
      </c>
      <c r="C3200" s="26">
        <f t="shared" ca="1" si="256"/>
        <v>0.28738363470308259</v>
      </c>
      <c r="J3200">
        <f t="shared" ca="1" si="258"/>
        <v>1</v>
      </c>
      <c r="K3200">
        <f t="shared" ca="1" si="259"/>
        <v>0</v>
      </c>
      <c r="L3200" s="65">
        <v>3194</v>
      </c>
      <c r="M3200" s="71">
        <f t="shared" ca="1" si="255"/>
        <v>8.8402962653457173</v>
      </c>
      <c r="N3200" s="65"/>
    </row>
    <row r="3201" spans="1:14" x14ac:dyDescent="0.25">
      <c r="A3201" s="2">
        <v>3195</v>
      </c>
      <c r="B3201" s="11">
        <f t="shared" ca="1" si="257"/>
        <v>1</v>
      </c>
      <c r="C3201" s="26">
        <f t="shared" ca="1" si="256"/>
        <v>0.20324388565704965</v>
      </c>
      <c r="J3201">
        <f t="shared" ca="1" si="258"/>
        <v>0</v>
      </c>
      <c r="K3201">
        <f t="shared" ca="1" si="259"/>
        <v>0</v>
      </c>
      <c r="L3201" s="65">
        <v>3195</v>
      </c>
      <c r="M3201" s="71">
        <f t="shared" ca="1" si="255"/>
        <v>3.2133636406502046</v>
      </c>
      <c r="N3201" s="65"/>
    </row>
    <row r="3202" spans="1:14" x14ac:dyDescent="0.25">
      <c r="A3202" s="2">
        <v>3196</v>
      </c>
      <c r="B3202" s="11">
        <f t="shared" ca="1" si="257"/>
        <v>0</v>
      </c>
      <c r="C3202" s="26">
        <f t="shared" ca="1" si="256"/>
        <v>0.7823949938439746</v>
      </c>
      <c r="J3202">
        <f t="shared" ca="1" si="258"/>
        <v>0</v>
      </c>
      <c r="K3202">
        <f t="shared" ca="1" si="259"/>
        <v>0</v>
      </c>
      <c r="L3202" s="65">
        <v>3196</v>
      </c>
      <c r="M3202" s="71">
        <f t="shared" ca="1" si="255"/>
        <v>0</v>
      </c>
      <c r="N3202" s="65"/>
    </row>
    <row r="3203" spans="1:14" x14ac:dyDescent="0.25">
      <c r="A3203" s="2">
        <v>3197</v>
      </c>
      <c r="B3203" s="11">
        <f t="shared" ca="1" si="257"/>
        <v>1</v>
      </c>
      <c r="C3203" s="26">
        <f t="shared" ca="1" si="256"/>
        <v>5.6069288086729951E-2</v>
      </c>
      <c r="J3203">
        <f t="shared" ca="1" si="258"/>
        <v>1</v>
      </c>
      <c r="K3203">
        <f t="shared" ca="1" si="259"/>
        <v>0</v>
      </c>
      <c r="L3203" s="65">
        <v>3197</v>
      </c>
      <c r="M3203" s="71">
        <f t="shared" ca="1" si="255"/>
        <v>4.4021343353330469</v>
      </c>
      <c r="N3203" s="65"/>
    </row>
    <row r="3204" spans="1:14" x14ac:dyDescent="0.25">
      <c r="A3204" s="2">
        <v>3198</v>
      </c>
      <c r="B3204" s="11">
        <f t="shared" ca="1" si="257"/>
        <v>1</v>
      </c>
      <c r="C3204" s="26">
        <f t="shared" ca="1" si="256"/>
        <v>8.7526904851555565E-2</v>
      </c>
      <c r="J3204">
        <f t="shared" ca="1" si="258"/>
        <v>0</v>
      </c>
      <c r="K3204">
        <f t="shared" ca="1" si="259"/>
        <v>0</v>
      </c>
      <c r="L3204" s="65">
        <v>3198</v>
      </c>
      <c r="M3204" s="71">
        <f t="shared" ca="1" si="255"/>
        <v>3.733626229355</v>
      </c>
      <c r="N3204" s="65"/>
    </row>
    <row r="3205" spans="1:14" x14ac:dyDescent="0.25">
      <c r="A3205" s="2">
        <v>3199</v>
      </c>
      <c r="B3205" s="11">
        <f t="shared" ca="1" si="257"/>
        <v>0</v>
      </c>
      <c r="C3205" s="26">
        <f t="shared" ca="1" si="256"/>
        <v>0.97638800552103511</v>
      </c>
      <c r="J3205">
        <f t="shared" ca="1" si="258"/>
        <v>0</v>
      </c>
      <c r="K3205">
        <f t="shared" ca="1" si="259"/>
        <v>0</v>
      </c>
      <c r="L3205" s="65">
        <v>3199</v>
      </c>
      <c r="M3205" s="71">
        <f t="shared" ca="1" si="255"/>
        <v>0</v>
      </c>
      <c r="N3205" s="65"/>
    </row>
    <row r="3206" spans="1:14" x14ac:dyDescent="0.25">
      <c r="A3206" s="2">
        <v>3200</v>
      </c>
      <c r="B3206" s="11">
        <f t="shared" ca="1" si="257"/>
        <v>1</v>
      </c>
      <c r="C3206" s="26">
        <f t="shared" ca="1" si="256"/>
        <v>0.41788902291118579</v>
      </c>
      <c r="J3206">
        <f t="shared" ca="1" si="258"/>
        <v>0</v>
      </c>
      <c r="K3206">
        <f t="shared" ca="1" si="259"/>
        <v>0</v>
      </c>
      <c r="L3206" s="65">
        <v>3200</v>
      </c>
      <c r="M3206" s="71">
        <f t="shared" ca="1" si="255"/>
        <v>0.81635015581035242</v>
      </c>
      <c r="N3206" s="65"/>
    </row>
    <row r="3207" spans="1:14" x14ac:dyDescent="0.25">
      <c r="A3207" s="2">
        <v>3201</v>
      </c>
      <c r="B3207" s="11">
        <f t="shared" ca="1" si="257"/>
        <v>0</v>
      </c>
      <c r="C3207" s="26">
        <f t="shared" ca="1" si="256"/>
        <v>0.93763099068196887</v>
      </c>
      <c r="J3207">
        <f t="shared" ca="1" si="258"/>
        <v>0</v>
      </c>
      <c r="K3207">
        <f t="shared" ca="1" si="259"/>
        <v>1</v>
      </c>
      <c r="L3207" s="65">
        <v>3201</v>
      </c>
      <c r="M3207" s="71">
        <f t="shared" ref="M3207:M3270" ca="1" si="260">IF(B3207&gt;0,-LN(1-(RAND()))/lambda,0)</f>
        <v>0</v>
      </c>
      <c r="N3207" s="65"/>
    </row>
    <row r="3208" spans="1:14" x14ac:dyDescent="0.25">
      <c r="A3208" s="2">
        <v>3202</v>
      </c>
      <c r="B3208" s="11">
        <f t="shared" ca="1" si="257"/>
        <v>0</v>
      </c>
      <c r="C3208" s="26">
        <f t="shared" ref="C3208:C3271" ca="1" si="261">RAND()</f>
        <v>0.54938148850270752</v>
      </c>
      <c r="J3208">
        <f t="shared" ca="1" si="258"/>
        <v>0</v>
      </c>
      <c r="K3208">
        <f t="shared" ca="1" si="259"/>
        <v>1</v>
      </c>
      <c r="L3208" s="65">
        <v>3202</v>
      </c>
      <c r="M3208" s="71">
        <f t="shared" ca="1" si="260"/>
        <v>0</v>
      </c>
      <c r="N3208" s="65"/>
    </row>
    <row r="3209" spans="1:14" x14ac:dyDescent="0.25">
      <c r="A3209" s="2">
        <v>3203</v>
      </c>
      <c r="B3209" s="11">
        <f t="shared" ca="1" si="257"/>
        <v>0</v>
      </c>
      <c r="C3209" s="26">
        <f t="shared" ca="1" si="261"/>
        <v>0.98758204163107965</v>
      </c>
      <c r="J3209">
        <f t="shared" ca="1" si="258"/>
        <v>0</v>
      </c>
      <c r="K3209">
        <f t="shared" ca="1" si="259"/>
        <v>0</v>
      </c>
      <c r="L3209" s="65">
        <v>3203</v>
      </c>
      <c r="M3209" s="71">
        <f t="shared" ca="1" si="260"/>
        <v>0</v>
      </c>
      <c r="N3209" s="65"/>
    </row>
    <row r="3210" spans="1:14" x14ac:dyDescent="0.25">
      <c r="A3210" s="2">
        <v>3204</v>
      </c>
      <c r="B3210" s="11">
        <f t="shared" ca="1" si="257"/>
        <v>1</v>
      </c>
      <c r="C3210" s="26">
        <f t="shared" ca="1" si="261"/>
        <v>0.38273729679243096</v>
      </c>
      <c r="J3210">
        <f t="shared" ca="1" si="258"/>
        <v>1</v>
      </c>
      <c r="K3210">
        <f t="shared" ca="1" si="259"/>
        <v>0</v>
      </c>
      <c r="L3210" s="65">
        <v>3204</v>
      </c>
      <c r="M3210" s="71">
        <f t="shared" ca="1" si="260"/>
        <v>8.1443637403913346E-2</v>
      </c>
      <c r="N3210" s="65"/>
    </row>
    <row r="3211" spans="1:14" x14ac:dyDescent="0.25">
      <c r="A3211" s="2">
        <v>3205</v>
      </c>
      <c r="B3211" s="11">
        <f t="shared" ca="1" si="257"/>
        <v>1</v>
      </c>
      <c r="C3211" s="26">
        <f t="shared" ca="1" si="261"/>
        <v>8.0593944864476463E-2</v>
      </c>
      <c r="J3211">
        <f t="shared" ca="1" si="258"/>
        <v>1</v>
      </c>
      <c r="K3211">
        <f t="shared" ca="1" si="259"/>
        <v>0</v>
      </c>
      <c r="L3211" s="65">
        <v>3205</v>
      </c>
      <c r="M3211" s="71">
        <f t="shared" ca="1" si="260"/>
        <v>1.6078845892976779</v>
      </c>
      <c r="N3211" s="65"/>
    </row>
    <row r="3212" spans="1:14" x14ac:dyDescent="0.25">
      <c r="A3212" s="2">
        <v>3206</v>
      </c>
      <c r="B3212" s="11">
        <f t="shared" ca="1" si="257"/>
        <v>1</v>
      </c>
      <c r="C3212" s="26">
        <f t="shared" ca="1" si="261"/>
        <v>0.55321915568853897</v>
      </c>
      <c r="J3212">
        <f t="shared" ca="1" si="258"/>
        <v>0</v>
      </c>
      <c r="K3212">
        <f t="shared" ca="1" si="259"/>
        <v>0</v>
      </c>
      <c r="L3212" s="65">
        <v>3206</v>
      </c>
      <c r="M3212" s="71">
        <f t="shared" ca="1" si="260"/>
        <v>4.3069796251071883</v>
      </c>
      <c r="N3212" s="65"/>
    </row>
    <row r="3213" spans="1:14" x14ac:dyDescent="0.25">
      <c r="A3213" s="2">
        <v>3207</v>
      </c>
      <c r="B3213" s="11">
        <f t="shared" ca="1" si="257"/>
        <v>0</v>
      </c>
      <c r="C3213" s="26">
        <f t="shared" ca="1" si="261"/>
        <v>0.78847536507350013</v>
      </c>
      <c r="J3213">
        <f t="shared" ca="1" si="258"/>
        <v>0</v>
      </c>
      <c r="K3213">
        <f t="shared" ca="1" si="259"/>
        <v>0</v>
      </c>
      <c r="L3213" s="65">
        <v>3207</v>
      </c>
      <c r="M3213" s="71">
        <f t="shared" ca="1" si="260"/>
        <v>0</v>
      </c>
      <c r="N3213" s="65"/>
    </row>
    <row r="3214" spans="1:14" x14ac:dyDescent="0.25">
      <c r="A3214" s="2">
        <v>3208</v>
      </c>
      <c r="B3214" s="11">
        <f t="shared" ca="1" si="257"/>
        <v>1</v>
      </c>
      <c r="C3214" s="26">
        <f t="shared" ca="1" si="261"/>
        <v>2.4495470959533527E-3</v>
      </c>
      <c r="J3214">
        <f t="shared" ca="1" si="258"/>
        <v>1</v>
      </c>
      <c r="K3214">
        <f t="shared" ca="1" si="259"/>
        <v>0</v>
      </c>
      <c r="L3214" s="65">
        <v>3208</v>
      </c>
      <c r="M3214" s="71">
        <f t="shared" ca="1" si="260"/>
        <v>0.30571295172394891</v>
      </c>
      <c r="N3214" s="65"/>
    </row>
    <row r="3215" spans="1:14" x14ac:dyDescent="0.25">
      <c r="A3215" s="2">
        <v>3209</v>
      </c>
      <c r="B3215" s="11">
        <f t="shared" ca="1" si="257"/>
        <v>1</v>
      </c>
      <c r="C3215" s="26">
        <f t="shared" ca="1" si="261"/>
        <v>0.70095329913506599</v>
      </c>
      <c r="J3215">
        <f t="shared" ca="1" si="258"/>
        <v>0</v>
      </c>
      <c r="K3215">
        <f t="shared" ca="1" si="259"/>
        <v>0</v>
      </c>
      <c r="L3215" s="65">
        <v>3209</v>
      </c>
      <c r="M3215" s="71">
        <f t="shared" ca="1" si="260"/>
        <v>3.592549922018565</v>
      </c>
      <c r="N3215" s="65"/>
    </row>
    <row r="3216" spans="1:14" x14ac:dyDescent="0.25">
      <c r="A3216" s="2">
        <v>3210</v>
      </c>
      <c r="B3216" s="11">
        <f t="shared" ca="1" si="257"/>
        <v>0</v>
      </c>
      <c r="C3216" s="26">
        <f t="shared" ca="1" si="261"/>
        <v>0.92831954248594983</v>
      </c>
      <c r="J3216">
        <f t="shared" ca="1" si="258"/>
        <v>0</v>
      </c>
      <c r="K3216">
        <f t="shared" ca="1" si="259"/>
        <v>0</v>
      </c>
      <c r="L3216" s="65">
        <v>3210</v>
      </c>
      <c r="M3216" s="71">
        <f t="shared" ca="1" si="260"/>
        <v>0</v>
      </c>
      <c r="N3216" s="65"/>
    </row>
    <row r="3217" spans="1:14" x14ac:dyDescent="0.25">
      <c r="A3217" s="2">
        <v>3211</v>
      </c>
      <c r="B3217" s="11">
        <f t="shared" ca="1" si="257"/>
        <v>1</v>
      </c>
      <c r="C3217" s="26">
        <f t="shared" ca="1" si="261"/>
        <v>0.41162874885448664</v>
      </c>
      <c r="J3217">
        <f t="shared" ca="1" si="258"/>
        <v>1</v>
      </c>
      <c r="K3217">
        <f t="shared" ca="1" si="259"/>
        <v>0</v>
      </c>
      <c r="L3217" s="65">
        <v>3211</v>
      </c>
      <c r="M3217" s="71">
        <f t="shared" ca="1" si="260"/>
        <v>0.18974837715615755</v>
      </c>
      <c r="N3217" s="65"/>
    </row>
    <row r="3218" spans="1:14" x14ac:dyDescent="0.25">
      <c r="A3218" s="2">
        <v>3212</v>
      </c>
      <c r="B3218" s="11">
        <f t="shared" ca="1" si="257"/>
        <v>1</v>
      </c>
      <c r="C3218" s="26">
        <f t="shared" ca="1" si="261"/>
        <v>0.32211326668005646</v>
      </c>
      <c r="J3218">
        <f t="shared" ca="1" si="258"/>
        <v>1</v>
      </c>
      <c r="K3218">
        <f t="shared" ca="1" si="259"/>
        <v>0</v>
      </c>
      <c r="L3218" s="65">
        <v>3212</v>
      </c>
      <c r="M3218" s="71">
        <f t="shared" ca="1" si="260"/>
        <v>7.6095386079748302</v>
      </c>
      <c r="N3218" s="65"/>
    </row>
    <row r="3219" spans="1:14" x14ac:dyDescent="0.25">
      <c r="A3219" s="2">
        <v>3213</v>
      </c>
      <c r="B3219" s="11">
        <f t="shared" ca="1" si="257"/>
        <v>1</v>
      </c>
      <c r="C3219" s="26">
        <f t="shared" ca="1" si="261"/>
        <v>1.7601351836781576E-2</v>
      </c>
      <c r="J3219">
        <f t="shared" ca="1" si="258"/>
        <v>1</v>
      </c>
      <c r="K3219">
        <f t="shared" ca="1" si="259"/>
        <v>0</v>
      </c>
      <c r="L3219" s="65">
        <v>3213</v>
      </c>
      <c r="M3219" s="71">
        <f t="shared" ca="1" si="260"/>
        <v>0.59134657002402258</v>
      </c>
      <c r="N3219" s="65"/>
    </row>
    <row r="3220" spans="1:14" x14ac:dyDescent="0.25">
      <c r="A3220" s="2">
        <v>3214</v>
      </c>
      <c r="B3220" s="11">
        <f t="shared" ca="1" si="257"/>
        <v>1</v>
      </c>
      <c r="C3220" s="26">
        <f t="shared" ca="1" si="261"/>
        <v>0.15188276070294982</v>
      </c>
      <c r="J3220">
        <f t="shared" ca="1" si="258"/>
        <v>1</v>
      </c>
      <c r="K3220">
        <f t="shared" ca="1" si="259"/>
        <v>0</v>
      </c>
      <c r="L3220" s="65">
        <v>3214</v>
      </c>
      <c r="M3220" s="71">
        <f t="shared" ca="1" si="260"/>
        <v>4.2912525692790204</v>
      </c>
      <c r="N3220" s="65"/>
    </row>
    <row r="3221" spans="1:14" x14ac:dyDescent="0.25">
      <c r="A3221" s="2">
        <v>3215</v>
      </c>
      <c r="B3221" s="11">
        <f t="shared" ca="1" si="257"/>
        <v>1</v>
      </c>
      <c r="C3221" s="26">
        <f t="shared" ca="1" si="261"/>
        <v>0.51692488550574078</v>
      </c>
      <c r="J3221">
        <f t="shared" ca="1" si="258"/>
        <v>1</v>
      </c>
      <c r="K3221">
        <f t="shared" ca="1" si="259"/>
        <v>0</v>
      </c>
      <c r="L3221" s="65">
        <v>3215</v>
      </c>
      <c r="M3221" s="71">
        <f t="shared" ca="1" si="260"/>
        <v>14.332965196030724</v>
      </c>
      <c r="N3221" s="65"/>
    </row>
    <row r="3222" spans="1:14" x14ac:dyDescent="0.25">
      <c r="A3222" s="2">
        <v>3216</v>
      </c>
      <c r="B3222" s="11">
        <f t="shared" ca="1" si="257"/>
        <v>1</v>
      </c>
      <c r="C3222" s="26">
        <f t="shared" ca="1" si="261"/>
        <v>0.67796742076033922</v>
      </c>
      <c r="J3222">
        <f t="shared" ca="1" si="258"/>
        <v>1</v>
      </c>
      <c r="K3222">
        <f t="shared" ca="1" si="259"/>
        <v>0</v>
      </c>
      <c r="L3222" s="65">
        <v>3216</v>
      </c>
      <c r="M3222" s="71">
        <f t="shared" ca="1" si="260"/>
        <v>1.1652526243385959</v>
      </c>
      <c r="N3222" s="65"/>
    </row>
    <row r="3223" spans="1:14" x14ac:dyDescent="0.25">
      <c r="A3223" s="2">
        <v>3217</v>
      </c>
      <c r="B3223" s="11">
        <f t="shared" ca="1" si="257"/>
        <v>1</v>
      </c>
      <c r="C3223" s="26">
        <f t="shared" ca="1" si="261"/>
        <v>0.50720400058471227</v>
      </c>
      <c r="J3223">
        <f t="shared" ca="1" si="258"/>
        <v>1</v>
      </c>
      <c r="K3223">
        <f t="shared" ca="1" si="259"/>
        <v>0</v>
      </c>
      <c r="L3223" s="65">
        <v>3217</v>
      </c>
      <c r="M3223" s="71">
        <f t="shared" ca="1" si="260"/>
        <v>2.145699190396277</v>
      </c>
      <c r="N3223" s="65"/>
    </row>
    <row r="3224" spans="1:14" x14ac:dyDescent="0.25">
      <c r="A3224" s="2">
        <v>3218</v>
      </c>
      <c r="B3224" s="11">
        <f t="shared" ca="1" si="257"/>
        <v>1</v>
      </c>
      <c r="C3224" s="26">
        <f t="shared" ca="1" si="261"/>
        <v>0.20129394479215501</v>
      </c>
      <c r="J3224">
        <f t="shared" ca="1" si="258"/>
        <v>1</v>
      </c>
      <c r="K3224">
        <f t="shared" ca="1" si="259"/>
        <v>0</v>
      </c>
      <c r="L3224" s="65">
        <v>3218</v>
      </c>
      <c r="M3224" s="71">
        <f t="shared" ca="1" si="260"/>
        <v>2.4157320716579194</v>
      </c>
      <c r="N3224" s="65"/>
    </row>
    <row r="3225" spans="1:14" x14ac:dyDescent="0.25">
      <c r="A3225" s="2">
        <v>3219</v>
      </c>
      <c r="B3225" s="11">
        <f t="shared" ca="1" si="257"/>
        <v>1</v>
      </c>
      <c r="C3225" s="26">
        <f t="shared" ca="1" si="261"/>
        <v>0.26150309391903959</v>
      </c>
      <c r="J3225">
        <f t="shared" ca="1" si="258"/>
        <v>0</v>
      </c>
      <c r="K3225">
        <f t="shared" ca="1" si="259"/>
        <v>0</v>
      </c>
      <c r="L3225" s="65">
        <v>3219</v>
      </c>
      <c r="M3225" s="71">
        <f t="shared" ca="1" si="260"/>
        <v>0.43957328866403295</v>
      </c>
      <c r="N3225" s="65"/>
    </row>
    <row r="3226" spans="1:14" x14ac:dyDescent="0.25">
      <c r="A3226" s="2">
        <v>3220</v>
      </c>
      <c r="B3226" s="11">
        <f t="shared" ca="1" si="257"/>
        <v>0</v>
      </c>
      <c r="C3226" s="26">
        <f t="shared" ca="1" si="261"/>
        <v>0.82541245678647401</v>
      </c>
      <c r="J3226">
        <f t="shared" ca="1" si="258"/>
        <v>0</v>
      </c>
      <c r="K3226">
        <f t="shared" ca="1" si="259"/>
        <v>0</v>
      </c>
      <c r="L3226" s="65">
        <v>3220</v>
      </c>
      <c r="M3226" s="71">
        <f t="shared" ca="1" si="260"/>
        <v>0</v>
      </c>
      <c r="N3226" s="65"/>
    </row>
    <row r="3227" spans="1:14" x14ac:dyDescent="0.25">
      <c r="A3227" s="2">
        <v>3221</v>
      </c>
      <c r="B3227" s="11">
        <f t="shared" ca="1" si="257"/>
        <v>1</v>
      </c>
      <c r="C3227" s="26">
        <f t="shared" ca="1" si="261"/>
        <v>0.10220029797733587</v>
      </c>
      <c r="J3227">
        <f t="shared" ca="1" si="258"/>
        <v>0</v>
      </c>
      <c r="K3227">
        <f t="shared" ca="1" si="259"/>
        <v>0</v>
      </c>
      <c r="L3227" s="65">
        <v>3221</v>
      </c>
      <c r="M3227" s="71">
        <f t="shared" ca="1" si="260"/>
        <v>0.92785699028452129</v>
      </c>
      <c r="N3227" s="65"/>
    </row>
    <row r="3228" spans="1:14" x14ac:dyDescent="0.25">
      <c r="A3228" s="2">
        <v>3222</v>
      </c>
      <c r="B3228" s="11">
        <f t="shared" ca="1" si="257"/>
        <v>0</v>
      </c>
      <c r="C3228" s="26">
        <f t="shared" ca="1" si="261"/>
        <v>0.77427881346446936</v>
      </c>
      <c r="J3228">
        <f t="shared" ca="1" si="258"/>
        <v>0</v>
      </c>
      <c r="K3228">
        <f t="shared" ca="1" si="259"/>
        <v>1</v>
      </c>
      <c r="L3228" s="65">
        <v>3222</v>
      </c>
      <c r="M3228" s="71">
        <f t="shared" ca="1" si="260"/>
        <v>0</v>
      </c>
      <c r="N3228" s="65"/>
    </row>
    <row r="3229" spans="1:14" x14ac:dyDescent="0.25">
      <c r="A3229" s="2">
        <v>3223</v>
      </c>
      <c r="B3229" s="11">
        <f t="shared" ca="1" si="257"/>
        <v>0</v>
      </c>
      <c r="C3229" s="26">
        <f t="shared" ca="1" si="261"/>
        <v>0.78031457822436401</v>
      </c>
      <c r="J3229">
        <f t="shared" ca="1" si="258"/>
        <v>0</v>
      </c>
      <c r="K3229">
        <f t="shared" ca="1" si="259"/>
        <v>1</v>
      </c>
      <c r="L3229" s="65">
        <v>3223</v>
      </c>
      <c r="M3229" s="71">
        <f t="shared" ca="1" si="260"/>
        <v>0</v>
      </c>
      <c r="N3229" s="65"/>
    </row>
    <row r="3230" spans="1:14" x14ac:dyDescent="0.25">
      <c r="A3230" s="2">
        <v>3224</v>
      </c>
      <c r="B3230" s="11">
        <f t="shared" ca="1" si="257"/>
        <v>0</v>
      </c>
      <c r="C3230" s="26">
        <f t="shared" ca="1" si="261"/>
        <v>0.54090145771548737</v>
      </c>
      <c r="J3230">
        <f t="shared" ca="1" si="258"/>
        <v>0</v>
      </c>
      <c r="K3230">
        <f t="shared" ca="1" si="259"/>
        <v>0</v>
      </c>
      <c r="L3230" s="65">
        <v>3224</v>
      </c>
      <c r="M3230" s="71">
        <f t="shared" ca="1" si="260"/>
        <v>0</v>
      </c>
      <c r="N3230" s="65"/>
    </row>
    <row r="3231" spans="1:14" x14ac:dyDescent="0.25">
      <c r="A3231" s="2">
        <v>3225</v>
      </c>
      <c r="B3231" s="11">
        <f t="shared" ca="1" si="257"/>
        <v>1</v>
      </c>
      <c r="C3231" s="26">
        <f t="shared" ca="1" si="261"/>
        <v>0.23847837232904023</v>
      </c>
      <c r="J3231">
        <f t="shared" ca="1" si="258"/>
        <v>1</v>
      </c>
      <c r="K3231">
        <f t="shared" ca="1" si="259"/>
        <v>0</v>
      </c>
      <c r="L3231" s="65">
        <v>3225</v>
      </c>
      <c r="M3231" s="71">
        <f t="shared" ca="1" si="260"/>
        <v>0.70427462252549422</v>
      </c>
      <c r="N3231" s="65"/>
    </row>
    <row r="3232" spans="1:14" x14ac:dyDescent="0.25">
      <c r="A3232" s="2">
        <v>3226</v>
      </c>
      <c r="B3232" s="11">
        <f t="shared" ca="1" si="257"/>
        <v>1</v>
      </c>
      <c r="C3232" s="26">
        <f t="shared" ca="1" si="261"/>
        <v>0.46972026553552793</v>
      </c>
      <c r="J3232">
        <f t="shared" ca="1" si="258"/>
        <v>1</v>
      </c>
      <c r="K3232">
        <f t="shared" ca="1" si="259"/>
        <v>0</v>
      </c>
      <c r="L3232" s="65">
        <v>3226</v>
      </c>
      <c r="M3232" s="71">
        <f t="shared" ca="1" si="260"/>
        <v>1.1500667964200275</v>
      </c>
      <c r="N3232" s="65"/>
    </row>
    <row r="3233" spans="1:14" x14ac:dyDescent="0.25">
      <c r="A3233" s="2">
        <v>3227</v>
      </c>
      <c r="B3233" s="11">
        <f t="shared" ca="1" si="257"/>
        <v>1</v>
      </c>
      <c r="C3233" s="26">
        <f t="shared" ca="1" si="261"/>
        <v>0.58939196274994954</v>
      </c>
      <c r="J3233">
        <f t="shared" ca="1" si="258"/>
        <v>1</v>
      </c>
      <c r="K3233">
        <f t="shared" ca="1" si="259"/>
        <v>0</v>
      </c>
      <c r="L3233" s="65">
        <v>3227</v>
      </c>
      <c r="M3233" s="71">
        <f t="shared" ca="1" si="260"/>
        <v>4.1045580702015032</v>
      </c>
      <c r="N3233" s="65"/>
    </row>
    <row r="3234" spans="1:14" x14ac:dyDescent="0.25">
      <c r="A3234" s="2">
        <v>3228</v>
      </c>
      <c r="B3234" s="11">
        <f t="shared" ca="1" si="257"/>
        <v>1</v>
      </c>
      <c r="C3234" s="26">
        <f t="shared" ca="1" si="261"/>
        <v>0.52906797895980406</v>
      </c>
      <c r="J3234">
        <f t="shared" ca="1" si="258"/>
        <v>1</v>
      </c>
      <c r="K3234">
        <f t="shared" ca="1" si="259"/>
        <v>0</v>
      </c>
      <c r="L3234" s="65">
        <v>3228</v>
      </c>
      <c r="M3234" s="71">
        <f t="shared" ca="1" si="260"/>
        <v>0.47917506889273104</v>
      </c>
      <c r="N3234" s="65"/>
    </row>
    <row r="3235" spans="1:14" x14ac:dyDescent="0.25">
      <c r="A3235" s="2">
        <v>3229</v>
      </c>
      <c r="B3235" s="11">
        <f t="shared" ca="1" si="257"/>
        <v>1</v>
      </c>
      <c r="C3235" s="26">
        <f t="shared" ca="1" si="261"/>
        <v>8.9326281424244702E-2</v>
      </c>
      <c r="J3235">
        <f t="shared" ca="1" si="258"/>
        <v>1</v>
      </c>
      <c r="K3235">
        <f t="shared" ca="1" si="259"/>
        <v>0</v>
      </c>
      <c r="L3235" s="65">
        <v>3229</v>
      </c>
      <c r="M3235" s="71">
        <f t="shared" ca="1" si="260"/>
        <v>1.2846239804660162</v>
      </c>
      <c r="N3235" s="65"/>
    </row>
    <row r="3236" spans="1:14" x14ac:dyDescent="0.25">
      <c r="A3236" s="2">
        <v>3230</v>
      </c>
      <c r="B3236" s="11">
        <f t="shared" ca="1" si="257"/>
        <v>1</v>
      </c>
      <c r="C3236" s="26">
        <f t="shared" ca="1" si="261"/>
        <v>0.21101684976746238</v>
      </c>
      <c r="J3236">
        <f t="shared" ca="1" si="258"/>
        <v>1</v>
      </c>
      <c r="K3236">
        <f t="shared" ca="1" si="259"/>
        <v>0</v>
      </c>
      <c r="L3236" s="65">
        <v>3230</v>
      </c>
      <c r="M3236" s="71">
        <f t="shared" ca="1" si="260"/>
        <v>1.0667554141213622</v>
      </c>
      <c r="N3236" s="65"/>
    </row>
    <row r="3237" spans="1:14" x14ac:dyDescent="0.25">
      <c r="A3237" s="2">
        <v>3231</v>
      </c>
      <c r="B3237" s="11">
        <f t="shared" ca="1" si="257"/>
        <v>1</v>
      </c>
      <c r="C3237" s="26">
        <f t="shared" ca="1" si="261"/>
        <v>0.73870206028276764</v>
      </c>
      <c r="J3237">
        <f t="shared" ca="1" si="258"/>
        <v>1</v>
      </c>
      <c r="K3237">
        <f t="shared" ca="1" si="259"/>
        <v>0</v>
      </c>
      <c r="L3237" s="65">
        <v>3231</v>
      </c>
      <c r="M3237" s="71">
        <f t="shared" ca="1" si="260"/>
        <v>13.662846020878218</v>
      </c>
      <c r="N3237" s="65"/>
    </row>
    <row r="3238" spans="1:14" x14ac:dyDescent="0.25">
      <c r="A3238" s="2">
        <v>3232</v>
      </c>
      <c r="B3238" s="11">
        <f t="shared" ca="1" si="257"/>
        <v>1</v>
      </c>
      <c r="C3238" s="26">
        <f t="shared" ca="1" si="261"/>
        <v>0.67212300351454657</v>
      </c>
      <c r="J3238">
        <f t="shared" ca="1" si="258"/>
        <v>1</v>
      </c>
      <c r="K3238">
        <f t="shared" ca="1" si="259"/>
        <v>0</v>
      </c>
      <c r="L3238" s="65">
        <v>3232</v>
      </c>
      <c r="M3238" s="71">
        <f t="shared" ca="1" si="260"/>
        <v>0.55891726373052286</v>
      </c>
      <c r="N3238" s="65"/>
    </row>
    <row r="3239" spans="1:14" x14ac:dyDescent="0.25">
      <c r="A3239" s="2">
        <v>3233</v>
      </c>
      <c r="B3239" s="11">
        <f t="shared" ca="1" si="257"/>
        <v>1</v>
      </c>
      <c r="C3239" s="26">
        <f t="shared" ca="1" si="261"/>
        <v>0.38875368046422565</v>
      </c>
      <c r="J3239">
        <f t="shared" ca="1" si="258"/>
        <v>1</v>
      </c>
      <c r="K3239">
        <f t="shared" ca="1" si="259"/>
        <v>0</v>
      </c>
      <c r="L3239" s="65">
        <v>3233</v>
      </c>
      <c r="M3239" s="71">
        <f t="shared" ca="1" si="260"/>
        <v>0.81190226495467122</v>
      </c>
      <c r="N3239" s="65"/>
    </row>
    <row r="3240" spans="1:14" x14ac:dyDescent="0.25">
      <c r="A3240" s="2">
        <v>3234</v>
      </c>
      <c r="B3240" s="11">
        <f t="shared" ca="1" si="257"/>
        <v>1</v>
      </c>
      <c r="C3240" s="26">
        <f t="shared" ca="1" si="261"/>
        <v>0.68884754056214303</v>
      </c>
      <c r="J3240">
        <f t="shared" ca="1" si="258"/>
        <v>1</v>
      </c>
      <c r="K3240">
        <f t="shared" ca="1" si="259"/>
        <v>0</v>
      </c>
      <c r="L3240" s="65">
        <v>3234</v>
      </c>
      <c r="M3240" s="71">
        <f t="shared" ca="1" si="260"/>
        <v>1.2761205498978474</v>
      </c>
      <c r="N3240" s="65"/>
    </row>
    <row r="3241" spans="1:14" x14ac:dyDescent="0.25">
      <c r="A3241" s="2">
        <v>3235</v>
      </c>
      <c r="B3241" s="11">
        <f t="shared" ca="1" si="257"/>
        <v>1</v>
      </c>
      <c r="C3241" s="26">
        <f t="shared" ca="1" si="261"/>
        <v>0.57112067780267273</v>
      </c>
      <c r="J3241">
        <f t="shared" ca="1" si="258"/>
        <v>1</v>
      </c>
      <c r="K3241">
        <f t="shared" ca="1" si="259"/>
        <v>0</v>
      </c>
      <c r="L3241" s="65">
        <v>3235</v>
      </c>
      <c r="M3241" s="71">
        <f t="shared" ca="1" si="260"/>
        <v>2.9475413501027488</v>
      </c>
      <c r="N3241" s="65"/>
    </row>
    <row r="3242" spans="1:14" x14ac:dyDescent="0.25">
      <c r="A3242" s="2">
        <v>3236</v>
      </c>
      <c r="B3242" s="11">
        <f t="shared" ca="1" si="257"/>
        <v>1</v>
      </c>
      <c r="C3242" s="26">
        <f t="shared" ca="1" si="261"/>
        <v>6.1106241938641448E-2</v>
      </c>
      <c r="J3242">
        <f t="shared" ca="1" si="258"/>
        <v>1</v>
      </c>
      <c r="K3242">
        <f t="shared" ca="1" si="259"/>
        <v>0</v>
      </c>
      <c r="L3242" s="65">
        <v>3236</v>
      </c>
      <c r="M3242" s="71">
        <f t="shared" ca="1" si="260"/>
        <v>5.4957095786177304</v>
      </c>
      <c r="N3242" s="65"/>
    </row>
    <row r="3243" spans="1:14" x14ac:dyDescent="0.25">
      <c r="A3243" s="2">
        <v>3237</v>
      </c>
      <c r="B3243" s="11">
        <f t="shared" ca="1" si="257"/>
        <v>1</v>
      </c>
      <c r="C3243" s="26">
        <f t="shared" ca="1" si="261"/>
        <v>1.7718211667452688E-2</v>
      </c>
      <c r="J3243">
        <f t="shared" ca="1" si="258"/>
        <v>0</v>
      </c>
      <c r="K3243">
        <f t="shared" ca="1" si="259"/>
        <v>0</v>
      </c>
      <c r="L3243" s="65">
        <v>3237</v>
      </c>
      <c r="M3243" s="71">
        <f t="shared" ca="1" si="260"/>
        <v>3.1880095131475148</v>
      </c>
      <c r="N3243" s="65"/>
    </row>
    <row r="3244" spans="1:14" x14ac:dyDescent="0.25">
      <c r="A3244" s="2">
        <v>3238</v>
      </c>
      <c r="B3244" s="11">
        <f t="shared" ca="1" si="257"/>
        <v>0</v>
      </c>
      <c r="C3244" s="26">
        <f t="shared" ca="1" si="261"/>
        <v>0.84527298919318128</v>
      </c>
      <c r="J3244">
        <f t="shared" ca="1" si="258"/>
        <v>0</v>
      </c>
      <c r="K3244">
        <f t="shared" ca="1" si="259"/>
        <v>0</v>
      </c>
      <c r="L3244" s="65">
        <v>3238</v>
      </c>
      <c r="M3244" s="71">
        <f t="shared" ca="1" si="260"/>
        <v>0</v>
      </c>
      <c r="N3244" s="65"/>
    </row>
    <row r="3245" spans="1:14" x14ac:dyDescent="0.25">
      <c r="A3245" s="2">
        <v>3239</v>
      </c>
      <c r="B3245" s="11">
        <f t="shared" ca="1" si="257"/>
        <v>1</v>
      </c>
      <c r="C3245" s="26">
        <f t="shared" ca="1" si="261"/>
        <v>4.9267225759560662E-2</v>
      </c>
      <c r="J3245">
        <f t="shared" ca="1" si="258"/>
        <v>1</v>
      </c>
      <c r="K3245">
        <f t="shared" ca="1" si="259"/>
        <v>0</v>
      </c>
      <c r="L3245" s="65">
        <v>3239</v>
      </c>
      <c r="M3245" s="71">
        <f t="shared" ca="1" si="260"/>
        <v>6.1928178016175339</v>
      </c>
      <c r="N3245" s="65"/>
    </row>
    <row r="3246" spans="1:14" x14ac:dyDescent="0.25">
      <c r="A3246" s="2">
        <v>3240</v>
      </c>
      <c r="B3246" s="11">
        <f t="shared" ca="1" si="257"/>
        <v>1</v>
      </c>
      <c r="C3246" s="26">
        <f t="shared" ca="1" si="261"/>
        <v>0.10627028493251711</v>
      </c>
      <c r="J3246">
        <f t="shared" ca="1" si="258"/>
        <v>1</v>
      </c>
      <c r="K3246">
        <f t="shared" ca="1" si="259"/>
        <v>0</v>
      </c>
      <c r="L3246" s="65">
        <v>3240</v>
      </c>
      <c r="M3246" s="71">
        <f t="shared" ca="1" si="260"/>
        <v>5.8879095250839404</v>
      </c>
      <c r="N3246" s="65"/>
    </row>
    <row r="3247" spans="1:14" x14ac:dyDescent="0.25">
      <c r="A3247" s="2">
        <v>3241</v>
      </c>
      <c r="B3247" s="11">
        <f t="shared" ref="B3247:B3310" ca="1" si="262">IF(B3246&gt;0,IF(C3247&lt;pww,1,0),IF(C3247&lt;pdw,1,0))</f>
        <v>1</v>
      </c>
      <c r="C3247" s="26">
        <f t="shared" ca="1" si="261"/>
        <v>0.51103819822884722</v>
      </c>
      <c r="J3247">
        <f t="shared" ref="J3247:J3310" ca="1" si="263">IF(AND(B3247,B3248),1,0)</f>
        <v>0</v>
      </c>
      <c r="K3247">
        <f t="shared" ref="K3247:K3310" ca="1" si="264">IF(AND(NOT(B3247),NOT(B3248)),1,0)</f>
        <v>0</v>
      </c>
      <c r="L3247" s="65">
        <v>3241</v>
      </c>
      <c r="M3247" s="71">
        <f t="shared" ca="1" si="260"/>
        <v>3.7992002203487427</v>
      </c>
      <c r="N3247" s="65"/>
    </row>
    <row r="3248" spans="1:14" x14ac:dyDescent="0.25">
      <c r="A3248" s="2">
        <v>3242</v>
      </c>
      <c r="B3248" s="11">
        <f t="shared" ca="1" si="262"/>
        <v>0</v>
      </c>
      <c r="C3248" s="26">
        <f t="shared" ca="1" si="261"/>
        <v>0.970981129557689</v>
      </c>
      <c r="J3248">
        <f t="shared" ca="1" si="263"/>
        <v>0</v>
      </c>
      <c r="K3248">
        <f t="shared" ca="1" si="264"/>
        <v>1</v>
      </c>
      <c r="L3248" s="65">
        <v>3242</v>
      </c>
      <c r="M3248" s="71">
        <f t="shared" ca="1" si="260"/>
        <v>0</v>
      </c>
      <c r="N3248" s="65"/>
    </row>
    <row r="3249" spans="1:14" x14ac:dyDescent="0.25">
      <c r="A3249" s="2">
        <v>3243</v>
      </c>
      <c r="B3249" s="11">
        <f t="shared" ca="1" si="262"/>
        <v>0</v>
      </c>
      <c r="C3249" s="26">
        <f t="shared" ca="1" si="261"/>
        <v>0.9412881899474046</v>
      </c>
      <c r="J3249">
        <f t="shared" ca="1" si="263"/>
        <v>0</v>
      </c>
      <c r="K3249">
        <f t="shared" ca="1" si="264"/>
        <v>1</v>
      </c>
      <c r="L3249" s="65">
        <v>3243</v>
      </c>
      <c r="M3249" s="71">
        <f t="shared" ca="1" si="260"/>
        <v>0</v>
      </c>
      <c r="N3249" s="65"/>
    </row>
    <row r="3250" spans="1:14" x14ac:dyDescent="0.25">
      <c r="A3250" s="2">
        <v>3244</v>
      </c>
      <c r="B3250" s="11">
        <f t="shared" ca="1" si="262"/>
        <v>0</v>
      </c>
      <c r="C3250" s="26">
        <f t="shared" ca="1" si="261"/>
        <v>0.67774204151910067</v>
      </c>
      <c r="J3250">
        <f t="shared" ca="1" si="263"/>
        <v>0</v>
      </c>
      <c r="K3250">
        <f t="shared" ca="1" si="264"/>
        <v>1</v>
      </c>
      <c r="L3250" s="65">
        <v>3244</v>
      </c>
      <c r="M3250" s="71">
        <f t="shared" ca="1" si="260"/>
        <v>0</v>
      </c>
      <c r="N3250" s="65"/>
    </row>
    <row r="3251" spans="1:14" x14ac:dyDescent="0.25">
      <c r="A3251" s="2">
        <v>3245</v>
      </c>
      <c r="B3251" s="11">
        <f t="shared" ca="1" si="262"/>
        <v>0</v>
      </c>
      <c r="C3251" s="26">
        <f t="shared" ca="1" si="261"/>
        <v>0.67985665423862207</v>
      </c>
      <c r="J3251">
        <f t="shared" ca="1" si="263"/>
        <v>0</v>
      </c>
      <c r="K3251">
        <f t="shared" ca="1" si="264"/>
        <v>1</v>
      </c>
      <c r="L3251" s="65">
        <v>3245</v>
      </c>
      <c r="M3251" s="71">
        <f t="shared" ca="1" si="260"/>
        <v>0</v>
      </c>
      <c r="N3251" s="65"/>
    </row>
    <row r="3252" spans="1:14" x14ac:dyDescent="0.25">
      <c r="A3252" s="2">
        <v>3246</v>
      </c>
      <c r="B3252" s="11">
        <f t="shared" ca="1" si="262"/>
        <v>0</v>
      </c>
      <c r="C3252" s="26">
        <f t="shared" ca="1" si="261"/>
        <v>0.86585309338047867</v>
      </c>
      <c r="J3252">
        <f t="shared" ca="1" si="263"/>
        <v>0</v>
      </c>
      <c r="K3252">
        <f t="shared" ca="1" si="264"/>
        <v>1</v>
      </c>
      <c r="L3252" s="65">
        <v>3246</v>
      </c>
      <c r="M3252" s="71">
        <f t="shared" ca="1" si="260"/>
        <v>0</v>
      </c>
      <c r="N3252" s="65"/>
    </row>
    <row r="3253" spans="1:14" x14ac:dyDescent="0.25">
      <c r="A3253" s="2">
        <v>3247</v>
      </c>
      <c r="B3253" s="11">
        <f t="shared" ca="1" si="262"/>
        <v>0</v>
      </c>
      <c r="C3253" s="26">
        <f t="shared" ca="1" si="261"/>
        <v>0.79773827895410354</v>
      </c>
      <c r="J3253">
        <f t="shared" ca="1" si="263"/>
        <v>0</v>
      </c>
      <c r="K3253">
        <f t="shared" ca="1" si="264"/>
        <v>1</v>
      </c>
      <c r="L3253" s="65">
        <v>3247</v>
      </c>
      <c r="M3253" s="71">
        <f t="shared" ca="1" si="260"/>
        <v>0</v>
      </c>
      <c r="N3253" s="65"/>
    </row>
    <row r="3254" spans="1:14" x14ac:dyDescent="0.25">
      <c r="A3254" s="2">
        <v>3248</v>
      </c>
      <c r="B3254" s="11">
        <f t="shared" ca="1" si="262"/>
        <v>0</v>
      </c>
      <c r="C3254" s="26">
        <f t="shared" ca="1" si="261"/>
        <v>0.73563100104436652</v>
      </c>
      <c r="J3254">
        <f t="shared" ca="1" si="263"/>
        <v>0</v>
      </c>
      <c r="K3254">
        <f t="shared" ca="1" si="264"/>
        <v>0</v>
      </c>
      <c r="L3254" s="65">
        <v>3248</v>
      </c>
      <c r="M3254" s="71">
        <f t="shared" ca="1" si="260"/>
        <v>0</v>
      </c>
      <c r="N3254" s="65"/>
    </row>
    <row r="3255" spans="1:14" x14ac:dyDescent="0.25">
      <c r="A3255" s="2">
        <v>3249</v>
      </c>
      <c r="B3255" s="11">
        <f t="shared" ca="1" si="262"/>
        <v>1</v>
      </c>
      <c r="C3255" s="26">
        <f t="shared" ca="1" si="261"/>
        <v>8.7603172344799529E-2</v>
      </c>
      <c r="J3255">
        <f t="shared" ca="1" si="263"/>
        <v>1</v>
      </c>
      <c r="K3255">
        <f t="shared" ca="1" si="264"/>
        <v>0</v>
      </c>
      <c r="L3255" s="65">
        <v>3249</v>
      </c>
      <c r="M3255" s="71">
        <f t="shared" ca="1" si="260"/>
        <v>6.0398295588183482</v>
      </c>
      <c r="N3255" s="65"/>
    </row>
    <row r="3256" spans="1:14" x14ac:dyDescent="0.25">
      <c r="A3256" s="2">
        <v>3250</v>
      </c>
      <c r="B3256" s="11">
        <f t="shared" ca="1" si="262"/>
        <v>1</v>
      </c>
      <c r="C3256" s="26">
        <f t="shared" ca="1" si="261"/>
        <v>0.69181230209101707</v>
      </c>
      <c r="J3256">
        <f t="shared" ca="1" si="263"/>
        <v>1</v>
      </c>
      <c r="K3256">
        <f t="shared" ca="1" si="264"/>
        <v>0</v>
      </c>
      <c r="L3256" s="65">
        <v>3250</v>
      </c>
      <c r="M3256" s="71">
        <f t="shared" ca="1" si="260"/>
        <v>8.723600336066017</v>
      </c>
      <c r="N3256" s="65"/>
    </row>
    <row r="3257" spans="1:14" x14ac:dyDescent="0.25">
      <c r="A3257" s="2">
        <v>3251</v>
      </c>
      <c r="B3257" s="11">
        <f t="shared" ca="1" si="262"/>
        <v>1</v>
      </c>
      <c r="C3257" s="26">
        <f t="shared" ca="1" si="261"/>
        <v>0.18809481799579586</v>
      </c>
      <c r="J3257">
        <f t="shared" ca="1" si="263"/>
        <v>1</v>
      </c>
      <c r="K3257">
        <f t="shared" ca="1" si="264"/>
        <v>0</v>
      </c>
      <c r="L3257" s="65">
        <v>3251</v>
      </c>
      <c r="M3257" s="71">
        <f t="shared" ca="1" si="260"/>
        <v>3.7294319699623437</v>
      </c>
      <c r="N3257" s="65"/>
    </row>
    <row r="3258" spans="1:14" x14ac:dyDescent="0.25">
      <c r="A3258" s="2">
        <v>3252</v>
      </c>
      <c r="B3258" s="11">
        <f t="shared" ca="1" si="262"/>
        <v>1</v>
      </c>
      <c r="C3258" s="26">
        <f t="shared" ca="1" si="261"/>
        <v>0.46984662335387262</v>
      </c>
      <c r="J3258">
        <f t="shared" ca="1" si="263"/>
        <v>0</v>
      </c>
      <c r="K3258">
        <f t="shared" ca="1" si="264"/>
        <v>0</v>
      </c>
      <c r="L3258" s="65">
        <v>3252</v>
      </c>
      <c r="M3258" s="71">
        <f t="shared" ca="1" si="260"/>
        <v>1.6899580773827019</v>
      </c>
      <c r="N3258" s="65"/>
    </row>
    <row r="3259" spans="1:14" x14ac:dyDescent="0.25">
      <c r="A3259" s="2">
        <v>3253</v>
      </c>
      <c r="B3259" s="11">
        <f t="shared" ca="1" si="262"/>
        <v>0</v>
      </c>
      <c r="C3259" s="26">
        <f t="shared" ca="1" si="261"/>
        <v>0.82564432689446965</v>
      </c>
      <c r="J3259">
        <f t="shared" ca="1" si="263"/>
        <v>0</v>
      </c>
      <c r="K3259">
        <f t="shared" ca="1" si="264"/>
        <v>1</v>
      </c>
      <c r="L3259" s="65">
        <v>3253</v>
      </c>
      <c r="M3259" s="71">
        <f t="shared" ca="1" si="260"/>
        <v>0</v>
      </c>
      <c r="N3259" s="65"/>
    </row>
    <row r="3260" spans="1:14" x14ac:dyDescent="0.25">
      <c r="A3260" s="2">
        <v>3254</v>
      </c>
      <c r="B3260" s="11">
        <f t="shared" ca="1" si="262"/>
        <v>0</v>
      </c>
      <c r="C3260" s="26">
        <f t="shared" ca="1" si="261"/>
        <v>0.64454501850825097</v>
      </c>
      <c r="J3260">
        <f t="shared" ca="1" si="263"/>
        <v>0</v>
      </c>
      <c r="K3260">
        <f t="shared" ca="1" si="264"/>
        <v>1</v>
      </c>
      <c r="L3260" s="65">
        <v>3254</v>
      </c>
      <c r="M3260" s="71">
        <f t="shared" ca="1" si="260"/>
        <v>0</v>
      </c>
      <c r="N3260" s="65"/>
    </row>
    <row r="3261" spans="1:14" x14ac:dyDescent="0.25">
      <c r="A3261" s="2">
        <v>3255</v>
      </c>
      <c r="B3261" s="11">
        <f t="shared" ca="1" si="262"/>
        <v>0</v>
      </c>
      <c r="C3261" s="26">
        <f t="shared" ca="1" si="261"/>
        <v>0.7776405991873816</v>
      </c>
      <c r="J3261">
        <f t="shared" ca="1" si="263"/>
        <v>0</v>
      </c>
      <c r="K3261">
        <f t="shared" ca="1" si="264"/>
        <v>0</v>
      </c>
      <c r="L3261" s="65">
        <v>3255</v>
      </c>
      <c r="M3261" s="71">
        <f t="shared" ca="1" si="260"/>
        <v>0</v>
      </c>
      <c r="N3261" s="65"/>
    </row>
    <row r="3262" spans="1:14" x14ac:dyDescent="0.25">
      <c r="A3262" s="2">
        <v>3256</v>
      </c>
      <c r="B3262" s="11">
        <f t="shared" ca="1" si="262"/>
        <v>1</v>
      </c>
      <c r="C3262" s="26">
        <f t="shared" ca="1" si="261"/>
        <v>0.34590852836832098</v>
      </c>
      <c r="J3262">
        <f t="shared" ca="1" si="263"/>
        <v>1</v>
      </c>
      <c r="K3262">
        <f t="shared" ca="1" si="264"/>
        <v>0</v>
      </c>
      <c r="L3262" s="65">
        <v>3256</v>
      </c>
      <c r="M3262" s="71">
        <f t="shared" ca="1" si="260"/>
        <v>8.9705927527402293E-2</v>
      </c>
      <c r="N3262" s="65"/>
    </row>
    <row r="3263" spans="1:14" x14ac:dyDescent="0.25">
      <c r="A3263" s="2">
        <v>3257</v>
      </c>
      <c r="B3263" s="11">
        <f t="shared" ca="1" si="262"/>
        <v>1</v>
      </c>
      <c r="C3263" s="26">
        <f t="shared" ca="1" si="261"/>
        <v>0.24267153114751572</v>
      </c>
      <c r="J3263">
        <f t="shared" ca="1" si="263"/>
        <v>1</v>
      </c>
      <c r="K3263">
        <f t="shared" ca="1" si="264"/>
        <v>0</v>
      </c>
      <c r="L3263" s="65">
        <v>3257</v>
      </c>
      <c r="M3263" s="71">
        <f t="shared" ca="1" si="260"/>
        <v>1.6743328437940141</v>
      </c>
      <c r="N3263" s="65"/>
    </row>
    <row r="3264" spans="1:14" x14ac:dyDescent="0.25">
      <c r="A3264" s="2">
        <v>3258</v>
      </c>
      <c r="B3264" s="11">
        <f t="shared" ca="1" si="262"/>
        <v>1</v>
      </c>
      <c r="C3264" s="26">
        <f t="shared" ca="1" si="261"/>
        <v>0.26775457845933837</v>
      </c>
      <c r="J3264">
        <f t="shared" ca="1" si="263"/>
        <v>0</v>
      </c>
      <c r="K3264">
        <f t="shared" ca="1" si="264"/>
        <v>0</v>
      </c>
      <c r="L3264" s="65">
        <v>3258</v>
      </c>
      <c r="M3264" s="71">
        <f t="shared" ca="1" si="260"/>
        <v>7.7228247603187734</v>
      </c>
      <c r="N3264" s="65"/>
    </row>
    <row r="3265" spans="1:14" x14ac:dyDescent="0.25">
      <c r="A3265" s="2">
        <v>3259</v>
      </c>
      <c r="B3265" s="11">
        <f t="shared" ca="1" si="262"/>
        <v>0</v>
      </c>
      <c r="C3265" s="26">
        <f t="shared" ca="1" si="261"/>
        <v>0.95937963671553594</v>
      </c>
      <c r="J3265">
        <f t="shared" ca="1" si="263"/>
        <v>0</v>
      </c>
      <c r="K3265">
        <f t="shared" ca="1" si="264"/>
        <v>0</v>
      </c>
      <c r="L3265" s="65">
        <v>3259</v>
      </c>
      <c r="M3265" s="71">
        <f t="shared" ca="1" si="260"/>
        <v>0</v>
      </c>
      <c r="N3265" s="65"/>
    </row>
    <row r="3266" spans="1:14" x14ac:dyDescent="0.25">
      <c r="A3266" s="2">
        <v>3260</v>
      </c>
      <c r="B3266" s="11">
        <f t="shared" ca="1" si="262"/>
        <v>1</v>
      </c>
      <c r="C3266" s="26">
        <f t="shared" ca="1" si="261"/>
        <v>0.12967600937008439</v>
      </c>
      <c r="J3266">
        <f t="shared" ca="1" si="263"/>
        <v>1</v>
      </c>
      <c r="K3266">
        <f t="shared" ca="1" si="264"/>
        <v>0</v>
      </c>
      <c r="L3266" s="65">
        <v>3260</v>
      </c>
      <c r="M3266" s="71">
        <f t="shared" ca="1" si="260"/>
        <v>0.45139632491538967</v>
      </c>
      <c r="N3266" s="65"/>
    </row>
    <row r="3267" spans="1:14" x14ac:dyDescent="0.25">
      <c r="A3267" s="2">
        <v>3261</v>
      </c>
      <c r="B3267" s="11">
        <f t="shared" ca="1" si="262"/>
        <v>1</v>
      </c>
      <c r="C3267" s="26">
        <f t="shared" ca="1" si="261"/>
        <v>0.29473996599122054</v>
      </c>
      <c r="J3267">
        <f t="shared" ca="1" si="263"/>
        <v>1</v>
      </c>
      <c r="K3267">
        <f t="shared" ca="1" si="264"/>
        <v>0</v>
      </c>
      <c r="L3267" s="65">
        <v>3261</v>
      </c>
      <c r="M3267" s="71">
        <f t="shared" ca="1" si="260"/>
        <v>7.1864835316586744</v>
      </c>
      <c r="N3267" s="65"/>
    </row>
    <row r="3268" spans="1:14" x14ac:dyDescent="0.25">
      <c r="A3268" s="2">
        <v>3262</v>
      </c>
      <c r="B3268" s="11">
        <f t="shared" ca="1" si="262"/>
        <v>1</v>
      </c>
      <c r="C3268" s="26">
        <f t="shared" ca="1" si="261"/>
        <v>0.22519061000847473</v>
      </c>
      <c r="J3268">
        <f t="shared" ca="1" si="263"/>
        <v>1</v>
      </c>
      <c r="K3268">
        <f t="shared" ca="1" si="264"/>
        <v>0</v>
      </c>
      <c r="L3268" s="65">
        <v>3262</v>
      </c>
      <c r="M3268" s="71">
        <f t="shared" ca="1" si="260"/>
        <v>0.16124889410655857</v>
      </c>
      <c r="N3268" s="65"/>
    </row>
    <row r="3269" spans="1:14" x14ac:dyDescent="0.25">
      <c r="A3269" s="2">
        <v>3263</v>
      </c>
      <c r="B3269" s="11">
        <f t="shared" ca="1" si="262"/>
        <v>1</v>
      </c>
      <c r="C3269" s="26">
        <f t="shared" ca="1" si="261"/>
        <v>0.653060723091206</v>
      </c>
      <c r="J3269">
        <f t="shared" ca="1" si="263"/>
        <v>1</v>
      </c>
      <c r="K3269">
        <f t="shared" ca="1" si="264"/>
        <v>0</v>
      </c>
      <c r="L3269" s="65">
        <v>3263</v>
      </c>
      <c r="M3269" s="71">
        <f t="shared" ca="1" si="260"/>
        <v>2.3926566781170964</v>
      </c>
      <c r="N3269" s="65"/>
    </row>
    <row r="3270" spans="1:14" x14ac:dyDescent="0.25">
      <c r="A3270" s="2">
        <v>3264</v>
      </c>
      <c r="B3270" s="11">
        <f t="shared" ca="1" si="262"/>
        <v>1</v>
      </c>
      <c r="C3270" s="26">
        <f t="shared" ca="1" si="261"/>
        <v>0.25402861635200491</v>
      </c>
      <c r="J3270">
        <f t="shared" ca="1" si="263"/>
        <v>1</v>
      </c>
      <c r="K3270">
        <f t="shared" ca="1" si="264"/>
        <v>0</v>
      </c>
      <c r="L3270" s="65">
        <v>3264</v>
      </c>
      <c r="M3270" s="71">
        <f t="shared" ca="1" si="260"/>
        <v>2.1881392185363593</v>
      </c>
      <c r="N3270" s="65"/>
    </row>
    <row r="3271" spans="1:14" x14ac:dyDescent="0.25">
      <c r="A3271" s="2">
        <v>3265</v>
      </c>
      <c r="B3271" s="11">
        <f t="shared" ca="1" si="262"/>
        <v>1</v>
      </c>
      <c r="C3271" s="26">
        <f t="shared" ca="1" si="261"/>
        <v>2.906435872573887E-2</v>
      </c>
      <c r="J3271">
        <f t="shared" ca="1" si="263"/>
        <v>0</v>
      </c>
      <c r="K3271">
        <f t="shared" ca="1" si="264"/>
        <v>0</v>
      </c>
      <c r="L3271" s="65">
        <v>3265</v>
      </c>
      <c r="M3271" s="71">
        <f t="shared" ref="M3271:M3334" ca="1" si="265">IF(B3271&gt;0,-LN(1-(RAND()))/lambda,0)</f>
        <v>0.29619268622802009</v>
      </c>
      <c r="N3271" s="65"/>
    </row>
    <row r="3272" spans="1:14" x14ac:dyDescent="0.25">
      <c r="A3272" s="2">
        <v>3266</v>
      </c>
      <c r="B3272" s="11">
        <f t="shared" ca="1" si="262"/>
        <v>0</v>
      </c>
      <c r="C3272" s="26">
        <f t="shared" ref="C3272:C3335" ca="1" si="266">RAND()</f>
        <v>0.8198178615466698</v>
      </c>
      <c r="J3272">
        <f t="shared" ca="1" si="263"/>
        <v>0</v>
      </c>
      <c r="K3272">
        <f t="shared" ca="1" si="264"/>
        <v>0</v>
      </c>
      <c r="L3272" s="65">
        <v>3266</v>
      </c>
      <c r="M3272" s="71">
        <f t="shared" ca="1" si="265"/>
        <v>0</v>
      </c>
      <c r="N3272" s="65"/>
    </row>
    <row r="3273" spans="1:14" x14ac:dyDescent="0.25">
      <c r="A3273" s="2">
        <v>3267</v>
      </c>
      <c r="B3273" s="11">
        <f t="shared" ca="1" si="262"/>
        <v>1</v>
      </c>
      <c r="C3273" s="26">
        <f t="shared" ca="1" si="266"/>
        <v>0.38024983374031007</v>
      </c>
      <c r="J3273">
        <f t="shared" ca="1" si="263"/>
        <v>0</v>
      </c>
      <c r="K3273">
        <f t="shared" ca="1" si="264"/>
        <v>0</v>
      </c>
      <c r="L3273" s="65">
        <v>3267</v>
      </c>
      <c r="M3273" s="71">
        <f t="shared" ca="1" si="265"/>
        <v>2.5636553915971545</v>
      </c>
      <c r="N3273" s="65"/>
    </row>
    <row r="3274" spans="1:14" x14ac:dyDescent="0.25">
      <c r="A3274" s="2">
        <v>3268</v>
      </c>
      <c r="B3274" s="11">
        <f t="shared" ca="1" si="262"/>
        <v>0</v>
      </c>
      <c r="C3274" s="26">
        <f t="shared" ca="1" si="266"/>
        <v>0.89670432204806749</v>
      </c>
      <c r="J3274">
        <f t="shared" ca="1" si="263"/>
        <v>0</v>
      </c>
      <c r="K3274">
        <f t="shared" ca="1" si="264"/>
        <v>1</v>
      </c>
      <c r="L3274" s="65">
        <v>3268</v>
      </c>
      <c r="M3274" s="71">
        <f t="shared" ca="1" si="265"/>
        <v>0</v>
      </c>
      <c r="N3274" s="65"/>
    </row>
    <row r="3275" spans="1:14" x14ac:dyDescent="0.25">
      <c r="A3275" s="2">
        <v>3269</v>
      </c>
      <c r="B3275" s="11">
        <f t="shared" ca="1" si="262"/>
        <v>0</v>
      </c>
      <c r="C3275" s="26">
        <f t="shared" ca="1" si="266"/>
        <v>0.82181071339540435</v>
      </c>
      <c r="J3275">
        <f t="shared" ca="1" si="263"/>
        <v>0</v>
      </c>
      <c r="K3275">
        <f t="shared" ca="1" si="264"/>
        <v>1</v>
      </c>
      <c r="L3275" s="65">
        <v>3269</v>
      </c>
      <c r="M3275" s="71">
        <f t="shared" ca="1" si="265"/>
        <v>0</v>
      </c>
      <c r="N3275" s="65"/>
    </row>
    <row r="3276" spans="1:14" x14ac:dyDescent="0.25">
      <c r="A3276" s="2">
        <v>3270</v>
      </c>
      <c r="B3276" s="11">
        <f t="shared" ca="1" si="262"/>
        <v>0</v>
      </c>
      <c r="C3276" s="26">
        <f t="shared" ca="1" si="266"/>
        <v>0.67357063822794772</v>
      </c>
      <c r="J3276">
        <f t="shared" ca="1" si="263"/>
        <v>0</v>
      </c>
      <c r="K3276">
        <f t="shared" ca="1" si="264"/>
        <v>0</v>
      </c>
      <c r="L3276" s="65">
        <v>3270</v>
      </c>
      <c r="M3276" s="71">
        <f t="shared" ca="1" si="265"/>
        <v>0</v>
      </c>
      <c r="N3276" s="65"/>
    </row>
    <row r="3277" spans="1:14" x14ac:dyDescent="0.25">
      <c r="A3277" s="2">
        <v>3271</v>
      </c>
      <c r="B3277" s="11">
        <f t="shared" ca="1" si="262"/>
        <v>1</v>
      </c>
      <c r="C3277" s="26">
        <f t="shared" ca="1" si="266"/>
        <v>0.26047409019015344</v>
      </c>
      <c r="J3277">
        <f t="shared" ca="1" si="263"/>
        <v>1</v>
      </c>
      <c r="K3277">
        <f t="shared" ca="1" si="264"/>
        <v>0</v>
      </c>
      <c r="L3277" s="65">
        <v>3271</v>
      </c>
      <c r="M3277" s="71">
        <f t="shared" ca="1" si="265"/>
        <v>0.70377022829728453</v>
      </c>
      <c r="N3277" s="65"/>
    </row>
    <row r="3278" spans="1:14" x14ac:dyDescent="0.25">
      <c r="A3278" s="2">
        <v>3272</v>
      </c>
      <c r="B3278" s="11">
        <f t="shared" ca="1" si="262"/>
        <v>1</v>
      </c>
      <c r="C3278" s="26">
        <f t="shared" ca="1" si="266"/>
        <v>0.20816158843892474</v>
      </c>
      <c r="J3278">
        <f t="shared" ca="1" si="263"/>
        <v>1</v>
      </c>
      <c r="K3278">
        <f t="shared" ca="1" si="264"/>
        <v>0</v>
      </c>
      <c r="L3278" s="65">
        <v>3272</v>
      </c>
      <c r="M3278" s="71">
        <f t="shared" ca="1" si="265"/>
        <v>1.3336030252620326</v>
      </c>
      <c r="N3278" s="65"/>
    </row>
    <row r="3279" spans="1:14" x14ac:dyDescent="0.25">
      <c r="A3279" s="2">
        <v>3273</v>
      </c>
      <c r="B3279" s="11">
        <f t="shared" ca="1" si="262"/>
        <v>1</v>
      </c>
      <c r="C3279" s="26">
        <f t="shared" ca="1" si="266"/>
        <v>7.6054105646057746E-2</v>
      </c>
      <c r="J3279">
        <f t="shared" ca="1" si="263"/>
        <v>1</v>
      </c>
      <c r="K3279">
        <f t="shared" ca="1" si="264"/>
        <v>0</v>
      </c>
      <c r="L3279" s="65">
        <v>3273</v>
      </c>
      <c r="M3279" s="71">
        <f t="shared" ca="1" si="265"/>
        <v>4.5926763770424124</v>
      </c>
      <c r="N3279" s="65"/>
    </row>
    <row r="3280" spans="1:14" x14ac:dyDescent="0.25">
      <c r="A3280" s="2">
        <v>3274</v>
      </c>
      <c r="B3280" s="11">
        <f t="shared" ca="1" si="262"/>
        <v>1</v>
      </c>
      <c r="C3280" s="26">
        <f t="shared" ca="1" si="266"/>
        <v>0.66224461412123237</v>
      </c>
      <c r="J3280">
        <f t="shared" ca="1" si="263"/>
        <v>1</v>
      </c>
      <c r="K3280">
        <f t="shared" ca="1" si="264"/>
        <v>0</v>
      </c>
      <c r="L3280" s="65">
        <v>3274</v>
      </c>
      <c r="M3280" s="71">
        <f t="shared" ca="1" si="265"/>
        <v>2.4540141614268087</v>
      </c>
      <c r="N3280" s="65"/>
    </row>
    <row r="3281" spans="1:14" x14ac:dyDescent="0.25">
      <c r="A3281" s="2">
        <v>3275</v>
      </c>
      <c r="B3281" s="11">
        <f t="shared" ca="1" si="262"/>
        <v>1</v>
      </c>
      <c r="C3281" s="26">
        <f t="shared" ca="1" si="266"/>
        <v>0.11981760499340843</v>
      </c>
      <c r="J3281">
        <f t="shared" ca="1" si="263"/>
        <v>1</v>
      </c>
      <c r="K3281">
        <f t="shared" ca="1" si="264"/>
        <v>0</v>
      </c>
      <c r="L3281" s="65">
        <v>3275</v>
      </c>
      <c r="M3281" s="71">
        <f t="shared" ca="1" si="265"/>
        <v>6.297785568045696</v>
      </c>
      <c r="N3281" s="65"/>
    </row>
    <row r="3282" spans="1:14" x14ac:dyDescent="0.25">
      <c r="A3282" s="2">
        <v>3276</v>
      </c>
      <c r="B3282" s="11">
        <f t="shared" ca="1" si="262"/>
        <v>1</v>
      </c>
      <c r="C3282" s="26">
        <f t="shared" ca="1" si="266"/>
        <v>0.16340411589762782</v>
      </c>
      <c r="J3282">
        <f t="shared" ca="1" si="263"/>
        <v>1</v>
      </c>
      <c r="K3282">
        <f t="shared" ca="1" si="264"/>
        <v>0</v>
      </c>
      <c r="L3282" s="65">
        <v>3276</v>
      </c>
      <c r="M3282" s="71">
        <f t="shared" ca="1" si="265"/>
        <v>3.3429338733887799</v>
      </c>
      <c r="N3282" s="65"/>
    </row>
    <row r="3283" spans="1:14" x14ac:dyDescent="0.25">
      <c r="A3283" s="2">
        <v>3277</v>
      </c>
      <c r="B3283" s="11">
        <f t="shared" ca="1" si="262"/>
        <v>1</v>
      </c>
      <c r="C3283" s="26">
        <f t="shared" ca="1" si="266"/>
        <v>0.40634202503455785</v>
      </c>
      <c r="J3283">
        <f t="shared" ca="1" si="263"/>
        <v>1</v>
      </c>
      <c r="K3283">
        <f t="shared" ca="1" si="264"/>
        <v>0</v>
      </c>
      <c r="L3283" s="65">
        <v>3277</v>
      </c>
      <c r="M3283" s="71">
        <f t="shared" ca="1" si="265"/>
        <v>2.4933918557028241</v>
      </c>
      <c r="N3283" s="65"/>
    </row>
    <row r="3284" spans="1:14" x14ac:dyDescent="0.25">
      <c r="A3284" s="2">
        <v>3278</v>
      </c>
      <c r="B3284" s="11">
        <f t="shared" ca="1" si="262"/>
        <v>1</v>
      </c>
      <c r="C3284" s="26">
        <f t="shared" ca="1" si="266"/>
        <v>0.4748182615624813</v>
      </c>
      <c r="J3284">
        <f t="shared" ca="1" si="263"/>
        <v>1</v>
      </c>
      <c r="K3284">
        <f t="shared" ca="1" si="264"/>
        <v>0</v>
      </c>
      <c r="L3284" s="65">
        <v>3278</v>
      </c>
      <c r="M3284" s="71">
        <f t="shared" ca="1" si="265"/>
        <v>0.94177129564331474</v>
      </c>
      <c r="N3284" s="65"/>
    </row>
    <row r="3285" spans="1:14" x14ac:dyDescent="0.25">
      <c r="A3285" s="2">
        <v>3279</v>
      </c>
      <c r="B3285" s="11">
        <f t="shared" ca="1" si="262"/>
        <v>1</v>
      </c>
      <c r="C3285" s="26">
        <f t="shared" ca="1" si="266"/>
        <v>9.2026464235528405E-3</v>
      </c>
      <c r="J3285">
        <f t="shared" ca="1" si="263"/>
        <v>1</v>
      </c>
      <c r="K3285">
        <f t="shared" ca="1" si="264"/>
        <v>0</v>
      </c>
      <c r="L3285" s="65">
        <v>3279</v>
      </c>
      <c r="M3285" s="71">
        <f t="shared" ca="1" si="265"/>
        <v>0.4538903968236227</v>
      </c>
      <c r="N3285" s="65"/>
    </row>
    <row r="3286" spans="1:14" x14ac:dyDescent="0.25">
      <c r="A3286" s="2">
        <v>3280</v>
      </c>
      <c r="B3286" s="11">
        <f t="shared" ca="1" si="262"/>
        <v>1</v>
      </c>
      <c r="C3286" s="26">
        <f t="shared" ca="1" si="266"/>
        <v>0.39271342364239281</v>
      </c>
      <c r="J3286">
        <f t="shared" ca="1" si="263"/>
        <v>0</v>
      </c>
      <c r="K3286">
        <f t="shared" ca="1" si="264"/>
        <v>0</v>
      </c>
      <c r="L3286" s="65">
        <v>3280</v>
      </c>
      <c r="M3286" s="71">
        <f t="shared" ca="1" si="265"/>
        <v>1.2828988604408607</v>
      </c>
      <c r="N3286" s="65"/>
    </row>
    <row r="3287" spans="1:14" x14ac:dyDescent="0.25">
      <c r="A3287" s="2">
        <v>3281</v>
      </c>
      <c r="B3287" s="11">
        <f t="shared" ca="1" si="262"/>
        <v>0</v>
      </c>
      <c r="C3287" s="26">
        <f t="shared" ca="1" si="266"/>
        <v>0.98228834136374987</v>
      </c>
      <c r="J3287">
        <f t="shared" ca="1" si="263"/>
        <v>0</v>
      </c>
      <c r="K3287">
        <f t="shared" ca="1" si="264"/>
        <v>0</v>
      </c>
      <c r="L3287" s="65">
        <v>3281</v>
      </c>
      <c r="M3287" s="71">
        <f t="shared" ca="1" si="265"/>
        <v>0</v>
      </c>
      <c r="N3287" s="65"/>
    </row>
    <row r="3288" spans="1:14" x14ac:dyDescent="0.25">
      <c r="A3288" s="2">
        <v>3282</v>
      </c>
      <c r="B3288" s="11">
        <f t="shared" ca="1" si="262"/>
        <v>1</v>
      </c>
      <c r="C3288" s="26">
        <f t="shared" ca="1" si="266"/>
        <v>0.22989409620360446</v>
      </c>
      <c r="J3288">
        <f t="shared" ca="1" si="263"/>
        <v>1</v>
      </c>
      <c r="K3288">
        <f t="shared" ca="1" si="264"/>
        <v>0</v>
      </c>
      <c r="L3288" s="65">
        <v>3282</v>
      </c>
      <c r="M3288" s="71">
        <f t="shared" ca="1" si="265"/>
        <v>1.6655006572919244</v>
      </c>
      <c r="N3288" s="65"/>
    </row>
    <row r="3289" spans="1:14" x14ac:dyDescent="0.25">
      <c r="A3289" s="2">
        <v>3283</v>
      </c>
      <c r="B3289" s="11">
        <f t="shared" ca="1" si="262"/>
        <v>1</v>
      </c>
      <c r="C3289" s="26">
        <f t="shared" ca="1" si="266"/>
        <v>0.53618535521537125</v>
      </c>
      <c r="J3289">
        <f t="shared" ca="1" si="263"/>
        <v>0</v>
      </c>
      <c r="K3289">
        <f t="shared" ca="1" si="264"/>
        <v>0</v>
      </c>
      <c r="L3289" s="65">
        <v>3283</v>
      </c>
      <c r="M3289" s="71">
        <f t="shared" ca="1" si="265"/>
        <v>0.63757959506122519</v>
      </c>
      <c r="N3289" s="65"/>
    </row>
    <row r="3290" spans="1:14" x14ac:dyDescent="0.25">
      <c r="A3290" s="2">
        <v>3284</v>
      </c>
      <c r="B3290" s="11">
        <f t="shared" ca="1" si="262"/>
        <v>0</v>
      </c>
      <c r="C3290" s="26">
        <f t="shared" ca="1" si="266"/>
        <v>0.80994720215939342</v>
      </c>
      <c r="J3290">
        <f t="shared" ca="1" si="263"/>
        <v>0</v>
      </c>
      <c r="K3290">
        <f t="shared" ca="1" si="264"/>
        <v>0</v>
      </c>
      <c r="L3290" s="65">
        <v>3284</v>
      </c>
      <c r="M3290" s="71">
        <f t="shared" ca="1" si="265"/>
        <v>0</v>
      </c>
      <c r="N3290" s="65"/>
    </row>
    <row r="3291" spans="1:14" x14ac:dyDescent="0.25">
      <c r="A3291" s="2">
        <v>3285</v>
      </c>
      <c r="B3291" s="11">
        <f t="shared" ca="1" si="262"/>
        <v>1</v>
      </c>
      <c r="C3291" s="26">
        <f t="shared" ca="1" si="266"/>
        <v>0.39859949736427192</v>
      </c>
      <c r="J3291">
        <f t="shared" ca="1" si="263"/>
        <v>0</v>
      </c>
      <c r="K3291">
        <f t="shared" ca="1" si="264"/>
        <v>0</v>
      </c>
      <c r="L3291" s="65">
        <v>3285</v>
      </c>
      <c r="M3291" s="71">
        <f t="shared" ca="1" si="265"/>
        <v>0.71944388047884544</v>
      </c>
      <c r="N3291" s="65"/>
    </row>
    <row r="3292" spans="1:14" x14ac:dyDescent="0.25">
      <c r="A3292" s="2">
        <v>3286</v>
      </c>
      <c r="B3292" s="11">
        <f t="shared" ca="1" si="262"/>
        <v>0</v>
      </c>
      <c r="C3292" s="26">
        <f t="shared" ca="1" si="266"/>
        <v>0.91459971208304491</v>
      </c>
      <c r="J3292">
        <f t="shared" ca="1" si="263"/>
        <v>0</v>
      </c>
      <c r="K3292">
        <f t="shared" ca="1" si="264"/>
        <v>1</v>
      </c>
      <c r="L3292" s="65">
        <v>3286</v>
      </c>
      <c r="M3292" s="71">
        <f t="shared" ca="1" si="265"/>
        <v>0</v>
      </c>
      <c r="N3292" s="65"/>
    </row>
    <row r="3293" spans="1:14" x14ac:dyDescent="0.25">
      <c r="A3293" s="2">
        <v>3287</v>
      </c>
      <c r="B3293" s="11">
        <f t="shared" ca="1" si="262"/>
        <v>0</v>
      </c>
      <c r="C3293" s="26">
        <f t="shared" ca="1" si="266"/>
        <v>0.73541862649432632</v>
      </c>
      <c r="J3293">
        <f t="shared" ca="1" si="263"/>
        <v>0</v>
      </c>
      <c r="K3293">
        <f t="shared" ca="1" si="264"/>
        <v>1</v>
      </c>
      <c r="L3293" s="65">
        <v>3287</v>
      </c>
      <c r="M3293" s="71">
        <f t="shared" ca="1" si="265"/>
        <v>0</v>
      </c>
      <c r="N3293" s="65"/>
    </row>
    <row r="3294" spans="1:14" x14ac:dyDescent="0.25">
      <c r="A3294" s="2">
        <v>3288</v>
      </c>
      <c r="B3294" s="11">
        <f t="shared" ca="1" si="262"/>
        <v>0</v>
      </c>
      <c r="C3294" s="26">
        <f t="shared" ca="1" si="266"/>
        <v>0.74603883123073889</v>
      </c>
      <c r="J3294">
        <f t="shared" ca="1" si="263"/>
        <v>0</v>
      </c>
      <c r="K3294">
        <f t="shared" ca="1" si="264"/>
        <v>0</v>
      </c>
      <c r="L3294" s="65">
        <v>3288</v>
      </c>
      <c r="M3294" s="71">
        <f t="shared" ca="1" si="265"/>
        <v>0</v>
      </c>
      <c r="N3294" s="65"/>
    </row>
    <row r="3295" spans="1:14" x14ac:dyDescent="0.25">
      <c r="A3295" s="2">
        <v>3289</v>
      </c>
      <c r="B3295" s="11">
        <f t="shared" ca="1" si="262"/>
        <v>1</v>
      </c>
      <c r="C3295" s="26">
        <f t="shared" ca="1" si="266"/>
        <v>0.23854458178486571</v>
      </c>
      <c r="J3295">
        <f t="shared" ca="1" si="263"/>
        <v>1</v>
      </c>
      <c r="K3295">
        <f t="shared" ca="1" si="264"/>
        <v>0</v>
      </c>
      <c r="L3295" s="65">
        <v>3289</v>
      </c>
      <c r="M3295" s="71">
        <f t="shared" ca="1" si="265"/>
        <v>14.621033010212871</v>
      </c>
      <c r="N3295" s="65"/>
    </row>
    <row r="3296" spans="1:14" x14ac:dyDescent="0.25">
      <c r="A3296" s="2">
        <v>3290</v>
      </c>
      <c r="B3296" s="11">
        <f t="shared" ca="1" si="262"/>
        <v>1</v>
      </c>
      <c r="C3296" s="26">
        <f t="shared" ca="1" si="266"/>
        <v>0.41676862529181835</v>
      </c>
      <c r="J3296">
        <f t="shared" ca="1" si="263"/>
        <v>1</v>
      </c>
      <c r="K3296">
        <f t="shared" ca="1" si="264"/>
        <v>0</v>
      </c>
      <c r="L3296" s="65">
        <v>3290</v>
      </c>
      <c r="M3296" s="71">
        <f t="shared" ca="1" si="265"/>
        <v>1.9559162160750656</v>
      </c>
      <c r="N3296" s="65"/>
    </row>
    <row r="3297" spans="1:14" x14ac:dyDescent="0.25">
      <c r="A3297" s="2">
        <v>3291</v>
      </c>
      <c r="B3297" s="11">
        <f t="shared" ca="1" si="262"/>
        <v>1</v>
      </c>
      <c r="C3297" s="26">
        <f t="shared" ca="1" si="266"/>
        <v>0.1011435260956568</v>
      </c>
      <c r="J3297">
        <f t="shared" ca="1" si="263"/>
        <v>1</v>
      </c>
      <c r="K3297">
        <f t="shared" ca="1" si="264"/>
        <v>0</v>
      </c>
      <c r="L3297" s="65">
        <v>3291</v>
      </c>
      <c r="M3297" s="71">
        <f t="shared" ca="1" si="265"/>
        <v>2.107323698912305</v>
      </c>
      <c r="N3297" s="65"/>
    </row>
    <row r="3298" spans="1:14" x14ac:dyDescent="0.25">
      <c r="A3298" s="2">
        <v>3292</v>
      </c>
      <c r="B3298" s="11">
        <f t="shared" ca="1" si="262"/>
        <v>1</v>
      </c>
      <c r="C3298" s="26">
        <f t="shared" ca="1" si="266"/>
        <v>0.54806994332607051</v>
      </c>
      <c r="J3298">
        <f t="shared" ca="1" si="263"/>
        <v>1</v>
      </c>
      <c r="K3298">
        <f t="shared" ca="1" si="264"/>
        <v>0</v>
      </c>
      <c r="L3298" s="65">
        <v>3292</v>
      </c>
      <c r="M3298" s="71">
        <f t="shared" ca="1" si="265"/>
        <v>1.3868232717007345</v>
      </c>
      <c r="N3298" s="65"/>
    </row>
    <row r="3299" spans="1:14" x14ac:dyDescent="0.25">
      <c r="A3299" s="2">
        <v>3293</v>
      </c>
      <c r="B3299" s="11">
        <f t="shared" ca="1" si="262"/>
        <v>1</v>
      </c>
      <c r="C3299" s="26">
        <f t="shared" ca="1" si="266"/>
        <v>0.62870809104135938</v>
      </c>
      <c r="J3299">
        <f t="shared" ca="1" si="263"/>
        <v>1</v>
      </c>
      <c r="K3299">
        <f t="shared" ca="1" si="264"/>
        <v>0</v>
      </c>
      <c r="L3299" s="65">
        <v>3293</v>
      </c>
      <c r="M3299" s="71">
        <f t="shared" ca="1" si="265"/>
        <v>0.86614279788836235</v>
      </c>
      <c r="N3299" s="65"/>
    </row>
    <row r="3300" spans="1:14" x14ac:dyDescent="0.25">
      <c r="A3300" s="2">
        <v>3294</v>
      </c>
      <c r="B3300" s="11">
        <f t="shared" ca="1" si="262"/>
        <v>1</v>
      </c>
      <c r="C3300" s="26">
        <f t="shared" ca="1" si="266"/>
        <v>0.73076600254884216</v>
      </c>
      <c r="J3300">
        <f t="shared" ca="1" si="263"/>
        <v>0</v>
      </c>
      <c r="K3300">
        <f t="shared" ca="1" si="264"/>
        <v>0</v>
      </c>
      <c r="L3300" s="65">
        <v>3294</v>
      </c>
      <c r="M3300" s="71">
        <f t="shared" ca="1" si="265"/>
        <v>0.87323316963855224</v>
      </c>
      <c r="N3300" s="65"/>
    </row>
    <row r="3301" spans="1:14" x14ac:dyDescent="0.25">
      <c r="A3301" s="2">
        <v>3295</v>
      </c>
      <c r="B3301" s="11">
        <f t="shared" ca="1" si="262"/>
        <v>0</v>
      </c>
      <c r="C3301" s="26">
        <f t="shared" ca="1" si="266"/>
        <v>0.81363152203629485</v>
      </c>
      <c r="J3301">
        <f t="shared" ca="1" si="263"/>
        <v>0</v>
      </c>
      <c r="K3301">
        <f t="shared" ca="1" si="264"/>
        <v>0</v>
      </c>
      <c r="L3301" s="65">
        <v>3295</v>
      </c>
      <c r="M3301" s="71">
        <f t="shared" ca="1" si="265"/>
        <v>0</v>
      </c>
      <c r="N3301" s="65"/>
    </row>
    <row r="3302" spans="1:14" x14ac:dyDescent="0.25">
      <c r="A3302" s="2">
        <v>3296</v>
      </c>
      <c r="B3302" s="11">
        <f t="shared" ca="1" si="262"/>
        <v>1</v>
      </c>
      <c r="C3302" s="26">
        <f t="shared" ca="1" si="266"/>
        <v>0.34988062161612654</v>
      </c>
      <c r="J3302">
        <f t="shared" ca="1" si="263"/>
        <v>1</v>
      </c>
      <c r="K3302">
        <f t="shared" ca="1" si="264"/>
        <v>0</v>
      </c>
      <c r="L3302" s="65">
        <v>3296</v>
      </c>
      <c r="M3302" s="71">
        <f t="shared" ca="1" si="265"/>
        <v>1.1112351475775335</v>
      </c>
      <c r="N3302" s="65"/>
    </row>
    <row r="3303" spans="1:14" x14ac:dyDescent="0.25">
      <c r="A3303" s="2">
        <v>3297</v>
      </c>
      <c r="B3303" s="11">
        <f t="shared" ca="1" si="262"/>
        <v>1</v>
      </c>
      <c r="C3303" s="26">
        <f t="shared" ca="1" si="266"/>
        <v>0.45716856479618206</v>
      </c>
      <c r="J3303">
        <f t="shared" ca="1" si="263"/>
        <v>0</v>
      </c>
      <c r="K3303">
        <f t="shared" ca="1" si="264"/>
        <v>0</v>
      </c>
      <c r="L3303" s="65">
        <v>3297</v>
      </c>
      <c r="M3303" s="71">
        <f t="shared" ca="1" si="265"/>
        <v>0.25395814090370583</v>
      </c>
      <c r="N3303" s="65"/>
    </row>
    <row r="3304" spans="1:14" x14ac:dyDescent="0.25">
      <c r="A3304" s="2">
        <v>3298</v>
      </c>
      <c r="B3304" s="11">
        <f t="shared" ca="1" si="262"/>
        <v>0</v>
      </c>
      <c r="C3304" s="26">
        <f t="shared" ca="1" si="266"/>
        <v>0.98439310384945422</v>
      </c>
      <c r="J3304">
        <f t="shared" ca="1" si="263"/>
        <v>0</v>
      </c>
      <c r="K3304">
        <f t="shared" ca="1" si="264"/>
        <v>0</v>
      </c>
      <c r="L3304" s="65">
        <v>3298</v>
      </c>
      <c r="M3304" s="71">
        <f t="shared" ca="1" si="265"/>
        <v>0</v>
      </c>
      <c r="N3304" s="65"/>
    </row>
    <row r="3305" spans="1:14" x14ac:dyDescent="0.25">
      <c r="A3305" s="2">
        <v>3299</v>
      </c>
      <c r="B3305" s="11">
        <f t="shared" ca="1" si="262"/>
        <v>1</v>
      </c>
      <c r="C3305" s="26">
        <f t="shared" ca="1" si="266"/>
        <v>0.17368995161733403</v>
      </c>
      <c r="J3305">
        <f t="shared" ca="1" si="263"/>
        <v>0</v>
      </c>
      <c r="K3305">
        <f t="shared" ca="1" si="264"/>
        <v>0</v>
      </c>
      <c r="L3305" s="65">
        <v>3299</v>
      </c>
      <c r="M3305" s="71">
        <f t="shared" ca="1" si="265"/>
        <v>2.2137781395090648</v>
      </c>
      <c r="N3305" s="65"/>
    </row>
    <row r="3306" spans="1:14" x14ac:dyDescent="0.25">
      <c r="A3306" s="2">
        <v>3300</v>
      </c>
      <c r="B3306" s="11">
        <f t="shared" ca="1" si="262"/>
        <v>0</v>
      </c>
      <c r="C3306" s="26">
        <f t="shared" ca="1" si="266"/>
        <v>0.77760466276363105</v>
      </c>
      <c r="J3306">
        <f t="shared" ca="1" si="263"/>
        <v>0</v>
      </c>
      <c r="K3306">
        <f t="shared" ca="1" si="264"/>
        <v>0</v>
      </c>
      <c r="L3306" s="65">
        <v>3300</v>
      </c>
      <c r="M3306" s="71">
        <f t="shared" ca="1" si="265"/>
        <v>0</v>
      </c>
      <c r="N3306" s="65"/>
    </row>
    <row r="3307" spans="1:14" x14ac:dyDescent="0.25">
      <c r="A3307" s="2">
        <v>3301</v>
      </c>
      <c r="B3307" s="11">
        <f t="shared" ca="1" si="262"/>
        <v>1</v>
      </c>
      <c r="C3307" s="26">
        <f t="shared" ca="1" si="266"/>
        <v>0.28402413384855296</v>
      </c>
      <c r="J3307">
        <f t="shared" ca="1" si="263"/>
        <v>1</v>
      </c>
      <c r="K3307">
        <f t="shared" ca="1" si="264"/>
        <v>0</v>
      </c>
      <c r="L3307" s="65">
        <v>3301</v>
      </c>
      <c r="M3307" s="71">
        <f t="shared" ca="1" si="265"/>
        <v>0.41195040606101041</v>
      </c>
      <c r="N3307" s="65"/>
    </row>
    <row r="3308" spans="1:14" x14ac:dyDescent="0.25">
      <c r="A3308" s="2">
        <v>3302</v>
      </c>
      <c r="B3308" s="11">
        <f t="shared" ca="1" si="262"/>
        <v>1</v>
      </c>
      <c r="C3308" s="26">
        <f t="shared" ca="1" si="266"/>
        <v>0.68913825370232162</v>
      </c>
      <c r="J3308">
        <f t="shared" ca="1" si="263"/>
        <v>0</v>
      </c>
      <c r="K3308">
        <f t="shared" ca="1" si="264"/>
        <v>0</v>
      </c>
      <c r="L3308" s="65">
        <v>3302</v>
      </c>
      <c r="M3308" s="71">
        <f t="shared" ca="1" si="265"/>
        <v>5.3804580917096079</v>
      </c>
      <c r="N3308" s="65"/>
    </row>
    <row r="3309" spans="1:14" x14ac:dyDescent="0.25">
      <c r="A3309" s="2">
        <v>3303</v>
      </c>
      <c r="B3309" s="11">
        <f t="shared" ca="1" si="262"/>
        <v>0</v>
      </c>
      <c r="C3309" s="26">
        <f t="shared" ca="1" si="266"/>
        <v>0.8959682739429734</v>
      </c>
      <c r="J3309">
        <f t="shared" ca="1" si="263"/>
        <v>0</v>
      </c>
      <c r="K3309">
        <f t="shared" ca="1" si="264"/>
        <v>1</v>
      </c>
      <c r="L3309" s="65">
        <v>3303</v>
      </c>
      <c r="M3309" s="71">
        <f t="shared" ca="1" si="265"/>
        <v>0</v>
      </c>
      <c r="N3309" s="65"/>
    </row>
    <row r="3310" spans="1:14" x14ac:dyDescent="0.25">
      <c r="A3310" s="2">
        <v>3304</v>
      </c>
      <c r="B3310" s="11">
        <f t="shared" ca="1" si="262"/>
        <v>0</v>
      </c>
      <c r="C3310" s="26">
        <f t="shared" ca="1" si="266"/>
        <v>0.93116830104004866</v>
      </c>
      <c r="J3310">
        <f t="shared" ca="1" si="263"/>
        <v>0</v>
      </c>
      <c r="K3310">
        <f t="shared" ca="1" si="264"/>
        <v>1</v>
      </c>
      <c r="L3310" s="65">
        <v>3304</v>
      </c>
      <c r="M3310" s="71">
        <f t="shared" ca="1" si="265"/>
        <v>0</v>
      </c>
      <c r="N3310" s="65"/>
    </row>
    <row r="3311" spans="1:14" x14ac:dyDescent="0.25">
      <c r="A3311" s="2">
        <v>3305</v>
      </c>
      <c r="B3311" s="11">
        <f t="shared" ref="B3311:B3374" ca="1" si="267">IF(B3310&gt;0,IF(C3311&lt;pww,1,0),IF(C3311&lt;pdw,1,0))</f>
        <v>0</v>
      </c>
      <c r="C3311" s="26">
        <f t="shared" ca="1" si="266"/>
        <v>0.60939418517943045</v>
      </c>
      <c r="J3311">
        <f t="shared" ref="J3311:J3374" ca="1" si="268">IF(AND(B3311,B3312),1,0)</f>
        <v>0</v>
      </c>
      <c r="K3311">
        <f t="shared" ref="K3311:K3374" ca="1" si="269">IF(AND(NOT(B3311),NOT(B3312)),1,0)</f>
        <v>0</v>
      </c>
      <c r="L3311" s="65">
        <v>3305</v>
      </c>
      <c r="M3311" s="71">
        <f t="shared" ca="1" si="265"/>
        <v>0</v>
      </c>
      <c r="N3311" s="65"/>
    </row>
    <row r="3312" spans="1:14" x14ac:dyDescent="0.25">
      <c r="A3312" s="2">
        <v>3306</v>
      </c>
      <c r="B3312" s="11">
        <f t="shared" ca="1" si="267"/>
        <v>1</v>
      </c>
      <c r="C3312" s="26">
        <f t="shared" ca="1" si="266"/>
        <v>0.30375766858742237</v>
      </c>
      <c r="J3312">
        <f t="shared" ca="1" si="268"/>
        <v>1</v>
      </c>
      <c r="K3312">
        <f t="shared" ca="1" si="269"/>
        <v>0</v>
      </c>
      <c r="L3312" s="65">
        <v>3306</v>
      </c>
      <c r="M3312" s="71">
        <f t="shared" ca="1" si="265"/>
        <v>1.4252232302957617</v>
      </c>
      <c r="N3312" s="65"/>
    </row>
    <row r="3313" spans="1:14" x14ac:dyDescent="0.25">
      <c r="A3313" s="2">
        <v>3307</v>
      </c>
      <c r="B3313" s="11">
        <f t="shared" ca="1" si="267"/>
        <v>1</v>
      </c>
      <c r="C3313" s="26">
        <f t="shared" ca="1" si="266"/>
        <v>0.73674929748516271</v>
      </c>
      <c r="J3313">
        <f t="shared" ca="1" si="268"/>
        <v>1</v>
      </c>
      <c r="K3313">
        <f t="shared" ca="1" si="269"/>
        <v>0</v>
      </c>
      <c r="L3313" s="65">
        <v>3307</v>
      </c>
      <c r="M3313" s="71">
        <f t="shared" ca="1" si="265"/>
        <v>0.35539339081197319</v>
      </c>
      <c r="N3313" s="65"/>
    </row>
    <row r="3314" spans="1:14" x14ac:dyDescent="0.25">
      <c r="A3314" s="2">
        <v>3308</v>
      </c>
      <c r="B3314" s="11">
        <f t="shared" ca="1" si="267"/>
        <v>1</v>
      </c>
      <c r="C3314" s="26">
        <f t="shared" ca="1" si="266"/>
        <v>0.33777949991671918</v>
      </c>
      <c r="J3314">
        <f t="shared" ca="1" si="268"/>
        <v>1</v>
      </c>
      <c r="K3314">
        <f t="shared" ca="1" si="269"/>
        <v>0</v>
      </c>
      <c r="L3314" s="65">
        <v>3308</v>
      </c>
      <c r="M3314" s="71">
        <f t="shared" ca="1" si="265"/>
        <v>4.9549526899161522</v>
      </c>
      <c r="N3314" s="65"/>
    </row>
    <row r="3315" spans="1:14" x14ac:dyDescent="0.25">
      <c r="A3315" s="2">
        <v>3309</v>
      </c>
      <c r="B3315" s="11">
        <f t="shared" ca="1" si="267"/>
        <v>1</v>
      </c>
      <c r="C3315" s="26">
        <f t="shared" ca="1" si="266"/>
        <v>0.49652257699754154</v>
      </c>
      <c r="J3315">
        <f t="shared" ca="1" si="268"/>
        <v>1</v>
      </c>
      <c r="K3315">
        <f t="shared" ca="1" si="269"/>
        <v>0</v>
      </c>
      <c r="L3315" s="65">
        <v>3309</v>
      </c>
      <c r="M3315" s="71">
        <f t="shared" ca="1" si="265"/>
        <v>11.96053527661153</v>
      </c>
      <c r="N3315" s="65"/>
    </row>
    <row r="3316" spans="1:14" x14ac:dyDescent="0.25">
      <c r="A3316" s="2">
        <v>3310</v>
      </c>
      <c r="B3316" s="11">
        <f t="shared" ca="1" si="267"/>
        <v>1</v>
      </c>
      <c r="C3316" s="26">
        <f t="shared" ca="1" si="266"/>
        <v>0.69421132959122156</v>
      </c>
      <c r="J3316">
        <f t="shared" ca="1" si="268"/>
        <v>1</v>
      </c>
      <c r="K3316">
        <f t="shared" ca="1" si="269"/>
        <v>0</v>
      </c>
      <c r="L3316" s="65">
        <v>3310</v>
      </c>
      <c r="M3316" s="71">
        <f t="shared" ca="1" si="265"/>
        <v>0.11611560786987679</v>
      </c>
      <c r="N3316" s="65"/>
    </row>
    <row r="3317" spans="1:14" x14ac:dyDescent="0.25">
      <c r="A3317" s="2">
        <v>3311</v>
      </c>
      <c r="B3317" s="11">
        <f t="shared" ca="1" si="267"/>
        <v>1</v>
      </c>
      <c r="C3317" s="26">
        <f t="shared" ca="1" si="266"/>
        <v>1.4750459731381227E-2</v>
      </c>
      <c r="J3317">
        <f t="shared" ca="1" si="268"/>
        <v>1</v>
      </c>
      <c r="K3317">
        <f t="shared" ca="1" si="269"/>
        <v>0</v>
      </c>
      <c r="L3317" s="65">
        <v>3311</v>
      </c>
      <c r="M3317" s="71">
        <f t="shared" ca="1" si="265"/>
        <v>1.4166710467724273</v>
      </c>
      <c r="N3317" s="65"/>
    </row>
    <row r="3318" spans="1:14" x14ac:dyDescent="0.25">
      <c r="A3318" s="2">
        <v>3312</v>
      </c>
      <c r="B3318" s="11">
        <f t="shared" ca="1" si="267"/>
        <v>1</v>
      </c>
      <c r="C3318" s="26">
        <f t="shared" ca="1" si="266"/>
        <v>0.41498114766483207</v>
      </c>
      <c r="J3318">
        <f t="shared" ca="1" si="268"/>
        <v>1</v>
      </c>
      <c r="K3318">
        <f t="shared" ca="1" si="269"/>
        <v>0</v>
      </c>
      <c r="L3318" s="65">
        <v>3312</v>
      </c>
      <c r="M3318" s="71">
        <f t="shared" ca="1" si="265"/>
        <v>1.7468284986786304</v>
      </c>
      <c r="N3318" s="65"/>
    </row>
    <row r="3319" spans="1:14" x14ac:dyDescent="0.25">
      <c r="A3319" s="2">
        <v>3313</v>
      </c>
      <c r="B3319" s="11">
        <f t="shared" ca="1" si="267"/>
        <v>1</v>
      </c>
      <c r="C3319" s="26">
        <f t="shared" ca="1" si="266"/>
        <v>0.72649741594865869</v>
      </c>
      <c r="J3319">
        <f t="shared" ca="1" si="268"/>
        <v>1</v>
      </c>
      <c r="K3319">
        <f t="shared" ca="1" si="269"/>
        <v>0</v>
      </c>
      <c r="L3319" s="65">
        <v>3313</v>
      </c>
      <c r="M3319" s="71">
        <f t="shared" ca="1" si="265"/>
        <v>2.9517825523241479</v>
      </c>
      <c r="N3319" s="65"/>
    </row>
    <row r="3320" spans="1:14" x14ac:dyDescent="0.25">
      <c r="A3320" s="2">
        <v>3314</v>
      </c>
      <c r="B3320" s="11">
        <f t="shared" ca="1" si="267"/>
        <v>1</v>
      </c>
      <c r="C3320" s="26">
        <f t="shared" ca="1" si="266"/>
        <v>0.5593733004717103</v>
      </c>
      <c r="J3320">
        <f t="shared" ca="1" si="268"/>
        <v>0</v>
      </c>
      <c r="K3320">
        <f t="shared" ca="1" si="269"/>
        <v>0</v>
      </c>
      <c r="L3320" s="65">
        <v>3314</v>
      </c>
      <c r="M3320" s="71">
        <f t="shared" ca="1" si="265"/>
        <v>0.50263509247954397</v>
      </c>
      <c r="N3320" s="65"/>
    </row>
    <row r="3321" spans="1:14" x14ac:dyDescent="0.25">
      <c r="A3321" s="2">
        <v>3315</v>
      </c>
      <c r="B3321" s="11">
        <f t="shared" ca="1" si="267"/>
        <v>0</v>
      </c>
      <c r="C3321" s="26">
        <f t="shared" ca="1" si="266"/>
        <v>0.83924706463239573</v>
      </c>
      <c r="J3321">
        <f t="shared" ca="1" si="268"/>
        <v>0</v>
      </c>
      <c r="K3321">
        <f t="shared" ca="1" si="269"/>
        <v>0</v>
      </c>
      <c r="L3321" s="65">
        <v>3315</v>
      </c>
      <c r="M3321" s="71">
        <f t="shared" ca="1" si="265"/>
        <v>0</v>
      </c>
      <c r="N3321" s="65"/>
    </row>
    <row r="3322" spans="1:14" x14ac:dyDescent="0.25">
      <c r="A3322" s="2">
        <v>3316</v>
      </c>
      <c r="B3322" s="11">
        <f t="shared" ca="1" si="267"/>
        <v>1</v>
      </c>
      <c r="C3322" s="26">
        <f t="shared" ca="1" si="266"/>
        <v>0.33702424537510878</v>
      </c>
      <c r="J3322">
        <f t="shared" ca="1" si="268"/>
        <v>1</v>
      </c>
      <c r="K3322">
        <f t="shared" ca="1" si="269"/>
        <v>0</v>
      </c>
      <c r="L3322" s="65">
        <v>3316</v>
      </c>
      <c r="M3322" s="71">
        <f t="shared" ca="1" si="265"/>
        <v>2.3525913655269277</v>
      </c>
      <c r="N3322" s="65"/>
    </row>
    <row r="3323" spans="1:14" x14ac:dyDescent="0.25">
      <c r="A3323" s="2">
        <v>3317</v>
      </c>
      <c r="B3323" s="11">
        <f t="shared" ca="1" si="267"/>
        <v>1</v>
      </c>
      <c r="C3323" s="26">
        <f t="shared" ca="1" si="266"/>
        <v>0.72364489813664656</v>
      </c>
      <c r="J3323">
        <f t="shared" ca="1" si="268"/>
        <v>1</v>
      </c>
      <c r="K3323">
        <f t="shared" ca="1" si="269"/>
        <v>0</v>
      </c>
      <c r="L3323" s="65">
        <v>3317</v>
      </c>
      <c r="M3323" s="71">
        <f t="shared" ca="1" si="265"/>
        <v>11.994255223492601</v>
      </c>
      <c r="N3323" s="65"/>
    </row>
    <row r="3324" spans="1:14" x14ac:dyDescent="0.25">
      <c r="A3324" s="2">
        <v>3318</v>
      </c>
      <c r="B3324" s="11">
        <f t="shared" ca="1" si="267"/>
        <v>1</v>
      </c>
      <c r="C3324" s="26">
        <f t="shared" ca="1" si="266"/>
        <v>0.29346414544097987</v>
      </c>
      <c r="J3324">
        <f t="shared" ca="1" si="268"/>
        <v>1</v>
      </c>
      <c r="K3324">
        <f t="shared" ca="1" si="269"/>
        <v>0</v>
      </c>
      <c r="L3324" s="65">
        <v>3318</v>
      </c>
      <c r="M3324" s="71">
        <f t="shared" ca="1" si="265"/>
        <v>0.76936353684402536</v>
      </c>
      <c r="N3324" s="65"/>
    </row>
    <row r="3325" spans="1:14" x14ac:dyDescent="0.25">
      <c r="A3325" s="2">
        <v>3319</v>
      </c>
      <c r="B3325" s="11">
        <f t="shared" ca="1" si="267"/>
        <v>1</v>
      </c>
      <c r="C3325" s="26">
        <f t="shared" ca="1" si="266"/>
        <v>0.26165690274930653</v>
      </c>
      <c r="J3325">
        <f t="shared" ca="1" si="268"/>
        <v>1</v>
      </c>
      <c r="K3325">
        <f t="shared" ca="1" si="269"/>
        <v>0</v>
      </c>
      <c r="L3325" s="65">
        <v>3319</v>
      </c>
      <c r="M3325" s="71">
        <f t="shared" ca="1" si="265"/>
        <v>1.9712082262118207</v>
      </c>
      <c r="N3325" s="65"/>
    </row>
    <row r="3326" spans="1:14" x14ac:dyDescent="0.25">
      <c r="A3326" s="2">
        <v>3320</v>
      </c>
      <c r="B3326" s="11">
        <f t="shared" ca="1" si="267"/>
        <v>1</v>
      </c>
      <c r="C3326" s="26">
        <f t="shared" ca="1" si="266"/>
        <v>0.46021174908566154</v>
      </c>
      <c r="J3326">
        <f t="shared" ca="1" si="268"/>
        <v>1</v>
      </c>
      <c r="K3326">
        <f t="shared" ca="1" si="269"/>
        <v>0</v>
      </c>
      <c r="L3326" s="65">
        <v>3320</v>
      </c>
      <c r="M3326" s="71">
        <f t="shared" ca="1" si="265"/>
        <v>0.39444364064127774</v>
      </c>
      <c r="N3326" s="65"/>
    </row>
    <row r="3327" spans="1:14" x14ac:dyDescent="0.25">
      <c r="A3327" s="2">
        <v>3321</v>
      </c>
      <c r="B3327" s="11">
        <f t="shared" ca="1" si="267"/>
        <v>1</v>
      </c>
      <c r="C3327" s="26">
        <f t="shared" ca="1" si="266"/>
        <v>0.64347146738117411</v>
      </c>
      <c r="J3327">
        <f t="shared" ca="1" si="268"/>
        <v>1</v>
      </c>
      <c r="K3327">
        <f t="shared" ca="1" si="269"/>
        <v>0</v>
      </c>
      <c r="L3327" s="65">
        <v>3321</v>
      </c>
      <c r="M3327" s="71">
        <f t="shared" ca="1" si="265"/>
        <v>4.0727805525891743</v>
      </c>
      <c r="N3327" s="65"/>
    </row>
    <row r="3328" spans="1:14" x14ac:dyDescent="0.25">
      <c r="A3328" s="2">
        <v>3322</v>
      </c>
      <c r="B3328" s="11">
        <f t="shared" ca="1" si="267"/>
        <v>1</v>
      </c>
      <c r="C3328" s="26">
        <f t="shared" ca="1" si="266"/>
        <v>0.58318582706284372</v>
      </c>
      <c r="J3328">
        <f t="shared" ca="1" si="268"/>
        <v>0</v>
      </c>
      <c r="K3328">
        <f t="shared" ca="1" si="269"/>
        <v>0</v>
      </c>
      <c r="L3328" s="65">
        <v>3322</v>
      </c>
      <c r="M3328" s="71">
        <f t="shared" ca="1" si="265"/>
        <v>3.395260618218901E-2</v>
      </c>
      <c r="N3328" s="65"/>
    </row>
    <row r="3329" spans="1:14" x14ac:dyDescent="0.25">
      <c r="A3329" s="2">
        <v>3323</v>
      </c>
      <c r="B3329" s="11">
        <f t="shared" ca="1" si="267"/>
        <v>0</v>
      </c>
      <c r="C3329" s="26">
        <f t="shared" ca="1" si="266"/>
        <v>0.89260001700356895</v>
      </c>
      <c r="J3329">
        <f t="shared" ca="1" si="268"/>
        <v>0</v>
      </c>
      <c r="K3329">
        <f t="shared" ca="1" si="269"/>
        <v>0</v>
      </c>
      <c r="L3329" s="65">
        <v>3323</v>
      </c>
      <c r="M3329" s="71">
        <f t="shared" ca="1" si="265"/>
        <v>0</v>
      </c>
      <c r="N3329" s="65"/>
    </row>
    <row r="3330" spans="1:14" x14ac:dyDescent="0.25">
      <c r="A3330" s="2">
        <v>3324</v>
      </c>
      <c r="B3330" s="11">
        <f t="shared" ca="1" si="267"/>
        <v>1</v>
      </c>
      <c r="C3330" s="26">
        <f t="shared" ca="1" si="266"/>
        <v>0.1948265876047105</v>
      </c>
      <c r="J3330">
        <f t="shared" ca="1" si="268"/>
        <v>1</v>
      </c>
      <c r="K3330">
        <f t="shared" ca="1" si="269"/>
        <v>0</v>
      </c>
      <c r="L3330" s="65">
        <v>3324</v>
      </c>
      <c r="M3330" s="71">
        <f t="shared" ca="1" si="265"/>
        <v>9.463898327889078</v>
      </c>
      <c r="N3330" s="65"/>
    </row>
    <row r="3331" spans="1:14" x14ac:dyDescent="0.25">
      <c r="A3331" s="2">
        <v>3325</v>
      </c>
      <c r="B3331" s="11">
        <f t="shared" ca="1" si="267"/>
        <v>1</v>
      </c>
      <c r="C3331" s="26">
        <f t="shared" ca="1" si="266"/>
        <v>0.40681263899496423</v>
      </c>
      <c r="J3331">
        <f t="shared" ca="1" si="268"/>
        <v>1</v>
      </c>
      <c r="K3331">
        <f t="shared" ca="1" si="269"/>
        <v>0</v>
      </c>
      <c r="L3331" s="65">
        <v>3325</v>
      </c>
      <c r="M3331" s="71">
        <f t="shared" ca="1" si="265"/>
        <v>2.724140336876566</v>
      </c>
      <c r="N3331" s="65"/>
    </row>
    <row r="3332" spans="1:14" x14ac:dyDescent="0.25">
      <c r="A3332" s="2">
        <v>3326</v>
      </c>
      <c r="B3332" s="11">
        <f t="shared" ca="1" si="267"/>
        <v>1</v>
      </c>
      <c r="C3332" s="26">
        <f t="shared" ca="1" si="266"/>
        <v>0.56493257647690454</v>
      </c>
      <c r="J3332">
        <f t="shared" ca="1" si="268"/>
        <v>1</v>
      </c>
      <c r="K3332">
        <f t="shared" ca="1" si="269"/>
        <v>0</v>
      </c>
      <c r="L3332" s="65">
        <v>3326</v>
      </c>
      <c r="M3332" s="71">
        <f t="shared" ca="1" si="265"/>
        <v>1.678229261227917</v>
      </c>
      <c r="N3332" s="65"/>
    </row>
    <row r="3333" spans="1:14" x14ac:dyDescent="0.25">
      <c r="A3333" s="2">
        <v>3327</v>
      </c>
      <c r="B3333" s="11">
        <f t="shared" ca="1" si="267"/>
        <v>1</v>
      </c>
      <c r="C3333" s="26">
        <f t="shared" ca="1" si="266"/>
        <v>0.63554400489577678</v>
      </c>
      <c r="J3333">
        <f t="shared" ca="1" si="268"/>
        <v>0</v>
      </c>
      <c r="K3333">
        <f t="shared" ca="1" si="269"/>
        <v>0</v>
      </c>
      <c r="L3333" s="65">
        <v>3327</v>
      </c>
      <c r="M3333" s="71">
        <f t="shared" ca="1" si="265"/>
        <v>1.016784594905199</v>
      </c>
      <c r="N3333" s="65"/>
    </row>
    <row r="3334" spans="1:14" x14ac:dyDescent="0.25">
      <c r="A3334" s="2">
        <v>3328</v>
      </c>
      <c r="B3334" s="11">
        <f t="shared" ca="1" si="267"/>
        <v>0</v>
      </c>
      <c r="C3334" s="26">
        <f t="shared" ca="1" si="266"/>
        <v>0.95689417706530355</v>
      </c>
      <c r="J3334">
        <f t="shared" ca="1" si="268"/>
        <v>0</v>
      </c>
      <c r="K3334">
        <f t="shared" ca="1" si="269"/>
        <v>0</v>
      </c>
      <c r="L3334" s="65">
        <v>3328</v>
      </c>
      <c r="M3334" s="71">
        <f t="shared" ca="1" si="265"/>
        <v>0</v>
      </c>
      <c r="N3334" s="65"/>
    </row>
    <row r="3335" spans="1:14" x14ac:dyDescent="0.25">
      <c r="A3335" s="2">
        <v>3329</v>
      </c>
      <c r="B3335" s="11">
        <f t="shared" ca="1" si="267"/>
        <v>1</v>
      </c>
      <c r="C3335" s="26">
        <f t="shared" ca="1" si="266"/>
        <v>0.10715792733608764</v>
      </c>
      <c r="J3335">
        <f t="shared" ca="1" si="268"/>
        <v>1</v>
      </c>
      <c r="K3335">
        <f t="shared" ca="1" si="269"/>
        <v>0</v>
      </c>
      <c r="L3335" s="65">
        <v>3329</v>
      </c>
      <c r="M3335" s="71">
        <f t="shared" ref="M3335:M3398" ca="1" si="270">IF(B3335&gt;0,-LN(1-(RAND()))/lambda,0)</f>
        <v>0.56978356046546352</v>
      </c>
      <c r="N3335" s="65"/>
    </row>
    <row r="3336" spans="1:14" x14ac:dyDescent="0.25">
      <c r="A3336" s="2">
        <v>3330</v>
      </c>
      <c r="B3336" s="11">
        <f t="shared" ca="1" si="267"/>
        <v>1</v>
      </c>
      <c r="C3336" s="26">
        <f t="shared" ref="C3336:C3399" ca="1" si="271">RAND()</f>
        <v>0.28049753117226439</v>
      </c>
      <c r="J3336">
        <f t="shared" ca="1" si="268"/>
        <v>1</v>
      </c>
      <c r="K3336">
        <f t="shared" ca="1" si="269"/>
        <v>0</v>
      </c>
      <c r="L3336" s="65">
        <v>3330</v>
      </c>
      <c r="M3336" s="71">
        <f t="shared" ca="1" si="270"/>
        <v>0.52003471208610552</v>
      </c>
      <c r="N3336" s="65"/>
    </row>
    <row r="3337" spans="1:14" x14ac:dyDescent="0.25">
      <c r="A3337" s="2">
        <v>3331</v>
      </c>
      <c r="B3337" s="11">
        <f t="shared" ca="1" si="267"/>
        <v>1</v>
      </c>
      <c r="C3337" s="26">
        <f t="shared" ca="1" si="271"/>
        <v>0.23892317943817165</v>
      </c>
      <c r="J3337">
        <f t="shared" ca="1" si="268"/>
        <v>1</v>
      </c>
      <c r="K3337">
        <f t="shared" ca="1" si="269"/>
        <v>0</v>
      </c>
      <c r="L3337" s="65">
        <v>3331</v>
      </c>
      <c r="M3337" s="71">
        <f t="shared" ca="1" si="270"/>
        <v>0.55759825924724715</v>
      </c>
      <c r="N3337" s="65"/>
    </row>
    <row r="3338" spans="1:14" x14ac:dyDescent="0.25">
      <c r="A3338" s="2">
        <v>3332</v>
      </c>
      <c r="B3338" s="11">
        <f t="shared" ca="1" si="267"/>
        <v>1</v>
      </c>
      <c r="C3338" s="26">
        <f t="shared" ca="1" si="271"/>
        <v>0.6323122568083348</v>
      </c>
      <c r="J3338">
        <f t="shared" ca="1" si="268"/>
        <v>0</v>
      </c>
      <c r="K3338">
        <f t="shared" ca="1" si="269"/>
        <v>0</v>
      </c>
      <c r="L3338" s="65">
        <v>3332</v>
      </c>
      <c r="M3338" s="71">
        <f t="shared" ca="1" si="270"/>
        <v>6.3259240960585732</v>
      </c>
      <c r="N3338" s="65"/>
    </row>
    <row r="3339" spans="1:14" x14ac:dyDescent="0.25">
      <c r="A3339" s="2">
        <v>3333</v>
      </c>
      <c r="B3339" s="11">
        <f t="shared" ca="1" si="267"/>
        <v>0</v>
      </c>
      <c r="C3339" s="26">
        <f t="shared" ca="1" si="271"/>
        <v>0.83072018347686116</v>
      </c>
      <c r="J3339">
        <f t="shared" ca="1" si="268"/>
        <v>0</v>
      </c>
      <c r="K3339">
        <f t="shared" ca="1" si="269"/>
        <v>1</v>
      </c>
      <c r="L3339" s="65">
        <v>3333</v>
      </c>
      <c r="M3339" s="71">
        <f t="shared" ca="1" si="270"/>
        <v>0</v>
      </c>
      <c r="N3339" s="65"/>
    </row>
    <row r="3340" spans="1:14" x14ac:dyDescent="0.25">
      <c r="A3340" s="2">
        <v>3334</v>
      </c>
      <c r="B3340" s="11">
        <f t="shared" ca="1" si="267"/>
        <v>0</v>
      </c>
      <c r="C3340" s="26">
        <f t="shared" ca="1" si="271"/>
        <v>0.48645919865336518</v>
      </c>
      <c r="J3340">
        <f t="shared" ca="1" si="268"/>
        <v>0</v>
      </c>
      <c r="K3340">
        <f t="shared" ca="1" si="269"/>
        <v>0</v>
      </c>
      <c r="L3340" s="65">
        <v>3334</v>
      </c>
      <c r="M3340" s="71">
        <f t="shared" ca="1" si="270"/>
        <v>0</v>
      </c>
      <c r="N3340" s="65"/>
    </row>
    <row r="3341" spans="1:14" x14ac:dyDescent="0.25">
      <c r="A3341" s="2">
        <v>3335</v>
      </c>
      <c r="B3341" s="11">
        <f t="shared" ca="1" si="267"/>
        <v>1</v>
      </c>
      <c r="C3341" s="26">
        <f t="shared" ca="1" si="271"/>
        <v>0.21766281401362852</v>
      </c>
      <c r="J3341">
        <f t="shared" ca="1" si="268"/>
        <v>1</v>
      </c>
      <c r="K3341">
        <f t="shared" ca="1" si="269"/>
        <v>0</v>
      </c>
      <c r="L3341" s="65">
        <v>3335</v>
      </c>
      <c r="M3341" s="71">
        <f t="shared" ca="1" si="270"/>
        <v>4.0483104509720835</v>
      </c>
      <c r="N3341" s="65"/>
    </row>
    <row r="3342" spans="1:14" x14ac:dyDescent="0.25">
      <c r="A3342" s="2">
        <v>3336</v>
      </c>
      <c r="B3342" s="11">
        <f t="shared" ca="1" si="267"/>
        <v>1</v>
      </c>
      <c r="C3342" s="26">
        <f t="shared" ca="1" si="271"/>
        <v>0.71070161155067346</v>
      </c>
      <c r="J3342">
        <f t="shared" ca="1" si="268"/>
        <v>1</v>
      </c>
      <c r="K3342">
        <f t="shared" ca="1" si="269"/>
        <v>0</v>
      </c>
      <c r="L3342" s="65">
        <v>3336</v>
      </c>
      <c r="M3342" s="71">
        <f t="shared" ca="1" si="270"/>
        <v>6.6420111208996948</v>
      </c>
      <c r="N3342" s="65"/>
    </row>
    <row r="3343" spans="1:14" x14ac:dyDescent="0.25">
      <c r="A3343" s="2">
        <v>3337</v>
      </c>
      <c r="B3343" s="11">
        <f t="shared" ca="1" si="267"/>
        <v>1</v>
      </c>
      <c r="C3343" s="26">
        <f t="shared" ca="1" si="271"/>
        <v>0.1062149752597048</v>
      </c>
      <c r="J3343">
        <f t="shared" ca="1" si="268"/>
        <v>0</v>
      </c>
      <c r="K3343">
        <f t="shared" ca="1" si="269"/>
        <v>0</v>
      </c>
      <c r="L3343" s="65">
        <v>3337</v>
      </c>
      <c r="M3343" s="71">
        <f t="shared" ca="1" si="270"/>
        <v>3.5905759654825369</v>
      </c>
      <c r="N3343" s="65"/>
    </row>
    <row r="3344" spans="1:14" x14ac:dyDescent="0.25">
      <c r="A3344" s="2">
        <v>3338</v>
      </c>
      <c r="B3344" s="11">
        <f t="shared" ca="1" si="267"/>
        <v>0</v>
      </c>
      <c r="C3344" s="26">
        <f t="shared" ca="1" si="271"/>
        <v>0.8660624268367122</v>
      </c>
      <c r="J3344">
        <f t="shared" ca="1" si="268"/>
        <v>0</v>
      </c>
      <c r="K3344">
        <f t="shared" ca="1" si="269"/>
        <v>0</v>
      </c>
      <c r="L3344" s="65">
        <v>3338</v>
      </c>
      <c r="M3344" s="71">
        <f t="shared" ca="1" si="270"/>
        <v>0</v>
      </c>
      <c r="N3344" s="65"/>
    </row>
    <row r="3345" spans="1:14" x14ac:dyDescent="0.25">
      <c r="A3345" s="2">
        <v>3339</v>
      </c>
      <c r="B3345" s="11">
        <f t="shared" ca="1" si="267"/>
        <v>1</v>
      </c>
      <c r="C3345" s="26">
        <f t="shared" ca="1" si="271"/>
        <v>8.8193542924371537E-2</v>
      </c>
      <c r="J3345">
        <f t="shared" ca="1" si="268"/>
        <v>0</v>
      </c>
      <c r="K3345">
        <f t="shared" ca="1" si="269"/>
        <v>0</v>
      </c>
      <c r="L3345" s="65">
        <v>3339</v>
      </c>
      <c r="M3345" s="71">
        <f t="shared" ca="1" si="270"/>
        <v>11.058672608673874</v>
      </c>
      <c r="N3345" s="65"/>
    </row>
    <row r="3346" spans="1:14" x14ac:dyDescent="0.25">
      <c r="A3346" s="2">
        <v>3340</v>
      </c>
      <c r="B3346" s="11">
        <f t="shared" ca="1" si="267"/>
        <v>0</v>
      </c>
      <c r="C3346" s="26">
        <f t="shared" ca="1" si="271"/>
        <v>0.97416471682405226</v>
      </c>
      <c r="J3346">
        <f t="shared" ca="1" si="268"/>
        <v>0</v>
      </c>
      <c r="K3346">
        <f t="shared" ca="1" si="269"/>
        <v>0</v>
      </c>
      <c r="L3346" s="65">
        <v>3340</v>
      </c>
      <c r="M3346" s="71">
        <f t="shared" ca="1" si="270"/>
        <v>0</v>
      </c>
      <c r="N3346" s="65"/>
    </row>
    <row r="3347" spans="1:14" x14ac:dyDescent="0.25">
      <c r="A3347" s="2">
        <v>3341</v>
      </c>
      <c r="B3347" s="11">
        <f t="shared" ca="1" si="267"/>
        <v>1</v>
      </c>
      <c r="C3347" s="26">
        <f t="shared" ca="1" si="271"/>
        <v>8.0368930879957112E-3</v>
      </c>
      <c r="J3347">
        <f t="shared" ca="1" si="268"/>
        <v>1</v>
      </c>
      <c r="K3347">
        <f t="shared" ca="1" si="269"/>
        <v>0</v>
      </c>
      <c r="L3347" s="65">
        <v>3341</v>
      </c>
      <c r="M3347" s="71">
        <f t="shared" ca="1" si="270"/>
        <v>4.3720208517612091</v>
      </c>
      <c r="N3347" s="65"/>
    </row>
    <row r="3348" spans="1:14" x14ac:dyDescent="0.25">
      <c r="A3348" s="2">
        <v>3342</v>
      </c>
      <c r="B3348" s="11">
        <f t="shared" ca="1" si="267"/>
        <v>1</v>
      </c>
      <c r="C3348" s="26">
        <f t="shared" ca="1" si="271"/>
        <v>1.8126173110993182E-2</v>
      </c>
      <c r="J3348">
        <f t="shared" ca="1" si="268"/>
        <v>0</v>
      </c>
      <c r="K3348">
        <f t="shared" ca="1" si="269"/>
        <v>0</v>
      </c>
      <c r="L3348" s="65">
        <v>3342</v>
      </c>
      <c r="M3348" s="71">
        <f t="shared" ca="1" si="270"/>
        <v>7.8352959669661895E-2</v>
      </c>
      <c r="N3348" s="65"/>
    </row>
    <row r="3349" spans="1:14" x14ac:dyDescent="0.25">
      <c r="A3349" s="2">
        <v>3343</v>
      </c>
      <c r="B3349" s="11">
        <f t="shared" ca="1" si="267"/>
        <v>0</v>
      </c>
      <c r="C3349" s="26">
        <f t="shared" ca="1" si="271"/>
        <v>0.86021947815419331</v>
      </c>
      <c r="J3349">
        <f t="shared" ca="1" si="268"/>
        <v>0</v>
      </c>
      <c r="K3349">
        <f t="shared" ca="1" si="269"/>
        <v>0</v>
      </c>
      <c r="L3349" s="65">
        <v>3343</v>
      </c>
      <c r="M3349" s="71">
        <f t="shared" ca="1" si="270"/>
        <v>0</v>
      </c>
      <c r="N3349" s="65"/>
    </row>
    <row r="3350" spans="1:14" x14ac:dyDescent="0.25">
      <c r="A3350" s="2">
        <v>3344</v>
      </c>
      <c r="B3350" s="11">
        <f t="shared" ca="1" si="267"/>
        <v>1</v>
      </c>
      <c r="C3350" s="26">
        <f t="shared" ca="1" si="271"/>
        <v>0.40156578266007559</v>
      </c>
      <c r="J3350">
        <f t="shared" ca="1" si="268"/>
        <v>1</v>
      </c>
      <c r="K3350">
        <f t="shared" ca="1" si="269"/>
        <v>0</v>
      </c>
      <c r="L3350" s="65">
        <v>3344</v>
      </c>
      <c r="M3350" s="71">
        <f t="shared" ca="1" si="270"/>
        <v>2.1875587454728302</v>
      </c>
      <c r="N3350" s="65"/>
    </row>
    <row r="3351" spans="1:14" x14ac:dyDescent="0.25">
      <c r="A3351" s="2">
        <v>3345</v>
      </c>
      <c r="B3351" s="11">
        <f t="shared" ca="1" si="267"/>
        <v>1</v>
      </c>
      <c r="C3351" s="26">
        <f t="shared" ca="1" si="271"/>
        <v>0.5258048393364263</v>
      </c>
      <c r="J3351">
        <f t="shared" ca="1" si="268"/>
        <v>1</v>
      </c>
      <c r="K3351">
        <f t="shared" ca="1" si="269"/>
        <v>0</v>
      </c>
      <c r="L3351" s="65">
        <v>3345</v>
      </c>
      <c r="M3351" s="71">
        <f t="shared" ca="1" si="270"/>
        <v>0.225244886807588</v>
      </c>
      <c r="N3351" s="65"/>
    </row>
    <row r="3352" spans="1:14" x14ac:dyDescent="0.25">
      <c r="A3352" s="2">
        <v>3346</v>
      </c>
      <c r="B3352" s="11">
        <f t="shared" ca="1" si="267"/>
        <v>1</v>
      </c>
      <c r="C3352" s="26">
        <f t="shared" ca="1" si="271"/>
        <v>5.7629332134238376E-2</v>
      </c>
      <c r="J3352">
        <f t="shared" ca="1" si="268"/>
        <v>0</v>
      </c>
      <c r="K3352">
        <f t="shared" ca="1" si="269"/>
        <v>0</v>
      </c>
      <c r="L3352" s="65">
        <v>3346</v>
      </c>
      <c r="M3352" s="71">
        <f t="shared" ca="1" si="270"/>
        <v>6.4809399497547409</v>
      </c>
      <c r="N3352" s="65"/>
    </row>
    <row r="3353" spans="1:14" x14ac:dyDescent="0.25">
      <c r="A3353" s="2">
        <v>3347</v>
      </c>
      <c r="B3353" s="11">
        <f t="shared" ca="1" si="267"/>
        <v>0</v>
      </c>
      <c r="C3353" s="26">
        <f t="shared" ca="1" si="271"/>
        <v>0.97484115719890108</v>
      </c>
      <c r="J3353">
        <f t="shared" ca="1" si="268"/>
        <v>0</v>
      </c>
      <c r="K3353">
        <f t="shared" ca="1" si="269"/>
        <v>0</v>
      </c>
      <c r="L3353" s="65">
        <v>3347</v>
      </c>
      <c r="M3353" s="71">
        <f t="shared" ca="1" si="270"/>
        <v>0</v>
      </c>
      <c r="N3353" s="65"/>
    </row>
    <row r="3354" spans="1:14" x14ac:dyDescent="0.25">
      <c r="A3354" s="2">
        <v>3348</v>
      </c>
      <c r="B3354" s="11">
        <f t="shared" ca="1" si="267"/>
        <v>1</v>
      </c>
      <c r="C3354" s="26">
        <f t="shared" ca="1" si="271"/>
        <v>9.3547085949334363E-2</v>
      </c>
      <c r="J3354">
        <f t="shared" ca="1" si="268"/>
        <v>1</v>
      </c>
      <c r="K3354">
        <f t="shared" ca="1" si="269"/>
        <v>0</v>
      </c>
      <c r="L3354" s="65">
        <v>3348</v>
      </c>
      <c r="M3354" s="71">
        <f t="shared" ca="1" si="270"/>
        <v>3.7707319964768931</v>
      </c>
      <c r="N3354" s="65"/>
    </row>
    <row r="3355" spans="1:14" x14ac:dyDescent="0.25">
      <c r="A3355" s="2">
        <v>3349</v>
      </c>
      <c r="B3355" s="11">
        <f t="shared" ca="1" si="267"/>
        <v>1</v>
      </c>
      <c r="C3355" s="26">
        <f t="shared" ca="1" si="271"/>
        <v>2.9729381540443134E-2</v>
      </c>
      <c r="J3355">
        <f t="shared" ca="1" si="268"/>
        <v>0</v>
      </c>
      <c r="K3355">
        <f t="shared" ca="1" si="269"/>
        <v>0</v>
      </c>
      <c r="L3355" s="65">
        <v>3349</v>
      </c>
      <c r="M3355" s="71">
        <f t="shared" ca="1" si="270"/>
        <v>5.7841602636046288</v>
      </c>
      <c r="N3355" s="65"/>
    </row>
    <row r="3356" spans="1:14" x14ac:dyDescent="0.25">
      <c r="A3356" s="2">
        <v>3350</v>
      </c>
      <c r="B3356" s="11">
        <f t="shared" ca="1" si="267"/>
        <v>0</v>
      </c>
      <c r="C3356" s="26">
        <f t="shared" ca="1" si="271"/>
        <v>0.95336947467995281</v>
      </c>
      <c r="J3356">
        <f t="shared" ca="1" si="268"/>
        <v>0</v>
      </c>
      <c r="K3356">
        <f t="shared" ca="1" si="269"/>
        <v>1</v>
      </c>
      <c r="L3356" s="65">
        <v>3350</v>
      </c>
      <c r="M3356" s="71">
        <f t="shared" ca="1" si="270"/>
        <v>0</v>
      </c>
      <c r="N3356" s="65"/>
    </row>
    <row r="3357" spans="1:14" x14ac:dyDescent="0.25">
      <c r="A3357" s="2">
        <v>3351</v>
      </c>
      <c r="B3357" s="11">
        <f t="shared" ca="1" si="267"/>
        <v>0</v>
      </c>
      <c r="C3357" s="26">
        <f t="shared" ca="1" si="271"/>
        <v>0.66708936764798044</v>
      </c>
      <c r="J3357">
        <f t="shared" ca="1" si="268"/>
        <v>0</v>
      </c>
      <c r="K3357">
        <f t="shared" ca="1" si="269"/>
        <v>1</v>
      </c>
      <c r="L3357" s="65">
        <v>3351</v>
      </c>
      <c r="M3357" s="71">
        <f t="shared" ca="1" si="270"/>
        <v>0</v>
      </c>
      <c r="N3357" s="65"/>
    </row>
    <row r="3358" spans="1:14" x14ac:dyDescent="0.25">
      <c r="A3358" s="2">
        <v>3352</v>
      </c>
      <c r="B3358" s="11">
        <f t="shared" ca="1" si="267"/>
        <v>0</v>
      </c>
      <c r="C3358" s="26">
        <f t="shared" ca="1" si="271"/>
        <v>0.48247502920627983</v>
      </c>
      <c r="J3358">
        <f t="shared" ca="1" si="268"/>
        <v>0</v>
      </c>
      <c r="K3358">
        <f t="shared" ca="1" si="269"/>
        <v>1</v>
      </c>
      <c r="L3358" s="65">
        <v>3352</v>
      </c>
      <c r="M3358" s="71">
        <f t="shared" ca="1" si="270"/>
        <v>0</v>
      </c>
      <c r="N3358" s="65"/>
    </row>
    <row r="3359" spans="1:14" x14ac:dyDescent="0.25">
      <c r="A3359" s="2">
        <v>3353</v>
      </c>
      <c r="B3359" s="11">
        <f t="shared" ca="1" si="267"/>
        <v>0</v>
      </c>
      <c r="C3359" s="26">
        <f t="shared" ca="1" si="271"/>
        <v>0.93821866311721447</v>
      </c>
      <c r="J3359">
        <f t="shared" ca="1" si="268"/>
        <v>0</v>
      </c>
      <c r="K3359">
        <f t="shared" ca="1" si="269"/>
        <v>0</v>
      </c>
      <c r="L3359" s="65">
        <v>3353</v>
      </c>
      <c r="M3359" s="71">
        <f t="shared" ca="1" si="270"/>
        <v>0</v>
      </c>
      <c r="N3359" s="65"/>
    </row>
    <row r="3360" spans="1:14" x14ac:dyDescent="0.25">
      <c r="A3360" s="2">
        <v>3354</v>
      </c>
      <c r="B3360" s="11">
        <f t="shared" ca="1" si="267"/>
        <v>1</v>
      </c>
      <c r="C3360" s="26">
        <f t="shared" ca="1" si="271"/>
        <v>0.16278722645762789</v>
      </c>
      <c r="J3360">
        <f t="shared" ca="1" si="268"/>
        <v>0</v>
      </c>
      <c r="K3360">
        <f t="shared" ca="1" si="269"/>
        <v>0</v>
      </c>
      <c r="L3360" s="65">
        <v>3354</v>
      </c>
      <c r="M3360" s="71">
        <f t="shared" ca="1" si="270"/>
        <v>3.5234772108463654</v>
      </c>
      <c r="N3360" s="65"/>
    </row>
    <row r="3361" spans="1:14" x14ac:dyDescent="0.25">
      <c r="A3361" s="2">
        <v>3355</v>
      </c>
      <c r="B3361" s="11">
        <f t="shared" ca="1" si="267"/>
        <v>0</v>
      </c>
      <c r="C3361" s="26">
        <f t="shared" ca="1" si="271"/>
        <v>0.80855403521518421</v>
      </c>
      <c r="J3361">
        <f t="shared" ca="1" si="268"/>
        <v>0</v>
      </c>
      <c r="K3361">
        <f t="shared" ca="1" si="269"/>
        <v>1</v>
      </c>
      <c r="L3361" s="65">
        <v>3355</v>
      </c>
      <c r="M3361" s="71">
        <f t="shared" ca="1" si="270"/>
        <v>0</v>
      </c>
      <c r="N3361" s="65"/>
    </row>
    <row r="3362" spans="1:14" x14ac:dyDescent="0.25">
      <c r="A3362" s="2">
        <v>3356</v>
      </c>
      <c r="B3362" s="11">
        <f t="shared" ca="1" si="267"/>
        <v>0</v>
      </c>
      <c r="C3362" s="26">
        <f t="shared" ca="1" si="271"/>
        <v>0.79203197745753384</v>
      </c>
      <c r="J3362">
        <f t="shared" ca="1" si="268"/>
        <v>0</v>
      </c>
      <c r="K3362">
        <f t="shared" ca="1" si="269"/>
        <v>1</v>
      </c>
      <c r="L3362" s="65">
        <v>3356</v>
      </c>
      <c r="M3362" s="71">
        <f t="shared" ca="1" si="270"/>
        <v>0</v>
      </c>
      <c r="N3362" s="65"/>
    </row>
    <row r="3363" spans="1:14" x14ac:dyDescent="0.25">
      <c r="A3363" s="2">
        <v>3357</v>
      </c>
      <c r="B3363" s="11">
        <f t="shared" ca="1" si="267"/>
        <v>0</v>
      </c>
      <c r="C3363" s="26">
        <f t="shared" ca="1" si="271"/>
        <v>0.73735412821863677</v>
      </c>
      <c r="J3363">
        <f t="shared" ca="1" si="268"/>
        <v>0</v>
      </c>
      <c r="K3363">
        <f t="shared" ca="1" si="269"/>
        <v>1</v>
      </c>
      <c r="L3363" s="65">
        <v>3357</v>
      </c>
      <c r="M3363" s="71">
        <f t="shared" ca="1" si="270"/>
        <v>0</v>
      </c>
      <c r="N3363" s="65"/>
    </row>
    <row r="3364" spans="1:14" x14ac:dyDescent="0.25">
      <c r="A3364" s="2">
        <v>3358</v>
      </c>
      <c r="B3364" s="11">
        <f t="shared" ca="1" si="267"/>
        <v>0</v>
      </c>
      <c r="C3364" s="26">
        <f t="shared" ca="1" si="271"/>
        <v>0.63016342822875404</v>
      </c>
      <c r="J3364">
        <f t="shared" ca="1" si="268"/>
        <v>0</v>
      </c>
      <c r="K3364">
        <f t="shared" ca="1" si="269"/>
        <v>0</v>
      </c>
      <c r="L3364" s="65">
        <v>3358</v>
      </c>
      <c r="M3364" s="71">
        <f t="shared" ca="1" si="270"/>
        <v>0</v>
      </c>
      <c r="N3364" s="65"/>
    </row>
    <row r="3365" spans="1:14" x14ac:dyDescent="0.25">
      <c r="A3365" s="2">
        <v>3359</v>
      </c>
      <c r="B3365" s="11">
        <f t="shared" ca="1" si="267"/>
        <v>1</v>
      </c>
      <c r="C3365" s="26">
        <f t="shared" ca="1" si="271"/>
        <v>0.24383394606734765</v>
      </c>
      <c r="J3365">
        <f t="shared" ca="1" si="268"/>
        <v>1</v>
      </c>
      <c r="K3365">
        <f t="shared" ca="1" si="269"/>
        <v>0</v>
      </c>
      <c r="L3365" s="65">
        <v>3359</v>
      </c>
      <c r="M3365" s="71">
        <f t="shared" ca="1" si="270"/>
        <v>2.1326449281777489</v>
      </c>
      <c r="N3365" s="65"/>
    </row>
    <row r="3366" spans="1:14" x14ac:dyDescent="0.25">
      <c r="A3366" s="2">
        <v>3360</v>
      </c>
      <c r="B3366" s="11">
        <f t="shared" ca="1" si="267"/>
        <v>1</v>
      </c>
      <c r="C3366" s="26">
        <f t="shared" ca="1" si="271"/>
        <v>0.76351963959235902</v>
      </c>
      <c r="J3366">
        <f t="shared" ca="1" si="268"/>
        <v>1</v>
      </c>
      <c r="K3366">
        <f t="shared" ca="1" si="269"/>
        <v>0</v>
      </c>
      <c r="L3366" s="65">
        <v>3360</v>
      </c>
      <c r="M3366" s="71">
        <f t="shared" ca="1" si="270"/>
        <v>0.16657792396750737</v>
      </c>
      <c r="N3366" s="65"/>
    </row>
    <row r="3367" spans="1:14" x14ac:dyDescent="0.25">
      <c r="A3367" s="2">
        <v>3361</v>
      </c>
      <c r="B3367" s="11">
        <f t="shared" ca="1" si="267"/>
        <v>1</v>
      </c>
      <c r="C3367" s="26">
        <f t="shared" ca="1" si="271"/>
        <v>0.40238745992759772</v>
      </c>
      <c r="J3367">
        <f t="shared" ca="1" si="268"/>
        <v>1</v>
      </c>
      <c r="K3367">
        <f t="shared" ca="1" si="269"/>
        <v>0</v>
      </c>
      <c r="L3367" s="65">
        <v>3361</v>
      </c>
      <c r="M3367" s="71">
        <f t="shared" ca="1" si="270"/>
        <v>1.1599719927259673</v>
      </c>
      <c r="N3367" s="65"/>
    </row>
    <row r="3368" spans="1:14" x14ac:dyDescent="0.25">
      <c r="A3368" s="2">
        <v>3362</v>
      </c>
      <c r="B3368" s="11">
        <f t="shared" ca="1" si="267"/>
        <v>1</v>
      </c>
      <c r="C3368" s="26">
        <f t="shared" ca="1" si="271"/>
        <v>0.11275244890228919</v>
      </c>
      <c r="J3368">
        <f t="shared" ca="1" si="268"/>
        <v>1</v>
      </c>
      <c r="K3368">
        <f t="shared" ca="1" si="269"/>
        <v>0</v>
      </c>
      <c r="L3368" s="65">
        <v>3362</v>
      </c>
      <c r="M3368" s="71">
        <f t="shared" ca="1" si="270"/>
        <v>2.0608063975457771</v>
      </c>
      <c r="N3368" s="65"/>
    </row>
    <row r="3369" spans="1:14" x14ac:dyDescent="0.25">
      <c r="A3369" s="2">
        <v>3363</v>
      </c>
      <c r="B3369" s="11">
        <f t="shared" ca="1" si="267"/>
        <v>1</v>
      </c>
      <c r="C3369" s="26">
        <f t="shared" ca="1" si="271"/>
        <v>0.63623543801666049</v>
      </c>
      <c r="J3369">
        <f t="shared" ca="1" si="268"/>
        <v>0</v>
      </c>
      <c r="K3369">
        <f t="shared" ca="1" si="269"/>
        <v>0</v>
      </c>
      <c r="L3369" s="65">
        <v>3363</v>
      </c>
      <c r="M3369" s="71">
        <f t="shared" ca="1" si="270"/>
        <v>1.4696516273761338</v>
      </c>
      <c r="N3369" s="65"/>
    </row>
    <row r="3370" spans="1:14" x14ac:dyDescent="0.25">
      <c r="A3370" s="2">
        <v>3364</v>
      </c>
      <c r="B3370" s="11">
        <f t="shared" ca="1" si="267"/>
        <v>0</v>
      </c>
      <c r="C3370" s="26">
        <f t="shared" ca="1" si="271"/>
        <v>0.97563628254001333</v>
      </c>
      <c r="J3370">
        <f t="shared" ca="1" si="268"/>
        <v>0</v>
      </c>
      <c r="K3370">
        <f t="shared" ca="1" si="269"/>
        <v>0</v>
      </c>
      <c r="L3370" s="65">
        <v>3364</v>
      </c>
      <c r="M3370" s="71">
        <f t="shared" ca="1" si="270"/>
        <v>0</v>
      </c>
      <c r="N3370" s="65"/>
    </row>
    <row r="3371" spans="1:14" x14ac:dyDescent="0.25">
      <c r="A3371" s="2">
        <v>3365</v>
      </c>
      <c r="B3371" s="11">
        <f t="shared" ca="1" si="267"/>
        <v>1</v>
      </c>
      <c r="C3371" s="26">
        <f t="shared" ca="1" si="271"/>
        <v>0.10176750577477778</v>
      </c>
      <c r="J3371">
        <f t="shared" ca="1" si="268"/>
        <v>0</v>
      </c>
      <c r="K3371">
        <f t="shared" ca="1" si="269"/>
        <v>0</v>
      </c>
      <c r="L3371" s="65">
        <v>3365</v>
      </c>
      <c r="M3371" s="71">
        <f t="shared" ca="1" si="270"/>
        <v>4.6328820659378156</v>
      </c>
      <c r="N3371" s="65"/>
    </row>
    <row r="3372" spans="1:14" x14ac:dyDescent="0.25">
      <c r="A3372" s="2">
        <v>3366</v>
      </c>
      <c r="B3372" s="11">
        <f t="shared" ca="1" si="267"/>
        <v>0</v>
      </c>
      <c r="C3372" s="26">
        <f t="shared" ca="1" si="271"/>
        <v>0.83631109204262388</v>
      </c>
      <c r="J3372">
        <f t="shared" ca="1" si="268"/>
        <v>0</v>
      </c>
      <c r="K3372">
        <f t="shared" ca="1" si="269"/>
        <v>1</v>
      </c>
      <c r="L3372" s="65">
        <v>3366</v>
      </c>
      <c r="M3372" s="71">
        <f t="shared" ca="1" si="270"/>
        <v>0</v>
      </c>
      <c r="N3372" s="65"/>
    </row>
    <row r="3373" spans="1:14" x14ac:dyDescent="0.25">
      <c r="A3373" s="2">
        <v>3367</v>
      </c>
      <c r="B3373" s="11">
        <f t="shared" ca="1" si="267"/>
        <v>0</v>
      </c>
      <c r="C3373" s="26">
        <f t="shared" ca="1" si="271"/>
        <v>0.91419470150145965</v>
      </c>
      <c r="J3373">
        <f t="shared" ca="1" si="268"/>
        <v>0</v>
      </c>
      <c r="K3373">
        <f t="shared" ca="1" si="269"/>
        <v>1</v>
      </c>
      <c r="L3373" s="65">
        <v>3367</v>
      </c>
      <c r="M3373" s="71">
        <f t="shared" ca="1" si="270"/>
        <v>0</v>
      </c>
      <c r="N3373" s="65"/>
    </row>
    <row r="3374" spans="1:14" x14ac:dyDescent="0.25">
      <c r="A3374" s="2">
        <v>3368</v>
      </c>
      <c r="B3374" s="11">
        <f t="shared" ca="1" si="267"/>
        <v>0</v>
      </c>
      <c r="C3374" s="26">
        <f t="shared" ca="1" si="271"/>
        <v>0.76393821899354608</v>
      </c>
      <c r="J3374">
        <f t="shared" ca="1" si="268"/>
        <v>0</v>
      </c>
      <c r="K3374">
        <f t="shared" ca="1" si="269"/>
        <v>0</v>
      </c>
      <c r="L3374" s="65">
        <v>3368</v>
      </c>
      <c r="M3374" s="71">
        <f t="shared" ca="1" si="270"/>
        <v>0</v>
      </c>
      <c r="N3374" s="65"/>
    </row>
    <row r="3375" spans="1:14" x14ac:dyDescent="0.25">
      <c r="A3375" s="2">
        <v>3369</v>
      </c>
      <c r="B3375" s="11">
        <f t="shared" ref="B3375:B3438" ca="1" si="272">IF(B3374&gt;0,IF(C3375&lt;pww,1,0),IF(C3375&lt;pdw,1,0))</f>
        <v>1</v>
      </c>
      <c r="C3375" s="26">
        <f t="shared" ca="1" si="271"/>
        <v>0.44585147155737326</v>
      </c>
      <c r="J3375">
        <f t="shared" ref="J3375:J3438" ca="1" si="273">IF(AND(B3375,B3376),1,0)</f>
        <v>1</v>
      </c>
      <c r="K3375">
        <f t="shared" ref="K3375:K3438" ca="1" si="274">IF(AND(NOT(B3375),NOT(B3376)),1,0)</f>
        <v>0</v>
      </c>
      <c r="L3375" s="65">
        <v>3369</v>
      </c>
      <c r="M3375" s="71">
        <f t="shared" ca="1" si="270"/>
        <v>4.0758536435583199</v>
      </c>
      <c r="N3375" s="65"/>
    </row>
    <row r="3376" spans="1:14" x14ac:dyDescent="0.25">
      <c r="A3376" s="2">
        <v>3370</v>
      </c>
      <c r="B3376" s="11">
        <f t="shared" ca="1" si="272"/>
        <v>1</v>
      </c>
      <c r="C3376" s="26">
        <f t="shared" ca="1" si="271"/>
        <v>0.18204683103539576</v>
      </c>
      <c r="J3376">
        <f t="shared" ca="1" si="273"/>
        <v>1</v>
      </c>
      <c r="K3376">
        <f t="shared" ca="1" si="274"/>
        <v>0</v>
      </c>
      <c r="L3376" s="65">
        <v>3370</v>
      </c>
      <c r="M3376" s="71">
        <f t="shared" ca="1" si="270"/>
        <v>6.2035274593718066</v>
      </c>
      <c r="N3376" s="65"/>
    </row>
    <row r="3377" spans="1:14" x14ac:dyDescent="0.25">
      <c r="A3377" s="2">
        <v>3371</v>
      </c>
      <c r="B3377" s="11">
        <f t="shared" ca="1" si="272"/>
        <v>1</v>
      </c>
      <c r="C3377" s="26">
        <f t="shared" ca="1" si="271"/>
        <v>2.5158421562298527E-2</v>
      </c>
      <c r="J3377">
        <f t="shared" ca="1" si="273"/>
        <v>0</v>
      </c>
      <c r="K3377">
        <f t="shared" ca="1" si="274"/>
        <v>0</v>
      </c>
      <c r="L3377" s="65">
        <v>3371</v>
      </c>
      <c r="M3377" s="71">
        <f t="shared" ca="1" si="270"/>
        <v>0.32764329723894275</v>
      </c>
      <c r="N3377" s="65"/>
    </row>
    <row r="3378" spans="1:14" x14ac:dyDescent="0.25">
      <c r="A3378" s="2">
        <v>3372</v>
      </c>
      <c r="B3378" s="11">
        <f t="shared" ca="1" si="272"/>
        <v>0</v>
      </c>
      <c r="C3378" s="26">
        <f t="shared" ca="1" si="271"/>
        <v>0.77968979289444418</v>
      </c>
      <c r="J3378">
        <f t="shared" ca="1" si="273"/>
        <v>0</v>
      </c>
      <c r="K3378">
        <f t="shared" ca="1" si="274"/>
        <v>1</v>
      </c>
      <c r="L3378" s="65">
        <v>3372</v>
      </c>
      <c r="M3378" s="71">
        <f t="shared" ca="1" si="270"/>
        <v>0</v>
      </c>
      <c r="N3378" s="65"/>
    </row>
    <row r="3379" spans="1:14" x14ac:dyDescent="0.25">
      <c r="A3379" s="2">
        <v>3373</v>
      </c>
      <c r="B3379" s="11">
        <f t="shared" ca="1" si="272"/>
        <v>0</v>
      </c>
      <c r="C3379" s="26">
        <f t="shared" ca="1" si="271"/>
        <v>0.49494363067614144</v>
      </c>
      <c r="J3379">
        <f t="shared" ca="1" si="273"/>
        <v>0</v>
      </c>
      <c r="K3379">
        <f t="shared" ca="1" si="274"/>
        <v>0</v>
      </c>
      <c r="L3379" s="65">
        <v>3373</v>
      </c>
      <c r="M3379" s="71">
        <f t="shared" ca="1" si="270"/>
        <v>0</v>
      </c>
      <c r="N3379" s="65"/>
    </row>
    <row r="3380" spans="1:14" x14ac:dyDescent="0.25">
      <c r="A3380" s="2">
        <v>3374</v>
      </c>
      <c r="B3380" s="11">
        <f t="shared" ca="1" si="272"/>
        <v>1</v>
      </c>
      <c r="C3380" s="26">
        <f t="shared" ca="1" si="271"/>
        <v>7.6832271978070521E-2</v>
      </c>
      <c r="J3380">
        <f t="shared" ca="1" si="273"/>
        <v>1</v>
      </c>
      <c r="K3380">
        <f t="shared" ca="1" si="274"/>
        <v>0</v>
      </c>
      <c r="L3380" s="65">
        <v>3374</v>
      </c>
      <c r="M3380" s="71">
        <f t="shared" ca="1" si="270"/>
        <v>1.2915367053939701</v>
      </c>
      <c r="N3380" s="65"/>
    </row>
    <row r="3381" spans="1:14" x14ac:dyDescent="0.25">
      <c r="A3381" s="2">
        <v>3375</v>
      </c>
      <c r="B3381" s="11">
        <f t="shared" ca="1" si="272"/>
        <v>1</v>
      </c>
      <c r="C3381" s="26">
        <f t="shared" ca="1" si="271"/>
        <v>0.1759083598647373</v>
      </c>
      <c r="J3381">
        <f t="shared" ca="1" si="273"/>
        <v>1</v>
      </c>
      <c r="K3381">
        <f t="shared" ca="1" si="274"/>
        <v>0</v>
      </c>
      <c r="L3381" s="65">
        <v>3375</v>
      </c>
      <c r="M3381" s="71">
        <f t="shared" ca="1" si="270"/>
        <v>2.3549815383982042</v>
      </c>
      <c r="N3381" s="65"/>
    </row>
    <row r="3382" spans="1:14" x14ac:dyDescent="0.25">
      <c r="A3382" s="2">
        <v>3376</v>
      </c>
      <c r="B3382" s="11">
        <f t="shared" ca="1" si="272"/>
        <v>1</v>
      </c>
      <c r="C3382" s="26">
        <f t="shared" ca="1" si="271"/>
        <v>0.21073919736323543</v>
      </c>
      <c r="J3382">
        <f t="shared" ca="1" si="273"/>
        <v>1</v>
      </c>
      <c r="K3382">
        <f t="shared" ca="1" si="274"/>
        <v>0</v>
      </c>
      <c r="L3382" s="65">
        <v>3376</v>
      </c>
      <c r="M3382" s="71">
        <f t="shared" ca="1" si="270"/>
        <v>1.8335747918611915</v>
      </c>
      <c r="N3382" s="65"/>
    </row>
    <row r="3383" spans="1:14" x14ac:dyDescent="0.25">
      <c r="A3383" s="2">
        <v>3377</v>
      </c>
      <c r="B3383" s="11">
        <f t="shared" ca="1" si="272"/>
        <v>1</v>
      </c>
      <c r="C3383" s="26">
        <f t="shared" ca="1" si="271"/>
        <v>0.57745164926096393</v>
      </c>
      <c r="J3383">
        <f t="shared" ca="1" si="273"/>
        <v>0</v>
      </c>
      <c r="K3383">
        <f t="shared" ca="1" si="274"/>
        <v>0</v>
      </c>
      <c r="L3383" s="65">
        <v>3377</v>
      </c>
      <c r="M3383" s="71">
        <f t="shared" ca="1" si="270"/>
        <v>1.9421307786700286</v>
      </c>
      <c r="N3383" s="65"/>
    </row>
    <row r="3384" spans="1:14" x14ac:dyDescent="0.25">
      <c r="A3384" s="2">
        <v>3378</v>
      </c>
      <c r="B3384" s="11">
        <f t="shared" ca="1" si="272"/>
        <v>0</v>
      </c>
      <c r="C3384" s="26">
        <f t="shared" ca="1" si="271"/>
        <v>0.91467440848031989</v>
      </c>
      <c r="J3384">
        <f t="shared" ca="1" si="273"/>
        <v>0</v>
      </c>
      <c r="K3384">
        <f t="shared" ca="1" si="274"/>
        <v>0</v>
      </c>
      <c r="L3384" s="65">
        <v>3378</v>
      </c>
      <c r="M3384" s="71">
        <f t="shared" ca="1" si="270"/>
        <v>0</v>
      </c>
      <c r="N3384" s="65"/>
    </row>
    <row r="3385" spans="1:14" x14ac:dyDescent="0.25">
      <c r="A3385" s="2">
        <v>3379</v>
      </c>
      <c r="B3385" s="11">
        <f t="shared" ca="1" si="272"/>
        <v>1</v>
      </c>
      <c r="C3385" s="26">
        <f t="shared" ca="1" si="271"/>
        <v>0.37859689231324956</v>
      </c>
      <c r="J3385">
        <f t="shared" ca="1" si="273"/>
        <v>0</v>
      </c>
      <c r="K3385">
        <f t="shared" ca="1" si="274"/>
        <v>0</v>
      </c>
      <c r="L3385" s="65">
        <v>3379</v>
      </c>
      <c r="M3385" s="71">
        <f t="shared" ca="1" si="270"/>
        <v>4.2042777846807287</v>
      </c>
      <c r="N3385" s="65"/>
    </row>
    <row r="3386" spans="1:14" x14ac:dyDescent="0.25">
      <c r="A3386" s="2">
        <v>3380</v>
      </c>
      <c r="B3386" s="11">
        <f t="shared" ca="1" si="272"/>
        <v>0</v>
      </c>
      <c r="C3386" s="26">
        <f t="shared" ca="1" si="271"/>
        <v>0.83269848412768588</v>
      </c>
      <c r="J3386">
        <f t="shared" ca="1" si="273"/>
        <v>0</v>
      </c>
      <c r="K3386">
        <f t="shared" ca="1" si="274"/>
        <v>1</v>
      </c>
      <c r="L3386" s="65">
        <v>3380</v>
      </c>
      <c r="M3386" s="71">
        <f t="shared" ca="1" si="270"/>
        <v>0</v>
      </c>
      <c r="N3386" s="65"/>
    </row>
    <row r="3387" spans="1:14" x14ac:dyDescent="0.25">
      <c r="A3387" s="2">
        <v>3381</v>
      </c>
      <c r="B3387" s="11">
        <f t="shared" ca="1" si="272"/>
        <v>0</v>
      </c>
      <c r="C3387" s="26">
        <f t="shared" ca="1" si="271"/>
        <v>0.94535729729674667</v>
      </c>
      <c r="J3387">
        <f t="shared" ca="1" si="273"/>
        <v>0</v>
      </c>
      <c r="K3387">
        <f t="shared" ca="1" si="274"/>
        <v>0</v>
      </c>
      <c r="L3387" s="65">
        <v>3381</v>
      </c>
      <c r="M3387" s="71">
        <f t="shared" ca="1" si="270"/>
        <v>0</v>
      </c>
      <c r="N3387" s="65"/>
    </row>
    <row r="3388" spans="1:14" x14ac:dyDescent="0.25">
      <c r="A3388" s="2">
        <v>3382</v>
      </c>
      <c r="B3388" s="11">
        <f t="shared" ca="1" si="272"/>
        <v>1</v>
      </c>
      <c r="C3388" s="26">
        <f t="shared" ca="1" si="271"/>
        <v>5.5460862030756286E-2</v>
      </c>
      <c r="J3388">
        <f t="shared" ca="1" si="273"/>
        <v>0</v>
      </c>
      <c r="K3388">
        <f t="shared" ca="1" si="274"/>
        <v>0</v>
      </c>
      <c r="L3388" s="65">
        <v>3382</v>
      </c>
      <c r="M3388" s="71">
        <f t="shared" ca="1" si="270"/>
        <v>1.8444071197648189</v>
      </c>
      <c r="N3388" s="65"/>
    </row>
    <row r="3389" spans="1:14" x14ac:dyDescent="0.25">
      <c r="A3389" s="2">
        <v>3383</v>
      </c>
      <c r="B3389" s="11">
        <f t="shared" ca="1" si="272"/>
        <v>0</v>
      </c>
      <c r="C3389" s="26">
        <f t="shared" ca="1" si="271"/>
        <v>0.91155136666469938</v>
      </c>
      <c r="J3389">
        <f t="shared" ca="1" si="273"/>
        <v>0</v>
      </c>
      <c r="K3389">
        <f t="shared" ca="1" si="274"/>
        <v>1</v>
      </c>
      <c r="L3389" s="65">
        <v>3383</v>
      </c>
      <c r="M3389" s="71">
        <f t="shared" ca="1" si="270"/>
        <v>0</v>
      </c>
      <c r="N3389" s="65"/>
    </row>
    <row r="3390" spans="1:14" x14ac:dyDescent="0.25">
      <c r="A3390" s="2">
        <v>3384</v>
      </c>
      <c r="B3390" s="11">
        <f t="shared" ca="1" si="272"/>
        <v>0</v>
      </c>
      <c r="C3390" s="26">
        <f t="shared" ca="1" si="271"/>
        <v>0.68566475510544933</v>
      </c>
      <c r="J3390">
        <f t="shared" ca="1" si="273"/>
        <v>0</v>
      </c>
      <c r="K3390">
        <f t="shared" ca="1" si="274"/>
        <v>0</v>
      </c>
      <c r="L3390" s="65">
        <v>3384</v>
      </c>
      <c r="M3390" s="71">
        <f t="shared" ca="1" si="270"/>
        <v>0</v>
      </c>
      <c r="N3390" s="65"/>
    </row>
    <row r="3391" spans="1:14" x14ac:dyDescent="0.25">
      <c r="A3391" s="2">
        <v>3385</v>
      </c>
      <c r="B3391" s="11">
        <f t="shared" ca="1" si="272"/>
        <v>1</v>
      </c>
      <c r="C3391" s="26">
        <f t="shared" ca="1" si="271"/>
        <v>0.14618418213920858</v>
      </c>
      <c r="J3391">
        <f t="shared" ca="1" si="273"/>
        <v>1</v>
      </c>
      <c r="K3391">
        <f t="shared" ca="1" si="274"/>
        <v>0</v>
      </c>
      <c r="L3391" s="65">
        <v>3385</v>
      </c>
      <c r="M3391" s="71">
        <f t="shared" ca="1" si="270"/>
        <v>0.48390079186873736</v>
      </c>
      <c r="N3391" s="65"/>
    </row>
    <row r="3392" spans="1:14" x14ac:dyDescent="0.25">
      <c r="A3392" s="2">
        <v>3386</v>
      </c>
      <c r="B3392" s="11">
        <f t="shared" ca="1" si="272"/>
        <v>1</v>
      </c>
      <c r="C3392" s="26">
        <f t="shared" ca="1" si="271"/>
        <v>0.57875642835807783</v>
      </c>
      <c r="J3392">
        <f t="shared" ca="1" si="273"/>
        <v>1</v>
      </c>
      <c r="K3392">
        <f t="shared" ca="1" si="274"/>
        <v>0</v>
      </c>
      <c r="L3392" s="65">
        <v>3386</v>
      </c>
      <c r="M3392" s="71">
        <f t="shared" ca="1" si="270"/>
        <v>0.9076339081608481</v>
      </c>
      <c r="N3392" s="65"/>
    </row>
    <row r="3393" spans="1:14" x14ac:dyDescent="0.25">
      <c r="A3393" s="2">
        <v>3387</v>
      </c>
      <c r="B3393" s="11">
        <f t="shared" ca="1" si="272"/>
        <v>1</v>
      </c>
      <c r="C3393" s="26">
        <f t="shared" ca="1" si="271"/>
        <v>9.1713248312788376E-2</v>
      </c>
      <c r="J3393">
        <f t="shared" ca="1" si="273"/>
        <v>1</v>
      </c>
      <c r="K3393">
        <f t="shared" ca="1" si="274"/>
        <v>0</v>
      </c>
      <c r="L3393" s="65">
        <v>3387</v>
      </c>
      <c r="M3393" s="71">
        <f t="shared" ca="1" si="270"/>
        <v>1.6637527396160712</v>
      </c>
      <c r="N3393" s="65"/>
    </row>
    <row r="3394" spans="1:14" x14ac:dyDescent="0.25">
      <c r="A3394" s="2">
        <v>3388</v>
      </c>
      <c r="B3394" s="11">
        <f t="shared" ca="1" si="272"/>
        <v>1</v>
      </c>
      <c r="C3394" s="26">
        <f t="shared" ca="1" si="271"/>
        <v>0.42290390002866995</v>
      </c>
      <c r="J3394">
        <f t="shared" ca="1" si="273"/>
        <v>0</v>
      </c>
      <c r="K3394">
        <f t="shared" ca="1" si="274"/>
        <v>0</v>
      </c>
      <c r="L3394" s="65">
        <v>3388</v>
      </c>
      <c r="M3394" s="71">
        <f t="shared" ca="1" si="270"/>
        <v>4.7957183530148262</v>
      </c>
      <c r="N3394" s="65"/>
    </row>
    <row r="3395" spans="1:14" x14ac:dyDescent="0.25">
      <c r="A3395" s="2">
        <v>3389</v>
      </c>
      <c r="B3395" s="11">
        <f t="shared" ca="1" si="272"/>
        <v>0</v>
      </c>
      <c r="C3395" s="26">
        <f t="shared" ca="1" si="271"/>
        <v>0.81141301129564081</v>
      </c>
      <c r="J3395">
        <f t="shared" ca="1" si="273"/>
        <v>0</v>
      </c>
      <c r="K3395">
        <f t="shared" ca="1" si="274"/>
        <v>0</v>
      </c>
      <c r="L3395" s="65">
        <v>3389</v>
      </c>
      <c r="M3395" s="71">
        <f t="shared" ca="1" si="270"/>
        <v>0</v>
      </c>
      <c r="N3395" s="65"/>
    </row>
    <row r="3396" spans="1:14" x14ac:dyDescent="0.25">
      <c r="A3396" s="2">
        <v>3390</v>
      </c>
      <c r="B3396" s="11">
        <f t="shared" ca="1" si="272"/>
        <v>1</v>
      </c>
      <c r="C3396" s="26">
        <f t="shared" ca="1" si="271"/>
        <v>0.31297334898759077</v>
      </c>
      <c r="J3396">
        <f t="shared" ca="1" si="273"/>
        <v>1</v>
      </c>
      <c r="K3396">
        <f t="shared" ca="1" si="274"/>
        <v>0</v>
      </c>
      <c r="L3396" s="65">
        <v>3390</v>
      </c>
      <c r="M3396" s="71">
        <f t="shared" ca="1" si="270"/>
        <v>0.92923226548246785</v>
      </c>
      <c r="N3396" s="65"/>
    </row>
    <row r="3397" spans="1:14" x14ac:dyDescent="0.25">
      <c r="A3397" s="2">
        <v>3391</v>
      </c>
      <c r="B3397" s="11">
        <f t="shared" ca="1" si="272"/>
        <v>1</v>
      </c>
      <c r="C3397" s="26">
        <f t="shared" ca="1" si="271"/>
        <v>0.66914184183275494</v>
      </c>
      <c r="J3397">
        <f t="shared" ca="1" si="273"/>
        <v>1</v>
      </c>
      <c r="K3397">
        <f t="shared" ca="1" si="274"/>
        <v>0</v>
      </c>
      <c r="L3397" s="65">
        <v>3391</v>
      </c>
      <c r="M3397" s="71">
        <f t="shared" ca="1" si="270"/>
        <v>3.0120612297923275</v>
      </c>
      <c r="N3397" s="65"/>
    </row>
    <row r="3398" spans="1:14" x14ac:dyDescent="0.25">
      <c r="A3398" s="2">
        <v>3392</v>
      </c>
      <c r="B3398" s="11">
        <f t="shared" ca="1" si="272"/>
        <v>1</v>
      </c>
      <c r="C3398" s="26">
        <f t="shared" ca="1" si="271"/>
        <v>1.7682342787000982E-3</v>
      </c>
      <c r="J3398">
        <f t="shared" ca="1" si="273"/>
        <v>1</v>
      </c>
      <c r="K3398">
        <f t="shared" ca="1" si="274"/>
        <v>0</v>
      </c>
      <c r="L3398" s="65">
        <v>3392</v>
      </c>
      <c r="M3398" s="71">
        <f t="shared" ca="1" si="270"/>
        <v>3.5549156579855808E-2</v>
      </c>
      <c r="N3398" s="65"/>
    </row>
    <row r="3399" spans="1:14" x14ac:dyDescent="0.25">
      <c r="A3399" s="2">
        <v>3393</v>
      </c>
      <c r="B3399" s="11">
        <f t="shared" ca="1" si="272"/>
        <v>1</v>
      </c>
      <c r="C3399" s="26">
        <f t="shared" ca="1" si="271"/>
        <v>9.2072189333609611E-3</v>
      </c>
      <c r="J3399">
        <f t="shared" ca="1" si="273"/>
        <v>1</v>
      </c>
      <c r="K3399">
        <f t="shared" ca="1" si="274"/>
        <v>0</v>
      </c>
      <c r="L3399" s="65">
        <v>3393</v>
      </c>
      <c r="M3399" s="71">
        <f t="shared" ref="M3399:M3462" ca="1" si="275">IF(B3399&gt;0,-LN(1-(RAND()))/lambda,0)</f>
        <v>3.2748951429253457</v>
      </c>
      <c r="N3399" s="65"/>
    </row>
    <row r="3400" spans="1:14" x14ac:dyDescent="0.25">
      <c r="A3400" s="2">
        <v>3394</v>
      </c>
      <c r="B3400" s="11">
        <f t="shared" ca="1" si="272"/>
        <v>1</v>
      </c>
      <c r="C3400" s="26">
        <f t="shared" ref="C3400:C3463" ca="1" si="276">RAND()</f>
        <v>5.3049694206533826E-2</v>
      </c>
      <c r="J3400">
        <f t="shared" ca="1" si="273"/>
        <v>0</v>
      </c>
      <c r="K3400">
        <f t="shared" ca="1" si="274"/>
        <v>0</v>
      </c>
      <c r="L3400" s="65">
        <v>3394</v>
      </c>
      <c r="M3400" s="71">
        <f t="shared" ca="1" si="275"/>
        <v>2.1420812748313418</v>
      </c>
      <c r="N3400" s="65"/>
    </row>
    <row r="3401" spans="1:14" x14ac:dyDescent="0.25">
      <c r="A3401" s="2">
        <v>3395</v>
      </c>
      <c r="B3401" s="11">
        <f t="shared" ca="1" si="272"/>
        <v>0</v>
      </c>
      <c r="C3401" s="26">
        <f t="shared" ca="1" si="276"/>
        <v>0.79258577824330068</v>
      </c>
      <c r="J3401">
        <f t="shared" ca="1" si="273"/>
        <v>0</v>
      </c>
      <c r="K3401">
        <f t="shared" ca="1" si="274"/>
        <v>1</v>
      </c>
      <c r="L3401" s="65">
        <v>3395</v>
      </c>
      <c r="M3401" s="71">
        <f t="shared" ca="1" si="275"/>
        <v>0</v>
      </c>
      <c r="N3401" s="65"/>
    </row>
    <row r="3402" spans="1:14" x14ac:dyDescent="0.25">
      <c r="A3402" s="2">
        <v>3396</v>
      </c>
      <c r="B3402" s="11">
        <f t="shared" ca="1" si="272"/>
        <v>0</v>
      </c>
      <c r="C3402" s="26">
        <f t="shared" ca="1" si="276"/>
        <v>0.4833400197093779</v>
      </c>
      <c r="J3402">
        <f t="shared" ca="1" si="273"/>
        <v>0</v>
      </c>
      <c r="K3402">
        <f t="shared" ca="1" si="274"/>
        <v>0</v>
      </c>
      <c r="L3402" s="65">
        <v>3396</v>
      </c>
      <c r="M3402" s="71">
        <f t="shared" ca="1" si="275"/>
        <v>0</v>
      </c>
      <c r="N3402" s="65"/>
    </row>
    <row r="3403" spans="1:14" x14ac:dyDescent="0.25">
      <c r="A3403" s="2">
        <v>3397</v>
      </c>
      <c r="B3403" s="11">
        <f t="shared" ca="1" si="272"/>
        <v>1</v>
      </c>
      <c r="C3403" s="26">
        <f t="shared" ca="1" si="276"/>
        <v>0.24326304752365335</v>
      </c>
      <c r="J3403">
        <f t="shared" ca="1" si="273"/>
        <v>1</v>
      </c>
      <c r="K3403">
        <f t="shared" ca="1" si="274"/>
        <v>0</v>
      </c>
      <c r="L3403" s="65">
        <v>3397</v>
      </c>
      <c r="M3403" s="71">
        <f t="shared" ca="1" si="275"/>
        <v>0.55994727691397017</v>
      </c>
      <c r="N3403" s="65"/>
    </row>
    <row r="3404" spans="1:14" x14ac:dyDescent="0.25">
      <c r="A3404" s="2">
        <v>3398</v>
      </c>
      <c r="B3404" s="11">
        <f t="shared" ca="1" si="272"/>
        <v>1</v>
      </c>
      <c r="C3404" s="26">
        <f t="shared" ca="1" si="276"/>
        <v>0.40321734704843692</v>
      </c>
      <c r="J3404">
        <f t="shared" ca="1" si="273"/>
        <v>0</v>
      </c>
      <c r="K3404">
        <f t="shared" ca="1" si="274"/>
        <v>0</v>
      </c>
      <c r="L3404" s="65">
        <v>3398</v>
      </c>
      <c r="M3404" s="71">
        <f t="shared" ca="1" si="275"/>
        <v>8.5172713038746171</v>
      </c>
      <c r="N3404" s="65"/>
    </row>
    <row r="3405" spans="1:14" x14ac:dyDescent="0.25">
      <c r="A3405" s="2">
        <v>3399</v>
      </c>
      <c r="B3405" s="11">
        <f t="shared" ca="1" si="272"/>
        <v>0</v>
      </c>
      <c r="C3405" s="26">
        <f t="shared" ca="1" si="276"/>
        <v>0.89579451966250601</v>
      </c>
      <c r="J3405">
        <f t="shared" ca="1" si="273"/>
        <v>0</v>
      </c>
      <c r="K3405">
        <f t="shared" ca="1" si="274"/>
        <v>0</v>
      </c>
      <c r="L3405" s="65">
        <v>3399</v>
      </c>
      <c r="M3405" s="71">
        <f t="shared" ca="1" si="275"/>
        <v>0</v>
      </c>
      <c r="N3405" s="65"/>
    </row>
    <row r="3406" spans="1:14" x14ac:dyDescent="0.25">
      <c r="A3406" s="2">
        <v>3400</v>
      </c>
      <c r="B3406" s="11">
        <f t="shared" ca="1" si="272"/>
        <v>1</v>
      </c>
      <c r="C3406" s="26">
        <f t="shared" ca="1" si="276"/>
        <v>0.24602723335616006</v>
      </c>
      <c r="J3406">
        <f t="shared" ca="1" si="273"/>
        <v>1</v>
      </c>
      <c r="K3406">
        <f t="shared" ca="1" si="274"/>
        <v>0</v>
      </c>
      <c r="L3406" s="65">
        <v>3400</v>
      </c>
      <c r="M3406" s="71">
        <f t="shared" ca="1" si="275"/>
        <v>3.1269969467794612</v>
      </c>
      <c r="N3406" s="65"/>
    </row>
    <row r="3407" spans="1:14" x14ac:dyDescent="0.25">
      <c r="A3407" s="2">
        <v>3401</v>
      </c>
      <c r="B3407" s="11">
        <f t="shared" ca="1" si="272"/>
        <v>1</v>
      </c>
      <c r="C3407" s="26">
        <f t="shared" ca="1" si="276"/>
        <v>0.717536855275696</v>
      </c>
      <c r="J3407">
        <f t="shared" ca="1" si="273"/>
        <v>0</v>
      </c>
      <c r="K3407">
        <f t="shared" ca="1" si="274"/>
        <v>0</v>
      </c>
      <c r="L3407" s="65">
        <v>3401</v>
      </c>
      <c r="M3407" s="71">
        <f t="shared" ca="1" si="275"/>
        <v>4.1364717410594931</v>
      </c>
      <c r="N3407" s="65"/>
    </row>
    <row r="3408" spans="1:14" x14ac:dyDescent="0.25">
      <c r="A3408" s="2">
        <v>3402</v>
      </c>
      <c r="B3408" s="11">
        <f t="shared" ca="1" si="272"/>
        <v>0</v>
      </c>
      <c r="C3408" s="26">
        <f t="shared" ca="1" si="276"/>
        <v>0.77293833418005042</v>
      </c>
      <c r="J3408">
        <f t="shared" ca="1" si="273"/>
        <v>0</v>
      </c>
      <c r="K3408">
        <f t="shared" ca="1" si="274"/>
        <v>1</v>
      </c>
      <c r="L3408" s="65">
        <v>3402</v>
      </c>
      <c r="M3408" s="71">
        <f t="shared" ca="1" si="275"/>
        <v>0</v>
      </c>
      <c r="N3408" s="65"/>
    </row>
    <row r="3409" spans="1:14" x14ac:dyDescent="0.25">
      <c r="A3409" s="2">
        <v>3403</v>
      </c>
      <c r="B3409" s="11">
        <f t="shared" ca="1" si="272"/>
        <v>0</v>
      </c>
      <c r="C3409" s="26">
        <f t="shared" ca="1" si="276"/>
        <v>0.87153775699722624</v>
      </c>
      <c r="J3409">
        <f t="shared" ca="1" si="273"/>
        <v>0</v>
      </c>
      <c r="K3409">
        <f t="shared" ca="1" si="274"/>
        <v>0</v>
      </c>
      <c r="L3409" s="65">
        <v>3403</v>
      </c>
      <c r="M3409" s="71">
        <f t="shared" ca="1" si="275"/>
        <v>0</v>
      </c>
      <c r="N3409" s="65"/>
    </row>
    <row r="3410" spans="1:14" x14ac:dyDescent="0.25">
      <c r="A3410" s="2">
        <v>3404</v>
      </c>
      <c r="B3410" s="11">
        <f t="shared" ca="1" si="272"/>
        <v>1</v>
      </c>
      <c r="C3410" s="26">
        <f t="shared" ca="1" si="276"/>
        <v>0.27804440315151902</v>
      </c>
      <c r="J3410">
        <f t="shared" ca="1" si="273"/>
        <v>0</v>
      </c>
      <c r="K3410">
        <f t="shared" ca="1" si="274"/>
        <v>0</v>
      </c>
      <c r="L3410" s="65">
        <v>3404</v>
      </c>
      <c r="M3410" s="71">
        <f t="shared" ca="1" si="275"/>
        <v>1.715195338139974</v>
      </c>
      <c r="N3410" s="65"/>
    </row>
    <row r="3411" spans="1:14" x14ac:dyDescent="0.25">
      <c r="A3411" s="2">
        <v>3405</v>
      </c>
      <c r="B3411" s="11">
        <f t="shared" ca="1" si="272"/>
        <v>0</v>
      </c>
      <c r="C3411" s="26">
        <f t="shared" ca="1" si="276"/>
        <v>0.78037640223414351</v>
      </c>
      <c r="J3411">
        <f t="shared" ca="1" si="273"/>
        <v>0</v>
      </c>
      <c r="K3411">
        <f t="shared" ca="1" si="274"/>
        <v>1</v>
      </c>
      <c r="L3411" s="65">
        <v>3405</v>
      </c>
      <c r="M3411" s="71">
        <f t="shared" ca="1" si="275"/>
        <v>0</v>
      </c>
      <c r="N3411" s="65"/>
    </row>
    <row r="3412" spans="1:14" x14ac:dyDescent="0.25">
      <c r="A3412" s="2">
        <v>3406</v>
      </c>
      <c r="B3412" s="11">
        <f t="shared" ca="1" si="272"/>
        <v>0</v>
      </c>
      <c r="C3412" s="26">
        <f t="shared" ca="1" si="276"/>
        <v>0.97759879409821759</v>
      </c>
      <c r="J3412">
        <f t="shared" ca="1" si="273"/>
        <v>0</v>
      </c>
      <c r="K3412">
        <f t="shared" ca="1" si="274"/>
        <v>1</v>
      </c>
      <c r="L3412" s="65">
        <v>3406</v>
      </c>
      <c r="M3412" s="71">
        <f t="shared" ca="1" si="275"/>
        <v>0</v>
      </c>
      <c r="N3412" s="65"/>
    </row>
    <row r="3413" spans="1:14" x14ac:dyDescent="0.25">
      <c r="A3413" s="2">
        <v>3407</v>
      </c>
      <c r="B3413" s="11">
        <f t="shared" ca="1" si="272"/>
        <v>0</v>
      </c>
      <c r="C3413" s="26">
        <f t="shared" ca="1" si="276"/>
        <v>0.93642200296102895</v>
      </c>
      <c r="J3413">
        <f t="shared" ca="1" si="273"/>
        <v>0</v>
      </c>
      <c r="K3413">
        <f t="shared" ca="1" si="274"/>
        <v>0</v>
      </c>
      <c r="L3413" s="65">
        <v>3407</v>
      </c>
      <c r="M3413" s="71">
        <f t="shared" ca="1" si="275"/>
        <v>0</v>
      </c>
      <c r="N3413" s="65"/>
    </row>
    <row r="3414" spans="1:14" x14ac:dyDescent="0.25">
      <c r="A3414" s="2">
        <v>3408</v>
      </c>
      <c r="B3414" s="11">
        <f t="shared" ca="1" si="272"/>
        <v>1</v>
      </c>
      <c r="C3414" s="26">
        <f t="shared" ca="1" si="276"/>
        <v>0.36129554671589892</v>
      </c>
      <c r="J3414">
        <f t="shared" ca="1" si="273"/>
        <v>0</v>
      </c>
      <c r="K3414">
        <f t="shared" ca="1" si="274"/>
        <v>0</v>
      </c>
      <c r="L3414" s="65">
        <v>3408</v>
      </c>
      <c r="M3414" s="71">
        <f t="shared" ca="1" si="275"/>
        <v>1.05206054851534</v>
      </c>
      <c r="N3414" s="65"/>
    </row>
    <row r="3415" spans="1:14" x14ac:dyDescent="0.25">
      <c r="A3415" s="2">
        <v>3409</v>
      </c>
      <c r="B3415" s="11">
        <f t="shared" ca="1" si="272"/>
        <v>0</v>
      </c>
      <c r="C3415" s="26">
        <f t="shared" ca="1" si="276"/>
        <v>0.94591901740964024</v>
      </c>
      <c r="J3415">
        <f t="shared" ca="1" si="273"/>
        <v>0</v>
      </c>
      <c r="K3415">
        <f t="shared" ca="1" si="274"/>
        <v>0</v>
      </c>
      <c r="L3415" s="65">
        <v>3409</v>
      </c>
      <c r="M3415" s="71">
        <f t="shared" ca="1" si="275"/>
        <v>0</v>
      </c>
      <c r="N3415" s="65"/>
    </row>
    <row r="3416" spans="1:14" x14ac:dyDescent="0.25">
      <c r="A3416" s="2">
        <v>3410</v>
      </c>
      <c r="B3416" s="11">
        <f t="shared" ca="1" si="272"/>
        <v>1</v>
      </c>
      <c r="C3416" s="26">
        <f t="shared" ca="1" si="276"/>
        <v>4.2328561040759771E-2</v>
      </c>
      <c r="J3416">
        <f t="shared" ca="1" si="273"/>
        <v>1</v>
      </c>
      <c r="K3416">
        <f t="shared" ca="1" si="274"/>
        <v>0</v>
      </c>
      <c r="L3416" s="65">
        <v>3410</v>
      </c>
      <c r="M3416" s="71">
        <f t="shared" ca="1" si="275"/>
        <v>4.2673335355458306</v>
      </c>
      <c r="N3416" s="65"/>
    </row>
    <row r="3417" spans="1:14" x14ac:dyDescent="0.25">
      <c r="A3417" s="2">
        <v>3411</v>
      </c>
      <c r="B3417" s="11">
        <f t="shared" ca="1" si="272"/>
        <v>1</v>
      </c>
      <c r="C3417" s="26">
        <f t="shared" ca="1" si="276"/>
        <v>0.31380266647813304</v>
      </c>
      <c r="J3417">
        <f t="shared" ca="1" si="273"/>
        <v>0</v>
      </c>
      <c r="K3417">
        <f t="shared" ca="1" si="274"/>
        <v>0</v>
      </c>
      <c r="L3417" s="65">
        <v>3411</v>
      </c>
      <c r="M3417" s="71">
        <f t="shared" ca="1" si="275"/>
        <v>0.26668696135802045</v>
      </c>
      <c r="N3417" s="65"/>
    </row>
    <row r="3418" spans="1:14" x14ac:dyDescent="0.25">
      <c r="A3418" s="2">
        <v>3412</v>
      </c>
      <c r="B3418" s="11">
        <f t="shared" ca="1" si="272"/>
        <v>0</v>
      </c>
      <c r="C3418" s="26">
        <f t="shared" ca="1" si="276"/>
        <v>0.98814429050770358</v>
      </c>
      <c r="J3418">
        <f t="shared" ca="1" si="273"/>
        <v>0</v>
      </c>
      <c r="K3418">
        <f t="shared" ca="1" si="274"/>
        <v>1</v>
      </c>
      <c r="L3418" s="65">
        <v>3412</v>
      </c>
      <c r="M3418" s="71">
        <f t="shared" ca="1" si="275"/>
        <v>0</v>
      </c>
      <c r="N3418" s="65"/>
    </row>
    <row r="3419" spans="1:14" x14ac:dyDescent="0.25">
      <c r="A3419" s="2">
        <v>3413</v>
      </c>
      <c r="B3419" s="11">
        <f t="shared" ca="1" si="272"/>
        <v>0</v>
      </c>
      <c r="C3419" s="26">
        <f t="shared" ca="1" si="276"/>
        <v>0.6446615622629559</v>
      </c>
      <c r="J3419">
        <f t="shared" ca="1" si="273"/>
        <v>0</v>
      </c>
      <c r="K3419">
        <f t="shared" ca="1" si="274"/>
        <v>1</v>
      </c>
      <c r="L3419" s="65">
        <v>3413</v>
      </c>
      <c r="M3419" s="71">
        <f t="shared" ca="1" si="275"/>
        <v>0</v>
      </c>
      <c r="N3419" s="65"/>
    </row>
    <row r="3420" spans="1:14" x14ac:dyDescent="0.25">
      <c r="A3420" s="2">
        <v>3414</v>
      </c>
      <c r="B3420" s="11">
        <f t="shared" ca="1" si="272"/>
        <v>0</v>
      </c>
      <c r="C3420" s="26">
        <f t="shared" ca="1" si="276"/>
        <v>0.82084418438270401</v>
      </c>
      <c r="J3420">
        <f t="shared" ca="1" si="273"/>
        <v>0</v>
      </c>
      <c r="K3420">
        <f t="shared" ca="1" si="274"/>
        <v>0</v>
      </c>
      <c r="L3420" s="65">
        <v>3414</v>
      </c>
      <c r="M3420" s="71">
        <f t="shared" ca="1" si="275"/>
        <v>0</v>
      </c>
      <c r="N3420" s="65"/>
    </row>
    <row r="3421" spans="1:14" x14ac:dyDescent="0.25">
      <c r="A3421" s="2">
        <v>3415</v>
      </c>
      <c r="B3421" s="11">
        <f t="shared" ca="1" si="272"/>
        <v>1</v>
      </c>
      <c r="C3421" s="26">
        <f t="shared" ca="1" si="276"/>
        <v>0.21901881908234089</v>
      </c>
      <c r="J3421">
        <f t="shared" ca="1" si="273"/>
        <v>1</v>
      </c>
      <c r="K3421">
        <f t="shared" ca="1" si="274"/>
        <v>0</v>
      </c>
      <c r="L3421" s="65">
        <v>3415</v>
      </c>
      <c r="M3421" s="71">
        <f t="shared" ca="1" si="275"/>
        <v>6.0206173026395104</v>
      </c>
      <c r="N3421" s="65"/>
    </row>
    <row r="3422" spans="1:14" x14ac:dyDescent="0.25">
      <c r="A3422" s="2">
        <v>3416</v>
      </c>
      <c r="B3422" s="11">
        <f t="shared" ca="1" si="272"/>
        <v>1</v>
      </c>
      <c r="C3422" s="26">
        <f t="shared" ca="1" si="276"/>
        <v>0.48410731417677322</v>
      </c>
      <c r="J3422">
        <f t="shared" ca="1" si="273"/>
        <v>1</v>
      </c>
      <c r="K3422">
        <f t="shared" ca="1" si="274"/>
        <v>0</v>
      </c>
      <c r="L3422" s="65">
        <v>3416</v>
      </c>
      <c r="M3422" s="71">
        <f t="shared" ca="1" si="275"/>
        <v>1.1203214423990635</v>
      </c>
      <c r="N3422" s="65"/>
    </row>
    <row r="3423" spans="1:14" x14ac:dyDescent="0.25">
      <c r="A3423" s="2">
        <v>3417</v>
      </c>
      <c r="B3423" s="11">
        <f t="shared" ca="1" si="272"/>
        <v>1</v>
      </c>
      <c r="C3423" s="26">
        <f t="shared" ca="1" si="276"/>
        <v>0.43972201395946697</v>
      </c>
      <c r="J3423">
        <f t="shared" ca="1" si="273"/>
        <v>0</v>
      </c>
      <c r="K3423">
        <f t="shared" ca="1" si="274"/>
        <v>0</v>
      </c>
      <c r="L3423" s="65">
        <v>3417</v>
      </c>
      <c r="M3423" s="71">
        <f t="shared" ca="1" si="275"/>
        <v>2.0552854733331767</v>
      </c>
      <c r="N3423" s="65"/>
    </row>
    <row r="3424" spans="1:14" x14ac:dyDescent="0.25">
      <c r="A3424" s="2">
        <v>3418</v>
      </c>
      <c r="B3424" s="11">
        <f t="shared" ca="1" si="272"/>
        <v>0</v>
      </c>
      <c r="C3424" s="26">
        <f t="shared" ca="1" si="276"/>
        <v>0.79145027006498814</v>
      </c>
      <c r="J3424">
        <f t="shared" ca="1" si="273"/>
        <v>0</v>
      </c>
      <c r="K3424">
        <f t="shared" ca="1" si="274"/>
        <v>1</v>
      </c>
      <c r="L3424" s="65">
        <v>3418</v>
      </c>
      <c r="M3424" s="71">
        <f t="shared" ca="1" si="275"/>
        <v>0</v>
      </c>
      <c r="N3424" s="65"/>
    </row>
    <row r="3425" spans="1:14" x14ac:dyDescent="0.25">
      <c r="A3425" s="2">
        <v>3419</v>
      </c>
      <c r="B3425" s="11">
        <f t="shared" ca="1" si="272"/>
        <v>0</v>
      </c>
      <c r="C3425" s="26">
        <f t="shared" ca="1" si="276"/>
        <v>0.95252974860039985</v>
      </c>
      <c r="J3425">
        <f t="shared" ca="1" si="273"/>
        <v>0</v>
      </c>
      <c r="K3425">
        <f t="shared" ca="1" si="274"/>
        <v>1</v>
      </c>
      <c r="L3425" s="65">
        <v>3419</v>
      </c>
      <c r="M3425" s="71">
        <f t="shared" ca="1" si="275"/>
        <v>0</v>
      </c>
      <c r="N3425" s="65"/>
    </row>
    <row r="3426" spans="1:14" x14ac:dyDescent="0.25">
      <c r="A3426" s="2">
        <v>3420</v>
      </c>
      <c r="B3426" s="11">
        <f t="shared" ca="1" si="272"/>
        <v>0</v>
      </c>
      <c r="C3426" s="26">
        <f t="shared" ca="1" si="276"/>
        <v>0.71626710886947709</v>
      </c>
      <c r="J3426">
        <f t="shared" ca="1" si="273"/>
        <v>0</v>
      </c>
      <c r="K3426">
        <f t="shared" ca="1" si="274"/>
        <v>0</v>
      </c>
      <c r="L3426" s="65">
        <v>3420</v>
      </c>
      <c r="M3426" s="71">
        <f t="shared" ca="1" si="275"/>
        <v>0</v>
      </c>
      <c r="N3426" s="65"/>
    </row>
    <row r="3427" spans="1:14" x14ac:dyDescent="0.25">
      <c r="A3427" s="2">
        <v>3421</v>
      </c>
      <c r="B3427" s="11">
        <f t="shared" ca="1" si="272"/>
        <v>1</v>
      </c>
      <c r="C3427" s="26">
        <f t="shared" ca="1" si="276"/>
        <v>0.21973681437651249</v>
      </c>
      <c r="J3427">
        <f t="shared" ca="1" si="273"/>
        <v>1</v>
      </c>
      <c r="K3427">
        <f t="shared" ca="1" si="274"/>
        <v>0</v>
      </c>
      <c r="L3427" s="65">
        <v>3421</v>
      </c>
      <c r="M3427" s="71">
        <f t="shared" ca="1" si="275"/>
        <v>2.1809879983327103</v>
      </c>
      <c r="N3427" s="65"/>
    </row>
    <row r="3428" spans="1:14" x14ac:dyDescent="0.25">
      <c r="A3428" s="2">
        <v>3422</v>
      </c>
      <c r="B3428" s="11">
        <f t="shared" ca="1" si="272"/>
        <v>1</v>
      </c>
      <c r="C3428" s="26">
        <f t="shared" ca="1" si="276"/>
        <v>0.57697256894615767</v>
      </c>
      <c r="J3428">
        <f t="shared" ca="1" si="273"/>
        <v>1</v>
      </c>
      <c r="K3428">
        <f t="shared" ca="1" si="274"/>
        <v>0</v>
      </c>
      <c r="L3428" s="65">
        <v>3422</v>
      </c>
      <c r="M3428" s="71">
        <f t="shared" ca="1" si="275"/>
        <v>0.70920306087870255</v>
      </c>
      <c r="N3428" s="65"/>
    </row>
    <row r="3429" spans="1:14" x14ac:dyDescent="0.25">
      <c r="A3429" s="2">
        <v>3423</v>
      </c>
      <c r="B3429" s="11">
        <f t="shared" ca="1" si="272"/>
        <v>1</v>
      </c>
      <c r="C3429" s="26">
        <f t="shared" ca="1" si="276"/>
        <v>0.38606446976275</v>
      </c>
      <c r="J3429">
        <f t="shared" ca="1" si="273"/>
        <v>1</v>
      </c>
      <c r="K3429">
        <f t="shared" ca="1" si="274"/>
        <v>0</v>
      </c>
      <c r="L3429" s="65">
        <v>3423</v>
      </c>
      <c r="M3429" s="71">
        <f t="shared" ca="1" si="275"/>
        <v>1.012771687734503</v>
      </c>
      <c r="N3429" s="65"/>
    </row>
    <row r="3430" spans="1:14" x14ac:dyDescent="0.25">
      <c r="A3430" s="2">
        <v>3424</v>
      </c>
      <c r="B3430" s="11">
        <f t="shared" ca="1" si="272"/>
        <v>1</v>
      </c>
      <c r="C3430" s="26">
        <f t="shared" ca="1" si="276"/>
        <v>0.29270401332269635</v>
      </c>
      <c r="J3430">
        <f t="shared" ca="1" si="273"/>
        <v>1</v>
      </c>
      <c r="K3430">
        <f t="shared" ca="1" si="274"/>
        <v>0</v>
      </c>
      <c r="L3430" s="65">
        <v>3424</v>
      </c>
      <c r="M3430" s="71">
        <f t="shared" ca="1" si="275"/>
        <v>2.6935353334080947</v>
      </c>
      <c r="N3430" s="65"/>
    </row>
    <row r="3431" spans="1:14" x14ac:dyDescent="0.25">
      <c r="A3431" s="2">
        <v>3425</v>
      </c>
      <c r="B3431" s="11">
        <f t="shared" ca="1" si="272"/>
        <v>1</v>
      </c>
      <c r="C3431" s="26">
        <f t="shared" ca="1" si="276"/>
        <v>0.76645803820087011</v>
      </c>
      <c r="J3431">
        <f t="shared" ca="1" si="273"/>
        <v>1</v>
      </c>
      <c r="K3431">
        <f t="shared" ca="1" si="274"/>
        <v>0</v>
      </c>
      <c r="L3431" s="65">
        <v>3425</v>
      </c>
      <c r="M3431" s="71">
        <f t="shared" ca="1" si="275"/>
        <v>1.6897548241580258</v>
      </c>
      <c r="N3431" s="65"/>
    </row>
    <row r="3432" spans="1:14" x14ac:dyDescent="0.25">
      <c r="A3432" s="2">
        <v>3426</v>
      </c>
      <c r="B3432" s="11">
        <f t="shared" ca="1" si="272"/>
        <v>1</v>
      </c>
      <c r="C3432" s="26">
        <f t="shared" ca="1" si="276"/>
        <v>0.22643493137117698</v>
      </c>
      <c r="J3432">
        <f t="shared" ca="1" si="273"/>
        <v>1</v>
      </c>
      <c r="K3432">
        <f t="shared" ca="1" si="274"/>
        <v>0</v>
      </c>
      <c r="L3432" s="65">
        <v>3426</v>
      </c>
      <c r="M3432" s="71">
        <f t="shared" ca="1" si="275"/>
        <v>1.2546102433660751</v>
      </c>
      <c r="N3432" s="65"/>
    </row>
    <row r="3433" spans="1:14" x14ac:dyDescent="0.25">
      <c r="A3433" s="2">
        <v>3427</v>
      </c>
      <c r="B3433" s="11">
        <f t="shared" ca="1" si="272"/>
        <v>1</v>
      </c>
      <c r="C3433" s="26">
        <f t="shared" ca="1" si="276"/>
        <v>0.72320216333180198</v>
      </c>
      <c r="J3433">
        <f t="shared" ca="1" si="273"/>
        <v>1</v>
      </c>
      <c r="K3433">
        <f t="shared" ca="1" si="274"/>
        <v>0</v>
      </c>
      <c r="L3433" s="65">
        <v>3427</v>
      </c>
      <c r="M3433" s="71">
        <f t="shared" ca="1" si="275"/>
        <v>2.1214687486265205</v>
      </c>
      <c r="N3433" s="65"/>
    </row>
    <row r="3434" spans="1:14" x14ac:dyDescent="0.25">
      <c r="A3434" s="2">
        <v>3428</v>
      </c>
      <c r="B3434" s="11">
        <f t="shared" ca="1" si="272"/>
        <v>1</v>
      </c>
      <c r="C3434" s="26">
        <f t="shared" ca="1" si="276"/>
        <v>0.38192516222771888</v>
      </c>
      <c r="J3434">
        <f t="shared" ca="1" si="273"/>
        <v>0</v>
      </c>
      <c r="K3434">
        <f t="shared" ca="1" si="274"/>
        <v>0</v>
      </c>
      <c r="L3434" s="65">
        <v>3428</v>
      </c>
      <c r="M3434" s="71">
        <f t="shared" ca="1" si="275"/>
        <v>1.346187717203877</v>
      </c>
      <c r="N3434" s="65"/>
    </row>
    <row r="3435" spans="1:14" x14ac:dyDescent="0.25">
      <c r="A3435" s="2">
        <v>3429</v>
      </c>
      <c r="B3435" s="11">
        <f t="shared" ca="1" si="272"/>
        <v>0</v>
      </c>
      <c r="C3435" s="26">
        <f t="shared" ca="1" si="276"/>
        <v>0.7835691277290846</v>
      </c>
      <c r="J3435">
        <f t="shared" ca="1" si="273"/>
        <v>0</v>
      </c>
      <c r="K3435">
        <f t="shared" ca="1" si="274"/>
        <v>0</v>
      </c>
      <c r="L3435" s="65">
        <v>3429</v>
      </c>
      <c r="M3435" s="71">
        <f t="shared" ca="1" si="275"/>
        <v>0</v>
      </c>
      <c r="N3435" s="65"/>
    </row>
    <row r="3436" spans="1:14" x14ac:dyDescent="0.25">
      <c r="A3436" s="2">
        <v>3430</v>
      </c>
      <c r="B3436" s="11">
        <f t="shared" ca="1" si="272"/>
        <v>1</v>
      </c>
      <c r="C3436" s="26">
        <f t="shared" ca="1" si="276"/>
        <v>0.1058453593107469</v>
      </c>
      <c r="J3436">
        <f t="shared" ca="1" si="273"/>
        <v>0</v>
      </c>
      <c r="K3436">
        <f t="shared" ca="1" si="274"/>
        <v>0</v>
      </c>
      <c r="L3436" s="65">
        <v>3430</v>
      </c>
      <c r="M3436" s="71">
        <f t="shared" ca="1" si="275"/>
        <v>1.671304881019325</v>
      </c>
      <c r="N3436" s="65"/>
    </row>
    <row r="3437" spans="1:14" x14ac:dyDescent="0.25">
      <c r="A3437" s="2">
        <v>3431</v>
      </c>
      <c r="B3437" s="11">
        <f t="shared" ca="1" si="272"/>
        <v>0</v>
      </c>
      <c r="C3437" s="26">
        <f t="shared" ca="1" si="276"/>
        <v>0.83389638047940873</v>
      </c>
      <c r="J3437">
        <f t="shared" ca="1" si="273"/>
        <v>0</v>
      </c>
      <c r="K3437">
        <f t="shared" ca="1" si="274"/>
        <v>0</v>
      </c>
      <c r="L3437" s="65">
        <v>3431</v>
      </c>
      <c r="M3437" s="71">
        <f t="shared" ca="1" si="275"/>
        <v>0</v>
      </c>
      <c r="N3437" s="65"/>
    </row>
    <row r="3438" spans="1:14" x14ac:dyDescent="0.25">
      <c r="A3438" s="2">
        <v>3432</v>
      </c>
      <c r="B3438" s="11">
        <f t="shared" ca="1" si="272"/>
        <v>1</v>
      </c>
      <c r="C3438" s="26">
        <f t="shared" ca="1" si="276"/>
        <v>0.35826719223786585</v>
      </c>
      <c r="J3438">
        <f t="shared" ca="1" si="273"/>
        <v>0</v>
      </c>
      <c r="K3438">
        <f t="shared" ca="1" si="274"/>
        <v>0</v>
      </c>
      <c r="L3438" s="65">
        <v>3432</v>
      </c>
      <c r="M3438" s="71">
        <f t="shared" ca="1" si="275"/>
        <v>2.7543772237658692</v>
      </c>
      <c r="N3438" s="65"/>
    </row>
    <row r="3439" spans="1:14" x14ac:dyDescent="0.25">
      <c r="A3439" s="2">
        <v>3433</v>
      </c>
      <c r="B3439" s="11">
        <f t="shared" ref="B3439:B3502" ca="1" si="277">IF(B3438&gt;0,IF(C3439&lt;pww,1,0),IF(C3439&lt;pdw,1,0))</f>
        <v>0</v>
      </c>
      <c r="C3439" s="26">
        <f t="shared" ca="1" si="276"/>
        <v>0.77829910986468842</v>
      </c>
      <c r="J3439">
        <f t="shared" ref="J3439:J3502" ca="1" si="278">IF(AND(B3439,B3440),1,0)</f>
        <v>0</v>
      </c>
      <c r="K3439">
        <f t="shared" ref="K3439:K3502" ca="1" si="279">IF(AND(NOT(B3439),NOT(B3440)),1,0)</f>
        <v>1</v>
      </c>
      <c r="L3439" s="65">
        <v>3433</v>
      </c>
      <c r="M3439" s="71">
        <f t="shared" ca="1" si="275"/>
        <v>0</v>
      </c>
      <c r="N3439" s="65"/>
    </row>
    <row r="3440" spans="1:14" x14ac:dyDescent="0.25">
      <c r="A3440" s="2">
        <v>3434</v>
      </c>
      <c r="B3440" s="11">
        <f t="shared" ca="1" si="277"/>
        <v>0</v>
      </c>
      <c r="C3440" s="26">
        <f t="shared" ca="1" si="276"/>
        <v>0.83678106546874687</v>
      </c>
      <c r="J3440">
        <f t="shared" ca="1" si="278"/>
        <v>0</v>
      </c>
      <c r="K3440">
        <f t="shared" ca="1" si="279"/>
        <v>0</v>
      </c>
      <c r="L3440" s="65">
        <v>3434</v>
      </c>
      <c r="M3440" s="71">
        <f t="shared" ca="1" si="275"/>
        <v>0</v>
      </c>
      <c r="N3440" s="65"/>
    </row>
    <row r="3441" spans="1:14" x14ac:dyDescent="0.25">
      <c r="A3441" s="2">
        <v>3435</v>
      </c>
      <c r="B3441" s="11">
        <f t="shared" ca="1" si="277"/>
        <v>1</v>
      </c>
      <c r="C3441" s="26">
        <f t="shared" ca="1" si="276"/>
        <v>7.4542069257523158E-2</v>
      </c>
      <c r="J3441">
        <f t="shared" ca="1" si="278"/>
        <v>1</v>
      </c>
      <c r="K3441">
        <f t="shared" ca="1" si="279"/>
        <v>0</v>
      </c>
      <c r="L3441" s="65">
        <v>3435</v>
      </c>
      <c r="M3441" s="71">
        <f t="shared" ca="1" si="275"/>
        <v>0.24881922417225913</v>
      </c>
      <c r="N3441" s="65"/>
    </row>
    <row r="3442" spans="1:14" x14ac:dyDescent="0.25">
      <c r="A3442" s="2">
        <v>3436</v>
      </c>
      <c r="B3442" s="11">
        <f t="shared" ca="1" si="277"/>
        <v>1</v>
      </c>
      <c r="C3442" s="26">
        <f t="shared" ca="1" si="276"/>
        <v>0.14187137267123384</v>
      </c>
      <c r="J3442">
        <f t="shared" ca="1" si="278"/>
        <v>1</v>
      </c>
      <c r="K3442">
        <f t="shared" ca="1" si="279"/>
        <v>0</v>
      </c>
      <c r="L3442" s="65">
        <v>3436</v>
      </c>
      <c r="M3442" s="71">
        <f t="shared" ca="1" si="275"/>
        <v>8.5937287540164036</v>
      </c>
      <c r="N3442" s="65"/>
    </row>
    <row r="3443" spans="1:14" x14ac:dyDescent="0.25">
      <c r="A3443" s="2">
        <v>3437</v>
      </c>
      <c r="B3443" s="11">
        <f t="shared" ca="1" si="277"/>
        <v>1</v>
      </c>
      <c r="C3443" s="26">
        <f t="shared" ca="1" si="276"/>
        <v>0.64599968082839565</v>
      </c>
      <c r="J3443">
        <f t="shared" ca="1" si="278"/>
        <v>1</v>
      </c>
      <c r="K3443">
        <f t="shared" ca="1" si="279"/>
        <v>0</v>
      </c>
      <c r="L3443" s="65">
        <v>3437</v>
      </c>
      <c r="M3443" s="71">
        <f t="shared" ca="1" si="275"/>
        <v>0.49351274513696425</v>
      </c>
      <c r="N3443" s="65"/>
    </row>
    <row r="3444" spans="1:14" x14ac:dyDescent="0.25">
      <c r="A3444" s="2">
        <v>3438</v>
      </c>
      <c r="B3444" s="11">
        <f t="shared" ca="1" si="277"/>
        <v>1</v>
      </c>
      <c r="C3444" s="26">
        <f t="shared" ca="1" si="276"/>
        <v>0.13877885255287947</v>
      </c>
      <c r="J3444">
        <f t="shared" ca="1" si="278"/>
        <v>1</v>
      </c>
      <c r="K3444">
        <f t="shared" ca="1" si="279"/>
        <v>0</v>
      </c>
      <c r="L3444" s="65">
        <v>3438</v>
      </c>
      <c r="M3444" s="71">
        <f t="shared" ca="1" si="275"/>
        <v>8.9307219412769694</v>
      </c>
      <c r="N3444" s="65"/>
    </row>
    <row r="3445" spans="1:14" x14ac:dyDescent="0.25">
      <c r="A3445" s="2">
        <v>3439</v>
      </c>
      <c r="B3445" s="11">
        <f t="shared" ca="1" si="277"/>
        <v>1</v>
      </c>
      <c r="C3445" s="26">
        <f t="shared" ca="1" si="276"/>
        <v>0.23335596562826333</v>
      </c>
      <c r="J3445">
        <f t="shared" ca="1" si="278"/>
        <v>1</v>
      </c>
      <c r="K3445">
        <f t="shared" ca="1" si="279"/>
        <v>0</v>
      </c>
      <c r="L3445" s="65">
        <v>3439</v>
      </c>
      <c r="M3445" s="71">
        <f t="shared" ca="1" si="275"/>
        <v>2.6841489722107283</v>
      </c>
      <c r="N3445" s="65"/>
    </row>
    <row r="3446" spans="1:14" x14ac:dyDescent="0.25">
      <c r="A3446" s="2">
        <v>3440</v>
      </c>
      <c r="B3446" s="11">
        <f t="shared" ca="1" si="277"/>
        <v>1</v>
      </c>
      <c r="C3446" s="26">
        <f t="shared" ca="1" si="276"/>
        <v>0.51972762560170604</v>
      </c>
      <c r="J3446">
        <f t="shared" ca="1" si="278"/>
        <v>1</v>
      </c>
      <c r="K3446">
        <f t="shared" ca="1" si="279"/>
        <v>0</v>
      </c>
      <c r="L3446" s="65">
        <v>3440</v>
      </c>
      <c r="M3446" s="71">
        <f t="shared" ca="1" si="275"/>
        <v>11.543441892654037</v>
      </c>
      <c r="N3446" s="65"/>
    </row>
    <row r="3447" spans="1:14" x14ac:dyDescent="0.25">
      <c r="A3447" s="2">
        <v>3441</v>
      </c>
      <c r="B3447" s="11">
        <f t="shared" ca="1" si="277"/>
        <v>1</v>
      </c>
      <c r="C3447" s="26">
        <f t="shared" ca="1" si="276"/>
        <v>0.21158548124777976</v>
      </c>
      <c r="J3447">
        <f t="shared" ca="1" si="278"/>
        <v>1</v>
      </c>
      <c r="K3447">
        <f t="shared" ca="1" si="279"/>
        <v>0</v>
      </c>
      <c r="L3447" s="65">
        <v>3441</v>
      </c>
      <c r="M3447" s="71">
        <f t="shared" ca="1" si="275"/>
        <v>6.915493726089933E-2</v>
      </c>
      <c r="N3447" s="65"/>
    </row>
    <row r="3448" spans="1:14" x14ac:dyDescent="0.25">
      <c r="A3448" s="2">
        <v>3442</v>
      </c>
      <c r="B3448" s="11">
        <f t="shared" ca="1" si="277"/>
        <v>1</v>
      </c>
      <c r="C3448" s="26">
        <f t="shared" ca="1" si="276"/>
        <v>0.13073164825199146</v>
      </c>
      <c r="J3448">
        <f t="shared" ca="1" si="278"/>
        <v>1</v>
      </c>
      <c r="K3448">
        <f t="shared" ca="1" si="279"/>
        <v>0</v>
      </c>
      <c r="L3448" s="65">
        <v>3442</v>
      </c>
      <c r="M3448" s="71">
        <f t="shared" ca="1" si="275"/>
        <v>0.91400726653368314</v>
      </c>
      <c r="N3448" s="65"/>
    </row>
    <row r="3449" spans="1:14" x14ac:dyDescent="0.25">
      <c r="A3449" s="2">
        <v>3443</v>
      </c>
      <c r="B3449" s="11">
        <f t="shared" ca="1" si="277"/>
        <v>1</v>
      </c>
      <c r="C3449" s="26">
        <f t="shared" ca="1" si="276"/>
        <v>0.73977199047859921</v>
      </c>
      <c r="J3449">
        <f t="shared" ca="1" si="278"/>
        <v>0</v>
      </c>
      <c r="K3449">
        <f t="shared" ca="1" si="279"/>
        <v>0</v>
      </c>
      <c r="L3449" s="65">
        <v>3443</v>
      </c>
      <c r="M3449" s="71">
        <f t="shared" ca="1" si="275"/>
        <v>1.1148331305478465</v>
      </c>
      <c r="N3449" s="65"/>
    </row>
    <row r="3450" spans="1:14" x14ac:dyDescent="0.25">
      <c r="A3450" s="2">
        <v>3444</v>
      </c>
      <c r="B3450" s="11">
        <f t="shared" ca="1" si="277"/>
        <v>0</v>
      </c>
      <c r="C3450" s="26">
        <f t="shared" ca="1" si="276"/>
        <v>0.88247550782737816</v>
      </c>
      <c r="J3450">
        <f t="shared" ca="1" si="278"/>
        <v>0</v>
      </c>
      <c r="K3450">
        <f t="shared" ca="1" si="279"/>
        <v>0</v>
      </c>
      <c r="L3450" s="65">
        <v>3444</v>
      </c>
      <c r="M3450" s="71">
        <f t="shared" ca="1" si="275"/>
        <v>0</v>
      </c>
      <c r="N3450" s="65"/>
    </row>
    <row r="3451" spans="1:14" x14ac:dyDescent="0.25">
      <c r="A3451" s="2">
        <v>3445</v>
      </c>
      <c r="B3451" s="11">
        <f t="shared" ca="1" si="277"/>
        <v>1</v>
      </c>
      <c r="C3451" s="26">
        <f t="shared" ca="1" si="276"/>
        <v>0.45470281219458009</v>
      </c>
      <c r="J3451">
        <f t="shared" ca="1" si="278"/>
        <v>0</v>
      </c>
      <c r="K3451">
        <f t="shared" ca="1" si="279"/>
        <v>0</v>
      </c>
      <c r="L3451" s="65">
        <v>3445</v>
      </c>
      <c r="M3451" s="71">
        <f t="shared" ca="1" si="275"/>
        <v>0.21441921556613788</v>
      </c>
      <c r="N3451" s="65"/>
    </row>
    <row r="3452" spans="1:14" x14ac:dyDescent="0.25">
      <c r="A3452" s="2">
        <v>3446</v>
      </c>
      <c r="B3452" s="11">
        <f t="shared" ca="1" si="277"/>
        <v>0</v>
      </c>
      <c r="C3452" s="26">
        <f t="shared" ca="1" si="276"/>
        <v>0.86866270899371245</v>
      </c>
      <c r="J3452">
        <f t="shared" ca="1" si="278"/>
        <v>0</v>
      </c>
      <c r="K3452">
        <f t="shared" ca="1" si="279"/>
        <v>0</v>
      </c>
      <c r="L3452" s="65">
        <v>3446</v>
      </c>
      <c r="M3452" s="71">
        <f t="shared" ca="1" si="275"/>
        <v>0</v>
      </c>
      <c r="N3452" s="65"/>
    </row>
    <row r="3453" spans="1:14" x14ac:dyDescent="0.25">
      <c r="A3453" s="2">
        <v>3447</v>
      </c>
      <c r="B3453" s="11">
        <f t="shared" ca="1" si="277"/>
        <v>1</v>
      </c>
      <c r="C3453" s="26">
        <f t="shared" ca="1" si="276"/>
        <v>0.41967567500615743</v>
      </c>
      <c r="J3453">
        <f t="shared" ca="1" si="278"/>
        <v>1</v>
      </c>
      <c r="K3453">
        <f t="shared" ca="1" si="279"/>
        <v>0</v>
      </c>
      <c r="L3453" s="65">
        <v>3447</v>
      </c>
      <c r="M3453" s="71">
        <f t="shared" ca="1" si="275"/>
        <v>6.7556233415353226</v>
      </c>
      <c r="N3453" s="65"/>
    </row>
    <row r="3454" spans="1:14" x14ac:dyDescent="0.25">
      <c r="A3454" s="2">
        <v>3448</v>
      </c>
      <c r="B3454" s="11">
        <f t="shared" ca="1" si="277"/>
        <v>1</v>
      </c>
      <c r="C3454" s="26">
        <f t="shared" ca="1" si="276"/>
        <v>1.7722986548451058E-2</v>
      </c>
      <c r="J3454">
        <f t="shared" ca="1" si="278"/>
        <v>1</v>
      </c>
      <c r="K3454">
        <f t="shared" ca="1" si="279"/>
        <v>0</v>
      </c>
      <c r="L3454" s="65">
        <v>3448</v>
      </c>
      <c r="M3454" s="71">
        <f t="shared" ca="1" si="275"/>
        <v>7.5517613828358447</v>
      </c>
      <c r="N3454" s="65"/>
    </row>
    <row r="3455" spans="1:14" x14ac:dyDescent="0.25">
      <c r="A3455" s="2">
        <v>3449</v>
      </c>
      <c r="B3455" s="11">
        <f t="shared" ca="1" si="277"/>
        <v>1</v>
      </c>
      <c r="C3455" s="26">
        <f t="shared" ca="1" si="276"/>
        <v>0.34118093936087857</v>
      </c>
      <c r="J3455">
        <f t="shared" ca="1" si="278"/>
        <v>1</v>
      </c>
      <c r="K3455">
        <f t="shared" ca="1" si="279"/>
        <v>0</v>
      </c>
      <c r="L3455" s="65">
        <v>3449</v>
      </c>
      <c r="M3455" s="71">
        <f t="shared" ca="1" si="275"/>
        <v>1.1242148723806951</v>
      </c>
      <c r="N3455" s="65"/>
    </row>
    <row r="3456" spans="1:14" x14ac:dyDescent="0.25">
      <c r="A3456" s="2">
        <v>3450</v>
      </c>
      <c r="B3456" s="11">
        <f t="shared" ca="1" si="277"/>
        <v>1</v>
      </c>
      <c r="C3456" s="26">
        <f t="shared" ca="1" si="276"/>
        <v>0.66838001617812992</v>
      </c>
      <c r="J3456">
        <f t="shared" ca="1" si="278"/>
        <v>1</v>
      </c>
      <c r="K3456">
        <f t="shared" ca="1" si="279"/>
        <v>0</v>
      </c>
      <c r="L3456" s="65">
        <v>3450</v>
      </c>
      <c r="M3456" s="71">
        <f t="shared" ca="1" si="275"/>
        <v>3.513275275403037</v>
      </c>
      <c r="N3456" s="65"/>
    </row>
    <row r="3457" spans="1:14" x14ac:dyDescent="0.25">
      <c r="A3457" s="2">
        <v>3451</v>
      </c>
      <c r="B3457" s="11">
        <f t="shared" ca="1" si="277"/>
        <v>1</v>
      </c>
      <c r="C3457" s="26">
        <f t="shared" ca="1" si="276"/>
        <v>0.698264285357167</v>
      </c>
      <c r="J3457">
        <f t="shared" ca="1" si="278"/>
        <v>1</v>
      </c>
      <c r="K3457">
        <f t="shared" ca="1" si="279"/>
        <v>0</v>
      </c>
      <c r="L3457" s="65">
        <v>3451</v>
      </c>
      <c r="M3457" s="71">
        <f t="shared" ca="1" si="275"/>
        <v>1.0833881783802231</v>
      </c>
      <c r="N3457" s="65"/>
    </row>
    <row r="3458" spans="1:14" x14ac:dyDescent="0.25">
      <c r="A3458" s="2">
        <v>3452</v>
      </c>
      <c r="B3458" s="11">
        <f t="shared" ca="1" si="277"/>
        <v>1</v>
      </c>
      <c r="C3458" s="26">
        <f t="shared" ca="1" si="276"/>
        <v>0.50154995096056787</v>
      </c>
      <c r="J3458">
        <f t="shared" ca="1" si="278"/>
        <v>1</v>
      </c>
      <c r="K3458">
        <f t="shared" ca="1" si="279"/>
        <v>0</v>
      </c>
      <c r="L3458" s="65">
        <v>3452</v>
      </c>
      <c r="M3458" s="71">
        <f t="shared" ca="1" si="275"/>
        <v>3.3112385146506758</v>
      </c>
      <c r="N3458" s="65"/>
    </row>
    <row r="3459" spans="1:14" x14ac:dyDescent="0.25">
      <c r="A3459" s="2">
        <v>3453</v>
      </c>
      <c r="B3459" s="11">
        <f t="shared" ca="1" si="277"/>
        <v>1</v>
      </c>
      <c r="C3459" s="26">
        <f t="shared" ca="1" si="276"/>
        <v>0.46270294312868065</v>
      </c>
      <c r="J3459">
        <f t="shared" ca="1" si="278"/>
        <v>1</v>
      </c>
      <c r="K3459">
        <f t="shared" ca="1" si="279"/>
        <v>0</v>
      </c>
      <c r="L3459" s="65">
        <v>3453</v>
      </c>
      <c r="M3459" s="71">
        <f t="shared" ca="1" si="275"/>
        <v>0.27949796969160196</v>
      </c>
      <c r="N3459" s="65"/>
    </row>
    <row r="3460" spans="1:14" x14ac:dyDescent="0.25">
      <c r="A3460" s="2">
        <v>3454</v>
      </c>
      <c r="B3460" s="11">
        <f t="shared" ca="1" si="277"/>
        <v>1</v>
      </c>
      <c r="C3460" s="26">
        <f t="shared" ca="1" si="276"/>
        <v>0.3621818499491688</v>
      </c>
      <c r="J3460">
        <f t="shared" ca="1" si="278"/>
        <v>1</v>
      </c>
      <c r="K3460">
        <f t="shared" ca="1" si="279"/>
        <v>0</v>
      </c>
      <c r="L3460" s="65">
        <v>3454</v>
      </c>
      <c r="M3460" s="71">
        <f t="shared" ca="1" si="275"/>
        <v>6.7011553251748637E-2</v>
      </c>
      <c r="N3460" s="65"/>
    </row>
    <row r="3461" spans="1:14" x14ac:dyDescent="0.25">
      <c r="A3461" s="2">
        <v>3455</v>
      </c>
      <c r="B3461" s="11">
        <f t="shared" ca="1" si="277"/>
        <v>1</v>
      </c>
      <c r="C3461" s="26">
        <f t="shared" ca="1" si="276"/>
        <v>0.53004005807775656</v>
      </c>
      <c r="J3461">
        <f t="shared" ca="1" si="278"/>
        <v>1</v>
      </c>
      <c r="K3461">
        <f t="shared" ca="1" si="279"/>
        <v>0</v>
      </c>
      <c r="L3461" s="65">
        <v>3455</v>
      </c>
      <c r="M3461" s="71">
        <f t="shared" ca="1" si="275"/>
        <v>1.0875510387208744</v>
      </c>
      <c r="N3461" s="65"/>
    </row>
    <row r="3462" spans="1:14" x14ac:dyDescent="0.25">
      <c r="A3462" s="2">
        <v>3456</v>
      </c>
      <c r="B3462" s="11">
        <f t="shared" ca="1" si="277"/>
        <v>1</v>
      </c>
      <c r="C3462" s="26">
        <f t="shared" ca="1" si="276"/>
        <v>0.46980181857362313</v>
      </c>
      <c r="J3462">
        <f t="shared" ca="1" si="278"/>
        <v>1</v>
      </c>
      <c r="K3462">
        <f t="shared" ca="1" si="279"/>
        <v>0</v>
      </c>
      <c r="L3462" s="65">
        <v>3456</v>
      </c>
      <c r="M3462" s="71">
        <f t="shared" ca="1" si="275"/>
        <v>3.2791182348878753</v>
      </c>
      <c r="N3462" s="65"/>
    </row>
    <row r="3463" spans="1:14" x14ac:dyDescent="0.25">
      <c r="A3463" s="2">
        <v>3457</v>
      </c>
      <c r="B3463" s="11">
        <f t="shared" ca="1" si="277"/>
        <v>1</v>
      </c>
      <c r="C3463" s="26">
        <f t="shared" ca="1" si="276"/>
        <v>0.51176680552267484</v>
      </c>
      <c r="J3463">
        <f t="shared" ca="1" si="278"/>
        <v>0</v>
      </c>
      <c r="K3463">
        <f t="shared" ca="1" si="279"/>
        <v>0</v>
      </c>
      <c r="L3463" s="65">
        <v>3457</v>
      </c>
      <c r="M3463" s="71">
        <f t="shared" ref="M3463:M3526" ca="1" si="280">IF(B3463&gt;0,-LN(1-(RAND()))/lambda,0)</f>
        <v>1.4107360110966727</v>
      </c>
      <c r="N3463" s="65"/>
    </row>
    <row r="3464" spans="1:14" x14ac:dyDescent="0.25">
      <c r="A3464" s="2">
        <v>3458</v>
      </c>
      <c r="B3464" s="11">
        <f t="shared" ca="1" si="277"/>
        <v>0</v>
      </c>
      <c r="C3464" s="26">
        <f t="shared" ref="C3464:C3527" ca="1" si="281">RAND()</f>
        <v>0.88678960169244692</v>
      </c>
      <c r="J3464">
        <f t="shared" ca="1" si="278"/>
        <v>0</v>
      </c>
      <c r="K3464">
        <f t="shared" ca="1" si="279"/>
        <v>1</v>
      </c>
      <c r="L3464" s="65">
        <v>3458</v>
      </c>
      <c r="M3464" s="71">
        <f t="shared" ca="1" si="280"/>
        <v>0</v>
      </c>
      <c r="N3464" s="65"/>
    </row>
    <row r="3465" spans="1:14" x14ac:dyDescent="0.25">
      <c r="A3465" s="2">
        <v>3459</v>
      </c>
      <c r="B3465" s="11">
        <f t="shared" ca="1" si="277"/>
        <v>0</v>
      </c>
      <c r="C3465" s="26">
        <f t="shared" ca="1" si="281"/>
        <v>0.7132225840013362</v>
      </c>
      <c r="J3465">
        <f t="shared" ca="1" si="278"/>
        <v>0</v>
      </c>
      <c r="K3465">
        <f t="shared" ca="1" si="279"/>
        <v>1</v>
      </c>
      <c r="L3465" s="65">
        <v>3459</v>
      </c>
      <c r="M3465" s="71">
        <f t="shared" ca="1" si="280"/>
        <v>0</v>
      </c>
      <c r="N3465" s="65"/>
    </row>
    <row r="3466" spans="1:14" x14ac:dyDescent="0.25">
      <c r="A3466" s="2">
        <v>3460</v>
      </c>
      <c r="B3466" s="11">
        <f t="shared" ca="1" si="277"/>
        <v>0</v>
      </c>
      <c r="C3466" s="26">
        <f t="shared" ca="1" si="281"/>
        <v>0.94351204925288068</v>
      </c>
      <c r="J3466">
        <f t="shared" ca="1" si="278"/>
        <v>0</v>
      </c>
      <c r="K3466">
        <f t="shared" ca="1" si="279"/>
        <v>0</v>
      </c>
      <c r="L3466" s="65">
        <v>3460</v>
      </c>
      <c r="M3466" s="71">
        <f t="shared" ca="1" si="280"/>
        <v>0</v>
      </c>
      <c r="N3466" s="65"/>
    </row>
    <row r="3467" spans="1:14" x14ac:dyDescent="0.25">
      <c r="A3467" s="2">
        <v>3461</v>
      </c>
      <c r="B3467" s="11">
        <f t="shared" ca="1" si="277"/>
        <v>1</v>
      </c>
      <c r="C3467" s="26">
        <f t="shared" ca="1" si="281"/>
        <v>0.19529774722083482</v>
      </c>
      <c r="J3467">
        <f t="shared" ca="1" si="278"/>
        <v>1</v>
      </c>
      <c r="K3467">
        <f t="shared" ca="1" si="279"/>
        <v>0</v>
      </c>
      <c r="L3467" s="65">
        <v>3461</v>
      </c>
      <c r="M3467" s="71">
        <f t="shared" ca="1" si="280"/>
        <v>1.4890892426119255</v>
      </c>
      <c r="N3467" s="65"/>
    </row>
    <row r="3468" spans="1:14" x14ac:dyDescent="0.25">
      <c r="A3468" s="2">
        <v>3462</v>
      </c>
      <c r="B3468" s="11">
        <f t="shared" ca="1" si="277"/>
        <v>1</v>
      </c>
      <c r="C3468" s="26">
        <f t="shared" ca="1" si="281"/>
        <v>0.52614266652447139</v>
      </c>
      <c r="J3468">
        <f t="shared" ca="1" si="278"/>
        <v>0</v>
      </c>
      <c r="K3468">
        <f t="shared" ca="1" si="279"/>
        <v>0</v>
      </c>
      <c r="L3468" s="65">
        <v>3462</v>
      </c>
      <c r="M3468" s="71">
        <f t="shared" ca="1" si="280"/>
        <v>0.31448407062628292</v>
      </c>
      <c r="N3468" s="65"/>
    </row>
    <row r="3469" spans="1:14" x14ac:dyDescent="0.25">
      <c r="A3469" s="2">
        <v>3463</v>
      </c>
      <c r="B3469" s="11">
        <f t="shared" ca="1" si="277"/>
        <v>0</v>
      </c>
      <c r="C3469" s="26">
        <f t="shared" ca="1" si="281"/>
        <v>0.80091736883638331</v>
      </c>
      <c r="J3469">
        <f t="shared" ca="1" si="278"/>
        <v>0</v>
      </c>
      <c r="K3469">
        <f t="shared" ca="1" si="279"/>
        <v>1</v>
      </c>
      <c r="L3469" s="65">
        <v>3463</v>
      </c>
      <c r="M3469" s="71">
        <f t="shared" ca="1" si="280"/>
        <v>0</v>
      </c>
      <c r="N3469" s="65"/>
    </row>
    <row r="3470" spans="1:14" x14ac:dyDescent="0.25">
      <c r="A3470" s="2">
        <v>3464</v>
      </c>
      <c r="B3470" s="11">
        <f t="shared" ca="1" si="277"/>
        <v>0</v>
      </c>
      <c r="C3470" s="26">
        <f t="shared" ca="1" si="281"/>
        <v>0.61651723047019125</v>
      </c>
      <c r="J3470">
        <f t="shared" ca="1" si="278"/>
        <v>0</v>
      </c>
      <c r="K3470">
        <f t="shared" ca="1" si="279"/>
        <v>0</v>
      </c>
      <c r="L3470" s="65">
        <v>3464</v>
      </c>
      <c r="M3470" s="71">
        <f t="shared" ca="1" si="280"/>
        <v>0</v>
      </c>
      <c r="N3470" s="65"/>
    </row>
    <row r="3471" spans="1:14" x14ac:dyDescent="0.25">
      <c r="A3471" s="2">
        <v>3465</v>
      </c>
      <c r="B3471" s="11">
        <f t="shared" ca="1" si="277"/>
        <v>1</v>
      </c>
      <c r="C3471" s="26">
        <f t="shared" ca="1" si="281"/>
        <v>0.17248214026239828</v>
      </c>
      <c r="J3471">
        <f t="shared" ca="1" si="278"/>
        <v>1</v>
      </c>
      <c r="K3471">
        <f t="shared" ca="1" si="279"/>
        <v>0</v>
      </c>
      <c r="L3471" s="65">
        <v>3465</v>
      </c>
      <c r="M3471" s="71">
        <f t="shared" ca="1" si="280"/>
        <v>0.57328088819074552</v>
      </c>
      <c r="N3471" s="65"/>
    </row>
    <row r="3472" spans="1:14" x14ac:dyDescent="0.25">
      <c r="A3472" s="2">
        <v>3466</v>
      </c>
      <c r="B3472" s="11">
        <f t="shared" ca="1" si="277"/>
        <v>1</v>
      </c>
      <c r="C3472" s="26">
        <f t="shared" ca="1" si="281"/>
        <v>3.331514486754561E-2</v>
      </c>
      <c r="J3472">
        <f t="shared" ca="1" si="278"/>
        <v>1</v>
      </c>
      <c r="K3472">
        <f t="shared" ca="1" si="279"/>
        <v>0</v>
      </c>
      <c r="L3472" s="65">
        <v>3466</v>
      </c>
      <c r="M3472" s="71">
        <f t="shared" ca="1" si="280"/>
        <v>3.0509322084050363</v>
      </c>
      <c r="N3472" s="65"/>
    </row>
    <row r="3473" spans="1:14" x14ac:dyDescent="0.25">
      <c r="A3473" s="2">
        <v>3467</v>
      </c>
      <c r="B3473" s="11">
        <f t="shared" ca="1" si="277"/>
        <v>1</v>
      </c>
      <c r="C3473" s="26">
        <f t="shared" ca="1" si="281"/>
        <v>0.63746712869931998</v>
      </c>
      <c r="J3473">
        <f t="shared" ca="1" si="278"/>
        <v>1</v>
      </c>
      <c r="K3473">
        <f t="shared" ca="1" si="279"/>
        <v>0</v>
      </c>
      <c r="L3473" s="65">
        <v>3467</v>
      </c>
      <c r="M3473" s="71">
        <f t="shared" ca="1" si="280"/>
        <v>3.6165430222774972</v>
      </c>
      <c r="N3473" s="65"/>
    </row>
    <row r="3474" spans="1:14" x14ac:dyDescent="0.25">
      <c r="A3474" s="2">
        <v>3468</v>
      </c>
      <c r="B3474" s="11">
        <f t="shared" ca="1" si="277"/>
        <v>1</v>
      </c>
      <c r="C3474" s="26">
        <f t="shared" ca="1" si="281"/>
        <v>0.5757761051936815</v>
      </c>
      <c r="J3474">
        <f t="shared" ca="1" si="278"/>
        <v>1</v>
      </c>
      <c r="K3474">
        <f t="shared" ca="1" si="279"/>
        <v>0</v>
      </c>
      <c r="L3474" s="65">
        <v>3468</v>
      </c>
      <c r="M3474" s="71">
        <f t="shared" ca="1" si="280"/>
        <v>1.2704888699255668</v>
      </c>
      <c r="N3474" s="65"/>
    </row>
    <row r="3475" spans="1:14" x14ac:dyDescent="0.25">
      <c r="A3475" s="2">
        <v>3469</v>
      </c>
      <c r="B3475" s="11">
        <f t="shared" ca="1" si="277"/>
        <v>1</v>
      </c>
      <c r="C3475" s="26">
        <f t="shared" ca="1" si="281"/>
        <v>0.74816585129794699</v>
      </c>
      <c r="J3475">
        <f t="shared" ca="1" si="278"/>
        <v>1</v>
      </c>
      <c r="K3475">
        <f t="shared" ca="1" si="279"/>
        <v>0</v>
      </c>
      <c r="L3475" s="65">
        <v>3469</v>
      </c>
      <c r="M3475" s="71">
        <f t="shared" ca="1" si="280"/>
        <v>10.858121574114911</v>
      </c>
      <c r="N3475" s="65"/>
    </row>
    <row r="3476" spans="1:14" x14ac:dyDescent="0.25">
      <c r="A3476" s="2">
        <v>3470</v>
      </c>
      <c r="B3476" s="11">
        <f t="shared" ca="1" si="277"/>
        <v>1</v>
      </c>
      <c r="C3476" s="26">
        <f t="shared" ca="1" si="281"/>
        <v>0.33677794302924324</v>
      </c>
      <c r="J3476">
        <f t="shared" ca="1" si="278"/>
        <v>1</v>
      </c>
      <c r="K3476">
        <f t="shared" ca="1" si="279"/>
        <v>0</v>
      </c>
      <c r="L3476" s="65">
        <v>3470</v>
      </c>
      <c r="M3476" s="71">
        <f t="shared" ca="1" si="280"/>
        <v>0.22501556506632983</v>
      </c>
      <c r="N3476" s="65"/>
    </row>
    <row r="3477" spans="1:14" x14ac:dyDescent="0.25">
      <c r="A3477" s="2">
        <v>3471</v>
      </c>
      <c r="B3477" s="11">
        <f t="shared" ca="1" si="277"/>
        <v>1</v>
      </c>
      <c r="C3477" s="26">
        <f t="shared" ca="1" si="281"/>
        <v>0.32672315283390929</v>
      </c>
      <c r="J3477">
        <f t="shared" ca="1" si="278"/>
        <v>0</v>
      </c>
      <c r="K3477">
        <f t="shared" ca="1" si="279"/>
        <v>0</v>
      </c>
      <c r="L3477" s="65">
        <v>3471</v>
      </c>
      <c r="M3477" s="71">
        <f t="shared" ca="1" si="280"/>
        <v>1.6222867172454101</v>
      </c>
      <c r="N3477" s="65"/>
    </row>
    <row r="3478" spans="1:14" x14ac:dyDescent="0.25">
      <c r="A3478" s="2">
        <v>3472</v>
      </c>
      <c r="B3478" s="11">
        <f t="shared" ca="1" si="277"/>
        <v>0</v>
      </c>
      <c r="C3478" s="26">
        <f t="shared" ca="1" si="281"/>
        <v>0.91570993602996542</v>
      </c>
      <c r="J3478">
        <f t="shared" ca="1" si="278"/>
        <v>0</v>
      </c>
      <c r="K3478">
        <f t="shared" ca="1" si="279"/>
        <v>1</v>
      </c>
      <c r="L3478" s="65">
        <v>3472</v>
      </c>
      <c r="M3478" s="71">
        <f t="shared" ca="1" si="280"/>
        <v>0</v>
      </c>
      <c r="N3478" s="65"/>
    </row>
    <row r="3479" spans="1:14" x14ac:dyDescent="0.25">
      <c r="A3479" s="2">
        <v>3473</v>
      </c>
      <c r="B3479" s="11">
        <f t="shared" ca="1" si="277"/>
        <v>0</v>
      </c>
      <c r="C3479" s="26">
        <f t="shared" ca="1" si="281"/>
        <v>0.47690531715326756</v>
      </c>
      <c r="J3479">
        <f t="shared" ca="1" si="278"/>
        <v>0</v>
      </c>
      <c r="K3479">
        <f t="shared" ca="1" si="279"/>
        <v>1</v>
      </c>
      <c r="L3479" s="65">
        <v>3473</v>
      </c>
      <c r="M3479" s="71">
        <f t="shared" ca="1" si="280"/>
        <v>0</v>
      </c>
      <c r="N3479" s="65"/>
    </row>
    <row r="3480" spans="1:14" x14ac:dyDescent="0.25">
      <c r="A3480" s="2">
        <v>3474</v>
      </c>
      <c r="B3480" s="11">
        <f t="shared" ca="1" si="277"/>
        <v>0</v>
      </c>
      <c r="C3480" s="26">
        <f t="shared" ca="1" si="281"/>
        <v>0.46389940853495648</v>
      </c>
      <c r="J3480">
        <f t="shared" ca="1" si="278"/>
        <v>0</v>
      </c>
      <c r="K3480">
        <f t="shared" ca="1" si="279"/>
        <v>1</v>
      </c>
      <c r="L3480" s="65">
        <v>3474</v>
      </c>
      <c r="M3480" s="71">
        <f t="shared" ca="1" si="280"/>
        <v>0</v>
      </c>
      <c r="N3480" s="65"/>
    </row>
    <row r="3481" spans="1:14" x14ac:dyDescent="0.25">
      <c r="A3481" s="2">
        <v>3475</v>
      </c>
      <c r="B3481" s="11">
        <f t="shared" ca="1" si="277"/>
        <v>0</v>
      </c>
      <c r="C3481" s="26">
        <f t="shared" ca="1" si="281"/>
        <v>0.83656567950571592</v>
      </c>
      <c r="J3481">
        <f t="shared" ca="1" si="278"/>
        <v>0</v>
      </c>
      <c r="K3481">
        <f t="shared" ca="1" si="279"/>
        <v>1</v>
      </c>
      <c r="L3481" s="65">
        <v>3475</v>
      </c>
      <c r="M3481" s="71">
        <f t="shared" ca="1" si="280"/>
        <v>0</v>
      </c>
      <c r="N3481" s="65"/>
    </row>
    <row r="3482" spans="1:14" x14ac:dyDescent="0.25">
      <c r="A3482" s="2">
        <v>3476</v>
      </c>
      <c r="B3482" s="11">
        <f t="shared" ca="1" si="277"/>
        <v>0</v>
      </c>
      <c r="C3482" s="26">
        <f t="shared" ca="1" si="281"/>
        <v>0.99472127009425704</v>
      </c>
      <c r="J3482">
        <f t="shared" ca="1" si="278"/>
        <v>0</v>
      </c>
      <c r="K3482">
        <f t="shared" ca="1" si="279"/>
        <v>0</v>
      </c>
      <c r="L3482" s="65">
        <v>3476</v>
      </c>
      <c r="M3482" s="71">
        <f t="shared" ca="1" si="280"/>
        <v>0</v>
      </c>
      <c r="N3482" s="65"/>
    </row>
    <row r="3483" spans="1:14" x14ac:dyDescent="0.25">
      <c r="A3483" s="2">
        <v>3477</v>
      </c>
      <c r="B3483" s="11">
        <f t="shared" ca="1" si="277"/>
        <v>1</v>
      </c>
      <c r="C3483" s="26">
        <f t="shared" ca="1" si="281"/>
        <v>0.39054955370385791</v>
      </c>
      <c r="J3483">
        <f t="shared" ca="1" si="278"/>
        <v>1</v>
      </c>
      <c r="K3483">
        <f t="shared" ca="1" si="279"/>
        <v>0</v>
      </c>
      <c r="L3483" s="65">
        <v>3477</v>
      </c>
      <c r="M3483" s="71">
        <f t="shared" ca="1" si="280"/>
        <v>5.3133915503069122</v>
      </c>
      <c r="N3483" s="65"/>
    </row>
    <row r="3484" spans="1:14" x14ac:dyDescent="0.25">
      <c r="A3484" s="2">
        <v>3478</v>
      </c>
      <c r="B3484" s="11">
        <f t="shared" ca="1" si="277"/>
        <v>1</v>
      </c>
      <c r="C3484" s="26">
        <f t="shared" ca="1" si="281"/>
        <v>0.20687015042852697</v>
      </c>
      <c r="J3484">
        <f t="shared" ca="1" si="278"/>
        <v>1</v>
      </c>
      <c r="K3484">
        <f t="shared" ca="1" si="279"/>
        <v>0</v>
      </c>
      <c r="L3484" s="65">
        <v>3478</v>
      </c>
      <c r="M3484" s="71">
        <f t="shared" ca="1" si="280"/>
        <v>4.198471200100407</v>
      </c>
      <c r="N3484" s="65"/>
    </row>
    <row r="3485" spans="1:14" x14ac:dyDescent="0.25">
      <c r="A3485" s="2">
        <v>3479</v>
      </c>
      <c r="B3485" s="11">
        <f t="shared" ca="1" si="277"/>
        <v>1</v>
      </c>
      <c r="C3485" s="26">
        <f t="shared" ca="1" si="281"/>
        <v>0.18572094346958889</v>
      </c>
      <c r="J3485">
        <f t="shared" ca="1" si="278"/>
        <v>1</v>
      </c>
      <c r="K3485">
        <f t="shared" ca="1" si="279"/>
        <v>0</v>
      </c>
      <c r="L3485" s="65">
        <v>3479</v>
      </c>
      <c r="M3485" s="71">
        <f t="shared" ca="1" si="280"/>
        <v>7.1542436748396279</v>
      </c>
      <c r="N3485" s="65"/>
    </row>
    <row r="3486" spans="1:14" x14ac:dyDescent="0.25">
      <c r="A3486" s="2">
        <v>3480</v>
      </c>
      <c r="B3486" s="11">
        <f t="shared" ca="1" si="277"/>
        <v>1</v>
      </c>
      <c r="C3486" s="26">
        <f t="shared" ca="1" si="281"/>
        <v>0.63386892980773191</v>
      </c>
      <c r="J3486">
        <f t="shared" ca="1" si="278"/>
        <v>1</v>
      </c>
      <c r="K3486">
        <f t="shared" ca="1" si="279"/>
        <v>0</v>
      </c>
      <c r="L3486" s="65">
        <v>3480</v>
      </c>
      <c r="M3486" s="71">
        <f t="shared" ca="1" si="280"/>
        <v>0.44680506604279657</v>
      </c>
      <c r="N3486" s="65"/>
    </row>
    <row r="3487" spans="1:14" x14ac:dyDescent="0.25">
      <c r="A3487" s="2">
        <v>3481</v>
      </c>
      <c r="B3487" s="11">
        <f t="shared" ca="1" si="277"/>
        <v>1</v>
      </c>
      <c r="C3487" s="26">
        <f t="shared" ca="1" si="281"/>
        <v>0.38537984219094601</v>
      </c>
      <c r="J3487">
        <f t="shared" ca="1" si="278"/>
        <v>0</v>
      </c>
      <c r="K3487">
        <f t="shared" ca="1" si="279"/>
        <v>0</v>
      </c>
      <c r="L3487" s="65">
        <v>3481</v>
      </c>
      <c r="M3487" s="71">
        <f t="shared" ca="1" si="280"/>
        <v>0.80474246061057886</v>
      </c>
      <c r="N3487" s="65"/>
    </row>
    <row r="3488" spans="1:14" x14ac:dyDescent="0.25">
      <c r="A3488" s="2">
        <v>3482</v>
      </c>
      <c r="B3488" s="11">
        <f t="shared" ca="1" si="277"/>
        <v>0</v>
      </c>
      <c r="C3488" s="26">
        <f t="shared" ca="1" si="281"/>
        <v>0.97596862715744381</v>
      </c>
      <c r="J3488">
        <f t="shared" ca="1" si="278"/>
        <v>0</v>
      </c>
      <c r="K3488">
        <f t="shared" ca="1" si="279"/>
        <v>1</v>
      </c>
      <c r="L3488" s="65">
        <v>3482</v>
      </c>
      <c r="M3488" s="71">
        <f t="shared" ca="1" si="280"/>
        <v>0</v>
      </c>
      <c r="N3488" s="65"/>
    </row>
    <row r="3489" spans="1:14" x14ac:dyDescent="0.25">
      <c r="A3489" s="2">
        <v>3483</v>
      </c>
      <c r="B3489" s="11">
        <f t="shared" ca="1" si="277"/>
        <v>0</v>
      </c>
      <c r="C3489" s="26">
        <f t="shared" ca="1" si="281"/>
        <v>0.88116395375244017</v>
      </c>
      <c r="J3489">
        <f t="shared" ca="1" si="278"/>
        <v>0</v>
      </c>
      <c r="K3489">
        <f t="shared" ca="1" si="279"/>
        <v>0</v>
      </c>
      <c r="L3489" s="65">
        <v>3483</v>
      </c>
      <c r="M3489" s="71">
        <f t="shared" ca="1" si="280"/>
        <v>0</v>
      </c>
      <c r="N3489" s="65"/>
    </row>
    <row r="3490" spans="1:14" x14ac:dyDescent="0.25">
      <c r="A3490" s="2">
        <v>3484</v>
      </c>
      <c r="B3490" s="11">
        <f t="shared" ca="1" si="277"/>
        <v>1</v>
      </c>
      <c r="C3490" s="26">
        <f t="shared" ca="1" si="281"/>
        <v>0.43483329884644628</v>
      </c>
      <c r="J3490">
        <f t="shared" ca="1" si="278"/>
        <v>1</v>
      </c>
      <c r="K3490">
        <f t="shared" ca="1" si="279"/>
        <v>0</v>
      </c>
      <c r="L3490" s="65">
        <v>3484</v>
      </c>
      <c r="M3490" s="71">
        <f t="shared" ca="1" si="280"/>
        <v>2.4698935927841892</v>
      </c>
      <c r="N3490" s="65"/>
    </row>
    <row r="3491" spans="1:14" x14ac:dyDescent="0.25">
      <c r="A3491" s="2">
        <v>3485</v>
      </c>
      <c r="B3491" s="11">
        <f t="shared" ca="1" si="277"/>
        <v>1</v>
      </c>
      <c r="C3491" s="26">
        <f t="shared" ca="1" si="281"/>
        <v>0.22922992603932291</v>
      </c>
      <c r="J3491">
        <f t="shared" ca="1" si="278"/>
        <v>1</v>
      </c>
      <c r="K3491">
        <f t="shared" ca="1" si="279"/>
        <v>0</v>
      </c>
      <c r="L3491" s="65">
        <v>3485</v>
      </c>
      <c r="M3491" s="71">
        <f t="shared" ca="1" si="280"/>
        <v>0.13953795278149256</v>
      </c>
      <c r="N3491" s="65"/>
    </row>
    <row r="3492" spans="1:14" x14ac:dyDescent="0.25">
      <c r="A3492" s="2">
        <v>3486</v>
      </c>
      <c r="B3492" s="11">
        <f t="shared" ca="1" si="277"/>
        <v>1</v>
      </c>
      <c r="C3492" s="26">
        <f t="shared" ca="1" si="281"/>
        <v>0.56863366643989544</v>
      </c>
      <c r="J3492">
        <f t="shared" ca="1" si="278"/>
        <v>1</v>
      </c>
      <c r="K3492">
        <f t="shared" ca="1" si="279"/>
        <v>0</v>
      </c>
      <c r="L3492" s="65">
        <v>3486</v>
      </c>
      <c r="M3492" s="71">
        <f t="shared" ca="1" si="280"/>
        <v>2.379948805709585</v>
      </c>
      <c r="N3492" s="65"/>
    </row>
    <row r="3493" spans="1:14" x14ac:dyDescent="0.25">
      <c r="A3493" s="2">
        <v>3487</v>
      </c>
      <c r="B3493" s="11">
        <f t="shared" ca="1" si="277"/>
        <v>1</v>
      </c>
      <c r="C3493" s="26">
        <f t="shared" ca="1" si="281"/>
        <v>0.21279579136971771</v>
      </c>
      <c r="J3493">
        <f t="shared" ca="1" si="278"/>
        <v>1</v>
      </c>
      <c r="K3493">
        <f t="shared" ca="1" si="279"/>
        <v>0</v>
      </c>
      <c r="L3493" s="65">
        <v>3487</v>
      </c>
      <c r="M3493" s="71">
        <f t="shared" ca="1" si="280"/>
        <v>10.686621704435538</v>
      </c>
      <c r="N3493" s="65"/>
    </row>
    <row r="3494" spans="1:14" x14ac:dyDescent="0.25">
      <c r="A3494" s="2">
        <v>3488</v>
      </c>
      <c r="B3494" s="11">
        <f t="shared" ca="1" si="277"/>
        <v>1</v>
      </c>
      <c r="C3494" s="26">
        <f t="shared" ca="1" si="281"/>
        <v>0.45406561693404079</v>
      </c>
      <c r="J3494">
        <f t="shared" ca="1" si="278"/>
        <v>1</v>
      </c>
      <c r="K3494">
        <f t="shared" ca="1" si="279"/>
        <v>0</v>
      </c>
      <c r="L3494" s="65">
        <v>3488</v>
      </c>
      <c r="M3494" s="71">
        <f t="shared" ca="1" si="280"/>
        <v>0.71340743081578406</v>
      </c>
      <c r="N3494" s="65"/>
    </row>
    <row r="3495" spans="1:14" x14ac:dyDescent="0.25">
      <c r="A3495" s="2">
        <v>3489</v>
      </c>
      <c r="B3495" s="11">
        <f t="shared" ca="1" si="277"/>
        <v>1</v>
      </c>
      <c r="C3495" s="26">
        <f t="shared" ca="1" si="281"/>
        <v>0.46672708360738424</v>
      </c>
      <c r="J3495">
        <f t="shared" ca="1" si="278"/>
        <v>1</v>
      </c>
      <c r="K3495">
        <f t="shared" ca="1" si="279"/>
        <v>0</v>
      </c>
      <c r="L3495" s="65">
        <v>3489</v>
      </c>
      <c r="M3495" s="71">
        <f t="shared" ca="1" si="280"/>
        <v>1.1374145096425157</v>
      </c>
      <c r="N3495" s="65"/>
    </row>
    <row r="3496" spans="1:14" x14ac:dyDescent="0.25">
      <c r="A3496" s="2">
        <v>3490</v>
      </c>
      <c r="B3496" s="11">
        <f t="shared" ca="1" si="277"/>
        <v>1</v>
      </c>
      <c r="C3496" s="26">
        <f t="shared" ca="1" si="281"/>
        <v>0.60791221393211547</v>
      </c>
      <c r="J3496">
        <f t="shared" ca="1" si="278"/>
        <v>1</v>
      </c>
      <c r="K3496">
        <f t="shared" ca="1" si="279"/>
        <v>0</v>
      </c>
      <c r="L3496" s="65">
        <v>3490</v>
      </c>
      <c r="M3496" s="71">
        <f t="shared" ca="1" si="280"/>
        <v>3.8677305814576255</v>
      </c>
      <c r="N3496" s="65"/>
    </row>
    <row r="3497" spans="1:14" x14ac:dyDescent="0.25">
      <c r="A3497" s="2">
        <v>3491</v>
      </c>
      <c r="B3497" s="11">
        <f t="shared" ca="1" si="277"/>
        <v>1</v>
      </c>
      <c r="C3497" s="26">
        <f t="shared" ca="1" si="281"/>
        <v>0.47912188600579653</v>
      </c>
      <c r="J3497">
        <f t="shared" ca="1" si="278"/>
        <v>1</v>
      </c>
      <c r="K3497">
        <f t="shared" ca="1" si="279"/>
        <v>0</v>
      </c>
      <c r="L3497" s="65">
        <v>3491</v>
      </c>
      <c r="M3497" s="71">
        <f t="shared" ca="1" si="280"/>
        <v>1.0791924495676373</v>
      </c>
      <c r="N3497" s="65"/>
    </row>
    <row r="3498" spans="1:14" x14ac:dyDescent="0.25">
      <c r="A3498" s="2">
        <v>3492</v>
      </c>
      <c r="B3498" s="11">
        <f t="shared" ca="1" si="277"/>
        <v>1</v>
      </c>
      <c r="C3498" s="26">
        <f t="shared" ca="1" si="281"/>
        <v>0.47657919117074499</v>
      </c>
      <c r="J3498">
        <f t="shared" ca="1" si="278"/>
        <v>1</v>
      </c>
      <c r="K3498">
        <f t="shared" ca="1" si="279"/>
        <v>0</v>
      </c>
      <c r="L3498" s="65">
        <v>3492</v>
      </c>
      <c r="M3498" s="71">
        <f t="shared" ca="1" si="280"/>
        <v>0.15253330759499686</v>
      </c>
      <c r="N3498" s="65"/>
    </row>
    <row r="3499" spans="1:14" x14ac:dyDescent="0.25">
      <c r="A3499" s="2">
        <v>3493</v>
      </c>
      <c r="B3499" s="11">
        <f t="shared" ca="1" si="277"/>
        <v>1</v>
      </c>
      <c r="C3499" s="26">
        <f t="shared" ca="1" si="281"/>
        <v>0.33399319386462722</v>
      </c>
      <c r="J3499">
        <f t="shared" ca="1" si="278"/>
        <v>0</v>
      </c>
      <c r="K3499">
        <f t="shared" ca="1" si="279"/>
        <v>0</v>
      </c>
      <c r="L3499" s="65">
        <v>3493</v>
      </c>
      <c r="M3499" s="71">
        <f t="shared" ca="1" si="280"/>
        <v>2.7799365719733897</v>
      </c>
      <c r="N3499" s="65"/>
    </row>
    <row r="3500" spans="1:14" x14ac:dyDescent="0.25">
      <c r="A3500" s="2">
        <v>3494</v>
      </c>
      <c r="B3500" s="11">
        <f t="shared" ca="1" si="277"/>
        <v>0</v>
      </c>
      <c r="C3500" s="26">
        <f t="shared" ca="1" si="281"/>
        <v>0.80147568505770639</v>
      </c>
      <c r="J3500">
        <f t="shared" ca="1" si="278"/>
        <v>0</v>
      </c>
      <c r="K3500">
        <f t="shared" ca="1" si="279"/>
        <v>0</v>
      </c>
      <c r="L3500" s="65">
        <v>3494</v>
      </c>
      <c r="M3500" s="71">
        <f t="shared" ca="1" si="280"/>
        <v>0</v>
      </c>
      <c r="N3500" s="65"/>
    </row>
    <row r="3501" spans="1:14" x14ac:dyDescent="0.25">
      <c r="A3501" s="2">
        <v>3495</v>
      </c>
      <c r="B3501" s="11">
        <f t="shared" ca="1" si="277"/>
        <v>1</v>
      </c>
      <c r="C3501" s="26">
        <f t="shared" ca="1" si="281"/>
        <v>0.25766245530242449</v>
      </c>
      <c r="J3501">
        <f t="shared" ca="1" si="278"/>
        <v>0</v>
      </c>
      <c r="K3501">
        <f t="shared" ca="1" si="279"/>
        <v>0</v>
      </c>
      <c r="L3501" s="65">
        <v>3495</v>
      </c>
      <c r="M3501" s="71">
        <f t="shared" ca="1" si="280"/>
        <v>0.28897352495838846</v>
      </c>
      <c r="N3501" s="65"/>
    </row>
    <row r="3502" spans="1:14" x14ac:dyDescent="0.25">
      <c r="A3502" s="2">
        <v>3496</v>
      </c>
      <c r="B3502" s="11">
        <f t="shared" ca="1" si="277"/>
        <v>0</v>
      </c>
      <c r="C3502" s="26">
        <f t="shared" ca="1" si="281"/>
        <v>0.93052789368735056</v>
      </c>
      <c r="J3502">
        <f t="shared" ca="1" si="278"/>
        <v>0</v>
      </c>
      <c r="K3502">
        <f t="shared" ca="1" si="279"/>
        <v>0</v>
      </c>
      <c r="L3502" s="65">
        <v>3496</v>
      </c>
      <c r="M3502" s="71">
        <f t="shared" ca="1" si="280"/>
        <v>0</v>
      </c>
      <c r="N3502" s="65"/>
    </row>
    <row r="3503" spans="1:14" x14ac:dyDescent="0.25">
      <c r="A3503" s="2">
        <v>3497</v>
      </c>
      <c r="B3503" s="11">
        <f t="shared" ref="B3503:B3566" ca="1" si="282">IF(B3502&gt;0,IF(C3503&lt;pww,1,0),IF(C3503&lt;pdw,1,0))</f>
        <v>1</v>
      </c>
      <c r="C3503" s="26">
        <f t="shared" ca="1" si="281"/>
        <v>0.306677256076205</v>
      </c>
      <c r="J3503">
        <f t="shared" ref="J3503:J3566" ca="1" si="283">IF(AND(B3503,B3504),1,0)</f>
        <v>1</v>
      </c>
      <c r="K3503">
        <f t="shared" ref="K3503:K3566" ca="1" si="284">IF(AND(NOT(B3503),NOT(B3504)),1,0)</f>
        <v>0</v>
      </c>
      <c r="L3503" s="65">
        <v>3497</v>
      </c>
      <c r="M3503" s="71">
        <f t="shared" ca="1" si="280"/>
        <v>1.6617296607941086</v>
      </c>
      <c r="N3503" s="65"/>
    </row>
    <row r="3504" spans="1:14" x14ac:dyDescent="0.25">
      <c r="A3504" s="2">
        <v>3498</v>
      </c>
      <c r="B3504" s="11">
        <f t="shared" ca="1" si="282"/>
        <v>1</v>
      </c>
      <c r="C3504" s="26">
        <f t="shared" ca="1" si="281"/>
        <v>0.34240692428042652</v>
      </c>
      <c r="J3504">
        <f t="shared" ca="1" si="283"/>
        <v>0</v>
      </c>
      <c r="K3504">
        <f t="shared" ca="1" si="284"/>
        <v>0</v>
      </c>
      <c r="L3504" s="65">
        <v>3498</v>
      </c>
      <c r="M3504" s="71">
        <f t="shared" ca="1" si="280"/>
        <v>2.5450664400514436</v>
      </c>
      <c r="N3504" s="65"/>
    </row>
    <row r="3505" spans="1:14" x14ac:dyDescent="0.25">
      <c r="A3505" s="2">
        <v>3499</v>
      </c>
      <c r="B3505" s="11">
        <f t="shared" ca="1" si="282"/>
        <v>0</v>
      </c>
      <c r="C3505" s="26">
        <f t="shared" ca="1" si="281"/>
        <v>0.82918402947303627</v>
      </c>
      <c r="J3505">
        <f t="shared" ca="1" si="283"/>
        <v>0</v>
      </c>
      <c r="K3505">
        <f t="shared" ca="1" si="284"/>
        <v>1</v>
      </c>
      <c r="L3505" s="65">
        <v>3499</v>
      </c>
      <c r="M3505" s="71">
        <f t="shared" ca="1" si="280"/>
        <v>0</v>
      </c>
      <c r="N3505" s="65"/>
    </row>
    <row r="3506" spans="1:14" x14ac:dyDescent="0.25">
      <c r="A3506" s="2">
        <v>3500</v>
      </c>
      <c r="B3506" s="11">
        <f t="shared" ca="1" si="282"/>
        <v>0</v>
      </c>
      <c r="C3506" s="26">
        <f t="shared" ca="1" si="281"/>
        <v>0.68310056552974174</v>
      </c>
      <c r="J3506">
        <f t="shared" ca="1" si="283"/>
        <v>0</v>
      </c>
      <c r="K3506">
        <f t="shared" ca="1" si="284"/>
        <v>0</v>
      </c>
      <c r="L3506" s="65">
        <v>3500</v>
      </c>
      <c r="M3506" s="71">
        <f t="shared" ca="1" si="280"/>
        <v>0</v>
      </c>
      <c r="N3506" s="65"/>
    </row>
    <row r="3507" spans="1:14" x14ac:dyDescent="0.25">
      <c r="A3507" s="2">
        <v>3501</v>
      </c>
      <c r="B3507" s="11">
        <f t="shared" ca="1" si="282"/>
        <v>1</v>
      </c>
      <c r="C3507" s="26">
        <f t="shared" ca="1" si="281"/>
        <v>0.4443386045804758</v>
      </c>
      <c r="J3507">
        <f t="shared" ca="1" si="283"/>
        <v>1</v>
      </c>
      <c r="K3507">
        <f t="shared" ca="1" si="284"/>
        <v>0</v>
      </c>
      <c r="L3507" s="65">
        <v>3501</v>
      </c>
      <c r="M3507" s="71">
        <f t="shared" ca="1" si="280"/>
        <v>1.2065509441939173</v>
      </c>
      <c r="N3507" s="65"/>
    </row>
    <row r="3508" spans="1:14" x14ac:dyDescent="0.25">
      <c r="A3508" s="2">
        <v>3502</v>
      </c>
      <c r="B3508" s="11">
        <f t="shared" ca="1" si="282"/>
        <v>1</v>
      </c>
      <c r="C3508" s="26">
        <f t="shared" ca="1" si="281"/>
        <v>0.59200767924621078</v>
      </c>
      <c r="J3508">
        <f t="shared" ca="1" si="283"/>
        <v>1</v>
      </c>
      <c r="K3508">
        <f t="shared" ca="1" si="284"/>
        <v>0</v>
      </c>
      <c r="L3508" s="65">
        <v>3502</v>
      </c>
      <c r="M3508" s="71">
        <f t="shared" ca="1" si="280"/>
        <v>11.696354443087849</v>
      </c>
      <c r="N3508" s="65"/>
    </row>
    <row r="3509" spans="1:14" x14ac:dyDescent="0.25">
      <c r="A3509" s="2">
        <v>3503</v>
      </c>
      <c r="B3509" s="11">
        <f t="shared" ca="1" si="282"/>
        <v>1</v>
      </c>
      <c r="C3509" s="26">
        <f t="shared" ca="1" si="281"/>
        <v>0.32031064538162057</v>
      </c>
      <c r="J3509">
        <f t="shared" ca="1" si="283"/>
        <v>1</v>
      </c>
      <c r="K3509">
        <f t="shared" ca="1" si="284"/>
        <v>0</v>
      </c>
      <c r="L3509" s="65">
        <v>3503</v>
      </c>
      <c r="M3509" s="71">
        <f t="shared" ca="1" si="280"/>
        <v>4.8126477564988397</v>
      </c>
      <c r="N3509" s="65"/>
    </row>
    <row r="3510" spans="1:14" x14ac:dyDescent="0.25">
      <c r="A3510" s="2">
        <v>3504</v>
      </c>
      <c r="B3510" s="11">
        <f t="shared" ca="1" si="282"/>
        <v>1</v>
      </c>
      <c r="C3510" s="26">
        <f t="shared" ca="1" si="281"/>
        <v>0.26535712465903583</v>
      </c>
      <c r="J3510">
        <f t="shared" ca="1" si="283"/>
        <v>1</v>
      </c>
      <c r="K3510">
        <f t="shared" ca="1" si="284"/>
        <v>0</v>
      </c>
      <c r="L3510" s="65">
        <v>3504</v>
      </c>
      <c r="M3510" s="71">
        <f t="shared" ca="1" si="280"/>
        <v>0.57627296166196451</v>
      </c>
      <c r="N3510" s="65"/>
    </row>
    <row r="3511" spans="1:14" x14ac:dyDescent="0.25">
      <c r="A3511" s="2">
        <v>3505</v>
      </c>
      <c r="B3511" s="11">
        <f t="shared" ca="1" si="282"/>
        <v>1</v>
      </c>
      <c r="C3511" s="26">
        <f t="shared" ca="1" si="281"/>
        <v>0.7669192894687471</v>
      </c>
      <c r="J3511">
        <f t="shared" ca="1" si="283"/>
        <v>0</v>
      </c>
      <c r="K3511">
        <f t="shared" ca="1" si="284"/>
        <v>0</v>
      </c>
      <c r="L3511" s="65">
        <v>3505</v>
      </c>
      <c r="M3511" s="71">
        <f t="shared" ca="1" si="280"/>
        <v>1.9546824278773369</v>
      </c>
      <c r="N3511" s="65"/>
    </row>
    <row r="3512" spans="1:14" x14ac:dyDescent="0.25">
      <c r="A3512" s="2">
        <v>3506</v>
      </c>
      <c r="B3512" s="11">
        <f t="shared" ca="1" si="282"/>
        <v>0</v>
      </c>
      <c r="C3512" s="26">
        <f t="shared" ca="1" si="281"/>
        <v>0.81511765789688961</v>
      </c>
      <c r="J3512">
        <f t="shared" ca="1" si="283"/>
        <v>0</v>
      </c>
      <c r="K3512">
        <f t="shared" ca="1" si="284"/>
        <v>1</v>
      </c>
      <c r="L3512" s="65">
        <v>3506</v>
      </c>
      <c r="M3512" s="71">
        <f t="shared" ca="1" si="280"/>
        <v>0</v>
      </c>
      <c r="N3512" s="65"/>
    </row>
    <row r="3513" spans="1:14" x14ac:dyDescent="0.25">
      <c r="A3513" s="2">
        <v>3507</v>
      </c>
      <c r="B3513" s="11">
        <f t="shared" ca="1" si="282"/>
        <v>0</v>
      </c>
      <c r="C3513" s="26">
        <f t="shared" ca="1" si="281"/>
        <v>0.63194055862501641</v>
      </c>
      <c r="J3513">
        <f t="shared" ca="1" si="283"/>
        <v>0</v>
      </c>
      <c r="K3513">
        <f t="shared" ca="1" si="284"/>
        <v>1</v>
      </c>
      <c r="L3513" s="65">
        <v>3507</v>
      </c>
      <c r="M3513" s="71">
        <f t="shared" ca="1" si="280"/>
        <v>0</v>
      </c>
      <c r="N3513" s="65"/>
    </row>
    <row r="3514" spans="1:14" x14ac:dyDescent="0.25">
      <c r="A3514" s="2">
        <v>3508</v>
      </c>
      <c r="B3514" s="11">
        <f t="shared" ca="1" si="282"/>
        <v>0</v>
      </c>
      <c r="C3514" s="26">
        <f t="shared" ca="1" si="281"/>
        <v>0.93319597884404371</v>
      </c>
      <c r="J3514">
        <f t="shared" ca="1" si="283"/>
        <v>0</v>
      </c>
      <c r="K3514">
        <f t="shared" ca="1" si="284"/>
        <v>1</v>
      </c>
      <c r="L3514" s="65">
        <v>3508</v>
      </c>
      <c r="M3514" s="71">
        <f t="shared" ca="1" si="280"/>
        <v>0</v>
      </c>
      <c r="N3514" s="65"/>
    </row>
    <row r="3515" spans="1:14" x14ac:dyDescent="0.25">
      <c r="A3515" s="2">
        <v>3509</v>
      </c>
      <c r="B3515" s="11">
        <f t="shared" ca="1" si="282"/>
        <v>0</v>
      </c>
      <c r="C3515" s="26">
        <f t="shared" ca="1" si="281"/>
        <v>0.48949953076577946</v>
      </c>
      <c r="J3515">
        <f t="shared" ca="1" si="283"/>
        <v>0</v>
      </c>
      <c r="K3515">
        <f t="shared" ca="1" si="284"/>
        <v>1</v>
      </c>
      <c r="L3515" s="65">
        <v>3509</v>
      </c>
      <c r="M3515" s="71">
        <f t="shared" ca="1" si="280"/>
        <v>0</v>
      </c>
      <c r="N3515" s="65"/>
    </row>
    <row r="3516" spans="1:14" x14ac:dyDescent="0.25">
      <c r="A3516" s="2">
        <v>3510</v>
      </c>
      <c r="B3516" s="11">
        <f t="shared" ca="1" si="282"/>
        <v>0</v>
      </c>
      <c r="C3516" s="26">
        <f t="shared" ca="1" si="281"/>
        <v>0.97731289974501734</v>
      </c>
      <c r="J3516">
        <f t="shared" ca="1" si="283"/>
        <v>0</v>
      </c>
      <c r="K3516">
        <f t="shared" ca="1" si="284"/>
        <v>1</v>
      </c>
      <c r="L3516" s="65">
        <v>3510</v>
      </c>
      <c r="M3516" s="71">
        <f t="shared" ca="1" si="280"/>
        <v>0</v>
      </c>
      <c r="N3516" s="65"/>
    </row>
    <row r="3517" spans="1:14" x14ac:dyDescent="0.25">
      <c r="A3517" s="2">
        <v>3511</v>
      </c>
      <c r="B3517" s="11">
        <f t="shared" ca="1" si="282"/>
        <v>0</v>
      </c>
      <c r="C3517" s="26">
        <f t="shared" ca="1" si="281"/>
        <v>0.89410819448679335</v>
      </c>
      <c r="J3517">
        <f t="shared" ca="1" si="283"/>
        <v>0</v>
      </c>
      <c r="K3517">
        <f t="shared" ca="1" si="284"/>
        <v>0</v>
      </c>
      <c r="L3517" s="65">
        <v>3511</v>
      </c>
      <c r="M3517" s="71">
        <f t="shared" ca="1" si="280"/>
        <v>0</v>
      </c>
      <c r="N3517" s="65"/>
    </row>
    <row r="3518" spans="1:14" x14ac:dyDescent="0.25">
      <c r="A3518" s="2">
        <v>3512</v>
      </c>
      <c r="B3518" s="11">
        <f t="shared" ca="1" si="282"/>
        <v>1</v>
      </c>
      <c r="C3518" s="26">
        <f t="shared" ca="1" si="281"/>
        <v>0.3617360989707975</v>
      </c>
      <c r="J3518">
        <f t="shared" ca="1" si="283"/>
        <v>0</v>
      </c>
      <c r="K3518">
        <f t="shared" ca="1" si="284"/>
        <v>0</v>
      </c>
      <c r="L3518" s="65">
        <v>3512</v>
      </c>
      <c r="M3518" s="71">
        <f t="shared" ca="1" si="280"/>
        <v>7.3781029030541871</v>
      </c>
      <c r="N3518" s="65"/>
    </row>
    <row r="3519" spans="1:14" x14ac:dyDescent="0.25">
      <c r="A3519" s="2">
        <v>3513</v>
      </c>
      <c r="B3519" s="11">
        <f t="shared" ca="1" si="282"/>
        <v>0</v>
      </c>
      <c r="C3519" s="26">
        <f t="shared" ca="1" si="281"/>
        <v>0.79038912746529233</v>
      </c>
      <c r="J3519">
        <f t="shared" ca="1" si="283"/>
        <v>0</v>
      </c>
      <c r="K3519">
        <f t="shared" ca="1" si="284"/>
        <v>1</v>
      </c>
      <c r="L3519" s="65">
        <v>3513</v>
      </c>
      <c r="M3519" s="71">
        <f t="shared" ca="1" si="280"/>
        <v>0</v>
      </c>
      <c r="N3519" s="65"/>
    </row>
    <row r="3520" spans="1:14" x14ac:dyDescent="0.25">
      <c r="A3520" s="2">
        <v>3514</v>
      </c>
      <c r="B3520" s="11">
        <f t="shared" ca="1" si="282"/>
        <v>0</v>
      </c>
      <c r="C3520" s="26">
        <f t="shared" ca="1" si="281"/>
        <v>0.9330846026438453</v>
      </c>
      <c r="J3520">
        <f t="shared" ca="1" si="283"/>
        <v>0</v>
      </c>
      <c r="K3520">
        <f t="shared" ca="1" si="284"/>
        <v>0</v>
      </c>
      <c r="L3520" s="65">
        <v>3514</v>
      </c>
      <c r="M3520" s="71">
        <f t="shared" ca="1" si="280"/>
        <v>0</v>
      </c>
      <c r="N3520" s="65"/>
    </row>
    <row r="3521" spans="1:14" x14ac:dyDescent="0.25">
      <c r="A3521" s="2">
        <v>3515</v>
      </c>
      <c r="B3521" s="11">
        <f t="shared" ca="1" si="282"/>
        <v>1</v>
      </c>
      <c r="C3521" s="26">
        <f t="shared" ca="1" si="281"/>
        <v>0.17366951572602551</v>
      </c>
      <c r="J3521">
        <f t="shared" ca="1" si="283"/>
        <v>1</v>
      </c>
      <c r="K3521">
        <f t="shared" ca="1" si="284"/>
        <v>0</v>
      </c>
      <c r="L3521" s="65">
        <v>3515</v>
      </c>
      <c r="M3521" s="71">
        <f t="shared" ca="1" si="280"/>
        <v>6.8682988075752824</v>
      </c>
      <c r="N3521" s="65"/>
    </row>
    <row r="3522" spans="1:14" x14ac:dyDescent="0.25">
      <c r="A3522" s="2">
        <v>3516</v>
      </c>
      <c r="B3522" s="11">
        <f t="shared" ca="1" si="282"/>
        <v>1</v>
      </c>
      <c r="C3522" s="26">
        <f t="shared" ca="1" si="281"/>
        <v>0.46354013606497446</v>
      </c>
      <c r="J3522">
        <f t="shared" ca="1" si="283"/>
        <v>1</v>
      </c>
      <c r="K3522">
        <f t="shared" ca="1" si="284"/>
        <v>0</v>
      </c>
      <c r="L3522" s="65">
        <v>3516</v>
      </c>
      <c r="M3522" s="71">
        <f t="shared" ca="1" si="280"/>
        <v>0.8191175145309203</v>
      </c>
      <c r="N3522" s="65"/>
    </row>
    <row r="3523" spans="1:14" x14ac:dyDescent="0.25">
      <c r="A3523" s="2">
        <v>3517</v>
      </c>
      <c r="B3523" s="11">
        <f t="shared" ca="1" si="282"/>
        <v>1</v>
      </c>
      <c r="C3523" s="26">
        <f t="shared" ca="1" si="281"/>
        <v>0.61634395189545077</v>
      </c>
      <c r="J3523">
        <f t="shared" ca="1" si="283"/>
        <v>1</v>
      </c>
      <c r="K3523">
        <f t="shared" ca="1" si="284"/>
        <v>0</v>
      </c>
      <c r="L3523" s="65">
        <v>3517</v>
      </c>
      <c r="M3523" s="71">
        <f t="shared" ca="1" si="280"/>
        <v>2.4973675333179202</v>
      </c>
      <c r="N3523" s="65"/>
    </row>
    <row r="3524" spans="1:14" x14ac:dyDescent="0.25">
      <c r="A3524" s="2">
        <v>3518</v>
      </c>
      <c r="B3524" s="11">
        <f t="shared" ca="1" si="282"/>
        <v>1</v>
      </c>
      <c r="C3524" s="26">
        <f t="shared" ca="1" si="281"/>
        <v>0.14503129970214157</v>
      </c>
      <c r="J3524">
        <f t="shared" ca="1" si="283"/>
        <v>0</v>
      </c>
      <c r="K3524">
        <f t="shared" ca="1" si="284"/>
        <v>0</v>
      </c>
      <c r="L3524" s="65">
        <v>3518</v>
      </c>
      <c r="M3524" s="71">
        <f t="shared" ca="1" si="280"/>
        <v>2.6920853236912419</v>
      </c>
      <c r="N3524" s="65"/>
    </row>
    <row r="3525" spans="1:14" x14ac:dyDescent="0.25">
      <c r="A3525" s="2">
        <v>3519</v>
      </c>
      <c r="B3525" s="11">
        <f t="shared" ca="1" si="282"/>
        <v>0</v>
      </c>
      <c r="C3525" s="26">
        <f t="shared" ca="1" si="281"/>
        <v>0.99191156793074098</v>
      </c>
      <c r="J3525">
        <f t="shared" ca="1" si="283"/>
        <v>0</v>
      </c>
      <c r="K3525">
        <f t="shared" ca="1" si="284"/>
        <v>1</v>
      </c>
      <c r="L3525" s="65">
        <v>3519</v>
      </c>
      <c r="M3525" s="71">
        <f t="shared" ca="1" si="280"/>
        <v>0</v>
      </c>
      <c r="N3525" s="65"/>
    </row>
    <row r="3526" spans="1:14" x14ac:dyDescent="0.25">
      <c r="A3526" s="2">
        <v>3520</v>
      </c>
      <c r="B3526" s="11">
        <f t="shared" ca="1" si="282"/>
        <v>0</v>
      </c>
      <c r="C3526" s="26">
        <f t="shared" ca="1" si="281"/>
        <v>0.90885551184276803</v>
      </c>
      <c r="J3526">
        <f t="shared" ca="1" si="283"/>
        <v>0</v>
      </c>
      <c r="K3526">
        <f t="shared" ca="1" si="284"/>
        <v>0</v>
      </c>
      <c r="L3526" s="65">
        <v>3520</v>
      </c>
      <c r="M3526" s="71">
        <f t="shared" ca="1" si="280"/>
        <v>0</v>
      </c>
      <c r="N3526" s="65"/>
    </row>
    <row r="3527" spans="1:14" x14ac:dyDescent="0.25">
      <c r="A3527" s="2">
        <v>3521</v>
      </c>
      <c r="B3527" s="11">
        <f t="shared" ca="1" si="282"/>
        <v>1</v>
      </c>
      <c r="C3527" s="26">
        <f t="shared" ca="1" si="281"/>
        <v>0.37929993636563253</v>
      </c>
      <c r="J3527">
        <f t="shared" ca="1" si="283"/>
        <v>1</v>
      </c>
      <c r="K3527">
        <f t="shared" ca="1" si="284"/>
        <v>0</v>
      </c>
      <c r="L3527" s="65">
        <v>3521</v>
      </c>
      <c r="M3527" s="71">
        <f t="shared" ref="M3527:M3590" ca="1" si="285">IF(B3527&gt;0,-LN(1-(RAND()))/lambda,0)</f>
        <v>0.88000306012084017</v>
      </c>
      <c r="N3527" s="65"/>
    </row>
    <row r="3528" spans="1:14" x14ac:dyDescent="0.25">
      <c r="A3528" s="2">
        <v>3522</v>
      </c>
      <c r="B3528" s="11">
        <f t="shared" ca="1" si="282"/>
        <v>1</v>
      </c>
      <c r="C3528" s="26">
        <f t="shared" ref="C3528:C3591" ca="1" si="286">RAND()</f>
        <v>0.73125130802767091</v>
      </c>
      <c r="J3528">
        <f t="shared" ca="1" si="283"/>
        <v>0</v>
      </c>
      <c r="K3528">
        <f t="shared" ca="1" si="284"/>
        <v>0</v>
      </c>
      <c r="L3528" s="65">
        <v>3522</v>
      </c>
      <c r="M3528" s="71">
        <f t="shared" ca="1" si="285"/>
        <v>4.2652523887630673</v>
      </c>
      <c r="N3528" s="65"/>
    </row>
    <row r="3529" spans="1:14" x14ac:dyDescent="0.25">
      <c r="A3529" s="2">
        <v>3523</v>
      </c>
      <c r="B3529" s="11">
        <f t="shared" ca="1" si="282"/>
        <v>0</v>
      </c>
      <c r="C3529" s="26">
        <f t="shared" ca="1" si="286"/>
        <v>0.81950393577734826</v>
      </c>
      <c r="J3529">
        <f t="shared" ca="1" si="283"/>
        <v>0</v>
      </c>
      <c r="K3529">
        <f t="shared" ca="1" si="284"/>
        <v>0</v>
      </c>
      <c r="L3529" s="65">
        <v>3523</v>
      </c>
      <c r="M3529" s="71">
        <f t="shared" ca="1" si="285"/>
        <v>0</v>
      </c>
      <c r="N3529" s="65"/>
    </row>
    <row r="3530" spans="1:14" x14ac:dyDescent="0.25">
      <c r="A3530" s="2">
        <v>3524</v>
      </c>
      <c r="B3530" s="11">
        <f t="shared" ca="1" si="282"/>
        <v>1</v>
      </c>
      <c r="C3530" s="26">
        <f t="shared" ca="1" si="286"/>
        <v>0.26346133059742849</v>
      </c>
      <c r="J3530">
        <f t="shared" ca="1" si="283"/>
        <v>1</v>
      </c>
      <c r="K3530">
        <f t="shared" ca="1" si="284"/>
        <v>0</v>
      </c>
      <c r="L3530" s="65">
        <v>3524</v>
      </c>
      <c r="M3530" s="71">
        <f t="shared" ca="1" si="285"/>
        <v>2.9279341026943095</v>
      </c>
      <c r="N3530" s="65"/>
    </row>
    <row r="3531" spans="1:14" x14ac:dyDescent="0.25">
      <c r="A3531" s="2">
        <v>3525</v>
      </c>
      <c r="B3531" s="11">
        <f t="shared" ca="1" si="282"/>
        <v>1</v>
      </c>
      <c r="C3531" s="26">
        <f t="shared" ca="1" si="286"/>
        <v>0.17127385388111782</v>
      </c>
      <c r="J3531">
        <f t="shared" ca="1" si="283"/>
        <v>1</v>
      </c>
      <c r="K3531">
        <f t="shared" ca="1" si="284"/>
        <v>0</v>
      </c>
      <c r="L3531" s="65">
        <v>3525</v>
      </c>
      <c r="M3531" s="71">
        <f t="shared" ca="1" si="285"/>
        <v>2.0498819581304337</v>
      </c>
      <c r="N3531" s="65"/>
    </row>
    <row r="3532" spans="1:14" x14ac:dyDescent="0.25">
      <c r="A3532" s="2">
        <v>3526</v>
      </c>
      <c r="B3532" s="11">
        <f t="shared" ca="1" si="282"/>
        <v>1</v>
      </c>
      <c r="C3532" s="26">
        <f t="shared" ca="1" si="286"/>
        <v>0.21024995274033043</v>
      </c>
      <c r="J3532">
        <f t="shared" ca="1" si="283"/>
        <v>1</v>
      </c>
      <c r="K3532">
        <f t="shared" ca="1" si="284"/>
        <v>0</v>
      </c>
      <c r="L3532" s="65">
        <v>3526</v>
      </c>
      <c r="M3532" s="71">
        <f t="shared" ca="1" si="285"/>
        <v>2.2262915648102402</v>
      </c>
      <c r="N3532" s="65"/>
    </row>
    <row r="3533" spans="1:14" x14ac:dyDescent="0.25">
      <c r="A3533" s="2">
        <v>3527</v>
      </c>
      <c r="B3533" s="11">
        <f t="shared" ca="1" si="282"/>
        <v>1</v>
      </c>
      <c r="C3533" s="26">
        <f t="shared" ca="1" si="286"/>
        <v>0.3423391914193763</v>
      </c>
      <c r="J3533">
        <f t="shared" ca="1" si="283"/>
        <v>1</v>
      </c>
      <c r="K3533">
        <f t="shared" ca="1" si="284"/>
        <v>0</v>
      </c>
      <c r="L3533" s="65">
        <v>3527</v>
      </c>
      <c r="M3533" s="71">
        <f t="shared" ca="1" si="285"/>
        <v>7.7669466735476149</v>
      </c>
      <c r="N3533" s="65"/>
    </row>
    <row r="3534" spans="1:14" x14ac:dyDescent="0.25">
      <c r="A3534" s="2">
        <v>3528</v>
      </c>
      <c r="B3534" s="11">
        <f t="shared" ca="1" si="282"/>
        <v>1</v>
      </c>
      <c r="C3534" s="26">
        <f t="shared" ca="1" si="286"/>
        <v>8.7675896438876855E-3</v>
      </c>
      <c r="J3534">
        <f t="shared" ca="1" si="283"/>
        <v>1</v>
      </c>
      <c r="K3534">
        <f t="shared" ca="1" si="284"/>
        <v>0</v>
      </c>
      <c r="L3534" s="65">
        <v>3528</v>
      </c>
      <c r="M3534" s="71">
        <f t="shared" ca="1" si="285"/>
        <v>7.9783011227572853</v>
      </c>
      <c r="N3534" s="65"/>
    </row>
    <row r="3535" spans="1:14" x14ac:dyDescent="0.25">
      <c r="A3535" s="2">
        <v>3529</v>
      </c>
      <c r="B3535" s="11">
        <f t="shared" ca="1" si="282"/>
        <v>1</v>
      </c>
      <c r="C3535" s="26">
        <f t="shared" ca="1" si="286"/>
        <v>0.65891110738943959</v>
      </c>
      <c r="J3535">
        <f t="shared" ca="1" si="283"/>
        <v>1</v>
      </c>
      <c r="K3535">
        <f t="shared" ca="1" si="284"/>
        <v>0</v>
      </c>
      <c r="L3535" s="65">
        <v>3529</v>
      </c>
      <c r="M3535" s="71">
        <f t="shared" ca="1" si="285"/>
        <v>3.8889924618612812</v>
      </c>
      <c r="N3535" s="65"/>
    </row>
    <row r="3536" spans="1:14" x14ac:dyDescent="0.25">
      <c r="A3536" s="2">
        <v>3530</v>
      </c>
      <c r="B3536" s="11">
        <f t="shared" ca="1" si="282"/>
        <v>1</v>
      </c>
      <c r="C3536" s="26">
        <f t="shared" ca="1" si="286"/>
        <v>0.59668407491649611</v>
      </c>
      <c r="J3536">
        <f t="shared" ca="1" si="283"/>
        <v>1</v>
      </c>
      <c r="K3536">
        <f t="shared" ca="1" si="284"/>
        <v>0</v>
      </c>
      <c r="L3536" s="65">
        <v>3530</v>
      </c>
      <c r="M3536" s="71">
        <f t="shared" ca="1" si="285"/>
        <v>1.0739625682595093</v>
      </c>
      <c r="N3536" s="65"/>
    </row>
    <row r="3537" spans="1:14" x14ac:dyDescent="0.25">
      <c r="A3537" s="2">
        <v>3531</v>
      </c>
      <c r="B3537" s="11">
        <f t="shared" ca="1" si="282"/>
        <v>1</v>
      </c>
      <c r="C3537" s="26">
        <f t="shared" ca="1" si="286"/>
        <v>0.6294277852697181</v>
      </c>
      <c r="J3537">
        <f t="shared" ca="1" si="283"/>
        <v>0</v>
      </c>
      <c r="K3537">
        <f t="shared" ca="1" si="284"/>
        <v>0</v>
      </c>
      <c r="L3537" s="65">
        <v>3531</v>
      </c>
      <c r="M3537" s="71">
        <f t="shared" ca="1" si="285"/>
        <v>1.4453036368768826</v>
      </c>
      <c r="N3537" s="65"/>
    </row>
    <row r="3538" spans="1:14" x14ac:dyDescent="0.25">
      <c r="A3538" s="2">
        <v>3532</v>
      </c>
      <c r="B3538" s="11">
        <f t="shared" ca="1" si="282"/>
        <v>0</v>
      </c>
      <c r="C3538" s="26">
        <f t="shared" ca="1" si="286"/>
        <v>0.91130229935394902</v>
      </c>
      <c r="J3538">
        <f t="shared" ca="1" si="283"/>
        <v>0</v>
      </c>
      <c r="K3538">
        <f t="shared" ca="1" si="284"/>
        <v>1</v>
      </c>
      <c r="L3538" s="65">
        <v>3532</v>
      </c>
      <c r="M3538" s="71">
        <f t="shared" ca="1" si="285"/>
        <v>0</v>
      </c>
      <c r="N3538" s="65"/>
    </row>
    <row r="3539" spans="1:14" x14ac:dyDescent="0.25">
      <c r="A3539" s="2">
        <v>3533</v>
      </c>
      <c r="B3539" s="11">
        <f t="shared" ca="1" si="282"/>
        <v>0</v>
      </c>
      <c r="C3539" s="26">
        <f t="shared" ca="1" si="286"/>
        <v>0.88207424068124962</v>
      </c>
      <c r="J3539">
        <f t="shared" ca="1" si="283"/>
        <v>0</v>
      </c>
      <c r="K3539">
        <f t="shared" ca="1" si="284"/>
        <v>0</v>
      </c>
      <c r="L3539" s="65">
        <v>3533</v>
      </c>
      <c r="M3539" s="71">
        <f t="shared" ca="1" si="285"/>
        <v>0</v>
      </c>
      <c r="N3539" s="65"/>
    </row>
    <row r="3540" spans="1:14" x14ac:dyDescent="0.25">
      <c r="A3540" s="2">
        <v>3534</v>
      </c>
      <c r="B3540" s="11">
        <f t="shared" ca="1" si="282"/>
        <v>1</v>
      </c>
      <c r="C3540" s="26">
        <f t="shared" ca="1" si="286"/>
        <v>0.25763005634716052</v>
      </c>
      <c r="J3540">
        <f t="shared" ca="1" si="283"/>
        <v>0</v>
      </c>
      <c r="K3540">
        <f t="shared" ca="1" si="284"/>
        <v>0</v>
      </c>
      <c r="L3540" s="65">
        <v>3534</v>
      </c>
      <c r="M3540" s="71">
        <f t="shared" ca="1" si="285"/>
        <v>5.5122747575782602</v>
      </c>
      <c r="N3540" s="65"/>
    </row>
    <row r="3541" spans="1:14" x14ac:dyDescent="0.25">
      <c r="A3541" s="2">
        <v>3535</v>
      </c>
      <c r="B3541" s="11">
        <f t="shared" ca="1" si="282"/>
        <v>0</v>
      </c>
      <c r="C3541" s="26">
        <f t="shared" ca="1" si="286"/>
        <v>0.97985622015048957</v>
      </c>
      <c r="J3541">
        <f t="shared" ca="1" si="283"/>
        <v>0</v>
      </c>
      <c r="K3541">
        <f t="shared" ca="1" si="284"/>
        <v>1</v>
      </c>
      <c r="L3541" s="65">
        <v>3535</v>
      </c>
      <c r="M3541" s="71">
        <f t="shared" ca="1" si="285"/>
        <v>0</v>
      </c>
      <c r="N3541" s="65"/>
    </row>
    <row r="3542" spans="1:14" x14ac:dyDescent="0.25">
      <c r="A3542" s="2">
        <v>3536</v>
      </c>
      <c r="B3542" s="11">
        <f t="shared" ca="1" si="282"/>
        <v>0</v>
      </c>
      <c r="C3542" s="26">
        <f t="shared" ca="1" si="286"/>
        <v>0.81584525485038595</v>
      </c>
      <c r="J3542">
        <f t="shared" ca="1" si="283"/>
        <v>0</v>
      </c>
      <c r="K3542">
        <f t="shared" ca="1" si="284"/>
        <v>1</v>
      </c>
      <c r="L3542" s="65">
        <v>3536</v>
      </c>
      <c r="M3542" s="71">
        <f t="shared" ca="1" si="285"/>
        <v>0</v>
      </c>
      <c r="N3542" s="65"/>
    </row>
    <row r="3543" spans="1:14" x14ac:dyDescent="0.25">
      <c r="A3543" s="2">
        <v>3537</v>
      </c>
      <c r="B3543" s="11">
        <f t="shared" ca="1" si="282"/>
        <v>0</v>
      </c>
      <c r="C3543" s="26">
        <f t="shared" ca="1" si="286"/>
        <v>0.48032227907302893</v>
      </c>
      <c r="J3543">
        <f t="shared" ca="1" si="283"/>
        <v>0</v>
      </c>
      <c r="K3543">
        <f t="shared" ca="1" si="284"/>
        <v>1</v>
      </c>
      <c r="L3543" s="65">
        <v>3537</v>
      </c>
      <c r="M3543" s="71">
        <f t="shared" ca="1" si="285"/>
        <v>0</v>
      </c>
      <c r="N3543" s="65"/>
    </row>
    <row r="3544" spans="1:14" x14ac:dyDescent="0.25">
      <c r="A3544" s="2">
        <v>3538</v>
      </c>
      <c r="B3544" s="11">
        <f t="shared" ca="1" si="282"/>
        <v>0</v>
      </c>
      <c r="C3544" s="26">
        <f t="shared" ca="1" si="286"/>
        <v>0.51595587856065639</v>
      </c>
      <c r="J3544">
        <f t="shared" ca="1" si="283"/>
        <v>0</v>
      </c>
      <c r="K3544">
        <f t="shared" ca="1" si="284"/>
        <v>1</v>
      </c>
      <c r="L3544" s="65">
        <v>3538</v>
      </c>
      <c r="M3544" s="71">
        <f t="shared" ca="1" si="285"/>
        <v>0</v>
      </c>
      <c r="N3544" s="65"/>
    </row>
    <row r="3545" spans="1:14" x14ac:dyDescent="0.25">
      <c r="A3545" s="2">
        <v>3539</v>
      </c>
      <c r="B3545" s="11">
        <f t="shared" ca="1" si="282"/>
        <v>0</v>
      </c>
      <c r="C3545" s="26">
        <f t="shared" ca="1" si="286"/>
        <v>0.75620595747751718</v>
      </c>
      <c r="J3545">
        <f t="shared" ca="1" si="283"/>
        <v>0</v>
      </c>
      <c r="K3545">
        <f t="shared" ca="1" si="284"/>
        <v>0</v>
      </c>
      <c r="L3545" s="65">
        <v>3539</v>
      </c>
      <c r="M3545" s="71">
        <f t="shared" ca="1" si="285"/>
        <v>0</v>
      </c>
      <c r="N3545" s="65"/>
    </row>
    <row r="3546" spans="1:14" x14ac:dyDescent="0.25">
      <c r="A3546" s="2">
        <v>3540</v>
      </c>
      <c r="B3546" s="11">
        <f t="shared" ca="1" si="282"/>
        <v>1</v>
      </c>
      <c r="C3546" s="26">
        <f t="shared" ca="1" si="286"/>
        <v>0.3283392092352011</v>
      </c>
      <c r="J3546">
        <f t="shared" ca="1" si="283"/>
        <v>1</v>
      </c>
      <c r="K3546">
        <f t="shared" ca="1" si="284"/>
        <v>0</v>
      </c>
      <c r="L3546" s="65">
        <v>3540</v>
      </c>
      <c r="M3546" s="71">
        <f t="shared" ca="1" si="285"/>
        <v>0.95615875399508754</v>
      </c>
      <c r="N3546" s="65"/>
    </row>
    <row r="3547" spans="1:14" x14ac:dyDescent="0.25">
      <c r="A3547" s="2">
        <v>3541</v>
      </c>
      <c r="B3547" s="11">
        <f t="shared" ca="1" si="282"/>
        <v>1</v>
      </c>
      <c r="C3547" s="26">
        <f t="shared" ca="1" si="286"/>
        <v>1.1581005044883574E-2</v>
      </c>
      <c r="J3547">
        <f t="shared" ca="1" si="283"/>
        <v>1</v>
      </c>
      <c r="K3547">
        <f t="shared" ca="1" si="284"/>
        <v>0</v>
      </c>
      <c r="L3547" s="65">
        <v>3541</v>
      </c>
      <c r="M3547" s="71">
        <f t="shared" ca="1" si="285"/>
        <v>3.5434941220650331</v>
      </c>
      <c r="N3547" s="65"/>
    </row>
    <row r="3548" spans="1:14" x14ac:dyDescent="0.25">
      <c r="A3548" s="2">
        <v>3542</v>
      </c>
      <c r="B3548" s="11">
        <f t="shared" ca="1" si="282"/>
        <v>1</v>
      </c>
      <c r="C3548" s="26">
        <f t="shared" ca="1" si="286"/>
        <v>0.2451307350099432</v>
      </c>
      <c r="J3548">
        <f t="shared" ca="1" si="283"/>
        <v>1</v>
      </c>
      <c r="K3548">
        <f t="shared" ca="1" si="284"/>
        <v>0</v>
      </c>
      <c r="L3548" s="65">
        <v>3542</v>
      </c>
      <c r="M3548" s="71">
        <f t="shared" ca="1" si="285"/>
        <v>0.16400041916362082</v>
      </c>
      <c r="N3548" s="65"/>
    </row>
    <row r="3549" spans="1:14" x14ac:dyDescent="0.25">
      <c r="A3549" s="2">
        <v>3543</v>
      </c>
      <c r="B3549" s="11">
        <f t="shared" ca="1" si="282"/>
        <v>1</v>
      </c>
      <c r="C3549" s="26">
        <f t="shared" ca="1" si="286"/>
        <v>0.12390837931173149</v>
      </c>
      <c r="J3549">
        <f t="shared" ca="1" si="283"/>
        <v>0</v>
      </c>
      <c r="K3549">
        <f t="shared" ca="1" si="284"/>
        <v>0</v>
      </c>
      <c r="L3549" s="65">
        <v>3543</v>
      </c>
      <c r="M3549" s="71">
        <f t="shared" ca="1" si="285"/>
        <v>2.2611251158654864</v>
      </c>
      <c r="N3549" s="65"/>
    </row>
    <row r="3550" spans="1:14" x14ac:dyDescent="0.25">
      <c r="A3550" s="2">
        <v>3544</v>
      </c>
      <c r="B3550" s="11">
        <f t="shared" ca="1" si="282"/>
        <v>0</v>
      </c>
      <c r="C3550" s="26">
        <f t="shared" ca="1" si="286"/>
        <v>0.92271208995800424</v>
      </c>
      <c r="J3550">
        <f t="shared" ca="1" si="283"/>
        <v>0</v>
      </c>
      <c r="K3550">
        <f t="shared" ca="1" si="284"/>
        <v>0</v>
      </c>
      <c r="L3550" s="65">
        <v>3544</v>
      </c>
      <c r="M3550" s="71">
        <f t="shared" ca="1" si="285"/>
        <v>0</v>
      </c>
      <c r="N3550" s="65"/>
    </row>
    <row r="3551" spans="1:14" x14ac:dyDescent="0.25">
      <c r="A3551" s="2">
        <v>3545</v>
      </c>
      <c r="B3551" s="11">
        <f t="shared" ca="1" si="282"/>
        <v>1</v>
      </c>
      <c r="C3551" s="26">
        <f t="shared" ca="1" si="286"/>
        <v>0.2684407798982279</v>
      </c>
      <c r="J3551">
        <f t="shared" ca="1" si="283"/>
        <v>1</v>
      </c>
      <c r="K3551">
        <f t="shared" ca="1" si="284"/>
        <v>0</v>
      </c>
      <c r="L3551" s="65">
        <v>3545</v>
      </c>
      <c r="M3551" s="71">
        <f t="shared" ca="1" si="285"/>
        <v>0.61344424529570007</v>
      </c>
      <c r="N3551" s="65"/>
    </row>
    <row r="3552" spans="1:14" x14ac:dyDescent="0.25">
      <c r="A3552" s="2">
        <v>3546</v>
      </c>
      <c r="B3552" s="11">
        <f t="shared" ca="1" si="282"/>
        <v>1</v>
      </c>
      <c r="C3552" s="26">
        <f t="shared" ca="1" si="286"/>
        <v>0.67855650661615119</v>
      </c>
      <c r="J3552">
        <f t="shared" ca="1" si="283"/>
        <v>0</v>
      </c>
      <c r="K3552">
        <f t="shared" ca="1" si="284"/>
        <v>0</v>
      </c>
      <c r="L3552" s="65">
        <v>3546</v>
      </c>
      <c r="M3552" s="71">
        <f t="shared" ca="1" si="285"/>
        <v>1.2893430423802381</v>
      </c>
      <c r="N3552" s="65"/>
    </row>
    <row r="3553" spans="1:14" x14ac:dyDescent="0.25">
      <c r="A3553" s="2">
        <v>3547</v>
      </c>
      <c r="B3553" s="11">
        <f t="shared" ca="1" si="282"/>
        <v>0</v>
      </c>
      <c r="C3553" s="26">
        <f t="shared" ca="1" si="286"/>
        <v>0.84624799899029179</v>
      </c>
      <c r="J3553">
        <f t="shared" ca="1" si="283"/>
        <v>0</v>
      </c>
      <c r="K3553">
        <f t="shared" ca="1" si="284"/>
        <v>0</v>
      </c>
      <c r="L3553" s="65">
        <v>3547</v>
      </c>
      <c r="M3553" s="71">
        <f t="shared" ca="1" si="285"/>
        <v>0</v>
      </c>
      <c r="N3553" s="65"/>
    </row>
    <row r="3554" spans="1:14" x14ac:dyDescent="0.25">
      <c r="A3554" s="2">
        <v>3548</v>
      </c>
      <c r="B3554" s="11">
        <f t="shared" ca="1" si="282"/>
        <v>1</v>
      </c>
      <c r="C3554" s="26">
        <f t="shared" ca="1" si="286"/>
        <v>0.40789451524734976</v>
      </c>
      <c r="J3554">
        <f t="shared" ca="1" si="283"/>
        <v>1</v>
      </c>
      <c r="K3554">
        <f t="shared" ca="1" si="284"/>
        <v>0</v>
      </c>
      <c r="L3554" s="65">
        <v>3548</v>
      </c>
      <c r="M3554" s="71">
        <f t="shared" ca="1" si="285"/>
        <v>9.386726808752476</v>
      </c>
      <c r="N3554" s="65"/>
    </row>
    <row r="3555" spans="1:14" x14ac:dyDescent="0.25">
      <c r="A3555" s="2">
        <v>3549</v>
      </c>
      <c r="B3555" s="11">
        <f t="shared" ca="1" si="282"/>
        <v>1</v>
      </c>
      <c r="C3555" s="26">
        <f t="shared" ca="1" si="286"/>
        <v>0.68158215883856932</v>
      </c>
      <c r="J3555">
        <f t="shared" ca="1" si="283"/>
        <v>1</v>
      </c>
      <c r="K3555">
        <f t="shared" ca="1" si="284"/>
        <v>0</v>
      </c>
      <c r="L3555" s="65">
        <v>3549</v>
      </c>
      <c r="M3555" s="71">
        <f t="shared" ca="1" si="285"/>
        <v>0.29177421777532225</v>
      </c>
      <c r="N3555" s="65"/>
    </row>
    <row r="3556" spans="1:14" x14ac:dyDescent="0.25">
      <c r="A3556" s="2">
        <v>3550</v>
      </c>
      <c r="B3556" s="11">
        <f t="shared" ca="1" si="282"/>
        <v>1</v>
      </c>
      <c r="C3556" s="26">
        <f t="shared" ca="1" si="286"/>
        <v>0.14192255132585607</v>
      </c>
      <c r="J3556">
        <f t="shared" ca="1" si="283"/>
        <v>1</v>
      </c>
      <c r="K3556">
        <f t="shared" ca="1" si="284"/>
        <v>0</v>
      </c>
      <c r="L3556" s="65">
        <v>3550</v>
      </c>
      <c r="M3556" s="71">
        <f t="shared" ca="1" si="285"/>
        <v>13.752419347669097</v>
      </c>
      <c r="N3556" s="65"/>
    </row>
    <row r="3557" spans="1:14" x14ac:dyDescent="0.25">
      <c r="A3557" s="2">
        <v>3551</v>
      </c>
      <c r="B3557" s="11">
        <f t="shared" ca="1" si="282"/>
        <v>1</v>
      </c>
      <c r="C3557" s="26">
        <f t="shared" ca="1" si="286"/>
        <v>0.75989641175679523</v>
      </c>
      <c r="J3557">
        <f t="shared" ca="1" si="283"/>
        <v>1</v>
      </c>
      <c r="K3557">
        <f t="shared" ca="1" si="284"/>
        <v>0</v>
      </c>
      <c r="L3557" s="65">
        <v>3551</v>
      </c>
      <c r="M3557" s="71">
        <f t="shared" ca="1" si="285"/>
        <v>8.9714795767223414</v>
      </c>
      <c r="N3557" s="65"/>
    </row>
    <row r="3558" spans="1:14" x14ac:dyDescent="0.25">
      <c r="A3558" s="2">
        <v>3552</v>
      </c>
      <c r="B3558" s="11">
        <f t="shared" ca="1" si="282"/>
        <v>1</v>
      </c>
      <c r="C3558" s="26">
        <f t="shared" ca="1" si="286"/>
        <v>0.61897619632053713</v>
      </c>
      <c r="J3558">
        <f t="shared" ca="1" si="283"/>
        <v>1</v>
      </c>
      <c r="K3558">
        <f t="shared" ca="1" si="284"/>
        <v>0</v>
      </c>
      <c r="L3558" s="65">
        <v>3552</v>
      </c>
      <c r="M3558" s="71">
        <f t="shared" ca="1" si="285"/>
        <v>0.62747371840660948</v>
      </c>
      <c r="N3558" s="65"/>
    </row>
    <row r="3559" spans="1:14" x14ac:dyDescent="0.25">
      <c r="A3559" s="2">
        <v>3553</v>
      </c>
      <c r="B3559" s="11">
        <f t="shared" ca="1" si="282"/>
        <v>1</v>
      </c>
      <c r="C3559" s="26">
        <f t="shared" ca="1" si="286"/>
        <v>0.53344231563343369</v>
      </c>
      <c r="J3559">
        <f t="shared" ca="1" si="283"/>
        <v>0</v>
      </c>
      <c r="K3559">
        <f t="shared" ca="1" si="284"/>
        <v>0</v>
      </c>
      <c r="L3559" s="65">
        <v>3553</v>
      </c>
      <c r="M3559" s="71">
        <f t="shared" ca="1" si="285"/>
        <v>1.9003652305618255</v>
      </c>
      <c r="N3559" s="65"/>
    </row>
    <row r="3560" spans="1:14" x14ac:dyDescent="0.25">
      <c r="A3560" s="2">
        <v>3554</v>
      </c>
      <c r="B3560" s="11">
        <f t="shared" ca="1" si="282"/>
        <v>0</v>
      </c>
      <c r="C3560" s="26">
        <f t="shared" ca="1" si="286"/>
        <v>0.95072567656517681</v>
      </c>
      <c r="J3560">
        <f t="shared" ca="1" si="283"/>
        <v>0</v>
      </c>
      <c r="K3560">
        <f t="shared" ca="1" si="284"/>
        <v>1</v>
      </c>
      <c r="L3560" s="65">
        <v>3554</v>
      </c>
      <c r="M3560" s="71">
        <f t="shared" ca="1" si="285"/>
        <v>0</v>
      </c>
      <c r="N3560" s="65"/>
    </row>
    <row r="3561" spans="1:14" x14ac:dyDescent="0.25">
      <c r="A3561" s="2">
        <v>3555</v>
      </c>
      <c r="B3561" s="11">
        <f t="shared" ca="1" si="282"/>
        <v>0</v>
      </c>
      <c r="C3561" s="26">
        <f t="shared" ca="1" si="286"/>
        <v>0.95503934872412222</v>
      </c>
      <c r="J3561">
        <f t="shared" ca="1" si="283"/>
        <v>0</v>
      </c>
      <c r="K3561">
        <f t="shared" ca="1" si="284"/>
        <v>1</v>
      </c>
      <c r="L3561" s="65">
        <v>3555</v>
      </c>
      <c r="M3561" s="71">
        <f t="shared" ca="1" si="285"/>
        <v>0</v>
      </c>
      <c r="N3561" s="65"/>
    </row>
    <row r="3562" spans="1:14" x14ac:dyDescent="0.25">
      <c r="A3562" s="2">
        <v>3556</v>
      </c>
      <c r="B3562" s="11">
        <f t="shared" ca="1" si="282"/>
        <v>0</v>
      </c>
      <c r="C3562" s="26">
        <f t="shared" ca="1" si="286"/>
        <v>0.88455325393488848</v>
      </c>
      <c r="J3562">
        <f t="shared" ca="1" si="283"/>
        <v>0</v>
      </c>
      <c r="K3562">
        <f t="shared" ca="1" si="284"/>
        <v>0</v>
      </c>
      <c r="L3562" s="65">
        <v>3556</v>
      </c>
      <c r="M3562" s="71">
        <f t="shared" ca="1" si="285"/>
        <v>0</v>
      </c>
      <c r="N3562" s="65"/>
    </row>
    <row r="3563" spans="1:14" x14ac:dyDescent="0.25">
      <c r="A3563" s="2">
        <v>3557</v>
      </c>
      <c r="B3563" s="11">
        <f t="shared" ca="1" si="282"/>
        <v>1</v>
      </c>
      <c r="C3563" s="26">
        <f t="shared" ca="1" si="286"/>
        <v>0.27037542612498233</v>
      </c>
      <c r="J3563">
        <f t="shared" ca="1" si="283"/>
        <v>1</v>
      </c>
      <c r="K3563">
        <f t="shared" ca="1" si="284"/>
        <v>0</v>
      </c>
      <c r="L3563" s="65">
        <v>3557</v>
      </c>
      <c r="M3563" s="71">
        <f t="shared" ca="1" si="285"/>
        <v>0.44959154642231647</v>
      </c>
      <c r="N3563" s="65"/>
    </row>
    <row r="3564" spans="1:14" x14ac:dyDescent="0.25">
      <c r="A3564" s="2">
        <v>3558</v>
      </c>
      <c r="B3564" s="11">
        <f t="shared" ca="1" si="282"/>
        <v>1</v>
      </c>
      <c r="C3564" s="26">
        <f t="shared" ca="1" si="286"/>
        <v>0.66763530826498818</v>
      </c>
      <c r="J3564">
        <f t="shared" ca="1" si="283"/>
        <v>1</v>
      </c>
      <c r="K3564">
        <f t="shared" ca="1" si="284"/>
        <v>0</v>
      </c>
      <c r="L3564" s="65">
        <v>3558</v>
      </c>
      <c r="M3564" s="71">
        <f t="shared" ca="1" si="285"/>
        <v>3.5704040723965651E-2</v>
      </c>
      <c r="N3564" s="65"/>
    </row>
    <row r="3565" spans="1:14" x14ac:dyDescent="0.25">
      <c r="A3565" s="2">
        <v>3559</v>
      </c>
      <c r="B3565" s="11">
        <f t="shared" ca="1" si="282"/>
        <v>1</v>
      </c>
      <c r="C3565" s="26">
        <f t="shared" ca="1" si="286"/>
        <v>0.13134031853948047</v>
      </c>
      <c r="J3565">
        <f t="shared" ca="1" si="283"/>
        <v>1</v>
      </c>
      <c r="K3565">
        <f t="shared" ca="1" si="284"/>
        <v>0</v>
      </c>
      <c r="L3565" s="65">
        <v>3559</v>
      </c>
      <c r="M3565" s="71">
        <f t="shared" ca="1" si="285"/>
        <v>7.6252921864951109</v>
      </c>
      <c r="N3565" s="65"/>
    </row>
    <row r="3566" spans="1:14" x14ac:dyDescent="0.25">
      <c r="A3566" s="2">
        <v>3560</v>
      </c>
      <c r="B3566" s="11">
        <f t="shared" ca="1" si="282"/>
        <v>1</v>
      </c>
      <c r="C3566" s="26">
        <f t="shared" ca="1" si="286"/>
        <v>0.4579081086763287</v>
      </c>
      <c r="J3566">
        <f t="shared" ca="1" si="283"/>
        <v>1</v>
      </c>
      <c r="K3566">
        <f t="shared" ca="1" si="284"/>
        <v>0</v>
      </c>
      <c r="L3566" s="65">
        <v>3560</v>
      </c>
      <c r="M3566" s="71">
        <f t="shared" ca="1" si="285"/>
        <v>0.40380011869751764</v>
      </c>
      <c r="N3566" s="65"/>
    </row>
    <row r="3567" spans="1:14" x14ac:dyDescent="0.25">
      <c r="A3567" s="2">
        <v>3561</v>
      </c>
      <c r="B3567" s="11">
        <f t="shared" ref="B3567:B3630" ca="1" si="287">IF(B3566&gt;0,IF(C3567&lt;pww,1,0),IF(C3567&lt;pdw,1,0))</f>
        <v>1</v>
      </c>
      <c r="C3567" s="26">
        <f t="shared" ca="1" si="286"/>
        <v>0.37905790998410072</v>
      </c>
      <c r="J3567">
        <f t="shared" ref="J3567:J3630" ca="1" si="288">IF(AND(B3567,B3568),1,0)</f>
        <v>1</v>
      </c>
      <c r="K3567">
        <f t="shared" ref="K3567:K3630" ca="1" si="289">IF(AND(NOT(B3567),NOT(B3568)),1,0)</f>
        <v>0</v>
      </c>
      <c r="L3567" s="65">
        <v>3561</v>
      </c>
      <c r="M3567" s="71">
        <f t="shared" ca="1" si="285"/>
        <v>0.17498859416253082</v>
      </c>
      <c r="N3567" s="65"/>
    </row>
    <row r="3568" spans="1:14" x14ac:dyDescent="0.25">
      <c r="A3568" s="2">
        <v>3562</v>
      </c>
      <c r="B3568" s="11">
        <f t="shared" ca="1" si="287"/>
        <v>1</v>
      </c>
      <c r="C3568" s="26">
        <f t="shared" ca="1" si="286"/>
        <v>3.997884660323292E-2</v>
      </c>
      <c r="J3568">
        <f t="shared" ca="1" si="288"/>
        <v>1</v>
      </c>
      <c r="K3568">
        <f t="shared" ca="1" si="289"/>
        <v>0</v>
      </c>
      <c r="L3568" s="65">
        <v>3562</v>
      </c>
      <c r="M3568" s="71">
        <f t="shared" ca="1" si="285"/>
        <v>4.4009138522892641</v>
      </c>
      <c r="N3568" s="65"/>
    </row>
    <row r="3569" spans="1:14" x14ac:dyDescent="0.25">
      <c r="A3569" s="2">
        <v>3563</v>
      </c>
      <c r="B3569" s="11">
        <f t="shared" ca="1" si="287"/>
        <v>1</v>
      </c>
      <c r="C3569" s="26">
        <f t="shared" ca="1" si="286"/>
        <v>0.155638794488135</v>
      </c>
      <c r="J3569">
        <f t="shared" ca="1" si="288"/>
        <v>1</v>
      </c>
      <c r="K3569">
        <f t="shared" ca="1" si="289"/>
        <v>0</v>
      </c>
      <c r="L3569" s="65">
        <v>3563</v>
      </c>
      <c r="M3569" s="71">
        <f t="shared" ca="1" si="285"/>
        <v>0.35460893133546029</v>
      </c>
      <c r="N3569" s="65"/>
    </row>
    <row r="3570" spans="1:14" x14ac:dyDescent="0.25">
      <c r="A3570" s="2">
        <v>3564</v>
      </c>
      <c r="B3570" s="11">
        <f t="shared" ca="1" si="287"/>
        <v>1</v>
      </c>
      <c r="C3570" s="26">
        <f t="shared" ca="1" si="286"/>
        <v>0.1286078460503256</v>
      </c>
      <c r="J3570">
        <f t="shared" ca="1" si="288"/>
        <v>1</v>
      </c>
      <c r="K3570">
        <f t="shared" ca="1" si="289"/>
        <v>0</v>
      </c>
      <c r="L3570" s="65">
        <v>3564</v>
      </c>
      <c r="M3570" s="71">
        <f t="shared" ca="1" si="285"/>
        <v>7.5410527036009645E-2</v>
      </c>
      <c r="N3570" s="65"/>
    </row>
    <row r="3571" spans="1:14" x14ac:dyDescent="0.25">
      <c r="A3571" s="2">
        <v>3565</v>
      </c>
      <c r="B3571" s="11">
        <f t="shared" ca="1" si="287"/>
        <v>1</v>
      </c>
      <c r="C3571" s="26">
        <f t="shared" ca="1" si="286"/>
        <v>0.61624776912214707</v>
      </c>
      <c r="J3571">
        <f t="shared" ca="1" si="288"/>
        <v>1</v>
      </c>
      <c r="K3571">
        <f t="shared" ca="1" si="289"/>
        <v>0</v>
      </c>
      <c r="L3571" s="65">
        <v>3565</v>
      </c>
      <c r="M3571" s="71">
        <f t="shared" ca="1" si="285"/>
        <v>4.9931741413914441</v>
      </c>
      <c r="N3571" s="65"/>
    </row>
    <row r="3572" spans="1:14" x14ac:dyDescent="0.25">
      <c r="A3572" s="2">
        <v>3566</v>
      </c>
      <c r="B3572" s="11">
        <f t="shared" ca="1" si="287"/>
        <v>1</v>
      </c>
      <c r="C3572" s="26">
        <f t="shared" ca="1" si="286"/>
        <v>0.73072841925186893</v>
      </c>
      <c r="J3572">
        <f t="shared" ca="1" si="288"/>
        <v>1</v>
      </c>
      <c r="K3572">
        <f t="shared" ca="1" si="289"/>
        <v>0</v>
      </c>
      <c r="L3572" s="65">
        <v>3566</v>
      </c>
      <c r="M3572" s="71">
        <f t="shared" ca="1" si="285"/>
        <v>0.10833998369634322</v>
      </c>
      <c r="N3572" s="65"/>
    </row>
    <row r="3573" spans="1:14" x14ac:dyDescent="0.25">
      <c r="A3573" s="2">
        <v>3567</v>
      </c>
      <c r="B3573" s="11">
        <f t="shared" ca="1" si="287"/>
        <v>1</v>
      </c>
      <c r="C3573" s="26">
        <f t="shared" ca="1" si="286"/>
        <v>0.23045488900540823</v>
      </c>
      <c r="J3573">
        <f t="shared" ca="1" si="288"/>
        <v>1</v>
      </c>
      <c r="K3573">
        <f t="shared" ca="1" si="289"/>
        <v>0</v>
      </c>
      <c r="L3573" s="65">
        <v>3567</v>
      </c>
      <c r="M3573" s="71">
        <f t="shared" ca="1" si="285"/>
        <v>1.7254106568248602</v>
      </c>
      <c r="N3573" s="65"/>
    </row>
    <row r="3574" spans="1:14" x14ac:dyDescent="0.25">
      <c r="A3574" s="2">
        <v>3568</v>
      </c>
      <c r="B3574" s="11">
        <f t="shared" ca="1" si="287"/>
        <v>1</v>
      </c>
      <c r="C3574" s="26">
        <f t="shared" ca="1" si="286"/>
        <v>0.29222573195100676</v>
      </c>
      <c r="J3574">
        <f t="shared" ca="1" si="288"/>
        <v>1</v>
      </c>
      <c r="K3574">
        <f t="shared" ca="1" si="289"/>
        <v>0</v>
      </c>
      <c r="L3574" s="65">
        <v>3568</v>
      </c>
      <c r="M3574" s="71">
        <f t="shared" ca="1" si="285"/>
        <v>0.43881939473787629</v>
      </c>
      <c r="N3574" s="65"/>
    </row>
    <row r="3575" spans="1:14" x14ac:dyDescent="0.25">
      <c r="A3575" s="2">
        <v>3569</v>
      </c>
      <c r="B3575" s="11">
        <f t="shared" ca="1" si="287"/>
        <v>1</v>
      </c>
      <c r="C3575" s="26">
        <f t="shared" ca="1" si="286"/>
        <v>2.8944272407176008E-2</v>
      </c>
      <c r="J3575">
        <f t="shared" ca="1" si="288"/>
        <v>1</v>
      </c>
      <c r="K3575">
        <f t="shared" ca="1" si="289"/>
        <v>0</v>
      </c>
      <c r="L3575" s="65">
        <v>3569</v>
      </c>
      <c r="M3575" s="71">
        <f t="shared" ca="1" si="285"/>
        <v>3.7577006859961215</v>
      </c>
      <c r="N3575" s="65"/>
    </row>
    <row r="3576" spans="1:14" x14ac:dyDescent="0.25">
      <c r="A3576" s="2">
        <v>3570</v>
      </c>
      <c r="B3576" s="11">
        <f t="shared" ca="1" si="287"/>
        <v>1</v>
      </c>
      <c r="C3576" s="26">
        <f t="shared" ca="1" si="286"/>
        <v>0.39342855172002233</v>
      </c>
      <c r="J3576">
        <f t="shared" ca="1" si="288"/>
        <v>1</v>
      </c>
      <c r="K3576">
        <f t="shared" ca="1" si="289"/>
        <v>0</v>
      </c>
      <c r="L3576" s="65">
        <v>3570</v>
      </c>
      <c r="M3576" s="71">
        <f t="shared" ca="1" si="285"/>
        <v>2.9452126069083606</v>
      </c>
      <c r="N3576" s="65"/>
    </row>
    <row r="3577" spans="1:14" x14ac:dyDescent="0.25">
      <c r="A3577" s="2">
        <v>3571</v>
      </c>
      <c r="B3577" s="11">
        <f t="shared" ca="1" si="287"/>
        <v>1</v>
      </c>
      <c r="C3577" s="26">
        <f t="shared" ca="1" si="286"/>
        <v>0.39373748013071563</v>
      </c>
      <c r="J3577">
        <f t="shared" ca="1" si="288"/>
        <v>0</v>
      </c>
      <c r="K3577">
        <f t="shared" ca="1" si="289"/>
        <v>0</v>
      </c>
      <c r="L3577" s="65">
        <v>3571</v>
      </c>
      <c r="M3577" s="71">
        <f t="shared" ca="1" si="285"/>
        <v>2.1335885337226452</v>
      </c>
      <c r="N3577" s="65"/>
    </row>
    <row r="3578" spans="1:14" x14ac:dyDescent="0.25">
      <c r="A3578" s="2">
        <v>3572</v>
      </c>
      <c r="B3578" s="11">
        <f t="shared" ca="1" si="287"/>
        <v>0</v>
      </c>
      <c r="C3578" s="26">
        <f t="shared" ca="1" si="286"/>
        <v>0.84530262404163414</v>
      </c>
      <c r="J3578">
        <f t="shared" ca="1" si="288"/>
        <v>0</v>
      </c>
      <c r="K3578">
        <f t="shared" ca="1" si="289"/>
        <v>1</v>
      </c>
      <c r="L3578" s="65">
        <v>3572</v>
      </c>
      <c r="M3578" s="71">
        <f t="shared" ca="1" si="285"/>
        <v>0</v>
      </c>
      <c r="N3578" s="65"/>
    </row>
    <row r="3579" spans="1:14" x14ac:dyDescent="0.25">
      <c r="A3579" s="2">
        <v>3573</v>
      </c>
      <c r="B3579" s="11">
        <f t="shared" ca="1" si="287"/>
        <v>0</v>
      </c>
      <c r="C3579" s="26">
        <f t="shared" ca="1" si="286"/>
        <v>0.88110832572091391</v>
      </c>
      <c r="J3579">
        <f t="shared" ca="1" si="288"/>
        <v>0</v>
      </c>
      <c r="K3579">
        <f t="shared" ca="1" si="289"/>
        <v>1</v>
      </c>
      <c r="L3579" s="65">
        <v>3573</v>
      </c>
      <c r="M3579" s="71">
        <f t="shared" ca="1" si="285"/>
        <v>0</v>
      </c>
      <c r="N3579" s="65"/>
    </row>
    <row r="3580" spans="1:14" x14ac:dyDescent="0.25">
      <c r="A3580" s="2">
        <v>3574</v>
      </c>
      <c r="B3580" s="11">
        <f t="shared" ca="1" si="287"/>
        <v>0</v>
      </c>
      <c r="C3580" s="26">
        <f t="shared" ca="1" si="286"/>
        <v>0.46115469065039671</v>
      </c>
      <c r="J3580">
        <f t="shared" ca="1" si="288"/>
        <v>0</v>
      </c>
      <c r="K3580">
        <f t="shared" ca="1" si="289"/>
        <v>0</v>
      </c>
      <c r="L3580" s="65">
        <v>3574</v>
      </c>
      <c r="M3580" s="71">
        <f t="shared" ca="1" si="285"/>
        <v>0</v>
      </c>
      <c r="N3580" s="65"/>
    </row>
    <row r="3581" spans="1:14" x14ac:dyDescent="0.25">
      <c r="A3581" s="2">
        <v>3575</v>
      </c>
      <c r="B3581" s="11">
        <f t="shared" ca="1" si="287"/>
        <v>1</v>
      </c>
      <c r="C3581" s="26">
        <f t="shared" ca="1" si="286"/>
        <v>0.13551176342950078</v>
      </c>
      <c r="J3581">
        <f t="shared" ca="1" si="288"/>
        <v>1</v>
      </c>
      <c r="K3581">
        <f t="shared" ca="1" si="289"/>
        <v>0</v>
      </c>
      <c r="L3581" s="65">
        <v>3575</v>
      </c>
      <c r="M3581" s="71">
        <f t="shared" ca="1" si="285"/>
        <v>5.7764454372987792</v>
      </c>
      <c r="N3581" s="65"/>
    </row>
    <row r="3582" spans="1:14" x14ac:dyDescent="0.25">
      <c r="A3582" s="2">
        <v>3576</v>
      </c>
      <c r="B3582" s="11">
        <f t="shared" ca="1" si="287"/>
        <v>1</v>
      </c>
      <c r="C3582" s="26">
        <f t="shared" ca="1" si="286"/>
        <v>0.20128373890736906</v>
      </c>
      <c r="J3582">
        <f t="shared" ca="1" si="288"/>
        <v>0</v>
      </c>
      <c r="K3582">
        <f t="shared" ca="1" si="289"/>
        <v>0</v>
      </c>
      <c r="L3582" s="65">
        <v>3576</v>
      </c>
      <c r="M3582" s="71">
        <f t="shared" ca="1" si="285"/>
        <v>13.106466621760623</v>
      </c>
      <c r="N3582" s="65"/>
    </row>
    <row r="3583" spans="1:14" x14ac:dyDescent="0.25">
      <c r="A3583" s="2">
        <v>3577</v>
      </c>
      <c r="B3583" s="11">
        <f t="shared" ca="1" si="287"/>
        <v>0</v>
      </c>
      <c r="C3583" s="26">
        <f t="shared" ca="1" si="286"/>
        <v>0.90490181802906211</v>
      </c>
      <c r="J3583">
        <f t="shared" ca="1" si="288"/>
        <v>0</v>
      </c>
      <c r="K3583">
        <f t="shared" ca="1" si="289"/>
        <v>1</v>
      </c>
      <c r="L3583" s="65">
        <v>3577</v>
      </c>
      <c r="M3583" s="71">
        <f t="shared" ca="1" si="285"/>
        <v>0</v>
      </c>
      <c r="N3583" s="65"/>
    </row>
    <row r="3584" spans="1:14" x14ac:dyDescent="0.25">
      <c r="A3584" s="2">
        <v>3578</v>
      </c>
      <c r="B3584" s="11">
        <f t="shared" ca="1" si="287"/>
        <v>0</v>
      </c>
      <c r="C3584" s="26">
        <f t="shared" ca="1" si="286"/>
        <v>0.61380579599694818</v>
      </c>
      <c r="J3584">
        <f t="shared" ca="1" si="288"/>
        <v>0</v>
      </c>
      <c r="K3584">
        <f t="shared" ca="1" si="289"/>
        <v>1</v>
      </c>
      <c r="L3584" s="65">
        <v>3578</v>
      </c>
      <c r="M3584" s="71">
        <f t="shared" ca="1" si="285"/>
        <v>0</v>
      </c>
      <c r="N3584" s="65"/>
    </row>
    <row r="3585" spans="1:14" x14ac:dyDescent="0.25">
      <c r="A3585" s="2">
        <v>3579</v>
      </c>
      <c r="B3585" s="11">
        <f t="shared" ca="1" si="287"/>
        <v>0</v>
      </c>
      <c r="C3585" s="26">
        <f t="shared" ca="1" si="286"/>
        <v>0.8246429840505427</v>
      </c>
      <c r="J3585">
        <f t="shared" ca="1" si="288"/>
        <v>0</v>
      </c>
      <c r="K3585">
        <f t="shared" ca="1" si="289"/>
        <v>1</v>
      </c>
      <c r="L3585" s="65">
        <v>3579</v>
      </c>
      <c r="M3585" s="71">
        <f t="shared" ca="1" si="285"/>
        <v>0</v>
      </c>
      <c r="N3585" s="65"/>
    </row>
    <row r="3586" spans="1:14" x14ac:dyDescent="0.25">
      <c r="A3586" s="2">
        <v>3580</v>
      </c>
      <c r="B3586" s="11">
        <f t="shared" ca="1" si="287"/>
        <v>0</v>
      </c>
      <c r="C3586" s="26">
        <f t="shared" ca="1" si="286"/>
        <v>0.71327627126108462</v>
      </c>
      <c r="J3586">
        <f t="shared" ca="1" si="288"/>
        <v>0</v>
      </c>
      <c r="K3586">
        <f t="shared" ca="1" si="289"/>
        <v>1</v>
      </c>
      <c r="L3586" s="65">
        <v>3580</v>
      </c>
      <c r="M3586" s="71">
        <f t="shared" ca="1" si="285"/>
        <v>0</v>
      </c>
      <c r="N3586" s="65"/>
    </row>
    <row r="3587" spans="1:14" x14ac:dyDescent="0.25">
      <c r="A3587" s="2">
        <v>3581</v>
      </c>
      <c r="B3587" s="11">
        <f t="shared" ca="1" si="287"/>
        <v>0</v>
      </c>
      <c r="C3587" s="26">
        <f t="shared" ca="1" si="286"/>
        <v>0.70678479980053144</v>
      </c>
      <c r="J3587">
        <f t="shared" ca="1" si="288"/>
        <v>0</v>
      </c>
      <c r="K3587">
        <f t="shared" ca="1" si="289"/>
        <v>0</v>
      </c>
      <c r="L3587" s="65">
        <v>3581</v>
      </c>
      <c r="M3587" s="71">
        <f t="shared" ca="1" si="285"/>
        <v>0</v>
      </c>
      <c r="N3587" s="65"/>
    </row>
    <row r="3588" spans="1:14" x14ac:dyDescent="0.25">
      <c r="A3588" s="2">
        <v>3582</v>
      </c>
      <c r="B3588" s="11">
        <f t="shared" ca="1" si="287"/>
        <v>1</v>
      </c>
      <c r="C3588" s="26">
        <f t="shared" ca="1" si="286"/>
        <v>0.28084009887283734</v>
      </c>
      <c r="J3588">
        <f t="shared" ca="1" si="288"/>
        <v>1</v>
      </c>
      <c r="K3588">
        <f t="shared" ca="1" si="289"/>
        <v>0</v>
      </c>
      <c r="L3588" s="65">
        <v>3582</v>
      </c>
      <c r="M3588" s="71">
        <f t="shared" ca="1" si="285"/>
        <v>5.567080448154635</v>
      </c>
      <c r="N3588" s="65"/>
    </row>
    <row r="3589" spans="1:14" x14ac:dyDescent="0.25">
      <c r="A3589" s="2">
        <v>3583</v>
      </c>
      <c r="B3589" s="11">
        <f t="shared" ca="1" si="287"/>
        <v>1</v>
      </c>
      <c r="C3589" s="26">
        <f t="shared" ca="1" si="286"/>
        <v>0.27266613290595498</v>
      </c>
      <c r="J3589">
        <f t="shared" ca="1" si="288"/>
        <v>0</v>
      </c>
      <c r="K3589">
        <f t="shared" ca="1" si="289"/>
        <v>0</v>
      </c>
      <c r="L3589" s="65">
        <v>3583</v>
      </c>
      <c r="M3589" s="71">
        <f t="shared" ca="1" si="285"/>
        <v>3.6459271039266867</v>
      </c>
      <c r="N3589" s="65"/>
    </row>
    <row r="3590" spans="1:14" x14ac:dyDescent="0.25">
      <c r="A3590" s="2">
        <v>3584</v>
      </c>
      <c r="B3590" s="11">
        <f t="shared" ca="1" si="287"/>
        <v>0</v>
      </c>
      <c r="C3590" s="26">
        <f t="shared" ca="1" si="286"/>
        <v>0.86462390450693161</v>
      </c>
      <c r="J3590">
        <f t="shared" ca="1" si="288"/>
        <v>0</v>
      </c>
      <c r="K3590">
        <f t="shared" ca="1" si="289"/>
        <v>0</v>
      </c>
      <c r="L3590" s="65">
        <v>3584</v>
      </c>
      <c r="M3590" s="71">
        <f t="shared" ca="1" si="285"/>
        <v>0</v>
      </c>
      <c r="N3590" s="65"/>
    </row>
    <row r="3591" spans="1:14" x14ac:dyDescent="0.25">
      <c r="A3591" s="2">
        <v>3585</v>
      </c>
      <c r="B3591" s="11">
        <f t="shared" ca="1" si="287"/>
        <v>1</v>
      </c>
      <c r="C3591" s="26">
        <f t="shared" ca="1" si="286"/>
        <v>0.30614370197797647</v>
      </c>
      <c r="J3591">
        <f t="shared" ca="1" si="288"/>
        <v>1</v>
      </c>
      <c r="K3591">
        <f t="shared" ca="1" si="289"/>
        <v>0</v>
      </c>
      <c r="L3591" s="65">
        <v>3585</v>
      </c>
      <c r="M3591" s="71">
        <f t="shared" ref="M3591:M3657" ca="1" si="290">IF(B3591&gt;0,-LN(1-(RAND()))/lambda,0)</f>
        <v>2.7424105088033972</v>
      </c>
      <c r="N3591" s="65"/>
    </row>
    <row r="3592" spans="1:14" x14ac:dyDescent="0.25">
      <c r="A3592" s="2">
        <v>3586</v>
      </c>
      <c r="B3592" s="11">
        <f t="shared" ca="1" si="287"/>
        <v>1</v>
      </c>
      <c r="C3592" s="26">
        <f t="shared" ref="C3592:C3655" ca="1" si="291">RAND()</f>
        <v>5.2753770409831979E-2</v>
      </c>
      <c r="J3592">
        <f t="shared" ca="1" si="288"/>
        <v>1</v>
      </c>
      <c r="K3592">
        <f t="shared" ca="1" si="289"/>
        <v>0</v>
      </c>
      <c r="L3592" s="65">
        <v>3586</v>
      </c>
      <c r="M3592" s="71">
        <f t="shared" ca="1" si="290"/>
        <v>1.3702536857548782</v>
      </c>
      <c r="N3592" s="65"/>
    </row>
    <row r="3593" spans="1:14" x14ac:dyDescent="0.25">
      <c r="A3593" s="2">
        <v>3587</v>
      </c>
      <c r="B3593" s="11">
        <f t="shared" ca="1" si="287"/>
        <v>1</v>
      </c>
      <c r="C3593" s="26">
        <f t="shared" ca="1" si="291"/>
        <v>0.54026512080797684</v>
      </c>
      <c r="J3593">
        <f t="shared" ca="1" si="288"/>
        <v>0</v>
      </c>
      <c r="K3593">
        <f t="shared" ca="1" si="289"/>
        <v>0</v>
      </c>
      <c r="L3593" s="65">
        <v>3587</v>
      </c>
      <c r="M3593" s="71">
        <f t="shared" ca="1" si="290"/>
        <v>1.7399509906421109</v>
      </c>
      <c r="N3593" s="65"/>
    </row>
    <row r="3594" spans="1:14" x14ac:dyDescent="0.25">
      <c r="A3594" s="2">
        <v>3588</v>
      </c>
      <c r="B3594" s="11">
        <f t="shared" ca="1" si="287"/>
        <v>0</v>
      </c>
      <c r="C3594" s="26">
        <f t="shared" ca="1" si="291"/>
        <v>0.99288106538942156</v>
      </c>
      <c r="J3594">
        <f t="shared" ca="1" si="288"/>
        <v>0</v>
      </c>
      <c r="K3594">
        <f t="shared" ca="1" si="289"/>
        <v>1</v>
      </c>
      <c r="L3594" s="65">
        <v>3588</v>
      </c>
      <c r="M3594" s="71">
        <f t="shared" ca="1" si="290"/>
        <v>0</v>
      </c>
      <c r="N3594" s="65"/>
    </row>
    <row r="3595" spans="1:14" x14ac:dyDescent="0.25">
      <c r="A3595" s="2">
        <v>3589</v>
      </c>
      <c r="B3595" s="11">
        <f t="shared" ca="1" si="287"/>
        <v>0</v>
      </c>
      <c r="C3595" s="26">
        <f t="shared" ca="1" si="291"/>
        <v>0.54715648422168595</v>
      </c>
      <c r="J3595">
        <f t="shared" ca="1" si="288"/>
        <v>0</v>
      </c>
      <c r="K3595">
        <f t="shared" ca="1" si="289"/>
        <v>1</v>
      </c>
      <c r="L3595" s="65">
        <v>3589</v>
      </c>
      <c r="M3595" s="71">
        <f t="shared" ca="1" si="290"/>
        <v>0</v>
      </c>
      <c r="N3595" s="65"/>
    </row>
    <row r="3596" spans="1:14" x14ac:dyDescent="0.25">
      <c r="A3596" s="2">
        <v>3590</v>
      </c>
      <c r="B3596" s="11">
        <f t="shared" ca="1" si="287"/>
        <v>0</v>
      </c>
      <c r="C3596" s="26">
        <f t="shared" ca="1" si="291"/>
        <v>0.71392641365077136</v>
      </c>
      <c r="J3596">
        <f t="shared" ca="1" si="288"/>
        <v>0</v>
      </c>
      <c r="K3596">
        <f t="shared" ca="1" si="289"/>
        <v>0</v>
      </c>
      <c r="L3596" s="65">
        <v>3590</v>
      </c>
      <c r="M3596" s="71">
        <f t="shared" ca="1" si="290"/>
        <v>0</v>
      </c>
      <c r="N3596" s="65"/>
    </row>
    <row r="3597" spans="1:14" x14ac:dyDescent="0.25">
      <c r="A3597" s="2">
        <v>3591</v>
      </c>
      <c r="B3597" s="11">
        <f t="shared" ca="1" si="287"/>
        <v>1</v>
      </c>
      <c r="C3597" s="26">
        <f t="shared" ca="1" si="291"/>
        <v>9.626458879788935E-2</v>
      </c>
      <c r="J3597">
        <f t="shared" ca="1" si="288"/>
        <v>1</v>
      </c>
      <c r="K3597">
        <f t="shared" ca="1" si="289"/>
        <v>0</v>
      </c>
      <c r="L3597" s="65">
        <v>3591</v>
      </c>
      <c r="M3597" s="71">
        <f t="shared" ca="1" si="290"/>
        <v>1.2451268220250642</v>
      </c>
      <c r="N3597" s="65"/>
    </row>
    <row r="3598" spans="1:14" x14ac:dyDescent="0.25">
      <c r="A3598" s="2">
        <v>3592</v>
      </c>
      <c r="B3598" s="11">
        <f t="shared" ca="1" si="287"/>
        <v>1</v>
      </c>
      <c r="C3598" s="26">
        <f t="shared" ca="1" si="291"/>
        <v>1.6567012331536124E-2</v>
      </c>
      <c r="J3598">
        <f t="shared" ca="1" si="288"/>
        <v>1</v>
      </c>
      <c r="K3598">
        <f t="shared" ca="1" si="289"/>
        <v>0</v>
      </c>
      <c r="L3598" s="65">
        <v>3592</v>
      </c>
      <c r="M3598" s="71">
        <f t="shared" ca="1" si="290"/>
        <v>1.4172964602188229</v>
      </c>
      <c r="N3598" s="65"/>
    </row>
    <row r="3599" spans="1:14" x14ac:dyDescent="0.25">
      <c r="A3599" s="2">
        <v>3593</v>
      </c>
      <c r="B3599" s="11">
        <f t="shared" ca="1" si="287"/>
        <v>1</v>
      </c>
      <c r="C3599" s="26">
        <f t="shared" ca="1" si="291"/>
        <v>0.20492777985608424</v>
      </c>
      <c r="J3599">
        <f t="shared" ca="1" si="288"/>
        <v>1</v>
      </c>
      <c r="K3599">
        <f t="shared" ca="1" si="289"/>
        <v>0</v>
      </c>
      <c r="L3599" s="65">
        <v>3593</v>
      </c>
      <c r="M3599" s="71">
        <f t="shared" ca="1" si="290"/>
        <v>3.3072567366270826</v>
      </c>
      <c r="N3599" s="65"/>
    </row>
    <row r="3600" spans="1:14" x14ac:dyDescent="0.25">
      <c r="A3600" s="2">
        <v>3594</v>
      </c>
      <c r="B3600" s="11">
        <f t="shared" ca="1" si="287"/>
        <v>1</v>
      </c>
      <c r="C3600" s="26">
        <f t="shared" ca="1" si="291"/>
        <v>0.6515171966356228</v>
      </c>
      <c r="J3600">
        <f t="shared" ca="1" si="288"/>
        <v>1</v>
      </c>
      <c r="K3600">
        <f t="shared" ca="1" si="289"/>
        <v>0</v>
      </c>
      <c r="L3600" s="65">
        <v>3594</v>
      </c>
      <c r="M3600" s="71">
        <f t="shared" ca="1" si="290"/>
        <v>7.9894511565204001</v>
      </c>
      <c r="N3600" s="65"/>
    </row>
    <row r="3601" spans="1:14" x14ac:dyDescent="0.25">
      <c r="A3601" s="2">
        <v>3595</v>
      </c>
      <c r="B3601" s="11">
        <f t="shared" ca="1" si="287"/>
        <v>1</v>
      </c>
      <c r="C3601" s="26">
        <f t="shared" ca="1" si="291"/>
        <v>0.6669420249476995</v>
      </c>
      <c r="J3601">
        <f t="shared" ca="1" si="288"/>
        <v>1</v>
      </c>
      <c r="K3601">
        <f t="shared" ca="1" si="289"/>
        <v>0</v>
      </c>
      <c r="L3601" s="65">
        <v>3595</v>
      </c>
      <c r="M3601" s="71">
        <f t="shared" ca="1" si="290"/>
        <v>0.30451986716186247</v>
      </c>
      <c r="N3601" s="65"/>
    </row>
    <row r="3602" spans="1:14" x14ac:dyDescent="0.25">
      <c r="A3602" s="2">
        <v>3596</v>
      </c>
      <c r="B3602" s="11">
        <f t="shared" ca="1" si="287"/>
        <v>1</v>
      </c>
      <c r="C3602" s="26">
        <f t="shared" ca="1" si="291"/>
        <v>0.18683918346207107</v>
      </c>
      <c r="J3602">
        <f t="shared" ca="1" si="288"/>
        <v>1</v>
      </c>
      <c r="K3602">
        <f t="shared" ca="1" si="289"/>
        <v>0</v>
      </c>
      <c r="L3602" s="65">
        <v>3596</v>
      </c>
      <c r="M3602" s="71">
        <f t="shared" ca="1" si="290"/>
        <v>1.7695601135082326</v>
      </c>
      <c r="N3602" s="65"/>
    </row>
    <row r="3603" spans="1:14" x14ac:dyDescent="0.25">
      <c r="A3603" s="2">
        <v>3597</v>
      </c>
      <c r="B3603" s="11">
        <f t="shared" ca="1" si="287"/>
        <v>1</v>
      </c>
      <c r="C3603" s="26">
        <f t="shared" ca="1" si="291"/>
        <v>9.042973160240575E-2</v>
      </c>
      <c r="J3603">
        <f t="shared" ca="1" si="288"/>
        <v>1</v>
      </c>
      <c r="K3603">
        <f t="shared" ca="1" si="289"/>
        <v>0</v>
      </c>
      <c r="L3603" s="65">
        <v>3597</v>
      </c>
      <c r="M3603" s="71">
        <f t="shared" ca="1" si="290"/>
        <v>8.5714382599564658</v>
      </c>
      <c r="N3603" s="65"/>
    </row>
    <row r="3604" spans="1:14" x14ac:dyDescent="0.25">
      <c r="A3604" s="2">
        <v>3598</v>
      </c>
      <c r="B3604" s="11">
        <f t="shared" ca="1" si="287"/>
        <v>1</v>
      </c>
      <c r="C3604" s="26">
        <f t="shared" ca="1" si="291"/>
        <v>0.74362295872127782</v>
      </c>
      <c r="J3604">
        <f t="shared" ca="1" si="288"/>
        <v>1</v>
      </c>
      <c r="K3604">
        <f t="shared" ca="1" si="289"/>
        <v>0</v>
      </c>
      <c r="L3604" s="65">
        <v>3598</v>
      </c>
      <c r="M3604" s="71">
        <f t="shared" ca="1" si="290"/>
        <v>1.9171924952116002</v>
      </c>
      <c r="N3604" s="65"/>
    </row>
    <row r="3605" spans="1:14" x14ac:dyDescent="0.25">
      <c r="A3605" s="2">
        <v>3599</v>
      </c>
      <c r="B3605" s="11">
        <f t="shared" ca="1" si="287"/>
        <v>1</v>
      </c>
      <c r="C3605" s="26">
        <f t="shared" ca="1" si="291"/>
        <v>0.38544213008050998</v>
      </c>
      <c r="J3605">
        <f t="shared" ca="1" si="288"/>
        <v>1</v>
      </c>
      <c r="K3605">
        <f t="shared" ca="1" si="289"/>
        <v>0</v>
      </c>
      <c r="L3605" s="65">
        <v>3599</v>
      </c>
      <c r="M3605" s="71">
        <f t="shared" ca="1" si="290"/>
        <v>0.8999385339983178</v>
      </c>
      <c r="N3605" s="65"/>
    </row>
    <row r="3606" spans="1:14" x14ac:dyDescent="0.25">
      <c r="A3606" s="2">
        <v>3600</v>
      </c>
      <c r="B3606" s="11">
        <f t="shared" ca="1" si="287"/>
        <v>1</v>
      </c>
      <c r="C3606" s="26">
        <f t="shared" ca="1" si="291"/>
        <v>0.31511043936696137</v>
      </c>
      <c r="J3606">
        <f t="shared" ca="1" si="288"/>
        <v>0</v>
      </c>
      <c r="K3606">
        <f t="shared" ca="1" si="289"/>
        <v>0</v>
      </c>
      <c r="L3606" s="65">
        <v>3600</v>
      </c>
      <c r="M3606" s="71">
        <f t="shared" ca="1" si="290"/>
        <v>2.4408127265241424</v>
      </c>
      <c r="N3606" s="65"/>
    </row>
    <row r="3607" spans="1:14" x14ac:dyDescent="0.25">
      <c r="A3607" s="2">
        <v>3601</v>
      </c>
      <c r="B3607" s="11">
        <f t="shared" ca="1" si="287"/>
        <v>0</v>
      </c>
      <c r="C3607" s="26">
        <f t="shared" ca="1" si="291"/>
        <v>0.90994976565800889</v>
      </c>
      <c r="J3607">
        <f t="shared" ca="1" si="288"/>
        <v>0</v>
      </c>
      <c r="K3607">
        <f t="shared" ca="1" si="289"/>
        <v>0</v>
      </c>
      <c r="L3607" s="65">
        <v>3601</v>
      </c>
      <c r="M3607" s="71">
        <f t="shared" ca="1" si="290"/>
        <v>0</v>
      </c>
      <c r="N3607" s="65"/>
    </row>
    <row r="3608" spans="1:14" x14ac:dyDescent="0.25">
      <c r="A3608" s="2">
        <v>3602</v>
      </c>
      <c r="B3608" s="11">
        <f t="shared" ca="1" si="287"/>
        <v>1</v>
      </c>
      <c r="C3608" s="26">
        <f t="shared" ca="1" si="291"/>
        <v>0.44983884501127358</v>
      </c>
      <c r="J3608">
        <f t="shared" ca="1" si="288"/>
        <v>1</v>
      </c>
      <c r="K3608">
        <f t="shared" ca="1" si="289"/>
        <v>0</v>
      </c>
      <c r="L3608" s="65">
        <v>3602</v>
      </c>
      <c r="M3608" s="71">
        <f t="shared" ca="1" si="290"/>
        <v>0.50171482655187527</v>
      </c>
      <c r="N3608" s="65"/>
    </row>
    <row r="3609" spans="1:14" x14ac:dyDescent="0.25">
      <c r="A3609" s="2">
        <v>3603</v>
      </c>
      <c r="B3609" s="11">
        <f t="shared" ca="1" si="287"/>
        <v>1</v>
      </c>
      <c r="C3609" s="26">
        <f t="shared" ca="1" si="291"/>
        <v>0.21586223030306928</v>
      </c>
      <c r="J3609">
        <f t="shared" ca="1" si="288"/>
        <v>0</v>
      </c>
      <c r="K3609">
        <f t="shared" ca="1" si="289"/>
        <v>0</v>
      </c>
      <c r="L3609" s="65">
        <v>3603</v>
      </c>
      <c r="M3609" s="71">
        <f t="shared" ca="1" si="290"/>
        <v>3.4954714435715664</v>
      </c>
      <c r="N3609" s="65"/>
    </row>
    <row r="3610" spans="1:14" x14ac:dyDescent="0.25">
      <c r="A3610" s="2">
        <v>3604</v>
      </c>
      <c r="B3610" s="11">
        <f t="shared" ca="1" si="287"/>
        <v>0</v>
      </c>
      <c r="C3610" s="26">
        <f t="shared" ca="1" si="291"/>
        <v>0.99185109712965569</v>
      </c>
      <c r="J3610">
        <f t="shared" ca="1" si="288"/>
        <v>0</v>
      </c>
      <c r="K3610">
        <f t="shared" ca="1" si="289"/>
        <v>0</v>
      </c>
      <c r="L3610" s="65">
        <v>3604</v>
      </c>
      <c r="M3610" s="71">
        <f t="shared" ca="1" si="290"/>
        <v>0</v>
      </c>
      <c r="N3610" s="65"/>
    </row>
    <row r="3611" spans="1:14" x14ac:dyDescent="0.25">
      <c r="A3611" s="2">
        <v>3605</v>
      </c>
      <c r="B3611" s="11">
        <f t="shared" ca="1" si="287"/>
        <v>1</v>
      </c>
      <c r="C3611" s="26">
        <f t="shared" ca="1" si="291"/>
        <v>0.41447751971630964</v>
      </c>
      <c r="J3611">
        <f t="shared" ca="1" si="288"/>
        <v>1</v>
      </c>
      <c r="K3611">
        <f t="shared" ca="1" si="289"/>
        <v>0</v>
      </c>
      <c r="L3611" s="65">
        <v>3605</v>
      </c>
      <c r="M3611" s="71">
        <f t="shared" ca="1" si="290"/>
        <v>5.5655175611344303</v>
      </c>
      <c r="N3611" s="65"/>
    </row>
    <row r="3612" spans="1:14" x14ac:dyDescent="0.25">
      <c r="A3612" s="2">
        <v>3606</v>
      </c>
      <c r="B3612" s="11">
        <f t="shared" ca="1" si="287"/>
        <v>1</v>
      </c>
      <c r="C3612" s="26">
        <f t="shared" ca="1" si="291"/>
        <v>0.62776832893905621</v>
      </c>
      <c r="J3612">
        <f t="shared" ca="1" si="288"/>
        <v>0</v>
      </c>
      <c r="K3612">
        <f t="shared" ca="1" si="289"/>
        <v>0</v>
      </c>
      <c r="L3612" s="65">
        <v>3606</v>
      </c>
      <c r="M3612" s="71">
        <f t="shared" ca="1" si="290"/>
        <v>0.55768542315017045</v>
      </c>
      <c r="N3612" s="65"/>
    </row>
    <row r="3613" spans="1:14" x14ac:dyDescent="0.25">
      <c r="A3613" s="2">
        <v>3607</v>
      </c>
      <c r="B3613" s="11">
        <f t="shared" ca="1" si="287"/>
        <v>0</v>
      </c>
      <c r="C3613" s="26">
        <f t="shared" ca="1" si="291"/>
        <v>0.97399563263178024</v>
      </c>
      <c r="J3613">
        <f t="shared" ca="1" si="288"/>
        <v>0</v>
      </c>
      <c r="K3613">
        <f t="shared" ca="1" si="289"/>
        <v>0</v>
      </c>
      <c r="L3613" s="65">
        <v>3607</v>
      </c>
      <c r="M3613" s="71">
        <f t="shared" ca="1" si="290"/>
        <v>0</v>
      </c>
      <c r="N3613" s="65"/>
    </row>
    <row r="3614" spans="1:14" x14ac:dyDescent="0.25">
      <c r="A3614" s="2">
        <v>3608</v>
      </c>
      <c r="B3614" s="11">
        <f t="shared" ca="1" si="287"/>
        <v>1</v>
      </c>
      <c r="C3614" s="26">
        <f t="shared" ca="1" si="291"/>
        <v>0.14259171474956356</v>
      </c>
      <c r="J3614">
        <f t="shared" ca="1" si="288"/>
        <v>1</v>
      </c>
      <c r="K3614">
        <f t="shared" ca="1" si="289"/>
        <v>0</v>
      </c>
      <c r="L3614" s="65">
        <v>3608</v>
      </c>
      <c r="M3614" s="71">
        <f t="shared" ca="1" si="290"/>
        <v>0.63966009694725967</v>
      </c>
      <c r="N3614" s="65"/>
    </row>
    <row r="3615" spans="1:14" x14ac:dyDescent="0.25">
      <c r="A3615" s="2">
        <v>3609</v>
      </c>
      <c r="B3615" s="11">
        <f t="shared" ca="1" si="287"/>
        <v>1</v>
      </c>
      <c r="C3615" s="26">
        <f t="shared" ca="1" si="291"/>
        <v>0.15151096003418119</v>
      </c>
      <c r="J3615">
        <f t="shared" ca="1" si="288"/>
        <v>1</v>
      </c>
      <c r="K3615">
        <f t="shared" ca="1" si="289"/>
        <v>0</v>
      </c>
      <c r="L3615" s="65">
        <v>3609</v>
      </c>
      <c r="M3615" s="71">
        <f t="shared" ca="1" si="290"/>
        <v>3.9260018731179369</v>
      </c>
      <c r="N3615" s="65"/>
    </row>
    <row r="3616" spans="1:14" x14ac:dyDescent="0.25">
      <c r="A3616" s="2">
        <v>3610</v>
      </c>
      <c r="B3616" s="11">
        <f t="shared" ca="1" si="287"/>
        <v>1</v>
      </c>
      <c r="C3616" s="26">
        <f t="shared" ca="1" si="291"/>
        <v>0.49229610516718725</v>
      </c>
      <c r="J3616">
        <f t="shared" ca="1" si="288"/>
        <v>1</v>
      </c>
      <c r="K3616">
        <f t="shared" ca="1" si="289"/>
        <v>0</v>
      </c>
      <c r="L3616" s="65">
        <v>3610</v>
      </c>
      <c r="M3616" s="71">
        <f t="shared" ca="1" si="290"/>
        <v>3.569331378486249</v>
      </c>
      <c r="N3616" s="65"/>
    </row>
    <row r="3617" spans="1:14" x14ac:dyDescent="0.25">
      <c r="A3617" s="2">
        <v>3611</v>
      </c>
      <c r="B3617" s="11">
        <f t="shared" ca="1" si="287"/>
        <v>1</v>
      </c>
      <c r="C3617" s="26">
        <f t="shared" ca="1" si="291"/>
        <v>0.49844076823871053</v>
      </c>
      <c r="J3617">
        <f t="shared" ca="1" si="288"/>
        <v>1</v>
      </c>
      <c r="K3617">
        <f t="shared" ca="1" si="289"/>
        <v>0</v>
      </c>
      <c r="L3617" s="65">
        <v>3611</v>
      </c>
      <c r="M3617" s="71">
        <f t="shared" ca="1" si="290"/>
        <v>5.5370163513309789</v>
      </c>
      <c r="N3617" s="65"/>
    </row>
    <row r="3618" spans="1:14" x14ac:dyDescent="0.25">
      <c r="A3618" s="2">
        <v>3612</v>
      </c>
      <c r="B3618" s="11">
        <f t="shared" ca="1" si="287"/>
        <v>1</v>
      </c>
      <c r="C3618" s="26">
        <f t="shared" ca="1" si="291"/>
        <v>0.21851866853242052</v>
      </c>
      <c r="J3618">
        <f t="shared" ca="1" si="288"/>
        <v>1</v>
      </c>
      <c r="K3618">
        <f t="shared" ca="1" si="289"/>
        <v>0</v>
      </c>
      <c r="L3618" s="65">
        <v>3612</v>
      </c>
      <c r="M3618" s="71">
        <f t="shared" ca="1" si="290"/>
        <v>2.5787533393587379</v>
      </c>
      <c r="N3618" s="65"/>
    </row>
    <row r="3619" spans="1:14" x14ac:dyDescent="0.25">
      <c r="A3619" s="2">
        <v>3613</v>
      </c>
      <c r="B3619" s="11">
        <f t="shared" ca="1" si="287"/>
        <v>1</v>
      </c>
      <c r="C3619" s="26">
        <f t="shared" ca="1" si="291"/>
        <v>0.11007025645118318</v>
      </c>
      <c r="J3619">
        <f t="shared" ca="1" si="288"/>
        <v>0</v>
      </c>
      <c r="K3619">
        <f t="shared" ca="1" si="289"/>
        <v>0</v>
      </c>
      <c r="L3619" s="65">
        <v>3613</v>
      </c>
      <c r="M3619" s="71">
        <f t="shared" ca="1" si="290"/>
        <v>0.21880117921334896</v>
      </c>
      <c r="N3619" s="65"/>
    </row>
    <row r="3620" spans="1:14" x14ac:dyDescent="0.25">
      <c r="A3620" s="2">
        <v>3614</v>
      </c>
      <c r="B3620" s="11">
        <f t="shared" ca="1" si="287"/>
        <v>0</v>
      </c>
      <c r="C3620" s="26">
        <f t="shared" ca="1" si="291"/>
        <v>0.84142737267996104</v>
      </c>
      <c r="J3620">
        <f t="shared" ca="1" si="288"/>
        <v>0</v>
      </c>
      <c r="K3620">
        <f t="shared" ca="1" si="289"/>
        <v>1</v>
      </c>
      <c r="L3620" s="65">
        <v>3614</v>
      </c>
      <c r="M3620" s="71">
        <f t="shared" ca="1" si="290"/>
        <v>0</v>
      </c>
      <c r="N3620" s="65"/>
    </row>
    <row r="3621" spans="1:14" x14ac:dyDescent="0.25">
      <c r="A3621" s="2">
        <v>3615</v>
      </c>
      <c r="B3621" s="11">
        <f t="shared" ca="1" si="287"/>
        <v>0</v>
      </c>
      <c r="C3621" s="26">
        <f t="shared" ca="1" si="291"/>
        <v>0.95061403206320083</v>
      </c>
      <c r="J3621">
        <f t="shared" ca="1" si="288"/>
        <v>0</v>
      </c>
      <c r="K3621">
        <f t="shared" ca="1" si="289"/>
        <v>1</v>
      </c>
      <c r="L3621" s="65">
        <v>3615</v>
      </c>
      <c r="M3621" s="71">
        <f t="shared" ca="1" si="290"/>
        <v>0</v>
      </c>
      <c r="N3621" s="65"/>
    </row>
    <row r="3622" spans="1:14" x14ac:dyDescent="0.25">
      <c r="A3622" s="2">
        <v>3616</v>
      </c>
      <c r="B3622" s="11">
        <f t="shared" ca="1" si="287"/>
        <v>0</v>
      </c>
      <c r="C3622" s="26">
        <f t="shared" ca="1" si="291"/>
        <v>0.61570852472820803</v>
      </c>
      <c r="J3622">
        <f t="shared" ca="1" si="288"/>
        <v>0</v>
      </c>
      <c r="K3622">
        <f t="shared" ca="1" si="289"/>
        <v>1</v>
      </c>
      <c r="L3622" s="65">
        <v>3616</v>
      </c>
      <c r="M3622" s="71">
        <f t="shared" ca="1" si="290"/>
        <v>0</v>
      </c>
      <c r="N3622" s="65"/>
    </row>
    <row r="3623" spans="1:14" x14ac:dyDescent="0.25">
      <c r="A3623" s="2">
        <v>3617</v>
      </c>
      <c r="B3623" s="11">
        <f t="shared" ca="1" si="287"/>
        <v>0</v>
      </c>
      <c r="C3623" s="26">
        <f t="shared" ca="1" si="291"/>
        <v>0.80998663111657254</v>
      </c>
      <c r="J3623">
        <f t="shared" ca="1" si="288"/>
        <v>0</v>
      </c>
      <c r="K3623">
        <f t="shared" ca="1" si="289"/>
        <v>0</v>
      </c>
      <c r="L3623" s="65">
        <v>3617</v>
      </c>
      <c r="M3623" s="71">
        <f t="shared" ca="1" si="290"/>
        <v>0</v>
      </c>
      <c r="N3623" s="65"/>
    </row>
    <row r="3624" spans="1:14" x14ac:dyDescent="0.25">
      <c r="A3624" s="2">
        <v>3618</v>
      </c>
      <c r="B3624" s="11">
        <f t="shared" ca="1" si="287"/>
        <v>1</v>
      </c>
      <c r="C3624" s="26">
        <f t="shared" ca="1" si="291"/>
        <v>0.45453917529372845</v>
      </c>
      <c r="J3624">
        <f t="shared" ca="1" si="288"/>
        <v>1</v>
      </c>
      <c r="K3624">
        <f t="shared" ca="1" si="289"/>
        <v>0</v>
      </c>
      <c r="L3624" s="65">
        <v>3618</v>
      </c>
      <c r="M3624" s="71">
        <f t="shared" ca="1" si="290"/>
        <v>2.2626107688646879</v>
      </c>
      <c r="N3624" s="65"/>
    </row>
    <row r="3625" spans="1:14" x14ac:dyDescent="0.25">
      <c r="A3625" s="2">
        <v>3619</v>
      </c>
      <c r="B3625" s="11">
        <f t="shared" ca="1" si="287"/>
        <v>1</v>
      </c>
      <c r="C3625" s="26">
        <f t="shared" ca="1" si="291"/>
        <v>0.21901400849117736</v>
      </c>
      <c r="J3625">
        <f t="shared" ca="1" si="288"/>
        <v>1</v>
      </c>
      <c r="K3625">
        <f t="shared" ca="1" si="289"/>
        <v>0</v>
      </c>
      <c r="L3625" s="65">
        <v>3619</v>
      </c>
      <c r="M3625" s="71">
        <f t="shared" ca="1" si="290"/>
        <v>1.4469354474229075</v>
      </c>
      <c r="N3625" s="65"/>
    </row>
    <row r="3626" spans="1:14" x14ac:dyDescent="0.25">
      <c r="A3626" s="2">
        <v>3620</v>
      </c>
      <c r="B3626" s="11">
        <f t="shared" ca="1" si="287"/>
        <v>1</v>
      </c>
      <c r="C3626" s="26">
        <f t="shared" ca="1" si="291"/>
        <v>0.23255919918063406</v>
      </c>
      <c r="J3626">
        <f t="shared" ca="1" si="288"/>
        <v>0</v>
      </c>
      <c r="K3626">
        <f t="shared" ca="1" si="289"/>
        <v>0</v>
      </c>
      <c r="L3626" s="65">
        <v>3620</v>
      </c>
      <c r="M3626" s="71">
        <f t="shared" ca="1" si="290"/>
        <v>1.117936705518388</v>
      </c>
      <c r="N3626" s="65"/>
    </row>
    <row r="3627" spans="1:14" x14ac:dyDescent="0.25">
      <c r="A3627" s="2">
        <v>3621</v>
      </c>
      <c r="B3627" s="11">
        <f t="shared" ca="1" si="287"/>
        <v>0</v>
      </c>
      <c r="C3627" s="26">
        <f t="shared" ca="1" si="291"/>
        <v>0.81224623399198836</v>
      </c>
      <c r="J3627">
        <f t="shared" ca="1" si="288"/>
        <v>0</v>
      </c>
      <c r="K3627">
        <f t="shared" ca="1" si="289"/>
        <v>0</v>
      </c>
      <c r="L3627" s="65">
        <v>3621</v>
      </c>
      <c r="M3627" s="71">
        <f t="shared" ca="1" si="290"/>
        <v>0</v>
      </c>
      <c r="N3627" s="65"/>
    </row>
    <row r="3628" spans="1:14" x14ac:dyDescent="0.25">
      <c r="A3628" s="2">
        <v>3622</v>
      </c>
      <c r="B3628" s="11">
        <f t="shared" ca="1" si="287"/>
        <v>1</v>
      </c>
      <c r="C3628" s="26">
        <f t="shared" ca="1" si="291"/>
        <v>0.2857921213418676</v>
      </c>
      <c r="J3628">
        <f t="shared" ca="1" si="288"/>
        <v>1</v>
      </c>
      <c r="K3628">
        <f t="shared" ca="1" si="289"/>
        <v>0</v>
      </c>
      <c r="L3628" s="65">
        <v>3622</v>
      </c>
      <c r="M3628" s="71">
        <f t="shared" ca="1" si="290"/>
        <v>0.98136805576767783</v>
      </c>
      <c r="N3628" s="65"/>
    </row>
    <row r="3629" spans="1:14" x14ac:dyDescent="0.25">
      <c r="A3629" s="2">
        <v>3623</v>
      </c>
      <c r="B3629" s="11">
        <f t="shared" ca="1" si="287"/>
        <v>1</v>
      </c>
      <c r="C3629" s="26">
        <f t="shared" ca="1" si="291"/>
        <v>2.3769249107812196E-2</v>
      </c>
      <c r="J3629">
        <f t="shared" ca="1" si="288"/>
        <v>1</v>
      </c>
      <c r="K3629">
        <f t="shared" ca="1" si="289"/>
        <v>0</v>
      </c>
      <c r="L3629" s="65">
        <v>3623</v>
      </c>
      <c r="M3629" s="71">
        <f t="shared" ca="1" si="290"/>
        <v>1.6272912297649518</v>
      </c>
      <c r="N3629" s="65"/>
    </row>
    <row r="3630" spans="1:14" x14ac:dyDescent="0.25">
      <c r="A3630" s="2">
        <v>3624</v>
      </c>
      <c r="B3630" s="11">
        <f t="shared" ca="1" si="287"/>
        <v>1</v>
      </c>
      <c r="C3630" s="26">
        <f t="shared" ca="1" si="291"/>
        <v>0.18212176599005225</v>
      </c>
      <c r="J3630">
        <f t="shared" ca="1" si="288"/>
        <v>1</v>
      </c>
      <c r="K3630">
        <f t="shared" ca="1" si="289"/>
        <v>0</v>
      </c>
      <c r="L3630" s="65">
        <v>3624</v>
      </c>
      <c r="M3630" s="71">
        <f t="shared" ca="1" si="290"/>
        <v>0.43590139055283617</v>
      </c>
      <c r="N3630" s="65"/>
    </row>
    <row r="3631" spans="1:14" x14ac:dyDescent="0.25">
      <c r="A3631" s="2">
        <v>3625</v>
      </c>
      <c r="B3631" s="11">
        <f t="shared" ref="B3631:B3656" ca="1" si="292">IF(B3630&gt;0,IF(C3631&lt;pww,1,0),IF(C3631&lt;pdw,1,0))</f>
        <v>1</v>
      </c>
      <c r="C3631" s="26">
        <f t="shared" ca="1" si="291"/>
        <v>0.46606212027744121</v>
      </c>
      <c r="J3631">
        <f t="shared" ref="J3631:J3656" ca="1" si="293">IF(AND(B3631,B3632),1,0)</f>
        <v>1</v>
      </c>
      <c r="K3631">
        <f t="shared" ref="K3631:K3656" ca="1" si="294">IF(AND(NOT(B3631),NOT(B3632)),1,0)</f>
        <v>0</v>
      </c>
      <c r="L3631" s="65">
        <v>3625</v>
      </c>
      <c r="M3631" s="71">
        <f t="shared" ca="1" si="290"/>
        <v>5.276486531239506</v>
      </c>
      <c r="N3631" s="65"/>
    </row>
    <row r="3632" spans="1:14" x14ac:dyDescent="0.25">
      <c r="A3632" s="2">
        <v>3626</v>
      </c>
      <c r="B3632" s="11">
        <f t="shared" ca="1" si="292"/>
        <v>1</v>
      </c>
      <c r="C3632" s="26">
        <f t="shared" ca="1" si="291"/>
        <v>0.41288297303589183</v>
      </c>
      <c r="J3632">
        <f t="shared" ca="1" si="293"/>
        <v>1</v>
      </c>
      <c r="K3632">
        <f t="shared" ca="1" si="294"/>
        <v>0</v>
      </c>
      <c r="L3632" s="65">
        <v>3626</v>
      </c>
      <c r="M3632" s="71">
        <f t="shared" ca="1" si="290"/>
        <v>0.72620799989717966</v>
      </c>
      <c r="N3632" s="65"/>
    </row>
    <row r="3633" spans="1:14" x14ac:dyDescent="0.25">
      <c r="A3633" s="2">
        <v>3627</v>
      </c>
      <c r="B3633" s="11">
        <f t="shared" ca="1" si="292"/>
        <v>1</v>
      </c>
      <c r="C3633" s="26">
        <f t="shared" ca="1" si="291"/>
        <v>0.68290517998463296</v>
      </c>
      <c r="J3633">
        <f t="shared" ca="1" si="293"/>
        <v>1</v>
      </c>
      <c r="K3633">
        <f t="shared" ca="1" si="294"/>
        <v>0</v>
      </c>
      <c r="L3633" s="65">
        <v>3627</v>
      </c>
      <c r="M3633" s="71">
        <f t="shared" ca="1" si="290"/>
        <v>1.0518955797770064</v>
      </c>
      <c r="N3633" s="65"/>
    </row>
    <row r="3634" spans="1:14" x14ac:dyDescent="0.25">
      <c r="A3634" s="2">
        <v>3628</v>
      </c>
      <c r="B3634" s="11">
        <f t="shared" ca="1" si="292"/>
        <v>1</v>
      </c>
      <c r="C3634" s="26">
        <f t="shared" ca="1" si="291"/>
        <v>0.58454268893468864</v>
      </c>
      <c r="J3634">
        <f t="shared" ca="1" si="293"/>
        <v>1</v>
      </c>
      <c r="K3634">
        <f t="shared" ca="1" si="294"/>
        <v>0</v>
      </c>
      <c r="L3634" s="65">
        <v>3628</v>
      </c>
      <c r="M3634" s="71">
        <f t="shared" ca="1" si="290"/>
        <v>1.3440689434333009</v>
      </c>
      <c r="N3634" s="65"/>
    </row>
    <row r="3635" spans="1:14" x14ac:dyDescent="0.25">
      <c r="A3635" s="2">
        <v>3629</v>
      </c>
      <c r="B3635" s="11">
        <f t="shared" ca="1" si="292"/>
        <v>1</v>
      </c>
      <c r="C3635" s="26">
        <f t="shared" ca="1" si="291"/>
        <v>0.65923853156125345</v>
      </c>
      <c r="J3635">
        <f t="shared" ca="1" si="293"/>
        <v>1</v>
      </c>
      <c r="K3635">
        <f t="shared" ca="1" si="294"/>
        <v>0</v>
      </c>
      <c r="L3635" s="65">
        <v>3629</v>
      </c>
      <c r="M3635" s="71">
        <f t="shared" ca="1" si="290"/>
        <v>4.372880733029004</v>
      </c>
      <c r="N3635" s="65"/>
    </row>
    <row r="3636" spans="1:14" x14ac:dyDescent="0.25">
      <c r="A3636" s="2">
        <v>3630</v>
      </c>
      <c r="B3636" s="11">
        <f t="shared" ca="1" si="292"/>
        <v>1</v>
      </c>
      <c r="C3636" s="26">
        <f t="shared" ca="1" si="291"/>
        <v>0.37605799077173452</v>
      </c>
      <c r="J3636">
        <f t="shared" ca="1" si="293"/>
        <v>1</v>
      </c>
      <c r="K3636">
        <f t="shared" ca="1" si="294"/>
        <v>0</v>
      </c>
      <c r="L3636" s="65">
        <v>3630</v>
      </c>
      <c r="M3636" s="71">
        <f t="shared" ca="1" si="290"/>
        <v>4.0775632438947991</v>
      </c>
      <c r="N3636" s="65"/>
    </row>
    <row r="3637" spans="1:14" x14ac:dyDescent="0.25">
      <c r="A3637" s="2">
        <v>3631</v>
      </c>
      <c r="B3637" s="11">
        <f t="shared" ca="1" si="292"/>
        <v>1</v>
      </c>
      <c r="C3637" s="26">
        <f t="shared" ca="1" si="291"/>
        <v>7.672962218570567E-2</v>
      </c>
      <c r="J3637">
        <f t="shared" ca="1" si="293"/>
        <v>1</v>
      </c>
      <c r="K3637">
        <f t="shared" ca="1" si="294"/>
        <v>0</v>
      </c>
      <c r="L3637" s="65">
        <v>3631</v>
      </c>
      <c r="M3637" s="71">
        <f t="shared" ca="1" si="290"/>
        <v>0.87412682434079292</v>
      </c>
      <c r="N3637" s="65"/>
    </row>
    <row r="3638" spans="1:14" x14ac:dyDescent="0.25">
      <c r="A3638" s="2">
        <v>3632</v>
      </c>
      <c r="B3638" s="11">
        <f t="shared" ca="1" si="292"/>
        <v>1</v>
      </c>
      <c r="C3638" s="26">
        <f t="shared" ca="1" si="291"/>
        <v>0.69518154119358377</v>
      </c>
      <c r="J3638">
        <f t="shared" ca="1" si="293"/>
        <v>1</v>
      </c>
      <c r="K3638">
        <f t="shared" ca="1" si="294"/>
        <v>0</v>
      </c>
      <c r="L3638" s="65">
        <v>3632</v>
      </c>
      <c r="M3638" s="71">
        <f t="shared" ca="1" si="290"/>
        <v>0.35594666614490239</v>
      </c>
      <c r="N3638" s="65"/>
    </row>
    <row r="3639" spans="1:14" x14ac:dyDescent="0.25">
      <c r="A3639" s="2">
        <v>3633</v>
      </c>
      <c r="B3639" s="11">
        <f t="shared" ca="1" si="292"/>
        <v>1</v>
      </c>
      <c r="C3639" s="26">
        <f t="shared" ca="1" si="291"/>
        <v>0.35623452921725907</v>
      </c>
      <c r="J3639">
        <f t="shared" ca="1" si="293"/>
        <v>1</v>
      </c>
      <c r="K3639">
        <f t="shared" ca="1" si="294"/>
        <v>0</v>
      </c>
      <c r="L3639" s="65">
        <v>3633</v>
      </c>
      <c r="M3639" s="71">
        <f t="shared" ca="1" si="290"/>
        <v>5.9083569639372326</v>
      </c>
      <c r="N3639" s="65"/>
    </row>
    <row r="3640" spans="1:14" x14ac:dyDescent="0.25">
      <c r="A3640" s="2">
        <v>3634</v>
      </c>
      <c r="B3640" s="11">
        <f t="shared" ca="1" si="292"/>
        <v>1</v>
      </c>
      <c r="C3640" s="26">
        <f t="shared" ca="1" si="291"/>
        <v>7.9330549453551336E-2</v>
      </c>
      <c r="J3640">
        <f t="shared" ca="1" si="293"/>
        <v>1</v>
      </c>
      <c r="K3640">
        <f t="shared" ca="1" si="294"/>
        <v>0</v>
      </c>
      <c r="L3640" s="65">
        <v>3634</v>
      </c>
      <c r="M3640" s="71">
        <f t="shared" ca="1" si="290"/>
        <v>1.6054596771300691</v>
      </c>
      <c r="N3640" s="65"/>
    </row>
    <row r="3641" spans="1:14" x14ac:dyDescent="0.25">
      <c r="A3641" s="2">
        <v>3635</v>
      </c>
      <c r="B3641" s="11">
        <f t="shared" ca="1" si="292"/>
        <v>1</v>
      </c>
      <c r="C3641" s="26">
        <f t="shared" ca="1" si="291"/>
        <v>0.17123508731506976</v>
      </c>
      <c r="J3641">
        <f t="shared" ca="1" si="293"/>
        <v>1</v>
      </c>
      <c r="K3641">
        <f t="shared" ca="1" si="294"/>
        <v>0</v>
      </c>
      <c r="L3641" s="65">
        <v>3635</v>
      </c>
      <c r="M3641" s="71">
        <f t="shared" ca="1" si="290"/>
        <v>0.90857686325748477</v>
      </c>
      <c r="N3641" s="65"/>
    </row>
    <row r="3642" spans="1:14" x14ac:dyDescent="0.25">
      <c r="A3642" s="2">
        <v>3636</v>
      </c>
      <c r="B3642" s="11">
        <f t="shared" ca="1" si="292"/>
        <v>1</v>
      </c>
      <c r="C3642" s="26">
        <f t="shared" ca="1" si="291"/>
        <v>0.49019379615719549</v>
      </c>
      <c r="J3642">
        <f t="shared" ca="1" si="293"/>
        <v>1</v>
      </c>
      <c r="K3642">
        <f t="shared" ca="1" si="294"/>
        <v>0</v>
      </c>
      <c r="L3642" s="65">
        <v>3636</v>
      </c>
      <c r="M3642" s="71">
        <f t="shared" ca="1" si="290"/>
        <v>4.6652493775438861</v>
      </c>
      <c r="N3642" s="65"/>
    </row>
    <row r="3643" spans="1:14" x14ac:dyDescent="0.25">
      <c r="A3643" s="2">
        <v>3637</v>
      </c>
      <c r="B3643" s="11">
        <f t="shared" ca="1" si="292"/>
        <v>1</v>
      </c>
      <c r="C3643" s="26">
        <f t="shared" ca="1" si="291"/>
        <v>0.54345281418843194</v>
      </c>
      <c r="J3643">
        <f t="shared" ca="1" si="293"/>
        <v>1</v>
      </c>
      <c r="K3643">
        <f t="shared" ca="1" si="294"/>
        <v>0</v>
      </c>
      <c r="L3643" s="65">
        <v>3637</v>
      </c>
      <c r="M3643" s="71">
        <f t="shared" ca="1" si="290"/>
        <v>1.9415483773002993</v>
      </c>
      <c r="N3643" s="65"/>
    </row>
    <row r="3644" spans="1:14" x14ac:dyDescent="0.25">
      <c r="A3644" s="2">
        <v>3638</v>
      </c>
      <c r="B3644" s="11">
        <f t="shared" ca="1" si="292"/>
        <v>1</v>
      </c>
      <c r="C3644" s="26">
        <f t="shared" ca="1" si="291"/>
        <v>3.450699168422855E-2</v>
      </c>
      <c r="J3644">
        <f t="shared" ca="1" si="293"/>
        <v>1</v>
      </c>
      <c r="K3644">
        <f t="shared" ca="1" si="294"/>
        <v>0</v>
      </c>
      <c r="L3644" s="65">
        <v>3638</v>
      </c>
      <c r="M3644" s="71">
        <f t="shared" ca="1" si="290"/>
        <v>3.5679311929155917</v>
      </c>
      <c r="N3644" s="65"/>
    </row>
    <row r="3645" spans="1:14" x14ac:dyDescent="0.25">
      <c r="A3645" s="2">
        <v>3639</v>
      </c>
      <c r="B3645" s="11">
        <f t="shared" ca="1" si="292"/>
        <v>1</v>
      </c>
      <c r="C3645" s="26">
        <f t="shared" ca="1" si="291"/>
        <v>0.50870840786048388</v>
      </c>
      <c r="J3645">
        <f t="shared" ca="1" si="293"/>
        <v>1</v>
      </c>
      <c r="K3645">
        <f t="shared" ca="1" si="294"/>
        <v>0</v>
      </c>
      <c r="L3645" s="65">
        <v>3639</v>
      </c>
      <c r="M3645" s="71">
        <f t="shared" ca="1" si="290"/>
        <v>2.2672567842482563</v>
      </c>
      <c r="N3645" s="65"/>
    </row>
    <row r="3646" spans="1:14" x14ac:dyDescent="0.25">
      <c r="A3646" s="2">
        <v>3640</v>
      </c>
      <c r="B3646" s="11">
        <f t="shared" ca="1" si="292"/>
        <v>1</v>
      </c>
      <c r="C3646" s="26">
        <f t="shared" ca="1" si="291"/>
        <v>0.61305019436490971</v>
      </c>
      <c r="J3646">
        <f t="shared" ca="1" si="293"/>
        <v>1</v>
      </c>
      <c r="K3646">
        <f t="shared" ca="1" si="294"/>
        <v>0</v>
      </c>
      <c r="L3646" s="65">
        <v>3640</v>
      </c>
      <c r="M3646" s="71">
        <f t="shared" ca="1" si="290"/>
        <v>1.3095460222321766</v>
      </c>
      <c r="N3646" s="65"/>
    </row>
    <row r="3647" spans="1:14" x14ac:dyDescent="0.25">
      <c r="A3647" s="2">
        <v>3641</v>
      </c>
      <c r="B3647" s="11">
        <f t="shared" ca="1" si="292"/>
        <v>1</v>
      </c>
      <c r="C3647" s="26">
        <f t="shared" ca="1" si="291"/>
        <v>0.62045937986250743</v>
      </c>
      <c r="J3647">
        <f t="shared" ca="1" si="293"/>
        <v>1</v>
      </c>
      <c r="K3647">
        <f t="shared" ca="1" si="294"/>
        <v>0</v>
      </c>
      <c r="L3647" s="65">
        <v>3641</v>
      </c>
      <c r="M3647" s="71">
        <f t="shared" ca="1" si="290"/>
        <v>1.353767947634537</v>
      </c>
      <c r="N3647" s="65"/>
    </row>
    <row r="3648" spans="1:14" x14ac:dyDescent="0.25">
      <c r="A3648" s="2">
        <v>3642</v>
      </c>
      <c r="B3648" s="11">
        <f t="shared" ca="1" si="292"/>
        <v>1</v>
      </c>
      <c r="C3648" s="26">
        <f t="shared" ca="1" si="291"/>
        <v>0.18191554625149697</v>
      </c>
      <c r="J3648">
        <f t="shared" ca="1" si="293"/>
        <v>1</v>
      </c>
      <c r="K3648">
        <f t="shared" ca="1" si="294"/>
        <v>0</v>
      </c>
      <c r="L3648" s="65">
        <v>3642</v>
      </c>
      <c r="M3648" s="71">
        <f t="shared" ca="1" si="290"/>
        <v>0.83115834790813647</v>
      </c>
      <c r="N3648" s="65"/>
    </row>
    <row r="3649" spans="1:14" x14ac:dyDescent="0.25">
      <c r="A3649" s="2">
        <v>3643</v>
      </c>
      <c r="B3649" s="11">
        <f t="shared" ca="1" si="292"/>
        <v>1</v>
      </c>
      <c r="C3649" s="26">
        <f t="shared" ca="1" si="291"/>
        <v>3.4299219028140815E-2</v>
      </c>
      <c r="J3649">
        <f t="shared" ca="1" si="293"/>
        <v>1</v>
      </c>
      <c r="K3649">
        <f t="shared" ca="1" si="294"/>
        <v>0</v>
      </c>
      <c r="L3649" s="65">
        <v>3643</v>
      </c>
      <c r="M3649" s="71">
        <f t="shared" ca="1" si="290"/>
        <v>1.2697592775539004</v>
      </c>
      <c r="N3649" s="65"/>
    </row>
    <row r="3650" spans="1:14" x14ac:dyDescent="0.25">
      <c r="A3650" s="2">
        <v>3644</v>
      </c>
      <c r="B3650" s="11">
        <f t="shared" ca="1" si="292"/>
        <v>1</v>
      </c>
      <c r="C3650" s="26">
        <f t="shared" ca="1" si="291"/>
        <v>0.46382461104303685</v>
      </c>
      <c r="J3650">
        <f t="shared" ca="1" si="293"/>
        <v>0</v>
      </c>
      <c r="K3650">
        <f t="shared" ca="1" si="294"/>
        <v>0</v>
      </c>
      <c r="L3650" s="65">
        <v>3644</v>
      </c>
      <c r="M3650" s="71">
        <f t="shared" ca="1" si="290"/>
        <v>6.5571952915036329</v>
      </c>
      <c r="N3650" s="65"/>
    </row>
    <row r="3651" spans="1:14" x14ac:dyDescent="0.25">
      <c r="A3651" s="2">
        <v>3645</v>
      </c>
      <c r="B3651" s="11">
        <f t="shared" ca="1" si="292"/>
        <v>0</v>
      </c>
      <c r="C3651" s="26">
        <f t="shared" ca="1" si="291"/>
        <v>0.91328564424079994</v>
      </c>
      <c r="J3651">
        <f t="shared" ca="1" si="293"/>
        <v>0</v>
      </c>
      <c r="K3651">
        <f t="shared" ca="1" si="294"/>
        <v>1</v>
      </c>
      <c r="L3651" s="65">
        <v>3645</v>
      </c>
      <c r="M3651" s="71">
        <f t="shared" ca="1" si="290"/>
        <v>0</v>
      </c>
      <c r="N3651" s="65"/>
    </row>
    <row r="3652" spans="1:14" x14ac:dyDescent="0.25">
      <c r="A3652" s="2">
        <v>3646</v>
      </c>
      <c r="B3652" s="11">
        <f t="shared" ca="1" si="292"/>
        <v>0</v>
      </c>
      <c r="C3652" s="26">
        <f t="shared" ca="1" si="291"/>
        <v>0.83512910306681531</v>
      </c>
      <c r="J3652">
        <f t="shared" ca="1" si="293"/>
        <v>0</v>
      </c>
      <c r="K3652">
        <f t="shared" ca="1" si="294"/>
        <v>1</v>
      </c>
      <c r="L3652" s="65">
        <v>3646</v>
      </c>
      <c r="M3652" s="71">
        <f t="shared" ca="1" si="290"/>
        <v>0</v>
      </c>
      <c r="N3652" s="65"/>
    </row>
    <row r="3653" spans="1:14" x14ac:dyDescent="0.25">
      <c r="A3653" s="2">
        <v>3647</v>
      </c>
      <c r="B3653" s="11">
        <f t="shared" ca="1" si="292"/>
        <v>0</v>
      </c>
      <c r="C3653" s="26">
        <f t="shared" ca="1" si="291"/>
        <v>0.68208424649089539</v>
      </c>
      <c r="J3653">
        <f t="shared" ca="1" si="293"/>
        <v>0</v>
      </c>
      <c r="K3653">
        <f t="shared" ca="1" si="294"/>
        <v>1</v>
      </c>
      <c r="L3653" s="65">
        <v>3647</v>
      </c>
      <c r="M3653" s="71">
        <f t="shared" ca="1" si="290"/>
        <v>0</v>
      </c>
      <c r="N3653" s="65"/>
    </row>
    <row r="3654" spans="1:14" x14ac:dyDescent="0.25">
      <c r="A3654" s="2">
        <v>3648</v>
      </c>
      <c r="B3654" s="11">
        <f t="shared" ca="1" si="292"/>
        <v>0</v>
      </c>
      <c r="C3654" s="26">
        <f t="shared" ca="1" si="291"/>
        <v>0.93273254116576421</v>
      </c>
      <c r="J3654">
        <f t="shared" ca="1" si="293"/>
        <v>0</v>
      </c>
      <c r="K3654">
        <f t="shared" ca="1" si="294"/>
        <v>1</v>
      </c>
      <c r="L3654" s="65">
        <v>3648</v>
      </c>
      <c r="M3654" s="71">
        <f t="shared" ca="1" si="290"/>
        <v>0</v>
      </c>
      <c r="N3654" s="65"/>
    </row>
    <row r="3655" spans="1:14" x14ac:dyDescent="0.25">
      <c r="A3655" s="2">
        <v>3649</v>
      </c>
      <c r="B3655" s="11">
        <f t="shared" ca="1" si="292"/>
        <v>0</v>
      </c>
      <c r="C3655" s="26">
        <f t="shared" ca="1" si="291"/>
        <v>0.60317575747304419</v>
      </c>
      <c r="J3655">
        <f t="shared" ca="1" si="293"/>
        <v>0</v>
      </c>
      <c r="K3655">
        <f t="shared" ca="1" si="294"/>
        <v>1</v>
      </c>
      <c r="L3655" s="65">
        <v>3649</v>
      </c>
      <c r="M3655" s="71">
        <f t="shared" ca="1" si="290"/>
        <v>0</v>
      </c>
      <c r="N3655" s="65"/>
    </row>
    <row r="3656" spans="1:14" x14ac:dyDescent="0.25">
      <c r="A3656" s="2">
        <v>3650</v>
      </c>
      <c r="B3656" s="11">
        <f t="shared" ca="1" si="292"/>
        <v>0</v>
      </c>
      <c r="C3656" s="26">
        <f t="shared" ref="C3656:C3719" ca="1" si="295">RAND()</f>
        <v>0.71041839054951761</v>
      </c>
      <c r="J3656">
        <f t="shared" ca="1" si="293"/>
        <v>0</v>
      </c>
      <c r="K3656">
        <f t="shared" ca="1" si="294"/>
        <v>0</v>
      </c>
      <c r="L3656" s="65">
        <v>3650</v>
      </c>
      <c r="M3656" s="71">
        <f t="shared" ca="1" si="290"/>
        <v>0</v>
      </c>
      <c r="N3656" s="65"/>
    </row>
    <row r="3657" spans="1:14" x14ac:dyDescent="0.25">
      <c r="A3657" s="2">
        <v>3651</v>
      </c>
      <c r="B3657" s="11">
        <f t="shared" ref="B3657:B3720" ca="1" si="296">IF(B3656&gt;0,IF(C3657&lt;pww,1,0),IF(C3657&lt;pdw,1,0))</f>
        <v>1</v>
      </c>
      <c r="C3657" s="26">
        <f t="shared" ca="1" si="295"/>
        <v>7.1054435711939368E-2</v>
      </c>
      <c r="J3657">
        <f t="shared" ref="J3657" ca="1" si="297">IF(AND(B3657,B3658),1,0)</f>
        <v>0</v>
      </c>
      <c r="K3657">
        <f t="shared" ref="K3657" ca="1" si="298">IF(AND(NOT(B3657),NOT(B3658)),1,0)</f>
        <v>0</v>
      </c>
      <c r="L3657">
        <f>L3656+1</f>
        <v>3651</v>
      </c>
      <c r="M3657" s="71">
        <f t="shared" ca="1" si="290"/>
        <v>8.2435509365250468</v>
      </c>
    </row>
    <row r="3658" spans="1:14" x14ac:dyDescent="0.25">
      <c r="A3658" s="2">
        <v>3652</v>
      </c>
      <c r="B3658" s="11">
        <f t="shared" ca="1" si="296"/>
        <v>0</v>
      </c>
      <c r="C3658" s="26">
        <f t="shared" ca="1" si="295"/>
        <v>0.96028915396806624</v>
      </c>
      <c r="J3658">
        <f t="shared" ref="J3658:J3721" ca="1" si="299">IF(AND(B3658,B3659),1,0)</f>
        <v>0</v>
      </c>
      <c r="K3658">
        <f t="shared" ref="K3658:K3721" ca="1" si="300">IF(AND(NOT(B3658),NOT(B3659)),1,0)</f>
        <v>0</v>
      </c>
      <c r="L3658">
        <f t="shared" ref="L3658:L3721" si="301">L3657+1</f>
        <v>3652</v>
      </c>
      <c r="M3658" s="71">
        <f t="shared" ref="M3658:M3721" ca="1" si="302">IF(B3658&gt;0,-LN(1-(RAND()))/lambda,0)</f>
        <v>0</v>
      </c>
    </row>
    <row r="3659" spans="1:14" x14ac:dyDescent="0.25">
      <c r="A3659" s="2">
        <v>3653</v>
      </c>
      <c r="B3659" s="11">
        <f t="shared" ca="1" si="296"/>
        <v>1</v>
      </c>
      <c r="C3659" s="26">
        <f t="shared" ca="1" si="295"/>
        <v>0.15367368224390077</v>
      </c>
      <c r="J3659">
        <f t="shared" ca="1" si="299"/>
        <v>0</v>
      </c>
      <c r="K3659">
        <f t="shared" ca="1" si="300"/>
        <v>0</v>
      </c>
      <c r="L3659">
        <f t="shared" si="301"/>
        <v>3653</v>
      </c>
      <c r="M3659" s="71">
        <f t="shared" ca="1" si="302"/>
        <v>0.45807774973793636</v>
      </c>
    </row>
    <row r="3660" spans="1:14" x14ac:dyDescent="0.25">
      <c r="A3660" s="2">
        <v>3654</v>
      </c>
      <c r="B3660" s="11">
        <f t="shared" ca="1" si="296"/>
        <v>0</v>
      </c>
      <c r="C3660" s="26">
        <f t="shared" ca="1" si="295"/>
        <v>0.77424443886933736</v>
      </c>
      <c r="J3660">
        <f t="shared" ca="1" si="299"/>
        <v>0</v>
      </c>
      <c r="K3660">
        <f t="shared" ca="1" si="300"/>
        <v>0</v>
      </c>
      <c r="L3660">
        <f t="shared" si="301"/>
        <v>3654</v>
      </c>
      <c r="M3660" s="71">
        <f t="shared" ca="1" si="302"/>
        <v>0</v>
      </c>
    </row>
    <row r="3661" spans="1:14" x14ac:dyDescent="0.25">
      <c r="A3661" s="2">
        <v>3655</v>
      </c>
      <c r="B3661" s="11">
        <f t="shared" ca="1" si="296"/>
        <v>1</v>
      </c>
      <c r="C3661" s="26">
        <f t="shared" ca="1" si="295"/>
        <v>0.37890561125553779</v>
      </c>
      <c r="J3661">
        <f t="shared" ca="1" si="299"/>
        <v>1</v>
      </c>
      <c r="K3661">
        <f t="shared" ca="1" si="300"/>
        <v>0</v>
      </c>
      <c r="L3661">
        <f t="shared" si="301"/>
        <v>3655</v>
      </c>
      <c r="M3661" s="71">
        <f t="shared" ca="1" si="302"/>
        <v>4.3045743847814411</v>
      </c>
    </row>
    <row r="3662" spans="1:14" x14ac:dyDescent="0.25">
      <c r="A3662" s="2">
        <v>3656</v>
      </c>
      <c r="B3662" s="11">
        <f t="shared" ca="1" si="296"/>
        <v>1</v>
      </c>
      <c r="C3662" s="26">
        <f t="shared" ca="1" si="295"/>
        <v>0.15563082665964034</v>
      </c>
      <c r="J3662">
        <f t="shared" ca="1" si="299"/>
        <v>1</v>
      </c>
      <c r="K3662">
        <f t="shared" ca="1" si="300"/>
        <v>0</v>
      </c>
      <c r="L3662">
        <f t="shared" si="301"/>
        <v>3656</v>
      </c>
      <c r="M3662" s="71">
        <f t="shared" ca="1" si="302"/>
        <v>5.7412842750302069</v>
      </c>
    </row>
    <row r="3663" spans="1:14" x14ac:dyDescent="0.25">
      <c r="A3663" s="2">
        <v>3657</v>
      </c>
      <c r="B3663" s="11">
        <f t="shared" ca="1" si="296"/>
        <v>1</v>
      </c>
      <c r="C3663" s="26">
        <f t="shared" ca="1" si="295"/>
        <v>0.49719787714111985</v>
      </c>
      <c r="J3663">
        <f t="shared" ca="1" si="299"/>
        <v>1</v>
      </c>
      <c r="K3663">
        <f t="shared" ca="1" si="300"/>
        <v>0</v>
      </c>
      <c r="L3663">
        <f t="shared" si="301"/>
        <v>3657</v>
      </c>
      <c r="M3663" s="71">
        <f t="shared" ca="1" si="302"/>
        <v>4.1432567618304121</v>
      </c>
    </row>
    <row r="3664" spans="1:14" x14ac:dyDescent="0.25">
      <c r="A3664" s="2">
        <v>3658</v>
      </c>
      <c r="B3664" s="11">
        <f t="shared" ca="1" si="296"/>
        <v>1</v>
      </c>
      <c r="C3664" s="26">
        <f t="shared" ca="1" si="295"/>
        <v>0.75627702695989985</v>
      </c>
      <c r="J3664">
        <f t="shared" ca="1" si="299"/>
        <v>1</v>
      </c>
      <c r="K3664">
        <f t="shared" ca="1" si="300"/>
        <v>0</v>
      </c>
      <c r="L3664">
        <f t="shared" si="301"/>
        <v>3658</v>
      </c>
      <c r="M3664" s="71">
        <f t="shared" ca="1" si="302"/>
        <v>2.3129139954725901</v>
      </c>
    </row>
    <row r="3665" spans="1:13" x14ac:dyDescent="0.25">
      <c r="A3665" s="2">
        <v>3659</v>
      </c>
      <c r="B3665" s="11">
        <f t="shared" ca="1" si="296"/>
        <v>1</v>
      </c>
      <c r="C3665" s="26">
        <f t="shared" ca="1" si="295"/>
        <v>0.45109059377222038</v>
      </c>
      <c r="J3665">
        <f t="shared" ca="1" si="299"/>
        <v>1</v>
      </c>
      <c r="K3665">
        <f t="shared" ca="1" si="300"/>
        <v>0</v>
      </c>
      <c r="L3665">
        <f t="shared" si="301"/>
        <v>3659</v>
      </c>
      <c r="M3665" s="71">
        <f t="shared" ca="1" si="302"/>
        <v>9.2602688512301778</v>
      </c>
    </row>
    <row r="3666" spans="1:13" x14ac:dyDescent="0.25">
      <c r="A3666" s="2">
        <v>3660</v>
      </c>
      <c r="B3666" s="11">
        <f t="shared" ca="1" si="296"/>
        <v>1</v>
      </c>
      <c r="C3666" s="26">
        <f t="shared" ca="1" si="295"/>
        <v>0.31146278409716932</v>
      </c>
      <c r="J3666">
        <f t="shared" ca="1" si="299"/>
        <v>1</v>
      </c>
      <c r="K3666">
        <f t="shared" ca="1" si="300"/>
        <v>0</v>
      </c>
      <c r="L3666">
        <f t="shared" si="301"/>
        <v>3660</v>
      </c>
      <c r="M3666" s="71">
        <f t="shared" ca="1" si="302"/>
        <v>1.6225686835510957</v>
      </c>
    </row>
    <row r="3667" spans="1:13" x14ac:dyDescent="0.25">
      <c r="A3667" s="2">
        <v>3661</v>
      </c>
      <c r="B3667" s="11">
        <f t="shared" ca="1" si="296"/>
        <v>1</v>
      </c>
      <c r="C3667" s="26">
        <f t="shared" ca="1" si="295"/>
        <v>0.51391111105973963</v>
      </c>
      <c r="J3667">
        <f t="shared" ca="1" si="299"/>
        <v>0</v>
      </c>
      <c r="K3667">
        <f t="shared" ca="1" si="300"/>
        <v>0</v>
      </c>
      <c r="L3667">
        <f t="shared" si="301"/>
        <v>3661</v>
      </c>
      <c r="M3667" s="71">
        <f t="shared" ca="1" si="302"/>
        <v>9.4411644394497271E-2</v>
      </c>
    </row>
    <row r="3668" spans="1:13" x14ac:dyDescent="0.25">
      <c r="A3668" s="2">
        <v>3662</v>
      </c>
      <c r="B3668" s="11">
        <f t="shared" ca="1" si="296"/>
        <v>0</v>
      </c>
      <c r="C3668" s="26">
        <f t="shared" ca="1" si="295"/>
        <v>0.91055963524596351</v>
      </c>
      <c r="J3668">
        <f t="shared" ca="1" si="299"/>
        <v>0</v>
      </c>
      <c r="K3668">
        <f t="shared" ca="1" si="300"/>
        <v>0</v>
      </c>
      <c r="L3668">
        <f t="shared" si="301"/>
        <v>3662</v>
      </c>
      <c r="M3668" s="71">
        <f t="shared" ca="1" si="302"/>
        <v>0</v>
      </c>
    </row>
    <row r="3669" spans="1:13" x14ac:dyDescent="0.25">
      <c r="A3669" s="2">
        <v>3663</v>
      </c>
      <c r="B3669" s="11">
        <f t="shared" ca="1" si="296"/>
        <v>1</v>
      </c>
      <c r="C3669" s="26">
        <f t="shared" ca="1" si="295"/>
        <v>0.1684642533399634</v>
      </c>
      <c r="J3669">
        <f t="shared" ca="1" si="299"/>
        <v>1</v>
      </c>
      <c r="K3669">
        <f t="shared" ca="1" si="300"/>
        <v>0</v>
      </c>
      <c r="L3669">
        <f t="shared" si="301"/>
        <v>3663</v>
      </c>
      <c r="M3669" s="71">
        <f t="shared" ca="1" si="302"/>
        <v>6.8430487601314267</v>
      </c>
    </row>
    <row r="3670" spans="1:13" x14ac:dyDescent="0.25">
      <c r="A3670" s="2">
        <v>3664</v>
      </c>
      <c r="B3670" s="11">
        <f t="shared" ca="1" si="296"/>
        <v>1</v>
      </c>
      <c r="C3670" s="26">
        <f t="shared" ca="1" si="295"/>
        <v>0.32213428296766833</v>
      </c>
      <c r="J3670">
        <f t="shared" ca="1" si="299"/>
        <v>0</v>
      </c>
      <c r="K3670">
        <f t="shared" ca="1" si="300"/>
        <v>0</v>
      </c>
      <c r="L3670">
        <f t="shared" si="301"/>
        <v>3664</v>
      </c>
      <c r="M3670" s="71">
        <f t="shared" ca="1" si="302"/>
        <v>1.7897124764597052</v>
      </c>
    </row>
    <row r="3671" spans="1:13" x14ac:dyDescent="0.25">
      <c r="A3671" s="2">
        <v>3665</v>
      </c>
      <c r="B3671" s="11">
        <f t="shared" ca="1" si="296"/>
        <v>0</v>
      </c>
      <c r="C3671" s="26">
        <f t="shared" ca="1" si="295"/>
        <v>0.93193584280057828</v>
      </c>
      <c r="J3671">
        <f t="shared" ca="1" si="299"/>
        <v>0</v>
      </c>
      <c r="K3671">
        <f t="shared" ca="1" si="300"/>
        <v>1</v>
      </c>
      <c r="L3671">
        <f t="shared" si="301"/>
        <v>3665</v>
      </c>
      <c r="M3671" s="71">
        <f t="shared" ca="1" si="302"/>
        <v>0</v>
      </c>
    </row>
    <row r="3672" spans="1:13" x14ac:dyDescent="0.25">
      <c r="A3672" s="2">
        <v>3666</v>
      </c>
      <c r="B3672" s="11">
        <f t="shared" ca="1" si="296"/>
        <v>0</v>
      </c>
      <c r="C3672" s="26">
        <f t="shared" ca="1" si="295"/>
        <v>0.91725953969722274</v>
      </c>
      <c r="J3672">
        <f t="shared" ca="1" si="299"/>
        <v>0</v>
      </c>
      <c r="K3672">
        <f t="shared" ca="1" si="300"/>
        <v>1</v>
      </c>
      <c r="L3672">
        <f t="shared" si="301"/>
        <v>3666</v>
      </c>
      <c r="M3672" s="71">
        <f t="shared" ca="1" si="302"/>
        <v>0</v>
      </c>
    </row>
    <row r="3673" spans="1:13" x14ac:dyDescent="0.25">
      <c r="A3673" s="2">
        <v>3667</v>
      </c>
      <c r="B3673" s="11">
        <f t="shared" ca="1" si="296"/>
        <v>0</v>
      </c>
      <c r="C3673" s="26">
        <f t="shared" ca="1" si="295"/>
        <v>0.96457452116731235</v>
      </c>
      <c r="J3673">
        <f t="shared" ca="1" si="299"/>
        <v>0</v>
      </c>
      <c r="K3673">
        <f t="shared" ca="1" si="300"/>
        <v>1</v>
      </c>
      <c r="L3673">
        <f t="shared" si="301"/>
        <v>3667</v>
      </c>
      <c r="M3673" s="71">
        <f t="shared" ca="1" si="302"/>
        <v>0</v>
      </c>
    </row>
    <row r="3674" spans="1:13" x14ac:dyDescent="0.25">
      <c r="A3674" s="2">
        <v>3668</v>
      </c>
      <c r="B3674" s="11">
        <f t="shared" ca="1" si="296"/>
        <v>0</v>
      </c>
      <c r="C3674" s="26">
        <f t="shared" ca="1" si="295"/>
        <v>0.68076706786246621</v>
      </c>
      <c r="J3674">
        <f t="shared" ca="1" si="299"/>
        <v>0</v>
      </c>
      <c r="K3674">
        <f t="shared" ca="1" si="300"/>
        <v>0</v>
      </c>
      <c r="L3674">
        <f t="shared" si="301"/>
        <v>3668</v>
      </c>
      <c r="M3674" s="71">
        <f t="shared" ca="1" si="302"/>
        <v>0</v>
      </c>
    </row>
    <row r="3675" spans="1:13" x14ac:dyDescent="0.25">
      <c r="A3675" s="2">
        <v>3669</v>
      </c>
      <c r="B3675" s="11">
        <f t="shared" ca="1" si="296"/>
        <v>1</v>
      </c>
      <c r="C3675" s="26">
        <f t="shared" ca="1" si="295"/>
        <v>0.33785163041049571</v>
      </c>
      <c r="J3675">
        <f t="shared" ca="1" si="299"/>
        <v>1</v>
      </c>
      <c r="K3675">
        <f t="shared" ca="1" si="300"/>
        <v>0</v>
      </c>
      <c r="L3675">
        <f t="shared" si="301"/>
        <v>3669</v>
      </c>
      <c r="M3675" s="71">
        <f t="shared" ca="1" si="302"/>
        <v>0.1614935571917788</v>
      </c>
    </row>
    <row r="3676" spans="1:13" x14ac:dyDescent="0.25">
      <c r="A3676" s="2">
        <v>3670</v>
      </c>
      <c r="B3676" s="11">
        <f t="shared" ca="1" si="296"/>
        <v>1</v>
      </c>
      <c r="C3676" s="26">
        <f t="shared" ca="1" si="295"/>
        <v>0.60784335108469967</v>
      </c>
      <c r="J3676">
        <f t="shared" ca="1" si="299"/>
        <v>1</v>
      </c>
      <c r="K3676">
        <f t="shared" ca="1" si="300"/>
        <v>0</v>
      </c>
      <c r="L3676">
        <f t="shared" si="301"/>
        <v>3670</v>
      </c>
      <c r="M3676" s="71">
        <f t="shared" ca="1" si="302"/>
        <v>0.17792824584000452</v>
      </c>
    </row>
    <row r="3677" spans="1:13" x14ac:dyDescent="0.25">
      <c r="A3677" s="2">
        <v>3671</v>
      </c>
      <c r="B3677" s="11">
        <f t="shared" ca="1" si="296"/>
        <v>1</v>
      </c>
      <c r="C3677" s="26">
        <f t="shared" ca="1" si="295"/>
        <v>3.6262495819668339E-2</v>
      </c>
      <c r="J3677">
        <f t="shared" ca="1" si="299"/>
        <v>1</v>
      </c>
      <c r="K3677">
        <f t="shared" ca="1" si="300"/>
        <v>0</v>
      </c>
      <c r="L3677">
        <f t="shared" si="301"/>
        <v>3671</v>
      </c>
      <c r="M3677" s="71">
        <f t="shared" ca="1" si="302"/>
        <v>0.76233914347555753</v>
      </c>
    </row>
    <row r="3678" spans="1:13" x14ac:dyDescent="0.25">
      <c r="A3678" s="2">
        <v>3672</v>
      </c>
      <c r="B3678" s="11">
        <f t="shared" ca="1" si="296"/>
        <v>1</v>
      </c>
      <c r="C3678" s="26">
        <f t="shared" ca="1" si="295"/>
        <v>0.32556100901047591</v>
      </c>
      <c r="J3678">
        <f t="shared" ca="1" si="299"/>
        <v>1</v>
      </c>
      <c r="K3678">
        <f t="shared" ca="1" si="300"/>
        <v>0</v>
      </c>
      <c r="L3678">
        <f t="shared" si="301"/>
        <v>3672</v>
      </c>
      <c r="M3678" s="71">
        <f t="shared" ca="1" si="302"/>
        <v>0.24980969254488994</v>
      </c>
    </row>
    <row r="3679" spans="1:13" x14ac:dyDescent="0.25">
      <c r="A3679" s="2">
        <v>3673</v>
      </c>
      <c r="B3679" s="11">
        <f t="shared" ca="1" si="296"/>
        <v>1</v>
      </c>
      <c r="C3679" s="26">
        <f t="shared" ca="1" si="295"/>
        <v>0.29716864166044299</v>
      </c>
      <c r="J3679">
        <f t="shared" ca="1" si="299"/>
        <v>1</v>
      </c>
      <c r="K3679">
        <f t="shared" ca="1" si="300"/>
        <v>0</v>
      </c>
      <c r="L3679">
        <f t="shared" si="301"/>
        <v>3673</v>
      </c>
      <c r="M3679" s="71">
        <f t="shared" ca="1" si="302"/>
        <v>0.18215567333096802</v>
      </c>
    </row>
    <row r="3680" spans="1:13" x14ac:dyDescent="0.25">
      <c r="A3680" s="2">
        <v>3674</v>
      </c>
      <c r="B3680" s="11">
        <f t="shared" ca="1" si="296"/>
        <v>1</v>
      </c>
      <c r="C3680" s="26">
        <f t="shared" ca="1" si="295"/>
        <v>0.13720232595703286</v>
      </c>
      <c r="J3680">
        <f t="shared" ca="1" si="299"/>
        <v>0</v>
      </c>
      <c r="K3680">
        <f t="shared" ca="1" si="300"/>
        <v>0</v>
      </c>
      <c r="L3680">
        <f t="shared" si="301"/>
        <v>3674</v>
      </c>
      <c r="M3680" s="71">
        <f t="shared" ca="1" si="302"/>
        <v>2.0074457695256691</v>
      </c>
    </row>
    <row r="3681" spans="1:13" x14ac:dyDescent="0.25">
      <c r="A3681" s="2">
        <v>3675</v>
      </c>
      <c r="B3681" s="11">
        <f t="shared" ca="1" si="296"/>
        <v>0</v>
      </c>
      <c r="C3681" s="26">
        <f t="shared" ca="1" si="295"/>
        <v>0.90744771778711653</v>
      </c>
      <c r="J3681">
        <f t="shared" ca="1" si="299"/>
        <v>0</v>
      </c>
      <c r="K3681">
        <f t="shared" ca="1" si="300"/>
        <v>0</v>
      </c>
      <c r="L3681">
        <f t="shared" si="301"/>
        <v>3675</v>
      </c>
      <c r="M3681" s="71">
        <f t="shared" ca="1" si="302"/>
        <v>0</v>
      </c>
    </row>
    <row r="3682" spans="1:13" x14ac:dyDescent="0.25">
      <c r="A3682" s="2">
        <v>3676</v>
      </c>
      <c r="B3682" s="11">
        <f t="shared" ca="1" si="296"/>
        <v>1</v>
      </c>
      <c r="C3682" s="26">
        <f t="shared" ca="1" si="295"/>
        <v>1.6962525647325366E-2</v>
      </c>
      <c r="J3682">
        <f t="shared" ca="1" si="299"/>
        <v>0</v>
      </c>
      <c r="K3682">
        <f t="shared" ca="1" si="300"/>
        <v>0</v>
      </c>
      <c r="L3682">
        <f t="shared" si="301"/>
        <v>3676</v>
      </c>
      <c r="M3682" s="71">
        <f t="shared" ca="1" si="302"/>
        <v>7.0443777819196596</v>
      </c>
    </row>
    <row r="3683" spans="1:13" x14ac:dyDescent="0.25">
      <c r="A3683" s="2">
        <v>3677</v>
      </c>
      <c r="B3683" s="11">
        <f t="shared" ca="1" si="296"/>
        <v>0</v>
      </c>
      <c r="C3683" s="26">
        <f t="shared" ca="1" si="295"/>
        <v>0.92322654432935769</v>
      </c>
      <c r="J3683">
        <f t="shared" ca="1" si="299"/>
        <v>0</v>
      </c>
      <c r="K3683">
        <f t="shared" ca="1" si="300"/>
        <v>0</v>
      </c>
      <c r="L3683">
        <f t="shared" si="301"/>
        <v>3677</v>
      </c>
      <c r="M3683" s="71">
        <f t="shared" ca="1" si="302"/>
        <v>0</v>
      </c>
    </row>
    <row r="3684" spans="1:13" x14ac:dyDescent="0.25">
      <c r="A3684" s="2">
        <v>3678</v>
      </c>
      <c r="B3684" s="11">
        <f t="shared" ca="1" si="296"/>
        <v>1</v>
      </c>
      <c r="C3684" s="26">
        <f t="shared" ca="1" si="295"/>
        <v>4.2225942344064515E-2</v>
      </c>
      <c r="J3684">
        <f t="shared" ca="1" si="299"/>
        <v>0</v>
      </c>
      <c r="K3684">
        <f t="shared" ca="1" si="300"/>
        <v>0</v>
      </c>
      <c r="L3684">
        <f t="shared" si="301"/>
        <v>3678</v>
      </c>
      <c r="M3684" s="71">
        <f t="shared" ca="1" si="302"/>
        <v>1.0395802479010721</v>
      </c>
    </row>
    <row r="3685" spans="1:13" x14ac:dyDescent="0.25">
      <c r="A3685" s="2">
        <v>3679</v>
      </c>
      <c r="B3685" s="11">
        <f t="shared" ca="1" si="296"/>
        <v>0</v>
      </c>
      <c r="C3685" s="26">
        <f t="shared" ca="1" si="295"/>
        <v>0.81269897760636256</v>
      </c>
      <c r="J3685">
        <f t="shared" ca="1" si="299"/>
        <v>0</v>
      </c>
      <c r="K3685">
        <f t="shared" ca="1" si="300"/>
        <v>1</v>
      </c>
      <c r="L3685">
        <f t="shared" si="301"/>
        <v>3679</v>
      </c>
      <c r="M3685" s="71">
        <f t="shared" ca="1" si="302"/>
        <v>0</v>
      </c>
    </row>
    <row r="3686" spans="1:13" x14ac:dyDescent="0.25">
      <c r="A3686" s="2">
        <v>3680</v>
      </c>
      <c r="B3686" s="11">
        <f t="shared" ca="1" si="296"/>
        <v>0</v>
      </c>
      <c r="C3686" s="26">
        <f t="shared" ca="1" si="295"/>
        <v>0.58570052318855015</v>
      </c>
      <c r="J3686">
        <f t="shared" ca="1" si="299"/>
        <v>0</v>
      </c>
      <c r="K3686">
        <f t="shared" ca="1" si="300"/>
        <v>1</v>
      </c>
      <c r="L3686">
        <f t="shared" si="301"/>
        <v>3680</v>
      </c>
      <c r="M3686" s="71">
        <f t="shared" ca="1" si="302"/>
        <v>0</v>
      </c>
    </row>
    <row r="3687" spans="1:13" x14ac:dyDescent="0.25">
      <c r="A3687" s="2">
        <v>3681</v>
      </c>
      <c r="B3687" s="11">
        <f t="shared" ca="1" si="296"/>
        <v>0</v>
      </c>
      <c r="C3687" s="26">
        <f t="shared" ca="1" si="295"/>
        <v>0.83089723640899615</v>
      </c>
      <c r="J3687">
        <f t="shared" ca="1" si="299"/>
        <v>0</v>
      </c>
      <c r="K3687">
        <f t="shared" ca="1" si="300"/>
        <v>1</v>
      </c>
      <c r="L3687">
        <f t="shared" si="301"/>
        <v>3681</v>
      </c>
      <c r="M3687" s="71">
        <f t="shared" ca="1" si="302"/>
        <v>0</v>
      </c>
    </row>
    <row r="3688" spans="1:13" x14ac:dyDescent="0.25">
      <c r="A3688" s="2">
        <v>3682</v>
      </c>
      <c r="B3688" s="11">
        <f t="shared" ca="1" si="296"/>
        <v>0</v>
      </c>
      <c r="C3688" s="26">
        <f t="shared" ca="1" si="295"/>
        <v>0.72092241834150528</v>
      </c>
      <c r="J3688">
        <f t="shared" ca="1" si="299"/>
        <v>0</v>
      </c>
      <c r="K3688">
        <f t="shared" ca="1" si="300"/>
        <v>0</v>
      </c>
      <c r="L3688">
        <f t="shared" si="301"/>
        <v>3682</v>
      </c>
      <c r="M3688" s="71">
        <f t="shared" ca="1" si="302"/>
        <v>0</v>
      </c>
    </row>
    <row r="3689" spans="1:13" x14ac:dyDescent="0.25">
      <c r="A3689" s="2">
        <v>3683</v>
      </c>
      <c r="B3689" s="11">
        <f t="shared" ca="1" si="296"/>
        <v>1</v>
      </c>
      <c r="C3689" s="26">
        <f t="shared" ca="1" si="295"/>
        <v>0.41983617013617058</v>
      </c>
      <c r="J3689">
        <f t="shared" ca="1" si="299"/>
        <v>1</v>
      </c>
      <c r="K3689">
        <f t="shared" ca="1" si="300"/>
        <v>0</v>
      </c>
      <c r="L3689">
        <f t="shared" si="301"/>
        <v>3683</v>
      </c>
      <c r="M3689" s="71">
        <f t="shared" ca="1" si="302"/>
        <v>1.765428277652527</v>
      </c>
    </row>
    <row r="3690" spans="1:13" x14ac:dyDescent="0.25">
      <c r="A3690" s="2">
        <v>3684</v>
      </c>
      <c r="B3690" s="11">
        <f t="shared" ca="1" si="296"/>
        <v>1</v>
      </c>
      <c r="C3690" s="26">
        <f t="shared" ca="1" si="295"/>
        <v>0.19884669869483962</v>
      </c>
      <c r="J3690">
        <f t="shared" ca="1" si="299"/>
        <v>1</v>
      </c>
      <c r="K3690">
        <f t="shared" ca="1" si="300"/>
        <v>0</v>
      </c>
      <c r="L3690">
        <f t="shared" si="301"/>
        <v>3684</v>
      </c>
      <c r="M3690" s="71">
        <f t="shared" ca="1" si="302"/>
        <v>1.5438290829583017</v>
      </c>
    </row>
    <row r="3691" spans="1:13" x14ac:dyDescent="0.25">
      <c r="A3691" s="2">
        <v>3685</v>
      </c>
      <c r="B3691" s="11">
        <f t="shared" ca="1" si="296"/>
        <v>1</v>
      </c>
      <c r="C3691" s="26">
        <f t="shared" ca="1" si="295"/>
        <v>0.3498913094603272</v>
      </c>
      <c r="J3691">
        <f t="shared" ca="1" si="299"/>
        <v>1</v>
      </c>
      <c r="K3691">
        <f t="shared" ca="1" si="300"/>
        <v>0</v>
      </c>
      <c r="L3691">
        <f t="shared" si="301"/>
        <v>3685</v>
      </c>
      <c r="M3691" s="71">
        <f t="shared" ca="1" si="302"/>
        <v>1.7934330819327067</v>
      </c>
    </row>
    <row r="3692" spans="1:13" x14ac:dyDescent="0.25">
      <c r="A3692" s="2">
        <v>3686</v>
      </c>
      <c r="B3692" s="11">
        <f t="shared" ca="1" si="296"/>
        <v>1</v>
      </c>
      <c r="C3692" s="26">
        <f t="shared" ca="1" si="295"/>
        <v>0.37433876207585037</v>
      </c>
      <c r="J3692">
        <f t="shared" ca="1" si="299"/>
        <v>1</v>
      </c>
      <c r="K3692">
        <f t="shared" ca="1" si="300"/>
        <v>0</v>
      </c>
      <c r="L3692">
        <f t="shared" si="301"/>
        <v>3686</v>
      </c>
      <c r="M3692" s="71">
        <f t="shared" ca="1" si="302"/>
        <v>6.9131390088246256</v>
      </c>
    </row>
    <row r="3693" spans="1:13" x14ac:dyDescent="0.25">
      <c r="A3693" s="2">
        <v>3687</v>
      </c>
      <c r="B3693" s="11">
        <f t="shared" ca="1" si="296"/>
        <v>1</v>
      </c>
      <c r="C3693" s="26">
        <f t="shared" ca="1" si="295"/>
        <v>0.51988276566281277</v>
      </c>
      <c r="J3693">
        <f t="shared" ca="1" si="299"/>
        <v>1</v>
      </c>
      <c r="K3693">
        <f t="shared" ca="1" si="300"/>
        <v>0</v>
      </c>
      <c r="L3693">
        <f t="shared" si="301"/>
        <v>3687</v>
      </c>
      <c r="M3693" s="71">
        <f t="shared" ca="1" si="302"/>
        <v>2.9850416961822632</v>
      </c>
    </row>
    <row r="3694" spans="1:13" x14ac:dyDescent="0.25">
      <c r="A3694" s="2">
        <v>3688</v>
      </c>
      <c r="B3694" s="11">
        <f t="shared" ca="1" si="296"/>
        <v>1</v>
      </c>
      <c r="C3694" s="26">
        <f t="shared" ca="1" si="295"/>
        <v>4.9969635297975046E-4</v>
      </c>
      <c r="J3694">
        <f t="shared" ca="1" si="299"/>
        <v>1</v>
      </c>
      <c r="K3694">
        <f t="shared" ca="1" si="300"/>
        <v>0</v>
      </c>
      <c r="L3694">
        <f t="shared" si="301"/>
        <v>3688</v>
      </c>
      <c r="M3694" s="71">
        <f t="shared" ca="1" si="302"/>
        <v>3.9815538151098312E-2</v>
      </c>
    </row>
    <row r="3695" spans="1:13" x14ac:dyDescent="0.25">
      <c r="A3695" s="2">
        <v>3689</v>
      </c>
      <c r="B3695" s="11">
        <f t="shared" ca="1" si="296"/>
        <v>1</v>
      </c>
      <c r="C3695" s="26">
        <f t="shared" ca="1" si="295"/>
        <v>0.74463562442895925</v>
      </c>
      <c r="J3695">
        <f t="shared" ca="1" si="299"/>
        <v>1</v>
      </c>
      <c r="K3695">
        <f t="shared" ca="1" si="300"/>
        <v>0</v>
      </c>
      <c r="L3695">
        <f t="shared" si="301"/>
        <v>3689</v>
      </c>
      <c r="M3695" s="71">
        <f t="shared" ca="1" si="302"/>
        <v>0.77598198349559677</v>
      </c>
    </row>
    <row r="3696" spans="1:13" x14ac:dyDescent="0.25">
      <c r="A3696" s="2">
        <v>3690</v>
      </c>
      <c r="B3696" s="11">
        <f t="shared" ca="1" si="296"/>
        <v>1</v>
      </c>
      <c r="C3696" s="26">
        <f t="shared" ca="1" si="295"/>
        <v>0.46777754764848756</v>
      </c>
      <c r="J3696">
        <f t="shared" ca="1" si="299"/>
        <v>0</v>
      </c>
      <c r="K3696">
        <f t="shared" ca="1" si="300"/>
        <v>0</v>
      </c>
      <c r="L3696">
        <f t="shared" si="301"/>
        <v>3690</v>
      </c>
      <c r="M3696" s="71">
        <f t="shared" ca="1" si="302"/>
        <v>5.0174199303912985</v>
      </c>
    </row>
    <row r="3697" spans="1:13" x14ac:dyDescent="0.25">
      <c r="A3697" s="2">
        <v>3691</v>
      </c>
      <c r="B3697" s="11">
        <f t="shared" ca="1" si="296"/>
        <v>0</v>
      </c>
      <c r="C3697" s="26">
        <f t="shared" ca="1" si="295"/>
        <v>0.9953755668485843</v>
      </c>
      <c r="J3697">
        <f t="shared" ca="1" si="299"/>
        <v>0</v>
      </c>
      <c r="K3697">
        <f t="shared" ca="1" si="300"/>
        <v>1</v>
      </c>
      <c r="L3697">
        <f t="shared" si="301"/>
        <v>3691</v>
      </c>
      <c r="M3697" s="71">
        <f t="shared" ca="1" si="302"/>
        <v>0</v>
      </c>
    </row>
    <row r="3698" spans="1:13" x14ac:dyDescent="0.25">
      <c r="A3698" s="2">
        <v>3692</v>
      </c>
      <c r="B3698" s="11">
        <f t="shared" ca="1" si="296"/>
        <v>0</v>
      </c>
      <c r="C3698" s="26">
        <f t="shared" ca="1" si="295"/>
        <v>0.8527608156394243</v>
      </c>
      <c r="J3698">
        <f t="shared" ca="1" si="299"/>
        <v>0</v>
      </c>
      <c r="K3698">
        <f t="shared" ca="1" si="300"/>
        <v>0</v>
      </c>
      <c r="L3698">
        <f t="shared" si="301"/>
        <v>3692</v>
      </c>
      <c r="M3698" s="71">
        <f t="shared" ca="1" si="302"/>
        <v>0</v>
      </c>
    </row>
    <row r="3699" spans="1:13" x14ac:dyDescent="0.25">
      <c r="A3699" s="2">
        <v>3693</v>
      </c>
      <c r="B3699" s="11">
        <f t="shared" ca="1" si="296"/>
        <v>1</v>
      </c>
      <c r="C3699" s="26">
        <f t="shared" ca="1" si="295"/>
        <v>0.29131587864777431</v>
      </c>
      <c r="J3699">
        <f t="shared" ca="1" si="299"/>
        <v>0</v>
      </c>
      <c r="K3699">
        <f t="shared" ca="1" si="300"/>
        <v>0</v>
      </c>
      <c r="L3699">
        <f t="shared" si="301"/>
        <v>3693</v>
      </c>
      <c r="M3699" s="71">
        <f t="shared" ca="1" si="302"/>
        <v>7.2668822528568562</v>
      </c>
    </row>
    <row r="3700" spans="1:13" x14ac:dyDescent="0.25">
      <c r="A3700" s="2">
        <v>3694</v>
      </c>
      <c r="B3700" s="11">
        <f t="shared" ca="1" si="296"/>
        <v>0</v>
      </c>
      <c r="C3700" s="26">
        <f t="shared" ca="1" si="295"/>
        <v>0.98006861367775322</v>
      </c>
      <c r="J3700">
        <f t="shared" ca="1" si="299"/>
        <v>0</v>
      </c>
      <c r="K3700">
        <f t="shared" ca="1" si="300"/>
        <v>1</v>
      </c>
      <c r="L3700">
        <f t="shared" si="301"/>
        <v>3694</v>
      </c>
      <c r="M3700" s="71">
        <f t="shared" ca="1" si="302"/>
        <v>0</v>
      </c>
    </row>
    <row r="3701" spans="1:13" x14ac:dyDescent="0.25">
      <c r="A3701" s="2">
        <v>3695</v>
      </c>
      <c r="B3701" s="11">
        <f t="shared" ca="1" si="296"/>
        <v>0</v>
      </c>
      <c r="C3701" s="26">
        <f t="shared" ca="1" si="295"/>
        <v>0.60337434805226842</v>
      </c>
      <c r="J3701">
        <f t="shared" ca="1" si="299"/>
        <v>0</v>
      </c>
      <c r="K3701">
        <f t="shared" ca="1" si="300"/>
        <v>1</v>
      </c>
      <c r="L3701">
        <f t="shared" si="301"/>
        <v>3695</v>
      </c>
      <c r="M3701" s="71">
        <f t="shared" ca="1" si="302"/>
        <v>0</v>
      </c>
    </row>
    <row r="3702" spans="1:13" x14ac:dyDescent="0.25">
      <c r="A3702" s="2">
        <v>3696</v>
      </c>
      <c r="B3702" s="11">
        <f t="shared" ca="1" si="296"/>
        <v>0</v>
      </c>
      <c r="C3702" s="26">
        <f t="shared" ca="1" si="295"/>
        <v>0.79659511954732409</v>
      </c>
      <c r="J3702">
        <f t="shared" ca="1" si="299"/>
        <v>0</v>
      </c>
      <c r="K3702">
        <f t="shared" ca="1" si="300"/>
        <v>0</v>
      </c>
      <c r="L3702">
        <f t="shared" si="301"/>
        <v>3696</v>
      </c>
      <c r="M3702" s="71">
        <f t="shared" ca="1" si="302"/>
        <v>0</v>
      </c>
    </row>
    <row r="3703" spans="1:13" x14ac:dyDescent="0.25">
      <c r="A3703" s="2">
        <v>3697</v>
      </c>
      <c r="B3703" s="11">
        <f t="shared" ca="1" si="296"/>
        <v>1</v>
      </c>
      <c r="C3703" s="26">
        <f t="shared" ca="1" si="295"/>
        <v>0.35701652309424259</v>
      </c>
      <c r="J3703">
        <f t="shared" ca="1" si="299"/>
        <v>0</v>
      </c>
      <c r="K3703">
        <f t="shared" ca="1" si="300"/>
        <v>0</v>
      </c>
      <c r="L3703">
        <f t="shared" si="301"/>
        <v>3697</v>
      </c>
      <c r="M3703" s="71">
        <f t="shared" ca="1" si="302"/>
        <v>3.1917983591174481</v>
      </c>
    </row>
    <row r="3704" spans="1:13" x14ac:dyDescent="0.25">
      <c r="A3704" s="2">
        <v>3698</v>
      </c>
      <c r="B3704" s="11">
        <f t="shared" ca="1" si="296"/>
        <v>0</v>
      </c>
      <c r="C3704" s="26">
        <f t="shared" ca="1" si="295"/>
        <v>0.93651348436283988</v>
      </c>
      <c r="J3704">
        <f t="shared" ca="1" si="299"/>
        <v>0</v>
      </c>
      <c r="K3704">
        <f t="shared" ca="1" si="300"/>
        <v>1</v>
      </c>
      <c r="L3704">
        <f t="shared" si="301"/>
        <v>3698</v>
      </c>
      <c r="M3704" s="71">
        <f t="shared" ca="1" si="302"/>
        <v>0</v>
      </c>
    </row>
    <row r="3705" spans="1:13" x14ac:dyDescent="0.25">
      <c r="A3705" s="2">
        <v>3699</v>
      </c>
      <c r="B3705" s="11">
        <f t="shared" ca="1" si="296"/>
        <v>0</v>
      </c>
      <c r="C3705" s="26">
        <f t="shared" ca="1" si="295"/>
        <v>0.76129069674768013</v>
      </c>
      <c r="J3705">
        <f t="shared" ca="1" si="299"/>
        <v>0</v>
      </c>
      <c r="K3705">
        <f t="shared" ca="1" si="300"/>
        <v>0</v>
      </c>
      <c r="L3705">
        <f t="shared" si="301"/>
        <v>3699</v>
      </c>
      <c r="M3705" s="71">
        <f t="shared" ca="1" si="302"/>
        <v>0</v>
      </c>
    </row>
    <row r="3706" spans="1:13" x14ac:dyDescent="0.25">
      <c r="A3706" s="2">
        <v>3700</v>
      </c>
      <c r="B3706" s="11">
        <f t="shared" ca="1" si="296"/>
        <v>1</v>
      </c>
      <c r="C3706" s="26">
        <f t="shared" ca="1" si="295"/>
        <v>0.35040578272041234</v>
      </c>
      <c r="J3706">
        <f t="shared" ca="1" si="299"/>
        <v>1</v>
      </c>
      <c r="K3706">
        <f t="shared" ca="1" si="300"/>
        <v>0</v>
      </c>
      <c r="L3706">
        <f t="shared" si="301"/>
        <v>3700</v>
      </c>
      <c r="M3706" s="71">
        <f t="shared" ca="1" si="302"/>
        <v>0.39486910244617873</v>
      </c>
    </row>
    <row r="3707" spans="1:13" x14ac:dyDescent="0.25">
      <c r="A3707" s="2">
        <v>3701</v>
      </c>
      <c r="B3707" s="11">
        <f t="shared" ca="1" si="296"/>
        <v>1</v>
      </c>
      <c r="C3707" s="26">
        <f t="shared" ca="1" si="295"/>
        <v>0.48385506807615031</v>
      </c>
      <c r="J3707">
        <f t="shared" ca="1" si="299"/>
        <v>1</v>
      </c>
      <c r="K3707">
        <f t="shared" ca="1" si="300"/>
        <v>0</v>
      </c>
      <c r="L3707">
        <f t="shared" si="301"/>
        <v>3701</v>
      </c>
      <c r="M3707" s="71">
        <f t="shared" ca="1" si="302"/>
        <v>1.9598487370226108</v>
      </c>
    </row>
    <row r="3708" spans="1:13" x14ac:dyDescent="0.25">
      <c r="A3708" s="2">
        <v>3702</v>
      </c>
      <c r="B3708" s="11">
        <f t="shared" ca="1" si="296"/>
        <v>1</v>
      </c>
      <c r="C3708" s="26">
        <f t="shared" ca="1" si="295"/>
        <v>0.66812966707822619</v>
      </c>
      <c r="J3708">
        <f t="shared" ca="1" si="299"/>
        <v>1</v>
      </c>
      <c r="K3708">
        <f t="shared" ca="1" si="300"/>
        <v>0</v>
      </c>
      <c r="L3708">
        <f t="shared" si="301"/>
        <v>3702</v>
      </c>
      <c r="M3708" s="71">
        <f t="shared" ca="1" si="302"/>
        <v>0.50163447452162013</v>
      </c>
    </row>
    <row r="3709" spans="1:13" x14ac:dyDescent="0.25">
      <c r="A3709" s="2">
        <v>3703</v>
      </c>
      <c r="B3709" s="11">
        <f t="shared" ca="1" si="296"/>
        <v>1</v>
      </c>
      <c r="C3709" s="26">
        <f t="shared" ca="1" si="295"/>
        <v>0.34265943260765963</v>
      </c>
      <c r="J3709">
        <f t="shared" ca="1" si="299"/>
        <v>1</v>
      </c>
      <c r="K3709">
        <f t="shared" ca="1" si="300"/>
        <v>0</v>
      </c>
      <c r="L3709">
        <f t="shared" si="301"/>
        <v>3703</v>
      </c>
      <c r="M3709" s="71">
        <f t="shared" ca="1" si="302"/>
        <v>3.673586835633047</v>
      </c>
    </row>
    <row r="3710" spans="1:13" x14ac:dyDescent="0.25">
      <c r="A3710" s="2">
        <v>3704</v>
      </c>
      <c r="B3710" s="11">
        <f t="shared" ca="1" si="296"/>
        <v>1</v>
      </c>
      <c r="C3710" s="26">
        <f t="shared" ca="1" si="295"/>
        <v>7.146177694424416E-2</v>
      </c>
      <c r="J3710">
        <f t="shared" ca="1" si="299"/>
        <v>1</v>
      </c>
      <c r="K3710">
        <f t="shared" ca="1" si="300"/>
        <v>0</v>
      </c>
      <c r="L3710">
        <f t="shared" si="301"/>
        <v>3704</v>
      </c>
      <c r="M3710" s="71">
        <f t="shared" ca="1" si="302"/>
        <v>6.5123512495450928</v>
      </c>
    </row>
    <row r="3711" spans="1:13" x14ac:dyDescent="0.25">
      <c r="A3711" s="2">
        <v>3705</v>
      </c>
      <c r="B3711" s="11">
        <f t="shared" ca="1" si="296"/>
        <v>1</v>
      </c>
      <c r="C3711" s="26">
        <f t="shared" ca="1" si="295"/>
        <v>0.4663143753470077</v>
      </c>
      <c r="J3711">
        <f t="shared" ca="1" si="299"/>
        <v>1</v>
      </c>
      <c r="K3711">
        <f t="shared" ca="1" si="300"/>
        <v>0</v>
      </c>
      <c r="L3711">
        <f t="shared" si="301"/>
        <v>3705</v>
      </c>
      <c r="M3711" s="71">
        <f t="shared" ca="1" si="302"/>
        <v>6.2054852316483373</v>
      </c>
    </row>
    <row r="3712" spans="1:13" x14ac:dyDescent="0.25">
      <c r="A3712" s="2">
        <v>3706</v>
      </c>
      <c r="B3712" s="11">
        <f t="shared" ca="1" si="296"/>
        <v>1</v>
      </c>
      <c r="C3712" s="26">
        <f t="shared" ca="1" si="295"/>
        <v>0.32817994503255599</v>
      </c>
      <c r="J3712">
        <f t="shared" ca="1" si="299"/>
        <v>1</v>
      </c>
      <c r="K3712">
        <f t="shared" ca="1" si="300"/>
        <v>0</v>
      </c>
      <c r="L3712">
        <f t="shared" si="301"/>
        <v>3706</v>
      </c>
      <c r="M3712" s="71">
        <f t="shared" ca="1" si="302"/>
        <v>0.17897734098603427</v>
      </c>
    </row>
    <row r="3713" spans="1:13" x14ac:dyDescent="0.25">
      <c r="A3713" s="2">
        <v>3707</v>
      </c>
      <c r="B3713" s="11">
        <f t="shared" ca="1" si="296"/>
        <v>1</v>
      </c>
      <c r="C3713" s="26">
        <f t="shared" ca="1" si="295"/>
        <v>0.72507278895261096</v>
      </c>
      <c r="J3713">
        <f t="shared" ca="1" si="299"/>
        <v>1</v>
      </c>
      <c r="K3713">
        <f t="shared" ca="1" si="300"/>
        <v>0</v>
      </c>
      <c r="L3713">
        <f t="shared" si="301"/>
        <v>3707</v>
      </c>
      <c r="M3713" s="71">
        <f t="shared" ca="1" si="302"/>
        <v>0.18848747754695142</v>
      </c>
    </row>
    <row r="3714" spans="1:13" x14ac:dyDescent="0.25">
      <c r="A3714" s="2">
        <v>3708</v>
      </c>
      <c r="B3714" s="11">
        <f t="shared" ca="1" si="296"/>
        <v>1</v>
      </c>
      <c r="C3714" s="26">
        <f t="shared" ca="1" si="295"/>
        <v>0.53365477328362509</v>
      </c>
      <c r="J3714">
        <f t="shared" ca="1" si="299"/>
        <v>0</v>
      </c>
      <c r="K3714">
        <f t="shared" ca="1" si="300"/>
        <v>0</v>
      </c>
      <c r="L3714">
        <f t="shared" si="301"/>
        <v>3708</v>
      </c>
      <c r="M3714" s="71">
        <f t="shared" ca="1" si="302"/>
        <v>0.36778252385612492</v>
      </c>
    </row>
    <row r="3715" spans="1:13" x14ac:dyDescent="0.25">
      <c r="A3715" s="2">
        <v>3709</v>
      </c>
      <c r="B3715" s="11">
        <f t="shared" ca="1" si="296"/>
        <v>0</v>
      </c>
      <c r="C3715" s="26">
        <f t="shared" ca="1" si="295"/>
        <v>0.83372467901513625</v>
      </c>
      <c r="J3715">
        <f t="shared" ca="1" si="299"/>
        <v>0</v>
      </c>
      <c r="K3715">
        <f t="shared" ca="1" si="300"/>
        <v>1</v>
      </c>
      <c r="L3715">
        <f t="shared" si="301"/>
        <v>3709</v>
      </c>
      <c r="M3715" s="71">
        <f t="shared" ca="1" si="302"/>
        <v>0</v>
      </c>
    </row>
    <row r="3716" spans="1:13" x14ac:dyDescent="0.25">
      <c r="A3716" s="2">
        <v>3710</v>
      </c>
      <c r="B3716" s="11">
        <f t="shared" ca="1" si="296"/>
        <v>0</v>
      </c>
      <c r="C3716" s="26">
        <f t="shared" ca="1" si="295"/>
        <v>0.9026573791627468</v>
      </c>
      <c r="J3716">
        <f t="shared" ca="1" si="299"/>
        <v>0</v>
      </c>
      <c r="K3716">
        <f t="shared" ca="1" si="300"/>
        <v>1</v>
      </c>
      <c r="L3716">
        <f t="shared" si="301"/>
        <v>3710</v>
      </c>
      <c r="M3716" s="71">
        <f t="shared" ca="1" si="302"/>
        <v>0</v>
      </c>
    </row>
    <row r="3717" spans="1:13" x14ac:dyDescent="0.25">
      <c r="A3717" s="2">
        <v>3711</v>
      </c>
      <c r="B3717" s="11">
        <f t="shared" ca="1" si="296"/>
        <v>0</v>
      </c>
      <c r="C3717" s="26">
        <f t="shared" ca="1" si="295"/>
        <v>0.77066724906629691</v>
      </c>
      <c r="J3717">
        <f t="shared" ca="1" si="299"/>
        <v>0</v>
      </c>
      <c r="K3717">
        <f t="shared" ca="1" si="300"/>
        <v>1</v>
      </c>
      <c r="L3717">
        <f t="shared" si="301"/>
        <v>3711</v>
      </c>
      <c r="M3717" s="71">
        <f t="shared" ca="1" si="302"/>
        <v>0</v>
      </c>
    </row>
    <row r="3718" spans="1:13" x14ac:dyDescent="0.25">
      <c r="A3718" s="2">
        <v>3712</v>
      </c>
      <c r="B3718" s="11">
        <f t="shared" ca="1" si="296"/>
        <v>0</v>
      </c>
      <c r="C3718" s="26">
        <f t="shared" ca="1" si="295"/>
        <v>0.46828330528386342</v>
      </c>
      <c r="J3718">
        <f t="shared" ca="1" si="299"/>
        <v>0</v>
      </c>
      <c r="K3718">
        <f t="shared" ca="1" si="300"/>
        <v>1</v>
      </c>
      <c r="L3718">
        <f t="shared" si="301"/>
        <v>3712</v>
      </c>
      <c r="M3718" s="71">
        <f t="shared" ca="1" si="302"/>
        <v>0</v>
      </c>
    </row>
    <row r="3719" spans="1:13" x14ac:dyDescent="0.25">
      <c r="A3719" s="2">
        <v>3713</v>
      </c>
      <c r="B3719" s="11">
        <f t="shared" ca="1" si="296"/>
        <v>0</v>
      </c>
      <c r="C3719" s="26">
        <f t="shared" ca="1" si="295"/>
        <v>0.83625146917508486</v>
      </c>
      <c r="J3719">
        <f t="shared" ca="1" si="299"/>
        <v>0</v>
      </c>
      <c r="K3719">
        <f t="shared" ca="1" si="300"/>
        <v>0</v>
      </c>
      <c r="L3719">
        <f t="shared" si="301"/>
        <v>3713</v>
      </c>
      <c r="M3719" s="71">
        <f t="shared" ca="1" si="302"/>
        <v>0</v>
      </c>
    </row>
    <row r="3720" spans="1:13" x14ac:dyDescent="0.25">
      <c r="A3720" s="2">
        <v>3714</v>
      </c>
      <c r="B3720" s="11">
        <f t="shared" ca="1" si="296"/>
        <v>1</v>
      </c>
      <c r="C3720" s="26">
        <f t="shared" ref="C3720:C3783" ca="1" si="303">RAND()</f>
        <v>0.19026825701301142</v>
      </c>
      <c r="J3720">
        <f t="shared" ca="1" si="299"/>
        <v>0</v>
      </c>
      <c r="K3720">
        <f t="shared" ca="1" si="300"/>
        <v>0</v>
      </c>
      <c r="L3720">
        <f t="shared" si="301"/>
        <v>3714</v>
      </c>
      <c r="M3720" s="71">
        <f t="shared" ca="1" si="302"/>
        <v>0.93187801869865838</v>
      </c>
    </row>
    <row r="3721" spans="1:13" x14ac:dyDescent="0.25">
      <c r="A3721" s="2">
        <v>3715</v>
      </c>
      <c r="B3721" s="11">
        <f t="shared" ref="B3721:B3784" ca="1" si="304">IF(B3720&gt;0,IF(C3721&lt;pww,1,0),IF(C3721&lt;pdw,1,0))</f>
        <v>0</v>
      </c>
      <c r="C3721" s="26">
        <f t="shared" ca="1" si="303"/>
        <v>0.93120211786650131</v>
      </c>
      <c r="J3721">
        <f t="shared" ca="1" si="299"/>
        <v>0</v>
      </c>
      <c r="K3721">
        <f t="shared" ca="1" si="300"/>
        <v>1</v>
      </c>
      <c r="L3721">
        <f t="shared" si="301"/>
        <v>3715</v>
      </c>
      <c r="M3721" s="71">
        <f t="shared" ca="1" si="302"/>
        <v>0</v>
      </c>
    </row>
    <row r="3722" spans="1:13" x14ac:dyDescent="0.25">
      <c r="A3722" s="2">
        <v>3716</v>
      </c>
      <c r="B3722" s="11">
        <f t="shared" ca="1" si="304"/>
        <v>0</v>
      </c>
      <c r="C3722" s="26">
        <f t="shared" ca="1" si="303"/>
        <v>0.59840603080179811</v>
      </c>
      <c r="J3722">
        <f t="shared" ref="J3722:J3785" ca="1" si="305">IF(AND(B3722,B3723),1,0)</f>
        <v>0</v>
      </c>
      <c r="K3722">
        <f t="shared" ref="K3722:K3785" ca="1" si="306">IF(AND(NOT(B3722),NOT(B3723)),1,0)</f>
        <v>0</v>
      </c>
      <c r="L3722">
        <f t="shared" ref="L3722:L3785" si="307">L3721+1</f>
        <v>3716</v>
      </c>
      <c r="M3722" s="71">
        <f t="shared" ref="M3722:M3785" ca="1" si="308">IF(B3722&gt;0,-LN(1-(RAND()))/lambda,0)</f>
        <v>0</v>
      </c>
    </row>
    <row r="3723" spans="1:13" x14ac:dyDescent="0.25">
      <c r="A3723" s="2">
        <v>3717</v>
      </c>
      <c r="B3723" s="11">
        <f t="shared" ca="1" si="304"/>
        <v>1</v>
      </c>
      <c r="C3723" s="26">
        <f t="shared" ca="1" si="303"/>
        <v>0.16939545924601274</v>
      </c>
      <c r="J3723">
        <f t="shared" ca="1" si="305"/>
        <v>0</v>
      </c>
      <c r="K3723">
        <f t="shared" ca="1" si="306"/>
        <v>0</v>
      </c>
      <c r="L3723">
        <f t="shared" si="307"/>
        <v>3717</v>
      </c>
      <c r="M3723" s="71">
        <f t="shared" ca="1" si="308"/>
        <v>2.2414798005089396</v>
      </c>
    </row>
    <row r="3724" spans="1:13" x14ac:dyDescent="0.25">
      <c r="A3724" s="2">
        <v>3718</v>
      </c>
      <c r="B3724" s="11">
        <f t="shared" ca="1" si="304"/>
        <v>0</v>
      </c>
      <c r="C3724" s="26">
        <f t="shared" ca="1" si="303"/>
        <v>0.95828845516015426</v>
      </c>
      <c r="J3724">
        <f t="shared" ca="1" si="305"/>
        <v>0</v>
      </c>
      <c r="K3724">
        <f t="shared" ca="1" si="306"/>
        <v>0</v>
      </c>
      <c r="L3724">
        <f t="shared" si="307"/>
        <v>3718</v>
      </c>
      <c r="M3724" s="71">
        <f t="shared" ca="1" si="308"/>
        <v>0</v>
      </c>
    </row>
    <row r="3725" spans="1:13" x14ac:dyDescent="0.25">
      <c r="A3725" s="2">
        <v>3719</v>
      </c>
      <c r="B3725" s="11">
        <f t="shared" ca="1" si="304"/>
        <v>1</v>
      </c>
      <c r="C3725" s="26">
        <f t="shared" ca="1" si="303"/>
        <v>0.24359559941528852</v>
      </c>
      <c r="J3725">
        <f t="shared" ca="1" si="305"/>
        <v>1</v>
      </c>
      <c r="K3725">
        <f t="shared" ca="1" si="306"/>
        <v>0</v>
      </c>
      <c r="L3725">
        <f t="shared" si="307"/>
        <v>3719</v>
      </c>
      <c r="M3725" s="71">
        <f t="shared" ca="1" si="308"/>
        <v>2.4463427713049311</v>
      </c>
    </row>
    <row r="3726" spans="1:13" x14ac:dyDescent="0.25">
      <c r="A3726" s="2">
        <v>3720</v>
      </c>
      <c r="B3726" s="11">
        <f t="shared" ca="1" si="304"/>
        <v>1</v>
      </c>
      <c r="C3726" s="26">
        <f t="shared" ca="1" si="303"/>
        <v>2.2669235767803664E-2</v>
      </c>
      <c r="J3726">
        <f t="shared" ca="1" si="305"/>
        <v>1</v>
      </c>
      <c r="K3726">
        <f t="shared" ca="1" si="306"/>
        <v>0</v>
      </c>
      <c r="L3726">
        <f t="shared" si="307"/>
        <v>3720</v>
      </c>
      <c r="M3726" s="71">
        <f t="shared" ca="1" si="308"/>
        <v>1.2031232204184072</v>
      </c>
    </row>
    <row r="3727" spans="1:13" x14ac:dyDescent="0.25">
      <c r="A3727" s="2">
        <v>3721</v>
      </c>
      <c r="B3727" s="11">
        <f t="shared" ca="1" si="304"/>
        <v>1</v>
      </c>
      <c r="C3727" s="26">
        <f t="shared" ca="1" si="303"/>
        <v>0.19101244567110798</v>
      </c>
      <c r="J3727">
        <f t="shared" ca="1" si="305"/>
        <v>1</v>
      </c>
      <c r="K3727">
        <f t="shared" ca="1" si="306"/>
        <v>0</v>
      </c>
      <c r="L3727">
        <f t="shared" si="307"/>
        <v>3721</v>
      </c>
      <c r="M3727" s="71">
        <f t="shared" ca="1" si="308"/>
        <v>7.064191727305548E-2</v>
      </c>
    </row>
    <row r="3728" spans="1:13" x14ac:dyDescent="0.25">
      <c r="A3728" s="2">
        <v>3722</v>
      </c>
      <c r="B3728" s="11">
        <f t="shared" ca="1" si="304"/>
        <v>1</v>
      </c>
      <c r="C3728" s="26">
        <f t="shared" ca="1" si="303"/>
        <v>0.3471878462387511</v>
      </c>
      <c r="J3728">
        <f t="shared" ca="1" si="305"/>
        <v>1</v>
      </c>
      <c r="K3728">
        <f t="shared" ca="1" si="306"/>
        <v>0</v>
      </c>
      <c r="L3728">
        <f t="shared" si="307"/>
        <v>3722</v>
      </c>
      <c r="M3728" s="71">
        <f t="shared" ca="1" si="308"/>
        <v>0.53649515543865733</v>
      </c>
    </row>
    <row r="3729" spans="1:13" x14ac:dyDescent="0.25">
      <c r="A3729" s="2">
        <v>3723</v>
      </c>
      <c r="B3729" s="11">
        <f t="shared" ca="1" si="304"/>
        <v>1</v>
      </c>
      <c r="C3729" s="26">
        <f t="shared" ca="1" si="303"/>
        <v>0.5746629361732013</v>
      </c>
      <c r="J3729">
        <f t="shared" ca="1" si="305"/>
        <v>1</v>
      </c>
      <c r="K3729">
        <f t="shared" ca="1" si="306"/>
        <v>0</v>
      </c>
      <c r="L3729">
        <f t="shared" si="307"/>
        <v>3723</v>
      </c>
      <c r="M3729" s="71">
        <f t="shared" ca="1" si="308"/>
        <v>1.7719057645771332</v>
      </c>
    </row>
    <row r="3730" spans="1:13" x14ac:dyDescent="0.25">
      <c r="A3730" s="2">
        <v>3724</v>
      </c>
      <c r="B3730" s="11">
        <f t="shared" ca="1" si="304"/>
        <v>1</v>
      </c>
      <c r="C3730" s="26">
        <f t="shared" ca="1" si="303"/>
        <v>0.32762875275688597</v>
      </c>
      <c r="J3730">
        <f t="shared" ca="1" si="305"/>
        <v>0</v>
      </c>
      <c r="K3730">
        <f t="shared" ca="1" si="306"/>
        <v>0</v>
      </c>
      <c r="L3730">
        <f t="shared" si="307"/>
        <v>3724</v>
      </c>
      <c r="M3730" s="71">
        <f t="shared" ca="1" si="308"/>
        <v>2.537987781430243</v>
      </c>
    </row>
    <row r="3731" spans="1:13" x14ac:dyDescent="0.25">
      <c r="A3731" s="2">
        <v>3725</v>
      </c>
      <c r="B3731" s="11">
        <f t="shared" ca="1" si="304"/>
        <v>0</v>
      </c>
      <c r="C3731" s="26">
        <f t="shared" ca="1" si="303"/>
        <v>0.77801394669028578</v>
      </c>
      <c r="J3731">
        <f t="shared" ca="1" si="305"/>
        <v>0</v>
      </c>
      <c r="K3731">
        <f t="shared" ca="1" si="306"/>
        <v>1</v>
      </c>
      <c r="L3731">
        <f t="shared" si="307"/>
        <v>3725</v>
      </c>
      <c r="M3731" s="71">
        <f t="shared" ca="1" si="308"/>
        <v>0</v>
      </c>
    </row>
    <row r="3732" spans="1:13" x14ac:dyDescent="0.25">
      <c r="A3732" s="2">
        <v>3726</v>
      </c>
      <c r="B3732" s="11">
        <f t="shared" ca="1" si="304"/>
        <v>0</v>
      </c>
      <c r="C3732" s="26">
        <f t="shared" ca="1" si="303"/>
        <v>0.85860725232032697</v>
      </c>
      <c r="J3732">
        <f t="shared" ca="1" si="305"/>
        <v>0</v>
      </c>
      <c r="K3732">
        <f t="shared" ca="1" si="306"/>
        <v>0</v>
      </c>
      <c r="L3732">
        <f t="shared" si="307"/>
        <v>3726</v>
      </c>
      <c r="M3732" s="71">
        <f t="shared" ca="1" si="308"/>
        <v>0</v>
      </c>
    </row>
    <row r="3733" spans="1:13" x14ac:dyDescent="0.25">
      <c r="A3733" s="2">
        <v>3727</v>
      </c>
      <c r="B3733" s="11">
        <f t="shared" ca="1" si="304"/>
        <v>1</v>
      </c>
      <c r="C3733" s="26">
        <f t="shared" ca="1" si="303"/>
        <v>0.20559195240397676</v>
      </c>
      <c r="J3733">
        <f t="shared" ca="1" si="305"/>
        <v>1</v>
      </c>
      <c r="K3733">
        <f t="shared" ca="1" si="306"/>
        <v>0</v>
      </c>
      <c r="L3733">
        <f t="shared" si="307"/>
        <v>3727</v>
      </c>
      <c r="M3733" s="71">
        <f t="shared" ca="1" si="308"/>
        <v>1.0735471682392543</v>
      </c>
    </row>
    <row r="3734" spans="1:13" x14ac:dyDescent="0.25">
      <c r="A3734" s="2">
        <v>3728</v>
      </c>
      <c r="B3734" s="11">
        <f t="shared" ca="1" si="304"/>
        <v>1</v>
      </c>
      <c r="C3734" s="26">
        <f t="shared" ca="1" si="303"/>
        <v>0.75875525993874926</v>
      </c>
      <c r="J3734">
        <f t="shared" ca="1" si="305"/>
        <v>1</v>
      </c>
      <c r="K3734">
        <f t="shared" ca="1" si="306"/>
        <v>0</v>
      </c>
      <c r="L3734">
        <f t="shared" si="307"/>
        <v>3728</v>
      </c>
      <c r="M3734" s="71">
        <f t="shared" ca="1" si="308"/>
        <v>6.4470580687167531E-2</v>
      </c>
    </row>
    <row r="3735" spans="1:13" x14ac:dyDescent="0.25">
      <c r="A3735" s="2">
        <v>3729</v>
      </c>
      <c r="B3735" s="11">
        <f t="shared" ca="1" si="304"/>
        <v>1</v>
      </c>
      <c r="C3735" s="26">
        <f t="shared" ca="1" si="303"/>
        <v>0.35049157132481279</v>
      </c>
      <c r="J3735">
        <f t="shared" ca="1" si="305"/>
        <v>0</v>
      </c>
      <c r="K3735">
        <f t="shared" ca="1" si="306"/>
        <v>0</v>
      </c>
      <c r="L3735">
        <f t="shared" si="307"/>
        <v>3729</v>
      </c>
      <c r="M3735" s="71">
        <f t="shared" ca="1" si="308"/>
        <v>1.178988283437846</v>
      </c>
    </row>
    <row r="3736" spans="1:13" x14ac:dyDescent="0.25">
      <c r="A3736" s="2">
        <v>3730</v>
      </c>
      <c r="B3736" s="11">
        <f t="shared" ca="1" si="304"/>
        <v>0</v>
      </c>
      <c r="C3736" s="26">
        <f t="shared" ca="1" si="303"/>
        <v>0.90564159916664277</v>
      </c>
      <c r="J3736">
        <f t="shared" ca="1" si="305"/>
        <v>0</v>
      </c>
      <c r="K3736">
        <f t="shared" ca="1" si="306"/>
        <v>0</v>
      </c>
      <c r="L3736">
        <f t="shared" si="307"/>
        <v>3730</v>
      </c>
      <c r="M3736" s="71">
        <f t="shared" ca="1" si="308"/>
        <v>0</v>
      </c>
    </row>
    <row r="3737" spans="1:13" x14ac:dyDescent="0.25">
      <c r="A3737" s="2">
        <v>3731</v>
      </c>
      <c r="B3737" s="11">
        <f t="shared" ca="1" si="304"/>
        <v>1</v>
      </c>
      <c r="C3737" s="26">
        <f t="shared" ca="1" si="303"/>
        <v>0.28773584844320488</v>
      </c>
      <c r="J3737">
        <f t="shared" ca="1" si="305"/>
        <v>1</v>
      </c>
      <c r="K3737">
        <f t="shared" ca="1" si="306"/>
        <v>0</v>
      </c>
      <c r="L3737">
        <f t="shared" si="307"/>
        <v>3731</v>
      </c>
      <c r="M3737" s="71">
        <f t="shared" ca="1" si="308"/>
        <v>3.1727070426495714</v>
      </c>
    </row>
    <row r="3738" spans="1:13" x14ac:dyDescent="0.25">
      <c r="A3738" s="2">
        <v>3732</v>
      </c>
      <c r="B3738" s="11">
        <f t="shared" ca="1" si="304"/>
        <v>1</v>
      </c>
      <c r="C3738" s="26">
        <f t="shared" ca="1" si="303"/>
        <v>0.7681982368777891</v>
      </c>
      <c r="J3738">
        <f t="shared" ca="1" si="305"/>
        <v>0</v>
      </c>
      <c r="K3738">
        <f t="shared" ca="1" si="306"/>
        <v>0</v>
      </c>
      <c r="L3738">
        <f t="shared" si="307"/>
        <v>3732</v>
      </c>
      <c r="M3738" s="71">
        <f t="shared" ca="1" si="308"/>
        <v>4.5504333097860643</v>
      </c>
    </row>
    <row r="3739" spans="1:13" x14ac:dyDescent="0.25">
      <c r="A3739" s="2">
        <v>3733</v>
      </c>
      <c r="B3739" s="11">
        <f t="shared" ca="1" si="304"/>
        <v>0</v>
      </c>
      <c r="C3739" s="26">
        <f t="shared" ca="1" si="303"/>
        <v>0.91900777882306695</v>
      </c>
      <c r="J3739">
        <f t="shared" ca="1" si="305"/>
        <v>0</v>
      </c>
      <c r="K3739">
        <f t="shared" ca="1" si="306"/>
        <v>1</v>
      </c>
      <c r="L3739">
        <f t="shared" si="307"/>
        <v>3733</v>
      </c>
      <c r="M3739" s="71">
        <f t="shared" ca="1" si="308"/>
        <v>0</v>
      </c>
    </row>
    <row r="3740" spans="1:13" x14ac:dyDescent="0.25">
      <c r="A3740" s="2">
        <v>3734</v>
      </c>
      <c r="B3740" s="11">
        <f t="shared" ca="1" si="304"/>
        <v>0</v>
      </c>
      <c r="C3740" s="26">
        <f t="shared" ca="1" si="303"/>
        <v>0.70082341051834895</v>
      </c>
      <c r="J3740">
        <f t="shared" ca="1" si="305"/>
        <v>0</v>
      </c>
      <c r="K3740">
        <f t="shared" ca="1" si="306"/>
        <v>1</v>
      </c>
      <c r="L3740">
        <f t="shared" si="307"/>
        <v>3734</v>
      </c>
      <c r="M3740" s="71">
        <f t="shared" ca="1" si="308"/>
        <v>0</v>
      </c>
    </row>
    <row r="3741" spans="1:13" x14ac:dyDescent="0.25">
      <c r="A3741" s="2">
        <v>3735</v>
      </c>
      <c r="B3741" s="11">
        <f t="shared" ca="1" si="304"/>
        <v>0</v>
      </c>
      <c r="C3741" s="26">
        <f t="shared" ca="1" si="303"/>
        <v>0.97078639387787335</v>
      </c>
      <c r="J3741">
        <f t="shared" ca="1" si="305"/>
        <v>0</v>
      </c>
      <c r="K3741">
        <f t="shared" ca="1" si="306"/>
        <v>1</v>
      </c>
      <c r="L3741">
        <f t="shared" si="307"/>
        <v>3735</v>
      </c>
      <c r="M3741" s="71">
        <f t="shared" ca="1" si="308"/>
        <v>0</v>
      </c>
    </row>
    <row r="3742" spans="1:13" x14ac:dyDescent="0.25">
      <c r="A3742" s="2">
        <v>3736</v>
      </c>
      <c r="B3742" s="11">
        <f t="shared" ca="1" si="304"/>
        <v>0</v>
      </c>
      <c r="C3742" s="26">
        <f t="shared" ca="1" si="303"/>
        <v>0.47159513914123052</v>
      </c>
      <c r="J3742">
        <f t="shared" ca="1" si="305"/>
        <v>0</v>
      </c>
      <c r="K3742">
        <f t="shared" ca="1" si="306"/>
        <v>1</v>
      </c>
      <c r="L3742">
        <f t="shared" si="307"/>
        <v>3736</v>
      </c>
      <c r="M3742" s="71">
        <f t="shared" ca="1" si="308"/>
        <v>0</v>
      </c>
    </row>
    <row r="3743" spans="1:13" x14ac:dyDescent="0.25">
      <c r="A3743" s="2">
        <v>3737</v>
      </c>
      <c r="B3743" s="11">
        <f t="shared" ca="1" si="304"/>
        <v>0</v>
      </c>
      <c r="C3743" s="26">
        <f t="shared" ca="1" si="303"/>
        <v>0.66480659355295579</v>
      </c>
      <c r="J3743">
        <f t="shared" ca="1" si="305"/>
        <v>0</v>
      </c>
      <c r="K3743">
        <f t="shared" ca="1" si="306"/>
        <v>0</v>
      </c>
      <c r="L3743">
        <f t="shared" si="307"/>
        <v>3737</v>
      </c>
      <c r="M3743" s="71">
        <f t="shared" ca="1" si="308"/>
        <v>0</v>
      </c>
    </row>
    <row r="3744" spans="1:13" x14ac:dyDescent="0.25">
      <c r="A3744" s="2">
        <v>3738</v>
      </c>
      <c r="B3744" s="11">
        <f t="shared" ca="1" si="304"/>
        <v>1</v>
      </c>
      <c r="C3744" s="26">
        <f t="shared" ca="1" si="303"/>
        <v>0.1011734688790954</v>
      </c>
      <c r="J3744">
        <f t="shared" ca="1" si="305"/>
        <v>1</v>
      </c>
      <c r="K3744">
        <f t="shared" ca="1" si="306"/>
        <v>0</v>
      </c>
      <c r="L3744">
        <f t="shared" si="307"/>
        <v>3738</v>
      </c>
      <c r="M3744" s="71">
        <f t="shared" ca="1" si="308"/>
        <v>0.64711115357159932</v>
      </c>
    </row>
    <row r="3745" spans="1:13" x14ac:dyDescent="0.25">
      <c r="A3745" s="2">
        <v>3739</v>
      </c>
      <c r="B3745" s="11">
        <f t="shared" ca="1" si="304"/>
        <v>1</v>
      </c>
      <c r="C3745" s="26">
        <f t="shared" ca="1" si="303"/>
        <v>0.40412837884299668</v>
      </c>
      <c r="J3745">
        <f t="shared" ca="1" si="305"/>
        <v>1</v>
      </c>
      <c r="K3745">
        <f t="shared" ca="1" si="306"/>
        <v>0</v>
      </c>
      <c r="L3745">
        <f t="shared" si="307"/>
        <v>3739</v>
      </c>
      <c r="M3745" s="71">
        <f t="shared" ca="1" si="308"/>
        <v>7.926072467883146</v>
      </c>
    </row>
    <row r="3746" spans="1:13" x14ac:dyDescent="0.25">
      <c r="A3746" s="2">
        <v>3740</v>
      </c>
      <c r="B3746" s="11">
        <f t="shared" ca="1" si="304"/>
        <v>1</v>
      </c>
      <c r="C3746" s="26">
        <f t="shared" ca="1" si="303"/>
        <v>0.25118669717717224</v>
      </c>
      <c r="J3746">
        <f t="shared" ca="1" si="305"/>
        <v>1</v>
      </c>
      <c r="K3746">
        <f t="shared" ca="1" si="306"/>
        <v>0</v>
      </c>
      <c r="L3746">
        <f t="shared" si="307"/>
        <v>3740</v>
      </c>
      <c r="M3746" s="71">
        <f t="shared" ca="1" si="308"/>
        <v>3.1271908842457163</v>
      </c>
    </row>
    <row r="3747" spans="1:13" x14ac:dyDescent="0.25">
      <c r="A3747" s="2">
        <v>3741</v>
      </c>
      <c r="B3747" s="11">
        <f t="shared" ca="1" si="304"/>
        <v>1</v>
      </c>
      <c r="C3747" s="26">
        <f t="shared" ca="1" si="303"/>
        <v>0.6536388572245827</v>
      </c>
      <c r="J3747">
        <f t="shared" ca="1" si="305"/>
        <v>1</v>
      </c>
      <c r="K3747">
        <f t="shared" ca="1" si="306"/>
        <v>0</v>
      </c>
      <c r="L3747">
        <f t="shared" si="307"/>
        <v>3741</v>
      </c>
      <c r="M3747" s="71">
        <f t="shared" ca="1" si="308"/>
        <v>1.1605845048753749</v>
      </c>
    </row>
    <row r="3748" spans="1:13" x14ac:dyDescent="0.25">
      <c r="A3748" s="2">
        <v>3742</v>
      </c>
      <c r="B3748" s="11">
        <f t="shared" ca="1" si="304"/>
        <v>1</v>
      </c>
      <c r="C3748" s="26">
        <f t="shared" ca="1" si="303"/>
        <v>0.73499086775257594</v>
      </c>
      <c r="J3748">
        <f t="shared" ca="1" si="305"/>
        <v>1</v>
      </c>
      <c r="K3748">
        <f t="shared" ca="1" si="306"/>
        <v>0</v>
      </c>
      <c r="L3748">
        <f t="shared" si="307"/>
        <v>3742</v>
      </c>
      <c r="M3748" s="71">
        <f t="shared" ca="1" si="308"/>
        <v>4.3724165378156021</v>
      </c>
    </row>
    <row r="3749" spans="1:13" x14ac:dyDescent="0.25">
      <c r="A3749" s="2">
        <v>3743</v>
      </c>
      <c r="B3749" s="11">
        <f t="shared" ca="1" si="304"/>
        <v>1</v>
      </c>
      <c r="C3749" s="26">
        <f t="shared" ca="1" si="303"/>
        <v>0.62798324040180953</v>
      </c>
      <c r="J3749">
        <f t="shared" ca="1" si="305"/>
        <v>1</v>
      </c>
      <c r="K3749">
        <f t="shared" ca="1" si="306"/>
        <v>0</v>
      </c>
      <c r="L3749">
        <f t="shared" si="307"/>
        <v>3743</v>
      </c>
      <c r="M3749" s="71">
        <f t="shared" ca="1" si="308"/>
        <v>2.9875413678835168</v>
      </c>
    </row>
    <row r="3750" spans="1:13" x14ac:dyDescent="0.25">
      <c r="A3750" s="2">
        <v>3744</v>
      </c>
      <c r="B3750" s="11">
        <f t="shared" ca="1" si="304"/>
        <v>1</v>
      </c>
      <c r="C3750" s="26">
        <f t="shared" ca="1" si="303"/>
        <v>5.1684903062959031E-2</v>
      </c>
      <c r="J3750">
        <f t="shared" ca="1" si="305"/>
        <v>1</v>
      </c>
      <c r="K3750">
        <f t="shared" ca="1" si="306"/>
        <v>0</v>
      </c>
      <c r="L3750">
        <f t="shared" si="307"/>
        <v>3744</v>
      </c>
      <c r="M3750" s="71">
        <f t="shared" ca="1" si="308"/>
        <v>1.0550506496414749</v>
      </c>
    </row>
    <row r="3751" spans="1:13" x14ac:dyDescent="0.25">
      <c r="A3751" s="2">
        <v>3745</v>
      </c>
      <c r="B3751" s="11">
        <f t="shared" ca="1" si="304"/>
        <v>1</v>
      </c>
      <c r="C3751" s="26">
        <f t="shared" ca="1" si="303"/>
        <v>0.70642483053034177</v>
      </c>
      <c r="J3751">
        <f t="shared" ca="1" si="305"/>
        <v>1</v>
      </c>
      <c r="K3751">
        <f t="shared" ca="1" si="306"/>
        <v>0</v>
      </c>
      <c r="L3751">
        <f t="shared" si="307"/>
        <v>3745</v>
      </c>
      <c r="M3751" s="71">
        <f t="shared" ca="1" si="308"/>
        <v>3.5721618123569034</v>
      </c>
    </row>
    <row r="3752" spans="1:13" x14ac:dyDescent="0.25">
      <c r="A3752" s="2">
        <v>3746</v>
      </c>
      <c r="B3752" s="11">
        <f t="shared" ca="1" si="304"/>
        <v>1</v>
      </c>
      <c r="C3752" s="26">
        <f t="shared" ca="1" si="303"/>
        <v>0.6254739194205865</v>
      </c>
      <c r="J3752">
        <f t="shared" ca="1" si="305"/>
        <v>1</v>
      </c>
      <c r="K3752">
        <f t="shared" ca="1" si="306"/>
        <v>0</v>
      </c>
      <c r="L3752">
        <f t="shared" si="307"/>
        <v>3746</v>
      </c>
      <c r="M3752" s="71">
        <f t="shared" ca="1" si="308"/>
        <v>0.18569952800189243</v>
      </c>
    </row>
    <row r="3753" spans="1:13" x14ac:dyDescent="0.25">
      <c r="A3753" s="2">
        <v>3747</v>
      </c>
      <c r="B3753" s="11">
        <f t="shared" ca="1" si="304"/>
        <v>1</v>
      </c>
      <c r="C3753" s="26">
        <f t="shared" ca="1" si="303"/>
        <v>0.19856393072775835</v>
      </c>
      <c r="J3753">
        <f t="shared" ca="1" si="305"/>
        <v>0</v>
      </c>
      <c r="K3753">
        <f t="shared" ca="1" si="306"/>
        <v>0</v>
      </c>
      <c r="L3753">
        <f t="shared" si="307"/>
        <v>3747</v>
      </c>
      <c r="M3753" s="71">
        <f t="shared" ca="1" si="308"/>
        <v>1.0978866109928893</v>
      </c>
    </row>
    <row r="3754" spans="1:13" x14ac:dyDescent="0.25">
      <c r="A3754" s="2">
        <v>3748</v>
      </c>
      <c r="B3754" s="11">
        <f t="shared" ca="1" si="304"/>
        <v>0</v>
      </c>
      <c r="C3754" s="26">
        <f t="shared" ca="1" si="303"/>
        <v>0.91213113104322496</v>
      </c>
      <c r="J3754">
        <f t="shared" ca="1" si="305"/>
        <v>0</v>
      </c>
      <c r="K3754">
        <f t="shared" ca="1" si="306"/>
        <v>0</v>
      </c>
      <c r="L3754">
        <f t="shared" si="307"/>
        <v>3748</v>
      </c>
      <c r="M3754" s="71">
        <f t="shared" ca="1" si="308"/>
        <v>0</v>
      </c>
    </row>
    <row r="3755" spans="1:13" x14ac:dyDescent="0.25">
      <c r="A3755" s="2">
        <v>3749</v>
      </c>
      <c r="B3755" s="11">
        <f t="shared" ca="1" si="304"/>
        <v>1</v>
      </c>
      <c r="C3755" s="26">
        <f t="shared" ca="1" si="303"/>
        <v>0.4151065683979116</v>
      </c>
      <c r="J3755">
        <f t="shared" ca="1" si="305"/>
        <v>1</v>
      </c>
      <c r="K3755">
        <f t="shared" ca="1" si="306"/>
        <v>0</v>
      </c>
      <c r="L3755">
        <f t="shared" si="307"/>
        <v>3749</v>
      </c>
      <c r="M3755" s="71">
        <f t="shared" ca="1" si="308"/>
        <v>1.1676848331358416</v>
      </c>
    </row>
    <row r="3756" spans="1:13" x14ac:dyDescent="0.25">
      <c r="A3756" s="2">
        <v>3750</v>
      </c>
      <c r="B3756" s="11">
        <f t="shared" ca="1" si="304"/>
        <v>1</v>
      </c>
      <c r="C3756" s="26">
        <f t="shared" ca="1" si="303"/>
        <v>0.67564021661732399</v>
      </c>
      <c r="J3756">
        <f t="shared" ca="1" si="305"/>
        <v>1</v>
      </c>
      <c r="K3756">
        <f t="shared" ca="1" si="306"/>
        <v>0</v>
      </c>
      <c r="L3756">
        <f t="shared" si="307"/>
        <v>3750</v>
      </c>
      <c r="M3756" s="71">
        <f t="shared" ca="1" si="308"/>
        <v>1.2469950074307958</v>
      </c>
    </row>
    <row r="3757" spans="1:13" x14ac:dyDescent="0.25">
      <c r="A3757" s="2">
        <v>3751</v>
      </c>
      <c r="B3757" s="11">
        <f t="shared" ca="1" si="304"/>
        <v>1</v>
      </c>
      <c r="C3757" s="26">
        <f t="shared" ca="1" si="303"/>
        <v>0.5773254444237188</v>
      </c>
      <c r="J3757">
        <f t="shared" ca="1" si="305"/>
        <v>0</v>
      </c>
      <c r="K3757">
        <f t="shared" ca="1" si="306"/>
        <v>0</v>
      </c>
      <c r="L3757">
        <f t="shared" si="307"/>
        <v>3751</v>
      </c>
      <c r="M3757" s="71">
        <f t="shared" ca="1" si="308"/>
        <v>5.5036966389671784</v>
      </c>
    </row>
    <row r="3758" spans="1:13" x14ac:dyDescent="0.25">
      <c r="A3758" s="2">
        <v>3752</v>
      </c>
      <c r="B3758" s="11">
        <f t="shared" ca="1" si="304"/>
        <v>0</v>
      </c>
      <c r="C3758" s="26">
        <f t="shared" ca="1" si="303"/>
        <v>0.99005612481262495</v>
      </c>
      <c r="J3758">
        <f t="shared" ca="1" si="305"/>
        <v>0</v>
      </c>
      <c r="K3758">
        <f t="shared" ca="1" si="306"/>
        <v>1</v>
      </c>
      <c r="L3758">
        <f t="shared" si="307"/>
        <v>3752</v>
      </c>
      <c r="M3758" s="71">
        <f t="shared" ca="1" si="308"/>
        <v>0</v>
      </c>
    </row>
    <row r="3759" spans="1:13" x14ac:dyDescent="0.25">
      <c r="A3759" s="2">
        <v>3753</v>
      </c>
      <c r="B3759" s="11">
        <f t="shared" ca="1" si="304"/>
        <v>0</v>
      </c>
      <c r="C3759" s="26">
        <f t="shared" ca="1" si="303"/>
        <v>0.85282105755762405</v>
      </c>
      <c r="J3759">
        <f t="shared" ca="1" si="305"/>
        <v>0</v>
      </c>
      <c r="K3759">
        <f t="shared" ca="1" si="306"/>
        <v>0</v>
      </c>
      <c r="L3759">
        <f t="shared" si="307"/>
        <v>3753</v>
      </c>
      <c r="M3759" s="71">
        <f t="shared" ca="1" si="308"/>
        <v>0</v>
      </c>
    </row>
    <row r="3760" spans="1:13" x14ac:dyDescent="0.25">
      <c r="A3760" s="2">
        <v>3754</v>
      </c>
      <c r="B3760" s="11">
        <f t="shared" ca="1" si="304"/>
        <v>1</v>
      </c>
      <c r="C3760" s="26">
        <f t="shared" ca="1" si="303"/>
        <v>0.41821447126404609</v>
      </c>
      <c r="J3760">
        <f t="shared" ca="1" si="305"/>
        <v>0</v>
      </c>
      <c r="K3760">
        <f t="shared" ca="1" si="306"/>
        <v>0</v>
      </c>
      <c r="L3760">
        <f t="shared" si="307"/>
        <v>3754</v>
      </c>
      <c r="M3760" s="71">
        <f t="shared" ca="1" si="308"/>
        <v>0.96048888383835263</v>
      </c>
    </row>
    <row r="3761" spans="1:13" x14ac:dyDescent="0.25">
      <c r="A3761" s="2">
        <v>3755</v>
      </c>
      <c r="B3761" s="11">
        <f t="shared" ca="1" si="304"/>
        <v>0</v>
      </c>
      <c r="C3761" s="26">
        <f t="shared" ca="1" si="303"/>
        <v>0.88251540606565149</v>
      </c>
      <c r="J3761">
        <f t="shared" ca="1" si="305"/>
        <v>0</v>
      </c>
      <c r="K3761">
        <f t="shared" ca="1" si="306"/>
        <v>1</v>
      </c>
      <c r="L3761">
        <f t="shared" si="307"/>
        <v>3755</v>
      </c>
      <c r="M3761" s="71">
        <f t="shared" ca="1" si="308"/>
        <v>0</v>
      </c>
    </row>
    <row r="3762" spans="1:13" x14ac:dyDescent="0.25">
      <c r="A3762" s="2">
        <v>3756</v>
      </c>
      <c r="B3762" s="11">
        <f t="shared" ca="1" si="304"/>
        <v>0</v>
      </c>
      <c r="C3762" s="26">
        <f t="shared" ca="1" si="303"/>
        <v>0.75768914765470696</v>
      </c>
      <c r="J3762">
        <f t="shared" ca="1" si="305"/>
        <v>0</v>
      </c>
      <c r="K3762">
        <f t="shared" ca="1" si="306"/>
        <v>0</v>
      </c>
      <c r="L3762">
        <f t="shared" si="307"/>
        <v>3756</v>
      </c>
      <c r="M3762" s="71">
        <f t="shared" ca="1" si="308"/>
        <v>0</v>
      </c>
    </row>
    <row r="3763" spans="1:13" x14ac:dyDescent="0.25">
      <c r="A3763" s="2">
        <v>3757</v>
      </c>
      <c r="B3763" s="11">
        <f t="shared" ca="1" si="304"/>
        <v>1</v>
      </c>
      <c r="C3763" s="26">
        <f t="shared" ca="1" si="303"/>
        <v>0.3849860772510032</v>
      </c>
      <c r="J3763">
        <f t="shared" ca="1" si="305"/>
        <v>1</v>
      </c>
      <c r="K3763">
        <f t="shared" ca="1" si="306"/>
        <v>0</v>
      </c>
      <c r="L3763">
        <f t="shared" si="307"/>
        <v>3757</v>
      </c>
      <c r="M3763" s="71">
        <f t="shared" ca="1" si="308"/>
        <v>0.38351855989922295</v>
      </c>
    </row>
    <row r="3764" spans="1:13" x14ac:dyDescent="0.25">
      <c r="A3764" s="2">
        <v>3758</v>
      </c>
      <c r="B3764" s="11">
        <f t="shared" ca="1" si="304"/>
        <v>1</v>
      </c>
      <c r="C3764" s="26">
        <f t="shared" ca="1" si="303"/>
        <v>0.67831307891967452</v>
      </c>
      <c r="J3764">
        <f t="shared" ca="1" si="305"/>
        <v>0</v>
      </c>
      <c r="K3764">
        <f t="shared" ca="1" si="306"/>
        <v>0</v>
      </c>
      <c r="L3764">
        <f t="shared" si="307"/>
        <v>3758</v>
      </c>
      <c r="M3764" s="71">
        <f t="shared" ca="1" si="308"/>
        <v>0.37833252717145827</v>
      </c>
    </row>
    <row r="3765" spans="1:13" x14ac:dyDescent="0.25">
      <c r="A3765" s="2">
        <v>3759</v>
      </c>
      <c r="B3765" s="11">
        <f t="shared" ca="1" si="304"/>
        <v>0</v>
      </c>
      <c r="C3765" s="26">
        <f t="shared" ca="1" si="303"/>
        <v>0.99386910314854415</v>
      </c>
      <c r="J3765">
        <f t="shared" ca="1" si="305"/>
        <v>0</v>
      </c>
      <c r="K3765">
        <f t="shared" ca="1" si="306"/>
        <v>1</v>
      </c>
      <c r="L3765">
        <f t="shared" si="307"/>
        <v>3759</v>
      </c>
      <c r="M3765" s="71">
        <f t="shared" ca="1" si="308"/>
        <v>0</v>
      </c>
    </row>
    <row r="3766" spans="1:13" x14ac:dyDescent="0.25">
      <c r="A3766" s="2">
        <v>3760</v>
      </c>
      <c r="B3766" s="11">
        <f t="shared" ca="1" si="304"/>
        <v>0</v>
      </c>
      <c r="C3766" s="26">
        <f t="shared" ca="1" si="303"/>
        <v>0.73730869333960458</v>
      </c>
      <c r="J3766">
        <f t="shared" ca="1" si="305"/>
        <v>0</v>
      </c>
      <c r="K3766">
        <f t="shared" ca="1" si="306"/>
        <v>1</v>
      </c>
      <c r="L3766">
        <f t="shared" si="307"/>
        <v>3760</v>
      </c>
      <c r="M3766" s="71">
        <f t="shared" ca="1" si="308"/>
        <v>0</v>
      </c>
    </row>
    <row r="3767" spans="1:13" x14ac:dyDescent="0.25">
      <c r="A3767" s="2">
        <v>3761</v>
      </c>
      <c r="B3767" s="11">
        <f t="shared" ca="1" si="304"/>
        <v>0</v>
      </c>
      <c r="C3767" s="26">
        <f t="shared" ca="1" si="303"/>
        <v>0.64023024686745955</v>
      </c>
      <c r="J3767">
        <f t="shared" ca="1" si="305"/>
        <v>0</v>
      </c>
      <c r="K3767">
        <f t="shared" ca="1" si="306"/>
        <v>1</v>
      </c>
      <c r="L3767">
        <f t="shared" si="307"/>
        <v>3761</v>
      </c>
      <c r="M3767" s="71">
        <f t="shared" ca="1" si="308"/>
        <v>0</v>
      </c>
    </row>
    <row r="3768" spans="1:13" x14ac:dyDescent="0.25">
      <c r="A3768" s="2">
        <v>3762</v>
      </c>
      <c r="B3768" s="11">
        <f t="shared" ca="1" si="304"/>
        <v>0</v>
      </c>
      <c r="C3768" s="26">
        <f t="shared" ca="1" si="303"/>
        <v>0.81606257744128563</v>
      </c>
      <c r="J3768">
        <f t="shared" ca="1" si="305"/>
        <v>0</v>
      </c>
      <c r="K3768">
        <f t="shared" ca="1" si="306"/>
        <v>0</v>
      </c>
      <c r="L3768">
        <f t="shared" si="307"/>
        <v>3762</v>
      </c>
      <c r="M3768" s="71">
        <f t="shared" ca="1" si="308"/>
        <v>0</v>
      </c>
    </row>
    <row r="3769" spans="1:13" x14ac:dyDescent="0.25">
      <c r="A3769" s="2">
        <v>3763</v>
      </c>
      <c r="B3769" s="11">
        <f t="shared" ca="1" si="304"/>
        <v>1</v>
      </c>
      <c r="C3769" s="26">
        <f t="shared" ca="1" si="303"/>
        <v>3.2164116483109462E-2</v>
      </c>
      <c r="J3769">
        <f t="shared" ca="1" si="305"/>
        <v>1</v>
      </c>
      <c r="K3769">
        <f t="shared" ca="1" si="306"/>
        <v>0</v>
      </c>
      <c r="L3769">
        <f t="shared" si="307"/>
        <v>3763</v>
      </c>
      <c r="M3769" s="71">
        <f t="shared" ca="1" si="308"/>
        <v>3.9230951675645298</v>
      </c>
    </row>
    <row r="3770" spans="1:13" x14ac:dyDescent="0.25">
      <c r="A3770" s="2">
        <v>3764</v>
      </c>
      <c r="B3770" s="11">
        <f t="shared" ca="1" si="304"/>
        <v>1</v>
      </c>
      <c r="C3770" s="26">
        <f t="shared" ca="1" si="303"/>
        <v>0.28310903476070237</v>
      </c>
      <c r="J3770">
        <f t="shared" ca="1" si="305"/>
        <v>1</v>
      </c>
      <c r="K3770">
        <f t="shared" ca="1" si="306"/>
        <v>0</v>
      </c>
      <c r="L3770">
        <f t="shared" si="307"/>
        <v>3764</v>
      </c>
      <c r="M3770" s="71">
        <f t="shared" ca="1" si="308"/>
        <v>0.85799306810198706</v>
      </c>
    </row>
    <row r="3771" spans="1:13" x14ac:dyDescent="0.25">
      <c r="A3771" s="2">
        <v>3765</v>
      </c>
      <c r="B3771" s="11">
        <f t="shared" ca="1" si="304"/>
        <v>1</v>
      </c>
      <c r="C3771" s="26">
        <f t="shared" ca="1" si="303"/>
        <v>9.5411757081341864E-2</v>
      </c>
      <c r="J3771">
        <f t="shared" ca="1" si="305"/>
        <v>1</v>
      </c>
      <c r="K3771">
        <f t="shared" ca="1" si="306"/>
        <v>0</v>
      </c>
      <c r="L3771">
        <f t="shared" si="307"/>
        <v>3765</v>
      </c>
      <c r="M3771" s="71">
        <f t="shared" ca="1" si="308"/>
        <v>1.2333895713276239</v>
      </c>
    </row>
    <row r="3772" spans="1:13" x14ac:dyDescent="0.25">
      <c r="A3772" s="2">
        <v>3766</v>
      </c>
      <c r="B3772" s="11">
        <f t="shared" ca="1" si="304"/>
        <v>1</v>
      </c>
      <c r="C3772" s="26">
        <f t="shared" ca="1" si="303"/>
        <v>0.56868865600444651</v>
      </c>
      <c r="J3772">
        <f t="shared" ca="1" si="305"/>
        <v>1</v>
      </c>
      <c r="K3772">
        <f t="shared" ca="1" si="306"/>
        <v>0</v>
      </c>
      <c r="L3772">
        <f t="shared" si="307"/>
        <v>3766</v>
      </c>
      <c r="M3772" s="71">
        <f t="shared" ca="1" si="308"/>
        <v>5.1285801384593901</v>
      </c>
    </row>
    <row r="3773" spans="1:13" x14ac:dyDescent="0.25">
      <c r="A3773" s="2">
        <v>3767</v>
      </c>
      <c r="B3773" s="11">
        <f t="shared" ca="1" si="304"/>
        <v>1</v>
      </c>
      <c r="C3773" s="26">
        <f t="shared" ca="1" si="303"/>
        <v>0.62128554472268582</v>
      </c>
      <c r="J3773">
        <f t="shared" ca="1" si="305"/>
        <v>1</v>
      </c>
      <c r="K3773">
        <f t="shared" ca="1" si="306"/>
        <v>0</v>
      </c>
      <c r="L3773">
        <f t="shared" si="307"/>
        <v>3767</v>
      </c>
      <c r="M3773" s="71">
        <f t="shared" ca="1" si="308"/>
        <v>6.2379621528220559</v>
      </c>
    </row>
    <row r="3774" spans="1:13" x14ac:dyDescent="0.25">
      <c r="A3774" s="2">
        <v>3768</v>
      </c>
      <c r="B3774" s="11">
        <f t="shared" ca="1" si="304"/>
        <v>1</v>
      </c>
      <c r="C3774" s="26">
        <f t="shared" ca="1" si="303"/>
        <v>0.68165519131714092</v>
      </c>
      <c r="J3774">
        <f t="shared" ca="1" si="305"/>
        <v>1</v>
      </c>
      <c r="K3774">
        <f t="shared" ca="1" si="306"/>
        <v>0</v>
      </c>
      <c r="L3774">
        <f t="shared" si="307"/>
        <v>3768</v>
      </c>
      <c r="M3774" s="71">
        <f t="shared" ca="1" si="308"/>
        <v>0.90502047265849073</v>
      </c>
    </row>
    <row r="3775" spans="1:13" x14ac:dyDescent="0.25">
      <c r="A3775" s="2">
        <v>3769</v>
      </c>
      <c r="B3775" s="11">
        <f t="shared" ca="1" si="304"/>
        <v>1</v>
      </c>
      <c r="C3775" s="26">
        <f t="shared" ca="1" si="303"/>
        <v>7.3716446919381617E-2</v>
      </c>
      <c r="J3775">
        <f t="shared" ca="1" si="305"/>
        <v>1</v>
      </c>
      <c r="K3775">
        <f t="shared" ca="1" si="306"/>
        <v>0</v>
      </c>
      <c r="L3775">
        <f t="shared" si="307"/>
        <v>3769</v>
      </c>
      <c r="M3775" s="71">
        <f t="shared" ca="1" si="308"/>
        <v>3.1465376791812094</v>
      </c>
    </row>
    <row r="3776" spans="1:13" x14ac:dyDescent="0.25">
      <c r="A3776" s="2">
        <v>3770</v>
      </c>
      <c r="B3776" s="11">
        <f t="shared" ca="1" si="304"/>
        <v>1</v>
      </c>
      <c r="C3776" s="26">
        <f t="shared" ca="1" si="303"/>
        <v>1.1357442795663086E-3</v>
      </c>
      <c r="J3776">
        <f t="shared" ca="1" si="305"/>
        <v>1</v>
      </c>
      <c r="K3776">
        <f t="shared" ca="1" si="306"/>
        <v>0</v>
      </c>
      <c r="L3776">
        <f t="shared" si="307"/>
        <v>3770</v>
      </c>
      <c r="M3776" s="71">
        <f t="shared" ca="1" si="308"/>
        <v>5.5333292428634051</v>
      </c>
    </row>
    <row r="3777" spans="1:13" x14ac:dyDescent="0.25">
      <c r="A3777" s="2">
        <v>3771</v>
      </c>
      <c r="B3777" s="11">
        <f t="shared" ca="1" si="304"/>
        <v>1</v>
      </c>
      <c r="C3777" s="26">
        <f t="shared" ca="1" si="303"/>
        <v>0.45716006836127498</v>
      </c>
      <c r="J3777">
        <f t="shared" ca="1" si="305"/>
        <v>0</v>
      </c>
      <c r="K3777">
        <f t="shared" ca="1" si="306"/>
        <v>0</v>
      </c>
      <c r="L3777">
        <f t="shared" si="307"/>
        <v>3771</v>
      </c>
      <c r="M3777" s="71">
        <f t="shared" ca="1" si="308"/>
        <v>0.40883199544423754</v>
      </c>
    </row>
    <row r="3778" spans="1:13" x14ac:dyDescent="0.25">
      <c r="A3778" s="2">
        <v>3772</v>
      </c>
      <c r="B3778" s="11">
        <f t="shared" ca="1" si="304"/>
        <v>0</v>
      </c>
      <c r="C3778" s="26">
        <f t="shared" ca="1" si="303"/>
        <v>0.84628725268805316</v>
      </c>
      <c r="J3778">
        <f t="shared" ca="1" si="305"/>
        <v>0</v>
      </c>
      <c r="K3778">
        <f t="shared" ca="1" si="306"/>
        <v>0</v>
      </c>
      <c r="L3778">
        <f t="shared" si="307"/>
        <v>3772</v>
      </c>
      <c r="M3778" s="71">
        <f t="shared" ca="1" si="308"/>
        <v>0</v>
      </c>
    </row>
    <row r="3779" spans="1:13" x14ac:dyDescent="0.25">
      <c r="A3779" s="2">
        <v>3773</v>
      </c>
      <c r="B3779" s="11">
        <f t="shared" ca="1" si="304"/>
        <v>1</v>
      </c>
      <c r="C3779" s="26">
        <f t="shared" ca="1" si="303"/>
        <v>4.4225483313548031E-2</v>
      </c>
      <c r="J3779">
        <f t="shared" ca="1" si="305"/>
        <v>1</v>
      </c>
      <c r="K3779">
        <f t="shared" ca="1" si="306"/>
        <v>0</v>
      </c>
      <c r="L3779">
        <f t="shared" si="307"/>
        <v>3773</v>
      </c>
      <c r="M3779" s="71">
        <f t="shared" ca="1" si="308"/>
        <v>0.64287683631354831</v>
      </c>
    </row>
    <row r="3780" spans="1:13" x14ac:dyDescent="0.25">
      <c r="A3780" s="2">
        <v>3774</v>
      </c>
      <c r="B3780" s="11">
        <f t="shared" ca="1" si="304"/>
        <v>1</v>
      </c>
      <c r="C3780" s="26">
        <f t="shared" ca="1" si="303"/>
        <v>0.65743964360238316</v>
      </c>
      <c r="J3780">
        <f t="shared" ca="1" si="305"/>
        <v>0</v>
      </c>
      <c r="K3780">
        <f t="shared" ca="1" si="306"/>
        <v>0</v>
      </c>
      <c r="L3780">
        <f t="shared" si="307"/>
        <v>3774</v>
      </c>
      <c r="M3780" s="71">
        <f t="shared" ca="1" si="308"/>
        <v>0.5928521480063621</v>
      </c>
    </row>
    <row r="3781" spans="1:13" x14ac:dyDescent="0.25">
      <c r="A3781" s="2">
        <v>3775</v>
      </c>
      <c r="B3781" s="11">
        <f t="shared" ca="1" si="304"/>
        <v>0</v>
      </c>
      <c r="C3781" s="26">
        <f t="shared" ca="1" si="303"/>
        <v>0.95954342108946766</v>
      </c>
      <c r="J3781">
        <f t="shared" ca="1" si="305"/>
        <v>0</v>
      </c>
      <c r="K3781">
        <f t="shared" ca="1" si="306"/>
        <v>1</v>
      </c>
      <c r="L3781">
        <f t="shared" si="307"/>
        <v>3775</v>
      </c>
      <c r="M3781" s="71">
        <f t="shared" ca="1" si="308"/>
        <v>0</v>
      </c>
    </row>
    <row r="3782" spans="1:13" x14ac:dyDescent="0.25">
      <c r="A3782" s="2">
        <v>3776</v>
      </c>
      <c r="B3782" s="11">
        <f t="shared" ca="1" si="304"/>
        <v>0</v>
      </c>
      <c r="C3782" s="26">
        <f t="shared" ca="1" si="303"/>
        <v>0.66861750410288068</v>
      </c>
      <c r="J3782">
        <f t="shared" ca="1" si="305"/>
        <v>0</v>
      </c>
      <c r="K3782">
        <f t="shared" ca="1" si="306"/>
        <v>1</v>
      </c>
      <c r="L3782">
        <f t="shared" si="307"/>
        <v>3776</v>
      </c>
      <c r="M3782" s="71">
        <f t="shared" ca="1" si="308"/>
        <v>0</v>
      </c>
    </row>
    <row r="3783" spans="1:13" x14ac:dyDescent="0.25">
      <c r="A3783" s="2">
        <v>3777</v>
      </c>
      <c r="B3783" s="11">
        <f t="shared" ca="1" si="304"/>
        <v>0</v>
      </c>
      <c r="C3783" s="26">
        <f t="shared" ca="1" si="303"/>
        <v>0.58055325506726363</v>
      </c>
      <c r="J3783">
        <f t="shared" ca="1" si="305"/>
        <v>0</v>
      </c>
      <c r="K3783">
        <f t="shared" ca="1" si="306"/>
        <v>1</v>
      </c>
      <c r="L3783">
        <f t="shared" si="307"/>
        <v>3777</v>
      </c>
      <c r="M3783" s="71">
        <f t="shared" ca="1" si="308"/>
        <v>0</v>
      </c>
    </row>
    <row r="3784" spans="1:13" x14ac:dyDescent="0.25">
      <c r="A3784" s="2">
        <v>3778</v>
      </c>
      <c r="B3784" s="11">
        <f t="shared" ca="1" si="304"/>
        <v>0</v>
      </c>
      <c r="C3784" s="26">
        <f t="shared" ref="C3784:C3847" ca="1" si="309">RAND()</f>
        <v>0.53504956957914818</v>
      </c>
      <c r="J3784">
        <f t="shared" ca="1" si="305"/>
        <v>0</v>
      </c>
      <c r="K3784">
        <f t="shared" ca="1" si="306"/>
        <v>1</v>
      </c>
      <c r="L3784">
        <f t="shared" si="307"/>
        <v>3778</v>
      </c>
      <c r="M3784" s="71">
        <f t="shared" ca="1" si="308"/>
        <v>0</v>
      </c>
    </row>
    <row r="3785" spans="1:13" x14ac:dyDescent="0.25">
      <c r="A3785" s="2">
        <v>3779</v>
      </c>
      <c r="B3785" s="11">
        <f t="shared" ref="B3785:B3848" ca="1" si="310">IF(B3784&gt;0,IF(C3785&lt;pww,1,0),IF(C3785&lt;pdw,1,0))</f>
        <v>0</v>
      </c>
      <c r="C3785" s="26">
        <f t="shared" ca="1" si="309"/>
        <v>0.95228968473442455</v>
      </c>
      <c r="J3785">
        <f t="shared" ca="1" si="305"/>
        <v>0</v>
      </c>
      <c r="K3785">
        <f t="shared" ca="1" si="306"/>
        <v>0</v>
      </c>
      <c r="L3785">
        <f t="shared" si="307"/>
        <v>3779</v>
      </c>
      <c r="M3785" s="71">
        <f t="shared" ca="1" si="308"/>
        <v>0</v>
      </c>
    </row>
    <row r="3786" spans="1:13" x14ac:dyDescent="0.25">
      <c r="A3786" s="2">
        <v>3780</v>
      </c>
      <c r="B3786" s="11">
        <f t="shared" ca="1" si="310"/>
        <v>1</v>
      </c>
      <c r="C3786" s="26">
        <f t="shared" ca="1" si="309"/>
        <v>8.7056405673530124E-3</v>
      </c>
      <c r="J3786">
        <f t="shared" ref="J3786:J3849" ca="1" si="311">IF(AND(B3786,B3787),1,0)</f>
        <v>1</v>
      </c>
      <c r="K3786">
        <f t="shared" ref="K3786:K3849" ca="1" si="312">IF(AND(NOT(B3786),NOT(B3787)),1,0)</f>
        <v>0</v>
      </c>
      <c r="L3786">
        <f t="shared" ref="L3786:L3849" si="313">L3785+1</f>
        <v>3780</v>
      </c>
      <c r="M3786" s="71">
        <f t="shared" ref="M3786:M3849" ca="1" si="314">IF(B3786&gt;0,-LN(1-(RAND()))/lambda,0)</f>
        <v>0.63436455265241198</v>
      </c>
    </row>
    <row r="3787" spans="1:13" x14ac:dyDescent="0.25">
      <c r="A3787" s="2">
        <v>3781</v>
      </c>
      <c r="B3787" s="11">
        <f t="shared" ca="1" si="310"/>
        <v>1</v>
      </c>
      <c r="C3787" s="26">
        <f t="shared" ca="1" si="309"/>
        <v>0.61307943945182786</v>
      </c>
      <c r="J3787">
        <f t="shared" ca="1" si="311"/>
        <v>0</v>
      </c>
      <c r="K3787">
        <f t="shared" ca="1" si="312"/>
        <v>0</v>
      </c>
      <c r="L3787">
        <f t="shared" si="313"/>
        <v>3781</v>
      </c>
      <c r="M3787" s="71">
        <f t="shared" ca="1" si="314"/>
        <v>6.5020030020956954</v>
      </c>
    </row>
    <row r="3788" spans="1:13" x14ac:dyDescent="0.25">
      <c r="A3788" s="2">
        <v>3782</v>
      </c>
      <c r="B3788" s="11">
        <f t="shared" ca="1" si="310"/>
        <v>0</v>
      </c>
      <c r="C3788" s="26">
        <f t="shared" ca="1" si="309"/>
        <v>0.88037605910010308</v>
      </c>
      <c r="J3788">
        <f t="shared" ca="1" si="311"/>
        <v>0</v>
      </c>
      <c r="K3788">
        <f t="shared" ca="1" si="312"/>
        <v>0</v>
      </c>
      <c r="L3788">
        <f t="shared" si="313"/>
        <v>3782</v>
      </c>
      <c r="M3788" s="71">
        <f t="shared" ca="1" si="314"/>
        <v>0</v>
      </c>
    </row>
    <row r="3789" spans="1:13" x14ac:dyDescent="0.25">
      <c r="A3789" s="2">
        <v>3783</v>
      </c>
      <c r="B3789" s="11">
        <f t="shared" ca="1" si="310"/>
        <v>1</v>
      </c>
      <c r="C3789" s="26">
        <f t="shared" ca="1" si="309"/>
        <v>0.40278050853413871</v>
      </c>
      <c r="J3789">
        <f t="shared" ca="1" si="311"/>
        <v>1</v>
      </c>
      <c r="K3789">
        <f t="shared" ca="1" si="312"/>
        <v>0</v>
      </c>
      <c r="L3789">
        <f t="shared" si="313"/>
        <v>3783</v>
      </c>
      <c r="M3789" s="71">
        <f t="shared" ca="1" si="314"/>
        <v>4.7608882628237135</v>
      </c>
    </row>
    <row r="3790" spans="1:13" x14ac:dyDescent="0.25">
      <c r="A3790" s="2">
        <v>3784</v>
      </c>
      <c r="B3790" s="11">
        <f t="shared" ca="1" si="310"/>
        <v>1</v>
      </c>
      <c r="C3790" s="26">
        <f t="shared" ca="1" si="309"/>
        <v>0.51418872287058914</v>
      </c>
      <c r="J3790">
        <f t="shared" ca="1" si="311"/>
        <v>1</v>
      </c>
      <c r="K3790">
        <f t="shared" ca="1" si="312"/>
        <v>0</v>
      </c>
      <c r="L3790">
        <f t="shared" si="313"/>
        <v>3784</v>
      </c>
      <c r="M3790" s="71">
        <f t="shared" ca="1" si="314"/>
        <v>5.2594665527463782</v>
      </c>
    </row>
    <row r="3791" spans="1:13" x14ac:dyDescent="0.25">
      <c r="A3791" s="2">
        <v>3785</v>
      </c>
      <c r="B3791" s="11">
        <f t="shared" ca="1" si="310"/>
        <v>1</v>
      </c>
      <c r="C3791" s="26">
        <f t="shared" ca="1" si="309"/>
        <v>0.34139538045581008</v>
      </c>
      <c r="J3791">
        <f t="shared" ca="1" si="311"/>
        <v>1</v>
      </c>
      <c r="K3791">
        <f t="shared" ca="1" si="312"/>
        <v>0</v>
      </c>
      <c r="L3791">
        <f t="shared" si="313"/>
        <v>3785</v>
      </c>
      <c r="M3791" s="71">
        <f t="shared" ca="1" si="314"/>
        <v>2.9314084050054081</v>
      </c>
    </row>
    <row r="3792" spans="1:13" x14ac:dyDescent="0.25">
      <c r="A3792" s="2">
        <v>3786</v>
      </c>
      <c r="B3792" s="11">
        <f t="shared" ca="1" si="310"/>
        <v>1</v>
      </c>
      <c r="C3792" s="26">
        <f t="shared" ca="1" si="309"/>
        <v>0.58949480757369577</v>
      </c>
      <c r="J3792">
        <f t="shared" ca="1" si="311"/>
        <v>1</v>
      </c>
      <c r="K3792">
        <f t="shared" ca="1" si="312"/>
        <v>0</v>
      </c>
      <c r="L3792">
        <f t="shared" si="313"/>
        <v>3786</v>
      </c>
      <c r="M3792" s="71">
        <f t="shared" ca="1" si="314"/>
        <v>2.6876837178540511</v>
      </c>
    </row>
    <row r="3793" spans="1:13" x14ac:dyDescent="0.25">
      <c r="A3793" s="2">
        <v>3787</v>
      </c>
      <c r="B3793" s="11">
        <f t="shared" ca="1" si="310"/>
        <v>1</v>
      </c>
      <c r="C3793" s="26">
        <f t="shared" ca="1" si="309"/>
        <v>0.22238853767294309</v>
      </c>
      <c r="J3793">
        <f t="shared" ca="1" si="311"/>
        <v>1</v>
      </c>
      <c r="K3793">
        <f t="shared" ca="1" si="312"/>
        <v>0</v>
      </c>
      <c r="L3793">
        <f t="shared" si="313"/>
        <v>3787</v>
      </c>
      <c r="M3793" s="71">
        <f t="shared" ca="1" si="314"/>
        <v>0.67603861243861674</v>
      </c>
    </row>
    <row r="3794" spans="1:13" x14ac:dyDescent="0.25">
      <c r="A3794" s="2">
        <v>3788</v>
      </c>
      <c r="B3794" s="11">
        <f t="shared" ca="1" si="310"/>
        <v>1</v>
      </c>
      <c r="C3794" s="26">
        <f t="shared" ca="1" si="309"/>
        <v>0.17166991487649652</v>
      </c>
      <c r="J3794">
        <f t="shared" ca="1" si="311"/>
        <v>1</v>
      </c>
      <c r="K3794">
        <f t="shared" ca="1" si="312"/>
        <v>0</v>
      </c>
      <c r="L3794">
        <f t="shared" si="313"/>
        <v>3788</v>
      </c>
      <c r="M3794" s="71">
        <f t="shared" ca="1" si="314"/>
        <v>0.46025110556539101</v>
      </c>
    </row>
    <row r="3795" spans="1:13" x14ac:dyDescent="0.25">
      <c r="A3795" s="2">
        <v>3789</v>
      </c>
      <c r="B3795" s="11">
        <f t="shared" ca="1" si="310"/>
        <v>1</v>
      </c>
      <c r="C3795" s="26">
        <f t="shared" ca="1" si="309"/>
        <v>0.28521454024784043</v>
      </c>
      <c r="J3795">
        <f t="shared" ca="1" si="311"/>
        <v>1</v>
      </c>
      <c r="K3795">
        <f t="shared" ca="1" si="312"/>
        <v>0</v>
      </c>
      <c r="L3795">
        <f t="shared" si="313"/>
        <v>3789</v>
      </c>
      <c r="M3795" s="71">
        <f t="shared" ca="1" si="314"/>
        <v>2.0251502485881616</v>
      </c>
    </row>
    <row r="3796" spans="1:13" x14ac:dyDescent="0.25">
      <c r="A3796" s="2">
        <v>3790</v>
      </c>
      <c r="B3796" s="11">
        <f t="shared" ca="1" si="310"/>
        <v>1</v>
      </c>
      <c r="C3796" s="26">
        <f t="shared" ca="1" si="309"/>
        <v>8.4433847792009797E-2</v>
      </c>
      <c r="J3796">
        <f t="shared" ca="1" si="311"/>
        <v>0</v>
      </c>
      <c r="K3796">
        <f t="shared" ca="1" si="312"/>
        <v>0</v>
      </c>
      <c r="L3796">
        <f t="shared" si="313"/>
        <v>3790</v>
      </c>
      <c r="M3796" s="71">
        <f t="shared" ca="1" si="314"/>
        <v>1.271956551955564</v>
      </c>
    </row>
    <row r="3797" spans="1:13" x14ac:dyDescent="0.25">
      <c r="A3797" s="2">
        <v>3791</v>
      </c>
      <c r="B3797" s="11">
        <f t="shared" ca="1" si="310"/>
        <v>0</v>
      </c>
      <c r="C3797" s="26">
        <f t="shared" ca="1" si="309"/>
        <v>0.9510698042731951</v>
      </c>
      <c r="J3797">
        <f t="shared" ca="1" si="311"/>
        <v>0</v>
      </c>
      <c r="K3797">
        <f t="shared" ca="1" si="312"/>
        <v>1</v>
      </c>
      <c r="L3797">
        <f t="shared" si="313"/>
        <v>3791</v>
      </c>
      <c r="M3797" s="71">
        <f t="shared" ca="1" si="314"/>
        <v>0</v>
      </c>
    </row>
    <row r="3798" spans="1:13" x14ac:dyDescent="0.25">
      <c r="A3798" s="2">
        <v>3792</v>
      </c>
      <c r="B3798" s="11">
        <f t="shared" ca="1" si="310"/>
        <v>0</v>
      </c>
      <c r="C3798" s="26">
        <f t="shared" ca="1" si="309"/>
        <v>0.99415683766865159</v>
      </c>
      <c r="J3798">
        <f t="shared" ca="1" si="311"/>
        <v>0</v>
      </c>
      <c r="K3798">
        <f t="shared" ca="1" si="312"/>
        <v>1</v>
      </c>
      <c r="L3798">
        <f t="shared" si="313"/>
        <v>3792</v>
      </c>
      <c r="M3798" s="71">
        <f t="shared" ca="1" si="314"/>
        <v>0</v>
      </c>
    </row>
    <row r="3799" spans="1:13" x14ac:dyDescent="0.25">
      <c r="A3799" s="2">
        <v>3793</v>
      </c>
      <c r="B3799" s="11">
        <f t="shared" ca="1" si="310"/>
        <v>0</v>
      </c>
      <c r="C3799" s="26">
        <f t="shared" ca="1" si="309"/>
        <v>0.47453406423764111</v>
      </c>
      <c r="J3799">
        <f t="shared" ca="1" si="311"/>
        <v>0</v>
      </c>
      <c r="K3799">
        <f t="shared" ca="1" si="312"/>
        <v>1</v>
      </c>
      <c r="L3799">
        <f t="shared" si="313"/>
        <v>3793</v>
      </c>
      <c r="M3799" s="71">
        <f t="shared" ca="1" si="314"/>
        <v>0</v>
      </c>
    </row>
    <row r="3800" spans="1:13" x14ac:dyDescent="0.25">
      <c r="A3800" s="2">
        <v>3794</v>
      </c>
      <c r="B3800" s="11">
        <f t="shared" ca="1" si="310"/>
        <v>0</v>
      </c>
      <c r="C3800" s="26">
        <f t="shared" ca="1" si="309"/>
        <v>0.69281939783133306</v>
      </c>
      <c r="J3800">
        <f t="shared" ca="1" si="311"/>
        <v>0</v>
      </c>
      <c r="K3800">
        <f t="shared" ca="1" si="312"/>
        <v>0</v>
      </c>
      <c r="L3800">
        <f t="shared" si="313"/>
        <v>3794</v>
      </c>
      <c r="M3800" s="71">
        <f t="shared" ca="1" si="314"/>
        <v>0</v>
      </c>
    </row>
    <row r="3801" spans="1:13" x14ac:dyDescent="0.25">
      <c r="A3801" s="2">
        <v>3795</v>
      </c>
      <c r="B3801" s="11">
        <f t="shared" ca="1" si="310"/>
        <v>1</v>
      </c>
      <c r="C3801" s="26">
        <f t="shared" ca="1" si="309"/>
        <v>0.20534276795255624</v>
      </c>
      <c r="J3801">
        <f t="shared" ca="1" si="311"/>
        <v>0</v>
      </c>
      <c r="K3801">
        <f t="shared" ca="1" si="312"/>
        <v>0</v>
      </c>
      <c r="L3801">
        <f t="shared" si="313"/>
        <v>3795</v>
      </c>
      <c r="M3801" s="71">
        <f t="shared" ca="1" si="314"/>
        <v>2.7577221905304983</v>
      </c>
    </row>
    <row r="3802" spans="1:13" x14ac:dyDescent="0.25">
      <c r="A3802" s="2">
        <v>3796</v>
      </c>
      <c r="B3802" s="11">
        <f t="shared" ca="1" si="310"/>
        <v>0</v>
      </c>
      <c r="C3802" s="26">
        <f t="shared" ca="1" si="309"/>
        <v>0.80422048482272113</v>
      </c>
      <c r="J3802">
        <f t="shared" ca="1" si="311"/>
        <v>0</v>
      </c>
      <c r="K3802">
        <f t="shared" ca="1" si="312"/>
        <v>0</v>
      </c>
      <c r="L3802">
        <f t="shared" si="313"/>
        <v>3796</v>
      </c>
      <c r="M3802" s="71">
        <f t="shared" ca="1" si="314"/>
        <v>0</v>
      </c>
    </row>
    <row r="3803" spans="1:13" x14ac:dyDescent="0.25">
      <c r="A3803" s="2">
        <v>3797</v>
      </c>
      <c r="B3803" s="11">
        <f t="shared" ca="1" si="310"/>
        <v>1</v>
      </c>
      <c r="C3803" s="26">
        <f t="shared" ca="1" si="309"/>
        <v>0.2675412657610059</v>
      </c>
      <c r="J3803">
        <f t="shared" ca="1" si="311"/>
        <v>1</v>
      </c>
      <c r="K3803">
        <f t="shared" ca="1" si="312"/>
        <v>0</v>
      </c>
      <c r="L3803">
        <f t="shared" si="313"/>
        <v>3797</v>
      </c>
      <c r="M3803" s="71">
        <f t="shared" ca="1" si="314"/>
        <v>0.81377456928732006</v>
      </c>
    </row>
    <row r="3804" spans="1:13" x14ac:dyDescent="0.25">
      <c r="A3804" s="2">
        <v>3798</v>
      </c>
      <c r="B3804" s="11">
        <f t="shared" ca="1" si="310"/>
        <v>1</v>
      </c>
      <c r="C3804" s="26">
        <f t="shared" ca="1" si="309"/>
        <v>0.57305044028919438</v>
      </c>
      <c r="J3804">
        <f t="shared" ca="1" si="311"/>
        <v>1</v>
      </c>
      <c r="K3804">
        <f t="shared" ca="1" si="312"/>
        <v>0</v>
      </c>
      <c r="L3804">
        <f t="shared" si="313"/>
        <v>3798</v>
      </c>
      <c r="M3804" s="71">
        <f t="shared" ca="1" si="314"/>
        <v>2.077291832383144</v>
      </c>
    </row>
    <row r="3805" spans="1:13" x14ac:dyDescent="0.25">
      <c r="A3805" s="2">
        <v>3799</v>
      </c>
      <c r="B3805" s="11">
        <f t="shared" ca="1" si="310"/>
        <v>1</v>
      </c>
      <c r="C3805" s="26">
        <f t="shared" ca="1" si="309"/>
        <v>0.11157861209422593</v>
      </c>
      <c r="J3805">
        <f t="shared" ca="1" si="311"/>
        <v>1</v>
      </c>
      <c r="K3805">
        <f t="shared" ca="1" si="312"/>
        <v>0</v>
      </c>
      <c r="L3805">
        <f t="shared" si="313"/>
        <v>3799</v>
      </c>
      <c r="M3805" s="71">
        <f t="shared" ca="1" si="314"/>
        <v>1.1407108298646451</v>
      </c>
    </row>
    <row r="3806" spans="1:13" x14ac:dyDescent="0.25">
      <c r="A3806" s="2">
        <v>3800</v>
      </c>
      <c r="B3806" s="11">
        <f t="shared" ca="1" si="310"/>
        <v>1</v>
      </c>
      <c r="C3806" s="26">
        <f t="shared" ca="1" si="309"/>
        <v>0.32023335114957252</v>
      </c>
      <c r="J3806">
        <f t="shared" ca="1" si="311"/>
        <v>1</v>
      </c>
      <c r="K3806">
        <f t="shared" ca="1" si="312"/>
        <v>0</v>
      </c>
      <c r="L3806">
        <f t="shared" si="313"/>
        <v>3800</v>
      </c>
      <c r="M3806" s="71">
        <f t="shared" ca="1" si="314"/>
        <v>1.9860456265706312</v>
      </c>
    </row>
    <row r="3807" spans="1:13" x14ac:dyDescent="0.25">
      <c r="A3807" s="2">
        <v>3801</v>
      </c>
      <c r="B3807" s="11">
        <f t="shared" ca="1" si="310"/>
        <v>1</v>
      </c>
      <c r="C3807" s="26">
        <f t="shared" ca="1" si="309"/>
        <v>0.11662855911559777</v>
      </c>
      <c r="J3807">
        <f t="shared" ca="1" si="311"/>
        <v>0</v>
      </c>
      <c r="K3807">
        <f t="shared" ca="1" si="312"/>
        <v>0</v>
      </c>
      <c r="L3807">
        <f t="shared" si="313"/>
        <v>3801</v>
      </c>
      <c r="M3807" s="71">
        <f t="shared" ca="1" si="314"/>
        <v>1.9578677090410981</v>
      </c>
    </row>
    <row r="3808" spans="1:13" x14ac:dyDescent="0.25">
      <c r="A3808" s="2">
        <v>3802</v>
      </c>
      <c r="B3808" s="11">
        <f t="shared" ca="1" si="310"/>
        <v>0</v>
      </c>
      <c r="C3808" s="26">
        <f t="shared" ca="1" si="309"/>
        <v>0.91379295149363349</v>
      </c>
      <c r="J3808">
        <f t="shared" ca="1" si="311"/>
        <v>0</v>
      </c>
      <c r="K3808">
        <f t="shared" ca="1" si="312"/>
        <v>1</v>
      </c>
      <c r="L3808">
        <f t="shared" si="313"/>
        <v>3802</v>
      </c>
      <c r="M3808" s="71">
        <f t="shared" ca="1" si="314"/>
        <v>0</v>
      </c>
    </row>
    <row r="3809" spans="1:13" x14ac:dyDescent="0.25">
      <c r="A3809" s="2">
        <v>3803</v>
      </c>
      <c r="B3809" s="11">
        <f t="shared" ca="1" si="310"/>
        <v>0</v>
      </c>
      <c r="C3809" s="26">
        <f t="shared" ca="1" si="309"/>
        <v>0.74339507892782464</v>
      </c>
      <c r="J3809">
        <f t="shared" ca="1" si="311"/>
        <v>0</v>
      </c>
      <c r="K3809">
        <f t="shared" ca="1" si="312"/>
        <v>1</v>
      </c>
      <c r="L3809">
        <f t="shared" si="313"/>
        <v>3803</v>
      </c>
      <c r="M3809" s="71">
        <f t="shared" ca="1" si="314"/>
        <v>0</v>
      </c>
    </row>
    <row r="3810" spans="1:13" x14ac:dyDescent="0.25">
      <c r="A3810" s="2">
        <v>3804</v>
      </c>
      <c r="B3810" s="11">
        <f t="shared" ca="1" si="310"/>
        <v>0</v>
      </c>
      <c r="C3810" s="26">
        <f t="shared" ca="1" si="309"/>
        <v>0.63924630749929034</v>
      </c>
      <c r="J3810">
        <f t="shared" ca="1" si="311"/>
        <v>0</v>
      </c>
      <c r="K3810">
        <f t="shared" ca="1" si="312"/>
        <v>1</v>
      </c>
      <c r="L3810">
        <f t="shared" si="313"/>
        <v>3804</v>
      </c>
      <c r="M3810" s="71">
        <f t="shared" ca="1" si="314"/>
        <v>0</v>
      </c>
    </row>
    <row r="3811" spans="1:13" x14ac:dyDescent="0.25">
      <c r="A3811" s="2">
        <v>3805</v>
      </c>
      <c r="B3811" s="11">
        <f t="shared" ca="1" si="310"/>
        <v>0</v>
      </c>
      <c r="C3811" s="26">
        <f t="shared" ca="1" si="309"/>
        <v>0.82125369214995469</v>
      </c>
      <c r="J3811">
        <f t="shared" ca="1" si="311"/>
        <v>0</v>
      </c>
      <c r="K3811">
        <f t="shared" ca="1" si="312"/>
        <v>0</v>
      </c>
      <c r="L3811">
        <f t="shared" si="313"/>
        <v>3805</v>
      </c>
      <c r="M3811" s="71">
        <f t="shared" ca="1" si="314"/>
        <v>0</v>
      </c>
    </row>
    <row r="3812" spans="1:13" x14ac:dyDescent="0.25">
      <c r="A3812" s="2">
        <v>3806</v>
      </c>
      <c r="B3812" s="11">
        <f t="shared" ca="1" si="310"/>
        <v>1</v>
      </c>
      <c r="C3812" s="26">
        <f t="shared" ca="1" si="309"/>
        <v>0.29210132105097564</v>
      </c>
      <c r="J3812">
        <f t="shared" ca="1" si="311"/>
        <v>1</v>
      </c>
      <c r="K3812">
        <f t="shared" ca="1" si="312"/>
        <v>0</v>
      </c>
      <c r="L3812">
        <f t="shared" si="313"/>
        <v>3806</v>
      </c>
      <c r="M3812" s="71">
        <f t="shared" ca="1" si="314"/>
        <v>10.164857858876934</v>
      </c>
    </row>
    <row r="3813" spans="1:13" x14ac:dyDescent="0.25">
      <c r="A3813" s="2">
        <v>3807</v>
      </c>
      <c r="B3813" s="11">
        <f t="shared" ca="1" si="310"/>
        <v>1</v>
      </c>
      <c r="C3813" s="26">
        <f t="shared" ca="1" si="309"/>
        <v>0.64197379896524109</v>
      </c>
      <c r="J3813">
        <f t="shared" ca="1" si="311"/>
        <v>0</v>
      </c>
      <c r="K3813">
        <f t="shared" ca="1" si="312"/>
        <v>0</v>
      </c>
      <c r="L3813">
        <f t="shared" si="313"/>
        <v>3807</v>
      </c>
      <c r="M3813" s="71">
        <f t="shared" ca="1" si="314"/>
        <v>1.4193162345655015</v>
      </c>
    </row>
    <row r="3814" spans="1:13" x14ac:dyDescent="0.25">
      <c r="A3814" s="2">
        <v>3808</v>
      </c>
      <c r="B3814" s="11">
        <f t="shared" ca="1" si="310"/>
        <v>0</v>
      </c>
      <c r="C3814" s="26">
        <f t="shared" ca="1" si="309"/>
        <v>0.77921711116552039</v>
      </c>
      <c r="J3814">
        <f t="shared" ca="1" si="311"/>
        <v>0</v>
      </c>
      <c r="K3814">
        <f t="shared" ca="1" si="312"/>
        <v>1</v>
      </c>
      <c r="L3814">
        <f t="shared" si="313"/>
        <v>3808</v>
      </c>
      <c r="M3814" s="71">
        <f t="shared" ca="1" si="314"/>
        <v>0</v>
      </c>
    </row>
    <row r="3815" spans="1:13" x14ac:dyDescent="0.25">
      <c r="A3815" s="2">
        <v>3809</v>
      </c>
      <c r="B3815" s="11">
        <f t="shared" ca="1" si="310"/>
        <v>0</v>
      </c>
      <c r="C3815" s="26">
        <f t="shared" ca="1" si="309"/>
        <v>0.89478677723778544</v>
      </c>
      <c r="J3815">
        <f t="shared" ca="1" si="311"/>
        <v>0</v>
      </c>
      <c r="K3815">
        <f t="shared" ca="1" si="312"/>
        <v>1</v>
      </c>
      <c r="L3815">
        <f t="shared" si="313"/>
        <v>3809</v>
      </c>
      <c r="M3815" s="71">
        <f t="shared" ca="1" si="314"/>
        <v>0</v>
      </c>
    </row>
    <row r="3816" spans="1:13" x14ac:dyDescent="0.25">
      <c r="A3816" s="2">
        <v>3810</v>
      </c>
      <c r="B3816" s="11">
        <f t="shared" ca="1" si="310"/>
        <v>0</v>
      </c>
      <c r="C3816" s="26">
        <f t="shared" ca="1" si="309"/>
        <v>0.95944315925633383</v>
      </c>
      <c r="J3816">
        <f t="shared" ca="1" si="311"/>
        <v>0</v>
      </c>
      <c r="K3816">
        <f t="shared" ca="1" si="312"/>
        <v>0</v>
      </c>
      <c r="L3816">
        <f t="shared" si="313"/>
        <v>3810</v>
      </c>
      <c r="M3816" s="71">
        <f t="shared" ca="1" si="314"/>
        <v>0</v>
      </c>
    </row>
    <row r="3817" spans="1:13" x14ac:dyDescent="0.25">
      <c r="A3817" s="2">
        <v>3811</v>
      </c>
      <c r="B3817" s="11">
        <f t="shared" ca="1" si="310"/>
        <v>1</v>
      </c>
      <c r="C3817" s="26">
        <f t="shared" ca="1" si="309"/>
        <v>0.22987344776982643</v>
      </c>
      <c r="J3817">
        <f t="shared" ca="1" si="311"/>
        <v>1</v>
      </c>
      <c r="K3817">
        <f t="shared" ca="1" si="312"/>
        <v>0</v>
      </c>
      <c r="L3817">
        <f t="shared" si="313"/>
        <v>3811</v>
      </c>
      <c r="M3817" s="71">
        <f t="shared" ca="1" si="314"/>
        <v>0.17143635780477398</v>
      </c>
    </row>
    <row r="3818" spans="1:13" x14ac:dyDescent="0.25">
      <c r="A3818" s="2">
        <v>3812</v>
      </c>
      <c r="B3818" s="11">
        <f t="shared" ca="1" si="310"/>
        <v>1</v>
      </c>
      <c r="C3818" s="26">
        <f t="shared" ca="1" si="309"/>
        <v>0.45988361554080348</v>
      </c>
      <c r="J3818">
        <f t="shared" ca="1" si="311"/>
        <v>1</v>
      </c>
      <c r="K3818">
        <f t="shared" ca="1" si="312"/>
        <v>0</v>
      </c>
      <c r="L3818">
        <f t="shared" si="313"/>
        <v>3812</v>
      </c>
      <c r="M3818" s="71">
        <f t="shared" ca="1" si="314"/>
        <v>1.3494984288525471</v>
      </c>
    </row>
    <row r="3819" spans="1:13" x14ac:dyDescent="0.25">
      <c r="A3819" s="2">
        <v>3813</v>
      </c>
      <c r="B3819" s="11">
        <f t="shared" ca="1" si="310"/>
        <v>1</v>
      </c>
      <c r="C3819" s="26">
        <f t="shared" ca="1" si="309"/>
        <v>8.9285638568068371E-2</v>
      </c>
      <c r="J3819">
        <f t="shared" ca="1" si="311"/>
        <v>1</v>
      </c>
      <c r="K3819">
        <f t="shared" ca="1" si="312"/>
        <v>0</v>
      </c>
      <c r="L3819">
        <f t="shared" si="313"/>
        <v>3813</v>
      </c>
      <c r="M3819" s="71">
        <f t="shared" ca="1" si="314"/>
        <v>3.1163630718317283</v>
      </c>
    </row>
    <row r="3820" spans="1:13" x14ac:dyDescent="0.25">
      <c r="A3820" s="2">
        <v>3814</v>
      </c>
      <c r="B3820" s="11">
        <f t="shared" ca="1" si="310"/>
        <v>1</v>
      </c>
      <c r="C3820" s="26">
        <f t="shared" ca="1" si="309"/>
        <v>7.8561185844299275E-2</v>
      </c>
      <c r="J3820">
        <f t="shared" ca="1" si="311"/>
        <v>1</v>
      </c>
      <c r="K3820">
        <f t="shared" ca="1" si="312"/>
        <v>0</v>
      </c>
      <c r="L3820">
        <f t="shared" si="313"/>
        <v>3814</v>
      </c>
      <c r="M3820" s="71">
        <f t="shared" ca="1" si="314"/>
        <v>1.0814213971154771</v>
      </c>
    </row>
    <row r="3821" spans="1:13" x14ac:dyDescent="0.25">
      <c r="A3821" s="2">
        <v>3815</v>
      </c>
      <c r="B3821" s="11">
        <f t="shared" ca="1" si="310"/>
        <v>1</v>
      </c>
      <c r="C3821" s="26">
        <f t="shared" ca="1" si="309"/>
        <v>0.73041810004143526</v>
      </c>
      <c r="J3821">
        <f t="shared" ca="1" si="311"/>
        <v>1</v>
      </c>
      <c r="K3821">
        <f t="shared" ca="1" si="312"/>
        <v>0</v>
      </c>
      <c r="L3821">
        <f t="shared" si="313"/>
        <v>3815</v>
      </c>
      <c r="M3821" s="71">
        <f t="shared" ca="1" si="314"/>
        <v>2.3151947788361786</v>
      </c>
    </row>
    <row r="3822" spans="1:13" x14ac:dyDescent="0.25">
      <c r="A3822" s="2">
        <v>3816</v>
      </c>
      <c r="B3822" s="11">
        <f t="shared" ca="1" si="310"/>
        <v>1</v>
      </c>
      <c r="C3822" s="26">
        <f t="shared" ca="1" si="309"/>
        <v>0.60532706834183714</v>
      </c>
      <c r="J3822">
        <f t="shared" ca="1" si="311"/>
        <v>1</v>
      </c>
      <c r="K3822">
        <f t="shared" ca="1" si="312"/>
        <v>0</v>
      </c>
      <c r="L3822">
        <f t="shared" si="313"/>
        <v>3816</v>
      </c>
      <c r="M3822" s="71">
        <f t="shared" ca="1" si="314"/>
        <v>2.7456350127058986</v>
      </c>
    </row>
    <row r="3823" spans="1:13" x14ac:dyDescent="0.25">
      <c r="A3823" s="2">
        <v>3817</v>
      </c>
      <c r="B3823" s="11">
        <f t="shared" ca="1" si="310"/>
        <v>1</v>
      </c>
      <c r="C3823" s="26">
        <f t="shared" ca="1" si="309"/>
        <v>0.68224641054633073</v>
      </c>
      <c r="J3823">
        <f t="shared" ca="1" si="311"/>
        <v>1</v>
      </c>
      <c r="K3823">
        <f t="shared" ca="1" si="312"/>
        <v>0</v>
      </c>
      <c r="L3823">
        <f t="shared" si="313"/>
        <v>3817</v>
      </c>
      <c r="M3823" s="71">
        <f t="shared" ca="1" si="314"/>
        <v>4.6614093987876908</v>
      </c>
    </row>
    <row r="3824" spans="1:13" x14ac:dyDescent="0.25">
      <c r="A3824" s="2">
        <v>3818</v>
      </c>
      <c r="B3824" s="11">
        <f t="shared" ca="1" si="310"/>
        <v>1</v>
      </c>
      <c r="C3824" s="26">
        <f t="shared" ca="1" si="309"/>
        <v>0.22814729772363829</v>
      </c>
      <c r="J3824">
        <f t="shared" ca="1" si="311"/>
        <v>0</v>
      </c>
      <c r="K3824">
        <f t="shared" ca="1" si="312"/>
        <v>0</v>
      </c>
      <c r="L3824">
        <f t="shared" si="313"/>
        <v>3818</v>
      </c>
      <c r="M3824" s="71">
        <f t="shared" ca="1" si="314"/>
        <v>13.473092266086899</v>
      </c>
    </row>
    <row r="3825" spans="1:13" x14ac:dyDescent="0.25">
      <c r="A3825" s="2">
        <v>3819</v>
      </c>
      <c r="B3825" s="11">
        <f t="shared" ca="1" si="310"/>
        <v>0</v>
      </c>
      <c r="C3825" s="26">
        <f t="shared" ca="1" si="309"/>
        <v>0.8176031673712042</v>
      </c>
      <c r="J3825">
        <f t="shared" ca="1" si="311"/>
        <v>0</v>
      </c>
      <c r="K3825">
        <f t="shared" ca="1" si="312"/>
        <v>1</v>
      </c>
      <c r="L3825">
        <f t="shared" si="313"/>
        <v>3819</v>
      </c>
      <c r="M3825" s="71">
        <f t="shared" ca="1" si="314"/>
        <v>0</v>
      </c>
    </row>
    <row r="3826" spans="1:13" x14ac:dyDescent="0.25">
      <c r="A3826" s="2">
        <v>3820</v>
      </c>
      <c r="B3826" s="11">
        <f t="shared" ca="1" si="310"/>
        <v>0</v>
      </c>
      <c r="C3826" s="26">
        <f t="shared" ca="1" si="309"/>
        <v>0.91698709173128246</v>
      </c>
      <c r="J3826">
        <f t="shared" ca="1" si="311"/>
        <v>0</v>
      </c>
      <c r="K3826">
        <f t="shared" ca="1" si="312"/>
        <v>0</v>
      </c>
      <c r="L3826">
        <f t="shared" si="313"/>
        <v>3820</v>
      </c>
      <c r="M3826" s="71">
        <f t="shared" ca="1" si="314"/>
        <v>0</v>
      </c>
    </row>
    <row r="3827" spans="1:13" x14ac:dyDescent="0.25">
      <c r="A3827" s="2">
        <v>3821</v>
      </c>
      <c r="B3827" s="11">
        <f t="shared" ca="1" si="310"/>
        <v>1</v>
      </c>
      <c r="C3827" s="26">
        <f t="shared" ca="1" si="309"/>
        <v>6.2551174649978281E-2</v>
      </c>
      <c r="J3827">
        <f t="shared" ca="1" si="311"/>
        <v>0</v>
      </c>
      <c r="K3827">
        <f t="shared" ca="1" si="312"/>
        <v>0</v>
      </c>
      <c r="L3827">
        <f t="shared" si="313"/>
        <v>3821</v>
      </c>
      <c r="M3827" s="71">
        <f t="shared" ca="1" si="314"/>
        <v>0.61780004538268429</v>
      </c>
    </row>
    <row r="3828" spans="1:13" x14ac:dyDescent="0.25">
      <c r="A3828" s="2">
        <v>3822</v>
      </c>
      <c r="B3828" s="11">
        <f t="shared" ca="1" si="310"/>
        <v>0</v>
      </c>
      <c r="C3828" s="26">
        <f t="shared" ca="1" si="309"/>
        <v>0.80176542010686846</v>
      </c>
      <c r="J3828">
        <f t="shared" ca="1" si="311"/>
        <v>0</v>
      </c>
      <c r="K3828">
        <f t="shared" ca="1" si="312"/>
        <v>0</v>
      </c>
      <c r="L3828">
        <f t="shared" si="313"/>
        <v>3822</v>
      </c>
      <c r="M3828" s="71">
        <f t="shared" ca="1" si="314"/>
        <v>0</v>
      </c>
    </row>
    <row r="3829" spans="1:13" x14ac:dyDescent="0.25">
      <c r="A3829" s="2">
        <v>3823</v>
      </c>
      <c r="B3829" s="11">
        <f t="shared" ca="1" si="310"/>
        <v>1</v>
      </c>
      <c r="C3829" s="26">
        <f t="shared" ca="1" si="309"/>
        <v>0.18680303739377624</v>
      </c>
      <c r="J3829">
        <f t="shared" ca="1" si="311"/>
        <v>1</v>
      </c>
      <c r="K3829">
        <f t="shared" ca="1" si="312"/>
        <v>0</v>
      </c>
      <c r="L3829">
        <f t="shared" si="313"/>
        <v>3823</v>
      </c>
      <c r="M3829" s="71">
        <f t="shared" ca="1" si="314"/>
        <v>0.53199072995736563</v>
      </c>
    </row>
    <row r="3830" spans="1:13" x14ac:dyDescent="0.25">
      <c r="A3830" s="2">
        <v>3824</v>
      </c>
      <c r="B3830" s="11">
        <f t="shared" ca="1" si="310"/>
        <v>1</v>
      </c>
      <c r="C3830" s="26">
        <f t="shared" ca="1" si="309"/>
        <v>0.65214235667528764</v>
      </c>
      <c r="J3830">
        <f t="shared" ca="1" si="311"/>
        <v>1</v>
      </c>
      <c r="K3830">
        <f t="shared" ca="1" si="312"/>
        <v>0</v>
      </c>
      <c r="L3830">
        <f t="shared" si="313"/>
        <v>3824</v>
      </c>
      <c r="M3830" s="71">
        <f t="shared" ca="1" si="314"/>
        <v>9.3087712148308324</v>
      </c>
    </row>
    <row r="3831" spans="1:13" x14ac:dyDescent="0.25">
      <c r="A3831" s="2">
        <v>3825</v>
      </c>
      <c r="B3831" s="11">
        <f t="shared" ca="1" si="310"/>
        <v>1</v>
      </c>
      <c r="C3831" s="26">
        <f t="shared" ca="1" si="309"/>
        <v>0.13619956589389415</v>
      </c>
      <c r="J3831">
        <f t="shared" ca="1" si="311"/>
        <v>1</v>
      </c>
      <c r="K3831">
        <f t="shared" ca="1" si="312"/>
        <v>0</v>
      </c>
      <c r="L3831">
        <f t="shared" si="313"/>
        <v>3825</v>
      </c>
      <c r="M3831" s="71">
        <f t="shared" ca="1" si="314"/>
        <v>4.5172819706067324</v>
      </c>
    </row>
    <row r="3832" spans="1:13" x14ac:dyDescent="0.25">
      <c r="A3832" s="2">
        <v>3826</v>
      </c>
      <c r="B3832" s="11">
        <f t="shared" ca="1" si="310"/>
        <v>1</v>
      </c>
      <c r="C3832" s="26">
        <f t="shared" ca="1" si="309"/>
        <v>0.43327847075807824</v>
      </c>
      <c r="J3832">
        <f t="shared" ca="1" si="311"/>
        <v>1</v>
      </c>
      <c r="K3832">
        <f t="shared" ca="1" si="312"/>
        <v>0</v>
      </c>
      <c r="L3832">
        <f t="shared" si="313"/>
        <v>3826</v>
      </c>
      <c r="M3832" s="71">
        <f t="shared" ca="1" si="314"/>
        <v>0.72793106398678842</v>
      </c>
    </row>
    <row r="3833" spans="1:13" x14ac:dyDescent="0.25">
      <c r="A3833" s="2">
        <v>3827</v>
      </c>
      <c r="B3833" s="11">
        <f t="shared" ca="1" si="310"/>
        <v>1</v>
      </c>
      <c r="C3833" s="26">
        <f t="shared" ca="1" si="309"/>
        <v>0.56234252084590941</v>
      </c>
      <c r="J3833">
        <f t="shared" ca="1" si="311"/>
        <v>1</v>
      </c>
      <c r="K3833">
        <f t="shared" ca="1" si="312"/>
        <v>0</v>
      </c>
      <c r="L3833">
        <f t="shared" si="313"/>
        <v>3827</v>
      </c>
      <c r="M3833" s="71">
        <f t="shared" ca="1" si="314"/>
        <v>2.1889586339139955</v>
      </c>
    </row>
    <row r="3834" spans="1:13" x14ac:dyDescent="0.25">
      <c r="A3834" s="2">
        <v>3828</v>
      </c>
      <c r="B3834" s="11">
        <f t="shared" ca="1" si="310"/>
        <v>1</v>
      </c>
      <c r="C3834" s="26">
        <f t="shared" ca="1" si="309"/>
        <v>5.0167678286615502E-2</v>
      </c>
      <c r="J3834">
        <f t="shared" ca="1" si="311"/>
        <v>0</v>
      </c>
      <c r="K3834">
        <f t="shared" ca="1" si="312"/>
        <v>0</v>
      </c>
      <c r="L3834">
        <f t="shared" si="313"/>
        <v>3828</v>
      </c>
      <c r="M3834" s="71">
        <f t="shared" ca="1" si="314"/>
        <v>2.4982034062782237</v>
      </c>
    </row>
    <row r="3835" spans="1:13" x14ac:dyDescent="0.25">
      <c r="A3835" s="2">
        <v>3829</v>
      </c>
      <c r="B3835" s="11">
        <f t="shared" ca="1" si="310"/>
        <v>0</v>
      </c>
      <c r="C3835" s="26">
        <f t="shared" ca="1" si="309"/>
        <v>0.82507414157217895</v>
      </c>
      <c r="J3835">
        <f t="shared" ca="1" si="311"/>
        <v>0</v>
      </c>
      <c r="K3835">
        <f t="shared" ca="1" si="312"/>
        <v>1</v>
      </c>
      <c r="L3835">
        <f t="shared" si="313"/>
        <v>3829</v>
      </c>
      <c r="M3835" s="71">
        <f t="shared" ca="1" si="314"/>
        <v>0</v>
      </c>
    </row>
    <row r="3836" spans="1:13" x14ac:dyDescent="0.25">
      <c r="A3836" s="2">
        <v>3830</v>
      </c>
      <c r="B3836" s="11">
        <f t="shared" ca="1" si="310"/>
        <v>0</v>
      </c>
      <c r="C3836" s="26">
        <f t="shared" ca="1" si="309"/>
        <v>0.71300251605336251</v>
      </c>
      <c r="J3836">
        <f t="shared" ca="1" si="311"/>
        <v>0</v>
      </c>
      <c r="K3836">
        <f t="shared" ca="1" si="312"/>
        <v>1</v>
      </c>
      <c r="L3836">
        <f t="shared" si="313"/>
        <v>3830</v>
      </c>
      <c r="M3836" s="71">
        <f t="shared" ca="1" si="314"/>
        <v>0</v>
      </c>
    </row>
    <row r="3837" spans="1:13" x14ac:dyDescent="0.25">
      <c r="A3837" s="2">
        <v>3831</v>
      </c>
      <c r="B3837" s="11">
        <f t="shared" ca="1" si="310"/>
        <v>0</v>
      </c>
      <c r="C3837" s="26">
        <f t="shared" ca="1" si="309"/>
        <v>0.5760031632897149</v>
      </c>
      <c r="J3837">
        <f t="shared" ca="1" si="311"/>
        <v>0</v>
      </c>
      <c r="K3837">
        <f t="shared" ca="1" si="312"/>
        <v>0</v>
      </c>
      <c r="L3837">
        <f t="shared" si="313"/>
        <v>3831</v>
      </c>
      <c r="M3837" s="71">
        <f t="shared" ca="1" si="314"/>
        <v>0</v>
      </c>
    </row>
    <row r="3838" spans="1:13" x14ac:dyDescent="0.25">
      <c r="A3838" s="2">
        <v>3832</v>
      </c>
      <c r="B3838" s="11">
        <f t="shared" ca="1" si="310"/>
        <v>1</v>
      </c>
      <c r="C3838" s="26">
        <f t="shared" ca="1" si="309"/>
        <v>8.5376830855712349E-2</v>
      </c>
      <c r="J3838">
        <f t="shared" ca="1" si="311"/>
        <v>0</v>
      </c>
      <c r="K3838">
        <f t="shared" ca="1" si="312"/>
        <v>0</v>
      </c>
      <c r="L3838">
        <f t="shared" si="313"/>
        <v>3832</v>
      </c>
      <c r="M3838" s="71">
        <f t="shared" ca="1" si="314"/>
        <v>5.5323191975021224</v>
      </c>
    </row>
    <row r="3839" spans="1:13" x14ac:dyDescent="0.25">
      <c r="A3839" s="2">
        <v>3833</v>
      </c>
      <c r="B3839" s="11">
        <f t="shared" ca="1" si="310"/>
        <v>0</v>
      </c>
      <c r="C3839" s="26">
        <f t="shared" ca="1" si="309"/>
        <v>0.93258035462072986</v>
      </c>
      <c r="J3839">
        <f t="shared" ca="1" si="311"/>
        <v>0</v>
      </c>
      <c r="K3839">
        <f t="shared" ca="1" si="312"/>
        <v>1</v>
      </c>
      <c r="L3839">
        <f t="shared" si="313"/>
        <v>3833</v>
      </c>
      <c r="M3839" s="71">
        <f t="shared" ca="1" si="314"/>
        <v>0</v>
      </c>
    </row>
    <row r="3840" spans="1:13" x14ac:dyDescent="0.25">
      <c r="A3840" s="2">
        <v>3834</v>
      </c>
      <c r="B3840" s="11">
        <f t="shared" ca="1" si="310"/>
        <v>0</v>
      </c>
      <c r="C3840" s="26">
        <f t="shared" ca="1" si="309"/>
        <v>0.68610570319290198</v>
      </c>
      <c r="J3840">
        <f t="shared" ca="1" si="311"/>
        <v>0</v>
      </c>
      <c r="K3840">
        <f t="shared" ca="1" si="312"/>
        <v>0</v>
      </c>
      <c r="L3840">
        <f t="shared" si="313"/>
        <v>3834</v>
      </c>
      <c r="M3840" s="71">
        <f t="shared" ca="1" si="314"/>
        <v>0</v>
      </c>
    </row>
    <row r="3841" spans="1:13" x14ac:dyDescent="0.25">
      <c r="A3841" s="2">
        <v>3835</v>
      </c>
      <c r="B3841" s="11">
        <f t="shared" ca="1" si="310"/>
        <v>1</v>
      </c>
      <c r="C3841" s="26">
        <f t="shared" ca="1" si="309"/>
        <v>0.13491226515019705</v>
      </c>
      <c r="J3841">
        <f t="shared" ca="1" si="311"/>
        <v>0</v>
      </c>
      <c r="K3841">
        <f t="shared" ca="1" si="312"/>
        <v>0</v>
      </c>
      <c r="L3841">
        <f t="shared" si="313"/>
        <v>3835</v>
      </c>
      <c r="M3841" s="71">
        <f t="shared" ca="1" si="314"/>
        <v>0.29477072071668681</v>
      </c>
    </row>
    <row r="3842" spans="1:13" x14ac:dyDescent="0.25">
      <c r="A3842" s="2">
        <v>3836</v>
      </c>
      <c r="B3842" s="11">
        <f t="shared" ca="1" si="310"/>
        <v>0</v>
      </c>
      <c r="C3842" s="26">
        <f t="shared" ca="1" si="309"/>
        <v>0.99551955931495006</v>
      </c>
      <c r="J3842">
        <f t="shared" ca="1" si="311"/>
        <v>0</v>
      </c>
      <c r="K3842">
        <f t="shared" ca="1" si="312"/>
        <v>1</v>
      </c>
      <c r="L3842">
        <f t="shared" si="313"/>
        <v>3836</v>
      </c>
      <c r="M3842" s="71">
        <f t="shared" ca="1" si="314"/>
        <v>0</v>
      </c>
    </row>
    <row r="3843" spans="1:13" x14ac:dyDescent="0.25">
      <c r="A3843" s="2">
        <v>3837</v>
      </c>
      <c r="B3843" s="11">
        <f t="shared" ca="1" si="310"/>
        <v>0</v>
      </c>
      <c r="C3843" s="26">
        <f t="shared" ca="1" si="309"/>
        <v>0.58451757387727377</v>
      </c>
      <c r="J3843">
        <f t="shared" ca="1" si="311"/>
        <v>0</v>
      </c>
      <c r="K3843">
        <f t="shared" ca="1" si="312"/>
        <v>1</v>
      </c>
      <c r="L3843">
        <f t="shared" si="313"/>
        <v>3837</v>
      </c>
      <c r="M3843" s="71">
        <f t="shared" ca="1" si="314"/>
        <v>0</v>
      </c>
    </row>
    <row r="3844" spans="1:13" x14ac:dyDescent="0.25">
      <c r="A3844" s="2">
        <v>3838</v>
      </c>
      <c r="B3844" s="11">
        <f t="shared" ca="1" si="310"/>
        <v>0</v>
      </c>
      <c r="C3844" s="26">
        <f t="shared" ca="1" si="309"/>
        <v>0.72774393711912566</v>
      </c>
      <c r="J3844">
        <f t="shared" ca="1" si="311"/>
        <v>0</v>
      </c>
      <c r="K3844">
        <f t="shared" ca="1" si="312"/>
        <v>1</v>
      </c>
      <c r="L3844">
        <f t="shared" si="313"/>
        <v>3838</v>
      </c>
      <c r="M3844" s="71">
        <f t="shared" ca="1" si="314"/>
        <v>0</v>
      </c>
    </row>
    <row r="3845" spans="1:13" x14ac:dyDescent="0.25">
      <c r="A3845" s="2">
        <v>3839</v>
      </c>
      <c r="B3845" s="11">
        <f t="shared" ca="1" si="310"/>
        <v>0</v>
      </c>
      <c r="C3845" s="26">
        <f t="shared" ca="1" si="309"/>
        <v>0.56439242884032648</v>
      </c>
      <c r="J3845">
        <f t="shared" ca="1" si="311"/>
        <v>0</v>
      </c>
      <c r="K3845">
        <f t="shared" ca="1" si="312"/>
        <v>1</v>
      </c>
      <c r="L3845">
        <f t="shared" si="313"/>
        <v>3839</v>
      </c>
      <c r="M3845" s="71">
        <f t="shared" ca="1" si="314"/>
        <v>0</v>
      </c>
    </row>
    <row r="3846" spans="1:13" x14ac:dyDescent="0.25">
      <c r="A3846" s="2">
        <v>3840</v>
      </c>
      <c r="B3846" s="11">
        <f t="shared" ca="1" si="310"/>
        <v>0</v>
      </c>
      <c r="C3846" s="26">
        <f t="shared" ca="1" si="309"/>
        <v>0.73089088636253419</v>
      </c>
      <c r="J3846">
        <f t="shared" ca="1" si="311"/>
        <v>0</v>
      </c>
      <c r="K3846">
        <f t="shared" ca="1" si="312"/>
        <v>1</v>
      </c>
      <c r="L3846">
        <f t="shared" si="313"/>
        <v>3840</v>
      </c>
      <c r="M3846" s="71">
        <f t="shared" ca="1" si="314"/>
        <v>0</v>
      </c>
    </row>
    <row r="3847" spans="1:13" x14ac:dyDescent="0.25">
      <c r="A3847" s="2">
        <v>3841</v>
      </c>
      <c r="B3847" s="11">
        <f t="shared" ca="1" si="310"/>
        <v>0</v>
      </c>
      <c r="C3847" s="26">
        <f t="shared" ca="1" si="309"/>
        <v>0.63242313776954451</v>
      </c>
      <c r="J3847">
        <f t="shared" ca="1" si="311"/>
        <v>0</v>
      </c>
      <c r="K3847">
        <f t="shared" ca="1" si="312"/>
        <v>1</v>
      </c>
      <c r="L3847">
        <f t="shared" si="313"/>
        <v>3841</v>
      </c>
      <c r="M3847" s="71">
        <f t="shared" ca="1" si="314"/>
        <v>0</v>
      </c>
    </row>
    <row r="3848" spans="1:13" x14ac:dyDescent="0.25">
      <c r="A3848" s="2">
        <v>3842</v>
      </c>
      <c r="B3848" s="11">
        <f t="shared" ca="1" si="310"/>
        <v>0</v>
      </c>
      <c r="C3848" s="26">
        <f t="shared" ref="C3848:C3911" ca="1" si="315">RAND()</f>
        <v>0.54268533244177397</v>
      </c>
      <c r="J3848">
        <f t="shared" ca="1" si="311"/>
        <v>0</v>
      </c>
      <c r="K3848">
        <f t="shared" ca="1" si="312"/>
        <v>0</v>
      </c>
      <c r="L3848">
        <f t="shared" si="313"/>
        <v>3842</v>
      </c>
      <c r="M3848" s="71">
        <f t="shared" ca="1" si="314"/>
        <v>0</v>
      </c>
    </row>
    <row r="3849" spans="1:13" x14ac:dyDescent="0.25">
      <c r="A3849" s="2">
        <v>3843</v>
      </c>
      <c r="B3849" s="11">
        <f t="shared" ref="B3849:B3912" ca="1" si="316">IF(B3848&gt;0,IF(C3849&lt;pww,1,0),IF(C3849&lt;pdw,1,0))</f>
        <v>1</v>
      </c>
      <c r="C3849" s="26">
        <f t="shared" ca="1" si="315"/>
        <v>0.14974003338874331</v>
      </c>
      <c r="J3849">
        <f t="shared" ca="1" si="311"/>
        <v>1</v>
      </c>
      <c r="K3849">
        <f t="shared" ca="1" si="312"/>
        <v>0</v>
      </c>
      <c r="L3849">
        <f t="shared" si="313"/>
        <v>3843</v>
      </c>
      <c r="M3849" s="71">
        <f t="shared" ca="1" si="314"/>
        <v>6.1763043390018995</v>
      </c>
    </row>
    <row r="3850" spans="1:13" x14ac:dyDescent="0.25">
      <c r="A3850" s="2">
        <v>3844</v>
      </c>
      <c r="B3850" s="11">
        <f t="shared" ca="1" si="316"/>
        <v>1</v>
      </c>
      <c r="C3850" s="26">
        <f t="shared" ca="1" si="315"/>
        <v>0.30902830762216871</v>
      </c>
      <c r="J3850">
        <f t="shared" ref="J3850:J3913" ca="1" si="317">IF(AND(B3850,B3851),1,0)</f>
        <v>1</v>
      </c>
      <c r="K3850">
        <f t="shared" ref="K3850:K3913" ca="1" si="318">IF(AND(NOT(B3850),NOT(B3851)),1,0)</f>
        <v>0</v>
      </c>
      <c r="L3850">
        <f t="shared" ref="L3850:L3913" si="319">L3849+1</f>
        <v>3844</v>
      </c>
      <c r="M3850" s="71">
        <f t="shared" ref="M3850:M3913" ca="1" si="320">IF(B3850&gt;0,-LN(1-(RAND()))/lambda,0)</f>
        <v>7.0157719625003381</v>
      </c>
    </row>
    <row r="3851" spans="1:13" x14ac:dyDescent="0.25">
      <c r="A3851" s="2">
        <v>3845</v>
      </c>
      <c r="B3851" s="11">
        <f t="shared" ca="1" si="316"/>
        <v>1</v>
      </c>
      <c r="C3851" s="26">
        <f t="shared" ca="1" si="315"/>
        <v>0.40491473131913702</v>
      </c>
      <c r="J3851">
        <f t="shared" ca="1" si="317"/>
        <v>1</v>
      </c>
      <c r="K3851">
        <f t="shared" ca="1" si="318"/>
        <v>0</v>
      </c>
      <c r="L3851">
        <f t="shared" si="319"/>
        <v>3845</v>
      </c>
      <c r="M3851" s="71">
        <f t="shared" ca="1" si="320"/>
        <v>2.5180143390625154</v>
      </c>
    </row>
    <row r="3852" spans="1:13" x14ac:dyDescent="0.25">
      <c r="A3852" s="2">
        <v>3846</v>
      </c>
      <c r="B3852" s="11">
        <f t="shared" ca="1" si="316"/>
        <v>1</v>
      </c>
      <c r="C3852" s="26">
        <f t="shared" ca="1" si="315"/>
        <v>0.40823192981421352</v>
      </c>
      <c r="J3852">
        <f t="shared" ca="1" si="317"/>
        <v>1</v>
      </c>
      <c r="K3852">
        <f t="shared" ca="1" si="318"/>
        <v>0</v>
      </c>
      <c r="L3852">
        <f t="shared" si="319"/>
        <v>3846</v>
      </c>
      <c r="M3852" s="71">
        <f t="shared" ca="1" si="320"/>
        <v>1.0153491378363813</v>
      </c>
    </row>
    <row r="3853" spans="1:13" x14ac:dyDescent="0.25">
      <c r="A3853" s="2">
        <v>3847</v>
      </c>
      <c r="B3853" s="11">
        <f t="shared" ca="1" si="316"/>
        <v>1</v>
      </c>
      <c r="C3853" s="26">
        <f t="shared" ca="1" si="315"/>
        <v>0.25386440189891279</v>
      </c>
      <c r="J3853">
        <f t="shared" ca="1" si="317"/>
        <v>1</v>
      </c>
      <c r="K3853">
        <f t="shared" ca="1" si="318"/>
        <v>0</v>
      </c>
      <c r="L3853">
        <f t="shared" si="319"/>
        <v>3847</v>
      </c>
      <c r="M3853" s="71">
        <f t="shared" ca="1" si="320"/>
        <v>0.27329041425357603</v>
      </c>
    </row>
    <row r="3854" spans="1:13" x14ac:dyDescent="0.25">
      <c r="A3854" s="2">
        <v>3848</v>
      </c>
      <c r="B3854" s="11">
        <f t="shared" ca="1" si="316"/>
        <v>1</v>
      </c>
      <c r="C3854" s="26">
        <f t="shared" ca="1" si="315"/>
        <v>0.41821752781219412</v>
      </c>
      <c r="J3854">
        <f t="shared" ca="1" si="317"/>
        <v>1</v>
      </c>
      <c r="K3854">
        <f t="shared" ca="1" si="318"/>
        <v>0</v>
      </c>
      <c r="L3854">
        <f t="shared" si="319"/>
        <v>3848</v>
      </c>
      <c r="M3854" s="71">
        <f t="shared" ca="1" si="320"/>
        <v>1.8686669058528134</v>
      </c>
    </row>
    <row r="3855" spans="1:13" x14ac:dyDescent="0.25">
      <c r="A3855" s="2">
        <v>3849</v>
      </c>
      <c r="B3855" s="11">
        <f t="shared" ca="1" si="316"/>
        <v>1</v>
      </c>
      <c r="C3855" s="26">
        <f t="shared" ca="1" si="315"/>
        <v>0.30551917065014922</v>
      </c>
      <c r="J3855">
        <f t="shared" ca="1" si="317"/>
        <v>1</v>
      </c>
      <c r="K3855">
        <f t="shared" ca="1" si="318"/>
        <v>0</v>
      </c>
      <c r="L3855">
        <f t="shared" si="319"/>
        <v>3849</v>
      </c>
      <c r="M3855" s="71">
        <f t="shared" ca="1" si="320"/>
        <v>0.9764706002058432</v>
      </c>
    </row>
    <row r="3856" spans="1:13" x14ac:dyDescent="0.25">
      <c r="A3856" s="2">
        <v>3850</v>
      </c>
      <c r="B3856" s="11">
        <f t="shared" ca="1" si="316"/>
        <v>1</v>
      </c>
      <c r="C3856" s="26">
        <f t="shared" ca="1" si="315"/>
        <v>0.41434029109496684</v>
      </c>
      <c r="J3856">
        <f t="shared" ca="1" si="317"/>
        <v>0</v>
      </c>
      <c r="K3856">
        <f t="shared" ca="1" si="318"/>
        <v>0</v>
      </c>
      <c r="L3856">
        <f t="shared" si="319"/>
        <v>3850</v>
      </c>
      <c r="M3856" s="71">
        <f t="shared" ca="1" si="320"/>
        <v>1.8545760410201597</v>
      </c>
    </row>
    <row r="3857" spans="1:13" x14ac:dyDescent="0.25">
      <c r="A3857" s="2">
        <v>3851</v>
      </c>
      <c r="B3857" s="11">
        <f t="shared" ca="1" si="316"/>
        <v>0</v>
      </c>
      <c r="C3857" s="26">
        <f t="shared" ca="1" si="315"/>
        <v>0.97622926289094425</v>
      </c>
      <c r="J3857">
        <f t="shared" ca="1" si="317"/>
        <v>0</v>
      </c>
      <c r="K3857">
        <f t="shared" ca="1" si="318"/>
        <v>1</v>
      </c>
      <c r="L3857">
        <f t="shared" si="319"/>
        <v>3851</v>
      </c>
      <c r="M3857" s="71">
        <f t="shared" ca="1" si="320"/>
        <v>0</v>
      </c>
    </row>
    <row r="3858" spans="1:13" x14ac:dyDescent="0.25">
      <c r="A3858" s="2">
        <v>3852</v>
      </c>
      <c r="B3858" s="11">
        <f t="shared" ca="1" si="316"/>
        <v>0</v>
      </c>
      <c r="C3858" s="26">
        <f t="shared" ca="1" si="315"/>
        <v>0.74464081690787465</v>
      </c>
      <c r="J3858">
        <f t="shared" ca="1" si="317"/>
        <v>0</v>
      </c>
      <c r="K3858">
        <f t="shared" ca="1" si="318"/>
        <v>1</v>
      </c>
      <c r="L3858">
        <f t="shared" si="319"/>
        <v>3852</v>
      </c>
      <c r="M3858" s="71">
        <f t="shared" ca="1" si="320"/>
        <v>0</v>
      </c>
    </row>
    <row r="3859" spans="1:13" x14ac:dyDescent="0.25">
      <c r="A3859" s="2">
        <v>3853</v>
      </c>
      <c r="B3859" s="11">
        <f t="shared" ca="1" si="316"/>
        <v>0</v>
      </c>
      <c r="C3859" s="26">
        <f t="shared" ca="1" si="315"/>
        <v>0.69390285131520069</v>
      </c>
      <c r="J3859">
        <f t="shared" ca="1" si="317"/>
        <v>0</v>
      </c>
      <c r="K3859">
        <f t="shared" ca="1" si="318"/>
        <v>1</v>
      </c>
      <c r="L3859">
        <f t="shared" si="319"/>
        <v>3853</v>
      </c>
      <c r="M3859" s="71">
        <f t="shared" ca="1" si="320"/>
        <v>0</v>
      </c>
    </row>
    <row r="3860" spans="1:13" x14ac:dyDescent="0.25">
      <c r="A3860" s="2">
        <v>3854</v>
      </c>
      <c r="B3860" s="11">
        <f t="shared" ca="1" si="316"/>
        <v>0</v>
      </c>
      <c r="C3860" s="26">
        <f t="shared" ca="1" si="315"/>
        <v>0.72356631871034527</v>
      </c>
      <c r="J3860">
        <f t="shared" ca="1" si="317"/>
        <v>0</v>
      </c>
      <c r="K3860">
        <f t="shared" ca="1" si="318"/>
        <v>0</v>
      </c>
      <c r="L3860">
        <f t="shared" si="319"/>
        <v>3854</v>
      </c>
      <c r="M3860" s="71">
        <f t="shared" ca="1" si="320"/>
        <v>0</v>
      </c>
    </row>
    <row r="3861" spans="1:13" x14ac:dyDescent="0.25">
      <c r="A3861" s="2">
        <v>3855</v>
      </c>
      <c r="B3861" s="11">
        <f t="shared" ca="1" si="316"/>
        <v>1</v>
      </c>
      <c r="C3861" s="26">
        <f t="shared" ca="1" si="315"/>
        <v>9.0775281331241797E-2</v>
      </c>
      <c r="J3861">
        <f t="shared" ca="1" si="317"/>
        <v>1</v>
      </c>
      <c r="K3861">
        <f t="shared" ca="1" si="318"/>
        <v>0</v>
      </c>
      <c r="L3861">
        <f t="shared" si="319"/>
        <v>3855</v>
      </c>
      <c r="M3861" s="71">
        <f t="shared" ca="1" si="320"/>
        <v>2.0929115765208874</v>
      </c>
    </row>
    <row r="3862" spans="1:13" x14ac:dyDescent="0.25">
      <c r="A3862" s="2">
        <v>3856</v>
      </c>
      <c r="B3862" s="11">
        <f t="shared" ca="1" si="316"/>
        <v>1</v>
      </c>
      <c r="C3862" s="26">
        <f t="shared" ca="1" si="315"/>
        <v>0.15003743935915637</v>
      </c>
      <c r="J3862">
        <f t="shared" ca="1" si="317"/>
        <v>1</v>
      </c>
      <c r="K3862">
        <f t="shared" ca="1" si="318"/>
        <v>0</v>
      </c>
      <c r="L3862">
        <f t="shared" si="319"/>
        <v>3856</v>
      </c>
      <c r="M3862" s="71">
        <f t="shared" ca="1" si="320"/>
        <v>1.0755451606133626</v>
      </c>
    </row>
    <row r="3863" spans="1:13" x14ac:dyDescent="0.25">
      <c r="A3863" s="2">
        <v>3857</v>
      </c>
      <c r="B3863" s="11">
        <f t="shared" ca="1" si="316"/>
        <v>1</v>
      </c>
      <c r="C3863" s="26">
        <f t="shared" ca="1" si="315"/>
        <v>0.59173890184509326</v>
      </c>
      <c r="J3863">
        <f t="shared" ca="1" si="317"/>
        <v>0</v>
      </c>
      <c r="K3863">
        <f t="shared" ca="1" si="318"/>
        <v>0</v>
      </c>
      <c r="L3863">
        <f t="shared" si="319"/>
        <v>3857</v>
      </c>
      <c r="M3863" s="71">
        <f t="shared" ca="1" si="320"/>
        <v>1.1116435165706542</v>
      </c>
    </row>
    <row r="3864" spans="1:13" x14ac:dyDescent="0.25">
      <c r="A3864" s="2">
        <v>3858</v>
      </c>
      <c r="B3864" s="11">
        <f t="shared" ca="1" si="316"/>
        <v>0</v>
      </c>
      <c r="C3864" s="26">
        <f t="shared" ca="1" si="315"/>
        <v>0.79359209367370576</v>
      </c>
      <c r="J3864">
        <f t="shared" ca="1" si="317"/>
        <v>0</v>
      </c>
      <c r="K3864">
        <f t="shared" ca="1" si="318"/>
        <v>0</v>
      </c>
      <c r="L3864">
        <f t="shared" si="319"/>
        <v>3858</v>
      </c>
      <c r="M3864" s="71">
        <f t="shared" ca="1" si="320"/>
        <v>0</v>
      </c>
    </row>
    <row r="3865" spans="1:13" x14ac:dyDescent="0.25">
      <c r="A3865" s="2">
        <v>3859</v>
      </c>
      <c r="B3865" s="11">
        <f t="shared" ca="1" si="316"/>
        <v>1</v>
      </c>
      <c r="C3865" s="26">
        <f t="shared" ca="1" si="315"/>
        <v>0.34861365965102797</v>
      </c>
      <c r="J3865">
        <f t="shared" ca="1" si="317"/>
        <v>1</v>
      </c>
      <c r="K3865">
        <f t="shared" ca="1" si="318"/>
        <v>0</v>
      </c>
      <c r="L3865">
        <f t="shared" si="319"/>
        <v>3859</v>
      </c>
      <c r="M3865" s="71">
        <f t="shared" ca="1" si="320"/>
        <v>3.1546857287570509</v>
      </c>
    </row>
    <row r="3866" spans="1:13" x14ac:dyDescent="0.25">
      <c r="A3866" s="2">
        <v>3860</v>
      </c>
      <c r="B3866" s="11">
        <f t="shared" ca="1" si="316"/>
        <v>1</v>
      </c>
      <c r="C3866" s="26">
        <f t="shared" ca="1" si="315"/>
        <v>0.31267123815452613</v>
      </c>
      <c r="J3866">
        <f t="shared" ca="1" si="317"/>
        <v>0</v>
      </c>
      <c r="K3866">
        <f t="shared" ca="1" si="318"/>
        <v>0</v>
      </c>
      <c r="L3866">
        <f t="shared" si="319"/>
        <v>3860</v>
      </c>
      <c r="M3866" s="71">
        <f t="shared" ca="1" si="320"/>
        <v>7.9011281371512405</v>
      </c>
    </row>
    <row r="3867" spans="1:13" x14ac:dyDescent="0.25">
      <c r="A3867" s="2">
        <v>3861</v>
      </c>
      <c r="B3867" s="11">
        <f t="shared" ca="1" si="316"/>
        <v>0</v>
      </c>
      <c r="C3867" s="26">
        <f t="shared" ca="1" si="315"/>
        <v>0.93980250759935979</v>
      </c>
      <c r="J3867">
        <f t="shared" ca="1" si="317"/>
        <v>0</v>
      </c>
      <c r="K3867">
        <f t="shared" ca="1" si="318"/>
        <v>1</v>
      </c>
      <c r="L3867">
        <f t="shared" si="319"/>
        <v>3861</v>
      </c>
      <c r="M3867" s="71">
        <f t="shared" ca="1" si="320"/>
        <v>0</v>
      </c>
    </row>
    <row r="3868" spans="1:13" x14ac:dyDescent="0.25">
      <c r="A3868" s="2">
        <v>3862</v>
      </c>
      <c r="B3868" s="11">
        <f t="shared" ca="1" si="316"/>
        <v>0</v>
      </c>
      <c r="C3868" s="26">
        <f t="shared" ca="1" si="315"/>
        <v>0.96206561378847966</v>
      </c>
      <c r="J3868">
        <f t="shared" ca="1" si="317"/>
        <v>0</v>
      </c>
      <c r="K3868">
        <f t="shared" ca="1" si="318"/>
        <v>0</v>
      </c>
      <c r="L3868">
        <f t="shared" si="319"/>
        <v>3862</v>
      </c>
      <c r="M3868" s="71">
        <f t="shared" ca="1" si="320"/>
        <v>0</v>
      </c>
    </row>
    <row r="3869" spans="1:13" x14ac:dyDescent="0.25">
      <c r="A3869" s="2">
        <v>3863</v>
      </c>
      <c r="B3869" s="11">
        <f t="shared" ca="1" si="316"/>
        <v>1</v>
      </c>
      <c r="C3869" s="26">
        <f t="shared" ca="1" si="315"/>
        <v>0.10054154160963469</v>
      </c>
      <c r="J3869">
        <f t="shared" ca="1" si="317"/>
        <v>1</v>
      </c>
      <c r="K3869">
        <f t="shared" ca="1" si="318"/>
        <v>0</v>
      </c>
      <c r="L3869">
        <f t="shared" si="319"/>
        <v>3863</v>
      </c>
      <c r="M3869" s="71">
        <f t="shared" ca="1" si="320"/>
        <v>1.298005071144964</v>
      </c>
    </row>
    <row r="3870" spans="1:13" x14ac:dyDescent="0.25">
      <c r="A3870" s="2">
        <v>3864</v>
      </c>
      <c r="B3870" s="11">
        <f t="shared" ca="1" si="316"/>
        <v>1</v>
      </c>
      <c r="C3870" s="26">
        <f t="shared" ca="1" si="315"/>
        <v>0.16556403552321219</v>
      </c>
      <c r="J3870">
        <f t="shared" ca="1" si="317"/>
        <v>1</v>
      </c>
      <c r="K3870">
        <f t="shared" ca="1" si="318"/>
        <v>0</v>
      </c>
      <c r="L3870">
        <f t="shared" si="319"/>
        <v>3864</v>
      </c>
      <c r="M3870" s="71">
        <f t="shared" ca="1" si="320"/>
        <v>0.35459936063160435</v>
      </c>
    </row>
    <row r="3871" spans="1:13" x14ac:dyDescent="0.25">
      <c r="A3871" s="2">
        <v>3865</v>
      </c>
      <c r="B3871" s="11">
        <f t="shared" ca="1" si="316"/>
        <v>1</v>
      </c>
      <c r="C3871" s="26">
        <f t="shared" ca="1" si="315"/>
        <v>0.53909735668049519</v>
      </c>
      <c r="J3871">
        <f t="shared" ca="1" si="317"/>
        <v>1</v>
      </c>
      <c r="K3871">
        <f t="shared" ca="1" si="318"/>
        <v>0</v>
      </c>
      <c r="L3871">
        <f t="shared" si="319"/>
        <v>3865</v>
      </c>
      <c r="M3871" s="71">
        <f t="shared" ca="1" si="320"/>
        <v>0.46445862437106922</v>
      </c>
    </row>
    <row r="3872" spans="1:13" x14ac:dyDescent="0.25">
      <c r="A3872" s="2">
        <v>3866</v>
      </c>
      <c r="B3872" s="11">
        <f t="shared" ca="1" si="316"/>
        <v>1</v>
      </c>
      <c r="C3872" s="26">
        <f t="shared" ca="1" si="315"/>
        <v>0.70590370833226179</v>
      </c>
      <c r="J3872">
        <f t="shared" ca="1" si="317"/>
        <v>1</v>
      </c>
      <c r="K3872">
        <f t="shared" ca="1" si="318"/>
        <v>0</v>
      </c>
      <c r="L3872">
        <f t="shared" si="319"/>
        <v>3866</v>
      </c>
      <c r="M3872" s="71">
        <f t="shared" ca="1" si="320"/>
        <v>1.7903870178427168</v>
      </c>
    </row>
    <row r="3873" spans="1:13" x14ac:dyDescent="0.25">
      <c r="A3873" s="2">
        <v>3867</v>
      </c>
      <c r="B3873" s="11">
        <f t="shared" ca="1" si="316"/>
        <v>1</v>
      </c>
      <c r="C3873" s="26">
        <f t="shared" ca="1" si="315"/>
        <v>0.52974712201000251</v>
      </c>
      <c r="J3873">
        <f t="shared" ca="1" si="317"/>
        <v>0</v>
      </c>
      <c r="K3873">
        <f t="shared" ca="1" si="318"/>
        <v>0</v>
      </c>
      <c r="L3873">
        <f t="shared" si="319"/>
        <v>3867</v>
      </c>
      <c r="M3873" s="71">
        <f t="shared" ca="1" si="320"/>
        <v>8.8899909317399892</v>
      </c>
    </row>
    <row r="3874" spans="1:13" x14ac:dyDescent="0.25">
      <c r="A3874" s="2">
        <v>3868</v>
      </c>
      <c r="B3874" s="11">
        <f t="shared" ca="1" si="316"/>
        <v>0</v>
      </c>
      <c r="C3874" s="26">
        <f t="shared" ca="1" si="315"/>
        <v>0.99680968878736764</v>
      </c>
      <c r="J3874">
        <f t="shared" ca="1" si="317"/>
        <v>0</v>
      </c>
      <c r="K3874">
        <f t="shared" ca="1" si="318"/>
        <v>0</v>
      </c>
      <c r="L3874">
        <f t="shared" si="319"/>
        <v>3868</v>
      </c>
      <c r="M3874" s="71">
        <f t="shared" ca="1" si="320"/>
        <v>0</v>
      </c>
    </row>
    <row r="3875" spans="1:13" x14ac:dyDescent="0.25">
      <c r="A3875" s="2">
        <v>3869</v>
      </c>
      <c r="B3875" s="11">
        <f t="shared" ca="1" si="316"/>
        <v>1</v>
      </c>
      <c r="C3875" s="26">
        <f t="shared" ca="1" si="315"/>
        <v>0.42558509045393789</v>
      </c>
      <c r="J3875">
        <f t="shared" ca="1" si="317"/>
        <v>1</v>
      </c>
      <c r="K3875">
        <f t="shared" ca="1" si="318"/>
        <v>0</v>
      </c>
      <c r="L3875">
        <f t="shared" si="319"/>
        <v>3869</v>
      </c>
      <c r="M3875" s="71">
        <f t="shared" ca="1" si="320"/>
        <v>3.0342542699705946</v>
      </c>
    </row>
    <row r="3876" spans="1:13" x14ac:dyDescent="0.25">
      <c r="A3876" s="2">
        <v>3870</v>
      </c>
      <c r="B3876" s="11">
        <f t="shared" ca="1" si="316"/>
        <v>1</v>
      </c>
      <c r="C3876" s="26">
        <f t="shared" ca="1" si="315"/>
        <v>0.6578464051078069</v>
      </c>
      <c r="J3876">
        <f t="shared" ca="1" si="317"/>
        <v>1</v>
      </c>
      <c r="K3876">
        <f t="shared" ca="1" si="318"/>
        <v>0</v>
      </c>
      <c r="L3876">
        <f t="shared" si="319"/>
        <v>3870</v>
      </c>
      <c r="M3876" s="71">
        <f t="shared" ca="1" si="320"/>
        <v>1.4020304142492828</v>
      </c>
    </row>
    <row r="3877" spans="1:13" x14ac:dyDescent="0.25">
      <c r="A3877" s="2">
        <v>3871</v>
      </c>
      <c r="B3877" s="11">
        <f t="shared" ca="1" si="316"/>
        <v>1</v>
      </c>
      <c r="C3877" s="26">
        <f t="shared" ca="1" si="315"/>
        <v>0.59779031657841963</v>
      </c>
      <c r="J3877">
        <f t="shared" ca="1" si="317"/>
        <v>1</v>
      </c>
      <c r="K3877">
        <f t="shared" ca="1" si="318"/>
        <v>0</v>
      </c>
      <c r="L3877">
        <f t="shared" si="319"/>
        <v>3871</v>
      </c>
      <c r="M3877" s="71">
        <f t="shared" ca="1" si="320"/>
        <v>0.6109847724448042</v>
      </c>
    </row>
    <row r="3878" spans="1:13" x14ac:dyDescent="0.25">
      <c r="A3878" s="2">
        <v>3872</v>
      </c>
      <c r="B3878" s="11">
        <f t="shared" ca="1" si="316"/>
        <v>1</v>
      </c>
      <c r="C3878" s="26">
        <f t="shared" ca="1" si="315"/>
        <v>0.67313769712022564</v>
      </c>
      <c r="J3878">
        <f t="shared" ca="1" si="317"/>
        <v>1</v>
      </c>
      <c r="K3878">
        <f t="shared" ca="1" si="318"/>
        <v>0</v>
      </c>
      <c r="L3878">
        <f t="shared" si="319"/>
        <v>3872</v>
      </c>
      <c r="M3878" s="71">
        <f t="shared" ca="1" si="320"/>
        <v>0.75945718776687254</v>
      </c>
    </row>
    <row r="3879" spans="1:13" x14ac:dyDescent="0.25">
      <c r="A3879" s="2">
        <v>3873</v>
      </c>
      <c r="B3879" s="11">
        <f t="shared" ca="1" si="316"/>
        <v>1</v>
      </c>
      <c r="C3879" s="26">
        <f t="shared" ca="1" si="315"/>
        <v>0.29389740199974335</v>
      </c>
      <c r="J3879">
        <f t="shared" ca="1" si="317"/>
        <v>0</v>
      </c>
      <c r="K3879">
        <f t="shared" ca="1" si="318"/>
        <v>0</v>
      </c>
      <c r="L3879">
        <f t="shared" si="319"/>
        <v>3873</v>
      </c>
      <c r="M3879" s="71">
        <f t="shared" ca="1" si="320"/>
        <v>8.8247157162415863</v>
      </c>
    </row>
    <row r="3880" spans="1:13" x14ac:dyDescent="0.25">
      <c r="A3880" s="2">
        <v>3874</v>
      </c>
      <c r="B3880" s="11">
        <f t="shared" ca="1" si="316"/>
        <v>0</v>
      </c>
      <c r="C3880" s="26">
        <f t="shared" ca="1" si="315"/>
        <v>0.84915576164802076</v>
      </c>
      <c r="J3880">
        <f t="shared" ca="1" si="317"/>
        <v>0</v>
      </c>
      <c r="K3880">
        <f t="shared" ca="1" si="318"/>
        <v>0</v>
      </c>
      <c r="L3880">
        <f t="shared" si="319"/>
        <v>3874</v>
      </c>
      <c r="M3880" s="71">
        <f t="shared" ca="1" si="320"/>
        <v>0</v>
      </c>
    </row>
    <row r="3881" spans="1:13" x14ac:dyDescent="0.25">
      <c r="A3881" s="2">
        <v>3875</v>
      </c>
      <c r="B3881" s="11">
        <f t="shared" ca="1" si="316"/>
        <v>1</v>
      </c>
      <c r="C3881" s="26">
        <f t="shared" ca="1" si="315"/>
        <v>0.16126008455773377</v>
      </c>
      <c r="J3881">
        <f t="shared" ca="1" si="317"/>
        <v>1</v>
      </c>
      <c r="K3881">
        <f t="shared" ca="1" si="318"/>
        <v>0</v>
      </c>
      <c r="L3881">
        <f t="shared" si="319"/>
        <v>3875</v>
      </c>
      <c r="M3881" s="71">
        <f t="shared" ca="1" si="320"/>
        <v>0.11578340929245304</v>
      </c>
    </row>
    <row r="3882" spans="1:13" x14ac:dyDescent="0.25">
      <c r="A3882" s="2">
        <v>3876</v>
      </c>
      <c r="B3882" s="11">
        <f t="shared" ca="1" si="316"/>
        <v>1</v>
      </c>
      <c r="C3882" s="26">
        <f t="shared" ca="1" si="315"/>
        <v>0.76929494275288934</v>
      </c>
      <c r="J3882">
        <f t="shared" ca="1" si="317"/>
        <v>1</v>
      </c>
      <c r="K3882">
        <f t="shared" ca="1" si="318"/>
        <v>0</v>
      </c>
      <c r="L3882">
        <f t="shared" si="319"/>
        <v>3876</v>
      </c>
      <c r="M3882" s="71">
        <f t="shared" ca="1" si="320"/>
        <v>6.8672863407858928</v>
      </c>
    </row>
    <row r="3883" spans="1:13" x14ac:dyDescent="0.25">
      <c r="A3883" s="2">
        <v>3877</v>
      </c>
      <c r="B3883" s="11">
        <f t="shared" ca="1" si="316"/>
        <v>1</v>
      </c>
      <c r="C3883" s="26">
        <f t="shared" ca="1" si="315"/>
        <v>0.27002933832560672</v>
      </c>
      <c r="J3883">
        <f t="shared" ca="1" si="317"/>
        <v>0</v>
      </c>
      <c r="K3883">
        <f t="shared" ca="1" si="318"/>
        <v>0</v>
      </c>
      <c r="L3883">
        <f t="shared" si="319"/>
        <v>3877</v>
      </c>
      <c r="M3883" s="71">
        <f t="shared" ca="1" si="320"/>
        <v>2.0096225600648858</v>
      </c>
    </row>
    <row r="3884" spans="1:13" x14ac:dyDescent="0.25">
      <c r="A3884" s="2">
        <v>3878</v>
      </c>
      <c r="B3884" s="11">
        <f t="shared" ca="1" si="316"/>
        <v>0</v>
      </c>
      <c r="C3884" s="26">
        <f t="shared" ca="1" si="315"/>
        <v>0.77349651411951614</v>
      </c>
      <c r="J3884">
        <f t="shared" ca="1" si="317"/>
        <v>0</v>
      </c>
      <c r="K3884">
        <f t="shared" ca="1" si="318"/>
        <v>0</v>
      </c>
      <c r="L3884">
        <f t="shared" si="319"/>
        <v>3878</v>
      </c>
      <c r="M3884" s="71">
        <f t="shared" ca="1" si="320"/>
        <v>0</v>
      </c>
    </row>
    <row r="3885" spans="1:13" x14ac:dyDescent="0.25">
      <c r="A3885" s="2">
        <v>3879</v>
      </c>
      <c r="B3885" s="11">
        <f t="shared" ca="1" si="316"/>
        <v>1</v>
      </c>
      <c r="C3885" s="26">
        <f t="shared" ca="1" si="315"/>
        <v>0.38232024665861319</v>
      </c>
      <c r="J3885">
        <f t="shared" ca="1" si="317"/>
        <v>1</v>
      </c>
      <c r="K3885">
        <f t="shared" ca="1" si="318"/>
        <v>0</v>
      </c>
      <c r="L3885">
        <f t="shared" si="319"/>
        <v>3879</v>
      </c>
      <c r="M3885" s="71">
        <f t="shared" ca="1" si="320"/>
        <v>0.87430326483960941</v>
      </c>
    </row>
    <row r="3886" spans="1:13" x14ac:dyDescent="0.25">
      <c r="A3886" s="2">
        <v>3880</v>
      </c>
      <c r="B3886" s="11">
        <f t="shared" ca="1" si="316"/>
        <v>1</v>
      </c>
      <c r="C3886" s="26">
        <f t="shared" ca="1" si="315"/>
        <v>0.21205760138443652</v>
      </c>
      <c r="J3886">
        <f t="shared" ca="1" si="317"/>
        <v>0</v>
      </c>
      <c r="K3886">
        <f t="shared" ca="1" si="318"/>
        <v>0</v>
      </c>
      <c r="L3886">
        <f t="shared" si="319"/>
        <v>3880</v>
      </c>
      <c r="M3886" s="71">
        <f t="shared" ca="1" si="320"/>
        <v>2.1211030331249439</v>
      </c>
    </row>
    <row r="3887" spans="1:13" x14ac:dyDescent="0.25">
      <c r="A3887" s="2">
        <v>3881</v>
      </c>
      <c r="B3887" s="11">
        <f t="shared" ca="1" si="316"/>
        <v>0</v>
      </c>
      <c r="C3887" s="26">
        <f t="shared" ca="1" si="315"/>
        <v>0.91550056597602469</v>
      </c>
      <c r="J3887">
        <f t="shared" ca="1" si="317"/>
        <v>0</v>
      </c>
      <c r="K3887">
        <f t="shared" ca="1" si="318"/>
        <v>1</v>
      </c>
      <c r="L3887">
        <f t="shared" si="319"/>
        <v>3881</v>
      </c>
      <c r="M3887" s="71">
        <f t="shared" ca="1" si="320"/>
        <v>0</v>
      </c>
    </row>
    <row r="3888" spans="1:13" x14ac:dyDescent="0.25">
      <c r="A3888" s="2">
        <v>3882</v>
      </c>
      <c r="B3888" s="11">
        <f t="shared" ca="1" si="316"/>
        <v>0</v>
      </c>
      <c r="C3888" s="26">
        <f t="shared" ca="1" si="315"/>
        <v>0.71659661398973229</v>
      </c>
      <c r="J3888">
        <f t="shared" ca="1" si="317"/>
        <v>0</v>
      </c>
      <c r="K3888">
        <f t="shared" ca="1" si="318"/>
        <v>1</v>
      </c>
      <c r="L3888">
        <f t="shared" si="319"/>
        <v>3882</v>
      </c>
      <c r="M3888" s="71">
        <f t="shared" ca="1" si="320"/>
        <v>0</v>
      </c>
    </row>
    <row r="3889" spans="1:13" x14ac:dyDescent="0.25">
      <c r="A3889" s="2">
        <v>3883</v>
      </c>
      <c r="B3889" s="11">
        <f t="shared" ca="1" si="316"/>
        <v>0</v>
      </c>
      <c r="C3889" s="26">
        <f t="shared" ca="1" si="315"/>
        <v>0.910255622516562</v>
      </c>
      <c r="J3889">
        <f t="shared" ca="1" si="317"/>
        <v>0</v>
      </c>
      <c r="K3889">
        <f t="shared" ca="1" si="318"/>
        <v>1</v>
      </c>
      <c r="L3889">
        <f t="shared" si="319"/>
        <v>3883</v>
      </c>
      <c r="M3889" s="71">
        <f t="shared" ca="1" si="320"/>
        <v>0</v>
      </c>
    </row>
    <row r="3890" spans="1:13" x14ac:dyDescent="0.25">
      <c r="A3890" s="2">
        <v>3884</v>
      </c>
      <c r="B3890" s="11">
        <f t="shared" ca="1" si="316"/>
        <v>0</v>
      </c>
      <c r="C3890" s="26">
        <f t="shared" ca="1" si="315"/>
        <v>0.47635327109581116</v>
      </c>
      <c r="J3890">
        <f t="shared" ca="1" si="317"/>
        <v>0</v>
      </c>
      <c r="K3890">
        <f t="shared" ca="1" si="318"/>
        <v>0</v>
      </c>
      <c r="L3890">
        <f t="shared" si="319"/>
        <v>3884</v>
      </c>
      <c r="M3890" s="71">
        <f t="shared" ca="1" si="320"/>
        <v>0</v>
      </c>
    </row>
    <row r="3891" spans="1:13" x14ac:dyDescent="0.25">
      <c r="A3891" s="2">
        <v>3885</v>
      </c>
      <c r="B3891" s="11">
        <f t="shared" ca="1" si="316"/>
        <v>1</v>
      </c>
      <c r="C3891" s="26">
        <f t="shared" ca="1" si="315"/>
        <v>0.16295060621464419</v>
      </c>
      <c r="J3891">
        <f t="shared" ca="1" si="317"/>
        <v>1</v>
      </c>
      <c r="K3891">
        <f t="shared" ca="1" si="318"/>
        <v>0</v>
      </c>
      <c r="L3891">
        <f t="shared" si="319"/>
        <v>3885</v>
      </c>
      <c r="M3891" s="71">
        <f t="shared" ca="1" si="320"/>
        <v>1.081974549911721</v>
      </c>
    </row>
    <row r="3892" spans="1:13" x14ac:dyDescent="0.25">
      <c r="A3892" s="2">
        <v>3886</v>
      </c>
      <c r="B3892" s="11">
        <f t="shared" ca="1" si="316"/>
        <v>1</v>
      </c>
      <c r="C3892" s="26">
        <f t="shared" ca="1" si="315"/>
        <v>0.70281098537497388</v>
      </c>
      <c r="J3892">
        <f t="shared" ca="1" si="317"/>
        <v>1</v>
      </c>
      <c r="K3892">
        <f t="shared" ca="1" si="318"/>
        <v>0</v>
      </c>
      <c r="L3892">
        <f t="shared" si="319"/>
        <v>3886</v>
      </c>
      <c r="M3892" s="71">
        <f t="shared" ca="1" si="320"/>
        <v>5.383650636908642E-2</v>
      </c>
    </row>
    <row r="3893" spans="1:13" x14ac:dyDescent="0.25">
      <c r="A3893" s="2">
        <v>3887</v>
      </c>
      <c r="B3893" s="11">
        <f t="shared" ca="1" si="316"/>
        <v>1</v>
      </c>
      <c r="C3893" s="26">
        <f t="shared" ca="1" si="315"/>
        <v>0.22981855150949571</v>
      </c>
      <c r="J3893">
        <f t="shared" ca="1" si="317"/>
        <v>1</v>
      </c>
      <c r="K3893">
        <f t="shared" ca="1" si="318"/>
        <v>0</v>
      </c>
      <c r="L3893">
        <f t="shared" si="319"/>
        <v>3887</v>
      </c>
      <c r="M3893" s="71">
        <f t="shared" ca="1" si="320"/>
        <v>1.7321380177338173</v>
      </c>
    </row>
    <row r="3894" spans="1:13" x14ac:dyDescent="0.25">
      <c r="A3894" s="2">
        <v>3888</v>
      </c>
      <c r="B3894" s="11">
        <f t="shared" ca="1" si="316"/>
        <v>1</v>
      </c>
      <c r="C3894" s="26">
        <f t="shared" ca="1" si="315"/>
        <v>0.46696959433261109</v>
      </c>
      <c r="J3894">
        <f t="shared" ca="1" si="317"/>
        <v>0</v>
      </c>
      <c r="K3894">
        <f t="shared" ca="1" si="318"/>
        <v>0</v>
      </c>
      <c r="L3894">
        <f t="shared" si="319"/>
        <v>3888</v>
      </c>
      <c r="M3894" s="71">
        <f t="shared" ca="1" si="320"/>
        <v>0.38773389768753391</v>
      </c>
    </row>
    <row r="3895" spans="1:13" x14ac:dyDescent="0.25">
      <c r="A3895" s="2">
        <v>3889</v>
      </c>
      <c r="B3895" s="11">
        <f t="shared" ca="1" si="316"/>
        <v>0</v>
      </c>
      <c r="C3895" s="26">
        <f t="shared" ca="1" si="315"/>
        <v>0.78456135518717274</v>
      </c>
      <c r="J3895">
        <f t="shared" ca="1" si="317"/>
        <v>0</v>
      </c>
      <c r="K3895">
        <f t="shared" ca="1" si="318"/>
        <v>0</v>
      </c>
      <c r="L3895">
        <f t="shared" si="319"/>
        <v>3889</v>
      </c>
      <c r="M3895" s="71">
        <f t="shared" ca="1" si="320"/>
        <v>0</v>
      </c>
    </row>
    <row r="3896" spans="1:13" x14ac:dyDescent="0.25">
      <c r="A3896" s="2">
        <v>3890</v>
      </c>
      <c r="B3896" s="11">
        <f t="shared" ca="1" si="316"/>
        <v>1</v>
      </c>
      <c r="C3896" s="26">
        <f t="shared" ca="1" si="315"/>
        <v>1.1137134393220061E-2</v>
      </c>
      <c r="J3896">
        <f t="shared" ca="1" si="317"/>
        <v>1</v>
      </c>
      <c r="K3896">
        <f t="shared" ca="1" si="318"/>
        <v>0</v>
      </c>
      <c r="L3896">
        <f t="shared" si="319"/>
        <v>3890</v>
      </c>
      <c r="M3896" s="71">
        <f t="shared" ca="1" si="320"/>
        <v>3.7059820504265857</v>
      </c>
    </row>
    <row r="3897" spans="1:13" x14ac:dyDescent="0.25">
      <c r="A3897" s="2">
        <v>3891</v>
      </c>
      <c r="B3897" s="11">
        <f t="shared" ca="1" si="316"/>
        <v>1</v>
      </c>
      <c r="C3897" s="26">
        <f t="shared" ca="1" si="315"/>
        <v>0.34508883514039534</v>
      </c>
      <c r="J3897">
        <f t="shared" ca="1" si="317"/>
        <v>1</v>
      </c>
      <c r="K3897">
        <f t="shared" ca="1" si="318"/>
        <v>0</v>
      </c>
      <c r="L3897">
        <f t="shared" si="319"/>
        <v>3891</v>
      </c>
      <c r="M3897" s="71">
        <f t="shared" ca="1" si="320"/>
        <v>6.2109042560126388</v>
      </c>
    </row>
    <row r="3898" spans="1:13" x14ac:dyDescent="0.25">
      <c r="A3898" s="2">
        <v>3892</v>
      </c>
      <c r="B3898" s="11">
        <f t="shared" ca="1" si="316"/>
        <v>1</v>
      </c>
      <c r="C3898" s="26">
        <f t="shared" ca="1" si="315"/>
        <v>0.64299997967878075</v>
      </c>
      <c r="J3898">
        <f t="shared" ca="1" si="317"/>
        <v>1</v>
      </c>
      <c r="K3898">
        <f t="shared" ca="1" si="318"/>
        <v>0</v>
      </c>
      <c r="L3898">
        <f t="shared" si="319"/>
        <v>3892</v>
      </c>
      <c r="M3898" s="71">
        <f t="shared" ca="1" si="320"/>
        <v>0.23724038394706656</v>
      </c>
    </row>
    <row r="3899" spans="1:13" x14ac:dyDescent="0.25">
      <c r="A3899" s="2">
        <v>3893</v>
      </c>
      <c r="B3899" s="11">
        <f t="shared" ca="1" si="316"/>
        <v>1</v>
      </c>
      <c r="C3899" s="26">
        <f t="shared" ca="1" si="315"/>
        <v>0.61870145458513703</v>
      </c>
      <c r="J3899">
        <f t="shared" ca="1" si="317"/>
        <v>1</v>
      </c>
      <c r="K3899">
        <f t="shared" ca="1" si="318"/>
        <v>0</v>
      </c>
      <c r="L3899">
        <f t="shared" si="319"/>
        <v>3893</v>
      </c>
      <c r="M3899" s="71">
        <f t="shared" ca="1" si="320"/>
        <v>3.6143437650233964E-2</v>
      </c>
    </row>
    <row r="3900" spans="1:13" x14ac:dyDescent="0.25">
      <c r="A3900" s="2">
        <v>3894</v>
      </c>
      <c r="B3900" s="11">
        <f t="shared" ca="1" si="316"/>
        <v>1</v>
      </c>
      <c r="C3900" s="26">
        <f t="shared" ca="1" si="315"/>
        <v>0.46390243703215994</v>
      </c>
      <c r="J3900">
        <f t="shared" ca="1" si="317"/>
        <v>0</v>
      </c>
      <c r="K3900">
        <f t="shared" ca="1" si="318"/>
        <v>0</v>
      </c>
      <c r="L3900">
        <f t="shared" si="319"/>
        <v>3894</v>
      </c>
      <c r="M3900" s="71">
        <f t="shared" ca="1" si="320"/>
        <v>6.4499973094390475</v>
      </c>
    </row>
    <row r="3901" spans="1:13" x14ac:dyDescent="0.25">
      <c r="A3901" s="2">
        <v>3895</v>
      </c>
      <c r="B3901" s="11">
        <f t="shared" ca="1" si="316"/>
        <v>0</v>
      </c>
      <c r="C3901" s="26">
        <f t="shared" ca="1" si="315"/>
        <v>0.81287040050738557</v>
      </c>
      <c r="J3901">
        <f t="shared" ca="1" si="317"/>
        <v>0</v>
      </c>
      <c r="K3901">
        <f t="shared" ca="1" si="318"/>
        <v>1</v>
      </c>
      <c r="L3901">
        <f t="shared" si="319"/>
        <v>3895</v>
      </c>
      <c r="M3901" s="71">
        <f t="shared" ca="1" si="320"/>
        <v>0</v>
      </c>
    </row>
    <row r="3902" spans="1:13" x14ac:dyDescent="0.25">
      <c r="A3902" s="2">
        <v>3896</v>
      </c>
      <c r="B3902" s="11">
        <f t="shared" ca="1" si="316"/>
        <v>0</v>
      </c>
      <c r="C3902" s="26">
        <f t="shared" ca="1" si="315"/>
        <v>0.67708206639522805</v>
      </c>
      <c r="J3902">
        <f t="shared" ca="1" si="317"/>
        <v>0</v>
      </c>
      <c r="K3902">
        <f t="shared" ca="1" si="318"/>
        <v>0</v>
      </c>
      <c r="L3902">
        <f t="shared" si="319"/>
        <v>3896</v>
      </c>
      <c r="M3902" s="71">
        <f t="shared" ca="1" si="320"/>
        <v>0</v>
      </c>
    </row>
    <row r="3903" spans="1:13" x14ac:dyDescent="0.25">
      <c r="A3903" s="2">
        <v>3897</v>
      </c>
      <c r="B3903" s="11">
        <f t="shared" ca="1" si="316"/>
        <v>1</v>
      </c>
      <c r="C3903" s="26">
        <f t="shared" ca="1" si="315"/>
        <v>0.18336523901053325</v>
      </c>
      <c r="J3903">
        <f t="shared" ca="1" si="317"/>
        <v>1</v>
      </c>
      <c r="K3903">
        <f t="shared" ca="1" si="318"/>
        <v>0</v>
      </c>
      <c r="L3903">
        <f t="shared" si="319"/>
        <v>3897</v>
      </c>
      <c r="M3903" s="71">
        <f t="shared" ca="1" si="320"/>
        <v>3.1542905494172642</v>
      </c>
    </row>
    <row r="3904" spans="1:13" x14ac:dyDescent="0.25">
      <c r="A3904" s="2">
        <v>3898</v>
      </c>
      <c r="B3904" s="11">
        <f t="shared" ca="1" si="316"/>
        <v>1</v>
      </c>
      <c r="C3904" s="26">
        <f t="shared" ca="1" si="315"/>
        <v>0.63552400239709705</v>
      </c>
      <c r="J3904">
        <f t="shared" ca="1" si="317"/>
        <v>0</v>
      </c>
      <c r="K3904">
        <f t="shared" ca="1" si="318"/>
        <v>0</v>
      </c>
      <c r="L3904">
        <f t="shared" si="319"/>
        <v>3898</v>
      </c>
      <c r="M3904" s="71">
        <f t="shared" ca="1" si="320"/>
        <v>2.6360848881652568</v>
      </c>
    </row>
    <row r="3905" spans="1:13" x14ac:dyDescent="0.25">
      <c r="A3905" s="2">
        <v>3899</v>
      </c>
      <c r="B3905" s="11">
        <f t="shared" ca="1" si="316"/>
        <v>0</v>
      </c>
      <c r="C3905" s="26">
        <f t="shared" ca="1" si="315"/>
        <v>0.95347621232947977</v>
      </c>
      <c r="J3905">
        <f t="shared" ca="1" si="317"/>
        <v>0</v>
      </c>
      <c r="K3905">
        <f t="shared" ca="1" si="318"/>
        <v>0</v>
      </c>
      <c r="L3905">
        <f t="shared" si="319"/>
        <v>3899</v>
      </c>
      <c r="M3905" s="71">
        <f t="shared" ca="1" si="320"/>
        <v>0</v>
      </c>
    </row>
    <row r="3906" spans="1:13" x14ac:dyDescent="0.25">
      <c r="A3906" s="2">
        <v>3900</v>
      </c>
      <c r="B3906" s="11">
        <f t="shared" ca="1" si="316"/>
        <v>1</v>
      </c>
      <c r="C3906" s="26">
        <f t="shared" ca="1" si="315"/>
        <v>6.0474752731652037E-2</v>
      </c>
      <c r="J3906">
        <f t="shared" ca="1" si="317"/>
        <v>0</v>
      </c>
      <c r="K3906">
        <f t="shared" ca="1" si="318"/>
        <v>0</v>
      </c>
      <c r="L3906">
        <f t="shared" si="319"/>
        <v>3900</v>
      </c>
      <c r="M3906" s="71">
        <f t="shared" ca="1" si="320"/>
        <v>1.4309948810187401</v>
      </c>
    </row>
    <row r="3907" spans="1:13" x14ac:dyDescent="0.25">
      <c r="A3907" s="2">
        <v>3901</v>
      </c>
      <c r="B3907" s="11">
        <f t="shared" ca="1" si="316"/>
        <v>0</v>
      </c>
      <c r="C3907" s="26">
        <f t="shared" ca="1" si="315"/>
        <v>0.9964846854961239</v>
      </c>
      <c r="J3907">
        <f t="shared" ca="1" si="317"/>
        <v>0</v>
      </c>
      <c r="K3907">
        <f t="shared" ca="1" si="318"/>
        <v>0</v>
      </c>
      <c r="L3907">
        <f t="shared" si="319"/>
        <v>3901</v>
      </c>
      <c r="M3907" s="71">
        <f t="shared" ca="1" si="320"/>
        <v>0</v>
      </c>
    </row>
    <row r="3908" spans="1:13" x14ac:dyDescent="0.25">
      <c r="A3908" s="2">
        <v>3902</v>
      </c>
      <c r="B3908" s="11">
        <f t="shared" ca="1" si="316"/>
        <v>1</v>
      </c>
      <c r="C3908" s="26">
        <f t="shared" ca="1" si="315"/>
        <v>0.42535252237259558</v>
      </c>
      <c r="J3908">
        <f t="shared" ca="1" si="317"/>
        <v>1</v>
      </c>
      <c r="K3908">
        <f t="shared" ca="1" si="318"/>
        <v>0</v>
      </c>
      <c r="L3908">
        <f t="shared" si="319"/>
        <v>3902</v>
      </c>
      <c r="M3908" s="71">
        <f t="shared" ca="1" si="320"/>
        <v>2.0200954868264529</v>
      </c>
    </row>
    <row r="3909" spans="1:13" x14ac:dyDescent="0.25">
      <c r="A3909" s="2">
        <v>3903</v>
      </c>
      <c r="B3909" s="11">
        <f t="shared" ca="1" si="316"/>
        <v>1</v>
      </c>
      <c r="C3909" s="26">
        <f t="shared" ca="1" si="315"/>
        <v>0.14704780471574985</v>
      </c>
      <c r="J3909">
        <f t="shared" ca="1" si="317"/>
        <v>1</v>
      </c>
      <c r="K3909">
        <f t="shared" ca="1" si="318"/>
        <v>0</v>
      </c>
      <c r="L3909">
        <f t="shared" si="319"/>
        <v>3903</v>
      </c>
      <c r="M3909" s="71">
        <f t="shared" ca="1" si="320"/>
        <v>0.92450579831657231</v>
      </c>
    </row>
    <row r="3910" spans="1:13" x14ac:dyDescent="0.25">
      <c r="A3910" s="2">
        <v>3904</v>
      </c>
      <c r="B3910" s="11">
        <f t="shared" ca="1" si="316"/>
        <v>1</v>
      </c>
      <c r="C3910" s="26">
        <f t="shared" ca="1" si="315"/>
        <v>5.1004626233920103E-2</v>
      </c>
      <c r="J3910">
        <f t="shared" ca="1" si="317"/>
        <v>1</v>
      </c>
      <c r="K3910">
        <f t="shared" ca="1" si="318"/>
        <v>0</v>
      </c>
      <c r="L3910">
        <f t="shared" si="319"/>
        <v>3904</v>
      </c>
      <c r="M3910" s="71">
        <f t="shared" ca="1" si="320"/>
        <v>0.74589364878898012</v>
      </c>
    </row>
    <row r="3911" spans="1:13" x14ac:dyDescent="0.25">
      <c r="A3911" s="2">
        <v>3905</v>
      </c>
      <c r="B3911" s="11">
        <f t="shared" ca="1" si="316"/>
        <v>1</v>
      </c>
      <c r="C3911" s="26">
        <f t="shared" ca="1" si="315"/>
        <v>0.10085297338340093</v>
      </c>
      <c r="J3911">
        <f t="shared" ca="1" si="317"/>
        <v>0</v>
      </c>
      <c r="K3911">
        <f t="shared" ca="1" si="318"/>
        <v>0</v>
      </c>
      <c r="L3911">
        <f t="shared" si="319"/>
        <v>3905</v>
      </c>
      <c r="M3911" s="71">
        <f t="shared" ca="1" si="320"/>
        <v>5.7280204264052657</v>
      </c>
    </row>
    <row r="3912" spans="1:13" x14ac:dyDescent="0.25">
      <c r="A3912" s="2">
        <v>3906</v>
      </c>
      <c r="B3912" s="11">
        <f t="shared" ca="1" si="316"/>
        <v>0</v>
      </c>
      <c r="C3912" s="26">
        <f t="shared" ref="C3912:C3975" ca="1" si="321">RAND()</f>
        <v>0.84858733875931225</v>
      </c>
      <c r="J3912">
        <f t="shared" ca="1" si="317"/>
        <v>0</v>
      </c>
      <c r="K3912">
        <f t="shared" ca="1" si="318"/>
        <v>1</v>
      </c>
      <c r="L3912">
        <f t="shared" si="319"/>
        <v>3906</v>
      </c>
      <c r="M3912" s="71">
        <f t="shared" ca="1" si="320"/>
        <v>0</v>
      </c>
    </row>
    <row r="3913" spans="1:13" x14ac:dyDescent="0.25">
      <c r="A3913" s="2">
        <v>3907</v>
      </c>
      <c r="B3913" s="11">
        <f t="shared" ref="B3913:B3976" ca="1" si="322">IF(B3912&gt;0,IF(C3913&lt;pww,1,0),IF(C3913&lt;pdw,1,0))</f>
        <v>0</v>
      </c>
      <c r="C3913" s="26">
        <f t="shared" ca="1" si="321"/>
        <v>0.97644673074546473</v>
      </c>
      <c r="J3913">
        <f t="shared" ca="1" si="317"/>
        <v>0</v>
      </c>
      <c r="K3913">
        <f t="shared" ca="1" si="318"/>
        <v>1</v>
      </c>
      <c r="L3913">
        <f t="shared" si="319"/>
        <v>3907</v>
      </c>
      <c r="M3913" s="71">
        <f t="shared" ca="1" si="320"/>
        <v>0</v>
      </c>
    </row>
    <row r="3914" spans="1:13" x14ac:dyDescent="0.25">
      <c r="A3914" s="2">
        <v>3908</v>
      </c>
      <c r="B3914" s="11">
        <f t="shared" ca="1" si="322"/>
        <v>0</v>
      </c>
      <c r="C3914" s="26">
        <f t="shared" ca="1" si="321"/>
        <v>0.9646700005686133</v>
      </c>
      <c r="J3914">
        <f t="shared" ref="J3914:J3977" ca="1" si="323">IF(AND(B3914,B3915),1,0)</f>
        <v>0</v>
      </c>
      <c r="K3914">
        <f t="shared" ref="K3914:K3977" ca="1" si="324">IF(AND(NOT(B3914),NOT(B3915)),1,0)</f>
        <v>1</v>
      </c>
      <c r="L3914">
        <f t="shared" ref="L3914:L3977" si="325">L3913+1</f>
        <v>3908</v>
      </c>
      <c r="M3914" s="71">
        <f t="shared" ref="M3914:M3977" ca="1" si="326">IF(B3914&gt;0,-LN(1-(RAND()))/lambda,0)</f>
        <v>0</v>
      </c>
    </row>
    <row r="3915" spans="1:13" x14ac:dyDescent="0.25">
      <c r="A3915" s="2">
        <v>3909</v>
      </c>
      <c r="B3915" s="11">
        <f t="shared" ca="1" si="322"/>
        <v>0</v>
      </c>
      <c r="C3915" s="26">
        <f t="shared" ca="1" si="321"/>
        <v>0.88458628092680036</v>
      </c>
      <c r="J3915">
        <f t="shared" ca="1" si="323"/>
        <v>0</v>
      </c>
      <c r="K3915">
        <f t="shared" ca="1" si="324"/>
        <v>1</v>
      </c>
      <c r="L3915">
        <f t="shared" si="325"/>
        <v>3909</v>
      </c>
      <c r="M3915" s="71">
        <f t="shared" ca="1" si="326"/>
        <v>0</v>
      </c>
    </row>
    <row r="3916" spans="1:13" x14ac:dyDescent="0.25">
      <c r="A3916" s="2">
        <v>3910</v>
      </c>
      <c r="B3916" s="11">
        <f t="shared" ca="1" si="322"/>
        <v>0</v>
      </c>
      <c r="C3916" s="26">
        <f t="shared" ca="1" si="321"/>
        <v>0.63406841987569906</v>
      </c>
      <c r="J3916">
        <f t="shared" ca="1" si="323"/>
        <v>0</v>
      </c>
      <c r="K3916">
        <f t="shared" ca="1" si="324"/>
        <v>1</v>
      </c>
      <c r="L3916">
        <f t="shared" si="325"/>
        <v>3910</v>
      </c>
      <c r="M3916" s="71">
        <f t="shared" ca="1" si="326"/>
        <v>0</v>
      </c>
    </row>
    <row r="3917" spans="1:13" x14ac:dyDescent="0.25">
      <c r="A3917" s="2">
        <v>3911</v>
      </c>
      <c r="B3917" s="11">
        <f t="shared" ca="1" si="322"/>
        <v>0</v>
      </c>
      <c r="C3917" s="26">
        <f t="shared" ca="1" si="321"/>
        <v>0.66357327294012469</v>
      </c>
      <c r="J3917">
        <f t="shared" ca="1" si="323"/>
        <v>0</v>
      </c>
      <c r="K3917">
        <f t="shared" ca="1" si="324"/>
        <v>0</v>
      </c>
      <c r="L3917">
        <f t="shared" si="325"/>
        <v>3911</v>
      </c>
      <c r="M3917" s="71">
        <f t="shared" ca="1" si="326"/>
        <v>0</v>
      </c>
    </row>
    <row r="3918" spans="1:13" x14ac:dyDescent="0.25">
      <c r="A3918" s="2">
        <v>3912</v>
      </c>
      <c r="B3918" s="11">
        <f t="shared" ca="1" si="322"/>
        <v>1</v>
      </c>
      <c r="C3918" s="26">
        <f t="shared" ca="1" si="321"/>
        <v>0.43069135670887271</v>
      </c>
      <c r="J3918">
        <f t="shared" ca="1" si="323"/>
        <v>0</v>
      </c>
      <c r="K3918">
        <f t="shared" ca="1" si="324"/>
        <v>0</v>
      </c>
      <c r="L3918">
        <f t="shared" si="325"/>
        <v>3912</v>
      </c>
      <c r="M3918" s="71">
        <f t="shared" ca="1" si="326"/>
        <v>8.3587372606917043</v>
      </c>
    </row>
    <row r="3919" spans="1:13" x14ac:dyDescent="0.25">
      <c r="A3919" s="2">
        <v>3913</v>
      </c>
      <c r="B3919" s="11">
        <f t="shared" ca="1" si="322"/>
        <v>0</v>
      </c>
      <c r="C3919" s="26">
        <f t="shared" ca="1" si="321"/>
        <v>0.92143723030654923</v>
      </c>
      <c r="J3919">
        <f t="shared" ca="1" si="323"/>
        <v>0</v>
      </c>
      <c r="K3919">
        <f t="shared" ca="1" si="324"/>
        <v>1</v>
      </c>
      <c r="L3919">
        <f t="shared" si="325"/>
        <v>3913</v>
      </c>
      <c r="M3919" s="71">
        <f t="shared" ca="1" si="326"/>
        <v>0</v>
      </c>
    </row>
    <row r="3920" spans="1:13" x14ac:dyDescent="0.25">
      <c r="A3920" s="2">
        <v>3914</v>
      </c>
      <c r="B3920" s="11">
        <f t="shared" ca="1" si="322"/>
        <v>0</v>
      </c>
      <c r="C3920" s="26">
        <f t="shared" ca="1" si="321"/>
        <v>0.9158456536542583</v>
      </c>
      <c r="J3920">
        <f t="shared" ca="1" si="323"/>
        <v>0</v>
      </c>
      <c r="K3920">
        <f t="shared" ca="1" si="324"/>
        <v>1</v>
      </c>
      <c r="L3920">
        <f t="shared" si="325"/>
        <v>3914</v>
      </c>
      <c r="M3920" s="71">
        <f t="shared" ca="1" si="326"/>
        <v>0</v>
      </c>
    </row>
    <row r="3921" spans="1:13" x14ac:dyDescent="0.25">
      <c r="A3921" s="2">
        <v>3915</v>
      </c>
      <c r="B3921" s="11">
        <f t="shared" ca="1" si="322"/>
        <v>0</v>
      </c>
      <c r="C3921" s="26">
        <f t="shared" ca="1" si="321"/>
        <v>0.5824582880919883</v>
      </c>
      <c r="J3921">
        <f t="shared" ca="1" si="323"/>
        <v>0</v>
      </c>
      <c r="K3921">
        <f t="shared" ca="1" si="324"/>
        <v>1</v>
      </c>
      <c r="L3921">
        <f t="shared" si="325"/>
        <v>3915</v>
      </c>
      <c r="M3921" s="71">
        <f t="shared" ca="1" si="326"/>
        <v>0</v>
      </c>
    </row>
    <row r="3922" spans="1:13" x14ac:dyDescent="0.25">
      <c r="A3922" s="2">
        <v>3916</v>
      </c>
      <c r="B3922" s="11">
        <f t="shared" ca="1" si="322"/>
        <v>0</v>
      </c>
      <c r="C3922" s="26">
        <f t="shared" ca="1" si="321"/>
        <v>0.93861989041505967</v>
      </c>
      <c r="J3922">
        <f t="shared" ca="1" si="323"/>
        <v>0</v>
      </c>
      <c r="K3922">
        <f t="shared" ca="1" si="324"/>
        <v>1</v>
      </c>
      <c r="L3922">
        <f t="shared" si="325"/>
        <v>3916</v>
      </c>
      <c r="M3922" s="71">
        <f t="shared" ca="1" si="326"/>
        <v>0</v>
      </c>
    </row>
    <row r="3923" spans="1:13" x14ac:dyDescent="0.25">
      <c r="A3923" s="2">
        <v>3917</v>
      </c>
      <c r="B3923" s="11">
        <f t="shared" ca="1" si="322"/>
        <v>0</v>
      </c>
      <c r="C3923" s="26">
        <f t="shared" ca="1" si="321"/>
        <v>0.48349704885440148</v>
      </c>
      <c r="J3923">
        <f t="shared" ca="1" si="323"/>
        <v>0</v>
      </c>
      <c r="K3923">
        <f t="shared" ca="1" si="324"/>
        <v>0</v>
      </c>
      <c r="L3923">
        <f t="shared" si="325"/>
        <v>3917</v>
      </c>
      <c r="M3923" s="71">
        <f t="shared" ca="1" si="326"/>
        <v>0</v>
      </c>
    </row>
    <row r="3924" spans="1:13" x14ac:dyDescent="0.25">
      <c r="A3924" s="2">
        <v>3918</v>
      </c>
      <c r="B3924" s="11">
        <f t="shared" ca="1" si="322"/>
        <v>1</v>
      </c>
      <c r="C3924" s="26">
        <f t="shared" ca="1" si="321"/>
        <v>0.1373532823658753</v>
      </c>
      <c r="J3924">
        <f t="shared" ca="1" si="323"/>
        <v>1</v>
      </c>
      <c r="K3924">
        <f t="shared" ca="1" si="324"/>
        <v>0</v>
      </c>
      <c r="L3924">
        <f t="shared" si="325"/>
        <v>3918</v>
      </c>
      <c r="M3924" s="71">
        <f t="shared" ca="1" si="326"/>
        <v>1.3311741482922432</v>
      </c>
    </row>
    <row r="3925" spans="1:13" x14ac:dyDescent="0.25">
      <c r="A3925" s="2">
        <v>3919</v>
      </c>
      <c r="B3925" s="11">
        <f t="shared" ca="1" si="322"/>
        <v>1</v>
      </c>
      <c r="C3925" s="26">
        <f t="shared" ca="1" si="321"/>
        <v>0.52677828798681281</v>
      </c>
      <c r="J3925">
        <f t="shared" ca="1" si="323"/>
        <v>1</v>
      </c>
      <c r="K3925">
        <f t="shared" ca="1" si="324"/>
        <v>0</v>
      </c>
      <c r="L3925">
        <f t="shared" si="325"/>
        <v>3919</v>
      </c>
      <c r="M3925" s="71">
        <f t="shared" ca="1" si="326"/>
        <v>3.1510884222236513</v>
      </c>
    </row>
    <row r="3926" spans="1:13" x14ac:dyDescent="0.25">
      <c r="A3926" s="2">
        <v>3920</v>
      </c>
      <c r="B3926" s="11">
        <f t="shared" ca="1" si="322"/>
        <v>1</v>
      </c>
      <c r="C3926" s="26">
        <f t="shared" ca="1" si="321"/>
        <v>0.44699324458452927</v>
      </c>
      <c r="J3926">
        <f t="shared" ca="1" si="323"/>
        <v>1</v>
      </c>
      <c r="K3926">
        <f t="shared" ca="1" si="324"/>
        <v>0</v>
      </c>
      <c r="L3926">
        <f t="shared" si="325"/>
        <v>3920</v>
      </c>
      <c r="M3926" s="71">
        <f t="shared" ca="1" si="326"/>
        <v>1.9272011073947692</v>
      </c>
    </row>
    <row r="3927" spans="1:13" x14ac:dyDescent="0.25">
      <c r="A3927" s="2">
        <v>3921</v>
      </c>
      <c r="B3927" s="11">
        <f t="shared" ca="1" si="322"/>
        <v>1</v>
      </c>
      <c r="C3927" s="26">
        <f t="shared" ca="1" si="321"/>
        <v>0.32364284239080221</v>
      </c>
      <c r="J3927">
        <f t="shared" ca="1" si="323"/>
        <v>1</v>
      </c>
      <c r="K3927">
        <f t="shared" ca="1" si="324"/>
        <v>0</v>
      </c>
      <c r="L3927">
        <f t="shared" si="325"/>
        <v>3921</v>
      </c>
      <c r="M3927" s="71">
        <f t="shared" ca="1" si="326"/>
        <v>6.5946902185133398</v>
      </c>
    </row>
    <row r="3928" spans="1:13" x14ac:dyDescent="0.25">
      <c r="A3928" s="2">
        <v>3922</v>
      </c>
      <c r="B3928" s="11">
        <f t="shared" ca="1" si="322"/>
        <v>1</v>
      </c>
      <c r="C3928" s="26">
        <f t="shared" ca="1" si="321"/>
        <v>0.47065706629276438</v>
      </c>
      <c r="J3928">
        <f t="shared" ca="1" si="323"/>
        <v>1</v>
      </c>
      <c r="K3928">
        <f t="shared" ca="1" si="324"/>
        <v>0</v>
      </c>
      <c r="L3928">
        <f t="shared" si="325"/>
        <v>3922</v>
      </c>
      <c r="M3928" s="71">
        <f t="shared" ca="1" si="326"/>
        <v>3.2009963382726605</v>
      </c>
    </row>
    <row r="3929" spans="1:13" x14ac:dyDescent="0.25">
      <c r="A3929" s="2">
        <v>3923</v>
      </c>
      <c r="B3929" s="11">
        <f t="shared" ca="1" si="322"/>
        <v>1</v>
      </c>
      <c r="C3929" s="26">
        <f t="shared" ca="1" si="321"/>
        <v>0.6395814030746908</v>
      </c>
      <c r="J3929">
        <f t="shared" ca="1" si="323"/>
        <v>1</v>
      </c>
      <c r="K3929">
        <f t="shared" ca="1" si="324"/>
        <v>0</v>
      </c>
      <c r="L3929">
        <f t="shared" si="325"/>
        <v>3923</v>
      </c>
      <c r="M3929" s="71">
        <f t="shared" ca="1" si="326"/>
        <v>2.6894081261388769</v>
      </c>
    </row>
    <row r="3930" spans="1:13" x14ac:dyDescent="0.25">
      <c r="A3930" s="2">
        <v>3924</v>
      </c>
      <c r="B3930" s="11">
        <f t="shared" ca="1" si="322"/>
        <v>1</v>
      </c>
      <c r="C3930" s="26">
        <f t="shared" ca="1" si="321"/>
        <v>0.34506826635583721</v>
      </c>
      <c r="J3930">
        <f t="shared" ca="1" si="323"/>
        <v>1</v>
      </c>
      <c r="K3930">
        <f t="shared" ca="1" si="324"/>
        <v>0</v>
      </c>
      <c r="L3930">
        <f t="shared" si="325"/>
        <v>3924</v>
      </c>
      <c r="M3930" s="71">
        <f t="shared" ca="1" si="326"/>
        <v>1.5354798901910791</v>
      </c>
    </row>
    <row r="3931" spans="1:13" x14ac:dyDescent="0.25">
      <c r="A3931" s="2">
        <v>3925</v>
      </c>
      <c r="B3931" s="11">
        <f t="shared" ca="1" si="322"/>
        <v>1</v>
      </c>
      <c r="C3931" s="26">
        <f t="shared" ca="1" si="321"/>
        <v>0.75841956581655612</v>
      </c>
      <c r="J3931">
        <f t="shared" ca="1" si="323"/>
        <v>1</v>
      </c>
      <c r="K3931">
        <f t="shared" ca="1" si="324"/>
        <v>0</v>
      </c>
      <c r="L3931">
        <f t="shared" si="325"/>
        <v>3925</v>
      </c>
      <c r="M3931" s="71">
        <f t="shared" ca="1" si="326"/>
        <v>0.28038433593115586</v>
      </c>
    </row>
    <row r="3932" spans="1:13" x14ac:dyDescent="0.25">
      <c r="A3932" s="2">
        <v>3926</v>
      </c>
      <c r="B3932" s="11">
        <f t="shared" ca="1" si="322"/>
        <v>1</v>
      </c>
      <c r="C3932" s="26">
        <f t="shared" ca="1" si="321"/>
        <v>0.65950424549470421</v>
      </c>
      <c r="J3932">
        <f t="shared" ca="1" si="323"/>
        <v>1</v>
      </c>
      <c r="K3932">
        <f t="shared" ca="1" si="324"/>
        <v>0</v>
      </c>
      <c r="L3932">
        <f t="shared" si="325"/>
        <v>3926</v>
      </c>
      <c r="M3932" s="71">
        <f t="shared" ca="1" si="326"/>
        <v>11.750032499644567</v>
      </c>
    </row>
    <row r="3933" spans="1:13" x14ac:dyDescent="0.25">
      <c r="A3933" s="2">
        <v>3927</v>
      </c>
      <c r="B3933" s="11">
        <f t="shared" ca="1" si="322"/>
        <v>1</v>
      </c>
      <c r="C3933" s="26">
        <f t="shared" ca="1" si="321"/>
        <v>0.25729511735655952</v>
      </c>
      <c r="J3933">
        <f t="shared" ca="1" si="323"/>
        <v>0</v>
      </c>
      <c r="K3933">
        <f t="shared" ca="1" si="324"/>
        <v>0</v>
      </c>
      <c r="L3933">
        <f t="shared" si="325"/>
        <v>3927</v>
      </c>
      <c r="M3933" s="71">
        <f t="shared" ca="1" si="326"/>
        <v>3.3588950313226733</v>
      </c>
    </row>
    <row r="3934" spans="1:13" x14ac:dyDescent="0.25">
      <c r="A3934" s="2">
        <v>3928</v>
      </c>
      <c r="B3934" s="11">
        <f t="shared" ca="1" si="322"/>
        <v>0</v>
      </c>
      <c r="C3934" s="26">
        <f t="shared" ca="1" si="321"/>
        <v>0.77429847081738734</v>
      </c>
      <c r="J3934">
        <f t="shared" ca="1" si="323"/>
        <v>0</v>
      </c>
      <c r="K3934">
        <f t="shared" ca="1" si="324"/>
        <v>0</v>
      </c>
      <c r="L3934">
        <f t="shared" si="325"/>
        <v>3928</v>
      </c>
      <c r="M3934" s="71">
        <f t="shared" ca="1" si="326"/>
        <v>0</v>
      </c>
    </row>
    <row r="3935" spans="1:13" x14ac:dyDescent="0.25">
      <c r="A3935" s="2">
        <v>3929</v>
      </c>
      <c r="B3935" s="11">
        <f t="shared" ca="1" si="322"/>
        <v>1</v>
      </c>
      <c r="C3935" s="26">
        <f t="shared" ca="1" si="321"/>
        <v>0.44720360493203781</v>
      </c>
      <c r="J3935">
        <f t="shared" ca="1" si="323"/>
        <v>1</v>
      </c>
      <c r="K3935">
        <f t="shared" ca="1" si="324"/>
        <v>0</v>
      </c>
      <c r="L3935">
        <f t="shared" si="325"/>
        <v>3929</v>
      </c>
      <c r="M3935" s="71">
        <f t="shared" ca="1" si="326"/>
        <v>3.7676531310325823</v>
      </c>
    </row>
    <row r="3936" spans="1:13" x14ac:dyDescent="0.25">
      <c r="A3936" s="2">
        <v>3930</v>
      </c>
      <c r="B3936" s="11">
        <f t="shared" ca="1" si="322"/>
        <v>1</v>
      </c>
      <c r="C3936" s="26">
        <f t="shared" ca="1" si="321"/>
        <v>0.54589873102673092</v>
      </c>
      <c r="J3936">
        <f t="shared" ca="1" si="323"/>
        <v>1</v>
      </c>
      <c r="K3936">
        <f t="shared" ca="1" si="324"/>
        <v>0</v>
      </c>
      <c r="L3936">
        <f t="shared" si="325"/>
        <v>3930</v>
      </c>
      <c r="M3936" s="71">
        <f t="shared" ca="1" si="326"/>
        <v>1.4655020614473424</v>
      </c>
    </row>
    <row r="3937" spans="1:13" x14ac:dyDescent="0.25">
      <c r="A3937" s="2">
        <v>3931</v>
      </c>
      <c r="B3937" s="11">
        <f t="shared" ca="1" si="322"/>
        <v>1</v>
      </c>
      <c r="C3937" s="26">
        <f t="shared" ca="1" si="321"/>
        <v>0.40329695009223387</v>
      </c>
      <c r="J3937">
        <f t="shared" ca="1" si="323"/>
        <v>1</v>
      </c>
      <c r="K3937">
        <f t="shared" ca="1" si="324"/>
        <v>0</v>
      </c>
      <c r="L3937">
        <f t="shared" si="325"/>
        <v>3931</v>
      </c>
      <c r="M3937" s="71">
        <f t="shared" ca="1" si="326"/>
        <v>0.26223486190512191</v>
      </c>
    </row>
    <row r="3938" spans="1:13" x14ac:dyDescent="0.25">
      <c r="A3938" s="2">
        <v>3932</v>
      </c>
      <c r="B3938" s="11">
        <f t="shared" ca="1" si="322"/>
        <v>1</v>
      </c>
      <c r="C3938" s="26">
        <f t="shared" ca="1" si="321"/>
        <v>0.69237165613464413</v>
      </c>
      <c r="J3938">
        <f t="shared" ca="1" si="323"/>
        <v>0</v>
      </c>
      <c r="K3938">
        <f t="shared" ca="1" si="324"/>
        <v>0</v>
      </c>
      <c r="L3938">
        <f t="shared" si="325"/>
        <v>3932</v>
      </c>
      <c r="M3938" s="71">
        <f t="shared" ca="1" si="326"/>
        <v>0.38547600836575308</v>
      </c>
    </row>
    <row r="3939" spans="1:13" x14ac:dyDescent="0.25">
      <c r="A3939" s="2">
        <v>3933</v>
      </c>
      <c r="B3939" s="11">
        <f t="shared" ca="1" si="322"/>
        <v>0</v>
      </c>
      <c r="C3939" s="26">
        <f t="shared" ca="1" si="321"/>
        <v>0.97276925477128562</v>
      </c>
      <c r="J3939">
        <f t="shared" ca="1" si="323"/>
        <v>0</v>
      </c>
      <c r="K3939">
        <f t="shared" ca="1" si="324"/>
        <v>0</v>
      </c>
      <c r="L3939">
        <f t="shared" si="325"/>
        <v>3933</v>
      </c>
      <c r="M3939" s="71">
        <f t="shared" ca="1" si="326"/>
        <v>0</v>
      </c>
    </row>
    <row r="3940" spans="1:13" x14ac:dyDescent="0.25">
      <c r="A3940" s="2">
        <v>3934</v>
      </c>
      <c r="B3940" s="11">
        <f t="shared" ca="1" si="322"/>
        <v>1</v>
      </c>
      <c r="C3940" s="26">
        <f t="shared" ca="1" si="321"/>
        <v>0.31971912392054258</v>
      </c>
      <c r="J3940">
        <f t="shared" ca="1" si="323"/>
        <v>1</v>
      </c>
      <c r="K3940">
        <f t="shared" ca="1" si="324"/>
        <v>0</v>
      </c>
      <c r="L3940">
        <f t="shared" si="325"/>
        <v>3934</v>
      </c>
      <c r="M3940" s="71">
        <f t="shared" ca="1" si="326"/>
        <v>2.440704743915219</v>
      </c>
    </row>
    <row r="3941" spans="1:13" x14ac:dyDescent="0.25">
      <c r="A3941" s="2">
        <v>3935</v>
      </c>
      <c r="B3941" s="11">
        <f t="shared" ca="1" si="322"/>
        <v>1</v>
      </c>
      <c r="C3941" s="26">
        <f t="shared" ca="1" si="321"/>
        <v>0.41049592374961397</v>
      </c>
      <c r="J3941">
        <f t="shared" ca="1" si="323"/>
        <v>1</v>
      </c>
      <c r="K3941">
        <f t="shared" ca="1" si="324"/>
        <v>0</v>
      </c>
      <c r="L3941">
        <f t="shared" si="325"/>
        <v>3935</v>
      </c>
      <c r="M3941" s="71">
        <f t="shared" ca="1" si="326"/>
        <v>1.0543860552876354</v>
      </c>
    </row>
    <row r="3942" spans="1:13" x14ac:dyDescent="0.25">
      <c r="A3942" s="2">
        <v>3936</v>
      </c>
      <c r="B3942" s="11">
        <f t="shared" ca="1" si="322"/>
        <v>1</v>
      </c>
      <c r="C3942" s="26">
        <f t="shared" ca="1" si="321"/>
        <v>0.21976393503781488</v>
      </c>
      <c r="J3942">
        <f t="shared" ca="1" si="323"/>
        <v>0</v>
      </c>
      <c r="K3942">
        <f t="shared" ca="1" si="324"/>
        <v>0</v>
      </c>
      <c r="L3942">
        <f t="shared" si="325"/>
        <v>3936</v>
      </c>
      <c r="M3942" s="71">
        <f t="shared" ca="1" si="326"/>
        <v>0.1125588915368556</v>
      </c>
    </row>
    <row r="3943" spans="1:13" x14ac:dyDescent="0.25">
      <c r="A3943" s="2">
        <v>3937</v>
      </c>
      <c r="B3943" s="11">
        <f t="shared" ca="1" si="322"/>
        <v>0</v>
      </c>
      <c r="C3943" s="26">
        <f t="shared" ca="1" si="321"/>
        <v>0.90111135644666818</v>
      </c>
      <c r="J3943">
        <f t="shared" ca="1" si="323"/>
        <v>0</v>
      </c>
      <c r="K3943">
        <f t="shared" ca="1" si="324"/>
        <v>0</v>
      </c>
      <c r="L3943">
        <f t="shared" si="325"/>
        <v>3937</v>
      </c>
      <c r="M3943" s="71">
        <f t="shared" ca="1" si="326"/>
        <v>0</v>
      </c>
    </row>
    <row r="3944" spans="1:13" x14ac:dyDescent="0.25">
      <c r="A3944" s="2">
        <v>3938</v>
      </c>
      <c r="B3944" s="11">
        <f t="shared" ca="1" si="322"/>
        <v>1</v>
      </c>
      <c r="C3944" s="26">
        <f t="shared" ca="1" si="321"/>
        <v>0.26806194261783256</v>
      </c>
      <c r="J3944">
        <f t="shared" ca="1" si="323"/>
        <v>1</v>
      </c>
      <c r="K3944">
        <f t="shared" ca="1" si="324"/>
        <v>0</v>
      </c>
      <c r="L3944">
        <f t="shared" si="325"/>
        <v>3938</v>
      </c>
      <c r="M3944" s="71">
        <f t="shared" ca="1" si="326"/>
        <v>2.5229444091200888</v>
      </c>
    </row>
    <row r="3945" spans="1:13" x14ac:dyDescent="0.25">
      <c r="A3945" s="2">
        <v>3939</v>
      </c>
      <c r="B3945" s="11">
        <f t="shared" ca="1" si="322"/>
        <v>1</v>
      </c>
      <c r="C3945" s="26">
        <f t="shared" ca="1" si="321"/>
        <v>0.45174330443702604</v>
      </c>
      <c r="J3945">
        <f t="shared" ca="1" si="323"/>
        <v>0</v>
      </c>
      <c r="K3945">
        <f t="shared" ca="1" si="324"/>
        <v>0</v>
      </c>
      <c r="L3945">
        <f t="shared" si="325"/>
        <v>3939</v>
      </c>
      <c r="M3945" s="71">
        <f t="shared" ca="1" si="326"/>
        <v>2.3540707902237883</v>
      </c>
    </row>
    <row r="3946" spans="1:13" x14ac:dyDescent="0.25">
      <c r="A3946" s="2">
        <v>3940</v>
      </c>
      <c r="B3946" s="11">
        <f t="shared" ca="1" si="322"/>
        <v>0</v>
      </c>
      <c r="C3946" s="26">
        <f t="shared" ca="1" si="321"/>
        <v>0.96794184683101769</v>
      </c>
      <c r="J3946">
        <f t="shared" ca="1" si="323"/>
        <v>0</v>
      </c>
      <c r="K3946">
        <f t="shared" ca="1" si="324"/>
        <v>0</v>
      </c>
      <c r="L3946">
        <f t="shared" si="325"/>
        <v>3940</v>
      </c>
      <c r="M3946" s="71">
        <f t="shared" ca="1" si="326"/>
        <v>0</v>
      </c>
    </row>
    <row r="3947" spans="1:13" x14ac:dyDescent="0.25">
      <c r="A3947" s="2">
        <v>3941</v>
      </c>
      <c r="B3947" s="11">
        <f t="shared" ca="1" si="322"/>
        <v>1</v>
      </c>
      <c r="C3947" s="26">
        <f t="shared" ca="1" si="321"/>
        <v>0.31204021352972378</v>
      </c>
      <c r="J3947">
        <f t="shared" ca="1" si="323"/>
        <v>1</v>
      </c>
      <c r="K3947">
        <f t="shared" ca="1" si="324"/>
        <v>0</v>
      </c>
      <c r="L3947">
        <f t="shared" si="325"/>
        <v>3941</v>
      </c>
      <c r="M3947" s="71">
        <f t="shared" ca="1" si="326"/>
        <v>2.3326098606418335</v>
      </c>
    </row>
    <row r="3948" spans="1:13" x14ac:dyDescent="0.25">
      <c r="A3948" s="2">
        <v>3942</v>
      </c>
      <c r="B3948" s="11">
        <f t="shared" ca="1" si="322"/>
        <v>1</v>
      </c>
      <c r="C3948" s="26">
        <f t="shared" ca="1" si="321"/>
        <v>0.58218272388170789</v>
      </c>
      <c r="J3948">
        <f t="shared" ca="1" si="323"/>
        <v>1</v>
      </c>
      <c r="K3948">
        <f t="shared" ca="1" si="324"/>
        <v>0</v>
      </c>
      <c r="L3948">
        <f t="shared" si="325"/>
        <v>3942</v>
      </c>
      <c r="M3948" s="71">
        <f t="shared" ca="1" si="326"/>
        <v>9.13575102448943</v>
      </c>
    </row>
    <row r="3949" spans="1:13" x14ac:dyDescent="0.25">
      <c r="A3949" s="2">
        <v>3943</v>
      </c>
      <c r="B3949" s="11">
        <f t="shared" ca="1" si="322"/>
        <v>1</v>
      </c>
      <c r="C3949" s="26">
        <f t="shared" ca="1" si="321"/>
        <v>0.48923524532658547</v>
      </c>
      <c r="J3949">
        <f t="shared" ca="1" si="323"/>
        <v>1</v>
      </c>
      <c r="K3949">
        <f t="shared" ca="1" si="324"/>
        <v>0</v>
      </c>
      <c r="L3949">
        <f t="shared" si="325"/>
        <v>3943</v>
      </c>
      <c r="M3949" s="71">
        <f t="shared" ca="1" si="326"/>
        <v>2.4856816008808371</v>
      </c>
    </row>
    <row r="3950" spans="1:13" x14ac:dyDescent="0.25">
      <c r="A3950" s="2">
        <v>3944</v>
      </c>
      <c r="B3950" s="11">
        <f t="shared" ca="1" si="322"/>
        <v>1</v>
      </c>
      <c r="C3950" s="26">
        <f t="shared" ca="1" si="321"/>
        <v>0.7456139991838302</v>
      </c>
      <c r="J3950">
        <f t="shared" ca="1" si="323"/>
        <v>0</v>
      </c>
      <c r="K3950">
        <f t="shared" ca="1" si="324"/>
        <v>0</v>
      </c>
      <c r="L3950">
        <f t="shared" si="325"/>
        <v>3944</v>
      </c>
      <c r="M3950" s="71">
        <f t="shared" ca="1" si="326"/>
        <v>6.5685434608562669</v>
      </c>
    </row>
    <row r="3951" spans="1:13" x14ac:dyDescent="0.25">
      <c r="A3951" s="2">
        <v>3945</v>
      </c>
      <c r="B3951" s="11">
        <f t="shared" ca="1" si="322"/>
        <v>0</v>
      </c>
      <c r="C3951" s="26">
        <f t="shared" ca="1" si="321"/>
        <v>0.98604311796968003</v>
      </c>
      <c r="J3951">
        <f t="shared" ca="1" si="323"/>
        <v>0</v>
      </c>
      <c r="K3951">
        <f t="shared" ca="1" si="324"/>
        <v>0</v>
      </c>
      <c r="L3951">
        <f t="shared" si="325"/>
        <v>3945</v>
      </c>
      <c r="M3951" s="71">
        <f t="shared" ca="1" si="326"/>
        <v>0</v>
      </c>
    </row>
    <row r="3952" spans="1:13" x14ac:dyDescent="0.25">
      <c r="A3952" s="2">
        <v>3946</v>
      </c>
      <c r="B3952" s="11">
        <f t="shared" ca="1" si="322"/>
        <v>1</v>
      </c>
      <c r="C3952" s="26">
        <f t="shared" ca="1" si="321"/>
        <v>0.39904571518409981</v>
      </c>
      <c r="J3952">
        <f t="shared" ca="1" si="323"/>
        <v>1</v>
      </c>
      <c r="K3952">
        <f t="shared" ca="1" si="324"/>
        <v>0</v>
      </c>
      <c r="L3952">
        <f t="shared" si="325"/>
        <v>3946</v>
      </c>
      <c r="M3952" s="71">
        <f t="shared" ca="1" si="326"/>
        <v>1.683599177202193</v>
      </c>
    </row>
    <row r="3953" spans="1:13" x14ac:dyDescent="0.25">
      <c r="A3953" s="2">
        <v>3947</v>
      </c>
      <c r="B3953" s="11">
        <f t="shared" ca="1" si="322"/>
        <v>1</v>
      </c>
      <c r="C3953" s="26">
        <f t="shared" ca="1" si="321"/>
        <v>0.19893493124645256</v>
      </c>
      <c r="J3953">
        <f t="shared" ca="1" si="323"/>
        <v>1</v>
      </c>
      <c r="K3953">
        <f t="shared" ca="1" si="324"/>
        <v>0</v>
      </c>
      <c r="L3953">
        <f t="shared" si="325"/>
        <v>3947</v>
      </c>
      <c r="M3953" s="71">
        <f t="shared" ca="1" si="326"/>
        <v>4.2775435972563471</v>
      </c>
    </row>
    <row r="3954" spans="1:13" x14ac:dyDescent="0.25">
      <c r="A3954" s="2">
        <v>3948</v>
      </c>
      <c r="B3954" s="11">
        <f t="shared" ca="1" si="322"/>
        <v>1</v>
      </c>
      <c r="C3954" s="26">
        <f t="shared" ca="1" si="321"/>
        <v>0.31277624663625936</v>
      </c>
      <c r="J3954">
        <f t="shared" ca="1" si="323"/>
        <v>1</v>
      </c>
      <c r="K3954">
        <f t="shared" ca="1" si="324"/>
        <v>0</v>
      </c>
      <c r="L3954">
        <f t="shared" si="325"/>
        <v>3948</v>
      </c>
      <c r="M3954" s="71">
        <f t="shared" ca="1" si="326"/>
        <v>0.31245938068637918</v>
      </c>
    </row>
    <row r="3955" spans="1:13" x14ac:dyDescent="0.25">
      <c r="A3955" s="2">
        <v>3949</v>
      </c>
      <c r="B3955" s="11">
        <f t="shared" ca="1" si="322"/>
        <v>1</v>
      </c>
      <c r="C3955" s="26">
        <f t="shared" ca="1" si="321"/>
        <v>0.64223323854345105</v>
      </c>
      <c r="J3955">
        <f t="shared" ca="1" si="323"/>
        <v>1</v>
      </c>
      <c r="K3955">
        <f t="shared" ca="1" si="324"/>
        <v>0</v>
      </c>
      <c r="L3955">
        <f t="shared" si="325"/>
        <v>3949</v>
      </c>
      <c r="M3955" s="71">
        <f t="shared" ca="1" si="326"/>
        <v>0.55280781414252911</v>
      </c>
    </row>
    <row r="3956" spans="1:13" x14ac:dyDescent="0.25">
      <c r="A3956" s="2">
        <v>3950</v>
      </c>
      <c r="B3956" s="11">
        <f t="shared" ca="1" si="322"/>
        <v>1</v>
      </c>
      <c r="C3956" s="26">
        <f t="shared" ca="1" si="321"/>
        <v>0.16027878023945807</v>
      </c>
      <c r="J3956">
        <f t="shared" ca="1" si="323"/>
        <v>1</v>
      </c>
      <c r="K3956">
        <f t="shared" ca="1" si="324"/>
        <v>0</v>
      </c>
      <c r="L3956">
        <f t="shared" si="325"/>
        <v>3950</v>
      </c>
      <c r="M3956" s="71">
        <f t="shared" ca="1" si="326"/>
        <v>1.1877410388706393</v>
      </c>
    </row>
    <row r="3957" spans="1:13" x14ac:dyDescent="0.25">
      <c r="A3957" s="2">
        <v>3951</v>
      </c>
      <c r="B3957" s="11">
        <f t="shared" ca="1" si="322"/>
        <v>1</v>
      </c>
      <c r="C3957" s="26">
        <f t="shared" ca="1" si="321"/>
        <v>0.5678030000352311</v>
      </c>
      <c r="J3957">
        <f t="shared" ca="1" si="323"/>
        <v>1</v>
      </c>
      <c r="K3957">
        <f t="shared" ca="1" si="324"/>
        <v>0</v>
      </c>
      <c r="L3957">
        <f t="shared" si="325"/>
        <v>3951</v>
      </c>
      <c r="M3957" s="71">
        <f t="shared" ca="1" si="326"/>
        <v>4.2713129049723042</v>
      </c>
    </row>
    <row r="3958" spans="1:13" x14ac:dyDescent="0.25">
      <c r="A3958" s="2">
        <v>3952</v>
      </c>
      <c r="B3958" s="11">
        <f t="shared" ca="1" si="322"/>
        <v>1</v>
      </c>
      <c r="C3958" s="26">
        <f t="shared" ca="1" si="321"/>
        <v>0.33802859407175379</v>
      </c>
      <c r="J3958">
        <f t="shared" ca="1" si="323"/>
        <v>1</v>
      </c>
      <c r="K3958">
        <f t="shared" ca="1" si="324"/>
        <v>0</v>
      </c>
      <c r="L3958">
        <f t="shared" si="325"/>
        <v>3952</v>
      </c>
      <c r="M3958" s="71">
        <f t="shared" ca="1" si="326"/>
        <v>0.62028019081232011</v>
      </c>
    </row>
    <row r="3959" spans="1:13" x14ac:dyDescent="0.25">
      <c r="A3959" s="2">
        <v>3953</v>
      </c>
      <c r="B3959" s="11">
        <f t="shared" ca="1" si="322"/>
        <v>1</v>
      </c>
      <c r="C3959" s="26">
        <f t="shared" ca="1" si="321"/>
        <v>0.5731125721429442</v>
      </c>
      <c r="J3959">
        <f t="shared" ca="1" si="323"/>
        <v>0</v>
      </c>
      <c r="K3959">
        <f t="shared" ca="1" si="324"/>
        <v>0</v>
      </c>
      <c r="L3959">
        <f t="shared" si="325"/>
        <v>3953</v>
      </c>
      <c r="M3959" s="71">
        <f t="shared" ca="1" si="326"/>
        <v>11.378561547320794</v>
      </c>
    </row>
    <row r="3960" spans="1:13" x14ac:dyDescent="0.25">
      <c r="A3960" s="2">
        <v>3954</v>
      </c>
      <c r="B3960" s="11">
        <f t="shared" ca="1" si="322"/>
        <v>0</v>
      </c>
      <c r="C3960" s="26">
        <f t="shared" ca="1" si="321"/>
        <v>0.86066734893643748</v>
      </c>
      <c r="J3960">
        <f t="shared" ca="1" si="323"/>
        <v>0</v>
      </c>
      <c r="K3960">
        <f t="shared" ca="1" si="324"/>
        <v>1</v>
      </c>
      <c r="L3960">
        <f t="shared" si="325"/>
        <v>3954</v>
      </c>
      <c r="M3960" s="71">
        <f t="shared" ca="1" si="326"/>
        <v>0</v>
      </c>
    </row>
    <row r="3961" spans="1:13" x14ac:dyDescent="0.25">
      <c r="A3961" s="2">
        <v>3955</v>
      </c>
      <c r="B3961" s="11">
        <f t="shared" ca="1" si="322"/>
        <v>0</v>
      </c>
      <c r="C3961" s="26">
        <f t="shared" ca="1" si="321"/>
        <v>0.75224488635455822</v>
      </c>
      <c r="J3961">
        <f t="shared" ca="1" si="323"/>
        <v>0</v>
      </c>
      <c r="K3961">
        <f t="shared" ca="1" si="324"/>
        <v>0</v>
      </c>
      <c r="L3961">
        <f t="shared" si="325"/>
        <v>3955</v>
      </c>
      <c r="M3961" s="71">
        <f t="shared" ca="1" si="326"/>
        <v>0</v>
      </c>
    </row>
    <row r="3962" spans="1:13" x14ac:dyDescent="0.25">
      <c r="A3962" s="2">
        <v>3956</v>
      </c>
      <c r="B3962" s="11">
        <f t="shared" ca="1" si="322"/>
        <v>1</v>
      </c>
      <c r="C3962" s="26">
        <f t="shared" ca="1" si="321"/>
        <v>0.29795745118613659</v>
      </c>
      <c r="J3962">
        <f t="shared" ca="1" si="323"/>
        <v>1</v>
      </c>
      <c r="K3962">
        <f t="shared" ca="1" si="324"/>
        <v>0</v>
      </c>
      <c r="L3962">
        <f t="shared" si="325"/>
        <v>3956</v>
      </c>
      <c r="M3962" s="71">
        <f t="shared" ca="1" si="326"/>
        <v>4.1925393447524044</v>
      </c>
    </row>
    <row r="3963" spans="1:13" x14ac:dyDescent="0.25">
      <c r="A3963" s="2">
        <v>3957</v>
      </c>
      <c r="B3963" s="11">
        <f t="shared" ca="1" si="322"/>
        <v>1</v>
      </c>
      <c r="C3963" s="26">
        <f t="shared" ca="1" si="321"/>
        <v>2.6144077192275406E-2</v>
      </c>
      <c r="J3963">
        <f t="shared" ca="1" si="323"/>
        <v>1</v>
      </c>
      <c r="K3963">
        <f t="shared" ca="1" si="324"/>
        <v>0</v>
      </c>
      <c r="L3963">
        <f t="shared" si="325"/>
        <v>3957</v>
      </c>
      <c r="M3963" s="71">
        <f t="shared" ca="1" si="326"/>
        <v>2.3816892473463325</v>
      </c>
    </row>
    <row r="3964" spans="1:13" x14ac:dyDescent="0.25">
      <c r="A3964" s="2">
        <v>3958</v>
      </c>
      <c r="B3964" s="11">
        <f t="shared" ca="1" si="322"/>
        <v>1</v>
      </c>
      <c r="C3964" s="26">
        <f t="shared" ca="1" si="321"/>
        <v>0.1471496244245043</v>
      </c>
      <c r="J3964">
        <f t="shared" ca="1" si="323"/>
        <v>1</v>
      </c>
      <c r="K3964">
        <f t="shared" ca="1" si="324"/>
        <v>0</v>
      </c>
      <c r="L3964">
        <f t="shared" si="325"/>
        <v>3958</v>
      </c>
      <c r="M3964" s="71">
        <f t="shared" ca="1" si="326"/>
        <v>1.3758913898044496</v>
      </c>
    </row>
    <row r="3965" spans="1:13" x14ac:dyDescent="0.25">
      <c r="A3965" s="2">
        <v>3959</v>
      </c>
      <c r="B3965" s="11">
        <f t="shared" ca="1" si="322"/>
        <v>1</v>
      </c>
      <c r="C3965" s="26">
        <f t="shared" ca="1" si="321"/>
        <v>0.4584425050021036</v>
      </c>
      <c r="J3965">
        <f t="shared" ca="1" si="323"/>
        <v>1</v>
      </c>
      <c r="K3965">
        <f t="shared" ca="1" si="324"/>
        <v>0</v>
      </c>
      <c r="L3965">
        <f t="shared" si="325"/>
        <v>3959</v>
      </c>
      <c r="M3965" s="71">
        <f t="shared" ca="1" si="326"/>
        <v>1.3431335043288955E-2</v>
      </c>
    </row>
    <row r="3966" spans="1:13" x14ac:dyDescent="0.25">
      <c r="A3966" s="2">
        <v>3960</v>
      </c>
      <c r="B3966" s="11">
        <f t="shared" ca="1" si="322"/>
        <v>1</v>
      </c>
      <c r="C3966" s="26">
        <f t="shared" ca="1" si="321"/>
        <v>0.16522614291971505</v>
      </c>
      <c r="J3966">
        <f t="shared" ca="1" si="323"/>
        <v>1</v>
      </c>
      <c r="K3966">
        <f t="shared" ca="1" si="324"/>
        <v>0</v>
      </c>
      <c r="L3966">
        <f t="shared" si="325"/>
        <v>3960</v>
      </c>
      <c r="M3966" s="71">
        <f t="shared" ca="1" si="326"/>
        <v>0.35603013684196183</v>
      </c>
    </row>
    <row r="3967" spans="1:13" x14ac:dyDescent="0.25">
      <c r="A3967" s="2">
        <v>3961</v>
      </c>
      <c r="B3967" s="11">
        <f t="shared" ca="1" si="322"/>
        <v>1</v>
      </c>
      <c r="C3967" s="26">
        <f t="shared" ca="1" si="321"/>
        <v>0.5513838395263243</v>
      </c>
      <c r="J3967">
        <f t="shared" ca="1" si="323"/>
        <v>1</v>
      </c>
      <c r="K3967">
        <f t="shared" ca="1" si="324"/>
        <v>0</v>
      </c>
      <c r="L3967">
        <f t="shared" si="325"/>
        <v>3961</v>
      </c>
      <c r="M3967" s="71">
        <f t="shared" ca="1" si="326"/>
        <v>1.916143893122237</v>
      </c>
    </row>
    <row r="3968" spans="1:13" x14ac:dyDescent="0.25">
      <c r="A3968" s="2">
        <v>3962</v>
      </c>
      <c r="B3968" s="11">
        <f t="shared" ca="1" si="322"/>
        <v>1</v>
      </c>
      <c r="C3968" s="26">
        <f t="shared" ca="1" si="321"/>
        <v>0.73496591057693361</v>
      </c>
      <c r="J3968">
        <f t="shared" ca="1" si="323"/>
        <v>1</v>
      </c>
      <c r="K3968">
        <f t="shared" ca="1" si="324"/>
        <v>0</v>
      </c>
      <c r="L3968">
        <f t="shared" si="325"/>
        <v>3962</v>
      </c>
      <c r="M3968" s="71">
        <f t="shared" ca="1" si="326"/>
        <v>8.1450163638792432</v>
      </c>
    </row>
    <row r="3969" spans="1:13" x14ac:dyDescent="0.25">
      <c r="A3969" s="2">
        <v>3963</v>
      </c>
      <c r="B3969" s="11">
        <f t="shared" ca="1" si="322"/>
        <v>1</v>
      </c>
      <c r="C3969" s="26">
        <f t="shared" ca="1" si="321"/>
        <v>0.29073531092207316</v>
      </c>
      <c r="J3969">
        <f t="shared" ca="1" si="323"/>
        <v>1</v>
      </c>
      <c r="K3969">
        <f t="shared" ca="1" si="324"/>
        <v>0</v>
      </c>
      <c r="L3969">
        <f t="shared" si="325"/>
        <v>3963</v>
      </c>
      <c r="M3969" s="71">
        <f t="shared" ca="1" si="326"/>
        <v>8.9125359195588736</v>
      </c>
    </row>
    <row r="3970" spans="1:13" x14ac:dyDescent="0.25">
      <c r="A3970" s="2">
        <v>3964</v>
      </c>
      <c r="B3970" s="11">
        <f t="shared" ca="1" si="322"/>
        <v>1</v>
      </c>
      <c r="C3970" s="26">
        <f t="shared" ca="1" si="321"/>
        <v>0.51276948883252782</v>
      </c>
      <c r="J3970">
        <f t="shared" ca="1" si="323"/>
        <v>0</v>
      </c>
      <c r="K3970">
        <f t="shared" ca="1" si="324"/>
        <v>0</v>
      </c>
      <c r="L3970">
        <f t="shared" si="325"/>
        <v>3964</v>
      </c>
      <c r="M3970" s="71">
        <f t="shared" ca="1" si="326"/>
        <v>0.42086121898800966</v>
      </c>
    </row>
    <row r="3971" spans="1:13" x14ac:dyDescent="0.25">
      <c r="A3971" s="2">
        <v>3965</v>
      </c>
      <c r="B3971" s="11">
        <f t="shared" ca="1" si="322"/>
        <v>0</v>
      </c>
      <c r="C3971" s="26">
        <f t="shared" ca="1" si="321"/>
        <v>0.90806067719525208</v>
      </c>
      <c r="J3971">
        <f t="shared" ca="1" si="323"/>
        <v>0</v>
      </c>
      <c r="K3971">
        <f t="shared" ca="1" si="324"/>
        <v>1</v>
      </c>
      <c r="L3971">
        <f t="shared" si="325"/>
        <v>3965</v>
      </c>
      <c r="M3971" s="71">
        <f t="shared" ca="1" si="326"/>
        <v>0</v>
      </c>
    </row>
    <row r="3972" spans="1:13" x14ac:dyDescent="0.25">
      <c r="A3972" s="2">
        <v>3966</v>
      </c>
      <c r="B3972" s="11">
        <f t="shared" ca="1" si="322"/>
        <v>0</v>
      </c>
      <c r="C3972" s="26">
        <f t="shared" ca="1" si="321"/>
        <v>0.66903496968990828</v>
      </c>
      <c r="J3972">
        <f t="shared" ca="1" si="323"/>
        <v>0</v>
      </c>
      <c r="K3972">
        <f t="shared" ca="1" si="324"/>
        <v>0</v>
      </c>
      <c r="L3972">
        <f t="shared" si="325"/>
        <v>3966</v>
      </c>
      <c r="M3972" s="71">
        <f t="shared" ca="1" si="326"/>
        <v>0</v>
      </c>
    </row>
    <row r="3973" spans="1:13" x14ac:dyDescent="0.25">
      <c r="A3973" s="2">
        <v>3967</v>
      </c>
      <c r="B3973" s="11">
        <f t="shared" ca="1" si="322"/>
        <v>1</v>
      </c>
      <c r="C3973" s="26">
        <f t="shared" ca="1" si="321"/>
        <v>0.15630640648936245</v>
      </c>
      <c r="J3973">
        <f t="shared" ca="1" si="323"/>
        <v>1</v>
      </c>
      <c r="K3973">
        <f t="shared" ca="1" si="324"/>
        <v>0</v>
      </c>
      <c r="L3973">
        <f t="shared" si="325"/>
        <v>3967</v>
      </c>
      <c r="M3973" s="71">
        <f t="shared" ca="1" si="326"/>
        <v>1.1036276993976391</v>
      </c>
    </row>
    <row r="3974" spans="1:13" x14ac:dyDescent="0.25">
      <c r="A3974" s="2">
        <v>3968</v>
      </c>
      <c r="B3974" s="11">
        <f t="shared" ca="1" si="322"/>
        <v>1</v>
      </c>
      <c r="C3974" s="26">
        <f t="shared" ca="1" si="321"/>
        <v>0.12732947000961115</v>
      </c>
      <c r="J3974">
        <f t="shared" ca="1" si="323"/>
        <v>1</v>
      </c>
      <c r="K3974">
        <f t="shared" ca="1" si="324"/>
        <v>0</v>
      </c>
      <c r="L3974">
        <f t="shared" si="325"/>
        <v>3968</v>
      </c>
      <c r="M3974" s="71">
        <f t="shared" ca="1" si="326"/>
        <v>0.11634864026799339</v>
      </c>
    </row>
    <row r="3975" spans="1:13" x14ac:dyDescent="0.25">
      <c r="A3975" s="2">
        <v>3969</v>
      </c>
      <c r="B3975" s="11">
        <f t="shared" ca="1" si="322"/>
        <v>1</v>
      </c>
      <c r="C3975" s="26">
        <f t="shared" ca="1" si="321"/>
        <v>0.1647976435144507</v>
      </c>
      <c r="J3975">
        <f t="shared" ca="1" si="323"/>
        <v>1</v>
      </c>
      <c r="K3975">
        <f t="shared" ca="1" si="324"/>
        <v>0</v>
      </c>
      <c r="L3975">
        <f t="shared" si="325"/>
        <v>3969</v>
      </c>
      <c r="M3975" s="71">
        <f t="shared" ca="1" si="326"/>
        <v>2.2988417470198113</v>
      </c>
    </row>
    <row r="3976" spans="1:13" x14ac:dyDescent="0.25">
      <c r="A3976" s="2">
        <v>3970</v>
      </c>
      <c r="B3976" s="11">
        <f t="shared" ca="1" si="322"/>
        <v>1</v>
      </c>
      <c r="C3976" s="26">
        <f t="shared" ref="C3976:C4039" ca="1" si="327">RAND()</f>
        <v>0.63573296815471325</v>
      </c>
      <c r="J3976">
        <f t="shared" ca="1" si="323"/>
        <v>1</v>
      </c>
      <c r="K3976">
        <f t="shared" ca="1" si="324"/>
        <v>0</v>
      </c>
      <c r="L3976">
        <f t="shared" si="325"/>
        <v>3970</v>
      </c>
      <c r="M3976" s="71">
        <f t="shared" ca="1" si="326"/>
        <v>1.6758941473595448</v>
      </c>
    </row>
    <row r="3977" spans="1:13" x14ac:dyDescent="0.25">
      <c r="A3977" s="2">
        <v>3971</v>
      </c>
      <c r="B3977" s="11">
        <f t="shared" ref="B3977:B4040" ca="1" si="328">IF(B3976&gt;0,IF(C3977&lt;pww,1,0),IF(C3977&lt;pdw,1,0))</f>
        <v>1</v>
      </c>
      <c r="C3977" s="26">
        <f t="shared" ca="1" si="327"/>
        <v>0.54614632084268377</v>
      </c>
      <c r="J3977">
        <f t="shared" ca="1" si="323"/>
        <v>1</v>
      </c>
      <c r="K3977">
        <f t="shared" ca="1" si="324"/>
        <v>0</v>
      </c>
      <c r="L3977">
        <f t="shared" si="325"/>
        <v>3971</v>
      </c>
      <c r="M3977" s="71">
        <f t="shared" ca="1" si="326"/>
        <v>1.2037299967109392</v>
      </c>
    </row>
    <row r="3978" spans="1:13" x14ac:dyDescent="0.25">
      <c r="A3978" s="2">
        <v>3972</v>
      </c>
      <c r="B3978" s="11">
        <f t="shared" ca="1" si="328"/>
        <v>1</v>
      </c>
      <c r="C3978" s="26">
        <f t="shared" ca="1" si="327"/>
        <v>0.46005506203605884</v>
      </c>
      <c r="J3978">
        <f t="shared" ref="J3978:J4041" ca="1" si="329">IF(AND(B3978,B3979),1,0)</f>
        <v>1</v>
      </c>
      <c r="K3978">
        <f t="shared" ref="K3978:K4041" ca="1" si="330">IF(AND(NOT(B3978),NOT(B3979)),1,0)</f>
        <v>0</v>
      </c>
      <c r="L3978">
        <f t="shared" ref="L3978:L4041" si="331">L3977+1</f>
        <v>3972</v>
      </c>
      <c r="M3978" s="71">
        <f t="shared" ref="M3978:M4041" ca="1" si="332">IF(B3978&gt;0,-LN(1-(RAND()))/lambda,0)</f>
        <v>4.1676559261688775</v>
      </c>
    </row>
    <row r="3979" spans="1:13" x14ac:dyDescent="0.25">
      <c r="A3979" s="2">
        <v>3973</v>
      </c>
      <c r="B3979" s="11">
        <f t="shared" ca="1" si="328"/>
        <v>1</v>
      </c>
      <c r="C3979" s="26">
        <f t="shared" ca="1" si="327"/>
        <v>0.35630365011681275</v>
      </c>
      <c r="J3979">
        <f t="shared" ca="1" si="329"/>
        <v>1</v>
      </c>
      <c r="K3979">
        <f t="shared" ca="1" si="330"/>
        <v>0</v>
      </c>
      <c r="L3979">
        <f t="shared" si="331"/>
        <v>3973</v>
      </c>
      <c r="M3979" s="71">
        <f t="shared" ca="1" si="332"/>
        <v>0.68259895310217822</v>
      </c>
    </row>
    <row r="3980" spans="1:13" x14ac:dyDescent="0.25">
      <c r="A3980" s="2">
        <v>3974</v>
      </c>
      <c r="B3980" s="11">
        <f t="shared" ca="1" si="328"/>
        <v>1</v>
      </c>
      <c r="C3980" s="26">
        <f t="shared" ca="1" si="327"/>
        <v>0.40358633854767523</v>
      </c>
      <c r="J3980">
        <f t="shared" ca="1" si="329"/>
        <v>0</v>
      </c>
      <c r="K3980">
        <f t="shared" ca="1" si="330"/>
        <v>0</v>
      </c>
      <c r="L3980">
        <f t="shared" si="331"/>
        <v>3974</v>
      </c>
      <c r="M3980" s="71">
        <f t="shared" ca="1" si="332"/>
        <v>5.687620421244854</v>
      </c>
    </row>
    <row r="3981" spans="1:13" x14ac:dyDescent="0.25">
      <c r="A3981" s="2">
        <v>3975</v>
      </c>
      <c r="B3981" s="11">
        <f t="shared" ca="1" si="328"/>
        <v>0</v>
      </c>
      <c r="C3981" s="26">
        <f t="shared" ca="1" si="327"/>
        <v>0.80693392113699958</v>
      </c>
      <c r="J3981">
        <f t="shared" ca="1" si="329"/>
        <v>0</v>
      </c>
      <c r="K3981">
        <f t="shared" ca="1" si="330"/>
        <v>1</v>
      </c>
      <c r="L3981">
        <f t="shared" si="331"/>
        <v>3975</v>
      </c>
      <c r="M3981" s="71">
        <f t="shared" ca="1" si="332"/>
        <v>0</v>
      </c>
    </row>
    <row r="3982" spans="1:13" x14ac:dyDescent="0.25">
      <c r="A3982" s="2">
        <v>3976</v>
      </c>
      <c r="B3982" s="11">
        <f t="shared" ca="1" si="328"/>
        <v>0</v>
      </c>
      <c r="C3982" s="26">
        <f t="shared" ca="1" si="327"/>
        <v>0.97387887887573854</v>
      </c>
      <c r="J3982">
        <f t="shared" ca="1" si="329"/>
        <v>0</v>
      </c>
      <c r="K3982">
        <f t="shared" ca="1" si="330"/>
        <v>1</v>
      </c>
      <c r="L3982">
        <f t="shared" si="331"/>
        <v>3976</v>
      </c>
      <c r="M3982" s="71">
        <f t="shared" ca="1" si="332"/>
        <v>0</v>
      </c>
    </row>
    <row r="3983" spans="1:13" x14ac:dyDescent="0.25">
      <c r="A3983" s="2">
        <v>3977</v>
      </c>
      <c r="B3983" s="11">
        <f t="shared" ca="1" si="328"/>
        <v>0</v>
      </c>
      <c r="C3983" s="26">
        <f t="shared" ca="1" si="327"/>
        <v>0.53765309208336465</v>
      </c>
      <c r="J3983">
        <f t="shared" ca="1" si="329"/>
        <v>0</v>
      </c>
      <c r="K3983">
        <f t="shared" ca="1" si="330"/>
        <v>1</v>
      </c>
      <c r="L3983">
        <f t="shared" si="331"/>
        <v>3977</v>
      </c>
      <c r="M3983" s="71">
        <f t="shared" ca="1" si="332"/>
        <v>0</v>
      </c>
    </row>
    <row r="3984" spans="1:13" x14ac:dyDescent="0.25">
      <c r="A3984" s="2">
        <v>3978</v>
      </c>
      <c r="B3984" s="11">
        <f t="shared" ca="1" si="328"/>
        <v>0</v>
      </c>
      <c r="C3984" s="26">
        <f t="shared" ca="1" si="327"/>
        <v>0.62986376617643436</v>
      </c>
      <c r="J3984">
        <f t="shared" ca="1" si="329"/>
        <v>0</v>
      </c>
      <c r="K3984">
        <f t="shared" ca="1" si="330"/>
        <v>0</v>
      </c>
      <c r="L3984">
        <f t="shared" si="331"/>
        <v>3978</v>
      </c>
      <c r="M3984" s="71">
        <f t="shared" ca="1" si="332"/>
        <v>0</v>
      </c>
    </row>
    <row r="3985" spans="1:13" x14ac:dyDescent="0.25">
      <c r="A3985" s="2">
        <v>3979</v>
      </c>
      <c r="B3985" s="11">
        <f t="shared" ca="1" si="328"/>
        <v>1</v>
      </c>
      <c r="C3985" s="26">
        <f t="shared" ca="1" si="327"/>
        <v>0.19919088376064886</v>
      </c>
      <c r="J3985">
        <f t="shared" ca="1" si="329"/>
        <v>0</v>
      </c>
      <c r="K3985">
        <f t="shared" ca="1" si="330"/>
        <v>0</v>
      </c>
      <c r="L3985">
        <f t="shared" si="331"/>
        <v>3979</v>
      </c>
      <c r="M3985" s="71">
        <f t="shared" ca="1" si="332"/>
        <v>1.2861973307722199</v>
      </c>
    </row>
    <row r="3986" spans="1:13" x14ac:dyDescent="0.25">
      <c r="A3986" s="2">
        <v>3980</v>
      </c>
      <c r="B3986" s="11">
        <f t="shared" ca="1" si="328"/>
        <v>0</v>
      </c>
      <c r="C3986" s="26">
        <f t="shared" ca="1" si="327"/>
        <v>0.91905970468205544</v>
      </c>
      <c r="J3986">
        <f t="shared" ca="1" si="329"/>
        <v>0</v>
      </c>
      <c r="K3986">
        <f t="shared" ca="1" si="330"/>
        <v>0</v>
      </c>
      <c r="L3986">
        <f t="shared" si="331"/>
        <v>3980</v>
      </c>
      <c r="M3986" s="71">
        <f t="shared" ca="1" si="332"/>
        <v>0</v>
      </c>
    </row>
    <row r="3987" spans="1:13" x14ac:dyDescent="0.25">
      <c r="A3987" s="2">
        <v>3981</v>
      </c>
      <c r="B3987" s="11">
        <f t="shared" ca="1" si="328"/>
        <v>1</v>
      </c>
      <c r="C3987" s="26">
        <f t="shared" ca="1" si="327"/>
        <v>0.44639196569131001</v>
      </c>
      <c r="J3987">
        <f t="shared" ca="1" si="329"/>
        <v>1</v>
      </c>
      <c r="K3987">
        <f t="shared" ca="1" si="330"/>
        <v>0</v>
      </c>
      <c r="L3987">
        <f t="shared" si="331"/>
        <v>3981</v>
      </c>
      <c r="M3987" s="71">
        <f t="shared" ca="1" si="332"/>
        <v>2.5581190281817534</v>
      </c>
    </row>
    <row r="3988" spans="1:13" x14ac:dyDescent="0.25">
      <c r="A3988" s="2">
        <v>3982</v>
      </c>
      <c r="B3988" s="11">
        <f t="shared" ca="1" si="328"/>
        <v>1</v>
      </c>
      <c r="C3988" s="26">
        <f t="shared" ca="1" si="327"/>
        <v>0.68536900211275198</v>
      </c>
      <c r="J3988">
        <f t="shared" ca="1" si="329"/>
        <v>1</v>
      </c>
      <c r="K3988">
        <f t="shared" ca="1" si="330"/>
        <v>0</v>
      </c>
      <c r="L3988">
        <f t="shared" si="331"/>
        <v>3982</v>
      </c>
      <c r="M3988" s="71">
        <f t="shared" ca="1" si="332"/>
        <v>2.7009181900156745</v>
      </c>
    </row>
    <row r="3989" spans="1:13" x14ac:dyDescent="0.25">
      <c r="A3989" s="2">
        <v>3983</v>
      </c>
      <c r="B3989" s="11">
        <f t="shared" ca="1" si="328"/>
        <v>1</v>
      </c>
      <c r="C3989" s="26">
        <f t="shared" ca="1" si="327"/>
        <v>0.65523433134131803</v>
      </c>
      <c r="J3989">
        <f t="shared" ca="1" si="329"/>
        <v>1</v>
      </c>
      <c r="K3989">
        <f t="shared" ca="1" si="330"/>
        <v>0</v>
      </c>
      <c r="L3989">
        <f t="shared" si="331"/>
        <v>3983</v>
      </c>
      <c r="M3989" s="71">
        <f t="shared" ca="1" si="332"/>
        <v>10.630445333269687</v>
      </c>
    </row>
    <row r="3990" spans="1:13" x14ac:dyDescent="0.25">
      <c r="A3990" s="2">
        <v>3984</v>
      </c>
      <c r="B3990" s="11">
        <f t="shared" ca="1" si="328"/>
        <v>1</v>
      </c>
      <c r="C3990" s="26">
        <f t="shared" ca="1" si="327"/>
        <v>0.27174971507725398</v>
      </c>
      <c r="J3990">
        <f t="shared" ca="1" si="329"/>
        <v>1</v>
      </c>
      <c r="K3990">
        <f t="shared" ca="1" si="330"/>
        <v>0</v>
      </c>
      <c r="L3990">
        <f t="shared" si="331"/>
        <v>3984</v>
      </c>
      <c r="M3990" s="71">
        <f t="shared" ca="1" si="332"/>
        <v>0.57307296466564805</v>
      </c>
    </row>
    <row r="3991" spans="1:13" x14ac:dyDescent="0.25">
      <c r="A3991" s="2">
        <v>3985</v>
      </c>
      <c r="B3991" s="11">
        <f t="shared" ca="1" si="328"/>
        <v>1</v>
      </c>
      <c r="C3991" s="26">
        <f t="shared" ca="1" si="327"/>
        <v>0.36818293047357586</v>
      </c>
      <c r="J3991">
        <f t="shared" ca="1" si="329"/>
        <v>1</v>
      </c>
      <c r="K3991">
        <f t="shared" ca="1" si="330"/>
        <v>0</v>
      </c>
      <c r="L3991">
        <f t="shared" si="331"/>
        <v>3985</v>
      </c>
      <c r="M3991" s="71">
        <f t="shared" ca="1" si="332"/>
        <v>3.288666239699896</v>
      </c>
    </row>
    <row r="3992" spans="1:13" x14ac:dyDescent="0.25">
      <c r="A3992" s="2">
        <v>3986</v>
      </c>
      <c r="B3992" s="11">
        <f t="shared" ca="1" si="328"/>
        <v>1</v>
      </c>
      <c r="C3992" s="26">
        <f t="shared" ca="1" si="327"/>
        <v>1.1147693556001426E-2</v>
      </c>
      <c r="J3992">
        <f t="shared" ca="1" si="329"/>
        <v>1</v>
      </c>
      <c r="K3992">
        <f t="shared" ca="1" si="330"/>
        <v>0</v>
      </c>
      <c r="L3992">
        <f t="shared" si="331"/>
        <v>3986</v>
      </c>
      <c r="M3992" s="71">
        <f t="shared" ca="1" si="332"/>
        <v>0.57095578690947169</v>
      </c>
    </row>
    <row r="3993" spans="1:13" x14ac:dyDescent="0.25">
      <c r="A3993" s="2">
        <v>3987</v>
      </c>
      <c r="B3993" s="11">
        <f t="shared" ca="1" si="328"/>
        <v>1</v>
      </c>
      <c r="C3993" s="26">
        <f t="shared" ca="1" si="327"/>
        <v>0.14395542613794177</v>
      </c>
      <c r="J3993">
        <f t="shared" ca="1" si="329"/>
        <v>1</v>
      </c>
      <c r="K3993">
        <f t="shared" ca="1" si="330"/>
        <v>0</v>
      </c>
      <c r="L3993">
        <f t="shared" si="331"/>
        <v>3987</v>
      </c>
      <c r="M3993" s="71">
        <f t="shared" ca="1" si="332"/>
        <v>0.28109219834807675</v>
      </c>
    </row>
    <row r="3994" spans="1:13" x14ac:dyDescent="0.25">
      <c r="A3994" s="2">
        <v>3988</v>
      </c>
      <c r="B3994" s="11">
        <f t="shared" ca="1" si="328"/>
        <v>1</v>
      </c>
      <c r="C3994" s="26">
        <f t="shared" ca="1" si="327"/>
        <v>0.13606503907962186</v>
      </c>
      <c r="J3994">
        <f t="shared" ca="1" si="329"/>
        <v>1</v>
      </c>
      <c r="K3994">
        <f t="shared" ca="1" si="330"/>
        <v>0</v>
      </c>
      <c r="L3994">
        <f t="shared" si="331"/>
        <v>3988</v>
      </c>
      <c r="M3994" s="71">
        <f t="shared" ca="1" si="332"/>
        <v>2.8116995695193294</v>
      </c>
    </row>
    <row r="3995" spans="1:13" x14ac:dyDescent="0.25">
      <c r="A3995" s="2">
        <v>3989</v>
      </c>
      <c r="B3995" s="11">
        <f t="shared" ca="1" si="328"/>
        <v>1</v>
      </c>
      <c r="C3995" s="26">
        <f t="shared" ca="1" si="327"/>
        <v>0.7197151502649014</v>
      </c>
      <c r="J3995">
        <f t="shared" ca="1" si="329"/>
        <v>0</v>
      </c>
      <c r="K3995">
        <f t="shared" ca="1" si="330"/>
        <v>0</v>
      </c>
      <c r="L3995">
        <f t="shared" si="331"/>
        <v>3989</v>
      </c>
      <c r="M3995" s="71">
        <f t="shared" ca="1" si="332"/>
        <v>0.7706595699923523</v>
      </c>
    </row>
    <row r="3996" spans="1:13" x14ac:dyDescent="0.25">
      <c r="A3996" s="2">
        <v>3990</v>
      </c>
      <c r="B3996" s="11">
        <f t="shared" ca="1" si="328"/>
        <v>0</v>
      </c>
      <c r="C3996" s="26">
        <f t="shared" ca="1" si="327"/>
        <v>0.79833625264710117</v>
      </c>
      <c r="J3996">
        <f t="shared" ca="1" si="329"/>
        <v>0</v>
      </c>
      <c r="K3996">
        <f t="shared" ca="1" si="330"/>
        <v>0</v>
      </c>
      <c r="L3996">
        <f t="shared" si="331"/>
        <v>3990</v>
      </c>
      <c r="M3996" s="71">
        <f t="shared" ca="1" si="332"/>
        <v>0</v>
      </c>
    </row>
    <row r="3997" spans="1:13" x14ac:dyDescent="0.25">
      <c r="A3997" s="2">
        <v>3991</v>
      </c>
      <c r="B3997" s="11">
        <f t="shared" ca="1" si="328"/>
        <v>1</v>
      </c>
      <c r="C3997" s="26">
        <f t="shared" ca="1" si="327"/>
        <v>4.7251577603625083E-2</v>
      </c>
      <c r="J3997">
        <f t="shared" ca="1" si="329"/>
        <v>1</v>
      </c>
      <c r="K3997">
        <f t="shared" ca="1" si="330"/>
        <v>0</v>
      </c>
      <c r="L3997">
        <f t="shared" si="331"/>
        <v>3991</v>
      </c>
      <c r="M3997" s="71">
        <f t="shared" ca="1" si="332"/>
        <v>5.8246552296437999</v>
      </c>
    </row>
    <row r="3998" spans="1:13" x14ac:dyDescent="0.25">
      <c r="A3998" s="2">
        <v>3992</v>
      </c>
      <c r="B3998" s="11">
        <f t="shared" ca="1" si="328"/>
        <v>1</v>
      </c>
      <c r="C3998" s="26">
        <f t="shared" ca="1" si="327"/>
        <v>8.437160959586576E-2</v>
      </c>
      <c r="J3998">
        <f t="shared" ca="1" si="329"/>
        <v>1</v>
      </c>
      <c r="K3998">
        <f t="shared" ca="1" si="330"/>
        <v>0</v>
      </c>
      <c r="L3998">
        <f t="shared" si="331"/>
        <v>3992</v>
      </c>
      <c r="M3998" s="71">
        <f t="shared" ca="1" si="332"/>
        <v>4.9291572352856976</v>
      </c>
    </row>
    <row r="3999" spans="1:13" x14ac:dyDescent="0.25">
      <c r="A3999" s="2">
        <v>3993</v>
      </c>
      <c r="B3999" s="11">
        <f t="shared" ca="1" si="328"/>
        <v>1</v>
      </c>
      <c r="C3999" s="26">
        <f t="shared" ca="1" si="327"/>
        <v>0.45075904929963084</v>
      </c>
      <c r="J3999">
        <f t="shared" ca="1" si="329"/>
        <v>0</v>
      </c>
      <c r="K3999">
        <f t="shared" ca="1" si="330"/>
        <v>0</v>
      </c>
      <c r="L3999">
        <f t="shared" si="331"/>
        <v>3993</v>
      </c>
      <c r="M3999" s="71">
        <f t="shared" ca="1" si="332"/>
        <v>6.0846113130210888</v>
      </c>
    </row>
    <row r="4000" spans="1:13" x14ac:dyDescent="0.25">
      <c r="A4000" s="2">
        <v>3994</v>
      </c>
      <c r="B4000" s="11">
        <f t="shared" ca="1" si="328"/>
        <v>0</v>
      </c>
      <c r="C4000" s="26">
        <f t="shared" ca="1" si="327"/>
        <v>0.94717748885235509</v>
      </c>
      <c r="J4000">
        <f t="shared" ca="1" si="329"/>
        <v>0</v>
      </c>
      <c r="K4000">
        <f t="shared" ca="1" si="330"/>
        <v>1</v>
      </c>
      <c r="L4000">
        <f t="shared" si="331"/>
        <v>3994</v>
      </c>
      <c r="M4000" s="71">
        <f t="shared" ca="1" si="332"/>
        <v>0</v>
      </c>
    </row>
    <row r="4001" spans="1:13" x14ac:dyDescent="0.25">
      <c r="A4001" s="2">
        <v>3995</v>
      </c>
      <c r="B4001" s="11">
        <f t="shared" ca="1" si="328"/>
        <v>0</v>
      </c>
      <c r="C4001" s="26">
        <f t="shared" ca="1" si="327"/>
        <v>0.99771819704212972</v>
      </c>
      <c r="J4001">
        <f t="shared" ca="1" si="329"/>
        <v>0</v>
      </c>
      <c r="K4001">
        <f t="shared" ca="1" si="330"/>
        <v>0</v>
      </c>
      <c r="L4001">
        <f t="shared" si="331"/>
        <v>3995</v>
      </c>
      <c r="M4001" s="71">
        <f t="shared" ca="1" si="332"/>
        <v>0</v>
      </c>
    </row>
    <row r="4002" spans="1:13" x14ac:dyDescent="0.25">
      <c r="A4002" s="2">
        <v>3996</v>
      </c>
      <c r="B4002" s="11">
        <f t="shared" ca="1" si="328"/>
        <v>1</v>
      </c>
      <c r="C4002" s="26">
        <f t="shared" ca="1" si="327"/>
        <v>0.40115898999661337</v>
      </c>
      <c r="J4002">
        <f t="shared" ca="1" si="329"/>
        <v>1</v>
      </c>
      <c r="K4002">
        <f t="shared" ca="1" si="330"/>
        <v>0</v>
      </c>
      <c r="L4002">
        <f t="shared" si="331"/>
        <v>3996</v>
      </c>
      <c r="M4002" s="71">
        <f t="shared" ca="1" si="332"/>
        <v>3.0538305816090281</v>
      </c>
    </row>
    <row r="4003" spans="1:13" x14ac:dyDescent="0.25">
      <c r="A4003" s="2">
        <v>3997</v>
      </c>
      <c r="B4003" s="11">
        <f t="shared" ca="1" si="328"/>
        <v>1</v>
      </c>
      <c r="C4003" s="26">
        <f t="shared" ca="1" si="327"/>
        <v>0.41522258031804726</v>
      </c>
      <c r="J4003">
        <f t="shared" ca="1" si="329"/>
        <v>1</v>
      </c>
      <c r="K4003">
        <f t="shared" ca="1" si="330"/>
        <v>0</v>
      </c>
      <c r="L4003">
        <f t="shared" si="331"/>
        <v>3997</v>
      </c>
      <c r="M4003" s="71">
        <f t="shared" ca="1" si="332"/>
        <v>0.78152997119844503</v>
      </c>
    </row>
    <row r="4004" spans="1:13" x14ac:dyDescent="0.25">
      <c r="A4004" s="2">
        <v>3998</v>
      </c>
      <c r="B4004" s="11">
        <f t="shared" ca="1" si="328"/>
        <v>1</v>
      </c>
      <c r="C4004" s="26">
        <f t="shared" ca="1" si="327"/>
        <v>0.22883028410301753</v>
      </c>
      <c r="J4004">
        <f t="shared" ca="1" si="329"/>
        <v>0</v>
      </c>
      <c r="K4004">
        <f t="shared" ca="1" si="330"/>
        <v>0</v>
      </c>
      <c r="L4004">
        <f t="shared" si="331"/>
        <v>3998</v>
      </c>
      <c r="M4004" s="71">
        <f t="shared" ca="1" si="332"/>
        <v>3.6709703873874977</v>
      </c>
    </row>
    <row r="4005" spans="1:13" x14ac:dyDescent="0.25">
      <c r="A4005" s="2">
        <v>3999</v>
      </c>
      <c r="B4005" s="11">
        <f t="shared" ca="1" si="328"/>
        <v>0</v>
      </c>
      <c r="C4005" s="26">
        <f t="shared" ca="1" si="327"/>
        <v>0.85368855071231209</v>
      </c>
      <c r="J4005">
        <f t="shared" ca="1" si="329"/>
        <v>0</v>
      </c>
      <c r="K4005">
        <f t="shared" ca="1" si="330"/>
        <v>1</v>
      </c>
      <c r="L4005">
        <f t="shared" si="331"/>
        <v>3999</v>
      </c>
      <c r="M4005" s="71">
        <f t="shared" ca="1" si="332"/>
        <v>0</v>
      </c>
    </row>
    <row r="4006" spans="1:13" x14ac:dyDescent="0.25">
      <c r="A4006" s="2">
        <v>4000</v>
      </c>
      <c r="B4006" s="11">
        <f t="shared" ca="1" si="328"/>
        <v>0</v>
      </c>
      <c r="C4006" s="26">
        <f t="shared" ca="1" si="327"/>
        <v>0.95832187464856922</v>
      </c>
      <c r="J4006">
        <f t="shared" ca="1" si="329"/>
        <v>0</v>
      </c>
      <c r="K4006">
        <f t="shared" ca="1" si="330"/>
        <v>0</v>
      </c>
      <c r="L4006">
        <f t="shared" si="331"/>
        <v>4000</v>
      </c>
      <c r="M4006" s="71">
        <f t="shared" ca="1" si="332"/>
        <v>0</v>
      </c>
    </row>
    <row r="4007" spans="1:13" x14ac:dyDescent="0.25">
      <c r="A4007" s="2">
        <v>4001</v>
      </c>
      <c r="B4007" s="11">
        <f t="shared" ca="1" si="328"/>
        <v>1</v>
      </c>
      <c r="C4007" s="26">
        <f t="shared" ca="1" si="327"/>
        <v>1.391635208066111E-2</v>
      </c>
      <c r="J4007">
        <f t="shared" ca="1" si="329"/>
        <v>1</v>
      </c>
      <c r="K4007">
        <f t="shared" ca="1" si="330"/>
        <v>0</v>
      </c>
      <c r="L4007">
        <f t="shared" si="331"/>
        <v>4001</v>
      </c>
      <c r="M4007" s="71">
        <f t="shared" ca="1" si="332"/>
        <v>2.2494354710771169</v>
      </c>
    </row>
    <row r="4008" spans="1:13" x14ac:dyDescent="0.25">
      <c r="A4008" s="2">
        <v>4002</v>
      </c>
      <c r="B4008" s="11">
        <f t="shared" ca="1" si="328"/>
        <v>1</v>
      </c>
      <c r="C4008" s="26">
        <f t="shared" ca="1" si="327"/>
        <v>2.910310035877306E-2</v>
      </c>
      <c r="J4008">
        <f t="shared" ca="1" si="329"/>
        <v>1</v>
      </c>
      <c r="K4008">
        <f t="shared" ca="1" si="330"/>
        <v>0</v>
      </c>
      <c r="L4008">
        <f t="shared" si="331"/>
        <v>4002</v>
      </c>
      <c r="M4008" s="71">
        <f t="shared" ca="1" si="332"/>
        <v>2.8401060403772873</v>
      </c>
    </row>
    <row r="4009" spans="1:13" x14ac:dyDescent="0.25">
      <c r="A4009" s="2">
        <v>4003</v>
      </c>
      <c r="B4009" s="11">
        <f t="shared" ca="1" si="328"/>
        <v>1</v>
      </c>
      <c r="C4009" s="26">
        <f t="shared" ca="1" si="327"/>
        <v>0.37564164997307903</v>
      </c>
      <c r="J4009">
        <f t="shared" ca="1" si="329"/>
        <v>1</v>
      </c>
      <c r="K4009">
        <f t="shared" ca="1" si="330"/>
        <v>0</v>
      </c>
      <c r="L4009">
        <f t="shared" si="331"/>
        <v>4003</v>
      </c>
      <c r="M4009" s="71">
        <f t="shared" ca="1" si="332"/>
        <v>8.7402078051905203</v>
      </c>
    </row>
    <row r="4010" spans="1:13" x14ac:dyDescent="0.25">
      <c r="A4010" s="2">
        <v>4004</v>
      </c>
      <c r="B4010" s="11">
        <f t="shared" ca="1" si="328"/>
        <v>1</v>
      </c>
      <c r="C4010" s="26">
        <f t="shared" ca="1" si="327"/>
        <v>0.48932946338903482</v>
      </c>
      <c r="J4010">
        <f t="shared" ca="1" si="329"/>
        <v>1</v>
      </c>
      <c r="K4010">
        <f t="shared" ca="1" si="330"/>
        <v>0</v>
      </c>
      <c r="L4010">
        <f t="shared" si="331"/>
        <v>4004</v>
      </c>
      <c r="M4010" s="71">
        <f t="shared" ca="1" si="332"/>
        <v>6.1138402985143934</v>
      </c>
    </row>
    <row r="4011" spans="1:13" x14ac:dyDescent="0.25">
      <c r="A4011" s="2">
        <v>4005</v>
      </c>
      <c r="B4011" s="11">
        <f t="shared" ca="1" si="328"/>
        <v>1</v>
      </c>
      <c r="C4011" s="26">
        <f t="shared" ca="1" si="327"/>
        <v>0.32446343936503064</v>
      </c>
      <c r="J4011">
        <f t="shared" ca="1" si="329"/>
        <v>1</v>
      </c>
      <c r="K4011">
        <f t="shared" ca="1" si="330"/>
        <v>0</v>
      </c>
      <c r="L4011">
        <f t="shared" si="331"/>
        <v>4005</v>
      </c>
      <c r="M4011" s="71">
        <f t="shared" ca="1" si="332"/>
        <v>4.3717969946888173</v>
      </c>
    </row>
    <row r="4012" spans="1:13" x14ac:dyDescent="0.25">
      <c r="A4012" s="2">
        <v>4006</v>
      </c>
      <c r="B4012" s="11">
        <f t="shared" ca="1" si="328"/>
        <v>1</v>
      </c>
      <c r="C4012" s="26">
        <f t="shared" ca="1" si="327"/>
        <v>0.3124232553417311</v>
      </c>
      <c r="J4012">
        <f t="shared" ca="1" si="329"/>
        <v>1</v>
      </c>
      <c r="K4012">
        <f t="shared" ca="1" si="330"/>
        <v>0</v>
      </c>
      <c r="L4012">
        <f t="shared" si="331"/>
        <v>4006</v>
      </c>
      <c r="M4012" s="71">
        <f t="shared" ca="1" si="332"/>
        <v>0.37905407524195944</v>
      </c>
    </row>
    <row r="4013" spans="1:13" x14ac:dyDescent="0.25">
      <c r="A4013" s="2">
        <v>4007</v>
      </c>
      <c r="B4013" s="11">
        <f t="shared" ca="1" si="328"/>
        <v>1</v>
      </c>
      <c r="C4013" s="26">
        <f t="shared" ca="1" si="327"/>
        <v>0.67469511123773407</v>
      </c>
      <c r="J4013">
        <f t="shared" ca="1" si="329"/>
        <v>1</v>
      </c>
      <c r="K4013">
        <f t="shared" ca="1" si="330"/>
        <v>0</v>
      </c>
      <c r="L4013">
        <f t="shared" si="331"/>
        <v>4007</v>
      </c>
      <c r="M4013" s="71">
        <f t="shared" ca="1" si="332"/>
        <v>1.2932394833094289</v>
      </c>
    </row>
    <row r="4014" spans="1:13" x14ac:dyDescent="0.25">
      <c r="A4014" s="2">
        <v>4008</v>
      </c>
      <c r="B4014" s="11">
        <f t="shared" ca="1" si="328"/>
        <v>1</v>
      </c>
      <c r="C4014" s="26">
        <f t="shared" ca="1" si="327"/>
        <v>0.50804127954731881</v>
      </c>
      <c r="J4014">
        <f t="shared" ca="1" si="329"/>
        <v>0</v>
      </c>
      <c r="K4014">
        <f t="shared" ca="1" si="330"/>
        <v>0</v>
      </c>
      <c r="L4014">
        <f t="shared" si="331"/>
        <v>4008</v>
      </c>
      <c r="M4014" s="71">
        <f t="shared" ca="1" si="332"/>
        <v>0.41865037319710197</v>
      </c>
    </row>
    <row r="4015" spans="1:13" x14ac:dyDescent="0.25">
      <c r="A4015" s="2">
        <v>4009</v>
      </c>
      <c r="B4015" s="11">
        <f t="shared" ca="1" si="328"/>
        <v>0</v>
      </c>
      <c r="C4015" s="26">
        <f t="shared" ca="1" si="327"/>
        <v>0.81346536549375426</v>
      </c>
      <c r="J4015">
        <f t="shared" ca="1" si="329"/>
        <v>0</v>
      </c>
      <c r="K4015">
        <f t="shared" ca="1" si="330"/>
        <v>1</v>
      </c>
      <c r="L4015">
        <f t="shared" si="331"/>
        <v>4009</v>
      </c>
      <c r="M4015" s="71">
        <f t="shared" ca="1" si="332"/>
        <v>0</v>
      </c>
    </row>
    <row r="4016" spans="1:13" x14ac:dyDescent="0.25">
      <c r="A4016" s="2">
        <v>4010</v>
      </c>
      <c r="B4016" s="11">
        <f t="shared" ca="1" si="328"/>
        <v>0</v>
      </c>
      <c r="C4016" s="26">
        <f t="shared" ca="1" si="327"/>
        <v>0.97009057535691467</v>
      </c>
      <c r="J4016">
        <f t="shared" ca="1" si="329"/>
        <v>0</v>
      </c>
      <c r="K4016">
        <f t="shared" ca="1" si="330"/>
        <v>1</v>
      </c>
      <c r="L4016">
        <f t="shared" si="331"/>
        <v>4010</v>
      </c>
      <c r="M4016" s="71">
        <f t="shared" ca="1" si="332"/>
        <v>0</v>
      </c>
    </row>
    <row r="4017" spans="1:13" x14ac:dyDescent="0.25">
      <c r="A4017" s="2">
        <v>4011</v>
      </c>
      <c r="B4017" s="11">
        <f t="shared" ca="1" si="328"/>
        <v>0</v>
      </c>
      <c r="C4017" s="26">
        <f t="shared" ca="1" si="327"/>
        <v>0.65409986321228419</v>
      </c>
      <c r="J4017">
        <f t="shared" ca="1" si="329"/>
        <v>0</v>
      </c>
      <c r="K4017">
        <f t="shared" ca="1" si="330"/>
        <v>1</v>
      </c>
      <c r="L4017">
        <f t="shared" si="331"/>
        <v>4011</v>
      </c>
      <c r="M4017" s="71">
        <f t="shared" ca="1" si="332"/>
        <v>0</v>
      </c>
    </row>
    <row r="4018" spans="1:13" x14ac:dyDescent="0.25">
      <c r="A4018" s="2">
        <v>4012</v>
      </c>
      <c r="B4018" s="11">
        <f t="shared" ca="1" si="328"/>
        <v>0</v>
      </c>
      <c r="C4018" s="26">
        <f t="shared" ca="1" si="327"/>
        <v>0.90652801312950859</v>
      </c>
      <c r="J4018">
        <f t="shared" ca="1" si="329"/>
        <v>0</v>
      </c>
      <c r="K4018">
        <f t="shared" ca="1" si="330"/>
        <v>0</v>
      </c>
      <c r="L4018">
        <f t="shared" si="331"/>
        <v>4012</v>
      </c>
      <c r="M4018" s="71">
        <f t="shared" ca="1" si="332"/>
        <v>0</v>
      </c>
    </row>
    <row r="4019" spans="1:13" x14ac:dyDescent="0.25">
      <c r="A4019" s="2">
        <v>4013</v>
      </c>
      <c r="B4019" s="11">
        <f t="shared" ca="1" si="328"/>
        <v>1</v>
      </c>
      <c r="C4019" s="26">
        <f t="shared" ca="1" si="327"/>
        <v>0.28603278069116866</v>
      </c>
      <c r="J4019">
        <f t="shared" ca="1" si="329"/>
        <v>1</v>
      </c>
      <c r="K4019">
        <f t="shared" ca="1" si="330"/>
        <v>0</v>
      </c>
      <c r="L4019">
        <f t="shared" si="331"/>
        <v>4013</v>
      </c>
      <c r="M4019" s="71">
        <f t="shared" ca="1" si="332"/>
        <v>2.6033672379395201</v>
      </c>
    </row>
    <row r="4020" spans="1:13" x14ac:dyDescent="0.25">
      <c r="A4020" s="2">
        <v>4014</v>
      </c>
      <c r="B4020" s="11">
        <f t="shared" ca="1" si="328"/>
        <v>1</v>
      </c>
      <c r="C4020" s="26">
        <f t="shared" ca="1" si="327"/>
        <v>3.9092236542093484E-2</v>
      </c>
      <c r="J4020">
        <f t="shared" ca="1" si="329"/>
        <v>0</v>
      </c>
      <c r="K4020">
        <f t="shared" ca="1" si="330"/>
        <v>0</v>
      </c>
      <c r="L4020">
        <f t="shared" si="331"/>
        <v>4014</v>
      </c>
      <c r="M4020" s="71">
        <f t="shared" ca="1" si="332"/>
        <v>4.459606233888139</v>
      </c>
    </row>
    <row r="4021" spans="1:13" x14ac:dyDescent="0.25">
      <c r="A4021" s="2">
        <v>4015</v>
      </c>
      <c r="B4021" s="11">
        <f t="shared" ca="1" si="328"/>
        <v>0</v>
      </c>
      <c r="C4021" s="26">
        <f t="shared" ca="1" si="327"/>
        <v>0.86601409946854258</v>
      </c>
      <c r="J4021">
        <f t="shared" ca="1" si="329"/>
        <v>0</v>
      </c>
      <c r="K4021">
        <f t="shared" ca="1" si="330"/>
        <v>0</v>
      </c>
      <c r="L4021">
        <f t="shared" si="331"/>
        <v>4015</v>
      </c>
      <c r="M4021" s="71">
        <f t="shared" ca="1" si="332"/>
        <v>0</v>
      </c>
    </row>
    <row r="4022" spans="1:13" x14ac:dyDescent="0.25">
      <c r="A4022" s="2">
        <v>4016</v>
      </c>
      <c r="B4022" s="11">
        <f t="shared" ca="1" si="328"/>
        <v>1</v>
      </c>
      <c r="C4022" s="26">
        <f t="shared" ca="1" si="327"/>
        <v>0.24574908457187206</v>
      </c>
      <c r="J4022">
        <f t="shared" ca="1" si="329"/>
        <v>0</v>
      </c>
      <c r="K4022">
        <f t="shared" ca="1" si="330"/>
        <v>0</v>
      </c>
      <c r="L4022">
        <f t="shared" si="331"/>
        <v>4016</v>
      </c>
      <c r="M4022" s="71">
        <f t="shared" ca="1" si="332"/>
        <v>1.7011529298111858</v>
      </c>
    </row>
    <row r="4023" spans="1:13" x14ac:dyDescent="0.25">
      <c r="A4023" s="2">
        <v>4017</v>
      </c>
      <c r="B4023" s="11">
        <f t="shared" ca="1" si="328"/>
        <v>0</v>
      </c>
      <c r="C4023" s="26">
        <f t="shared" ca="1" si="327"/>
        <v>0.95508490789049494</v>
      </c>
      <c r="J4023">
        <f t="shared" ca="1" si="329"/>
        <v>0</v>
      </c>
      <c r="K4023">
        <f t="shared" ca="1" si="330"/>
        <v>1</v>
      </c>
      <c r="L4023">
        <f t="shared" si="331"/>
        <v>4017</v>
      </c>
      <c r="M4023" s="71">
        <f t="shared" ca="1" si="332"/>
        <v>0</v>
      </c>
    </row>
    <row r="4024" spans="1:13" x14ac:dyDescent="0.25">
      <c r="A4024" s="2">
        <v>4018</v>
      </c>
      <c r="B4024" s="11">
        <f t="shared" ca="1" si="328"/>
        <v>0</v>
      </c>
      <c r="C4024" s="26">
        <f t="shared" ca="1" si="327"/>
        <v>0.54380345446607714</v>
      </c>
      <c r="J4024">
        <f t="shared" ca="1" si="329"/>
        <v>0</v>
      </c>
      <c r="K4024">
        <f t="shared" ca="1" si="330"/>
        <v>1</v>
      </c>
      <c r="L4024">
        <f t="shared" si="331"/>
        <v>4018</v>
      </c>
      <c r="M4024" s="71">
        <f t="shared" ca="1" si="332"/>
        <v>0</v>
      </c>
    </row>
    <row r="4025" spans="1:13" x14ac:dyDescent="0.25">
      <c r="A4025" s="2">
        <v>4019</v>
      </c>
      <c r="B4025" s="11">
        <f t="shared" ca="1" si="328"/>
        <v>0</v>
      </c>
      <c r="C4025" s="26">
        <f t="shared" ca="1" si="327"/>
        <v>0.53211170034789734</v>
      </c>
      <c r="J4025">
        <f t="shared" ca="1" si="329"/>
        <v>0</v>
      </c>
      <c r="K4025">
        <f t="shared" ca="1" si="330"/>
        <v>1</v>
      </c>
      <c r="L4025">
        <f t="shared" si="331"/>
        <v>4019</v>
      </c>
      <c r="M4025" s="71">
        <f t="shared" ca="1" si="332"/>
        <v>0</v>
      </c>
    </row>
    <row r="4026" spans="1:13" x14ac:dyDescent="0.25">
      <c r="A4026" s="2">
        <v>4020</v>
      </c>
      <c r="B4026" s="11">
        <f t="shared" ca="1" si="328"/>
        <v>0</v>
      </c>
      <c r="C4026" s="26">
        <f t="shared" ca="1" si="327"/>
        <v>0.68348145111316616</v>
      </c>
      <c r="J4026">
        <f t="shared" ca="1" si="329"/>
        <v>0</v>
      </c>
      <c r="K4026">
        <f t="shared" ca="1" si="330"/>
        <v>0</v>
      </c>
      <c r="L4026">
        <f t="shared" si="331"/>
        <v>4020</v>
      </c>
      <c r="M4026" s="71">
        <f t="shared" ca="1" si="332"/>
        <v>0</v>
      </c>
    </row>
    <row r="4027" spans="1:13" x14ac:dyDescent="0.25">
      <c r="A4027" s="2">
        <v>4021</v>
      </c>
      <c r="B4027" s="11">
        <f t="shared" ca="1" si="328"/>
        <v>1</v>
      </c>
      <c r="C4027" s="26">
        <f t="shared" ca="1" si="327"/>
        <v>0.18112730044990133</v>
      </c>
      <c r="J4027">
        <f t="shared" ca="1" si="329"/>
        <v>0</v>
      </c>
      <c r="K4027">
        <f t="shared" ca="1" si="330"/>
        <v>0</v>
      </c>
      <c r="L4027">
        <f t="shared" si="331"/>
        <v>4021</v>
      </c>
      <c r="M4027" s="71">
        <f t="shared" ca="1" si="332"/>
        <v>0.57327305711497145</v>
      </c>
    </row>
    <row r="4028" spans="1:13" x14ac:dyDescent="0.25">
      <c r="A4028" s="2">
        <v>4022</v>
      </c>
      <c r="B4028" s="11">
        <f t="shared" ca="1" si="328"/>
        <v>0</v>
      </c>
      <c r="C4028" s="26">
        <f t="shared" ca="1" si="327"/>
        <v>0.99509262098349438</v>
      </c>
      <c r="J4028">
        <f t="shared" ca="1" si="329"/>
        <v>0</v>
      </c>
      <c r="K4028">
        <f t="shared" ca="1" si="330"/>
        <v>0</v>
      </c>
      <c r="L4028">
        <f t="shared" si="331"/>
        <v>4022</v>
      </c>
      <c r="M4028" s="71">
        <f t="shared" ca="1" si="332"/>
        <v>0</v>
      </c>
    </row>
    <row r="4029" spans="1:13" x14ac:dyDescent="0.25">
      <c r="A4029" s="2">
        <v>4023</v>
      </c>
      <c r="B4029" s="11">
        <f t="shared" ca="1" si="328"/>
        <v>1</v>
      </c>
      <c r="C4029" s="26">
        <f t="shared" ca="1" si="327"/>
        <v>2.1639322144662132E-2</v>
      </c>
      <c r="J4029">
        <f t="shared" ca="1" si="329"/>
        <v>1</v>
      </c>
      <c r="K4029">
        <f t="shared" ca="1" si="330"/>
        <v>0</v>
      </c>
      <c r="L4029">
        <f t="shared" si="331"/>
        <v>4023</v>
      </c>
      <c r="M4029" s="71">
        <f t="shared" ca="1" si="332"/>
        <v>1.454419199370423</v>
      </c>
    </row>
    <row r="4030" spans="1:13" x14ac:dyDescent="0.25">
      <c r="A4030" s="2">
        <v>4024</v>
      </c>
      <c r="B4030" s="11">
        <f t="shared" ca="1" si="328"/>
        <v>1</v>
      </c>
      <c r="C4030" s="26">
        <f t="shared" ca="1" si="327"/>
        <v>0.11726566882029577</v>
      </c>
      <c r="J4030">
        <f t="shared" ca="1" si="329"/>
        <v>0</v>
      </c>
      <c r="K4030">
        <f t="shared" ca="1" si="330"/>
        <v>0</v>
      </c>
      <c r="L4030">
        <f t="shared" si="331"/>
        <v>4024</v>
      </c>
      <c r="M4030" s="71">
        <f t="shared" ca="1" si="332"/>
        <v>0.45639390167790467</v>
      </c>
    </row>
    <row r="4031" spans="1:13" x14ac:dyDescent="0.25">
      <c r="A4031" s="2">
        <v>4025</v>
      </c>
      <c r="B4031" s="11">
        <f t="shared" ca="1" si="328"/>
        <v>0</v>
      </c>
      <c r="C4031" s="26">
        <f t="shared" ca="1" si="327"/>
        <v>0.78074688629187994</v>
      </c>
      <c r="J4031">
        <f t="shared" ca="1" si="329"/>
        <v>0</v>
      </c>
      <c r="K4031">
        <f t="shared" ca="1" si="330"/>
        <v>1</v>
      </c>
      <c r="L4031">
        <f t="shared" si="331"/>
        <v>4025</v>
      </c>
      <c r="M4031" s="71">
        <f t="shared" ca="1" si="332"/>
        <v>0</v>
      </c>
    </row>
    <row r="4032" spans="1:13" x14ac:dyDescent="0.25">
      <c r="A4032" s="2">
        <v>4026</v>
      </c>
      <c r="B4032" s="11">
        <f t="shared" ca="1" si="328"/>
        <v>0</v>
      </c>
      <c r="C4032" s="26">
        <f t="shared" ca="1" si="327"/>
        <v>0.4890067376076509</v>
      </c>
      <c r="J4032">
        <f t="shared" ca="1" si="329"/>
        <v>0</v>
      </c>
      <c r="K4032">
        <f t="shared" ca="1" si="330"/>
        <v>1</v>
      </c>
      <c r="L4032">
        <f t="shared" si="331"/>
        <v>4026</v>
      </c>
      <c r="M4032" s="71">
        <f t="shared" ca="1" si="332"/>
        <v>0</v>
      </c>
    </row>
    <row r="4033" spans="1:13" x14ac:dyDescent="0.25">
      <c r="A4033" s="2">
        <v>4027</v>
      </c>
      <c r="B4033" s="11">
        <f t="shared" ca="1" si="328"/>
        <v>0</v>
      </c>
      <c r="C4033" s="26">
        <f t="shared" ca="1" si="327"/>
        <v>0.50802518102211003</v>
      </c>
      <c r="J4033">
        <f t="shared" ca="1" si="329"/>
        <v>0</v>
      </c>
      <c r="K4033">
        <f t="shared" ca="1" si="330"/>
        <v>1</v>
      </c>
      <c r="L4033">
        <f t="shared" si="331"/>
        <v>4027</v>
      </c>
      <c r="M4033" s="71">
        <f t="shared" ca="1" si="332"/>
        <v>0</v>
      </c>
    </row>
    <row r="4034" spans="1:13" x14ac:dyDescent="0.25">
      <c r="A4034" s="2">
        <v>4028</v>
      </c>
      <c r="B4034" s="11">
        <f t="shared" ca="1" si="328"/>
        <v>0</v>
      </c>
      <c r="C4034" s="26">
        <f t="shared" ca="1" si="327"/>
        <v>0.64639200316419676</v>
      </c>
      <c r="J4034">
        <f t="shared" ca="1" si="329"/>
        <v>0</v>
      </c>
      <c r="K4034">
        <f t="shared" ca="1" si="330"/>
        <v>0</v>
      </c>
      <c r="L4034">
        <f t="shared" si="331"/>
        <v>4028</v>
      </c>
      <c r="M4034" s="71">
        <f t="shared" ca="1" si="332"/>
        <v>0</v>
      </c>
    </row>
    <row r="4035" spans="1:13" x14ac:dyDescent="0.25">
      <c r="A4035" s="2">
        <v>4029</v>
      </c>
      <c r="B4035" s="11">
        <f t="shared" ca="1" si="328"/>
        <v>1</v>
      </c>
      <c r="C4035" s="26">
        <f t="shared" ca="1" si="327"/>
        <v>0.11083414547757897</v>
      </c>
      <c r="J4035">
        <f t="shared" ca="1" si="329"/>
        <v>0</v>
      </c>
      <c r="K4035">
        <f t="shared" ca="1" si="330"/>
        <v>0</v>
      </c>
      <c r="L4035">
        <f t="shared" si="331"/>
        <v>4029</v>
      </c>
      <c r="M4035" s="71">
        <f t="shared" ca="1" si="332"/>
        <v>0.52773573306544264</v>
      </c>
    </row>
    <row r="4036" spans="1:13" x14ac:dyDescent="0.25">
      <c r="A4036" s="2">
        <v>4030</v>
      </c>
      <c r="B4036" s="11">
        <f t="shared" ca="1" si="328"/>
        <v>0</v>
      </c>
      <c r="C4036" s="26">
        <f t="shared" ca="1" si="327"/>
        <v>0.94534038836572853</v>
      </c>
      <c r="J4036">
        <f t="shared" ca="1" si="329"/>
        <v>0</v>
      </c>
      <c r="K4036">
        <f t="shared" ca="1" si="330"/>
        <v>1</v>
      </c>
      <c r="L4036">
        <f t="shared" si="331"/>
        <v>4030</v>
      </c>
      <c r="M4036" s="71">
        <f t="shared" ca="1" si="332"/>
        <v>0</v>
      </c>
    </row>
    <row r="4037" spans="1:13" x14ac:dyDescent="0.25">
      <c r="A4037" s="2">
        <v>4031</v>
      </c>
      <c r="B4037" s="11">
        <f t="shared" ca="1" si="328"/>
        <v>0</v>
      </c>
      <c r="C4037" s="26">
        <f t="shared" ca="1" si="327"/>
        <v>0.93125918025126897</v>
      </c>
      <c r="J4037">
        <f t="shared" ca="1" si="329"/>
        <v>0</v>
      </c>
      <c r="K4037">
        <f t="shared" ca="1" si="330"/>
        <v>0</v>
      </c>
      <c r="L4037">
        <f t="shared" si="331"/>
        <v>4031</v>
      </c>
      <c r="M4037" s="71">
        <f t="shared" ca="1" si="332"/>
        <v>0</v>
      </c>
    </row>
    <row r="4038" spans="1:13" x14ac:dyDescent="0.25">
      <c r="A4038" s="2">
        <v>4032</v>
      </c>
      <c r="B4038" s="11">
        <f t="shared" ca="1" si="328"/>
        <v>1</v>
      </c>
      <c r="C4038" s="26">
        <f t="shared" ca="1" si="327"/>
        <v>0.23953486251692147</v>
      </c>
      <c r="J4038">
        <f t="shared" ca="1" si="329"/>
        <v>1</v>
      </c>
      <c r="K4038">
        <f t="shared" ca="1" si="330"/>
        <v>0</v>
      </c>
      <c r="L4038">
        <f t="shared" si="331"/>
        <v>4032</v>
      </c>
      <c r="M4038" s="71">
        <f t="shared" ca="1" si="332"/>
        <v>0.43396322690868705</v>
      </c>
    </row>
    <row r="4039" spans="1:13" x14ac:dyDescent="0.25">
      <c r="A4039" s="2">
        <v>4033</v>
      </c>
      <c r="B4039" s="11">
        <f t="shared" ca="1" si="328"/>
        <v>1</v>
      </c>
      <c r="C4039" s="26">
        <f t="shared" ca="1" si="327"/>
        <v>0.39986972190498249</v>
      </c>
      <c r="J4039">
        <f t="shared" ca="1" si="329"/>
        <v>0</v>
      </c>
      <c r="K4039">
        <f t="shared" ca="1" si="330"/>
        <v>0</v>
      </c>
      <c r="L4039">
        <f t="shared" si="331"/>
        <v>4033</v>
      </c>
      <c r="M4039" s="71">
        <f t="shared" ca="1" si="332"/>
        <v>4.8028610978877841</v>
      </c>
    </row>
    <row r="4040" spans="1:13" x14ac:dyDescent="0.25">
      <c r="A4040" s="2">
        <v>4034</v>
      </c>
      <c r="B4040" s="11">
        <f t="shared" ca="1" si="328"/>
        <v>0</v>
      </c>
      <c r="C4040" s="26">
        <f t="shared" ref="C4040:C4103" ca="1" si="333">RAND()</f>
        <v>0.95206929796382023</v>
      </c>
      <c r="J4040">
        <f t="shared" ca="1" si="329"/>
        <v>0</v>
      </c>
      <c r="K4040">
        <f t="shared" ca="1" si="330"/>
        <v>1</v>
      </c>
      <c r="L4040">
        <f t="shared" si="331"/>
        <v>4034</v>
      </c>
      <c r="M4040" s="71">
        <f t="shared" ca="1" si="332"/>
        <v>0</v>
      </c>
    </row>
    <row r="4041" spans="1:13" x14ac:dyDescent="0.25">
      <c r="A4041" s="2">
        <v>4035</v>
      </c>
      <c r="B4041" s="11">
        <f t="shared" ref="B4041:B4104" ca="1" si="334">IF(B4040&gt;0,IF(C4041&lt;pww,1,0),IF(C4041&lt;pdw,1,0))</f>
        <v>0</v>
      </c>
      <c r="C4041" s="26">
        <f t="shared" ca="1" si="333"/>
        <v>0.46048260566491528</v>
      </c>
      <c r="J4041">
        <f t="shared" ca="1" si="329"/>
        <v>0</v>
      </c>
      <c r="K4041">
        <f t="shared" ca="1" si="330"/>
        <v>0</v>
      </c>
      <c r="L4041">
        <f t="shared" si="331"/>
        <v>4035</v>
      </c>
      <c r="M4041" s="71">
        <f t="shared" ca="1" si="332"/>
        <v>0</v>
      </c>
    </row>
    <row r="4042" spans="1:13" x14ac:dyDescent="0.25">
      <c r="A4042" s="2">
        <v>4036</v>
      </c>
      <c r="B4042" s="11">
        <f t="shared" ca="1" si="334"/>
        <v>1</v>
      </c>
      <c r="C4042" s="26">
        <f t="shared" ca="1" si="333"/>
        <v>0.39774669632528503</v>
      </c>
      <c r="J4042">
        <f t="shared" ref="J4042:J4105" ca="1" si="335">IF(AND(B4042,B4043),1,0)</f>
        <v>1</v>
      </c>
      <c r="K4042">
        <f t="shared" ref="K4042:K4105" ca="1" si="336">IF(AND(NOT(B4042),NOT(B4043)),1,0)</f>
        <v>0</v>
      </c>
      <c r="L4042">
        <f t="shared" ref="L4042:L4105" si="337">L4041+1</f>
        <v>4036</v>
      </c>
      <c r="M4042" s="71">
        <f t="shared" ref="M4042:M4105" ca="1" si="338">IF(B4042&gt;0,-LN(1-(RAND()))/lambda,0)</f>
        <v>2.2422340223017851</v>
      </c>
    </row>
    <row r="4043" spans="1:13" x14ac:dyDescent="0.25">
      <c r="A4043" s="2">
        <v>4037</v>
      </c>
      <c r="B4043" s="11">
        <f t="shared" ca="1" si="334"/>
        <v>1</v>
      </c>
      <c r="C4043" s="26">
        <f t="shared" ca="1" si="333"/>
        <v>0.67719060992785707</v>
      </c>
      <c r="J4043">
        <f t="shared" ca="1" si="335"/>
        <v>1</v>
      </c>
      <c r="K4043">
        <f t="shared" ca="1" si="336"/>
        <v>0</v>
      </c>
      <c r="L4043">
        <f t="shared" si="337"/>
        <v>4037</v>
      </c>
      <c r="M4043" s="71">
        <f t="shared" ca="1" si="338"/>
        <v>0.43745780025599512</v>
      </c>
    </row>
    <row r="4044" spans="1:13" x14ac:dyDescent="0.25">
      <c r="A4044" s="2">
        <v>4038</v>
      </c>
      <c r="B4044" s="11">
        <f t="shared" ca="1" si="334"/>
        <v>1</v>
      </c>
      <c r="C4044" s="26">
        <f t="shared" ca="1" si="333"/>
        <v>0.73588178103229285</v>
      </c>
      <c r="J4044">
        <f t="shared" ca="1" si="335"/>
        <v>1</v>
      </c>
      <c r="K4044">
        <f t="shared" ca="1" si="336"/>
        <v>0</v>
      </c>
      <c r="L4044">
        <f t="shared" si="337"/>
        <v>4038</v>
      </c>
      <c r="M4044" s="71">
        <f t="shared" ca="1" si="338"/>
        <v>13.166650574733202</v>
      </c>
    </row>
    <row r="4045" spans="1:13" x14ac:dyDescent="0.25">
      <c r="A4045" s="2">
        <v>4039</v>
      </c>
      <c r="B4045" s="11">
        <f t="shared" ca="1" si="334"/>
        <v>1</v>
      </c>
      <c r="C4045" s="26">
        <f t="shared" ca="1" si="333"/>
        <v>0.2995421581619051</v>
      </c>
      <c r="J4045">
        <f t="shared" ca="1" si="335"/>
        <v>1</v>
      </c>
      <c r="K4045">
        <f t="shared" ca="1" si="336"/>
        <v>0</v>
      </c>
      <c r="L4045">
        <f t="shared" si="337"/>
        <v>4039</v>
      </c>
      <c r="M4045" s="71">
        <f t="shared" ca="1" si="338"/>
        <v>1.641064337735531</v>
      </c>
    </row>
    <row r="4046" spans="1:13" x14ac:dyDescent="0.25">
      <c r="A4046" s="2">
        <v>4040</v>
      </c>
      <c r="B4046" s="11">
        <f t="shared" ca="1" si="334"/>
        <v>1</v>
      </c>
      <c r="C4046" s="26">
        <f t="shared" ca="1" si="333"/>
        <v>6.0525778150255172E-2</v>
      </c>
      <c r="J4046">
        <f t="shared" ca="1" si="335"/>
        <v>0</v>
      </c>
      <c r="K4046">
        <f t="shared" ca="1" si="336"/>
        <v>0</v>
      </c>
      <c r="L4046">
        <f t="shared" si="337"/>
        <v>4040</v>
      </c>
      <c r="M4046" s="71">
        <f t="shared" ca="1" si="338"/>
        <v>1.9937942706826681</v>
      </c>
    </row>
    <row r="4047" spans="1:13" x14ac:dyDescent="0.25">
      <c r="A4047" s="2">
        <v>4041</v>
      </c>
      <c r="B4047" s="11">
        <f t="shared" ca="1" si="334"/>
        <v>0</v>
      </c>
      <c r="C4047" s="26">
        <f t="shared" ca="1" si="333"/>
        <v>0.80594919954350963</v>
      </c>
      <c r="J4047">
        <f t="shared" ca="1" si="335"/>
        <v>0</v>
      </c>
      <c r="K4047">
        <f t="shared" ca="1" si="336"/>
        <v>1</v>
      </c>
      <c r="L4047">
        <f t="shared" si="337"/>
        <v>4041</v>
      </c>
      <c r="M4047" s="71">
        <f t="shared" ca="1" si="338"/>
        <v>0</v>
      </c>
    </row>
    <row r="4048" spans="1:13" x14ac:dyDescent="0.25">
      <c r="A4048" s="2">
        <v>4042</v>
      </c>
      <c r="B4048" s="11">
        <f t="shared" ca="1" si="334"/>
        <v>0</v>
      </c>
      <c r="C4048" s="26">
        <f t="shared" ca="1" si="333"/>
        <v>0.96243589936673357</v>
      </c>
      <c r="J4048">
        <f t="shared" ca="1" si="335"/>
        <v>0</v>
      </c>
      <c r="K4048">
        <f t="shared" ca="1" si="336"/>
        <v>1</v>
      </c>
      <c r="L4048">
        <f t="shared" si="337"/>
        <v>4042</v>
      </c>
      <c r="M4048" s="71">
        <f t="shared" ca="1" si="338"/>
        <v>0</v>
      </c>
    </row>
    <row r="4049" spans="1:13" x14ac:dyDescent="0.25">
      <c r="A4049" s="2">
        <v>4043</v>
      </c>
      <c r="B4049" s="11">
        <f t="shared" ca="1" si="334"/>
        <v>0</v>
      </c>
      <c r="C4049" s="26">
        <f t="shared" ca="1" si="333"/>
        <v>0.89034738518147127</v>
      </c>
      <c r="J4049">
        <f t="shared" ca="1" si="335"/>
        <v>0</v>
      </c>
      <c r="K4049">
        <f t="shared" ca="1" si="336"/>
        <v>0</v>
      </c>
      <c r="L4049">
        <f t="shared" si="337"/>
        <v>4043</v>
      </c>
      <c r="M4049" s="71">
        <f t="shared" ca="1" si="338"/>
        <v>0</v>
      </c>
    </row>
    <row r="4050" spans="1:13" x14ac:dyDescent="0.25">
      <c r="A4050" s="2">
        <v>4044</v>
      </c>
      <c r="B4050" s="11">
        <f t="shared" ca="1" si="334"/>
        <v>1</v>
      </c>
      <c r="C4050" s="26">
        <f t="shared" ca="1" si="333"/>
        <v>0.38985121456863903</v>
      </c>
      <c r="J4050">
        <f t="shared" ca="1" si="335"/>
        <v>1</v>
      </c>
      <c r="K4050">
        <f t="shared" ca="1" si="336"/>
        <v>0</v>
      </c>
      <c r="L4050">
        <f t="shared" si="337"/>
        <v>4044</v>
      </c>
      <c r="M4050" s="71">
        <f t="shared" ca="1" si="338"/>
        <v>1.796619032156255</v>
      </c>
    </row>
    <row r="4051" spans="1:13" x14ac:dyDescent="0.25">
      <c r="A4051" s="2">
        <v>4045</v>
      </c>
      <c r="B4051" s="11">
        <f t="shared" ca="1" si="334"/>
        <v>1</v>
      </c>
      <c r="C4051" s="26">
        <f t="shared" ca="1" si="333"/>
        <v>0.48114705453166418</v>
      </c>
      <c r="J4051">
        <f t="shared" ca="1" si="335"/>
        <v>1</v>
      </c>
      <c r="K4051">
        <f t="shared" ca="1" si="336"/>
        <v>0</v>
      </c>
      <c r="L4051">
        <f t="shared" si="337"/>
        <v>4045</v>
      </c>
      <c r="M4051" s="71">
        <f t="shared" ca="1" si="338"/>
        <v>0.68462567869381108</v>
      </c>
    </row>
    <row r="4052" spans="1:13" x14ac:dyDescent="0.25">
      <c r="A4052" s="2">
        <v>4046</v>
      </c>
      <c r="B4052" s="11">
        <f t="shared" ca="1" si="334"/>
        <v>1</v>
      </c>
      <c r="C4052" s="26">
        <f t="shared" ca="1" si="333"/>
        <v>0.33482960061220335</v>
      </c>
      <c r="J4052">
        <f t="shared" ca="1" si="335"/>
        <v>1</v>
      </c>
      <c r="K4052">
        <f t="shared" ca="1" si="336"/>
        <v>0</v>
      </c>
      <c r="L4052">
        <f t="shared" si="337"/>
        <v>4046</v>
      </c>
      <c r="M4052" s="71">
        <f t="shared" ca="1" si="338"/>
        <v>0.56312300374794433</v>
      </c>
    </row>
    <row r="4053" spans="1:13" x14ac:dyDescent="0.25">
      <c r="A4053" s="2">
        <v>4047</v>
      </c>
      <c r="B4053" s="11">
        <f t="shared" ca="1" si="334"/>
        <v>1</v>
      </c>
      <c r="C4053" s="26">
        <f t="shared" ca="1" si="333"/>
        <v>0.31462734651807811</v>
      </c>
      <c r="J4053">
        <f t="shared" ca="1" si="335"/>
        <v>1</v>
      </c>
      <c r="K4053">
        <f t="shared" ca="1" si="336"/>
        <v>0</v>
      </c>
      <c r="L4053">
        <f t="shared" si="337"/>
        <v>4047</v>
      </c>
      <c r="M4053" s="71">
        <f t="shared" ca="1" si="338"/>
        <v>0.96775141121075881</v>
      </c>
    </row>
    <row r="4054" spans="1:13" x14ac:dyDescent="0.25">
      <c r="A4054" s="2">
        <v>4048</v>
      </c>
      <c r="B4054" s="11">
        <f t="shared" ca="1" si="334"/>
        <v>1</v>
      </c>
      <c r="C4054" s="26">
        <f t="shared" ca="1" si="333"/>
        <v>0.47095149723016705</v>
      </c>
      <c r="J4054">
        <f t="shared" ca="1" si="335"/>
        <v>1</v>
      </c>
      <c r="K4054">
        <f t="shared" ca="1" si="336"/>
        <v>0</v>
      </c>
      <c r="L4054">
        <f t="shared" si="337"/>
        <v>4048</v>
      </c>
      <c r="M4054" s="71">
        <f t="shared" ca="1" si="338"/>
        <v>7.4428674209102333E-2</v>
      </c>
    </row>
    <row r="4055" spans="1:13" x14ac:dyDescent="0.25">
      <c r="A4055" s="2">
        <v>4049</v>
      </c>
      <c r="B4055" s="11">
        <f t="shared" ca="1" si="334"/>
        <v>1</v>
      </c>
      <c r="C4055" s="26">
        <f t="shared" ca="1" si="333"/>
        <v>0.28881475679404589</v>
      </c>
      <c r="J4055">
        <f t="shared" ca="1" si="335"/>
        <v>1</v>
      </c>
      <c r="K4055">
        <f t="shared" ca="1" si="336"/>
        <v>0</v>
      </c>
      <c r="L4055">
        <f t="shared" si="337"/>
        <v>4049</v>
      </c>
      <c r="M4055" s="71">
        <f t="shared" ca="1" si="338"/>
        <v>2.4410534805571218</v>
      </c>
    </row>
    <row r="4056" spans="1:13" x14ac:dyDescent="0.25">
      <c r="A4056" s="2">
        <v>4050</v>
      </c>
      <c r="B4056" s="11">
        <f t="shared" ca="1" si="334"/>
        <v>1</v>
      </c>
      <c r="C4056" s="26">
        <f t="shared" ca="1" si="333"/>
        <v>0.1087440453810673</v>
      </c>
      <c r="J4056">
        <f t="shared" ca="1" si="335"/>
        <v>1</v>
      </c>
      <c r="K4056">
        <f t="shared" ca="1" si="336"/>
        <v>0</v>
      </c>
      <c r="L4056">
        <f t="shared" si="337"/>
        <v>4050</v>
      </c>
      <c r="M4056" s="71">
        <f t="shared" ca="1" si="338"/>
        <v>0.74195235594723208</v>
      </c>
    </row>
    <row r="4057" spans="1:13" x14ac:dyDescent="0.25">
      <c r="A4057" s="2">
        <v>4051</v>
      </c>
      <c r="B4057" s="11">
        <f t="shared" ca="1" si="334"/>
        <v>1</v>
      </c>
      <c r="C4057" s="26">
        <f t="shared" ca="1" si="333"/>
        <v>0.39702150452894636</v>
      </c>
      <c r="J4057">
        <f t="shared" ca="1" si="335"/>
        <v>0</v>
      </c>
      <c r="K4057">
        <f t="shared" ca="1" si="336"/>
        <v>0</v>
      </c>
      <c r="L4057">
        <f t="shared" si="337"/>
        <v>4051</v>
      </c>
      <c r="M4057" s="71">
        <f t="shared" ca="1" si="338"/>
        <v>1.9220482407851045</v>
      </c>
    </row>
    <row r="4058" spans="1:13" x14ac:dyDescent="0.25">
      <c r="A4058" s="2">
        <v>4052</v>
      </c>
      <c r="B4058" s="11">
        <f t="shared" ca="1" si="334"/>
        <v>0</v>
      </c>
      <c r="C4058" s="26">
        <f t="shared" ca="1" si="333"/>
        <v>0.9536679264130814</v>
      </c>
      <c r="J4058">
        <f t="shared" ca="1" si="335"/>
        <v>0</v>
      </c>
      <c r="K4058">
        <f t="shared" ca="1" si="336"/>
        <v>0</v>
      </c>
      <c r="L4058">
        <f t="shared" si="337"/>
        <v>4052</v>
      </c>
      <c r="M4058" s="71">
        <f t="shared" ca="1" si="338"/>
        <v>0</v>
      </c>
    </row>
    <row r="4059" spans="1:13" x14ac:dyDescent="0.25">
      <c r="A4059" s="2">
        <v>4053</v>
      </c>
      <c r="B4059" s="11">
        <f t="shared" ca="1" si="334"/>
        <v>1</v>
      </c>
      <c r="C4059" s="26">
        <f t="shared" ca="1" si="333"/>
        <v>6.6673751102483525E-2</v>
      </c>
      <c r="J4059">
        <f t="shared" ca="1" si="335"/>
        <v>1</v>
      </c>
      <c r="K4059">
        <f t="shared" ca="1" si="336"/>
        <v>0</v>
      </c>
      <c r="L4059">
        <f t="shared" si="337"/>
        <v>4053</v>
      </c>
      <c r="M4059" s="71">
        <f t="shared" ca="1" si="338"/>
        <v>1.1371164195111567</v>
      </c>
    </row>
    <row r="4060" spans="1:13" x14ac:dyDescent="0.25">
      <c r="A4060" s="2">
        <v>4054</v>
      </c>
      <c r="B4060" s="11">
        <f t="shared" ca="1" si="334"/>
        <v>1</v>
      </c>
      <c r="C4060" s="26">
        <f t="shared" ca="1" si="333"/>
        <v>0.28648111059231374</v>
      </c>
      <c r="J4060">
        <f t="shared" ca="1" si="335"/>
        <v>1</v>
      </c>
      <c r="K4060">
        <f t="shared" ca="1" si="336"/>
        <v>0</v>
      </c>
      <c r="L4060">
        <f t="shared" si="337"/>
        <v>4054</v>
      </c>
      <c r="M4060" s="71">
        <f t="shared" ca="1" si="338"/>
        <v>1.1360124055104583</v>
      </c>
    </row>
    <row r="4061" spans="1:13" x14ac:dyDescent="0.25">
      <c r="A4061" s="2">
        <v>4055</v>
      </c>
      <c r="B4061" s="11">
        <f t="shared" ca="1" si="334"/>
        <v>1</v>
      </c>
      <c r="C4061" s="26">
        <f t="shared" ca="1" si="333"/>
        <v>0.27509042251397509</v>
      </c>
      <c r="J4061">
        <f t="shared" ca="1" si="335"/>
        <v>1</v>
      </c>
      <c r="K4061">
        <f t="shared" ca="1" si="336"/>
        <v>0</v>
      </c>
      <c r="L4061">
        <f t="shared" si="337"/>
        <v>4055</v>
      </c>
      <c r="M4061" s="71">
        <f t="shared" ca="1" si="338"/>
        <v>1.7544006360773332</v>
      </c>
    </row>
    <row r="4062" spans="1:13" x14ac:dyDescent="0.25">
      <c r="A4062" s="2">
        <v>4056</v>
      </c>
      <c r="B4062" s="11">
        <f t="shared" ca="1" si="334"/>
        <v>1</v>
      </c>
      <c r="C4062" s="26">
        <f t="shared" ca="1" si="333"/>
        <v>0.67070114745719622</v>
      </c>
      <c r="J4062">
        <f t="shared" ca="1" si="335"/>
        <v>0</v>
      </c>
      <c r="K4062">
        <f t="shared" ca="1" si="336"/>
        <v>0</v>
      </c>
      <c r="L4062">
        <f t="shared" si="337"/>
        <v>4056</v>
      </c>
      <c r="M4062" s="71">
        <f t="shared" ca="1" si="338"/>
        <v>10.746933145430043</v>
      </c>
    </row>
    <row r="4063" spans="1:13" x14ac:dyDescent="0.25">
      <c r="A4063" s="2">
        <v>4057</v>
      </c>
      <c r="B4063" s="11">
        <f t="shared" ca="1" si="334"/>
        <v>0</v>
      </c>
      <c r="C4063" s="26">
        <f t="shared" ca="1" si="333"/>
        <v>0.98850067670204078</v>
      </c>
      <c r="J4063">
        <f t="shared" ca="1" si="335"/>
        <v>0</v>
      </c>
      <c r="K4063">
        <f t="shared" ca="1" si="336"/>
        <v>1</v>
      </c>
      <c r="L4063">
        <f t="shared" si="337"/>
        <v>4057</v>
      </c>
      <c r="M4063" s="71">
        <f t="shared" ca="1" si="338"/>
        <v>0</v>
      </c>
    </row>
    <row r="4064" spans="1:13" x14ac:dyDescent="0.25">
      <c r="A4064" s="2">
        <v>4058</v>
      </c>
      <c r="B4064" s="11">
        <f t="shared" ca="1" si="334"/>
        <v>0</v>
      </c>
      <c r="C4064" s="26">
        <f t="shared" ca="1" si="333"/>
        <v>0.98451593496350553</v>
      </c>
      <c r="J4064">
        <f t="shared" ca="1" si="335"/>
        <v>0</v>
      </c>
      <c r="K4064">
        <f t="shared" ca="1" si="336"/>
        <v>1</v>
      </c>
      <c r="L4064">
        <f t="shared" si="337"/>
        <v>4058</v>
      </c>
      <c r="M4064" s="71">
        <f t="shared" ca="1" si="338"/>
        <v>0</v>
      </c>
    </row>
    <row r="4065" spans="1:13" x14ac:dyDescent="0.25">
      <c r="A4065" s="2">
        <v>4059</v>
      </c>
      <c r="B4065" s="11">
        <f t="shared" ca="1" si="334"/>
        <v>0</v>
      </c>
      <c r="C4065" s="26">
        <f t="shared" ca="1" si="333"/>
        <v>0.62924805122025051</v>
      </c>
      <c r="J4065">
        <f t="shared" ca="1" si="335"/>
        <v>0</v>
      </c>
      <c r="K4065">
        <f t="shared" ca="1" si="336"/>
        <v>1</v>
      </c>
      <c r="L4065">
        <f t="shared" si="337"/>
        <v>4059</v>
      </c>
      <c r="M4065" s="71">
        <f t="shared" ca="1" si="338"/>
        <v>0</v>
      </c>
    </row>
    <row r="4066" spans="1:13" x14ac:dyDescent="0.25">
      <c r="A4066" s="2">
        <v>4060</v>
      </c>
      <c r="B4066" s="11">
        <f t="shared" ca="1" si="334"/>
        <v>0</v>
      </c>
      <c r="C4066" s="26">
        <f t="shared" ca="1" si="333"/>
        <v>0.98218574269997905</v>
      </c>
      <c r="J4066">
        <f t="shared" ca="1" si="335"/>
        <v>0</v>
      </c>
      <c r="K4066">
        <f t="shared" ca="1" si="336"/>
        <v>0</v>
      </c>
      <c r="L4066">
        <f t="shared" si="337"/>
        <v>4060</v>
      </c>
      <c r="M4066" s="71">
        <f t="shared" ca="1" si="338"/>
        <v>0</v>
      </c>
    </row>
    <row r="4067" spans="1:13" x14ac:dyDescent="0.25">
      <c r="A4067" s="2">
        <v>4061</v>
      </c>
      <c r="B4067" s="11">
        <f t="shared" ca="1" si="334"/>
        <v>1</v>
      </c>
      <c r="C4067" s="26">
        <f t="shared" ca="1" si="333"/>
        <v>0.40228380525633878</v>
      </c>
      <c r="J4067">
        <f t="shared" ca="1" si="335"/>
        <v>1</v>
      </c>
      <c r="K4067">
        <f t="shared" ca="1" si="336"/>
        <v>0</v>
      </c>
      <c r="L4067">
        <f t="shared" si="337"/>
        <v>4061</v>
      </c>
      <c r="M4067" s="71">
        <f t="shared" ca="1" si="338"/>
        <v>1.1092807526376995</v>
      </c>
    </row>
    <row r="4068" spans="1:13" x14ac:dyDescent="0.25">
      <c r="A4068" s="2">
        <v>4062</v>
      </c>
      <c r="B4068" s="11">
        <f t="shared" ca="1" si="334"/>
        <v>1</v>
      </c>
      <c r="C4068" s="26">
        <f t="shared" ca="1" si="333"/>
        <v>0.34063638356190151</v>
      </c>
      <c r="J4068">
        <f t="shared" ca="1" si="335"/>
        <v>1</v>
      </c>
      <c r="K4068">
        <f t="shared" ca="1" si="336"/>
        <v>0</v>
      </c>
      <c r="L4068">
        <f t="shared" si="337"/>
        <v>4062</v>
      </c>
      <c r="M4068" s="71">
        <f t="shared" ca="1" si="338"/>
        <v>7.287324524158309E-2</v>
      </c>
    </row>
    <row r="4069" spans="1:13" x14ac:dyDescent="0.25">
      <c r="A4069" s="2">
        <v>4063</v>
      </c>
      <c r="B4069" s="11">
        <f t="shared" ca="1" si="334"/>
        <v>1</v>
      </c>
      <c r="C4069" s="26">
        <f t="shared" ca="1" si="333"/>
        <v>0.26082772754427319</v>
      </c>
      <c r="J4069">
        <f t="shared" ca="1" si="335"/>
        <v>1</v>
      </c>
      <c r="K4069">
        <f t="shared" ca="1" si="336"/>
        <v>0</v>
      </c>
      <c r="L4069">
        <f t="shared" si="337"/>
        <v>4063</v>
      </c>
      <c r="M4069" s="71">
        <f t="shared" ca="1" si="338"/>
        <v>6.850148788614602</v>
      </c>
    </row>
    <row r="4070" spans="1:13" x14ac:dyDescent="0.25">
      <c r="A4070" s="2">
        <v>4064</v>
      </c>
      <c r="B4070" s="11">
        <f t="shared" ca="1" si="334"/>
        <v>1</v>
      </c>
      <c r="C4070" s="26">
        <f t="shared" ca="1" si="333"/>
        <v>0.5171792252733729</v>
      </c>
      <c r="J4070">
        <f t="shared" ca="1" si="335"/>
        <v>0</v>
      </c>
      <c r="K4070">
        <f t="shared" ca="1" si="336"/>
        <v>0</v>
      </c>
      <c r="L4070">
        <f t="shared" si="337"/>
        <v>4064</v>
      </c>
      <c r="M4070" s="71">
        <f t="shared" ca="1" si="338"/>
        <v>0.57007219051289926</v>
      </c>
    </row>
    <row r="4071" spans="1:13" x14ac:dyDescent="0.25">
      <c r="A4071" s="2">
        <v>4065</v>
      </c>
      <c r="B4071" s="11">
        <f t="shared" ca="1" si="334"/>
        <v>0</v>
      </c>
      <c r="C4071" s="26">
        <f t="shared" ca="1" si="333"/>
        <v>0.8040058262140577</v>
      </c>
      <c r="J4071">
        <f t="shared" ca="1" si="335"/>
        <v>0</v>
      </c>
      <c r="K4071">
        <f t="shared" ca="1" si="336"/>
        <v>1</v>
      </c>
      <c r="L4071">
        <f t="shared" si="337"/>
        <v>4065</v>
      </c>
      <c r="M4071" s="71">
        <f t="shared" ca="1" si="338"/>
        <v>0</v>
      </c>
    </row>
    <row r="4072" spans="1:13" x14ac:dyDescent="0.25">
      <c r="A4072" s="2">
        <v>4066</v>
      </c>
      <c r="B4072" s="11">
        <f t="shared" ca="1" si="334"/>
        <v>0</v>
      </c>
      <c r="C4072" s="26">
        <f t="shared" ca="1" si="333"/>
        <v>0.50959778516549925</v>
      </c>
      <c r="J4072">
        <f t="shared" ca="1" si="335"/>
        <v>0</v>
      </c>
      <c r="K4072">
        <f t="shared" ca="1" si="336"/>
        <v>1</v>
      </c>
      <c r="L4072">
        <f t="shared" si="337"/>
        <v>4066</v>
      </c>
      <c r="M4072" s="71">
        <f t="shared" ca="1" si="338"/>
        <v>0</v>
      </c>
    </row>
    <row r="4073" spans="1:13" x14ac:dyDescent="0.25">
      <c r="A4073" s="2">
        <v>4067</v>
      </c>
      <c r="B4073" s="11">
        <f t="shared" ca="1" si="334"/>
        <v>0</v>
      </c>
      <c r="C4073" s="26">
        <f t="shared" ca="1" si="333"/>
        <v>0.544664324402373</v>
      </c>
      <c r="J4073">
        <f t="shared" ca="1" si="335"/>
        <v>0</v>
      </c>
      <c r="K4073">
        <f t="shared" ca="1" si="336"/>
        <v>1</v>
      </c>
      <c r="L4073">
        <f t="shared" si="337"/>
        <v>4067</v>
      </c>
      <c r="M4073" s="71">
        <f t="shared" ca="1" si="338"/>
        <v>0</v>
      </c>
    </row>
    <row r="4074" spans="1:13" x14ac:dyDescent="0.25">
      <c r="A4074" s="2">
        <v>4068</v>
      </c>
      <c r="B4074" s="11">
        <f t="shared" ca="1" si="334"/>
        <v>0</v>
      </c>
      <c r="C4074" s="26">
        <f t="shared" ca="1" si="333"/>
        <v>0.62385126336102992</v>
      </c>
      <c r="J4074">
        <f t="shared" ca="1" si="335"/>
        <v>0</v>
      </c>
      <c r="K4074">
        <f t="shared" ca="1" si="336"/>
        <v>0</v>
      </c>
      <c r="L4074">
        <f t="shared" si="337"/>
        <v>4068</v>
      </c>
      <c r="M4074" s="71">
        <f t="shared" ca="1" si="338"/>
        <v>0</v>
      </c>
    </row>
    <row r="4075" spans="1:13" x14ac:dyDescent="0.25">
      <c r="A4075" s="2">
        <v>4069</v>
      </c>
      <c r="B4075" s="11">
        <f t="shared" ca="1" si="334"/>
        <v>1</v>
      </c>
      <c r="C4075" s="26">
        <f t="shared" ca="1" si="333"/>
        <v>9.4660665619391793E-2</v>
      </c>
      <c r="J4075">
        <f t="shared" ca="1" si="335"/>
        <v>0</v>
      </c>
      <c r="K4075">
        <f t="shared" ca="1" si="336"/>
        <v>0</v>
      </c>
      <c r="L4075">
        <f t="shared" si="337"/>
        <v>4069</v>
      </c>
      <c r="M4075" s="71">
        <f t="shared" ca="1" si="338"/>
        <v>0.60884857312207874</v>
      </c>
    </row>
    <row r="4076" spans="1:13" x14ac:dyDescent="0.25">
      <c r="A4076" s="2">
        <v>4070</v>
      </c>
      <c r="B4076" s="11">
        <f t="shared" ca="1" si="334"/>
        <v>0</v>
      </c>
      <c r="C4076" s="26">
        <f t="shared" ca="1" si="333"/>
        <v>0.90363597489942327</v>
      </c>
      <c r="J4076">
        <f t="shared" ca="1" si="335"/>
        <v>0</v>
      </c>
      <c r="K4076">
        <f t="shared" ca="1" si="336"/>
        <v>1</v>
      </c>
      <c r="L4076">
        <f t="shared" si="337"/>
        <v>4070</v>
      </c>
      <c r="M4076" s="71">
        <f t="shared" ca="1" si="338"/>
        <v>0</v>
      </c>
    </row>
    <row r="4077" spans="1:13" x14ac:dyDescent="0.25">
      <c r="A4077" s="2">
        <v>4071</v>
      </c>
      <c r="B4077" s="11">
        <f t="shared" ca="1" si="334"/>
        <v>0</v>
      </c>
      <c r="C4077" s="26">
        <f t="shared" ca="1" si="333"/>
        <v>0.86305725592579075</v>
      </c>
      <c r="J4077">
        <f t="shared" ca="1" si="335"/>
        <v>0</v>
      </c>
      <c r="K4077">
        <f t="shared" ca="1" si="336"/>
        <v>1</v>
      </c>
      <c r="L4077">
        <f t="shared" si="337"/>
        <v>4071</v>
      </c>
      <c r="M4077" s="71">
        <f t="shared" ca="1" si="338"/>
        <v>0</v>
      </c>
    </row>
    <row r="4078" spans="1:13" x14ac:dyDescent="0.25">
      <c r="A4078" s="2">
        <v>4072</v>
      </c>
      <c r="B4078" s="11">
        <f t="shared" ca="1" si="334"/>
        <v>0</v>
      </c>
      <c r="C4078" s="26">
        <f t="shared" ca="1" si="333"/>
        <v>0.61610380553051669</v>
      </c>
      <c r="J4078">
        <f t="shared" ca="1" si="335"/>
        <v>0</v>
      </c>
      <c r="K4078">
        <f t="shared" ca="1" si="336"/>
        <v>1</v>
      </c>
      <c r="L4078">
        <f t="shared" si="337"/>
        <v>4072</v>
      </c>
      <c r="M4078" s="71">
        <f t="shared" ca="1" si="338"/>
        <v>0</v>
      </c>
    </row>
    <row r="4079" spans="1:13" x14ac:dyDescent="0.25">
      <c r="A4079" s="2">
        <v>4073</v>
      </c>
      <c r="B4079" s="11">
        <f t="shared" ca="1" si="334"/>
        <v>0</v>
      </c>
      <c r="C4079" s="26">
        <f t="shared" ca="1" si="333"/>
        <v>0.51865417105438161</v>
      </c>
      <c r="J4079">
        <f t="shared" ca="1" si="335"/>
        <v>0</v>
      </c>
      <c r="K4079">
        <f t="shared" ca="1" si="336"/>
        <v>0</v>
      </c>
      <c r="L4079">
        <f t="shared" si="337"/>
        <v>4073</v>
      </c>
      <c r="M4079" s="71">
        <f t="shared" ca="1" si="338"/>
        <v>0</v>
      </c>
    </row>
    <row r="4080" spans="1:13" x14ac:dyDescent="0.25">
      <c r="A4080" s="2">
        <v>4074</v>
      </c>
      <c r="B4080" s="11">
        <f t="shared" ca="1" si="334"/>
        <v>1</v>
      </c>
      <c r="C4080" s="26">
        <f t="shared" ca="1" si="333"/>
        <v>0.4332577200899026</v>
      </c>
      <c r="J4080">
        <f t="shared" ca="1" si="335"/>
        <v>1</v>
      </c>
      <c r="K4080">
        <f t="shared" ca="1" si="336"/>
        <v>0</v>
      </c>
      <c r="L4080">
        <f t="shared" si="337"/>
        <v>4074</v>
      </c>
      <c r="M4080" s="71">
        <f t="shared" ca="1" si="338"/>
        <v>0.14526888678587757</v>
      </c>
    </row>
    <row r="4081" spans="1:13" x14ac:dyDescent="0.25">
      <c r="A4081" s="2">
        <v>4075</v>
      </c>
      <c r="B4081" s="11">
        <f t="shared" ca="1" si="334"/>
        <v>1</v>
      </c>
      <c r="C4081" s="26">
        <f t="shared" ca="1" si="333"/>
        <v>0.21333181078370345</v>
      </c>
      <c r="J4081">
        <f t="shared" ca="1" si="335"/>
        <v>0</v>
      </c>
      <c r="K4081">
        <f t="shared" ca="1" si="336"/>
        <v>0</v>
      </c>
      <c r="L4081">
        <f t="shared" si="337"/>
        <v>4075</v>
      </c>
      <c r="M4081" s="71">
        <f t="shared" ca="1" si="338"/>
        <v>6.2618340523893572</v>
      </c>
    </row>
    <row r="4082" spans="1:13" x14ac:dyDescent="0.25">
      <c r="A4082" s="2">
        <v>4076</v>
      </c>
      <c r="B4082" s="11">
        <f t="shared" ca="1" si="334"/>
        <v>0</v>
      </c>
      <c r="C4082" s="26">
        <f t="shared" ca="1" si="333"/>
        <v>0.80525806103705355</v>
      </c>
      <c r="J4082">
        <f t="shared" ca="1" si="335"/>
        <v>0</v>
      </c>
      <c r="K4082">
        <f t="shared" ca="1" si="336"/>
        <v>1</v>
      </c>
      <c r="L4082">
        <f t="shared" si="337"/>
        <v>4076</v>
      </c>
      <c r="M4082" s="71">
        <f t="shared" ca="1" si="338"/>
        <v>0</v>
      </c>
    </row>
    <row r="4083" spans="1:13" x14ac:dyDescent="0.25">
      <c r="A4083" s="2">
        <v>4077</v>
      </c>
      <c r="B4083" s="11">
        <f t="shared" ca="1" si="334"/>
        <v>0</v>
      </c>
      <c r="C4083" s="26">
        <f t="shared" ca="1" si="333"/>
        <v>0.47731932233706953</v>
      </c>
      <c r="J4083">
        <f t="shared" ca="1" si="335"/>
        <v>0</v>
      </c>
      <c r="K4083">
        <f t="shared" ca="1" si="336"/>
        <v>0</v>
      </c>
      <c r="L4083">
        <f t="shared" si="337"/>
        <v>4077</v>
      </c>
      <c r="M4083" s="71">
        <f t="shared" ca="1" si="338"/>
        <v>0</v>
      </c>
    </row>
    <row r="4084" spans="1:13" x14ac:dyDescent="0.25">
      <c r="A4084" s="2">
        <v>4078</v>
      </c>
      <c r="B4084" s="11">
        <f t="shared" ca="1" si="334"/>
        <v>1</v>
      </c>
      <c r="C4084" s="26">
        <f t="shared" ca="1" si="333"/>
        <v>0.31761792774782482</v>
      </c>
      <c r="J4084">
        <f t="shared" ca="1" si="335"/>
        <v>1</v>
      </c>
      <c r="K4084">
        <f t="shared" ca="1" si="336"/>
        <v>0</v>
      </c>
      <c r="L4084">
        <f t="shared" si="337"/>
        <v>4078</v>
      </c>
      <c r="M4084" s="71">
        <f t="shared" ca="1" si="338"/>
        <v>0.4898486765571754</v>
      </c>
    </row>
    <row r="4085" spans="1:13" x14ac:dyDescent="0.25">
      <c r="A4085" s="2">
        <v>4079</v>
      </c>
      <c r="B4085" s="11">
        <f t="shared" ca="1" si="334"/>
        <v>1</v>
      </c>
      <c r="C4085" s="26">
        <f t="shared" ca="1" si="333"/>
        <v>0.43903290155421526</v>
      </c>
      <c r="J4085">
        <f t="shared" ca="1" si="335"/>
        <v>0</v>
      </c>
      <c r="K4085">
        <f t="shared" ca="1" si="336"/>
        <v>0</v>
      </c>
      <c r="L4085">
        <f t="shared" si="337"/>
        <v>4079</v>
      </c>
      <c r="M4085" s="71">
        <f t="shared" ca="1" si="338"/>
        <v>0.78776521570682012</v>
      </c>
    </row>
    <row r="4086" spans="1:13" x14ac:dyDescent="0.25">
      <c r="A4086" s="2">
        <v>4080</v>
      </c>
      <c r="B4086" s="11">
        <f t="shared" ca="1" si="334"/>
        <v>0</v>
      </c>
      <c r="C4086" s="26">
        <f t="shared" ca="1" si="333"/>
        <v>0.81959280567177784</v>
      </c>
      <c r="J4086">
        <f t="shared" ca="1" si="335"/>
        <v>0</v>
      </c>
      <c r="K4086">
        <f t="shared" ca="1" si="336"/>
        <v>1</v>
      </c>
      <c r="L4086">
        <f t="shared" si="337"/>
        <v>4080</v>
      </c>
      <c r="M4086" s="71">
        <f t="shared" ca="1" si="338"/>
        <v>0</v>
      </c>
    </row>
    <row r="4087" spans="1:13" x14ac:dyDescent="0.25">
      <c r="A4087" s="2">
        <v>4081</v>
      </c>
      <c r="B4087" s="11">
        <f t="shared" ca="1" si="334"/>
        <v>0</v>
      </c>
      <c r="C4087" s="26">
        <f t="shared" ca="1" si="333"/>
        <v>0.62086330457353434</v>
      </c>
      <c r="J4087">
        <f t="shared" ca="1" si="335"/>
        <v>0</v>
      </c>
      <c r="K4087">
        <f t="shared" ca="1" si="336"/>
        <v>1</v>
      </c>
      <c r="L4087">
        <f t="shared" si="337"/>
        <v>4081</v>
      </c>
      <c r="M4087" s="71">
        <f t="shared" ca="1" si="338"/>
        <v>0</v>
      </c>
    </row>
    <row r="4088" spans="1:13" x14ac:dyDescent="0.25">
      <c r="A4088" s="2">
        <v>4082</v>
      </c>
      <c r="B4088" s="11">
        <f t="shared" ca="1" si="334"/>
        <v>0</v>
      </c>
      <c r="C4088" s="26">
        <f t="shared" ca="1" si="333"/>
        <v>0.81312249732496422</v>
      </c>
      <c r="J4088">
        <f t="shared" ca="1" si="335"/>
        <v>0</v>
      </c>
      <c r="K4088">
        <f t="shared" ca="1" si="336"/>
        <v>0</v>
      </c>
      <c r="L4088">
        <f t="shared" si="337"/>
        <v>4082</v>
      </c>
      <c r="M4088" s="71">
        <f t="shared" ca="1" si="338"/>
        <v>0</v>
      </c>
    </row>
    <row r="4089" spans="1:13" x14ac:dyDescent="0.25">
      <c r="A4089" s="2">
        <v>4083</v>
      </c>
      <c r="B4089" s="11">
        <f t="shared" ca="1" si="334"/>
        <v>1</v>
      </c>
      <c r="C4089" s="26">
        <f t="shared" ca="1" si="333"/>
        <v>0.17875367388648511</v>
      </c>
      <c r="J4089">
        <f t="shared" ca="1" si="335"/>
        <v>1</v>
      </c>
      <c r="K4089">
        <f t="shared" ca="1" si="336"/>
        <v>0</v>
      </c>
      <c r="L4089">
        <f t="shared" si="337"/>
        <v>4083</v>
      </c>
      <c r="M4089" s="71">
        <f t="shared" ca="1" si="338"/>
        <v>0.22291780985474066</v>
      </c>
    </row>
    <row r="4090" spans="1:13" x14ac:dyDescent="0.25">
      <c r="A4090" s="2">
        <v>4084</v>
      </c>
      <c r="B4090" s="11">
        <f t="shared" ca="1" si="334"/>
        <v>1</v>
      </c>
      <c r="C4090" s="26">
        <f t="shared" ca="1" si="333"/>
        <v>0.28772012894590993</v>
      </c>
      <c r="J4090">
        <f t="shared" ca="1" si="335"/>
        <v>1</v>
      </c>
      <c r="K4090">
        <f t="shared" ca="1" si="336"/>
        <v>0</v>
      </c>
      <c r="L4090">
        <f t="shared" si="337"/>
        <v>4084</v>
      </c>
      <c r="M4090" s="71">
        <f t="shared" ca="1" si="338"/>
        <v>0.28112299676977404</v>
      </c>
    </row>
    <row r="4091" spans="1:13" x14ac:dyDescent="0.25">
      <c r="A4091" s="2">
        <v>4085</v>
      </c>
      <c r="B4091" s="11">
        <f t="shared" ca="1" si="334"/>
        <v>1</v>
      </c>
      <c r="C4091" s="26">
        <f t="shared" ca="1" si="333"/>
        <v>0.70205038567702727</v>
      </c>
      <c r="J4091">
        <f t="shared" ca="1" si="335"/>
        <v>1</v>
      </c>
      <c r="K4091">
        <f t="shared" ca="1" si="336"/>
        <v>0</v>
      </c>
      <c r="L4091">
        <f t="shared" si="337"/>
        <v>4085</v>
      </c>
      <c r="M4091" s="71">
        <f t="shared" ca="1" si="338"/>
        <v>2.9298002756370698</v>
      </c>
    </row>
    <row r="4092" spans="1:13" x14ac:dyDescent="0.25">
      <c r="A4092" s="2">
        <v>4086</v>
      </c>
      <c r="B4092" s="11">
        <f t="shared" ca="1" si="334"/>
        <v>1</v>
      </c>
      <c r="C4092" s="26">
        <f t="shared" ca="1" si="333"/>
        <v>0.13549802500827424</v>
      </c>
      <c r="J4092">
        <f t="shared" ca="1" si="335"/>
        <v>0</v>
      </c>
      <c r="K4092">
        <f t="shared" ca="1" si="336"/>
        <v>0</v>
      </c>
      <c r="L4092">
        <f t="shared" si="337"/>
        <v>4086</v>
      </c>
      <c r="M4092" s="71">
        <f t="shared" ca="1" si="338"/>
        <v>5.5672712569468974</v>
      </c>
    </row>
    <row r="4093" spans="1:13" x14ac:dyDescent="0.25">
      <c r="A4093" s="2">
        <v>4087</v>
      </c>
      <c r="B4093" s="11">
        <f t="shared" ca="1" si="334"/>
        <v>0</v>
      </c>
      <c r="C4093" s="26">
        <f t="shared" ca="1" si="333"/>
        <v>0.88608045702329508</v>
      </c>
      <c r="J4093">
        <f t="shared" ca="1" si="335"/>
        <v>0</v>
      </c>
      <c r="K4093">
        <f t="shared" ca="1" si="336"/>
        <v>0</v>
      </c>
      <c r="L4093">
        <f t="shared" si="337"/>
        <v>4087</v>
      </c>
      <c r="M4093" s="71">
        <f t="shared" ca="1" si="338"/>
        <v>0</v>
      </c>
    </row>
    <row r="4094" spans="1:13" x14ac:dyDescent="0.25">
      <c r="A4094" s="2">
        <v>4088</v>
      </c>
      <c r="B4094" s="11">
        <f t="shared" ca="1" si="334"/>
        <v>1</v>
      </c>
      <c r="C4094" s="26">
        <f t="shared" ca="1" si="333"/>
        <v>0.45129292296640877</v>
      </c>
      <c r="J4094">
        <f t="shared" ca="1" si="335"/>
        <v>1</v>
      </c>
      <c r="K4094">
        <f t="shared" ca="1" si="336"/>
        <v>0</v>
      </c>
      <c r="L4094">
        <f t="shared" si="337"/>
        <v>4088</v>
      </c>
      <c r="M4094" s="71">
        <f t="shared" ca="1" si="338"/>
        <v>0.4023342215441888</v>
      </c>
    </row>
    <row r="4095" spans="1:13" x14ac:dyDescent="0.25">
      <c r="A4095" s="2">
        <v>4089</v>
      </c>
      <c r="B4095" s="11">
        <f t="shared" ca="1" si="334"/>
        <v>1</v>
      </c>
      <c r="C4095" s="26">
        <f t="shared" ca="1" si="333"/>
        <v>0.21905034660902722</v>
      </c>
      <c r="J4095">
        <f t="shared" ca="1" si="335"/>
        <v>0</v>
      </c>
      <c r="K4095">
        <f t="shared" ca="1" si="336"/>
        <v>0</v>
      </c>
      <c r="L4095">
        <f t="shared" si="337"/>
        <v>4089</v>
      </c>
      <c r="M4095" s="71">
        <f t="shared" ca="1" si="338"/>
        <v>0.49134514306770816</v>
      </c>
    </row>
    <row r="4096" spans="1:13" x14ac:dyDescent="0.25">
      <c r="A4096" s="2">
        <v>4090</v>
      </c>
      <c r="B4096" s="11">
        <f t="shared" ca="1" si="334"/>
        <v>0</v>
      </c>
      <c r="C4096" s="26">
        <f t="shared" ca="1" si="333"/>
        <v>0.78393305659880108</v>
      </c>
      <c r="J4096">
        <f t="shared" ca="1" si="335"/>
        <v>0</v>
      </c>
      <c r="K4096">
        <f t="shared" ca="1" si="336"/>
        <v>0</v>
      </c>
      <c r="L4096">
        <f t="shared" si="337"/>
        <v>4090</v>
      </c>
      <c r="M4096" s="71">
        <f t="shared" ca="1" si="338"/>
        <v>0</v>
      </c>
    </row>
    <row r="4097" spans="1:13" x14ac:dyDescent="0.25">
      <c r="A4097" s="2">
        <v>4091</v>
      </c>
      <c r="B4097" s="11">
        <f t="shared" ca="1" si="334"/>
        <v>1</v>
      </c>
      <c r="C4097" s="26">
        <f t="shared" ca="1" si="333"/>
        <v>0.31593714065835821</v>
      </c>
      <c r="J4097">
        <f t="shared" ca="1" si="335"/>
        <v>1</v>
      </c>
      <c r="K4097">
        <f t="shared" ca="1" si="336"/>
        <v>0</v>
      </c>
      <c r="L4097">
        <f t="shared" si="337"/>
        <v>4091</v>
      </c>
      <c r="M4097" s="71">
        <f t="shared" ca="1" si="338"/>
        <v>0.6388668223464633</v>
      </c>
    </row>
    <row r="4098" spans="1:13" x14ac:dyDescent="0.25">
      <c r="A4098" s="2">
        <v>4092</v>
      </c>
      <c r="B4098" s="11">
        <f t="shared" ca="1" si="334"/>
        <v>1</v>
      </c>
      <c r="C4098" s="26">
        <f t="shared" ca="1" si="333"/>
        <v>0.438332248965842</v>
      </c>
      <c r="J4098">
        <f t="shared" ca="1" si="335"/>
        <v>1</v>
      </c>
      <c r="K4098">
        <f t="shared" ca="1" si="336"/>
        <v>0</v>
      </c>
      <c r="L4098">
        <f t="shared" si="337"/>
        <v>4092</v>
      </c>
      <c r="M4098" s="71">
        <f t="shared" ca="1" si="338"/>
        <v>3.2969858992168599</v>
      </c>
    </row>
    <row r="4099" spans="1:13" x14ac:dyDescent="0.25">
      <c r="A4099" s="2">
        <v>4093</v>
      </c>
      <c r="B4099" s="11">
        <f t="shared" ca="1" si="334"/>
        <v>1</v>
      </c>
      <c r="C4099" s="26">
        <f t="shared" ca="1" si="333"/>
        <v>0.5405254035797159</v>
      </c>
      <c r="J4099">
        <f t="shared" ca="1" si="335"/>
        <v>1</v>
      </c>
      <c r="K4099">
        <f t="shared" ca="1" si="336"/>
        <v>0</v>
      </c>
      <c r="L4099">
        <f t="shared" si="337"/>
        <v>4093</v>
      </c>
      <c r="M4099" s="71">
        <f t="shared" ca="1" si="338"/>
        <v>2.4636567514499039</v>
      </c>
    </row>
    <row r="4100" spans="1:13" x14ac:dyDescent="0.25">
      <c r="A4100" s="2">
        <v>4094</v>
      </c>
      <c r="B4100" s="11">
        <f t="shared" ca="1" si="334"/>
        <v>1</v>
      </c>
      <c r="C4100" s="26">
        <f t="shared" ca="1" si="333"/>
        <v>0.16828794133327407</v>
      </c>
      <c r="J4100">
        <f t="shared" ca="1" si="335"/>
        <v>1</v>
      </c>
      <c r="K4100">
        <f t="shared" ca="1" si="336"/>
        <v>0</v>
      </c>
      <c r="L4100">
        <f t="shared" si="337"/>
        <v>4094</v>
      </c>
      <c r="M4100" s="71">
        <f t="shared" ca="1" si="338"/>
        <v>0.54425389174255245</v>
      </c>
    </row>
    <row r="4101" spans="1:13" x14ac:dyDescent="0.25">
      <c r="A4101" s="2">
        <v>4095</v>
      </c>
      <c r="B4101" s="11">
        <f t="shared" ca="1" si="334"/>
        <v>1</v>
      </c>
      <c r="C4101" s="26">
        <f t="shared" ca="1" si="333"/>
        <v>0.51900500912255187</v>
      </c>
      <c r="J4101">
        <f t="shared" ca="1" si="335"/>
        <v>1</v>
      </c>
      <c r="K4101">
        <f t="shared" ca="1" si="336"/>
        <v>0</v>
      </c>
      <c r="L4101">
        <f t="shared" si="337"/>
        <v>4095</v>
      </c>
      <c r="M4101" s="71">
        <f t="shared" ca="1" si="338"/>
        <v>5.5925106466210437</v>
      </c>
    </row>
    <row r="4102" spans="1:13" x14ac:dyDescent="0.25">
      <c r="A4102" s="2">
        <v>4096</v>
      </c>
      <c r="B4102" s="11">
        <f t="shared" ca="1" si="334"/>
        <v>1</v>
      </c>
      <c r="C4102" s="26">
        <f t="shared" ca="1" si="333"/>
        <v>0.58482789977602567</v>
      </c>
      <c r="J4102">
        <f t="shared" ca="1" si="335"/>
        <v>1</v>
      </c>
      <c r="K4102">
        <f t="shared" ca="1" si="336"/>
        <v>0</v>
      </c>
      <c r="L4102">
        <f t="shared" si="337"/>
        <v>4096</v>
      </c>
      <c r="M4102" s="71">
        <f t="shared" ca="1" si="338"/>
        <v>1.0212608608073401</v>
      </c>
    </row>
    <row r="4103" spans="1:13" x14ac:dyDescent="0.25">
      <c r="A4103" s="2">
        <v>4097</v>
      </c>
      <c r="B4103" s="11">
        <f t="shared" ca="1" si="334"/>
        <v>1</v>
      </c>
      <c r="C4103" s="26">
        <f t="shared" ca="1" si="333"/>
        <v>0.70526075402281552</v>
      </c>
      <c r="J4103">
        <f t="shared" ca="1" si="335"/>
        <v>1</v>
      </c>
      <c r="K4103">
        <f t="shared" ca="1" si="336"/>
        <v>0</v>
      </c>
      <c r="L4103">
        <f t="shared" si="337"/>
        <v>4097</v>
      </c>
      <c r="M4103" s="71">
        <f t="shared" ca="1" si="338"/>
        <v>0.33985572371763628</v>
      </c>
    </row>
    <row r="4104" spans="1:13" x14ac:dyDescent="0.25">
      <c r="A4104" s="2">
        <v>4098</v>
      </c>
      <c r="B4104" s="11">
        <f t="shared" ca="1" si="334"/>
        <v>1</v>
      </c>
      <c r="C4104" s="26">
        <f t="shared" ref="C4104:C4167" ca="1" si="339">RAND()</f>
        <v>7.8739712652003524E-2</v>
      </c>
      <c r="J4104">
        <f t="shared" ca="1" si="335"/>
        <v>1</v>
      </c>
      <c r="K4104">
        <f t="shared" ca="1" si="336"/>
        <v>0</v>
      </c>
      <c r="L4104">
        <f t="shared" si="337"/>
        <v>4098</v>
      </c>
      <c r="M4104" s="71">
        <f t="shared" ca="1" si="338"/>
        <v>0.39791873184692406</v>
      </c>
    </row>
    <row r="4105" spans="1:13" x14ac:dyDescent="0.25">
      <c r="A4105" s="2">
        <v>4099</v>
      </c>
      <c r="B4105" s="11">
        <f t="shared" ref="B4105:B4168" ca="1" si="340">IF(B4104&gt;0,IF(C4105&lt;pww,1,0),IF(C4105&lt;pdw,1,0))</f>
        <v>1</v>
      </c>
      <c r="C4105" s="26">
        <f t="shared" ca="1" si="339"/>
        <v>7.2946631610199653E-2</v>
      </c>
      <c r="J4105">
        <f t="shared" ca="1" si="335"/>
        <v>1</v>
      </c>
      <c r="K4105">
        <f t="shared" ca="1" si="336"/>
        <v>0</v>
      </c>
      <c r="L4105">
        <f t="shared" si="337"/>
        <v>4099</v>
      </c>
      <c r="M4105" s="71">
        <f t="shared" ca="1" si="338"/>
        <v>1.6888157900672462</v>
      </c>
    </row>
    <row r="4106" spans="1:13" x14ac:dyDescent="0.25">
      <c r="A4106" s="2">
        <v>4100</v>
      </c>
      <c r="B4106" s="11">
        <f t="shared" ca="1" si="340"/>
        <v>1</v>
      </c>
      <c r="C4106" s="26">
        <f t="shared" ca="1" si="339"/>
        <v>0.71395109062866036</v>
      </c>
      <c r="J4106">
        <f t="shared" ref="J4106:J4169" ca="1" si="341">IF(AND(B4106,B4107),1,0)</f>
        <v>1</v>
      </c>
      <c r="K4106">
        <f t="shared" ref="K4106:K4169" ca="1" si="342">IF(AND(NOT(B4106),NOT(B4107)),1,0)</f>
        <v>0</v>
      </c>
      <c r="L4106">
        <f t="shared" ref="L4106:L4169" si="343">L4105+1</f>
        <v>4100</v>
      </c>
      <c r="M4106" s="71">
        <f t="shared" ref="M4106:M4169" ca="1" si="344">IF(B4106&gt;0,-LN(1-(RAND()))/lambda,0)</f>
        <v>1.0488112407374648</v>
      </c>
    </row>
    <row r="4107" spans="1:13" x14ac:dyDescent="0.25">
      <c r="A4107" s="2">
        <v>4101</v>
      </c>
      <c r="B4107" s="11">
        <f t="shared" ca="1" si="340"/>
        <v>1</v>
      </c>
      <c r="C4107" s="26">
        <f t="shared" ca="1" si="339"/>
        <v>0.36899375807568169</v>
      </c>
      <c r="J4107">
        <f t="shared" ca="1" si="341"/>
        <v>1</v>
      </c>
      <c r="K4107">
        <f t="shared" ca="1" si="342"/>
        <v>0</v>
      </c>
      <c r="L4107">
        <f t="shared" si="343"/>
        <v>4101</v>
      </c>
      <c r="M4107" s="71">
        <f t="shared" ca="1" si="344"/>
        <v>2.2457236834909913</v>
      </c>
    </row>
    <row r="4108" spans="1:13" x14ac:dyDescent="0.25">
      <c r="A4108" s="2">
        <v>4102</v>
      </c>
      <c r="B4108" s="11">
        <f t="shared" ca="1" si="340"/>
        <v>1</v>
      </c>
      <c r="C4108" s="26">
        <f t="shared" ca="1" si="339"/>
        <v>0.2461299076828547</v>
      </c>
      <c r="J4108">
        <f t="shared" ca="1" si="341"/>
        <v>1</v>
      </c>
      <c r="K4108">
        <f t="shared" ca="1" si="342"/>
        <v>0</v>
      </c>
      <c r="L4108">
        <f t="shared" si="343"/>
        <v>4102</v>
      </c>
      <c r="M4108" s="71">
        <f t="shared" ca="1" si="344"/>
        <v>1.3488278142268886</v>
      </c>
    </row>
    <row r="4109" spans="1:13" x14ac:dyDescent="0.25">
      <c r="A4109" s="2">
        <v>4103</v>
      </c>
      <c r="B4109" s="11">
        <f t="shared" ca="1" si="340"/>
        <v>1</v>
      </c>
      <c r="C4109" s="26">
        <f t="shared" ca="1" si="339"/>
        <v>0.23921887272848197</v>
      </c>
      <c r="J4109">
        <f t="shared" ca="1" si="341"/>
        <v>0</v>
      </c>
      <c r="K4109">
        <f t="shared" ca="1" si="342"/>
        <v>0</v>
      </c>
      <c r="L4109">
        <f t="shared" si="343"/>
        <v>4103</v>
      </c>
      <c r="M4109" s="71">
        <f t="shared" ca="1" si="344"/>
        <v>1.9723888397661073</v>
      </c>
    </row>
    <row r="4110" spans="1:13" x14ac:dyDescent="0.25">
      <c r="A4110" s="2">
        <v>4104</v>
      </c>
      <c r="B4110" s="11">
        <f t="shared" ca="1" si="340"/>
        <v>0</v>
      </c>
      <c r="C4110" s="26">
        <f t="shared" ca="1" si="339"/>
        <v>0.87976163954094344</v>
      </c>
      <c r="J4110">
        <f t="shared" ca="1" si="341"/>
        <v>0</v>
      </c>
      <c r="K4110">
        <f t="shared" ca="1" si="342"/>
        <v>1</v>
      </c>
      <c r="L4110">
        <f t="shared" si="343"/>
        <v>4104</v>
      </c>
      <c r="M4110" s="71">
        <f t="shared" ca="1" si="344"/>
        <v>0</v>
      </c>
    </row>
    <row r="4111" spans="1:13" x14ac:dyDescent="0.25">
      <c r="A4111" s="2">
        <v>4105</v>
      </c>
      <c r="B4111" s="11">
        <f t="shared" ca="1" si="340"/>
        <v>0</v>
      </c>
      <c r="C4111" s="26">
        <f t="shared" ca="1" si="339"/>
        <v>0.51335278545401719</v>
      </c>
      <c r="J4111">
        <f t="shared" ca="1" si="341"/>
        <v>0</v>
      </c>
      <c r="K4111">
        <f t="shared" ca="1" si="342"/>
        <v>1</v>
      </c>
      <c r="L4111">
        <f t="shared" si="343"/>
        <v>4105</v>
      </c>
      <c r="M4111" s="71">
        <f t="shared" ca="1" si="344"/>
        <v>0</v>
      </c>
    </row>
    <row r="4112" spans="1:13" x14ac:dyDescent="0.25">
      <c r="A4112" s="2">
        <v>4106</v>
      </c>
      <c r="B4112" s="11">
        <f t="shared" ca="1" si="340"/>
        <v>0</v>
      </c>
      <c r="C4112" s="26">
        <f t="shared" ca="1" si="339"/>
        <v>0.5079796350527136</v>
      </c>
      <c r="J4112">
        <f t="shared" ca="1" si="341"/>
        <v>0</v>
      </c>
      <c r="K4112">
        <f t="shared" ca="1" si="342"/>
        <v>1</v>
      </c>
      <c r="L4112">
        <f t="shared" si="343"/>
        <v>4106</v>
      </c>
      <c r="M4112" s="71">
        <f t="shared" ca="1" si="344"/>
        <v>0</v>
      </c>
    </row>
    <row r="4113" spans="1:13" x14ac:dyDescent="0.25">
      <c r="A4113" s="2">
        <v>4107</v>
      </c>
      <c r="B4113" s="11">
        <f t="shared" ca="1" si="340"/>
        <v>0</v>
      </c>
      <c r="C4113" s="26">
        <f t="shared" ca="1" si="339"/>
        <v>0.7162305884659006</v>
      </c>
      <c r="J4113">
        <f t="shared" ca="1" si="341"/>
        <v>0</v>
      </c>
      <c r="K4113">
        <f t="shared" ca="1" si="342"/>
        <v>1</v>
      </c>
      <c r="L4113">
        <f t="shared" si="343"/>
        <v>4107</v>
      </c>
      <c r="M4113" s="71">
        <f t="shared" ca="1" si="344"/>
        <v>0</v>
      </c>
    </row>
    <row r="4114" spans="1:13" x14ac:dyDescent="0.25">
      <c r="A4114" s="2">
        <v>4108</v>
      </c>
      <c r="B4114" s="11">
        <f t="shared" ca="1" si="340"/>
        <v>0</v>
      </c>
      <c r="C4114" s="26">
        <f t="shared" ca="1" si="339"/>
        <v>0.95335108347166231</v>
      </c>
      <c r="J4114">
        <f t="shared" ca="1" si="341"/>
        <v>0</v>
      </c>
      <c r="K4114">
        <f t="shared" ca="1" si="342"/>
        <v>1</v>
      </c>
      <c r="L4114">
        <f t="shared" si="343"/>
        <v>4108</v>
      </c>
      <c r="M4114" s="71">
        <f t="shared" ca="1" si="344"/>
        <v>0</v>
      </c>
    </row>
    <row r="4115" spans="1:13" x14ac:dyDescent="0.25">
      <c r="A4115" s="2">
        <v>4109</v>
      </c>
      <c r="B4115" s="11">
        <f t="shared" ca="1" si="340"/>
        <v>0</v>
      </c>
      <c r="C4115" s="26">
        <f t="shared" ca="1" si="339"/>
        <v>0.92938593030718342</v>
      </c>
      <c r="J4115">
        <f t="shared" ca="1" si="341"/>
        <v>0</v>
      </c>
      <c r="K4115">
        <f t="shared" ca="1" si="342"/>
        <v>0</v>
      </c>
      <c r="L4115">
        <f t="shared" si="343"/>
        <v>4109</v>
      </c>
      <c r="M4115" s="71">
        <f t="shared" ca="1" si="344"/>
        <v>0</v>
      </c>
    </row>
    <row r="4116" spans="1:13" x14ac:dyDescent="0.25">
      <c r="A4116" s="2">
        <v>4110</v>
      </c>
      <c r="B4116" s="11">
        <f t="shared" ca="1" si="340"/>
        <v>1</v>
      </c>
      <c r="C4116" s="26">
        <f t="shared" ca="1" si="339"/>
        <v>0.38593124772958465</v>
      </c>
      <c r="J4116">
        <f t="shared" ca="1" si="341"/>
        <v>1</v>
      </c>
      <c r="K4116">
        <f t="shared" ca="1" si="342"/>
        <v>0</v>
      </c>
      <c r="L4116">
        <f t="shared" si="343"/>
        <v>4110</v>
      </c>
      <c r="M4116" s="71">
        <f t="shared" ca="1" si="344"/>
        <v>1.380852950119712</v>
      </c>
    </row>
    <row r="4117" spans="1:13" x14ac:dyDescent="0.25">
      <c r="A4117" s="2">
        <v>4111</v>
      </c>
      <c r="B4117" s="11">
        <f t="shared" ca="1" si="340"/>
        <v>1</v>
      </c>
      <c r="C4117" s="26">
        <f t="shared" ca="1" si="339"/>
        <v>0.20809751006872923</v>
      </c>
      <c r="J4117">
        <f t="shared" ca="1" si="341"/>
        <v>1</v>
      </c>
      <c r="K4117">
        <f t="shared" ca="1" si="342"/>
        <v>0</v>
      </c>
      <c r="L4117">
        <f t="shared" si="343"/>
        <v>4111</v>
      </c>
      <c r="M4117" s="71">
        <f t="shared" ca="1" si="344"/>
        <v>0.27581349970278546</v>
      </c>
    </row>
    <row r="4118" spans="1:13" x14ac:dyDescent="0.25">
      <c r="A4118" s="2">
        <v>4112</v>
      </c>
      <c r="B4118" s="11">
        <f t="shared" ca="1" si="340"/>
        <v>1</v>
      </c>
      <c r="C4118" s="26">
        <f t="shared" ca="1" si="339"/>
        <v>0.32438768675597995</v>
      </c>
      <c r="J4118">
        <f t="shared" ca="1" si="341"/>
        <v>1</v>
      </c>
      <c r="K4118">
        <f t="shared" ca="1" si="342"/>
        <v>0</v>
      </c>
      <c r="L4118">
        <f t="shared" si="343"/>
        <v>4112</v>
      </c>
      <c r="M4118" s="71">
        <f t="shared" ca="1" si="344"/>
        <v>3.8492380523999556</v>
      </c>
    </row>
    <row r="4119" spans="1:13" x14ac:dyDescent="0.25">
      <c r="A4119" s="2">
        <v>4113</v>
      </c>
      <c r="B4119" s="11">
        <f t="shared" ca="1" si="340"/>
        <v>1</v>
      </c>
      <c r="C4119" s="26">
        <f t="shared" ca="1" si="339"/>
        <v>0.68999925761435599</v>
      </c>
      <c r="J4119">
        <f t="shared" ca="1" si="341"/>
        <v>1</v>
      </c>
      <c r="K4119">
        <f t="shared" ca="1" si="342"/>
        <v>0</v>
      </c>
      <c r="L4119">
        <f t="shared" si="343"/>
        <v>4113</v>
      </c>
      <c r="M4119" s="71">
        <f t="shared" ca="1" si="344"/>
        <v>0.56367064015150448</v>
      </c>
    </row>
    <row r="4120" spans="1:13" x14ac:dyDescent="0.25">
      <c r="A4120" s="2">
        <v>4114</v>
      </c>
      <c r="B4120" s="11">
        <f t="shared" ca="1" si="340"/>
        <v>1</v>
      </c>
      <c r="C4120" s="26">
        <f t="shared" ca="1" si="339"/>
        <v>5.0651401423591258E-2</v>
      </c>
      <c r="J4120">
        <f t="shared" ca="1" si="341"/>
        <v>1</v>
      </c>
      <c r="K4120">
        <f t="shared" ca="1" si="342"/>
        <v>0</v>
      </c>
      <c r="L4120">
        <f t="shared" si="343"/>
        <v>4114</v>
      </c>
      <c r="M4120" s="71">
        <f t="shared" ca="1" si="344"/>
        <v>1.7064007310626466</v>
      </c>
    </row>
    <row r="4121" spans="1:13" x14ac:dyDescent="0.25">
      <c r="A4121" s="2">
        <v>4115</v>
      </c>
      <c r="B4121" s="11">
        <f t="shared" ca="1" si="340"/>
        <v>1</v>
      </c>
      <c r="C4121" s="26">
        <f t="shared" ca="1" si="339"/>
        <v>0.1760196441993962</v>
      </c>
      <c r="J4121">
        <f t="shared" ca="1" si="341"/>
        <v>1</v>
      </c>
      <c r="K4121">
        <f t="shared" ca="1" si="342"/>
        <v>0</v>
      </c>
      <c r="L4121">
        <f t="shared" si="343"/>
        <v>4115</v>
      </c>
      <c r="M4121" s="71">
        <f t="shared" ca="1" si="344"/>
        <v>2.692367300002966</v>
      </c>
    </row>
    <row r="4122" spans="1:13" x14ac:dyDescent="0.25">
      <c r="A4122" s="2">
        <v>4116</v>
      </c>
      <c r="B4122" s="11">
        <f t="shared" ca="1" si="340"/>
        <v>1</v>
      </c>
      <c r="C4122" s="26">
        <f t="shared" ca="1" si="339"/>
        <v>0.59691140912319951</v>
      </c>
      <c r="J4122">
        <f t="shared" ca="1" si="341"/>
        <v>1</v>
      </c>
      <c r="K4122">
        <f t="shared" ca="1" si="342"/>
        <v>0</v>
      </c>
      <c r="L4122">
        <f t="shared" si="343"/>
        <v>4116</v>
      </c>
      <c r="M4122" s="71">
        <f t="shared" ca="1" si="344"/>
        <v>9.0224790987166568</v>
      </c>
    </row>
    <row r="4123" spans="1:13" x14ac:dyDescent="0.25">
      <c r="A4123" s="2">
        <v>4117</v>
      </c>
      <c r="B4123" s="11">
        <f t="shared" ca="1" si="340"/>
        <v>1</v>
      </c>
      <c r="C4123" s="26">
        <f t="shared" ca="1" si="339"/>
        <v>0.62220776843993497</v>
      </c>
      <c r="J4123">
        <f t="shared" ca="1" si="341"/>
        <v>0</v>
      </c>
      <c r="K4123">
        <f t="shared" ca="1" si="342"/>
        <v>0</v>
      </c>
      <c r="L4123">
        <f t="shared" si="343"/>
        <v>4117</v>
      </c>
      <c r="M4123" s="71">
        <f t="shared" ca="1" si="344"/>
        <v>2.31714249708488</v>
      </c>
    </row>
    <row r="4124" spans="1:13" x14ac:dyDescent="0.25">
      <c r="A4124" s="2">
        <v>4118</v>
      </c>
      <c r="B4124" s="11">
        <f t="shared" ca="1" si="340"/>
        <v>0</v>
      </c>
      <c r="C4124" s="26">
        <f t="shared" ca="1" si="339"/>
        <v>0.96039126639365202</v>
      </c>
      <c r="J4124">
        <f t="shared" ca="1" si="341"/>
        <v>0</v>
      </c>
      <c r="K4124">
        <f t="shared" ca="1" si="342"/>
        <v>0</v>
      </c>
      <c r="L4124">
        <f t="shared" si="343"/>
        <v>4118</v>
      </c>
      <c r="M4124" s="71">
        <f t="shared" ca="1" si="344"/>
        <v>0</v>
      </c>
    </row>
    <row r="4125" spans="1:13" x14ac:dyDescent="0.25">
      <c r="A4125" s="2">
        <v>4119</v>
      </c>
      <c r="B4125" s="11">
        <f t="shared" ca="1" si="340"/>
        <v>1</v>
      </c>
      <c r="C4125" s="26">
        <f t="shared" ca="1" si="339"/>
        <v>0.41371737790319496</v>
      </c>
      <c r="J4125">
        <f t="shared" ca="1" si="341"/>
        <v>1</v>
      </c>
      <c r="K4125">
        <f t="shared" ca="1" si="342"/>
        <v>0</v>
      </c>
      <c r="L4125">
        <f t="shared" si="343"/>
        <v>4119</v>
      </c>
      <c r="M4125" s="71">
        <f t="shared" ca="1" si="344"/>
        <v>0.46244882583349245</v>
      </c>
    </row>
    <row r="4126" spans="1:13" x14ac:dyDescent="0.25">
      <c r="A4126" s="2">
        <v>4120</v>
      </c>
      <c r="B4126" s="11">
        <f t="shared" ca="1" si="340"/>
        <v>1</v>
      </c>
      <c r="C4126" s="26">
        <f t="shared" ca="1" si="339"/>
        <v>5.1821772146769085E-2</v>
      </c>
      <c r="J4126">
        <f t="shared" ca="1" si="341"/>
        <v>1</v>
      </c>
      <c r="K4126">
        <f t="shared" ca="1" si="342"/>
        <v>0</v>
      </c>
      <c r="L4126">
        <f t="shared" si="343"/>
        <v>4120</v>
      </c>
      <c r="M4126" s="71">
        <f t="shared" ca="1" si="344"/>
        <v>2.4394349154043558</v>
      </c>
    </row>
    <row r="4127" spans="1:13" x14ac:dyDescent="0.25">
      <c r="A4127" s="2">
        <v>4121</v>
      </c>
      <c r="B4127" s="11">
        <f t="shared" ca="1" si="340"/>
        <v>1</v>
      </c>
      <c r="C4127" s="26">
        <f t="shared" ca="1" si="339"/>
        <v>1.5318210806951948E-2</v>
      </c>
      <c r="J4127">
        <f t="shared" ca="1" si="341"/>
        <v>0</v>
      </c>
      <c r="K4127">
        <f t="shared" ca="1" si="342"/>
        <v>0</v>
      </c>
      <c r="L4127">
        <f t="shared" si="343"/>
        <v>4121</v>
      </c>
      <c r="M4127" s="71">
        <f t="shared" ca="1" si="344"/>
        <v>1.822312944769821</v>
      </c>
    </row>
    <row r="4128" spans="1:13" x14ac:dyDescent="0.25">
      <c r="A4128" s="2">
        <v>4122</v>
      </c>
      <c r="B4128" s="11">
        <f t="shared" ca="1" si="340"/>
        <v>0</v>
      </c>
      <c r="C4128" s="26">
        <f t="shared" ca="1" si="339"/>
        <v>0.96500226842012193</v>
      </c>
      <c r="J4128">
        <f t="shared" ca="1" si="341"/>
        <v>0</v>
      </c>
      <c r="K4128">
        <f t="shared" ca="1" si="342"/>
        <v>1</v>
      </c>
      <c r="L4128">
        <f t="shared" si="343"/>
        <v>4122</v>
      </c>
      <c r="M4128" s="71">
        <f t="shared" ca="1" si="344"/>
        <v>0</v>
      </c>
    </row>
    <row r="4129" spans="1:13" x14ac:dyDescent="0.25">
      <c r="A4129" s="2">
        <v>4123</v>
      </c>
      <c r="B4129" s="11">
        <f t="shared" ca="1" si="340"/>
        <v>0</v>
      </c>
      <c r="C4129" s="26">
        <f t="shared" ca="1" si="339"/>
        <v>0.6976678846392792</v>
      </c>
      <c r="J4129">
        <f t="shared" ca="1" si="341"/>
        <v>0</v>
      </c>
      <c r="K4129">
        <f t="shared" ca="1" si="342"/>
        <v>1</v>
      </c>
      <c r="L4129">
        <f t="shared" si="343"/>
        <v>4123</v>
      </c>
      <c r="M4129" s="71">
        <f t="shared" ca="1" si="344"/>
        <v>0</v>
      </c>
    </row>
    <row r="4130" spans="1:13" x14ac:dyDescent="0.25">
      <c r="A4130" s="2">
        <v>4124</v>
      </c>
      <c r="B4130" s="11">
        <f t="shared" ca="1" si="340"/>
        <v>0</v>
      </c>
      <c r="C4130" s="26">
        <f t="shared" ca="1" si="339"/>
        <v>0.8487696059742118</v>
      </c>
      <c r="J4130">
        <f t="shared" ca="1" si="341"/>
        <v>0</v>
      </c>
      <c r="K4130">
        <f t="shared" ca="1" si="342"/>
        <v>1</v>
      </c>
      <c r="L4130">
        <f t="shared" si="343"/>
        <v>4124</v>
      </c>
      <c r="M4130" s="71">
        <f t="shared" ca="1" si="344"/>
        <v>0</v>
      </c>
    </row>
    <row r="4131" spans="1:13" x14ac:dyDescent="0.25">
      <c r="A4131" s="2">
        <v>4125</v>
      </c>
      <c r="B4131" s="11">
        <f t="shared" ca="1" si="340"/>
        <v>0</v>
      </c>
      <c r="C4131" s="26">
        <f t="shared" ca="1" si="339"/>
        <v>0.73336468918295872</v>
      </c>
      <c r="J4131">
        <f t="shared" ca="1" si="341"/>
        <v>0</v>
      </c>
      <c r="K4131">
        <f t="shared" ca="1" si="342"/>
        <v>0</v>
      </c>
      <c r="L4131">
        <f t="shared" si="343"/>
        <v>4125</v>
      </c>
      <c r="M4131" s="71">
        <f t="shared" ca="1" si="344"/>
        <v>0</v>
      </c>
    </row>
    <row r="4132" spans="1:13" x14ac:dyDescent="0.25">
      <c r="A4132" s="2">
        <v>4126</v>
      </c>
      <c r="B4132" s="11">
        <f t="shared" ca="1" si="340"/>
        <v>1</v>
      </c>
      <c r="C4132" s="26">
        <f t="shared" ca="1" si="339"/>
        <v>0.39411024469333644</v>
      </c>
      <c r="J4132">
        <f t="shared" ca="1" si="341"/>
        <v>1</v>
      </c>
      <c r="K4132">
        <f t="shared" ca="1" si="342"/>
        <v>0</v>
      </c>
      <c r="L4132">
        <f t="shared" si="343"/>
        <v>4126</v>
      </c>
      <c r="M4132" s="71">
        <f t="shared" ca="1" si="344"/>
        <v>1.6367635104379974</v>
      </c>
    </row>
    <row r="4133" spans="1:13" x14ac:dyDescent="0.25">
      <c r="A4133" s="2">
        <v>4127</v>
      </c>
      <c r="B4133" s="11">
        <f t="shared" ca="1" si="340"/>
        <v>1</v>
      </c>
      <c r="C4133" s="26">
        <f t="shared" ca="1" si="339"/>
        <v>5.7832792870671001E-2</v>
      </c>
      <c r="J4133">
        <f t="shared" ca="1" si="341"/>
        <v>0</v>
      </c>
      <c r="K4133">
        <f t="shared" ca="1" si="342"/>
        <v>0</v>
      </c>
      <c r="L4133">
        <f t="shared" si="343"/>
        <v>4127</v>
      </c>
      <c r="M4133" s="71">
        <f t="shared" ca="1" si="344"/>
        <v>11.315800646494546</v>
      </c>
    </row>
    <row r="4134" spans="1:13" x14ac:dyDescent="0.25">
      <c r="A4134" s="2">
        <v>4128</v>
      </c>
      <c r="B4134" s="11">
        <f t="shared" ca="1" si="340"/>
        <v>0</v>
      </c>
      <c r="C4134" s="26">
        <f t="shared" ca="1" si="339"/>
        <v>0.82512270320369019</v>
      </c>
      <c r="J4134">
        <f t="shared" ca="1" si="341"/>
        <v>0</v>
      </c>
      <c r="K4134">
        <f t="shared" ca="1" si="342"/>
        <v>1</v>
      </c>
      <c r="L4134">
        <f t="shared" si="343"/>
        <v>4128</v>
      </c>
      <c r="M4134" s="71">
        <f t="shared" ca="1" si="344"/>
        <v>0</v>
      </c>
    </row>
    <row r="4135" spans="1:13" x14ac:dyDescent="0.25">
      <c r="A4135" s="2">
        <v>4129</v>
      </c>
      <c r="B4135" s="11">
        <f t="shared" ca="1" si="340"/>
        <v>0</v>
      </c>
      <c r="C4135" s="26">
        <f t="shared" ca="1" si="339"/>
        <v>0.87522719821946149</v>
      </c>
      <c r="J4135">
        <f t="shared" ca="1" si="341"/>
        <v>0</v>
      </c>
      <c r="K4135">
        <f t="shared" ca="1" si="342"/>
        <v>1</v>
      </c>
      <c r="L4135">
        <f t="shared" si="343"/>
        <v>4129</v>
      </c>
      <c r="M4135" s="71">
        <f t="shared" ca="1" si="344"/>
        <v>0</v>
      </c>
    </row>
    <row r="4136" spans="1:13" x14ac:dyDescent="0.25">
      <c r="A4136" s="2">
        <v>4130</v>
      </c>
      <c r="B4136" s="11">
        <f t="shared" ca="1" si="340"/>
        <v>0</v>
      </c>
      <c r="C4136" s="26">
        <f t="shared" ca="1" si="339"/>
        <v>0.49307260034401701</v>
      </c>
      <c r="J4136">
        <f t="shared" ca="1" si="341"/>
        <v>0</v>
      </c>
      <c r="K4136">
        <f t="shared" ca="1" si="342"/>
        <v>0</v>
      </c>
      <c r="L4136">
        <f t="shared" si="343"/>
        <v>4130</v>
      </c>
      <c r="M4136" s="71">
        <f t="shared" ca="1" si="344"/>
        <v>0</v>
      </c>
    </row>
    <row r="4137" spans="1:13" x14ac:dyDescent="0.25">
      <c r="A4137" s="2">
        <v>4131</v>
      </c>
      <c r="B4137" s="11">
        <f t="shared" ca="1" si="340"/>
        <v>1</v>
      </c>
      <c r="C4137" s="26">
        <f t="shared" ca="1" si="339"/>
        <v>3.7422338883671857E-2</v>
      </c>
      <c r="J4137">
        <f t="shared" ca="1" si="341"/>
        <v>1</v>
      </c>
      <c r="K4137">
        <f t="shared" ca="1" si="342"/>
        <v>0</v>
      </c>
      <c r="L4137">
        <f t="shared" si="343"/>
        <v>4131</v>
      </c>
      <c r="M4137" s="71">
        <f t="shared" ca="1" si="344"/>
        <v>0.64792771798326132</v>
      </c>
    </row>
    <row r="4138" spans="1:13" x14ac:dyDescent="0.25">
      <c r="A4138" s="2">
        <v>4132</v>
      </c>
      <c r="B4138" s="11">
        <f t="shared" ca="1" si="340"/>
        <v>1</v>
      </c>
      <c r="C4138" s="26">
        <f t="shared" ca="1" si="339"/>
        <v>0.23181472026352357</v>
      </c>
      <c r="J4138">
        <f t="shared" ca="1" si="341"/>
        <v>1</v>
      </c>
      <c r="K4138">
        <f t="shared" ca="1" si="342"/>
        <v>0</v>
      </c>
      <c r="L4138">
        <f t="shared" si="343"/>
        <v>4132</v>
      </c>
      <c r="M4138" s="71">
        <f t="shared" ca="1" si="344"/>
        <v>0.24539066405846369</v>
      </c>
    </row>
    <row r="4139" spans="1:13" x14ac:dyDescent="0.25">
      <c r="A4139" s="2">
        <v>4133</v>
      </c>
      <c r="B4139" s="11">
        <f t="shared" ca="1" si="340"/>
        <v>1</v>
      </c>
      <c r="C4139" s="26">
        <f t="shared" ca="1" si="339"/>
        <v>0.50264780530874376</v>
      </c>
      <c r="J4139">
        <f t="shared" ca="1" si="341"/>
        <v>1</v>
      </c>
      <c r="K4139">
        <f t="shared" ca="1" si="342"/>
        <v>0</v>
      </c>
      <c r="L4139">
        <f t="shared" si="343"/>
        <v>4133</v>
      </c>
      <c r="M4139" s="71">
        <f t="shared" ca="1" si="344"/>
        <v>0.29569400799963241</v>
      </c>
    </row>
    <row r="4140" spans="1:13" x14ac:dyDescent="0.25">
      <c r="A4140" s="2">
        <v>4134</v>
      </c>
      <c r="B4140" s="11">
        <f t="shared" ca="1" si="340"/>
        <v>1</v>
      </c>
      <c r="C4140" s="26">
        <f t="shared" ca="1" si="339"/>
        <v>0.50101134383476276</v>
      </c>
      <c r="J4140">
        <f t="shared" ca="1" si="341"/>
        <v>0</v>
      </c>
      <c r="K4140">
        <f t="shared" ca="1" si="342"/>
        <v>0</v>
      </c>
      <c r="L4140">
        <f t="shared" si="343"/>
        <v>4134</v>
      </c>
      <c r="M4140" s="71">
        <f t="shared" ca="1" si="344"/>
        <v>0.30852225532876598</v>
      </c>
    </row>
    <row r="4141" spans="1:13" x14ac:dyDescent="0.25">
      <c r="A4141" s="2">
        <v>4135</v>
      </c>
      <c r="B4141" s="11">
        <f t="shared" ca="1" si="340"/>
        <v>0</v>
      </c>
      <c r="C4141" s="26">
        <f t="shared" ca="1" si="339"/>
        <v>0.85548300435098235</v>
      </c>
      <c r="J4141">
        <f t="shared" ca="1" si="341"/>
        <v>0</v>
      </c>
      <c r="K4141">
        <f t="shared" ca="1" si="342"/>
        <v>1</v>
      </c>
      <c r="L4141">
        <f t="shared" si="343"/>
        <v>4135</v>
      </c>
      <c r="M4141" s="71">
        <f t="shared" ca="1" si="344"/>
        <v>0</v>
      </c>
    </row>
    <row r="4142" spans="1:13" x14ac:dyDescent="0.25">
      <c r="A4142" s="2">
        <v>4136</v>
      </c>
      <c r="B4142" s="11">
        <f t="shared" ca="1" si="340"/>
        <v>0</v>
      </c>
      <c r="C4142" s="26">
        <f t="shared" ca="1" si="339"/>
        <v>0.57241391850288992</v>
      </c>
      <c r="J4142">
        <f t="shared" ca="1" si="341"/>
        <v>0</v>
      </c>
      <c r="K4142">
        <f t="shared" ca="1" si="342"/>
        <v>0</v>
      </c>
      <c r="L4142">
        <f t="shared" si="343"/>
        <v>4136</v>
      </c>
      <c r="M4142" s="71">
        <f t="shared" ca="1" si="344"/>
        <v>0</v>
      </c>
    </row>
    <row r="4143" spans="1:13" x14ac:dyDescent="0.25">
      <c r="A4143" s="2">
        <v>4137</v>
      </c>
      <c r="B4143" s="11">
        <f t="shared" ca="1" si="340"/>
        <v>1</v>
      </c>
      <c r="C4143" s="26">
        <f t="shared" ca="1" si="339"/>
        <v>0.16478720872881603</v>
      </c>
      <c r="J4143">
        <f t="shared" ca="1" si="341"/>
        <v>1</v>
      </c>
      <c r="K4143">
        <f t="shared" ca="1" si="342"/>
        <v>0</v>
      </c>
      <c r="L4143">
        <f t="shared" si="343"/>
        <v>4137</v>
      </c>
      <c r="M4143" s="71">
        <f t="shared" ca="1" si="344"/>
        <v>0.60029276509599394</v>
      </c>
    </row>
    <row r="4144" spans="1:13" x14ac:dyDescent="0.25">
      <c r="A4144" s="2">
        <v>4138</v>
      </c>
      <c r="B4144" s="11">
        <f t="shared" ca="1" si="340"/>
        <v>1</v>
      </c>
      <c r="C4144" s="26">
        <f t="shared" ca="1" si="339"/>
        <v>0.37358593142488106</v>
      </c>
      <c r="J4144">
        <f t="shared" ca="1" si="341"/>
        <v>1</v>
      </c>
      <c r="K4144">
        <f t="shared" ca="1" si="342"/>
        <v>0</v>
      </c>
      <c r="L4144">
        <f t="shared" si="343"/>
        <v>4138</v>
      </c>
      <c r="M4144" s="71">
        <f t="shared" ca="1" si="344"/>
        <v>0.75469430283824046</v>
      </c>
    </row>
    <row r="4145" spans="1:13" x14ac:dyDescent="0.25">
      <c r="A4145" s="2">
        <v>4139</v>
      </c>
      <c r="B4145" s="11">
        <f t="shared" ca="1" si="340"/>
        <v>1</v>
      </c>
      <c r="C4145" s="26">
        <f t="shared" ca="1" si="339"/>
        <v>0.73730698855449084</v>
      </c>
      <c r="J4145">
        <f t="shared" ca="1" si="341"/>
        <v>1</v>
      </c>
      <c r="K4145">
        <f t="shared" ca="1" si="342"/>
        <v>0</v>
      </c>
      <c r="L4145">
        <f t="shared" si="343"/>
        <v>4139</v>
      </c>
      <c r="M4145" s="71">
        <f t="shared" ca="1" si="344"/>
        <v>9.2223469236174097E-2</v>
      </c>
    </row>
    <row r="4146" spans="1:13" x14ac:dyDescent="0.25">
      <c r="A4146" s="2">
        <v>4140</v>
      </c>
      <c r="B4146" s="11">
        <f t="shared" ca="1" si="340"/>
        <v>1</v>
      </c>
      <c r="C4146" s="26">
        <f t="shared" ca="1" si="339"/>
        <v>0.12022207116799222</v>
      </c>
      <c r="J4146">
        <f t="shared" ca="1" si="341"/>
        <v>1</v>
      </c>
      <c r="K4146">
        <f t="shared" ca="1" si="342"/>
        <v>0</v>
      </c>
      <c r="L4146">
        <f t="shared" si="343"/>
        <v>4140</v>
      </c>
      <c r="M4146" s="71">
        <f t="shared" ca="1" si="344"/>
        <v>0.26786363424657911</v>
      </c>
    </row>
    <row r="4147" spans="1:13" x14ac:dyDescent="0.25">
      <c r="A4147" s="2">
        <v>4141</v>
      </c>
      <c r="B4147" s="11">
        <f t="shared" ca="1" si="340"/>
        <v>1</v>
      </c>
      <c r="C4147" s="26">
        <f t="shared" ca="1" si="339"/>
        <v>0.58665116036899556</v>
      </c>
      <c r="J4147">
        <f t="shared" ca="1" si="341"/>
        <v>0</v>
      </c>
      <c r="K4147">
        <f t="shared" ca="1" si="342"/>
        <v>0</v>
      </c>
      <c r="L4147">
        <f t="shared" si="343"/>
        <v>4141</v>
      </c>
      <c r="M4147" s="71">
        <f t="shared" ca="1" si="344"/>
        <v>1.5617981473578781</v>
      </c>
    </row>
    <row r="4148" spans="1:13" x14ac:dyDescent="0.25">
      <c r="A4148" s="2">
        <v>4142</v>
      </c>
      <c r="B4148" s="11">
        <f t="shared" ca="1" si="340"/>
        <v>0</v>
      </c>
      <c r="C4148" s="26">
        <f t="shared" ca="1" si="339"/>
        <v>0.95832796584433133</v>
      </c>
      <c r="J4148">
        <f t="shared" ca="1" si="341"/>
        <v>0</v>
      </c>
      <c r="K4148">
        <f t="shared" ca="1" si="342"/>
        <v>1</v>
      </c>
      <c r="L4148">
        <f t="shared" si="343"/>
        <v>4142</v>
      </c>
      <c r="M4148" s="71">
        <f t="shared" ca="1" si="344"/>
        <v>0</v>
      </c>
    </row>
    <row r="4149" spans="1:13" x14ac:dyDescent="0.25">
      <c r="A4149" s="2">
        <v>4143</v>
      </c>
      <c r="B4149" s="11">
        <f t="shared" ca="1" si="340"/>
        <v>0</v>
      </c>
      <c r="C4149" s="26">
        <f t="shared" ca="1" si="339"/>
        <v>0.6730734491394027</v>
      </c>
      <c r="J4149">
        <f t="shared" ca="1" si="341"/>
        <v>0</v>
      </c>
      <c r="K4149">
        <f t="shared" ca="1" si="342"/>
        <v>1</v>
      </c>
      <c r="L4149">
        <f t="shared" si="343"/>
        <v>4143</v>
      </c>
      <c r="M4149" s="71">
        <f t="shared" ca="1" si="344"/>
        <v>0</v>
      </c>
    </row>
    <row r="4150" spans="1:13" x14ac:dyDescent="0.25">
      <c r="A4150" s="2">
        <v>4144</v>
      </c>
      <c r="B4150" s="11">
        <f t="shared" ca="1" si="340"/>
        <v>0</v>
      </c>
      <c r="C4150" s="26">
        <f t="shared" ca="1" si="339"/>
        <v>0.61082802333169606</v>
      </c>
      <c r="J4150">
        <f t="shared" ca="1" si="341"/>
        <v>0</v>
      </c>
      <c r="K4150">
        <f t="shared" ca="1" si="342"/>
        <v>1</v>
      </c>
      <c r="L4150">
        <f t="shared" si="343"/>
        <v>4144</v>
      </c>
      <c r="M4150" s="71">
        <f t="shared" ca="1" si="344"/>
        <v>0</v>
      </c>
    </row>
    <row r="4151" spans="1:13" x14ac:dyDescent="0.25">
      <c r="A4151" s="2">
        <v>4145</v>
      </c>
      <c r="B4151" s="11">
        <f t="shared" ca="1" si="340"/>
        <v>0</v>
      </c>
      <c r="C4151" s="26">
        <f t="shared" ca="1" si="339"/>
        <v>0.46312214541292829</v>
      </c>
      <c r="J4151">
        <f t="shared" ca="1" si="341"/>
        <v>0</v>
      </c>
      <c r="K4151">
        <f t="shared" ca="1" si="342"/>
        <v>1</v>
      </c>
      <c r="L4151">
        <f t="shared" si="343"/>
        <v>4145</v>
      </c>
      <c r="M4151" s="71">
        <f t="shared" ca="1" si="344"/>
        <v>0</v>
      </c>
    </row>
    <row r="4152" spans="1:13" x14ac:dyDescent="0.25">
      <c r="A4152" s="2">
        <v>4146</v>
      </c>
      <c r="B4152" s="11">
        <f t="shared" ca="1" si="340"/>
        <v>0</v>
      </c>
      <c r="C4152" s="26">
        <f t="shared" ca="1" si="339"/>
        <v>0.49293634314287726</v>
      </c>
      <c r="J4152">
        <f t="shared" ca="1" si="341"/>
        <v>0</v>
      </c>
      <c r="K4152">
        <f t="shared" ca="1" si="342"/>
        <v>1</v>
      </c>
      <c r="L4152">
        <f t="shared" si="343"/>
        <v>4146</v>
      </c>
      <c r="M4152" s="71">
        <f t="shared" ca="1" si="344"/>
        <v>0</v>
      </c>
    </row>
    <row r="4153" spans="1:13" x14ac:dyDescent="0.25">
      <c r="A4153" s="2">
        <v>4147</v>
      </c>
      <c r="B4153" s="11">
        <f t="shared" ca="1" si="340"/>
        <v>0</v>
      </c>
      <c r="C4153" s="26">
        <f t="shared" ca="1" si="339"/>
        <v>0.60072810001304411</v>
      </c>
      <c r="J4153">
        <f t="shared" ca="1" si="341"/>
        <v>0</v>
      </c>
      <c r="K4153">
        <f t="shared" ca="1" si="342"/>
        <v>1</v>
      </c>
      <c r="L4153">
        <f t="shared" si="343"/>
        <v>4147</v>
      </c>
      <c r="M4153" s="71">
        <f t="shared" ca="1" si="344"/>
        <v>0</v>
      </c>
    </row>
    <row r="4154" spans="1:13" x14ac:dyDescent="0.25">
      <c r="A4154" s="2">
        <v>4148</v>
      </c>
      <c r="B4154" s="11">
        <f t="shared" ca="1" si="340"/>
        <v>0</v>
      </c>
      <c r="C4154" s="26">
        <f t="shared" ca="1" si="339"/>
        <v>0.75076878186270568</v>
      </c>
      <c r="J4154">
        <f t="shared" ca="1" si="341"/>
        <v>0</v>
      </c>
      <c r="K4154">
        <f t="shared" ca="1" si="342"/>
        <v>0</v>
      </c>
      <c r="L4154">
        <f t="shared" si="343"/>
        <v>4148</v>
      </c>
      <c r="M4154" s="71">
        <f t="shared" ca="1" si="344"/>
        <v>0</v>
      </c>
    </row>
    <row r="4155" spans="1:13" x14ac:dyDescent="0.25">
      <c r="A4155" s="2">
        <v>4149</v>
      </c>
      <c r="B4155" s="11">
        <f t="shared" ca="1" si="340"/>
        <v>1</v>
      </c>
      <c r="C4155" s="26">
        <f t="shared" ca="1" si="339"/>
        <v>0.41312775536748769</v>
      </c>
      <c r="J4155">
        <f t="shared" ca="1" si="341"/>
        <v>1</v>
      </c>
      <c r="K4155">
        <f t="shared" ca="1" si="342"/>
        <v>0</v>
      </c>
      <c r="L4155">
        <f t="shared" si="343"/>
        <v>4149</v>
      </c>
      <c r="M4155" s="71">
        <f t="shared" ca="1" si="344"/>
        <v>1.0826565809702748</v>
      </c>
    </row>
    <row r="4156" spans="1:13" x14ac:dyDescent="0.25">
      <c r="A4156" s="2">
        <v>4150</v>
      </c>
      <c r="B4156" s="11">
        <f t="shared" ca="1" si="340"/>
        <v>1</v>
      </c>
      <c r="C4156" s="26">
        <f t="shared" ca="1" si="339"/>
        <v>0.31389999725367457</v>
      </c>
      <c r="J4156">
        <f t="shared" ca="1" si="341"/>
        <v>1</v>
      </c>
      <c r="K4156">
        <f t="shared" ca="1" si="342"/>
        <v>0</v>
      </c>
      <c r="L4156">
        <f t="shared" si="343"/>
        <v>4150</v>
      </c>
      <c r="M4156" s="71">
        <f t="shared" ca="1" si="344"/>
        <v>1.4889449941468258</v>
      </c>
    </row>
    <row r="4157" spans="1:13" x14ac:dyDescent="0.25">
      <c r="A4157" s="2">
        <v>4151</v>
      </c>
      <c r="B4157" s="11">
        <f t="shared" ca="1" si="340"/>
        <v>1</v>
      </c>
      <c r="C4157" s="26">
        <f t="shared" ca="1" si="339"/>
        <v>0.51935554867889311</v>
      </c>
      <c r="J4157">
        <f t="shared" ca="1" si="341"/>
        <v>1</v>
      </c>
      <c r="K4157">
        <f t="shared" ca="1" si="342"/>
        <v>0</v>
      </c>
      <c r="L4157">
        <f t="shared" si="343"/>
        <v>4151</v>
      </c>
      <c r="M4157" s="71">
        <f t="shared" ca="1" si="344"/>
        <v>3.9313264533931238</v>
      </c>
    </row>
    <row r="4158" spans="1:13" x14ac:dyDescent="0.25">
      <c r="A4158" s="2">
        <v>4152</v>
      </c>
      <c r="B4158" s="11">
        <f t="shared" ca="1" si="340"/>
        <v>1</v>
      </c>
      <c r="C4158" s="26">
        <f t="shared" ca="1" si="339"/>
        <v>0.7426576999107295</v>
      </c>
      <c r="J4158">
        <f t="shared" ca="1" si="341"/>
        <v>0</v>
      </c>
      <c r="K4158">
        <f t="shared" ca="1" si="342"/>
        <v>0</v>
      </c>
      <c r="L4158">
        <f t="shared" si="343"/>
        <v>4152</v>
      </c>
      <c r="M4158" s="71">
        <f t="shared" ca="1" si="344"/>
        <v>1.3895755941294148</v>
      </c>
    </row>
    <row r="4159" spans="1:13" x14ac:dyDescent="0.25">
      <c r="A4159" s="2">
        <v>4153</v>
      </c>
      <c r="B4159" s="11">
        <f t="shared" ca="1" si="340"/>
        <v>0</v>
      </c>
      <c r="C4159" s="26">
        <f t="shared" ca="1" si="339"/>
        <v>0.78333379116148827</v>
      </c>
      <c r="J4159">
        <f t="shared" ca="1" si="341"/>
        <v>0</v>
      </c>
      <c r="K4159">
        <f t="shared" ca="1" si="342"/>
        <v>1</v>
      </c>
      <c r="L4159">
        <f t="shared" si="343"/>
        <v>4153</v>
      </c>
      <c r="M4159" s="71">
        <f t="shared" ca="1" si="344"/>
        <v>0</v>
      </c>
    </row>
    <row r="4160" spans="1:13" x14ac:dyDescent="0.25">
      <c r="A4160" s="2">
        <v>4154</v>
      </c>
      <c r="B4160" s="11">
        <f t="shared" ca="1" si="340"/>
        <v>0</v>
      </c>
      <c r="C4160" s="26">
        <f t="shared" ca="1" si="339"/>
        <v>0.55915821312100045</v>
      </c>
      <c r="J4160">
        <f t="shared" ca="1" si="341"/>
        <v>0</v>
      </c>
      <c r="K4160">
        <f t="shared" ca="1" si="342"/>
        <v>0</v>
      </c>
      <c r="L4160">
        <f t="shared" si="343"/>
        <v>4154</v>
      </c>
      <c r="M4160" s="71">
        <f t="shared" ca="1" si="344"/>
        <v>0</v>
      </c>
    </row>
    <row r="4161" spans="1:13" x14ac:dyDescent="0.25">
      <c r="A4161" s="2">
        <v>4155</v>
      </c>
      <c r="B4161" s="11">
        <f t="shared" ca="1" si="340"/>
        <v>1</v>
      </c>
      <c r="C4161" s="26">
        <f t="shared" ca="1" si="339"/>
        <v>0.16647354790907631</v>
      </c>
      <c r="J4161">
        <f t="shared" ca="1" si="341"/>
        <v>1</v>
      </c>
      <c r="K4161">
        <f t="shared" ca="1" si="342"/>
        <v>0</v>
      </c>
      <c r="L4161">
        <f t="shared" si="343"/>
        <v>4155</v>
      </c>
      <c r="M4161" s="71">
        <f t="shared" ca="1" si="344"/>
        <v>4.7503531454699921</v>
      </c>
    </row>
    <row r="4162" spans="1:13" x14ac:dyDescent="0.25">
      <c r="A4162" s="2">
        <v>4156</v>
      </c>
      <c r="B4162" s="11">
        <f t="shared" ca="1" si="340"/>
        <v>1</v>
      </c>
      <c r="C4162" s="26">
        <f t="shared" ca="1" si="339"/>
        <v>0.45633845458014433</v>
      </c>
      <c r="J4162">
        <f t="shared" ca="1" si="341"/>
        <v>1</v>
      </c>
      <c r="K4162">
        <f t="shared" ca="1" si="342"/>
        <v>0</v>
      </c>
      <c r="L4162">
        <f t="shared" si="343"/>
        <v>4156</v>
      </c>
      <c r="M4162" s="71">
        <f t="shared" ca="1" si="344"/>
        <v>1.5267870790945461</v>
      </c>
    </row>
    <row r="4163" spans="1:13" x14ac:dyDescent="0.25">
      <c r="A4163" s="2">
        <v>4157</v>
      </c>
      <c r="B4163" s="11">
        <f t="shared" ca="1" si="340"/>
        <v>1</v>
      </c>
      <c r="C4163" s="26">
        <f t="shared" ca="1" si="339"/>
        <v>7.1758656310695113E-2</v>
      </c>
      <c r="J4163">
        <f t="shared" ca="1" si="341"/>
        <v>1</v>
      </c>
      <c r="K4163">
        <f t="shared" ca="1" si="342"/>
        <v>0</v>
      </c>
      <c r="L4163">
        <f t="shared" si="343"/>
        <v>4157</v>
      </c>
      <c r="M4163" s="71">
        <f t="shared" ca="1" si="344"/>
        <v>0.49727288638681594</v>
      </c>
    </row>
    <row r="4164" spans="1:13" x14ac:dyDescent="0.25">
      <c r="A4164" s="2">
        <v>4158</v>
      </c>
      <c r="B4164" s="11">
        <f t="shared" ca="1" si="340"/>
        <v>1</v>
      </c>
      <c r="C4164" s="26">
        <f t="shared" ca="1" si="339"/>
        <v>0.66582700238826409</v>
      </c>
      <c r="J4164">
        <f t="shared" ca="1" si="341"/>
        <v>1</v>
      </c>
      <c r="K4164">
        <f t="shared" ca="1" si="342"/>
        <v>0</v>
      </c>
      <c r="L4164">
        <f t="shared" si="343"/>
        <v>4158</v>
      </c>
      <c r="M4164" s="71">
        <f t="shared" ca="1" si="344"/>
        <v>1.6377308911682222</v>
      </c>
    </row>
    <row r="4165" spans="1:13" x14ac:dyDescent="0.25">
      <c r="A4165" s="2">
        <v>4159</v>
      </c>
      <c r="B4165" s="11">
        <f t="shared" ca="1" si="340"/>
        <v>1</v>
      </c>
      <c r="C4165" s="26">
        <f t="shared" ca="1" si="339"/>
        <v>3.5566276355135651E-2</v>
      </c>
      <c r="J4165">
        <f t="shared" ca="1" si="341"/>
        <v>1</v>
      </c>
      <c r="K4165">
        <f t="shared" ca="1" si="342"/>
        <v>0</v>
      </c>
      <c r="L4165">
        <f t="shared" si="343"/>
        <v>4159</v>
      </c>
      <c r="M4165" s="71">
        <f t="shared" ca="1" si="344"/>
        <v>9.5054652885413358</v>
      </c>
    </row>
    <row r="4166" spans="1:13" x14ac:dyDescent="0.25">
      <c r="A4166" s="2">
        <v>4160</v>
      </c>
      <c r="B4166" s="11">
        <f t="shared" ca="1" si="340"/>
        <v>1</v>
      </c>
      <c r="C4166" s="26">
        <f t="shared" ca="1" si="339"/>
        <v>0.44594803563320762</v>
      </c>
      <c r="J4166">
        <f t="shared" ca="1" si="341"/>
        <v>1</v>
      </c>
      <c r="K4166">
        <f t="shared" ca="1" si="342"/>
        <v>0</v>
      </c>
      <c r="L4166">
        <f t="shared" si="343"/>
        <v>4160</v>
      </c>
      <c r="M4166" s="71">
        <f t="shared" ca="1" si="344"/>
        <v>16.388611270966553</v>
      </c>
    </row>
    <row r="4167" spans="1:13" x14ac:dyDescent="0.25">
      <c r="A4167" s="2">
        <v>4161</v>
      </c>
      <c r="B4167" s="11">
        <f t="shared" ca="1" si="340"/>
        <v>1</v>
      </c>
      <c r="C4167" s="26">
        <f t="shared" ca="1" si="339"/>
        <v>0.39540866294026789</v>
      </c>
      <c r="J4167">
        <f t="shared" ca="1" si="341"/>
        <v>1</v>
      </c>
      <c r="K4167">
        <f t="shared" ca="1" si="342"/>
        <v>0</v>
      </c>
      <c r="L4167">
        <f t="shared" si="343"/>
        <v>4161</v>
      </c>
      <c r="M4167" s="71">
        <f t="shared" ca="1" si="344"/>
        <v>2.0476263700176207</v>
      </c>
    </row>
    <row r="4168" spans="1:13" x14ac:dyDescent="0.25">
      <c r="A4168" s="2">
        <v>4162</v>
      </c>
      <c r="B4168" s="11">
        <f t="shared" ca="1" si="340"/>
        <v>1</v>
      </c>
      <c r="C4168" s="26">
        <f t="shared" ref="C4168:C4231" ca="1" si="345">RAND()</f>
        <v>0.33166072694641946</v>
      </c>
      <c r="J4168">
        <f t="shared" ca="1" si="341"/>
        <v>1</v>
      </c>
      <c r="K4168">
        <f t="shared" ca="1" si="342"/>
        <v>0</v>
      </c>
      <c r="L4168">
        <f t="shared" si="343"/>
        <v>4162</v>
      </c>
      <c r="M4168" s="71">
        <f t="shared" ca="1" si="344"/>
        <v>2.1281601134729975</v>
      </c>
    </row>
    <row r="4169" spans="1:13" x14ac:dyDescent="0.25">
      <c r="A4169" s="2">
        <v>4163</v>
      </c>
      <c r="B4169" s="11">
        <f t="shared" ref="B4169:B4232" ca="1" si="346">IF(B4168&gt;0,IF(C4169&lt;pww,1,0),IF(C4169&lt;pdw,1,0))</f>
        <v>1</v>
      </c>
      <c r="C4169" s="26">
        <f t="shared" ca="1" si="345"/>
        <v>3.2954271006261471E-2</v>
      </c>
      <c r="J4169">
        <f t="shared" ca="1" si="341"/>
        <v>1</v>
      </c>
      <c r="K4169">
        <f t="shared" ca="1" si="342"/>
        <v>0</v>
      </c>
      <c r="L4169">
        <f t="shared" si="343"/>
        <v>4163</v>
      </c>
      <c r="M4169" s="71">
        <f t="shared" ca="1" si="344"/>
        <v>2.0149342451819114</v>
      </c>
    </row>
    <row r="4170" spans="1:13" x14ac:dyDescent="0.25">
      <c r="A4170" s="2">
        <v>4164</v>
      </c>
      <c r="B4170" s="11">
        <f t="shared" ca="1" si="346"/>
        <v>1</v>
      </c>
      <c r="C4170" s="26">
        <f t="shared" ca="1" si="345"/>
        <v>0.20923123012561751</v>
      </c>
      <c r="J4170">
        <f t="shared" ref="J4170:J4233" ca="1" si="347">IF(AND(B4170,B4171),1,0)</f>
        <v>0</v>
      </c>
      <c r="K4170">
        <f t="shared" ref="K4170:K4233" ca="1" si="348">IF(AND(NOT(B4170),NOT(B4171)),1,0)</f>
        <v>0</v>
      </c>
      <c r="L4170">
        <f t="shared" ref="L4170:L4233" si="349">L4169+1</f>
        <v>4164</v>
      </c>
      <c r="M4170" s="71">
        <f t="shared" ref="M4170:M4233" ca="1" si="350">IF(B4170&gt;0,-LN(1-(RAND()))/lambda,0)</f>
        <v>1.0837967884185273</v>
      </c>
    </row>
    <row r="4171" spans="1:13" x14ac:dyDescent="0.25">
      <c r="A4171" s="2">
        <v>4165</v>
      </c>
      <c r="B4171" s="11">
        <f t="shared" ca="1" si="346"/>
        <v>0</v>
      </c>
      <c r="C4171" s="26">
        <f t="shared" ca="1" si="345"/>
        <v>0.997890504683274</v>
      </c>
      <c r="J4171">
        <f t="shared" ca="1" si="347"/>
        <v>0</v>
      </c>
      <c r="K4171">
        <f t="shared" ca="1" si="348"/>
        <v>1</v>
      </c>
      <c r="L4171">
        <f t="shared" si="349"/>
        <v>4165</v>
      </c>
      <c r="M4171" s="71">
        <f t="shared" ca="1" si="350"/>
        <v>0</v>
      </c>
    </row>
    <row r="4172" spans="1:13" x14ac:dyDescent="0.25">
      <c r="A4172" s="2">
        <v>4166</v>
      </c>
      <c r="B4172" s="11">
        <f t="shared" ca="1" si="346"/>
        <v>0</v>
      </c>
      <c r="C4172" s="26">
        <f t="shared" ca="1" si="345"/>
        <v>0.7052017297323927</v>
      </c>
      <c r="J4172">
        <f t="shared" ca="1" si="347"/>
        <v>0</v>
      </c>
      <c r="K4172">
        <f t="shared" ca="1" si="348"/>
        <v>1</v>
      </c>
      <c r="L4172">
        <f t="shared" si="349"/>
        <v>4166</v>
      </c>
      <c r="M4172" s="71">
        <f t="shared" ca="1" si="350"/>
        <v>0</v>
      </c>
    </row>
    <row r="4173" spans="1:13" x14ac:dyDescent="0.25">
      <c r="A4173" s="2">
        <v>4167</v>
      </c>
      <c r="B4173" s="11">
        <f t="shared" ca="1" si="346"/>
        <v>0</v>
      </c>
      <c r="C4173" s="26">
        <f t="shared" ca="1" si="345"/>
        <v>0.93906541299682189</v>
      </c>
      <c r="J4173">
        <f t="shared" ca="1" si="347"/>
        <v>0</v>
      </c>
      <c r="K4173">
        <f t="shared" ca="1" si="348"/>
        <v>0</v>
      </c>
      <c r="L4173">
        <f t="shared" si="349"/>
        <v>4167</v>
      </c>
      <c r="M4173" s="71">
        <f t="shared" ca="1" si="350"/>
        <v>0</v>
      </c>
    </row>
    <row r="4174" spans="1:13" x14ac:dyDescent="0.25">
      <c r="A4174" s="2">
        <v>4168</v>
      </c>
      <c r="B4174" s="11">
        <f t="shared" ca="1" si="346"/>
        <v>1</v>
      </c>
      <c r="C4174" s="26">
        <f t="shared" ca="1" si="345"/>
        <v>5.4822018905503755E-2</v>
      </c>
      <c r="J4174">
        <f t="shared" ca="1" si="347"/>
        <v>1</v>
      </c>
      <c r="K4174">
        <f t="shared" ca="1" si="348"/>
        <v>0</v>
      </c>
      <c r="L4174">
        <f t="shared" si="349"/>
        <v>4168</v>
      </c>
      <c r="M4174" s="71">
        <f t="shared" ca="1" si="350"/>
        <v>10.693173115694034</v>
      </c>
    </row>
    <row r="4175" spans="1:13" x14ac:dyDescent="0.25">
      <c r="A4175" s="2">
        <v>4169</v>
      </c>
      <c r="B4175" s="11">
        <f t="shared" ca="1" si="346"/>
        <v>1</v>
      </c>
      <c r="C4175" s="26">
        <f t="shared" ca="1" si="345"/>
        <v>0.172767789602563</v>
      </c>
      <c r="J4175">
        <f t="shared" ca="1" si="347"/>
        <v>1</v>
      </c>
      <c r="K4175">
        <f t="shared" ca="1" si="348"/>
        <v>0</v>
      </c>
      <c r="L4175">
        <f t="shared" si="349"/>
        <v>4169</v>
      </c>
      <c r="M4175" s="71">
        <f t="shared" ca="1" si="350"/>
        <v>4.4088786451930906</v>
      </c>
    </row>
    <row r="4176" spans="1:13" x14ac:dyDescent="0.25">
      <c r="A4176" s="2">
        <v>4170</v>
      </c>
      <c r="B4176" s="11">
        <f t="shared" ca="1" si="346"/>
        <v>1</v>
      </c>
      <c r="C4176" s="26">
        <f t="shared" ca="1" si="345"/>
        <v>0.36916036024608534</v>
      </c>
      <c r="J4176">
        <f t="shared" ca="1" si="347"/>
        <v>1</v>
      </c>
      <c r="K4176">
        <f t="shared" ca="1" si="348"/>
        <v>0</v>
      </c>
      <c r="L4176">
        <f t="shared" si="349"/>
        <v>4170</v>
      </c>
      <c r="M4176" s="71">
        <f t="shared" ca="1" si="350"/>
        <v>0.1749421535031854</v>
      </c>
    </row>
    <row r="4177" spans="1:13" x14ac:dyDescent="0.25">
      <c r="A4177" s="2">
        <v>4171</v>
      </c>
      <c r="B4177" s="11">
        <f t="shared" ca="1" si="346"/>
        <v>1</v>
      </c>
      <c r="C4177" s="26">
        <f t="shared" ca="1" si="345"/>
        <v>0.73166717602739906</v>
      </c>
      <c r="J4177">
        <f t="shared" ca="1" si="347"/>
        <v>1</v>
      </c>
      <c r="K4177">
        <f t="shared" ca="1" si="348"/>
        <v>0</v>
      </c>
      <c r="L4177">
        <f t="shared" si="349"/>
        <v>4171</v>
      </c>
      <c r="M4177" s="71">
        <f t="shared" ca="1" si="350"/>
        <v>14.493653374121909</v>
      </c>
    </row>
    <row r="4178" spans="1:13" x14ac:dyDescent="0.25">
      <c r="A4178" s="2">
        <v>4172</v>
      </c>
      <c r="B4178" s="11">
        <f t="shared" ca="1" si="346"/>
        <v>1</v>
      </c>
      <c r="C4178" s="26">
        <f t="shared" ca="1" si="345"/>
        <v>2.3084277777015383E-2</v>
      </c>
      <c r="J4178">
        <f t="shared" ca="1" si="347"/>
        <v>1</v>
      </c>
      <c r="K4178">
        <f t="shared" ca="1" si="348"/>
        <v>0</v>
      </c>
      <c r="L4178">
        <f t="shared" si="349"/>
        <v>4172</v>
      </c>
      <c r="M4178" s="71">
        <f t="shared" ca="1" si="350"/>
        <v>1.1197534651189103</v>
      </c>
    </row>
    <row r="4179" spans="1:13" x14ac:dyDescent="0.25">
      <c r="A4179" s="2">
        <v>4173</v>
      </c>
      <c r="B4179" s="11">
        <f t="shared" ca="1" si="346"/>
        <v>1</v>
      </c>
      <c r="C4179" s="26">
        <f t="shared" ca="1" si="345"/>
        <v>0.74903224778395361</v>
      </c>
      <c r="J4179">
        <f t="shared" ca="1" si="347"/>
        <v>1</v>
      </c>
      <c r="K4179">
        <f t="shared" ca="1" si="348"/>
        <v>0</v>
      </c>
      <c r="L4179">
        <f t="shared" si="349"/>
        <v>4173</v>
      </c>
      <c r="M4179" s="71">
        <f t="shared" ca="1" si="350"/>
        <v>3.2349514627423264</v>
      </c>
    </row>
    <row r="4180" spans="1:13" x14ac:dyDescent="0.25">
      <c r="A4180" s="2">
        <v>4174</v>
      </c>
      <c r="B4180" s="11">
        <f t="shared" ca="1" si="346"/>
        <v>1</v>
      </c>
      <c r="C4180" s="26">
        <f t="shared" ca="1" si="345"/>
        <v>0.17920181953312853</v>
      </c>
      <c r="J4180">
        <f t="shared" ca="1" si="347"/>
        <v>0</v>
      </c>
      <c r="K4180">
        <f t="shared" ca="1" si="348"/>
        <v>0</v>
      </c>
      <c r="L4180">
        <f t="shared" si="349"/>
        <v>4174</v>
      </c>
      <c r="M4180" s="71">
        <f t="shared" ca="1" si="350"/>
        <v>4.4511427236719054</v>
      </c>
    </row>
    <row r="4181" spans="1:13" x14ac:dyDescent="0.25">
      <c r="A4181" s="2">
        <v>4175</v>
      </c>
      <c r="B4181" s="11">
        <f t="shared" ca="1" si="346"/>
        <v>0</v>
      </c>
      <c r="C4181" s="26">
        <f t="shared" ca="1" si="345"/>
        <v>0.78538142905235864</v>
      </c>
      <c r="J4181">
        <f t="shared" ca="1" si="347"/>
        <v>0</v>
      </c>
      <c r="K4181">
        <f t="shared" ca="1" si="348"/>
        <v>1</v>
      </c>
      <c r="L4181">
        <f t="shared" si="349"/>
        <v>4175</v>
      </c>
      <c r="M4181" s="71">
        <f t="shared" ca="1" si="350"/>
        <v>0</v>
      </c>
    </row>
    <row r="4182" spans="1:13" x14ac:dyDescent="0.25">
      <c r="A4182" s="2">
        <v>4176</v>
      </c>
      <c r="B4182" s="11">
        <f t="shared" ca="1" si="346"/>
        <v>0</v>
      </c>
      <c r="C4182" s="26">
        <f t="shared" ca="1" si="345"/>
        <v>0.88909854725635951</v>
      </c>
      <c r="J4182">
        <f t="shared" ca="1" si="347"/>
        <v>0</v>
      </c>
      <c r="K4182">
        <f t="shared" ca="1" si="348"/>
        <v>1</v>
      </c>
      <c r="L4182">
        <f t="shared" si="349"/>
        <v>4176</v>
      </c>
      <c r="M4182" s="71">
        <f t="shared" ca="1" si="350"/>
        <v>0</v>
      </c>
    </row>
    <row r="4183" spans="1:13" x14ac:dyDescent="0.25">
      <c r="A4183" s="2">
        <v>4177</v>
      </c>
      <c r="B4183" s="11">
        <f t="shared" ca="1" si="346"/>
        <v>0</v>
      </c>
      <c r="C4183" s="26">
        <f t="shared" ca="1" si="345"/>
        <v>0.77925200342099743</v>
      </c>
      <c r="J4183">
        <f t="shared" ca="1" si="347"/>
        <v>0</v>
      </c>
      <c r="K4183">
        <f t="shared" ca="1" si="348"/>
        <v>1</v>
      </c>
      <c r="L4183">
        <f t="shared" si="349"/>
        <v>4177</v>
      </c>
      <c r="M4183" s="71">
        <f t="shared" ca="1" si="350"/>
        <v>0</v>
      </c>
    </row>
    <row r="4184" spans="1:13" x14ac:dyDescent="0.25">
      <c r="A4184" s="2">
        <v>4178</v>
      </c>
      <c r="B4184" s="11">
        <f t="shared" ca="1" si="346"/>
        <v>0</v>
      </c>
      <c r="C4184" s="26">
        <f t="shared" ca="1" si="345"/>
        <v>0.89669599936386768</v>
      </c>
      <c r="J4184">
        <f t="shared" ca="1" si="347"/>
        <v>0</v>
      </c>
      <c r="K4184">
        <f t="shared" ca="1" si="348"/>
        <v>0</v>
      </c>
      <c r="L4184">
        <f t="shared" si="349"/>
        <v>4178</v>
      </c>
      <c r="M4184" s="71">
        <f t="shared" ca="1" si="350"/>
        <v>0</v>
      </c>
    </row>
    <row r="4185" spans="1:13" x14ac:dyDescent="0.25">
      <c r="A4185" s="2">
        <v>4179</v>
      </c>
      <c r="B4185" s="11">
        <f t="shared" ca="1" si="346"/>
        <v>1</v>
      </c>
      <c r="C4185" s="26">
        <f t="shared" ca="1" si="345"/>
        <v>0.12573025430132267</v>
      </c>
      <c r="J4185">
        <f t="shared" ca="1" si="347"/>
        <v>1</v>
      </c>
      <c r="K4185">
        <f t="shared" ca="1" si="348"/>
        <v>0</v>
      </c>
      <c r="L4185">
        <f t="shared" si="349"/>
        <v>4179</v>
      </c>
      <c r="M4185" s="71">
        <f t="shared" ca="1" si="350"/>
        <v>1.33664480262305</v>
      </c>
    </row>
    <row r="4186" spans="1:13" x14ac:dyDescent="0.25">
      <c r="A4186" s="2">
        <v>4180</v>
      </c>
      <c r="B4186" s="11">
        <f t="shared" ca="1" si="346"/>
        <v>1</v>
      </c>
      <c r="C4186" s="26">
        <f t="shared" ca="1" si="345"/>
        <v>0.36725013007766483</v>
      </c>
      <c r="J4186">
        <f t="shared" ca="1" si="347"/>
        <v>1</v>
      </c>
      <c r="K4186">
        <f t="shared" ca="1" si="348"/>
        <v>0</v>
      </c>
      <c r="L4186">
        <f t="shared" si="349"/>
        <v>4180</v>
      </c>
      <c r="M4186" s="71">
        <f t="shared" ca="1" si="350"/>
        <v>1.0340506649545422</v>
      </c>
    </row>
    <row r="4187" spans="1:13" x14ac:dyDescent="0.25">
      <c r="A4187" s="2">
        <v>4181</v>
      </c>
      <c r="B4187" s="11">
        <f t="shared" ca="1" si="346"/>
        <v>1</v>
      </c>
      <c r="C4187" s="26">
        <f t="shared" ca="1" si="345"/>
        <v>0.16492103298182537</v>
      </c>
      <c r="J4187">
        <f t="shared" ca="1" si="347"/>
        <v>1</v>
      </c>
      <c r="K4187">
        <f t="shared" ca="1" si="348"/>
        <v>0</v>
      </c>
      <c r="L4187">
        <f t="shared" si="349"/>
        <v>4181</v>
      </c>
      <c r="M4187" s="71">
        <f t="shared" ca="1" si="350"/>
        <v>1.3043774971950874</v>
      </c>
    </row>
    <row r="4188" spans="1:13" x14ac:dyDescent="0.25">
      <c r="A4188" s="2">
        <v>4182</v>
      </c>
      <c r="B4188" s="11">
        <f t="shared" ca="1" si="346"/>
        <v>1</v>
      </c>
      <c r="C4188" s="26">
        <f t="shared" ca="1" si="345"/>
        <v>0.35212718943867938</v>
      </c>
      <c r="J4188">
        <f t="shared" ca="1" si="347"/>
        <v>0</v>
      </c>
      <c r="K4188">
        <f t="shared" ca="1" si="348"/>
        <v>0</v>
      </c>
      <c r="L4188">
        <f t="shared" si="349"/>
        <v>4182</v>
      </c>
      <c r="M4188" s="71">
        <f t="shared" ca="1" si="350"/>
        <v>3.3889250345011024</v>
      </c>
    </row>
    <row r="4189" spans="1:13" x14ac:dyDescent="0.25">
      <c r="A4189" s="2">
        <v>4183</v>
      </c>
      <c r="B4189" s="11">
        <f t="shared" ca="1" si="346"/>
        <v>0</v>
      </c>
      <c r="C4189" s="26">
        <f t="shared" ca="1" si="345"/>
        <v>0.88552169019921356</v>
      </c>
      <c r="J4189">
        <f t="shared" ca="1" si="347"/>
        <v>0</v>
      </c>
      <c r="K4189">
        <f t="shared" ca="1" si="348"/>
        <v>0</v>
      </c>
      <c r="L4189">
        <f t="shared" si="349"/>
        <v>4183</v>
      </c>
      <c r="M4189" s="71">
        <f t="shared" ca="1" si="350"/>
        <v>0</v>
      </c>
    </row>
    <row r="4190" spans="1:13" x14ac:dyDescent="0.25">
      <c r="A4190" s="2">
        <v>4184</v>
      </c>
      <c r="B4190" s="11">
        <f t="shared" ca="1" si="346"/>
        <v>1</v>
      </c>
      <c r="C4190" s="26">
        <f t="shared" ca="1" si="345"/>
        <v>0.38578278182194015</v>
      </c>
      <c r="J4190">
        <f t="shared" ca="1" si="347"/>
        <v>0</v>
      </c>
      <c r="K4190">
        <f t="shared" ca="1" si="348"/>
        <v>0</v>
      </c>
      <c r="L4190">
        <f t="shared" si="349"/>
        <v>4184</v>
      </c>
      <c r="M4190" s="71">
        <f t="shared" ca="1" si="350"/>
        <v>0.13363291501432384</v>
      </c>
    </row>
    <row r="4191" spans="1:13" x14ac:dyDescent="0.25">
      <c r="A4191" s="2">
        <v>4185</v>
      </c>
      <c r="B4191" s="11">
        <f t="shared" ca="1" si="346"/>
        <v>0</v>
      </c>
      <c r="C4191" s="26">
        <f t="shared" ca="1" si="345"/>
        <v>0.88332768505197345</v>
      </c>
      <c r="J4191">
        <f t="shared" ca="1" si="347"/>
        <v>0</v>
      </c>
      <c r="K4191">
        <f t="shared" ca="1" si="348"/>
        <v>0</v>
      </c>
      <c r="L4191">
        <f t="shared" si="349"/>
        <v>4185</v>
      </c>
      <c r="M4191" s="71">
        <f t="shared" ca="1" si="350"/>
        <v>0</v>
      </c>
    </row>
    <row r="4192" spans="1:13" x14ac:dyDescent="0.25">
      <c r="A4192" s="2">
        <v>4186</v>
      </c>
      <c r="B4192" s="11">
        <f t="shared" ca="1" si="346"/>
        <v>1</v>
      </c>
      <c r="C4192" s="26">
        <f t="shared" ca="1" si="345"/>
        <v>0.35061276559896859</v>
      </c>
      <c r="J4192">
        <f t="shared" ca="1" si="347"/>
        <v>1</v>
      </c>
      <c r="K4192">
        <f t="shared" ca="1" si="348"/>
        <v>0</v>
      </c>
      <c r="L4192">
        <f t="shared" si="349"/>
        <v>4186</v>
      </c>
      <c r="M4192" s="71">
        <f t="shared" ca="1" si="350"/>
        <v>1.7922809222976284</v>
      </c>
    </row>
    <row r="4193" spans="1:13" x14ac:dyDescent="0.25">
      <c r="A4193" s="2">
        <v>4187</v>
      </c>
      <c r="B4193" s="11">
        <f t="shared" ca="1" si="346"/>
        <v>1</v>
      </c>
      <c r="C4193" s="26">
        <f t="shared" ca="1" si="345"/>
        <v>0.47357841559539715</v>
      </c>
      <c r="J4193">
        <f t="shared" ca="1" si="347"/>
        <v>1</v>
      </c>
      <c r="K4193">
        <f t="shared" ca="1" si="348"/>
        <v>0</v>
      </c>
      <c r="L4193">
        <f t="shared" si="349"/>
        <v>4187</v>
      </c>
      <c r="M4193" s="71">
        <f t="shared" ca="1" si="350"/>
        <v>3.3192227517672444</v>
      </c>
    </row>
    <row r="4194" spans="1:13" x14ac:dyDescent="0.25">
      <c r="A4194" s="2">
        <v>4188</v>
      </c>
      <c r="B4194" s="11">
        <f t="shared" ca="1" si="346"/>
        <v>1</v>
      </c>
      <c r="C4194" s="26">
        <f t="shared" ca="1" si="345"/>
        <v>0.1068263001139359</v>
      </c>
      <c r="J4194">
        <f t="shared" ca="1" si="347"/>
        <v>1</v>
      </c>
      <c r="K4194">
        <f t="shared" ca="1" si="348"/>
        <v>0</v>
      </c>
      <c r="L4194">
        <f t="shared" si="349"/>
        <v>4188</v>
      </c>
      <c r="M4194" s="71">
        <f t="shared" ca="1" si="350"/>
        <v>1.5100659518153139</v>
      </c>
    </row>
    <row r="4195" spans="1:13" x14ac:dyDescent="0.25">
      <c r="A4195" s="2">
        <v>4189</v>
      </c>
      <c r="B4195" s="11">
        <f t="shared" ca="1" si="346"/>
        <v>1</v>
      </c>
      <c r="C4195" s="26">
        <f t="shared" ca="1" si="345"/>
        <v>5.5525158071771608E-2</v>
      </c>
      <c r="J4195">
        <f t="shared" ca="1" si="347"/>
        <v>1</v>
      </c>
      <c r="K4195">
        <f t="shared" ca="1" si="348"/>
        <v>0</v>
      </c>
      <c r="L4195">
        <f t="shared" si="349"/>
        <v>4189</v>
      </c>
      <c r="M4195" s="71">
        <f t="shared" ca="1" si="350"/>
        <v>4.1410325089343196</v>
      </c>
    </row>
    <row r="4196" spans="1:13" x14ac:dyDescent="0.25">
      <c r="A4196" s="2">
        <v>4190</v>
      </c>
      <c r="B4196" s="11">
        <f t="shared" ca="1" si="346"/>
        <v>1</v>
      </c>
      <c r="C4196" s="26">
        <f t="shared" ca="1" si="345"/>
        <v>0.24192269373667208</v>
      </c>
      <c r="J4196">
        <f t="shared" ca="1" si="347"/>
        <v>1</v>
      </c>
      <c r="K4196">
        <f t="shared" ca="1" si="348"/>
        <v>0</v>
      </c>
      <c r="L4196">
        <f t="shared" si="349"/>
        <v>4190</v>
      </c>
      <c r="M4196" s="71">
        <f t="shared" ca="1" si="350"/>
        <v>5.2966276019881278</v>
      </c>
    </row>
    <row r="4197" spans="1:13" x14ac:dyDescent="0.25">
      <c r="A4197" s="2">
        <v>4191</v>
      </c>
      <c r="B4197" s="11">
        <f t="shared" ca="1" si="346"/>
        <v>1</v>
      </c>
      <c r="C4197" s="26">
        <f t="shared" ca="1" si="345"/>
        <v>0.35382657369384551</v>
      </c>
      <c r="J4197">
        <f t="shared" ca="1" si="347"/>
        <v>1</v>
      </c>
      <c r="K4197">
        <f t="shared" ca="1" si="348"/>
        <v>0</v>
      </c>
      <c r="L4197">
        <f t="shared" si="349"/>
        <v>4191</v>
      </c>
      <c r="M4197" s="71">
        <f t="shared" ca="1" si="350"/>
        <v>1.2177971464948498</v>
      </c>
    </row>
    <row r="4198" spans="1:13" x14ac:dyDescent="0.25">
      <c r="A4198" s="2">
        <v>4192</v>
      </c>
      <c r="B4198" s="11">
        <f t="shared" ca="1" si="346"/>
        <v>1</v>
      </c>
      <c r="C4198" s="26">
        <f t="shared" ca="1" si="345"/>
        <v>0.21844868361237513</v>
      </c>
      <c r="J4198">
        <f t="shared" ca="1" si="347"/>
        <v>1</v>
      </c>
      <c r="K4198">
        <f t="shared" ca="1" si="348"/>
        <v>0</v>
      </c>
      <c r="L4198">
        <f t="shared" si="349"/>
        <v>4192</v>
      </c>
      <c r="M4198" s="71">
        <f t="shared" ca="1" si="350"/>
        <v>6.5723176352121264</v>
      </c>
    </row>
    <row r="4199" spans="1:13" x14ac:dyDescent="0.25">
      <c r="A4199" s="2">
        <v>4193</v>
      </c>
      <c r="B4199" s="11">
        <f t="shared" ca="1" si="346"/>
        <v>1</v>
      </c>
      <c r="C4199" s="26">
        <f t="shared" ca="1" si="345"/>
        <v>0.19956140063570649</v>
      </c>
      <c r="J4199">
        <f t="shared" ca="1" si="347"/>
        <v>1</v>
      </c>
      <c r="K4199">
        <f t="shared" ca="1" si="348"/>
        <v>0</v>
      </c>
      <c r="L4199">
        <f t="shared" si="349"/>
        <v>4193</v>
      </c>
      <c r="M4199" s="71">
        <f t="shared" ca="1" si="350"/>
        <v>1.8506062674263344</v>
      </c>
    </row>
    <row r="4200" spans="1:13" x14ac:dyDescent="0.25">
      <c r="A4200" s="2">
        <v>4194</v>
      </c>
      <c r="B4200" s="11">
        <f t="shared" ca="1" si="346"/>
        <v>1</v>
      </c>
      <c r="C4200" s="26">
        <f t="shared" ca="1" si="345"/>
        <v>0.664415615186847</v>
      </c>
      <c r="J4200">
        <f t="shared" ca="1" si="347"/>
        <v>1</v>
      </c>
      <c r="K4200">
        <f t="shared" ca="1" si="348"/>
        <v>0</v>
      </c>
      <c r="L4200">
        <f t="shared" si="349"/>
        <v>4194</v>
      </c>
      <c r="M4200" s="71">
        <f t="shared" ca="1" si="350"/>
        <v>1.0453564049591313</v>
      </c>
    </row>
    <row r="4201" spans="1:13" x14ac:dyDescent="0.25">
      <c r="A4201" s="2">
        <v>4195</v>
      </c>
      <c r="B4201" s="11">
        <f t="shared" ca="1" si="346"/>
        <v>1</v>
      </c>
      <c r="C4201" s="26">
        <f t="shared" ca="1" si="345"/>
        <v>0.28390077456920115</v>
      </c>
      <c r="J4201">
        <f t="shared" ca="1" si="347"/>
        <v>1</v>
      </c>
      <c r="K4201">
        <f t="shared" ca="1" si="348"/>
        <v>0</v>
      </c>
      <c r="L4201">
        <f t="shared" si="349"/>
        <v>4195</v>
      </c>
      <c r="M4201" s="71">
        <f t="shared" ca="1" si="350"/>
        <v>3.7609129410160596</v>
      </c>
    </row>
    <row r="4202" spans="1:13" x14ac:dyDescent="0.25">
      <c r="A4202" s="2">
        <v>4196</v>
      </c>
      <c r="B4202" s="11">
        <f t="shared" ca="1" si="346"/>
        <v>1</v>
      </c>
      <c r="C4202" s="26">
        <f t="shared" ca="1" si="345"/>
        <v>0.44013966756912848</v>
      </c>
      <c r="J4202">
        <f t="shared" ca="1" si="347"/>
        <v>1</v>
      </c>
      <c r="K4202">
        <f t="shared" ca="1" si="348"/>
        <v>0</v>
      </c>
      <c r="L4202">
        <f t="shared" si="349"/>
        <v>4196</v>
      </c>
      <c r="M4202" s="71">
        <f t="shared" ca="1" si="350"/>
        <v>0.13151398954451304</v>
      </c>
    </row>
    <row r="4203" spans="1:13" x14ac:dyDescent="0.25">
      <c r="A4203" s="2">
        <v>4197</v>
      </c>
      <c r="B4203" s="11">
        <f t="shared" ca="1" si="346"/>
        <v>1</v>
      </c>
      <c r="C4203" s="26">
        <f t="shared" ca="1" si="345"/>
        <v>0.22086639583367973</v>
      </c>
      <c r="J4203">
        <f t="shared" ca="1" si="347"/>
        <v>1</v>
      </c>
      <c r="K4203">
        <f t="shared" ca="1" si="348"/>
        <v>0</v>
      </c>
      <c r="L4203">
        <f t="shared" si="349"/>
        <v>4197</v>
      </c>
      <c r="M4203" s="71">
        <f t="shared" ca="1" si="350"/>
        <v>1.4418156714023194</v>
      </c>
    </row>
    <row r="4204" spans="1:13" x14ac:dyDescent="0.25">
      <c r="A4204" s="2">
        <v>4198</v>
      </c>
      <c r="B4204" s="11">
        <f t="shared" ca="1" si="346"/>
        <v>1</v>
      </c>
      <c r="C4204" s="26">
        <f t="shared" ca="1" si="345"/>
        <v>0.24243607635708986</v>
      </c>
      <c r="J4204">
        <f t="shared" ca="1" si="347"/>
        <v>1</v>
      </c>
      <c r="K4204">
        <f t="shared" ca="1" si="348"/>
        <v>0</v>
      </c>
      <c r="L4204">
        <f t="shared" si="349"/>
        <v>4198</v>
      </c>
      <c r="M4204" s="71">
        <f t="shared" ca="1" si="350"/>
        <v>2.7507112798505151</v>
      </c>
    </row>
    <row r="4205" spans="1:13" x14ac:dyDescent="0.25">
      <c r="A4205" s="2">
        <v>4199</v>
      </c>
      <c r="B4205" s="11">
        <f t="shared" ca="1" si="346"/>
        <v>1</v>
      </c>
      <c r="C4205" s="26">
        <f t="shared" ca="1" si="345"/>
        <v>7.7206298665282502E-2</v>
      </c>
      <c r="J4205">
        <f t="shared" ca="1" si="347"/>
        <v>1</v>
      </c>
      <c r="K4205">
        <f t="shared" ca="1" si="348"/>
        <v>0</v>
      </c>
      <c r="L4205">
        <f t="shared" si="349"/>
        <v>4199</v>
      </c>
      <c r="M4205" s="71">
        <f t="shared" ca="1" si="350"/>
        <v>0.85008514283043302</v>
      </c>
    </row>
    <row r="4206" spans="1:13" x14ac:dyDescent="0.25">
      <c r="A4206" s="2">
        <v>4200</v>
      </c>
      <c r="B4206" s="11">
        <f t="shared" ca="1" si="346"/>
        <v>1</v>
      </c>
      <c r="C4206" s="26">
        <f t="shared" ca="1" si="345"/>
        <v>0.67307182201066607</v>
      </c>
      <c r="J4206">
        <f t="shared" ca="1" si="347"/>
        <v>0</v>
      </c>
      <c r="K4206">
        <f t="shared" ca="1" si="348"/>
        <v>0</v>
      </c>
      <c r="L4206">
        <f t="shared" si="349"/>
        <v>4200</v>
      </c>
      <c r="M4206" s="71">
        <f t="shared" ca="1" si="350"/>
        <v>1.5471896262299552</v>
      </c>
    </row>
    <row r="4207" spans="1:13" x14ac:dyDescent="0.25">
      <c r="A4207" s="2">
        <v>4201</v>
      </c>
      <c r="B4207" s="11">
        <f t="shared" ca="1" si="346"/>
        <v>0</v>
      </c>
      <c r="C4207" s="26">
        <f t="shared" ca="1" si="345"/>
        <v>0.77168746936477872</v>
      </c>
      <c r="J4207">
        <f t="shared" ca="1" si="347"/>
        <v>0</v>
      </c>
      <c r="K4207">
        <f t="shared" ca="1" si="348"/>
        <v>0</v>
      </c>
      <c r="L4207">
        <f t="shared" si="349"/>
        <v>4201</v>
      </c>
      <c r="M4207" s="71">
        <f t="shared" ca="1" si="350"/>
        <v>0</v>
      </c>
    </row>
    <row r="4208" spans="1:13" x14ac:dyDescent="0.25">
      <c r="A4208" s="2">
        <v>4202</v>
      </c>
      <c r="B4208" s="11">
        <f t="shared" ca="1" si="346"/>
        <v>1</v>
      </c>
      <c r="C4208" s="26">
        <f t="shared" ca="1" si="345"/>
        <v>0.19672936803908747</v>
      </c>
      <c r="J4208">
        <f t="shared" ca="1" si="347"/>
        <v>0</v>
      </c>
      <c r="K4208">
        <f t="shared" ca="1" si="348"/>
        <v>0</v>
      </c>
      <c r="L4208">
        <f t="shared" si="349"/>
        <v>4202</v>
      </c>
      <c r="M4208" s="71">
        <f t="shared" ca="1" si="350"/>
        <v>1.7601840613465309</v>
      </c>
    </row>
    <row r="4209" spans="1:13" x14ac:dyDescent="0.25">
      <c r="A4209" s="2">
        <v>4203</v>
      </c>
      <c r="B4209" s="11">
        <f t="shared" ca="1" si="346"/>
        <v>0</v>
      </c>
      <c r="C4209" s="26">
        <f t="shared" ca="1" si="345"/>
        <v>0.93736711859706234</v>
      </c>
      <c r="J4209">
        <f t="shared" ca="1" si="347"/>
        <v>0</v>
      </c>
      <c r="K4209">
        <f t="shared" ca="1" si="348"/>
        <v>0</v>
      </c>
      <c r="L4209">
        <f t="shared" si="349"/>
        <v>4203</v>
      </c>
      <c r="M4209" s="71">
        <f t="shared" ca="1" si="350"/>
        <v>0</v>
      </c>
    </row>
    <row r="4210" spans="1:13" x14ac:dyDescent="0.25">
      <c r="A4210" s="2">
        <v>4204</v>
      </c>
      <c r="B4210" s="11">
        <f t="shared" ca="1" si="346"/>
        <v>1</v>
      </c>
      <c r="C4210" s="26">
        <f t="shared" ca="1" si="345"/>
        <v>0.29165897193312318</v>
      </c>
      <c r="J4210">
        <f t="shared" ca="1" si="347"/>
        <v>1</v>
      </c>
      <c r="K4210">
        <f t="shared" ca="1" si="348"/>
        <v>0</v>
      </c>
      <c r="L4210">
        <f t="shared" si="349"/>
        <v>4204</v>
      </c>
      <c r="M4210" s="71">
        <f t="shared" ca="1" si="350"/>
        <v>3.9293172166317594</v>
      </c>
    </row>
    <row r="4211" spans="1:13" x14ac:dyDescent="0.25">
      <c r="A4211" s="2">
        <v>4205</v>
      </c>
      <c r="B4211" s="11">
        <f t="shared" ca="1" si="346"/>
        <v>1</v>
      </c>
      <c r="C4211" s="26">
        <f t="shared" ca="1" si="345"/>
        <v>0.76794951027246483</v>
      </c>
      <c r="J4211">
        <f t="shared" ca="1" si="347"/>
        <v>0</v>
      </c>
      <c r="K4211">
        <f t="shared" ca="1" si="348"/>
        <v>0</v>
      </c>
      <c r="L4211">
        <f t="shared" si="349"/>
        <v>4205</v>
      </c>
      <c r="M4211" s="71">
        <f t="shared" ca="1" si="350"/>
        <v>0.55183458109945382</v>
      </c>
    </row>
    <row r="4212" spans="1:13" x14ac:dyDescent="0.25">
      <c r="A4212" s="2">
        <v>4206</v>
      </c>
      <c r="B4212" s="11">
        <f t="shared" ca="1" si="346"/>
        <v>0</v>
      </c>
      <c r="C4212" s="26">
        <f t="shared" ca="1" si="345"/>
        <v>0.78492975428593958</v>
      </c>
      <c r="J4212">
        <f t="shared" ca="1" si="347"/>
        <v>0</v>
      </c>
      <c r="K4212">
        <f t="shared" ca="1" si="348"/>
        <v>1</v>
      </c>
      <c r="L4212">
        <f t="shared" si="349"/>
        <v>4206</v>
      </c>
      <c r="M4212" s="71">
        <f t="shared" ca="1" si="350"/>
        <v>0</v>
      </c>
    </row>
    <row r="4213" spans="1:13" x14ac:dyDescent="0.25">
      <c r="A4213" s="2">
        <v>4207</v>
      </c>
      <c r="B4213" s="11">
        <f t="shared" ca="1" si="346"/>
        <v>0</v>
      </c>
      <c r="C4213" s="26">
        <f t="shared" ca="1" si="345"/>
        <v>0.64112041870996861</v>
      </c>
      <c r="J4213">
        <f t="shared" ca="1" si="347"/>
        <v>0</v>
      </c>
      <c r="K4213">
        <f t="shared" ca="1" si="348"/>
        <v>0</v>
      </c>
      <c r="L4213">
        <f t="shared" si="349"/>
        <v>4207</v>
      </c>
      <c r="M4213" s="71">
        <f t="shared" ca="1" si="350"/>
        <v>0</v>
      </c>
    </row>
    <row r="4214" spans="1:13" x14ac:dyDescent="0.25">
      <c r="A4214" s="2">
        <v>4208</v>
      </c>
      <c r="B4214" s="11">
        <f t="shared" ca="1" si="346"/>
        <v>1</v>
      </c>
      <c r="C4214" s="26">
        <f t="shared" ca="1" si="345"/>
        <v>6.5259103934502627E-2</v>
      </c>
      <c r="J4214">
        <f t="shared" ca="1" si="347"/>
        <v>1</v>
      </c>
      <c r="K4214">
        <f t="shared" ca="1" si="348"/>
        <v>0</v>
      </c>
      <c r="L4214">
        <f t="shared" si="349"/>
        <v>4208</v>
      </c>
      <c r="M4214" s="71">
        <f t="shared" ca="1" si="350"/>
        <v>2.3347092932970406</v>
      </c>
    </row>
    <row r="4215" spans="1:13" x14ac:dyDescent="0.25">
      <c r="A4215" s="2">
        <v>4209</v>
      </c>
      <c r="B4215" s="11">
        <f t="shared" ca="1" si="346"/>
        <v>1</v>
      </c>
      <c r="C4215" s="26">
        <f t="shared" ca="1" si="345"/>
        <v>0.46492590842857018</v>
      </c>
      <c r="J4215">
        <f t="shared" ca="1" si="347"/>
        <v>1</v>
      </c>
      <c r="K4215">
        <f t="shared" ca="1" si="348"/>
        <v>0</v>
      </c>
      <c r="L4215">
        <f t="shared" si="349"/>
        <v>4209</v>
      </c>
      <c r="M4215" s="71">
        <f t="shared" ca="1" si="350"/>
        <v>4.0180312552083954</v>
      </c>
    </row>
    <row r="4216" spans="1:13" x14ac:dyDescent="0.25">
      <c r="A4216" s="2">
        <v>4210</v>
      </c>
      <c r="B4216" s="11">
        <f t="shared" ca="1" si="346"/>
        <v>1</v>
      </c>
      <c r="C4216" s="26">
        <f t="shared" ca="1" si="345"/>
        <v>7.1834989454186982E-3</v>
      </c>
      <c r="J4216">
        <f t="shared" ca="1" si="347"/>
        <v>1</v>
      </c>
      <c r="K4216">
        <f t="shared" ca="1" si="348"/>
        <v>0</v>
      </c>
      <c r="L4216">
        <f t="shared" si="349"/>
        <v>4210</v>
      </c>
      <c r="M4216" s="71">
        <f t="shared" ca="1" si="350"/>
        <v>3.9253615323979894</v>
      </c>
    </row>
    <row r="4217" spans="1:13" x14ac:dyDescent="0.25">
      <c r="A4217" s="2">
        <v>4211</v>
      </c>
      <c r="B4217" s="11">
        <f t="shared" ca="1" si="346"/>
        <v>1</v>
      </c>
      <c r="C4217" s="26">
        <f t="shared" ca="1" si="345"/>
        <v>0.41645782235248741</v>
      </c>
      <c r="J4217">
        <f t="shared" ca="1" si="347"/>
        <v>1</v>
      </c>
      <c r="K4217">
        <f t="shared" ca="1" si="348"/>
        <v>0</v>
      </c>
      <c r="L4217">
        <f t="shared" si="349"/>
        <v>4211</v>
      </c>
      <c r="M4217" s="71">
        <f t="shared" ca="1" si="350"/>
        <v>0.54374550732842208</v>
      </c>
    </row>
    <row r="4218" spans="1:13" x14ac:dyDescent="0.25">
      <c r="A4218" s="2">
        <v>4212</v>
      </c>
      <c r="B4218" s="11">
        <f t="shared" ca="1" si="346"/>
        <v>1</v>
      </c>
      <c r="C4218" s="26">
        <f t="shared" ca="1" si="345"/>
        <v>0.47318827209438741</v>
      </c>
      <c r="J4218">
        <f t="shared" ca="1" si="347"/>
        <v>1</v>
      </c>
      <c r="K4218">
        <f t="shared" ca="1" si="348"/>
        <v>0</v>
      </c>
      <c r="L4218">
        <f t="shared" si="349"/>
        <v>4212</v>
      </c>
      <c r="M4218" s="71">
        <f t="shared" ca="1" si="350"/>
        <v>2.4983061880557886</v>
      </c>
    </row>
    <row r="4219" spans="1:13" x14ac:dyDescent="0.25">
      <c r="A4219" s="2">
        <v>4213</v>
      </c>
      <c r="B4219" s="11">
        <f t="shared" ca="1" si="346"/>
        <v>1</v>
      </c>
      <c r="C4219" s="26">
        <f t="shared" ca="1" si="345"/>
        <v>0.36482807142544527</v>
      </c>
      <c r="J4219">
        <f t="shared" ca="1" si="347"/>
        <v>1</v>
      </c>
      <c r="K4219">
        <f t="shared" ca="1" si="348"/>
        <v>0</v>
      </c>
      <c r="L4219">
        <f t="shared" si="349"/>
        <v>4213</v>
      </c>
      <c r="M4219" s="71">
        <f t="shared" ca="1" si="350"/>
        <v>7.4774554039483325</v>
      </c>
    </row>
    <row r="4220" spans="1:13" x14ac:dyDescent="0.25">
      <c r="A4220" s="2">
        <v>4214</v>
      </c>
      <c r="B4220" s="11">
        <f t="shared" ca="1" si="346"/>
        <v>1</v>
      </c>
      <c r="C4220" s="26">
        <f t="shared" ca="1" si="345"/>
        <v>0.64215587793388806</v>
      </c>
      <c r="J4220">
        <f t="shared" ca="1" si="347"/>
        <v>1</v>
      </c>
      <c r="K4220">
        <f t="shared" ca="1" si="348"/>
        <v>0</v>
      </c>
      <c r="L4220">
        <f t="shared" si="349"/>
        <v>4214</v>
      </c>
      <c r="M4220" s="71">
        <f t="shared" ca="1" si="350"/>
        <v>0.86355185640758636</v>
      </c>
    </row>
    <row r="4221" spans="1:13" x14ac:dyDescent="0.25">
      <c r="A4221" s="2">
        <v>4215</v>
      </c>
      <c r="B4221" s="11">
        <f t="shared" ca="1" si="346"/>
        <v>1</v>
      </c>
      <c r="C4221" s="26">
        <f t="shared" ca="1" si="345"/>
        <v>0.10022841003489913</v>
      </c>
      <c r="J4221">
        <f t="shared" ca="1" si="347"/>
        <v>1</v>
      </c>
      <c r="K4221">
        <f t="shared" ca="1" si="348"/>
        <v>0</v>
      </c>
      <c r="L4221">
        <f t="shared" si="349"/>
        <v>4215</v>
      </c>
      <c r="M4221" s="71">
        <f t="shared" ca="1" si="350"/>
        <v>1.7609063316410436</v>
      </c>
    </row>
    <row r="4222" spans="1:13" x14ac:dyDescent="0.25">
      <c r="A4222" s="2">
        <v>4216</v>
      </c>
      <c r="B4222" s="11">
        <f t="shared" ca="1" si="346"/>
        <v>1</v>
      </c>
      <c r="C4222" s="26">
        <f t="shared" ca="1" si="345"/>
        <v>0.61886508664881101</v>
      </c>
      <c r="J4222">
        <f t="shared" ca="1" si="347"/>
        <v>0</v>
      </c>
      <c r="K4222">
        <f t="shared" ca="1" si="348"/>
        <v>0</v>
      </c>
      <c r="L4222">
        <f t="shared" si="349"/>
        <v>4216</v>
      </c>
      <c r="M4222" s="71">
        <f t="shared" ca="1" si="350"/>
        <v>0.86962694276232666</v>
      </c>
    </row>
    <row r="4223" spans="1:13" x14ac:dyDescent="0.25">
      <c r="A4223" s="2">
        <v>4217</v>
      </c>
      <c r="B4223" s="11">
        <f t="shared" ca="1" si="346"/>
        <v>0</v>
      </c>
      <c r="C4223" s="26">
        <f t="shared" ca="1" si="345"/>
        <v>0.95623549723252532</v>
      </c>
      <c r="J4223">
        <f t="shared" ca="1" si="347"/>
        <v>0</v>
      </c>
      <c r="K4223">
        <f t="shared" ca="1" si="348"/>
        <v>0</v>
      </c>
      <c r="L4223">
        <f t="shared" si="349"/>
        <v>4217</v>
      </c>
      <c r="M4223" s="71">
        <f t="shared" ca="1" si="350"/>
        <v>0</v>
      </c>
    </row>
    <row r="4224" spans="1:13" x14ac:dyDescent="0.25">
      <c r="A4224" s="2">
        <v>4218</v>
      </c>
      <c r="B4224" s="11">
        <f t="shared" ca="1" si="346"/>
        <v>1</v>
      </c>
      <c r="C4224" s="26">
        <f t="shared" ca="1" si="345"/>
        <v>3.3757039980879533E-2</v>
      </c>
      <c r="J4224">
        <f t="shared" ca="1" si="347"/>
        <v>0</v>
      </c>
      <c r="K4224">
        <f t="shared" ca="1" si="348"/>
        <v>0</v>
      </c>
      <c r="L4224">
        <f t="shared" si="349"/>
        <v>4218</v>
      </c>
      <c r="M4224" s="71">
        <f t="shared" ca="1" si="350"/>
        <v>1.5549820566592558</v>
      </c>
    </row>
    <row r="4225" spans="1:13" x14ac:dyDescent="0.25">
      <c r="A4225" s="2">
        <v>4219</v>
      </c>
      <c r="B4225" s="11">
        <f t="shared" ca="1" si="346"/>
        <v>0</v>
      </c>
      <c r="C4225" s="26">
        <f t="shared" ca="1" si="345"/>
        <v>0.8002475020763028</v>
      </c>
      <c r="J4225">
        <f t="shared" ca="1" si="347"/>
        <v>0</v>
      </c>
      <c r="K4225">
        <f t="shared" ca="1" si="348"/>
        <v>1</v>
      </c>
      <c r="L4225">
        <f t="shared" si="349"/>
        <v>4219</v>
      </c>
      <c r="M4225" s="71">
        <f t="shared" ca="1" si="350"/>
        <v>0</v>
      </c>
    </row>
    <row r="4226" spans="1:13" x14ac:dyDescent="0.25">
      <c r="A4226" s="2">
        <v>4220</v>
      </c>
      <c r="B4226" s="11">
        <f t="shared" ca="1" si="346"/>
        <v>0</v>
      </c>
      <c r="C4226" s="26">
        <f t="shared" ca="1" si="345"/>
        <v>0.87236982466338331</v>
      </c>
      <c r="J4226">
        <f t="shared" ca="1" si="347"/>
        <v>0</v>
      </c>
      <c r="K4226">
        <f t="shared" ca="1" si="348"/>
        <v>1</v>
      </c>
      <c r="L4226">
        <f t="shared" si="349"/>
        <v>4220</v>
      </c>
      <c r="M4226" s="71">
        <f t="shared" ca="1" si="350"/>
        <v>0</v>
      </c>
    </row>
    <row r="4227" spans="1:13" x14ac:dyDescent="0.25">
      <c r="A4227" s="2">
        <v>4221</v>
      </c>
      <c r="B4227" s="11">
        <f t="shared" ca="1" si="346"/>
        <v>0</v>
      </c>
      <c r="C4227" s="26">
        <f t="shared" ca="1" si="345"/>
        <v>0.59130045683865118</v>
      </c>
      <c r="J4227">
        <f t="shared" ca="1" si="347"/>
        <v>0</v>
      </c>
      <c r="K4227">
        <f t="shared" ca="1" si="348"/>
        <v>0</v>
      </c>
      <c r="L4227">
        <f t="shared" si="349"/>
        <v>4221</v>
      </c>
      <c r="M4227" s="71">
        <f t="shared" ca="1" si="350"/>
        <v>0</v>
      </c>
    </row>
    <row r="4228" spans="1:13" x14ac:dyDescent="0.25">
      <c r="A4228" s="2">
        <v>4222</v>
      </c>
      <c r="B4228" s="11">
        <f t="shared" ca="1" si="346"/>
        <v>1</v>
      </c>
      <c r="C4228" s="26">
        <f t="shared" ca="1" si="345"/>
        <v>0.15961877498259036</v>
      </c>
      <c r="J4228">
        <f t="shared" ca="1" si="347"/>
        <v>1</v>
      </c>
      <c r="K4228">
        <f t="shared" ca="1" si="348"/>
        <v>0</v>
      </c>
      <c r="L4228">
        <f t="shared" si="349"/>
        <v>4222</v>
      </c>
      <c r="M4228" s="71">
        <f t="shared" ca="1" si="350"/>
        <v>0.90606229974730268</v>
      </c>
    </row>
    <row r="4229" spans="1:13" x14ac:dyDescent="0.25">
      <c r="A4229" s="2">
        <v>4223</v>
      </c>
      <c r="B4229" s="11">
        <f t="shared" ca="1" si="346"/>
        <v>1</v>
      </c>
      <c r="C4229" s="26">
        <f t="shared" ca="1" si="345"/>
        <v>4.4324636996544875E-2</v>
      </c>
      <c r="J4229">
        <f t="shared" ca="1" si="347"/>
        <v>1</v>
      </c>
      <c r="K4229">
        <f t="shared" ca="1" si="348"/>
        <v>0</v>
      </c>
      <c r="L4229">
        <f t="shared" si="349"/>
        <v>4223</v>
      </c>
      <c r="M4229" s="71">
        <f t="shared" ca="1" si="350"/>
        <v>4.0626294360398718E-2</v>
      </c>
    </row>
    <row r="4230" spans="1:13" x14ac:dyDescent="0.25">
      <c r="A4230" s="2">
        <v>4224</v>
      </c>
      <c r="B4230" s="11">
        <f t="shared" ca="1" si="346"/>
        <v>1</v>
      </c>
      <c r="C4230" s="26">
        <f t="shared" ca="1" si="345"/>
        <v>0.50552306601376706</v>
      </c>
      <c r="J4230">
        <f t="shared" ca="1" si="347"/>
        <v>1</v>
      </c>
      <c r="K4230">
        <f t="shared" ca="1" si="348"/>
        <v>0</v>
      </c>
      <c r="L4230">
        <f t="shared" si="349"/>
        <v>4224</v>
      </c>
      <c r="M4230" s="71">
        <f t="shared" ca="1" si="350"/>
        <v>4.4464379256912559E-2</v>
      </c>
    </row>
    <row r="4231" spans="1:13" x14ac:dyDescent="0.25">
      <c r="A4231" s="2">
        <v>4225</v>
      </c>
      <c r="B4231" s="11">
        <f t="shared" ca="1" si="346"/>
        <v>1</v>
      </c>
      <c r="C4231" s="26">
        <f t="shared" ca="1" si="345"/>
        <v>0.66522256109833322</v>
      </c>
      <c r="J4231">
        <f t="shared" ca="1" si="347"/>
        <v>1</v>
      </c>
      <c r="K4231">
        <f t="shared" ca="1" si="348"/>
        <v>0</v>
      </c>
      <c r="L4231">
        <f t="shared" si="349"/>
        <v>4225</v>
      </c>
      <c r="M4231" s="71">
        <f t="shared" ca="1" si="350"/>
        <v>2.2084410095390732</v>
      </c>
    </row>
    <row r="4232" spans="1:13" x14ac:dyDescent="0.25">
      <c r="A4232" s="2">
        <v>4226</v>
      </c>
      <c r="B4232" s="11">
        <f t="shared" ca="1" si="346"/>
        <v>1</v>
      </c>
      <c r="C4232" s="26">
        <f t="shared" ref="C4232:C4295" ca="1" si="351">RAND()</f>
        <v>0.30934984477096616</v>
      </c>
      <c r="J4232">
        <f t="shared" ca="1" si="347"/>
        <v>1</v>
      </c>
      <c r="K4232">
        <f t="shared" ca="1" si="348"/>
        <v>0</v>
      </c>
      <c r="L4232">
        <f t="shared" si="349"/>
        <v>4226</v>
      </c>
      <c r="M4232" s="71">
        <f t="shared" ca="1" si="350"/>
        <v>5.1281682832939604</v>
      </c>
    </row>
    <row r="4233" spans="1:13" x14ac:dyDescent="0.25">
      <c r="A4233" s="2">
        <v>4227</v>
      </c>
      <c r="B4233" s="11">
        <f t="shared" ref="B4233:B4296" ca="1" si="352">IF(B4232&gt;0,IF(C4233&lt;pww,1,0),IF(C4233&lt;pdw,1,0))</f>
        <v>1</v>
      </c>
      <c r="C4233" s="26">
        <f t="shared" ca="1" si="351"/>
        <v>0.33821907553000952</v>
      </c>
      <c r="J4233">
        <f t="shared" ca="1" si="347"/>
        <v>0</v>
      </c>
      <c r="K4233">
        <f t="shared" ca="1" si="348"/>
        <v>0</v>
      </c>
      <c r="L4233">
        <f t="shared" si="349"/>
        <v>4227</v>
      </c>
      <c r="M4233" s="71">
        <f t="shared" ca="1" si="350"/>
        <v>0.26328649079856803</v>
      </c>
    </row>
    <row r="4234" spans="1:13" x14ac:dyDescent="0.25">
      <c r="A4234" s="2">
        <v>4228</v>
      </c>
      <c r="B4234" s="11">
        <f t="shared" ca="1" si="352"/>
        <v>0</v>
      </c>
      <c r="C4234" s="26">
        <f t="shared" ca="1" si="351"/>
        <v>0.98723110179259765</v>
      </c>
      <c r="J4234">
        <f t="shared" ref="J4234:J4297" ca="1" si="353">IF(AND(B4234,B4235),1,0)</f>
        <v>0</v>
      </c>
      <c r="K4234">
        <f t="shared" ref="K4234:K4297" ca="1" si="354">IF(AND(NOT(B4234),NOT(B4235)),1,0)</f>
        <v>1</v>
      </c>
      <c r="L4234">
        <f t="shared" ref="L4234:L4297" si="355">L4233+1</f>
        <v>4228</v>
      </c>
      <c r="M4234" s="71">
        <f t="shared" ref="M4234:M4297" ca="1" si="356">IF(B4234&gt;0,-LN(1-(RAND()))/lambda,0)</f>
        <v>0</v>
      </c>
    </row>
    <row r="4235" spans="1:13" x14ac:dyDescent="0.25">
      <c r="A4235" s="2">
        <v>4229</v>
      </c>
      <c r="B4235" s="11">
        <f t="shared" ca="1" si="352"/>
        <v>0</v>
      </c>
      <c r="C4235" s="26">
        <f t="shared" ca="1" si="351"/>
        <v>0.55940569346609992</v>
      </c>
      <c r="J4235">
        <f t="shared" ca="1" si="353"/>
        <v>0</v>
      </c>
      <c r="K4235">
        <f t="shared" ca="1" si="354"/>
        <v>1</v>
      </c>
      <c r="L4235">
        <f t="shared" si="355"/>
        <v>4229</v>
      </c>
      <c r="M4235" s="71">
        <f t="shared" ca="1" si="356"/>
        <v>0</v>
      </c>
    </row>
    <row r="4236" spans="1:13" x14ac:dyDescent="0.25">
      <c r="A4236" s="2">
        <v>4230</v>
      </c>
      <c r="B4236" s="11">
        <f t="shared" ca="1" si="352"/>
        <v>0</v>
      </c>
      <c r="C4236" s="26">
        <f t="shared" ca="1" si="351"/>
        <v>0.48200998683403684</v>
      </c>
      <c r="J4236">
        <f t="shared" ca="1" si="353"/>
        <v>0</v>
      </c>
      <c r="K4236">
        <f t="shared" ca="1" si="354"/>
        <v>1</v>
      </c>
      <c r="L4236">
        <f t="shared" si="355"/>
        <v>4230</v>
      </c>
      <c r="M4236" s="71">
        <f t="shared" ca="1" si="356"/>
        <v>0</v>
      </c>
    </row>
    <row r="4237" spans="1:13" x14ac:dyDescent="0.25">
      <c r="A4237" s="2">
        <v>4231</v>
      </c>
      <c r="B4237" s="11">
        <f t="shared" ca="1" si="352"/>
        <v>0</v>
      </c>
      <c r="C4237" s="26">
        <f t="shared" ca="1" si="351"/>
        <v>0.67092344195230025</v>
      </c>
      <c r="J4237">
        <f t="shared" ca="1" si="353"/>
        <v>0</v>
      </c>
      <c r="K4237">
        <f t="shared" ca="1" si="354"/>
        <v>0</v>
      </c>
      <c r="L4237">
        <f t="shared" si="355"/>
        <v>4231</v>
      </c>
      <c r="M4237" s="71">
        <f t="shared" ca="1" si="356"/>
        <v>0</v>
      </c>
    </row>
    <row r="4238" spans="1:13" x14ac:dyDescent="0.25">
      <c r="A4238" s="2">
        <v>4232</v>
      </c>
      <c r="B4238" s="11">
        <f t="shared" ca="1" si="352"/>
        <v>1</v>
      </c>
      <c r="C4238" s="26">
        <f t="shared" ca="1" si="351"/>
        <v>4.432367798164305E-2</v>
      </c>
      <c r="J4238">
        <f t="shared" ca="1" si="353"/>
        <v>1</v>
      </c>
      <c r="K4238">
        <f t="shared" ca="1" si="354"/>
        <v>0</v>
      </c>
      <c r="L4238">
        <f t="shared" si="355"/>
        <v>4232</v>
      </c>
      <c r="M4238" s="71">
        <f t="shared" ca="1" si="356"/>
        <v>5.642776522788842</v>
      </c>
    </row>
    <row r="4239" spans="1:13" x14ac:dyDescent="0.25">
      <c r="A4239" s="2">
        <v>4233</v>
      </c>
      <c r="B4239" s="11">
        <f t="shared" ca="1" si="352"/>
        <v>1</v>
      </c>
      <c r="C4239" s="26">
        <f t="shared" ca="1" si="351"/>
        <v>0.60777452017730738</v>
      </c>
      <c r="J4239">
        <f t="shared" ca="1" si="353"/>
        <v>0</v>
      </c>
      <c r="K4239">
        <f t="shared" ca="1" si="354"/>
        <v>0</v>
      </c>
      <c r="L4239">
        <f t="shared" si="355"/>
        <v>4233</v>
      </c>
      <c r="M4239" s="71">
        <f t="shared" ca="1" si="356"/>
        <v>1.9353134789680013</v>
      </c>
    </row>
    <row r="4240" spans="1:13" x14ac:dyDescent="0.25">
      <c r="A4240" s="2">
        <v>4234</v>
      </c>
      <c r="B4240" s="11">
        <f t="shared" ca="1" si="352"/>
        <v>0</v>
      </c>
      <c r="C4240" s="26">
        <f t="shared" ca="1" si="351"/>
        <v>0.77890377655144549</v>
      </c>
      <c r="J4240">
        <f t="shared" ca="1" si="353"/>
        <v>0</v>
      </c>
      <c r="K4240">
        <f t="shared" ca="1" si="354"/>
        <v>0</v>
      </c>
      <c r="L4240">
        <f t="shared" si="355"/>
        <v>4234</v>
      </c>
      <c r="M4240" s="71">
        <f t="shared" ca="1" si="356"/>
        <v>0</v>
      </c>
    </row>
    <row r="4241" spans="1:13" x14ac:dyDescent="0.25">
      <c r="A4241" s="2">
        <v>4235</v>
      </c>
      <c r="B4241" s="11">
        <f t="shared" ca="1" si="352"/>
        <v>1</v>
      </c>
      <c r="C4241" s="26">
        <f t="shared" ca="1" si="351"/>
        <v>0.20510215704292323</v>
      </c>
      <c r="J4241">
        <f t="shared" ca="1" si="353"/>
        <v>1</v>
      </c>
      <c r="K4241">
        <f t="shared" ca="1" si="354"/>
        <v>0</v>
      </c>
      <c r="L4241">
        <f t="shared" si="355"/>
        <v>4235</v>
      </c>
      <c r="M4241" s="71">
        <f t="shared" ca="1" si="356"/>
        <v>4.0287757276344935</v>
      </c>
    </row>
    <row r="4242" spans="1:13" x14ac:dyDescent="0.25">
      <c r="A4242" s="2">
        <v>4236</v>
      </c>
      <c r="B4242" s="11">
        <f t="shared" ca="1" si="352"/>
        <v>1</v>
      </c>
      <c r="C4242" s="26">
        <f t="shared" ca="1" si="351"/>
        <v>0.27292601488886825</v>
      </c>
      <c r="J4242">
        <f t="shared" ca="1" si="353"/>
        <v>1</v>
      </c>
      <c r="K4242">
        <f t="shared" ca="1" si="354"/>
        <v>0</v>
      </c>
      <c r="L4242">
        <f t="shared" si="355"/>
        <v>4236</v>
      </c>
      <c r="M4242" s="71">
        <f t="shared" ca="1" si="356"/>
        <v>7.5640830101733503</v>
      </c>
    </row>
    <row r="4243" spans="1:13" x14ac:dyDescent="0.25">
      <c r="A4243" s="2">
        <v>4237</v>
      </c>
      <c r="B4243" s="11">
        <f t="shared" ca="1" si="352"/>
        <v>1</v>
      </c>
      <c r="C4243" s="26">
        <f t="shared" ca="1" si="351"/>
        <v>0.44669598976321545</v>
      </c>
      <c r="J4243">
        <f t="shared" ca="1" si="353"/>
        <v>1</v>
      </c>
      <c r="K4243">
        <f t="shared" ca="1" si="354"/>
        <v>0</v>
      </c>
      <c r="L4243">
        <f t="shared" si="355"/>
        <v>4237</v>
      </c>
      <c r="M4243" s="71">
        <f t="shared" ca="1" si="356"/>
        <v>1.2346644676722454</v>
      </c>
    </row>
    <row r="4244" spans="1:13" x14ac:dyDescent="0.25">
      <c r="A4244" s="2">
        <v>4238</v>
      </c>
      <c r="B4244" s="11">
        <f t="shared" ca="1" si="352"/>
        <v>1</v>
      </c>
      <c r="C4244" s="26">
        <f t="shared" ca="1" si="351"/>
        <v>0.45835480707211174</v>
      </c>
      <c r="J4244">
        <f t="shared" ca="1" si="353"/>
        <v>1</v>
      </c>
      <c r="K4244">
        <f t="shared" ca="1" si="354"/>
        <v>0</v>
      </c>
      <c r="L4244">
        <f t="shared" si="355"/>
        <v>4238</v>
      </c>
      <c r="M4244" s="71">
        <f t="shared" ca="1" si="356"/>
        <v>2.2733285552809313</v>
      </c>
    </row>
    <row r="4245" spans="1:13" x14ac:dyDescent="0.25">
      <c r="A4245" s="2">
        <v>4239</v>
      </c>
      <c r="B4245" s="11">
        <f t="shared" ca="1" si="352"/>
        <v>1</v>
      </c>
      <c r="C4245" s="26">
        <f t="shared" ca="1" si="351"/>
        <v>0.29836500327052418</v>
      </c>
      <c r="J4245">
        <f t="shared" ca="1" si="353"/>
        <v>1</v>
      </c>
      <c r="K4245">
        <f t="shared" ca="1" si="354"/>
        <v>0</v>
      </c>
      <c r="L4245">
        <f t="shared" si="355"/>
        <v>4239</v>
      </c>
      <c r="M4245" s="71">
        <f t="shared" ca="1" si="356"/>
        <v>0.89173662565529954</v>
      </c>
    </row>
    <row r="4246" spans="1:13" x14ac:dyDescent="0.25">
      <c r="A4246" s="2">
        <v>4240</v>
      </c>
      <c r="B4246" s="11">
        <f t="shared" ca="1" si="352"/>
        <v>1</v>
      </c>
      <c r="C4246" s="26">
        <f t="shared" ca="1" si="351"/>
        <v>0.16499709068307356</v>
      </c>
      <c r="J4246">
        <f t="shared" ca="1" si="353"/>
        <v>1</v>
      </c>
      <c r="K4246">
        <f t="shared" ca="1" si="354"/>
        <v>0</v>
      </c>
      <c r="L4246">
        <f t="shared" si="355"/>
        <v>4240</v>
      </c>
      <c r="M4246" s="71">
        <f t="shared" ca="1" si="356"/>
        <v>4.5965858012712113</v>
      </c>
    </row>
    <row r="4247" spans="1:13" x14ac:dyDescent="0.25">
      <c r="A4247" s="2">
        <v>4241</v>
      </c>
      <c r="B4247" s="11">
        <f t="shared" ca="1" si="352"/>
        <v>1</v>
      </c>
      <c r="C4247" s="26">
        <f t="shared" ca="1" si="351"/>
        <v>0.34561855994024115</v>
      </c>
      <c r="J4247">
        <f t="shared" ca="1" si="353"/>
        <v>1</v>
      </c>
      <c r="K4247">
        <f t="shared" ca="1" si="354"/>
        <v>0</v>
      </c>
      <c r="L4247">
        <f t="shared" si="355"/>
        <v>4241</v>
      </c>
      <c r="M4247" s="71">
        <f t="shared" ca="1" si="356"/>
        <v>1.0835315784373842</v>
      </c>
    </row>
    <row r="4248" spans="1:13" x14ac:dyDescent="0.25">
      <c r="A4248" s="2">
        <v>4242</v>
      </c>
      <c r="B4248" s="11">
        <f t="shared" ca="1" si="352"/>
        <v>1</v>
      </c>
      <c r="C4248" s="26">
        <f t="shared" ca="1" si="351"/>
        <v>0.21961925803186988</v>
      </c>
      <c r="J4248">
        <f t="shared" ca="1" si="353"/>
        <v>1</v>
      </c>
      <c r="K4248">
        <f t="shared" ca="1" si="354"/>
        <v>0</v>
      </c>
      <c r="L4248">
        <f t="shared" si="355"/>
        <v>4242</v>
      </c>
      <c r="M4248" s="71">
        <f t="shared" ca="1" si="356"/>
        <v>0.43566186696992693</v>
      </c>
    </row>
    <row r="4249" spans="1:13" x14ac:dyDescent="0.25">
      <c r="A4249" s="2">
        <v>4243</v>
      </c>
      <c r="B4249" s="11">
        <f t="shared" ca="1" si="352"/>
        <v>1</v>
      </c>
      <c r="C4249" s="26">
        <f t="shared" ca="1" si="351"/>
        <v>3.4434623515477547E-2</v>
      </c>
      <c r="J4249">
        <f t="shared" ca="1" si="353"/>
        <v>1</v>
      </c>
      <c r="K4249">
        <f t="shared" ca="1" si="354"/>
        <v>0</v>
      </c>
      <c r="L4249">
        <f t="shared" si="355"/>
        <v>4243</v>
      </c>
      <c r="M4249" s="71">
        <f t="shared" ca="1" si="356"/>
        <v>8.2207435205658115</v>
      </c>
    </row>
    <row r="4250" spans="1:13" x14ac:dyDescent="0.25">
      <c r="A4250" s="2">
        <v>4244</v>
      </c>
      <c r="B4250" s="11">
        <f t="shared" ca="1" si="352"/>
        <v>1</v>
      </c>
      <c r="C4250" s="26">
        <f t="shared" ca="1" si="351"/>
        <v>0.13550709033243713</v>
      </c>
      <c r="J4250">
        <f t="shared" ca="1" si="353"/>
        <v>0</v>
      </c>
      <c r="K4250">
        <f t="shared" ca="1" si="354"/>
        <v>0</v>
      </c>
      <c r="L4250">
        <f t="shared" si="355"/>
        <v>4244</v>
      </c>
      <c r="M4250" s="71">
        <f t="shared" ca="1" si="356"/>
        <v>4.2661728515089257</v>
      </c>
    </row>
    <row r="4251" spans="1:13" x14ac:dyDescent="0.25">
      <c r="A4251" s="2">
        <v>4245</v>
      </c>
      <c r="B4251" s="11">
        <f t="shared" ca="1" si="352"/>
        <v>0</v>
      </c>
      <c r="C4251" s="26">
        <f t="shared" ca="1" si="351"/>
        <v>0.87622529395731763</v>
      </c>
      <c r="J4251">
        <f t="shared" ca="1" si="353"/>
        <v>0</v>
      </c>
      <c r="K4251">
        <f t="shared" ca="1" si="354"/>
        <v>1</v>
      </c>
      <c r="L4251">
        <f t="shared" si="355"/>
        <v>4245</v>
      </c>
      <c r="M4251" s="71">
        <f t="shared" ca="1" si="356"/>
        <v>0</v>
      </c>
    </row>
    <row r="4252" spans="1:13" x14ac:dyDescent="0.25">
      <c r="A4252" s="2">
        <v>4246</v>
      </c>
      <c r="B4252" s="11">
        <f t="shared" ca="1" si="352"/>
        <v>0</v>
      </c>
      <c r="C4252" s="26">
        <f t="shared" ca="1" si="351"/>
        <v>0.50677348537800337</v>
      </c>
      <c r="J4252">
        <f t="shared" ca="1" si="353"/>
        <v>0</v>
      </c>
      <c r="K4252">
        <f t="shared" ca="1" si="354"/>
        <v>1</v>
      </c>
      <c r="L4252">
        <f t="shared" si="355"/>
        <v>4246</v>
      </c>
      <c r="M4252" s="71">
        <f t="shared" ca="1" si="356"/>
        <v>0</v>
      </c>
    </row>
    <row r="4253" spans="1:13" x14ac:dyDescent="0.25">
      <c r="A4253" s="2">
        <v>4247</v>
      </c>
      <c r="B4253" s="11">
        <f t="shared" ca="1" si="352"/>
        <v>0</v>
      </c>
      <c r="C4253" s="26">
        <f t="shared" ca="1" si="351"/>
        <v>0.51687131143933318</v>
      </c>
      <c r="J4253">
        <f t="shared" ca="1" si="353"/>
        <v>0</v>
      </c>
      <c r="K4253">
        <f t="shared" ca="1" si="354"/>
        <v>1</v>
      </c>
      <c r="L4253">
        <f t="shared" si="355"/>
        <v>4247</v>
      </c>
      <c r="M4253" s="71">
        <f t="shared" ca="1" si="356"/>
        <v>0</v>
      </c>
    </row>
    <row r="4254" spans="1:13" x14ac:dyDescent="0.25">
      <c r="A4254" s="2">
        <v>4248</v>
      </c>
      <c r="B4254" s="11">
        <f t="shared" ca="1" si="352"/>
        <v>0</v>
      </c>
      <c r="C4254" s="26">
        <f t="shared" ca="1" si="351"/>
        <v>0.63907473434274853</v>
      </c>
      <c r="J4254">
        <f t="shared" ca="1" si="353"/>
        <v>0</v>
      </c>
      <c r="K4254">
        <f t="shared" ca="1" si="354"/>
        <v>1</v>
      </c>
      <c r="L4254">
        <f t="shared" si="355"/>
        <v>4248</v>
      </c>
      <c r="M4254" s="71">
        <f t="shared" ca="1" si="356"/>
        <v>0</v>
      </c>
    </row>
    <row r="4255" spans="1:13" x14ac:dyDescent="0.25">
      <c r="A4255" s="2">
        <v>4249</v>
      </c>
      <c r="B4255" s="11">
        <f t="shared" ca="1" si="352"/>
        <v>0</v>
      </c>
      <c r="C4255" s="26">
        <f t="shared" ca="1" si="351"/>
        <v>0.94888404851636277</v>
      </c>
      <c r="J4255">
        <f t="shared" ca="1" si="353"/>
        <v>0</v>
      </c>
      <c r="K4255">
        <f t="shared" ca="1" si="354"/>
        <v>0</v>
      </c>
      <c r="L4255">
        <f t="shared" si="355"/>
        <v>4249</v>
      </c>
      <c r="M4255" s="71">
        <f t="shared" ca="1" si="356"/>
        <v>0</v>
      </c>
    </row>
    <row r="4256" spans="1:13" x14ac:dyDescent="0.25">
      <c r="A4256" s="2">
        <v>4250</v>
      </c>
      <c r="B4256" s="11">
        <f t="shared" ca="1" si="352"/>
        <v>1</v>
      </c>
      <c r="C4256" s="26">
        <f t="shared" ca="1" si="351"/>
        <v>2.0640051091131206E-2</v>
      </c>
      <c r="J4256">
        <f t="shared" ca="1" si="353"/>
        <v>1</v>
      </c>
      <c r="K4256">
        <f t="shared" ca="1" si="354"/>
        <v>0</v>
      </c>
      <c r="L4256">
        <f t="shared" si="355"/>
        <v>4250</v>
      </c>
      <c r="M4256" s="71">
        <f t="shared" ca="1" si="356"/>
        <v>0.65679954305725474</v>
      </c>
    </row>
    <row r="4257" spans="1:13" x14ac:dyDescent="0.25">
      <c r="A4257" s="2">
        <v>4251</v>
      </c>
      <c r="B4257" s="11">
        <f t="shared" ca="1" si="352"/>
        <v>1</v>
      </c>
      <c r="C4257" s="26">
        <f t="shared" ca="1" si="351"/>
        <v>0.66437025406909633</v>
      </c>
      <c r="J4257">
        <f t="shared" ca="1" si="353"/>
        <v>1</v>
      </c>
      <c r="K4257">
        <f t="shared" ca="1" si="354"/>
        <v>0</v>
      </c>
      <c r="L4257">
        <f t="shared" si="355"/>
        <v>4251</v>
      </c>
      <c r="M4257" s="71">
        <f t="shared" ca="1" si="356"/>
        <v>5.1545365635061495</v>
      </c>
    </row>
    <row r="4258" spans="1:13" x14ac:dyDescent="0.25">
      <c r="A4258" s="2">
        <v>4252</v>
      </c>
      <c r="B4258" s="11">
        <f t="shared" ca="1" si="352"/>
        <v>1</v>
      </c>
      <c r="C4258" s="26">
        <f t="shared" ca="1" si="351"/>
        <v>0.18549729738271037</v>
      </c>
      <c r="J4258">
        <f t="shared" ca="1" si="353"/>
        <v>1</v>
      </c>
      <c r="K4258">
        <f t="shared" ca="1" si="354"/>
        <v>0</v>
      </c>
      <c r="L4258">
        <f t="shared" si="355"/>
        <v>4252</v>
      </c>
      <c r="M4258" s="71">
        <f t="shared" ca="1" si="356"/>
        <v>0.53449513999611264</v>
      </c>
    </row>
    <row r="4259" spans="1:13" x14ac:dyDescent="0.25">
      <c r="A4259" s="2">
        <v>4253</v>
      </c>
      <c r="B4259" s="11">
        <f t="shared" ca="1" si="352"/>
        <v>1</v>
      </c>
      <c r="C4259" s="26">
        <f t="shared" ca="1" si="351"/>
        <v>0.65037335981544719</v>
      </c>
      <c r="J4259">
        <f t="shared" ca="1" si="353"/>
        <v>1</v>
      </c>
      <c r="K4259">
        <f t="shared" ca="1" si="354"/>
        <v>0</v>
      </c>
      <c r="L4259">
        <f t="shared" si="355"/>
        <v>4253</v>
      </c>
      <c r="M4259" s="71">
        <f t="shared" ca="1" si="356"/>
        <v>0.46704772408813661</v>
      </c>
    </row>
    <row r="4260" spans="1:13" x14ac:dyDescent="0.25">
      <c r="A4260" s="2">
        <v>4254</v>
      </c>
      <c r="B4260" s="11">
        <f t="shared" ca="1" si="352"/>
        <v>1</v>
      </c>
      <c r="C4260" s="26">
        <f t="shared" ca="1" si="351"/>
        <v>0.72118657038350009</v>
      </c>
      <c r="J4260">
        <f t="shared" ca="1" si="353"/>
        <v>1</v>
      </c>
      <c r="K4260">
        <f t="shared" ca="1" si="354"/>
        <v>0</v>
      </c>
      <c r="L4260">
        <f t="shared" si="355"/>
        <v>4254</v>
      </c>
      <c r="M4260" s="71">
        <f t="shared" ca="1" si="356"/>
        <v>8.1791036351124564</v>
      </c>
    </row>
    <row r="4261" spans="1:13" x14ac:dyDescent="0.25">
      <c r="A4261" s="2">
        <v>4255</v>
      </c>
      <c r="B4261" s="11">
        <f t="shared" ca="1" si="352"/>
        <v>1</v>
      </c>
      <c r="C4261" s="26">
        <f t="shared" ca="1" si="351"/>
        <v>0.62756075534714562</v>
      </c>
      <c r="J4261">
        <f t="shared" ca="1" si="353"/>
        <v>1</v>
      </c>
      <c r="K4261">
        <f t="shared" ca="1" si="354"/>
        <v>0</v>
      </c>
      <c r="L4261">
        <f t="shared" si="355"/>
        <v>4255</v>
      </c>
      <c r="M4261" s="71">
        <f t="shared" ca="1" si="356"/>
        <v>7.1337991894217527</v>
      </c>
    </row>
    <row r="4262" spans="1:13" x14ac:dyDescent="0.25">
      <c r="A4262" s="2">
        <v>4256</v>
      </c>
      <c r="B4262" s="11">
        <f t="shared" ca="1" si="352"/>
        <v>1</v>
      </c>
      <c r="C4262" s="26">
        <f t="shared" ca="1" si="351"/>
        <v>0.479616072258916</v>
      </c>
      <c r="J4262">
        <f t="shared" ca="1" si="353"/>
        <v>1</v>
      </c>
      <c r="K4262">
        <f t="shared" ca="1" si="354"/>
        <v>0</v>
      </c>
      <c r="L4262">
        <f t="shared" si="355"/>
        <v>4256</v>
      </c>
      <c r="M4262" s="71">
        <f t="shared" ca="1" si="356"/>
        <v>1.8422367707642229</v>
      </c>
    </row>
    <row r="4263" spans="1:13" x14ac:dyDescent="0.25">
      <c r="A4263" s="2">
        <v>4257</v>
      </c>
      <c r="B4263" s="11">
        <f t="shared" ca="1" si="352"/>
        <v>1</v>
      </c>
      <c r="C4263" s="26">
        <f t="shared" ca="1" si="351"/>
        <v>0.27913013373646556</v>
      </c>
      <c r="J4263">
        <f t="shared" ca="1" si="353"/>
        <v>1</v>
      </c>
      <c r="K4263">
        <f t="shared" ca="1" si="354"/>
        <v>0</v>
      </c>
      <c r="L4263">
        <f t="shared" si="355"/>
        <v>4257</v>
      </c>
      <c r="M4263" s="71">
        <f t="shared" ca="1" si="356"/>
        <v>1.6957562388619227</v>
      </c>
    </row>
    <row r="4264" spans="1:13" x14ac:dyDescent="0.25">
      <c r="A4264" s="2">
        <v>4258</v>
      </c>
      <c r="B4264" s="11">
        <f t="shared" ca="1" si="352"/>
        <v>1</v>
      </c>
      <c r="C4264" s="26">
        <f t="shared" ca="1" si="351"/>
        <v>0.57612366615520572</v>
      </c>
      <c r="J4264">
        <f t="shared" ca="1" si="353"/>
        <v>0</v>
      </c>
      <c r="K4264">
        <f t="shared" ca="1" si="354"/>
        <v>0</v>
      </c>
      <c r="L4264">
        <f t="shared" si="355"/>
        <v>4258</v>
      </c>
      <c r="M4264" s="71">
        <f t="shared" ca="1" si="356"/>
        <v>3.1435999241816224</v>
      </c>
    </row>
    <row r="4265" spans="1:13" x14ac:dyDescent="0.25">
      <c r="A4265" s="2">
        <v>4259</v>
      </c>
      <c r="B4265" s="11">
        <f t="shared" ca="1" si="352"/>
        <v>0</v>
      </c>
      <c r="C4265" s="26">
        <f t="shared" ca="1" si="351"/>
        <v>0.98942081034437879</v>
      </c>
      <c r="J4265">
        <f t="shared" ca="1" si="353"/>
        <v>0</v>
      </c>
      <c r="K4265">
        <f t="shared" ca="1" si="354"/>
        <v>1</v>
      </c>
      <c r="L4265">
        <f t="shared" si="355"/>
        <v>4259</v>
      </c>
      <c r="M4265" s="71">
        <f t="shared" ca="1" si="356"/>
        <v>0</v>
      </c>
    </row>
    <row r="4266" spans="1:13" x14ac:dyDescent="0.25">
      <c r="A4266" s="2">
        <v>4260</v>
      </c>
      <c r="B4266" s="11">
        <f t="shared" ca="1" si="352"/>
        <v>0</v>
      </c>
      <c r="C4266" s="26">
        <f t="shared" ca="1" si="351"/>
        <v>0.93640965141113275</v>
      </c>
      <c r="J4266">
        <f t="shared" ca="1" si="353"/>
        <v>0</v>
      </c>
      <c r="K4266">
        <f t="shared" ca="1" si="354"/>
        <v>1</v>
      </c>
      <c r="L4266">
        <f t="shared" si="355"/>
        <v>4260</v>
      </c>
      <c r="M4266" s="71">
        <f t="shared" ca="1" si="356"/>
        <v>0</v>
      </c>
    </row>
    <row r="4267" spans="1:13" x14ac:dyDescent="0.25">
      <c r="A4267" s="2">
        <v>4261</v>
      </c>
      <c r="B4267" s="11">
        <f t="shared" ca="1" si="352"/>
        <v>0</v>
      </c>
      <c r="C4267" s="26">
        <f t="shared" ca="1" si="351"/>
        <v>0.80580608257400976</v>
      </c>
      <c r="J4267">
        <f t="shared" ca="1" si="353"/>
        <v>0</v>
      </c>
      <c r="K4267">
        <f t="shared" ca="1" si="354"/>
        <v>0</v>
      </c>
      <c r="L4267">
        <f t="shared" si="355"/>
        <v>4261</v>
      </c>
      <c r="M4267" s="71">
        <f t="shared" ca="1" si="356"/>
        <v>0</v>
      </c>
    </row>
    <row r="4268" spans="1:13" x14ac:dyDescent="0.25">
      <c r="A4268" s="2">
        <v>4262</v>
      </c>
      <c r="B4268" s="11">
        <f t="shared" ca="1" si="352"/>
        <v>1</v>
      </c>
      <c r="C4268" s="26">
        <f t="shared" ca="1" si="351"/>
        <v>0.25684047606163063</v>
      </c>
      <c r="J4268">
        <f t="shared" ca="1" si="353"/>
        <v>1</v>
      </c>
      <c r="K4268">
        <f t="shared" ca="1" si="354"/>
        <v>0</v>
      </c>
      <c r="L4268">
        <f t="shared" si="355"/>
        <v>4262</v>
      </c>
      <c r="M4268" s="71">
        <f t="shared" ca="1" si="356"/>
        <v>0.41842568076065911</v>
      </c>
    </row>
    <row r="4269" spans="1:13" x14ac:dyDescent="0.25">
      <c r="A4269" s="2">
        <v>4263</v>
      </c>
      <c r="B4269" s="11">
        <f t="shared" ca="1" si="352"/>
        <v>1</v>
      </c>
      <c r="C4269" s="26">
        <f t="shared" ca="1" si="351"/>
        <v>0.2656783794663744</v>
      </c>
      <c r="J4269">
        <f t="shared" ca="1" si="353"/>
        <v>1</v>
      </c>
      <c r="K4269">
        <f t="shared" ca="1" si="354"/>
        <v>0</v>
      </c>
      <c r="L4269">
        <f t="shared" si="355"/>
        <v>4263</v>
      </c>
      <c r="M4269" s="71">
        <f t="shared" ca="1" si="356"/>
        <v>3.110431208311125</v>
      </c>
    </row>
    <row r="4270" spans="1:13" x14ac:dyDescent="0.25">
      <c r="A4270" s="2">
        <v>4264</v>
      </c>
      <c r="B4270" s="11">
        <f t="shared" ca="1" si="352"/>
        <v>1</v>
      </c>
      <c r="C4270" s="26">
        <f t="shared" ca="1" si="351"/>
        <v>0.55963177238974582</v>
      </c>
      <c r="J4270">
        <f t="shared" ca="1" si="353"/>
        <v>1</v>
      </c>
      <c r="K4270">
        <f t="shared" ca="1" si="354"/>
        <v>0</v>
      </c>
      <c r="L4270">
        <f t="shared" si="355"/>
        <v>4264</v>
      </c>
      <c r="M4270" s="71">
        <f t="shared" ca="1" si="356"/>
        <v>1.6646747774985651</v>
      </c>
    </row>
    <row r="4271" spans="1:13" x14ac:dyDescent="0.25">
      <c r="A4271" s="2">
        <v>4265</v>
      </c>
      <c r="B4271" s="11">
        <f t="shared" ca="1" si="352"/>
        <v>1</v>
      </c>
      <c r="C4271" s="26">
        <f t="shared" ca="1" si="351"/>
        <v>0.51826263347359502</v>
      </c>
      <c r="J4271">
        <f t="shared" ca="1" si="353"/>
        <v>1</v>
      </c>
      <c r="K4271">
        <f t="shared" ca="1" si="354"/>
        <v>0</v>
      </c>
      <c r="L4271">
        <f t="shared" si="355"/>
        <v>4265</v>
      </c>
      <c r="M4271" s="71">
        <f t="shared" ca="1" si="356"/>
        <v>4.177322958081656</v>
      </c>
    </row>
    <row r="4272" spans="1:13" x14ac:dyDescent="0.25">
      <c r="A4272" s="2">
        <v>4266</v>
      </c>
      <c r="B4272" s="11">
        <f t="shared" ca="1" si="352"/>
        <v>1</v>
      </c>
      <c r="C4272" s="26">
        <f t="shared" ca="1" si="351"/>
        <v>0.18899222661572335</v>
      </c>
      <c r="J4272">
        <f t="shared" ca="1" si="353"/>
        <v>0</v>
      </c>
      <c r="K4272">
        <f t="shared" ca="1" si="354"/>
        <v>0</v>
      </c>
      <c r="L4272">
        <f t="shared" si="355"/>
        <v>4266</v>
      </c>
      <c r="M4272" s="71">
        <f t="shared" ca="1" si="356"/>
        <v>2.1005660644972095</v>
      </c>
    </row>
    <row r="4273" spans="1:13" x14ac:dyDescent="0.25">
      <c r="A4273" s="2">
        <v>4267</v>
      </c>
      <c r="B4273" s="11">
        <f t="shared" ca="1" si="352"/>
        <v>0</v>
      </c>
      <c r="C4273" s="26">
        <f t="shared" ca="1" si="351"/>
        <v>0.77893635754570156</v>
      </c>
      <c r="J4273">
        <f t="shared" ca="1" si="353"/>
        <v>0</v>
      </c>
      <c r="K4273">
        <f t="shared" ca="1" si="354"/>
        <v>1</v>
      </c>
      <c r="L4273">
        <f t="shared" si="355"/>
        <v>4267</v>
      </c>
      <c r="M4273" s="71">
        <f t="shared" ca="1" si="356"/>
        <v>0</v>
      </c>
    </row>
    <row r="4274" spans="1:13" x14ac:dyDescent="0.25">
      <c r="A4274" s="2">
        <v>4268</v>
      </c>
      <c r="B4274" s="11">
        <f t="shared" ca="1" si="352"/>
        <v>0</v>
      </c>
      <c r="C4274" s="26">
        <f t="shared" ca="1" si="351"/>
        <v>0.79740547486204272</v>
      </c>
      <c r="J4274">
        <f t="shared" ca="1" si="353"/>
        <v>0</v>
      </c>
      <c r="K4274">
        <f t="shared" ca="1" si="354"/>
        <v>1</v>
      </c>
      <c r="L4274">
        <f t="shared" si="355"/>
        <v>4268</v>
      </c>
      <c r="M4274" s="71">
        <f t="shared" ca="1" si="356"/>
        <v>0</v>
      </c>
    </row>
    <row r="4275" spans="1:13" x14ac:dyDescent="0.25">
      <c r="A4275" s="2">
        <v>4269</v>
      </c>
      <c r="B4275" s="11">
        <f t="shared" ca="1" si="352"/>
        <v>0</v>
      </c>
      <c r="C4275" s="26">
        <f t="shared" ca="1" si="351"/>
        <v>0.65534495790319358</v>
      </c>
      <c r="J4275">
        <f t="shared" ca="1" si="353"/>
        <v>0</v>
      </c>
      <c r="K4275">
        <f t="shared" ca="1" si="354"/>
        <v>0</v>
      </c>
      <c r="L4275">
        <f t="shared" si="355"/>
        <v>4269</v>
      </c>
      <c r="M4275" s="71">
        <f t="shared" ca="1" si="356"/>
        <v>0</v>
      </c>
    </row>
    <row r="4276" spans="1:13" x14ac:dyDescent="0.25">
      <c r="A4276" s="2">
        <v>4270</v>
      </c>
      <c r="B4276" s="11">
        <f t="shared" ca="1" si="352"/>
        <v>1</v>
      </c>
      <c r="C4276" s="26">
        <f t="shared" ca="1" si="351"/>
        <v>0.24546809065691277</v>
      </c>
      <c r="J4276">
        <f t="shared" ca="1" si="353"/>
        <v>0</v>
      </c>
      <c r="K4276">
        <f t="shared" ca="1" si="354"/>
        <v>0</v>
      </c>
      <c r="L4276">
        <f t="shared" si="355"/>
        <v>4270</v>
      </c>
      <c r="M4276" s="71">
        <f t="shared" ca="1" si="356"/>
        <v>13.879527596507648</v>
      </c>
    </row>
    <row r="4277" spans="1:13" x14ac:dyDescent="0.25">
      <c r="A4277" s="2">
        <v>4271</v>
      </c>
      <c r="B4277" s="11">
        <f t="shared" ca="1" si="352"/>
        <v>0</v>
      </c>
      <c r="C4277" s="26">
        <f t="shared" ca="1" si="351"/>
        <v>0.85072288962428477</v>
      </c>
      <c r="J4277">
        <f t="shared" ca="1" si="353"/>
        <v>0</v>
      </c>
      <c r="K4277">
        <f t="shared" ca="1" si="354"/>
        <v>1</v>
      </c>
      <c r="L4277">
        <f t="shared" si="355"/>
        <v>4271</v>
      </c>
      <c r="M4277" s="71">
        <f t="shared" ca="1" si="356"/>
        <v>0</v>
      </c>
    </row>
    <row r="4278" spans="1:13" x14ac:dyDescent="0.25">
      <c r="A4278" s="2">
        <v>4272</v>
      </c>
      <c r="B4278" s="11">
        <f t="shared" ca="1" si="352"/>
        <v>0</v>
      </c>
      <c r="C4278" s="26">
        <f t="shared" ca="1" si="351"/>
        <v>0.85122602651477774</v>
      </c>
      <c r="J4278">
        <f t="shared" ca="1" si="353"/>
        <v>0</v>
      </c>
      <c r="K4278">
        <f t="shared" ca="1" si="354"/>
        <v>1</v>
      </c>
      <c r="L4278">
        <f t="shared" si="355"/>
        <v>4272</v>
      </c>
      <c r="M4278" s="71">
        <f t="shared" ca="1" si="356"/>
        <v>0</v>
      </c>
    </row>
    <row r="4279" spans="1:13" x14ac:dyDescent="0.25">
      <c r="A4279" s="2">
        <v>4273</v>
      </c>
      <c r="B4279" s="11">
        <f t="shared" ca="1" si="352"/>
        <v>0</v>
      </c>
      <c r="C4279" s="26">
        <f t="shared" ca="1" si="351"/>
        <v>0.81550216642163353</v>
      </c>
      <c r="J4279">
        <f t="shared" ca="1" si="353"/>
        <v>0</v>
      </c>
      <c r="K4279">
        <f t="shared" ca="1" si="354"/>
        <v>0</v>
      </c>
      <c r="L4279">
        <f t="shared" si="355"/>
        <v>4273</v>
      </c>
      <c r="M4279" s="71">
        <f t="shared" ca="1" si="356"/>
        <v>0</v>
      </c>
    </row>
    <row r="4280" spans="1:13" x14ac:dyDescent="0.25">
      <c r="A4280" s="2">
        <v>4274</v>
      </c>
      <c r="B4280" s="11">
        <f t="shared" ca="1" si="352"/>
        <v>1</v>
      </c>
      <c r="C4280" s="26">
        <f t="shared" ca="1" si="351"/>
        <v>0.38383585589422997</v>
      </c>
      <c r="J4280">
        <f t="shared" ca="1" si="353"/>
        <v>0</v>
      </c>
      <c r="K4280">
        <f t="shared" ca="1" si="354"/>
        <v>0</v>
      </c>
      <c r="L4280">
        <f t="shared" si="355"/>
        <v>4274</v>
      </c>
      <c r="M4280" s="71">
        <f t="shared" ca="1" si="356"/>
        <v>1.5967464506944014</v>
      </c>
    </row>
    <row r="4281" spans="1:13" x14ac:dyDescent="0.25">
      <c r="A4281" s="2">
        <v>4275</v>
      </c>
      <c r="B4281" s="11">
        <f t="shared" ca="1" si="352"/>
        <v>0</v>
      </c>
      <c r="C4281" s="26">
        <f t="shared" ca="1" si="351"/>
        <v>0.78005287877508744</v>
      </c>
      <c r="J4281">
        <f t="shared" ca="1" si="353"/>
        <v>0</v>
      </c>
      <c r="K4281">
        <f t="shared" ca="1" si="354"/>
        <v>1</v>
      </c>
      <c r="L4281">
        <f t="shared" si="355"/>
        <v>4275</v>
      </c>
      <c r="M4281" s="71">
        <f t="shared" ca="1" si="356"/>
        <v>0</v>
      </c>
    </row>
    <row r="4282" spans="1:13" x14ac:dyDescent="0.25">
      <c r="A4282" s="2">
        <v>4276</v>
      </c>
      <c r="B4282" s="11">
        <f t="shared" ca="1" si="352"/>
        <v>0</v>
      </c>
      <c r="C4282" s="26">
        <f t="shared" ca="1" si="351"/>
        <v>0.9605691472487321</v>
      </c>
      <c r="J4282">
        <f t="shared" ca="1" si="353"/>
        <v>0</v>
      </c>
      <c r="K4282">
        <f t="shared" ca="1" si="354"/>
        <v>1</v>
      </c>
      <c r="L4282">
        <f t="shared" si="355"/>
        <v>4276</v>
      </c>
      <c r="M4282" s="71">
        <f t="shared" ca="1" si="356"/>
        <v>0</v>
      </c>
    </row>
    <row r="4283" spans="1:13" x14ac:dyDescent="0.25">
      <c r="A4283" s="2">
        <v>4277</v>
      </c>
      <c r="B4283" s="11">
        <f t="shared" ca="1" si="352"/>
        <v>0</v>
      </c>
      <c r="C4283" s="26">
        <f t="shared" ca="1" si="351"/>
        <v>0.54845080072641073</v>
      </c>
      <c r="J4283">
        <f t="shared" ca="1" si="353"/>
        <v>0</v>
      </c>
      <c r="K4283">
        <f t="shared" ca="1" si="354"/>
        <v>0</v>
      </c>
      <c r="L4283">
        <f t="shared" si="355"/>
        <v>4277</v>
      </c>
      <c r="M4283" s="71">
        <f t="shared" ca="1" si="356"/>
        <v>0</v>
      </c>
    </row>
    <row r="4284" spans="1:13" x14ac:dyDescent="0.25">
      <c r="A4284" s="2">
        <v>4278</v>
      </c>
      <c r="B4284" s="11">
        <f t="shared" ca="1" si="352"/>
        <v>1</v>
      </c>
      <c r="C4284" s="26">
        <f t="shared" ca="1" si="351"/>
        <v>0.42447502524642367</v>
      </c>
      <c r="J4284">
        <f t="shared" ca="1" si="353"/>
        <v>1</v>
      </c>
      <c r="K4284">
        <f t="shared" ca="1" si="354"/>
        <v>0</v>
      </c>
      <c r="L4284">
        <f t="shared" si="355"/>
        <v>4278</v>
      </c>
      <c r="M4284" s="71">
        <f t="shared" ca="1" si="356"/>
        <v>1.9634116288957943</v>
      </c>
    </row>
    <row r="4285" spans="1:13" x14ac:dyDescent="0.25">
      <c r="A4285" s="2">
        <v>4279</v>
      </c>
      <c r="B4285" s="11">
        <f t="shared" ca="1" si="352"/>
        <v>1</v>
      </c>
      <c r="C4285" s="26">
        <f t="shared" ca="1" si="351"/>
        <v>0.3061683313899779</v>
      </c>
      <c r="J4285">
        <f t="shared" ca="1" si="353"/>
        <v>1</v>
      </c>
      <c r="K4285">
        <f t="shared" ca="1" si="354"/>
        <v>0</v>
      </c>
      <c r="L4285">
        <f t="shared" si="355"/>
        <v>4279</v>
      </c>
      <c r="M4285" s="71">
        <f t="shared" ca="1" si="356"/>
        <v>1.9669164346829653</v>
      </c>
    </row>
    <row r="4286" spans="1:13" x14ac:dyDescent="0.25">
      <c r="A4286" s="2">
        <v>4280</v>
      </c>
      <c r="B4286" s="11">
        <f t="shared" ca="1" si="352"/>
        <v>1</v>
      </c>
      <c r="C4286" s="26">
        <f t="shared" ca="1" si="351"/>
        <v>0.28422009072777787</v>
      </c>
      <c r="J4286">
        <f t="shared" ca="1" si="353"/>
        <v>0</v>
      </c>
      <c r="K4286">
        <f t="shared" ca="1" si="354"/>
        <v>0</v>
      </c>
      <c r="L4286">
        <f t="shared" si="355"/>
        <v>4280</v>
      </c>
      <c r="M4286" s="71">
        <f t="shared" ca="1" si="356"/>
        <v>1.5383398274170172</v>
      </c>
    </row>
    <row r="4287" spans="1:13" x14ac:dyDescent="0.25">
      <c r="A4287" s="2">
        <v>4281</v>
      </c>
      <c r="B4287" s="11">
        <f t="shared" ca="1" si="352"/>
        <v>0</v>
      </c>
      <c r="C4287" s="26">
        <f t="shared" ca="1" si="351"/>
        <v>0.78176875779861132</v>
      </c>
      <c r="J4287">
        <f t="shared" ca="1" si="353"/>
        <v>0</v>
      </c>
      <c r="K4287">
        <f t="shared" ca="1" si="354"/>
        <v>1</v>
      </c>
      <c r="L4287">
        <f t="shared" si="355"/>
        <v>4281</v>
      </c>
      <c r="M4287" s="71">
        <f t="shared" ca="1" si="356"/>
        <v>0</v>
      </c>
    </row>
    <row r="4288" spans="1:13" x14ac:dyDescent="0.25">
      <c r="A4288" s="2">
        <v>4282</v>
      </c>
      <c r="B4288" s="11">
        <f t="shared" ca="1" si="352"/>
        <v>0</v>
      </c>
      <c r="C4288" s="26">
        <f t="shared" ca="1" si="351"/>
        <v>0.97236547218613878</v>
      </c>
      <c r="J4288">
        <f t="shared" ca="1" si="353"/>
        <v>0</v>
      </c>
      <c r="K4288">
        <f t="shared" ca="1" si="354"/>
        <v>0</v>
      </c>
      <c r="L4288">
        <f t="shared" si="355"/>
        <v>4282</v>
      </c>
      <c r="M4288" s="71">
        <f t="shared" ca="1" si="356"/>
        <v>0</v>
      </c>
    </row>
    <row r="4289" spans="1:13" x14ac:dyDescent="0.25">
      <c r="A4289" s="2">
        <v>4283</v>
      </c>
      <c r="B4289" s="11">
        <f t="shared" ca="1" si="352"/>
        <v>1</v>
      </c>
      <c r="C4289" s="26">
        <f t="shared" ca="1" si="351"/>
        <v>0.11613967743664688</v>
      </c>
      <c r="J4289">
        <f t="shared" ca="1" si="353"/>
        <v>1</v>
      </c>
      <c r="K4289">
        <f t="shared" ca="1" si="354"/>
        <v>0</v>
      </c>
      <c r="L4289">
        <f t="shared" si="355"/>
        <v>4283</v>
      </c>
      <c r="M4289" s="71">
        <f t="shared" ca="1" si="356"/>
        <v>2.9150018726144773</v>
      </c>
    </row>
    <row r="4290" spans="1:13" x14ac:dyDescent="0.25">
      <c r="A4290" s="2">
        <v>4284</v>
      </c>
      <c r="B4290" s="11">
        <f t="shared" ca="1" si="352"/>
        <v>1</v>
      </c>
      <c r="C4290" s="26">
        <f t="shared" ca="1" si="351"/>
        <v>0.23259860821819522</v>
      </c>
      <c r="J4290">
        <f t="shared" ca="1" si="353"/>
        <v>1</v>
      </c>
      <c r="K4290">
        <f t="shared" ca="1" si="354"/>
        <v>0</v>
      </c>
      <c r="L4290">
        <f t="shared" si="355"/>
        <v>4284</v>
      </c>
      <c r="M4290" s="71">
        <f t="shared" ca="1" si="356"/>
        <v>0.81228606327196218</v>
      </c>
    </row>
    <row r="4291" spans="1:13" x14ac:dyDescent="0.25">
      <c r="A4291" s="2">
        <v>4285</v>
      </c>
      <c r="B4291" s="11">
        <f t="shared" ca="1" si="352"/>
        <v>1</v>
      </c>
      <c r="C4291" s="26">
        <f t="shared" ca="1" si="351"/>
        <v>0.38545460180917923</v>
      </c>
      <c r="J4291">
        <f t="shared" ca="1" si="353"/>
        <v>0</v>
      </c>
      <c r="K4291">
        <f t="shared" ca="1" si="354"/>
        <v>0</v>
      </c>
      <c r="L4291">
        <f t="shared" si="355"/>
        <v>4285</v>
      </c>
      <c r="M4291" s="71">
        <f t="shared" ca="1" si="356"/>
        <v>1.9566703865761035</v>
      </c>
    </row>
    <row r="4292" spans="1:13" x14ac:dyDescent="0.25">
      <c r="A4292" s="2">
        <v>4286</v>
      </c>
      <c r="B4292" s="11">
        <f t="shared" ca="1" si="352"/>
        <v>0</v>
      </c>
      <c r="C4292" s="26">
        <f t="shared" ca="1" si="351"/>
        <v>0.97829410226604008</v>
      </c>
      <c r="J4292">
        <f t="shared" ca="1" si="353"/>
        <v>0</v>
      </c>
      <c r="K4292">
        <f t="shared" ca="1" si="354"/>
        <v>1</v>
      </c>
      <c r="L4292">
        <f t="shared" si="355"/>
        <v>4286</v>
      </c>
      <c r="M4292" s="71">
        <f t="shared" ca="1" si="356"/>
        <v>0</v>
      </c>
    </row>
    <row r="4293" spans="1:13" x14ac:dyDescent="0.25">
      <c r="A4293" s="2">
        <v>4287</v>
      </c>
      <c r="B4293" s="11">
        <f t="shared" ca="1" si="352"/>
        <v>0</v>
      </c>
      <c r="C4293" s="26">
        <f t="shared" ca="1" si="351"/>
        <v>0.53025459229340199</v>
      </c>
      <c r="J4293">
        <f t="shared" ca="1" si="353"/>
        <v>0</v>
      </c>
      <c r="K4293">
        <f t="shared" ca="1" si="354"/>
        <v>0</v>
      </c>
      <c r="L4293">
        <f t="shared" si="355"/>
        <v>4287</v>
      </c>
      <c r="M4293" s="71">
        <f t="shared" ca="1" si="356"/>
        <v>0</v>
      </c>
    </row>
    <row r="4294" spans="1:13" x14ac:dyDescent="0.25">
      <c r="A4294" s="2">
        <v>4288</v>
      </c>
      <c r="B4294" s="11">
        <f t="shared" ca="1" si="352"/>
        <v>1</v>
      </c>
      <c r="C4294" s="26">
        <f t="shared" ca="1" si="351"/>
        <v>0.33520153992416957</v>
      </c>
      <c r="J4294">
        <f t="shared" ca="1" si="353"/>
        <v>1</v>
      </c>
      <c r="K4294">
        <f t="shared" ca="1" si="354"/>
        <v>0</v>
      </c>
      <c r="L4294">
        <f t="shared" si="355"/>
        <v>4288</v>
      </c>
      <c r="M4294" s="71">
        <f t="shared" ca="1" si="356"/>
        <v>0.42255445726925733</v>
      </c>
    </row>
    <row r="4295" spans="1:13" x14ac:dyDescent="0.25">
      <c r="A4295" s="2">
        <v>4289</v>
      </c>
      <c r="B4295" s="11">
        <f t="shared" ca="1" si="352"/>
        <v>1</v>
      </c>
      <c r="C4295" s="26">
        <f t="shared" ca="1" si="351"/>
        <v>0.57154703061643841</v>
      </c>
      <c r="J4295">
        <f t="shared" ca="1" si="353"/>
        <v>1</v>
      </c>
      <c r="K4295">
        <f t="shared" ca="1" si="354"/>
        <v>0</v>
      </c>
      <c r="L4295">
        <f t="shared" si="355"/>
        <v>4289</v>
      </c>
      <c r="M4295" s="71">
        <f t="shared" ca="1" si="356"/>
        <v>4.2847921010690273</v>
      </c>
    </row>
    <row r="4296" spans="1:13" x14ac:dyDescent="0.25">
      <c r="A4296" s="2">
        <v>4290</v>
      </c>
      <c r="B4296" s="11">
        <f t="shared" ca="1" si="352"/>
        <v>1</v>
      </c>
      <c r="C4296" s="26">
        <f t="shared" ref="C4296:C4359" ca="1" si="357">RAND()</f>
        <v>0.31384888648482778</v>
      </c>
      <c r="J4296">
        <f t="shared" ca="1" si="353"/>
        <v>1</v>
      </c>
      <c r="K4296">
        <f t="shared" ca="1" si="354"/>
        <v>0</v>
      </c>
      <c r="L4296">
        <f t="shared" si="355"/>
        <v>4290</v>
      </c>
      <c r="M4296" s="71">
        <f t="shared" ca="1" si="356"/>
        <v>1.4897374624380901</v>
      </c>
    </row>
    <row r="4297" spans="1:13" x14ac:dyDescent="0.25">
      <c r="A4297" s="2">
        <v>4291</v>
      </c>
      <c r="B4297" s="11">
        <f t="shared" ref="B4297:B4360" ca="1" si="358">IF(B4296&gt;0,IF(C4297&lt;pww,1,0),IF(C4297&lt;pdw,1,0))</f>
        <v>1</v>
      </c>
      <c r="C4297" s="26">
        <f t="shared" ca="1" si="357"/>
        <v>0.66355932023104547</v>
      </c>
      <c r="J4297">
        <f t="shared" ca="1" si="353"/>
        <v>1</v>
      </c>
      <c r="K4297">
        <f t="shared" ca="1" si="354"/>
        <v>0</v>
      </c>
      <c r="L4297">
        <f t="shared" si="355"/>
        <v>4291</v>
      </c>
      <c r="M4297" s="71">
        <f t="shared" ca="1" si="356"/>
        <v>4.1306228533897826</v>
      </c>
    </row>
    <row r="4298" spans="1:13" x14ac:dyDescent="0.25">
      <c r="A4298" s="2">
        <v>4292</v>
      </c>
      <c r="B4298" s="11">
        <f t="shared" ca="1" si="358"/>
        <v>1</v>
      </c>
      <c r="C4298" s="26">
        <f t="shared" ca="1" si="357"/>
        <v>0.28601607416831165</v>
      </c>
      <c r="J4298">
        <f t="shared" ref="J4298:J4361" ca="1" si="359">IF(AND(B4298,B4299),1,0)</f>
        <v>1</v>
      </c>
      <c r="K4298">
        <f t="shared" ref="K4298:K4361" ca="1" si="360">IF(AND(NOT(B4298),NOT(B4299)),1,0)</f>
        <v>0</v>
      </c>
      <c r="L4298">
        <f t="shared" ref="L4298:L4361" si="361">L4297+1</f>
        <v>4292</v>
      </c>
      <c r="M4298" s="71">
        <f t="shared" ref="M4298:M4361" ca="1" si="362">IF(B4298&gt;0,-LN(1-(RAND()))/lambda,0)</f>
        <v>0.20477506960221209</v>
      </c>
    </row>
    <row r="4299" spans="1:13" x14ac:dyDescent="0.25">
      <c r="A4299" s="2">
        <v>4293</v>
      </c>
      <c r="B4299" s="11">
        <f t="shared" ca="1" si="358"/>
        <v>1</v>
      </c>
      <c r="C4299" s="26">
        <f t="shared" ca="1" si="357"/>
        <v>1.5040793790555895E-2</v>
      </c>
      <c r="J4299">
        <f t="shared" ca="1" si="359"/>
        <v>1</v>
      </c>
      <c r="K4299">
        <f t="shared" ca="1" si="360"/>
        <v>0</v>
      </c>
      <c r="L4299">
        <f t="shared" si="361"/>
        <v>4293</v>
      </c>
      <c r="M4299" s="71">
        <f t="shared" ca="1" si="362"/>
        <v>6.5915622011675232</v>
      </c>
    </row>
    <row r="4300" spans="1:13" x14ac:dyDescent="0.25">
      <c r="A4300" s="2">
        <v>4294</v>
      </c>
      <c r="B4300" s="11">
        <f t="shared" ca="1" si="358"/>
        <v>1</v>
      </c>
      <c r="C4300" s="26">
        <f t="shared" ca="1" si="357"/>
        <v>0.20198633662306065</v>
      </c>
      <c r="J4300">
        <f t="shared" ca="1" si="359"/>
        <v>1</v>
      </c>
      <c r="K4300">
        <f t="shared" ca="1" si="360"/>
        <v>0</v>
      </c>
      <c r="L4300">
        <f t="shared" si="361"/>
        <v>4294</v>
      </c>
      <c r="M4300" s="71">
        <f t="shared" ca="1" si="362"/>
        <v>4.3612961978533988</v>
      </c>
    </row>
    <row r="4301" spans="1:13" x14ac:dyDescent="0.25">
      <c r="A4301" s="2">
        <v>4295</v>
      </c>
      <c r="B4301" s="11">
        <f t="shared" ca="1" si="358"/>
        <v>1</v>
      </c>
      <c r="C4301" s="26">
        <f t="shared" ca="1" si="357"/>
        <v>0.76366886441733062</v>
      </c>
      <c r="J4301">
        <f t="shared" ca="1" si="359"/>
        <v>0</v>
      </c>
      <c r="K4301">
        <f t="shared" ca="1" si="360"/>
        <v>0</v>
      </c>
      <c r="L4301">
        <f t="shared" si="361"/>
        <v>4295</v>
      </c>
      <c r="M4301" s="71">
        <f t="shared" ca="1" si="362"/>
        <v>4.4186983449919897</v>
      </c>
    </row>
    <row r="4302" spans="1:13" x14ac:dyDescent="0.25">
      <c r="A4302" s="2">
        <v>4296</v>
      </c>
      <c r="B4302" s="11">
        <f t="shared" ca="1" si="358"/>
        <v>0</v>
      </c>
      <c r="C4302" s="26">
        <f t="shared" ca="1" si="357"/>
        <v>0.90409536800693258</v>
      </c>
      <c r="J4302">
        <f t="shared" ca="1" si="359"/>
        <v>0</v>
      </c>
      <c r="K4302">
        <f t="shared" ca="1" si="360"/>
        <v>1</v>
      </c>
      <c r="L4302">
        <f t="shared" si="361"/>
        <v>4296</v>
      </c>
      <c r="M4302" s="71">
        <f t="shared" ca="1" si="362"/>
        <v>0</v>
      </c>
    </row>
    <row r="4303" spans="1:13" x14ac:dyDescent="0.25">
      <c r="A4303" s="2">
        <v>4297</v>
      </c>
      <c r="B4303" s="11">
        <f t="shared" ca="1" si="358"/>
        <v>0</v>
      </c>
      <c r="C4303" s="26">
        <f t="shared" ca="1" si="357"/>
        <v>0.51230556989750353</v>
      </c>
      <c r="J4303">
        <f t="shared" ca="1" si="359"/>
        <v>0</v>
      </c>
      <c r="K4303">
        <f t="shared" ca="1" si="360"/>
        <v>0</v>
      </c>
      <c r="L4303">
        <f t="shared" si="361"/>
        <v>4297</v>
      </c>
      <c r="M4303" s="71">
        <f t="shared" ca="1" si="362"/>
        <v>0</v>
      </c>
    </row>
    <row r="4304" spans="1:13" x14ac:dyDescent="0.25">
      <c r="A4304" s="2">
        <v>4298</v>
      </c>
      <c r="B4304" s="11">
        <f t="shared" ca="1" si="358"/>
        <v>1</v>
      </c>
      <c r="C4304" s="26">
        <f t="shared" ca="1" si="357"/>
        <v>0.10973253340873657</v>
      </c>
      <c r="J4304">
        <f t="shared" ca="1" si="359"/>
        <v>1</v>
      </c>
      <c r="K4304">
        <f t="shared" ca="1" si="360"/>
        <v>0</v>
      </c>
      <c r="L4304">
        <f t="shared" si="361"/>
        <v>4298</v>
      </c>
      <c r="M4304" s="71">
        <f t="shared" ca="1" si="362"/>
        <v>0.46904529204674289</v>
      </c>
    </row>
    <row r="4305" spans="1:13" x14ac:dyDescent="0.25">
      <c r="A4305" s="2">
        <v>4299</v>
      </c>
      <c r="B4305" s="11">
        <f t="shared" ca="1" si="358"/>
        <v>1</v>
      </c>
      <c r="C4305" s="26">
        <f t="shared" ca="1" si="357"/>
        <v>0.572692083619878</v>
      </c>
      <c r="J4305">
        <f t="shared" ca="1" si="359"/>
        <v>1</v>
      </c>
      <c r="K4305">
        <f t="shared" ca="1" si="360"/>
        <v>0</v>
      </c>
      <c r="L4305">
        <f t="shared" si="361"/>
        <v>4299</v>
      </c>
      <c r="M4305" s="71">
        <f t="shared" ca="1" si="362"/>
        <v>2.455044482367581</v>
      </c>
    </row>
    <row r="4306" spans="1:13" x14ac:dyDescent="0.25">
      <c r="A4306" s="2">
        <v>4300</v>
      </c>
      <c r="B4306" s="11">
        <f t="shared" ca="1" si="358"/>
        <v>1</v>
      </c>
      <c r="C4306" s="26">
        <f t="shared" ca="1" si="357"/>
        <v>8.4567808994841287E-2</v>
      </c>
      <c r="J4306">
        <f t="shared" ca="1" si="359"/>
        <v>1</v>
      </c>
      <c r="K4306">
        <f t="shared" ca="1" si="360"/>
        <v>0</v>
      </c>
      <c r="L4306">
        <f t="shared" si="361"/>
        <v>4300</v>
      </c>
      <c r="M4306" s="71">
        <f t="shared" ca="1" si="362"/>
        <v>0.46725819361596632</v>
      </c>
    </row>
    <row r="4307" spans="1:13" x14ac:dyDescent="0.25">
      <c r="A4307" s="2">
        <v>4301</v>
      </c>
      <c r="B4307" s="11">
        <f t="shared" ca="1" si="358"/>
        <v>1</v>
      </c>
      <c r="C4307" s="26">
        <f t="shared" ca="1" si="357"/>
        <v>0.68642582530294483</v>
      </c>
      <c r="J4307">
        <f t="shared" ca="1" si="359"/>
        <v>1</v>
      </c>
      <c r="K4307">
        <f t="shared" ca="1" si="360"/>
        <v>0</v>
      </c>
      <c r="L4307">
        <f t="shared" si="361"/>
        <v>4301</v>
      </c>
      <c r="M4307" s="71">
        <f t="shared" ca="1" si="362"/>
        <v>0.2838211837570298</v>
      </c>
    </row>
    <row r="4308" spans="1:13" x14ac:dyDescent="0.25">
      <c r="A4308" s="2">
        <v>4302</v>
      </c>
      <c r="B4308" s="11">
        <f t="shared" ca="1" si="358"/>
        <v>1</v>
      </c>
      <c r="C4308" s="26">
        <f t="shared" ca="1" si="357"/>
        <v>0.21746083023625673</v>
      </c>
      <c r="J4308">
        <f t="shared" ca="1" si="359"/>
        <v>1</v>
      </c>
      <c r="K4308">
        <f t="shared" ca="1" si="360"/>
        <v>0</v>
      </c>
      <c r="L4308">
        <f t="shared" si="361"/>
        <v>4302</v>
      </c>
      <c r="M4308" s="71">
        <f t="shared" ca="1" si="362"/>
        <v>1.2213996372392351</v>
      </c>
    </row>
    <row r="4309" spans="1:13" x14ac:dyDescent="0.25">
      <c r="A4309" s="2">
        <v>4303</v>
      </c>
      <c r="B4309" s="11">
        <f t="shared" ca="1" si="358"/>
        <v>1</v>
      </c>
      <c r="C4309" s="26">
        <f t="shared" ca="1" si="357"/>
        <v>0.45502386653047466</v>
      </c>
      <c r="J4309">
        <f t="shared" ca="1" si="359"/>
        <v>1</v>
      </c>
      <c r="K4309">
        <f t="shared" ca="1" si="360"/>
        <v>0</v>
      </c>
      <c r="L4309">
        <f t="shared" si="361"/>
        <v>4303</v>
      </c>
      <c r="M4309" s="71">
        <f t="shared" ca="1" si="362"/>
        <v>2.0130331429234909</v>
      </c>
    </row>
    <row r="4310" spans="1:13" x14ac:dyDescent="0.25">
      <c r="A4310" s="2">
        <v>4304</v>
      </c>
      <c r="B4310" s="11">
        <f t="shared" ca="1" si="358"/>
        <v>1</v>
      </c>
      <c r="C4310" s="26">
        <f t="shared" ca="1" si="357"/>
        <v>0.45862631285103639</v>
      </c>
      <c r="J4310">
        <f t="shared" ca="1" si="359"/>
        <v>1</v>
      </c>
      <c r="K4310">
        <f t="shared" ca="1" si="360"/>
        <v>0</v>
      </c>
      <c r="L4310">
        <f t="shared" si="361"/>
        <v>4304</v>
      </c>
      <c r="M4310" s="71">
        <f t="shared" ca="1" si="362"/>
        <v>1.8019240947700614</v>
      </c>
    </row>
    <row r="4311" spans="1:13" x14ac:dyDescent="0.25">
      <c r="A4311" s="2">
        <v>4305</v>
      </c>
      <c r="B4311" s="11">
        <f t="shared" ca="1" si="358"/>
        <v>1</v>
      </c>
      <c r="C4311" s="26">
        <f t="shared" ca="1" si="357"/>
        <v>0.40546893977629117</v>
      </c>
      <c r="J4311">
        <f t="shared" ca="1" si="359"/>
        <v>1</v>
      </c>
      <c r="K4311">
        <f t="shared" ca="1" si="360"/>
        <v>0</v>
      </c>
      <c r="L4311">
        <f t="shared" si="361"/>
        <v>4305</v>
      </c>
      <c r="M4311" s="71">
        <f t="shared" ca="1" si="362"/>
        <v>1.8606657733191896</v>
      </c>
    </row>
    <row r="4312" spans="1:13" x14ac:dyDescent="0.25">
      <c r="A4312" s="2">
        <v>4306</v>
      </c>
      <c r="B4312" s="11">
        <f t="shared" ca="1" si="358"/>
        <v>1</v>
      </c>
      <c r="C4312" s="26">
        <f t="shared" ca="1" si="357"/>
        <v>0.29240743494831545</v>
      </c>
      <c r="J4312">
        <f t="shared" ca="1" si="359"/>
        <v>1</v>
      </c>
      <c r="K4312">
        <f t="shared" ca="1" si="360"/>
        <v>0</v>
      </c>
      <c r="L4312">
        <f t="shared" si="361"/>
        <v>4306</v>
      </c>
      <c r="M4312" s="71">
        <f t="shared" ca="1" si="362"/>
        <v>0.53893738900774635</v>
      </c>
    </row>
    <row r="4313" spans="1:13" x14ac:dyDescent="0.25">
      <c r="A4313" s="2">
        <v>4307</v>
      </c>
      <c r="B4313" s="11">
        <f t="shared" ca="1" si="358"/>
        <v>1</v>
      </c>
      <c r="C4313" s="26">
        <f t="shared" ca="1" si="357"/>
        <v>0.29549997074245504</v>
      </c>
      <c r="J4313">
        <f t="shared" ca="1" si="359"/>
        <v>1</v>
      </c>
      <c r="K4313">
        <f t="shared" ca="1" si="360"/>
        <v>0</v>
      </c>
      <c r="L4313">
        <f t="shared" si="361"/>
        <v>4307</v>
      </c>
      <c r="M4313" s="71">
        <f t="shared" ca="1" si="362"/>
        <v>0.95816741551450668</v>
      </c>
    </row>
    <row r="4314" spans="1:13" x14ac:dyDescent="0.25">
      <c r="A4314" s="2">
        <v>4308</v>
      </c>
      <c r="B4314" s="11">
        <f t="shared" ca="1" si="358"/>
        <v>1</v>
      </c>
      <c r="C4314" s="26">
        <f t="shared" ca="1" si="357"/>
        <v>0.75279540648567622</v>
      </c>
      <c r="J4314">
        <f t="shared" ca="1" si="359"/>
        <v>1</v>
      </c>
      <c r="K4314">
        <f t="shared" ca="1" si="360"/>
        <v>0</v>
      </c>
      <c r="L4314">
        <f t="shared" si="361"/>
        <v>4308</v>
      </c>
      <c r="M4314" s="71">
        <f t="shared" ca="1" si="362"/>
        <v>0.92475111994414172</v>
      </c>
    </row>
    <row r="4315" spans="1:13" x14ac:dyDescent="0.25">
      <c r="A4315" s="2">
        <v>4309</v>
      </c>
      <c r="B4315" s="11">
        <f t="shared" ca="1" si="358"/>
        <v>1</v>
      </c>
      <c r="C4315" s="26">
        <f t="shared" ca="1" si="357"/>
        <v>0.39088854271396489</v>
      </c>
      <c r="J4315">
        <f t="shared" ca="1" si="359"/>
        <v>1</v>
      </c>
      <c r="K4315">
        <f t="shared" ca="1" si="360"/>
        <v>0</v>
      </c>
      <c r="L4315">
        <f t="shared" si="361"/>
        <v>4309</v>
      </c>
      <c r="M4315" s="71">
        <f t="shared" ca="1" si="362"/>
        <v>2.6762716680189564</v>
      </c>
    </row>
    <row r="4316" spans="1:13" x14ac:dyDescent="0.25">
      <c r="A4316" s="2">
        <v>4310</v>
      </c>
      <c r="B4316" s="11">
        <f t="shared" ca="1" si="358"/>
        <v>1</v>
      </c>
      <c r="C4316" s="26">
        <f t="shared" ca="1" si="357"/>
        <v>0.23842893550468247</v>
      </c>
      <c r="J4316">
        <f t="shared" ca="1" si="359"/>
        <v>1</v>
      </c>
      <c r="K4316">
        <f t="shared" ca="1" si="360"/>
        <v>0</v>
      </c>
      <c r="L4316">
        <f t="shared" si="361"/>
        <v>4310</v>
      </c>
      <c r="M4316" s="71">
        <f t="shared" ca="1" si="362"/>
        <v>1.1483914154553569</v>
      </c>
    </row>
    <row r="4317" spans="1:13" x14ac:dyDescent="0.25">
      <c r="A4317" s="2">
        <v>4311</v>
      </c>
      <c r="B4317" s="11">
        <f t="shared" ca="1" si="358"/>
        <v>1</v>
      </c>
      <c r="C4317" s="26">
        <f t="shared" ca="1" si="357"/>
        <v>0.53417633769618189</v>
      </c>
      <c r="J4317">
        <f t="shared" ca="1" si="359"/>
        <v>0</v>
      </c>
      <c r="K4317">
        <f t="shared" ca="1" si="360"/>
        <v>0</v>
      </c>
      <c r="L4317">
        <f t="shared" si="361"/>
        <v>4311</v>
      </c>
      <c r="M4317" s="71">
        <f t="shared" ca="1" si="362"/>
        <v>7.4940122057086223</v>
      </c>
    </row>
    <row r="4318" spans="1:13" x14ac:dyDescent="0.25">
      <c r="A4318" s="2">
        <v>4312</v>
      </c>
      <c r="B4318" s="11">
        <f t="shared" ca="1" si="358"/>
        <v>0</v>
      </c>
      <c r="C4318" s="26">
        <f t="shared" ca="1" si="357"/>
        <v>0.9869413934189688</v>
      </c>
      <c r="J4318">
        <f t="shared" ca="1" si="359"/>
        <v>0</v>
      </c>
      <c r="K4318">
        <f t="shared" ca="1" si="360"/>
        <v>0</v>
      </c>
      <c r="L4318">
        <f t="shared" si="361"/>
        <v>4312</v>
      </c>
      <c r="M4318" s="71">
        <f t="shared" ca="1" si="362"/>
        <v>0</v>
      </c>
    </row>
    <row r="4319" spans="1:13" x14ac:dyDescent="0.25">
      <c r="A4319" s="2">
        <v>4313</v>
      </c>
      <c r="B4319" s="11">
        <f t="shared" ca="1" si="358"/>
        <v>1</v>
      </c>
      <c r="C4319" s="26">
        <f t="shared" ca="1" si="357"/>
        <v>0.37716147467993699</v>
      </c>
      <c r="J4319">
        <f t="shared" ca="1" si="359"/>
        <v>0</v>
      </c>
      <c r="K4319">
        <f t="shared" ca="1" si="360"/>
        <v>0</v>
      </c>
      <c r="L4319">
        <f t="shared" si="361"/>
        <v>4313</v>
      </c>
      <c r="M4319" s="71">
        <f t="shared" ca="1" si="362"/>
        <v>0.33630931384261531</v>
      </c>
    </row>
    <row r="4320" spans="1:13" x14ac:dyDescent="0.25">
      <c r="A4320" s="2">
        <v>4314</v>
      </c>
      <c r="B4320" s="11">
        <f t="shared" ca="1" si="358"/>
        <v>0</v>
      </c>
      <c r="C4320" s="26">
        <f t="shared" ca="1" si="357"/>
        <v>0.8789568890115621</v>
      </c>
      <c r="J4320">
        <f t="shared" ca="1" si="359"/>
        <v>0</v>
      </c>
      <c r="K4320">
        <f t="shared" ca="1" si="360"/>
        <v>0</v>
      </c>
      <c r="L4320">
        <f t="shared" si="361"/>
        <v>4314</v>
      </c>
      <c r="M4320" s="71">
        <f t="shared" ca="1" si="362"/>
        <v>0</v>
      </c>
    </row>
    <row r="4321" spans="1:13" x14ac:dyDescent="0.25">
      <c r="A4321" s="2">
        <v>4315</v>
      </c>
      <c r="B4321" s="11">
        <f t="shared" ca="1" si="358"/>
        <v>1</v>
      </c>
      <c r="C4321" s="26">
        <f t="shared" ca="1" si="357"/>
        <v>0.41699969390370406</v>
      </c>
      <c r="J4321">
        <f t="shared" ca="1" si="359"/>
        <v>0</v>
      </c>
      <c r="K4321">
        <f t="shared" ca="1" si="360"/>
        <v>0</v>
      </c>
      <c r="L4321">
        <f t="shared" si="361"/>
        <v>4315</v>
      </c>
      <c r="M4321" s="71">
        <f t="shared" ca="1" si="362"/>
        <v>9.6624147840999033</v>
      </c>
    </row>
    <row r="4322" spans="1:13" x14ac:dyDescent="0.25">
      <c r="A4322" s="2">
        <v>4316</v>
      </c>
      <c r="B4322" s="11">
        <f t="shared" ca="1" si="358"/>
        <v>0</v>
      </c>
      <c r="C4322" s="26">
        <f t="shared" ca="1" si="357"/>
        <v>0.81664626553120778</v>
      </c>
      <c r="J4322">
        <f t="shared" ca="1" si="359"/>
        <v>0</v>
      </c>
      <c r="K4322">
        <f t="shared" ca="1" si="360"/>
        <v>0</v>
      </c>
      <c r="L4322">
        <f t="shared" si="361"/>
        <v>4316</v>
      </c>
      <c r="M4322" s="71">
        <f t="shared" ca="1" si="362"/>
        <v>0</v>
      </c>
    </row>
    <row r="4323" spans="1:13" x14ac:dyDescent="0.25">
      <c r="A4323" s="2">
        <v>4317</v>
      </c>
      <c r="B4323" s="11">
        <f t="shared" ca="1" si="358"/>
        <v>1</v>
      </c>
      <c r="C4323" s="26">
        <f t="shared" ca="1" si="357"/>
        <v>1.9666241091623515E-2</v>
      </c>
      <c r="J4323">
        <f t="shared" ca="1" si="359"/>
        <v>1</v>
      </c>
      <c r="K4323">
        <f t="shared" ca="1" si="360"/>
        <v>0</v>
      </c>
      <c r="L4323">
        <f t="shared" si="361"/>
        <v>4317</v>
      </c>
      <c r="M4323" s="71">
        <f t="shared" ca="1" si="362"/>
        <v>7.6161796310962266</v>
      </c>
    </row>
    <row r="4324" spans="1:13" x14ac:dyDescent="0.25">
      <c r="A4324" s="2">
        <v>4318</v>
      </c>
      <c r="B4324" s="11">
        <f t="shared" ca="1" si="358"/>
        <v>1</v>
      </c>
      <c r="C4324" s="26">
        <f t="shared" ca="1" si="357"/>
        <v>0.45555563380415753</v>
      </c>
      <c r="J4324">
        <f t="shared" ca="1" si="359"/>
        <v>1</v>
      </c>
      <c r="K4324">
        <f t="shared" ca="1" si="360"/>
        <v>0</v>
      </c>
      <c r="L4324">
        <f t="shared" si="361"/>
        <v>4318</v>
      </c>
      <c r="M4324" s="71">
        <f t="shared" ca="1" si="362"/>
        <v>6.2450553708326177</v>
      </c>
    </row>
    <row r="4325" spans="1:13" x14ac:dyDescent="0.25">
      <c r="A4325" s="2">
        <v>4319</v>
      </c>
      <c r="B4325" s="11">
        <f t="shared" ca="1" si="358"/>
        <v>1</v>
      </c>
      <c r="C4325" s="26">
        <f t="shared" ca="1" si="357"/>
        <v>0.46131261875126994</v>
      </c>
      <c r="J4325">
        <f t="shared" ca="1" si="359"/>
        <v>0</v>
      </c>
      <c r="K4325">
        <f t="shared" ca="1" si="360"/>
        <v>0</v>
      </c>
      <c r="L4325">
        <f t="shared" si="361"/>
        <v>4319</v>
      </c>
      <c r="M4325" s="71">
        <f t="shared" ca="1" si="362"/>
        <v>0.2924977821880419</v>
      </c>
    </row>
    <row r="4326" spans="1:13" x14ac:dyDescent="0.25">
      <c r="A4326" s="2">
        <v>4320</v>
      </c>
      <c r="B4326" s="11">
        <f t="shared" ca="1" si="358"/>
        <v>0</v>
      </c>
      <c r="C4326" s="26">
        <f t="shared" ca="1" si="357"/>
        <v>0.93650672597418194</v>
      </c>
      <c r="J4326">
        <f t="shared" ca="1" si="359"/>
        <v>0</v>
      </c>
      <c r="K4326">
        <f t="shared" ca="1" si="360"/>
        <v>0</v>
      </c>
      <c r="L4326">
        <f t="shared" si="361"/>
        <v>4320</v>
      </c>
      <c r="M4326" s="71">
        <f t="shared" ca="1" si="362"/>
        <v>0</v>
      </c>
    </row>
    <row r="4327" spans="1:13" x14ac:dyDescent="0.25">
      <c r="A4327" s="2">
        <v>4321</v>
      </c>
      <c r="B4327" s="11">
        <f t="shared" ca="1" si="358"/>
        <v>1</v>
      </c>
      <c r="C4327" s="26">
        <f t="shared" ca="1" si="357"/>
        <v>3.7624170621576192E-2</v>
      </c>
      <c r="J4327">
        <f t="shared" ca="1" si="359"/>
        <v>1</v>
      </c>
      <c r="K4327">
        <f t="shared" ca="1" si="360"/>
        <v>0</v>
      </c>
      <c r="L4327">
        <f t="shared" si="361"/>
        <v>4321</v>
      </c>
      <c r="M4327" s="71">
        <f t="shared" ca="1" si="362"/>
        <v>0.96396353585776362</v>
      </c>
    </row>
    <row r="4328" spans="1:13" x14ac:dyDescent="0.25">
      <c r="A4328" s="2">
        <v>4322</v>
      </c>
      <c r="B4328" s="11">
        <f t="shared" ca="1" si="358"/>
        <v>1</v>
      </c>
      <c r="C4328" s="26">
        <f t="shared" ca="1" si="357"/>
        <v>0.70560800260659673</v>
      </c>
      <c r="J4328">
        <f t="shared" ca="1" si="359"/>
        <v>0</v>
      </c>
      <c r="K4328">
        <f t="shared" ca="1" si="360"/>
        <v>0</v>
      </c>
      <c r="L4328">
        <f t="shared" si="361"/>
        <v>4322</v>
      </c>
      <c r="M4328" s="71">
        <f t="shared" ca="1" si="362"/>
        <v>8.1934698516460074</v>
      </c>
    </row>
    <row r="4329" spans="1:13" x14ac:dyDescent="0.25">
      <c r="A4329" s="2">
        <v>4323</v>
      </c>
      <c r="B4329" s="11">
        <f t="shared" ca="1" si="358"/>
        <v>0</v>
      </c>
      <c r="C4329" s="26">
        <f t="shared" ca="1" si="357"/>
        <v>0.84354023578094894</v>
      </c>
      <c r="J4329">
        <f t="shared" ca="1" si="359"/>
        <v>0</v>
      </c>
      <c r="K4329">
        <f t="shared" ca="1" si="360"/>
        <v>1</v>
      </c>
      <c r="L4329">
        <f t="shared" si="361"/>
        <v>4323</v>
      </c>
      <c r="M4329" s="71">
        <f t="shared" ca="1" si="362"/>
        <v>0</v>
      </c>
    </row>
    <row r="4330" spans="1:13" x14ac:dyDescent="0.25">
      <c r="A4330" s="2">
        <v>4324</v>
      </c>
      <c r="B4330" s="11">
        <f t="shared" ca="1" si="358"/>
        <v>0</v>
      </c>
      <c r="C4330" s="26">
        <f t="shared" ca="1" si="357"/>
        <v>0.83633619286059946</v>
      </c>
      <c r="J4330">
        <f t="shared" ca="1" si="359"/>
        <v>0</v>
      </c>
      <c r="K4330">
        <f t="shared" ca="1" si="360"/>
        <v>1</v>
      </c>
      <c r="L4330">
        <f t="shared" si="361"/>
        <v>4324</v>
      </c>
      <c r="M4330" s="71">
        <f t="shared" ca="1" si="362"/>
        <v>0</v>
      </c>
    </row>
    <row r="4331" spans="1:13" x14ac:dyDescent="0.25">
      <c r="A4331" s="2">
        <v>4325</v>
      </c>
      <c r="B4331" s="11">
        <f t="shared" ca="1" si="358"/>
        <v>0</v>
      </c>
      <c r="C4331" s="26">
        <f t="shared" ca="1" si="357"/>
        <v>0.64772885618937481</v>
      </c>
      <c r="J4331">
        <f t="shared" ca="1" si="359"/>
        <v>0</v>
      </c>
      <c r="K4331">
        <f t="shared" ca="1" si="360"/>
        <v>1</v>
      </c>
      <c r="L4331">
        <f t="shared" si="361"/>
        <v>4325</v>
      </c>
      <c r="M4331" s="71">
        <f t="shared" ca="1" si="362"/>
        <v>0</v>
      </c>
    </row>
    <row r="4332" spans="1:13" x14ac:dyDescent="0.25">
      <c r="A4332" s="2">
        <v>4326</v>
      </c>
      <c r="B4332" s="11">
        <f t="shared" ca="1" si="358"/>
        <v>0</v>
      </c>
      <c r="C4332" s="26">
        <f t="shared" ca="1" si="357"/>
        <v>0.51474747849323821</v>
      </c>
      <c r="J4332">
        <f t="shared" ca="1" si="359"/>
        <v>0</v>
      </c>
      <c r="K4332">
        <f t="shared" ca="1" si="360"/>
        <v>1</v>
      </c>
      <c r="L4332">
        <f t="shared" si="361"/>
        <v>4326</v>
      </c>
      <c r="M4332" s="71">
        <f t="shared" ca="1" si="362"/>
        <v>0</v>
      </c>
    </row>
    <row r="4333" spans="1:13" x14ac:dyDescent="0.25">
      <c r="A4333" s="2">
        <v>4327</v>
      </c>
      <c r="B4333" s="11">
        <f t="shared" ca="1" si="358"/>
        <v>0</v>
      </c>
      <c r="C4333" s="26">
        <f t="shared" ca="1" si="357"/>
        <v>0.79530905981349787</v>
      </c>
      <c r="J4333">
        <f t="shared" ca="1" si="359"/>
        <v>0</v>
      </c>
      <c r="K4333">
        <f t="shared" ca="1" si="360"/>
        <v>1</v>
      </c>
      <c r="L4333">
        <f t="shared" si="361"/>
        <v>4327</v>
      </c>
      <c r="M4333" s="71">
        <f t="shared" ca="1" si="362"/>
        <v>0</v>
      </c>
    </row>
    <row r="4334" spans="1:13" x14ac:dyDescent="0.25">
      <c r="A4334" s="2">
        <v>4328</v>
      </c>
      <c r="B4334" s="11">
        <f t="shared" ca="1" si="358"/>
        <v>0</v>
      </c>
      <c r="C4334" s="26">
        <f t="shared" ca="1" si="357"/>
        <v>0.72339613814142723</v>
      </c>
      <c r="J4334">
        <f t="shared" ca="1" si="359"/>
        <v>0</v>
      </c>
      <c r="K4334">
        <f t="shared" ca="1" si="360"/>
        <v>0</v>
      </c>
      <c r="L4334">
        <f t="shared" si="361"/>
        <v>4328</v>
      </c>
      <c r="M4334" s="71">
        <f t="shared" ca="1" si="362"/>
        <v>0</v>
      </c>
    </row>
    <row r="4335" spans="1:13" x14ac:dyDescent="0.25">
      <c r="A4335" s="2">
        <v>4329</v>
      </c>
      <c r="B4335" s="11">
        <f t="shared" ca="1" si="358"/>
        <v>1</v>
      </c>
      <c r="C4335" s="26">
        <f t="shared" ca="1" si="357"/>
        <v>0.3633390338359419</v>
      </c>
      <c r="J4335">
        <f t="shared" ca="1" si="359"/>
        <v>1</v>
      </c>
      <c r="K4335">
        <f t="shared" ca="1" si="360"/>
        <v>0</v>
      </c>
      <c r="L4335">
        <f t="shared" si="361"/>
        <v>4329</v>
      </c>
      <c r="M4335" s="71">
        <f t="shared" ca="1" si="362"/>
        <v>0.26743299134594062</v>
      </c>
    </row>
    <row r="4336" spans="1:13" x14ac:dyDescent="0.25">
      <c r="A4336" s="2">
        <v>4330</v>
      </c>
      <c r="B4336" s="11">
        <f t="shared" ca="1" si="358"/>
        <v>1</v>
      </c>
      <c r="C4336" s="26">
        <f t="shared" ca="1" si="357"/>
        <v>0.43936001441459316</v>
      </c>
      <c r="J4336">
        <f t="shared" ca="1" si="359"/>
        <v>1</v>
      </c>
      <c r="K4336">
        <f t="shared" ca="1" si="360"/>
        <v>0</v>
      </c>
      <c r="L4336">
        <f t="shared" si="361"/>
        <v>4330</v>
      </c>
      <c r="M4336" s="71">
        <f t="shared" ca="1" si="362"/>
        <v>6.4549525888471209</v>
      </c>
    </row>
    <row r="4337" spans="1:13" x14ac:dyDescent="0.25">
      <c r="A4337" s="2">
        <v>4331</v>
      </c>
      <c r="B4337" s="11">
        <f t="shared" ca="1" si="358"/>
        <v>1</v>
      </c>
      <c r="C4337" s="26">
        <f t="shared" ca="1" si="357"/>
        <v>0.45627050457137508</v>
      </c>
      <c r="J4337">
        <f t="shared" ca="1" si="359"/>
        <v>1</v>
      </c>
      <c r="K4337">
        <f t="shared" ca="1" si="360"/>
        <v>0</v>
      </c>
      <c r="L4337">
        <f t="shared" si="361"/>
        <v>4331</v>
      </c>
      <c r="M4337" s="71">
        <f t="shared" ca="1" si="362"/>
        <v>1.2141240320474269</v>
      </c>
    </row>
    <row r="4338" spans="1:13" x14ac:dyDescent="0.25">
      <c r="A4338" s="2">
        <v>4332</v>
      </c>
      <c r="B4338" s="11">
        <f t="shared" ca="1" si="358"/>
        <v>1</v>
      </c>
      <c r="C4338" s="26">
        <f t="shared" ca="1" si="357"/>
        <v>2.3099632316749608E-2</v>
      </c>
      <c r="J4338">
        <f t="shared" ca="1" si="359"/>
        <v>1</v>
      </c>
      <c r="K4338">
        <f t="shared" ca="1" si="360"/>
        <v>0</v>
      </c>
      <c r="L4338">
        <f t="shared" si="361"/>
        <v>4332</v>
      </c>
      <c r="M4338" s="71">
        <f t="shared" ca="1" si="362"/>
        <v>4.4125386918468976</v>
      </c>
    </row>
    <row r="4339" spans="1:13" x14ac:dyDescent="0.25">
      <c r="A4339" s="2">
        <v>4333</v>
      </c>
      <c r="B4339" s="11">
        <f t="shared" ca="1" si="358"/>
        <v>1</v>
      </c>
      <c r="C4339" s="26">
        <f t="shared" ca="1" si="357"/>
        <v>0.17299935741067274</v>
      </c>
      <c r="J4339">
        <f t="shared" ca="1" si="359"/>
        <v>1</v>
      </c>
      <c r="K4339">
        <f t="shared" ca="1" si="360"/>
        <v>0</v>
      </c>
      <c r="L4339">
        <f t="shared" si="361"/>
        <v>4333</v>
      </c>
      <c r="M4339" s="71">
        <f t="shared" ca="1" si="362"/>
        <v>1.9905983072720299</v>
      </c>
    </row>
    <row r="4340" spans="1:13" x14ac:dyDescent="0.25">
      <c r="A4340" s="2">
        <v>4334</v>
      </c>
      <c r="B4340" s="11">
        <f t="shared" ca="1" si="358"/>
        <v>1</v>
      </c>
      <c r="C4340" s="26">
        <f t="shared" ca="1" si="357"/>
        <v>0.64628222077484365</v>
      </c>
      <c r="J4340">
        <f t="shared" ca="1" si="359"/>
        <v>1</v>
      </c>
      <c r="K4340">
        <f t="shared" ca="1" si="360"/>
        <v>0</v>
      </c>
      <c r="L4340">
        <f t="shared" si="361"/>
        <v>4334</v>
      </c>
      <c r="M4340" s="71">
        <f t="shared" ca="1" si="362"/>
        <v>2.2305538971825887</v>
      </c>
    </row>
    <row r="4341" spans="1:13" x14ac:dyDescent="0.25">
      <c r="A4341" s="2">
        <v>4335</v>
      </c>
      <c r="B4341" s="11">
        <f t="shared" ca="1" si="358"/>
        <v>1</v>
      </c>
      <c r="C4341" s="26">
        <f t="shared" ca="1" si="357"/>
        <v>0.5566863708635712</v>
      </c>
      <c r="J4341">
        <f t="shared" ca="1" si="359"/>
        <v>0</v>
      </c>
      <c r="K4341">
        <f t="shared" ca="1" si="360"/>
        <v>0</v>
      </c>
      <c r="L4341">
        <f t="shared" si="361"/>
        <v>4335</v>
      </c>
      <c r="M4341" s="71">
        <f t="shared" ca="1" si="362"/>
        <v>0.45774945566177189</v>
      </c>
    </row>
    <row r="4342" spans="1:13" x14ac:dyDescent="0.25">
      <c r="A4342" s="2">
        <v>4336</v>
      </c>
      <c r="B4342" s="11">
        <f t="shared" ca="1" si="358"/>
        <v>0</v>
      </c>
      <c r="C4342" s="26">
        <f t="shared" ca="1" si="357"/>
        <v>0.80932274737426713</v>
      </c>
      <c r="J4342">
        <f t="shared" ca="1" si="359"/>
        <v>0</v>
      </c>
      <c r="K4342">
        <f t="shared" ca="1" si="360"/>
        <v>0</v>
      </c>
      <c r="L4342">
        <f t="shared" si="361"/>
        <v>4336</v>
      </c>
      <c r="M4342" s="71">
        <f t="shared" ca="1" si="362"/>
        <v>0</v>
      </c>
    </row>
    <row r="4343" spans="1:13" x14ac:dyDescent="0.25">
      <c r="A4343" s="2">
        <v>4337</v>
      </c>
      <c r="B4343" s="11">
        <f t="shared" ca="1" si="358"/>
        <v>1</v>
      </c>
      <c r="C4343" s="26">
        <f t="shared" ca="1" si="357"/>
        <v>0.17982405072058183</v>
      </c>
      <c r="J4343">
        <f t="shared" ca="1" si="359"/>
        <v>1</v>
      </c>
      <c r="K4343">
        <f t="shared" ca="1" si="360"/>
        <v>0</v>
      </c>
      <c r="L4343">
        <f t="shared" si="361"/>
        <v>4337</v>
      </c>
      <c r="M4343" s="71">
        <f t="shared" ca="1" si="362"/>
        <v>0.70064238525941758</v>
      </c>
    </row>
    <row r="4344" spans="1:13" x14ac:dyDescent="0.25">
      <c r="A4344" s="2">
        <v>4338</v>
      </c>
      <c r="B4344" s="11">
        <f t="shared" ca="1" si="358"/>
        <v>1</v>
      </c>
      <c r="C4344" s="26">
        <f t="shared" ca="1" si="357"/>
        <v>0.22919440010160064</v>
      </c>
      <c r="J4344">
        <f t="shared" ca="1" si="359"/>
        <v>1</v>
      </c>
      <c r="K4344">
        <f t="shared" ca="1" si="360"/>
        <v>0</v>
      </c>
      <c r="L4344">
        <f t="shared" si="361"/>
        <v>4338</v>
      </c>
      <c r="M4344" s="71">
        <f t="shared" ca="1" si="362"/>
        <v>2.3787990758859019</v>
      </c>
    </row>
    <row r="4345" spans="1:13" x14ac:dyDescent="0.25">
      <c r="A4345" s="2">
        <v>4339</v>
      </c>
      <c r="B4345" s="11">
        <f t="shared" ca="1" si="358"/>
        <v>1</v>
      </c>
      <c r="C4345" s="26">
        <f t="shared" ca="1" si="357"/>
        <v>0.4654649773809395</v>
      </c>
      <c r="J4345">
        <f t="shared" ca="1" si="359"/>
        <v>1</v>
      </c>
      <c r="K4345">
        <f t="shared" ca="1" si="360"/>
        <v>0</v>
      </c>
      <c r="L4345">
        <f t="shared" si="361"/>
        <v>4339</v>
      </c>
      <c r="M4345" s="71">
        <f t="shared" ca="1" si="362"/>
        <v>11.146456405828266</v>
      </c>
    </row>
    <row r="4346" spans="1:13" x14ac:dyDescent="0.25">
      <c r="A4346" s="2">
        <v>4340</v>
      </c>
      <c r="B4346" s="11">
        <f t="shared" ca="1" si="358"/>
        <v>1</v>
      </c>
      <c r="C4346" s="26">
        <f t="shared" ca="1" si="357"/>
        <v>2.2960660146163714E-2</v>
      </c>
      <c r="J4346">
        <f t="shared" ca="1" si="359"/>
        <v>1</v>
      </c>
      <c r="K4346">
        <f t="shared" ca="1" si="360"/>
        <v>0</v>
      </c>
      <c r="L4346">
        <f t="shared" si="361"/>
        <v>4340</v>
      </c>
      <c r="M4346" s="71">
        <f t="shared" ca="1" si="362"/>
        <v>0.46646581831329859</v>
      </c>
    </row>
    <row r="4347" spans="1:13" x14ac:dyDescent="0.25">
      <c r="A4347" s="2">
        <v>4341</v>
      </c>
      <c r="B4347" s="11">
        <f t="shared" ca="1" si="358"/>
        <v>1</v>
      </c>
      <c r="C4347" s="26">
        <f t="shared" ca="1" si="357"/>
        <v>0.20757088303689952</v>
      </c>
      <c r="J4347">
        <f t="shared" ca="1" si="359"/>
        <v>0</v>
      </c>
      <c r="K4347">
        <f t="shared" ca="1" si="360"/>
        <v>0</v>
      </c>
      <c r="L4347">
        <f t="shared" si="361"/>
        <v>4341</v>
      </c>
      <c r="M4347" s="71">
        <f t="shared" ca="1" si="362"/>
        <v>0.10267780076140678</v>
      </c>
    </row>
    <row r="4348" spans="1:13" x14ac:dyDescent="0.25">
      <c r="A4348" s="2">
        <v>4342</v>
      </c>
      <c r="B4348" s="11">
        <f t="shared" ca="1" si="358"/>
        <v>0</v>
      </c>
      <c r="C4348" s="26">
        <f t="shared" ca="1" si="357"/>
        <v>0.98301814720418856</v>
      </c>
      <c r="J4348">
        <f t="shared" ca="1" si="359"/>
        <v>0</v>
      </c>
      <c r="K4348">
        <f t="shared" ca="1" si="360"/>
        <v>1</v>
      </c>
      <c r="L4348">
        <f t="shared" si="361"/>
        <v>4342</v>
      </c>
      <c r="M4348" s="71">
        <f t="shared" ca="1" si="362"/>
        <v>0</v>
      </c>
    </row>
    <row r="4349" spans="1:13" x14ac:dyDescent="0.25">
      <c r="A4349" s="2">
        <v>4343</v>
      </c>
      <c r="B4349" s="11">
        <f t="shared" ca="1" si="358"/>
        <v>0</v>
      </c>
      <c r="C4349" s="26">
        <f t="shared" ca="1" si="357"/>
        <v>0.59637890274056171</v>
      </c>
      <c r="J4349">
        <f t="shared" ca="1" si="359"/>
        <v>0</v>
      </c>
      <c r="K4349">
        <f t="shared" ca="1" si="360"/>
        <v>0</v>
      </c>
      <c r="L4349">
        <f t="shared" si="361"/>
        <v>4343</v>
      </c>
      <c r="M4349" s="71">
        <f t="shared" ca="1" si="362"/>
        <v>0</v>
      </c>
    </row>
    <row r="4350" spans="1:13" x14ac:dyDescent="0.25">
      <c r="A4350" s="2">
        <v>4344</v>
      </c>
      <c r="B4350" s="11">
        <f t="shared" ca="1" si="358"/>
        <v>1</v>
      </c>
      <c r="C4350" s="26">
        <f t="shared" ca="1" si="357"/>
        <v>0.3403617001932745</v>
      </c>
      <c r="J4350">
        <f t="shared" ca="1" si="359"/>
        <v>1</v>
      </c>
      <c r="K4350">
        <f t="shared" ca="1" si="360"/>
        <v>0</v>
      </c>
      <c r="L4350">
        <f t="shared" si="361"/>
        <v>4344</v>
      </c>
      <c r="M4350" s="71">
        <f t="shared" ca="1" si="362"/>
        <v>1.1901567361782526</v>
      </c>
    </row>
    <row r="4351" spans="1:13" x14ac:dyDescent="0.25">
      <c r="A4351" s="2">
        <v>4345</v>
      </c>
      <c r="B4351" s="11">
        <f t="shared" ca="1" si="358"/>
        <v>1</v>
      </c>
      <c r="C4351" s="26">
        <f t="shared" ca="1" si="357"/>
        <v>0.13872185068402509</v>
      </c>
      <c r="J4351">
        <f t="shared" ca="1" si="359"/>
        <v>0</v>
      </c>
      <c r="K4351">
        <f t="shared" ca="1" si="360"/>
        <v>0</v>
      </c>
      <c r="L4351">
        <f t="shared" si="361"/>
        <v>4345</v>
      </c>
      <c r="M4351" s="71">
        <f t="shared" ca="1" si="362"/>
        <v>3.1458663703139078</v>
      </c>
    </row>
    <row r="4352" spans="1:13" x14ac:dyDescent="0.25">
      <c r="A4352" s="2">
        <v>4346</v>
      </c>
      <c r="B4352" s="11">
        <f t="shared" ca="1" si="358"/>
        <v>0</v>
      </c>
      <c r="C4352" s="26">
        <f t="shared" ca="1" si="357"/>
        <v>0.82778024803306083</v>
      </c>
      <c r="J4352">
        <f t="shared" ca="1" si="359"/>
        <v>0</v>
      </c>
      <c r="K4352">
        <f t="shared" ca="1" si="360"/>
        <v>0</v>
      </c>
      <c r="L4352">
        <f t="shared" si="361"/>
        <v>4346</v>
      </c>
      <c r="M4352" s="71">
        <f t="shared" ca="1" si="362"/>
        <v>0</v>
      </c>
    </row>
    <row r="4353" spans="1:13" x14ac:dyDescent="0.25">
      <c r="A4353" s="2">
        <v>4347</v>
      </c>
      <c r="B4353" s="11">
        <f t="shared" ca="1" si="358"/>
        <v>1</v>
      </c>
      <c r="C4353" s="26">
        <f t="shared" ca="1" si="357"/>
        <v>0.18684151384640979</v>
      </c>
      <c r="J4353">
        <f t="shared" ca="1" si="359"/>
        <v>1</v>
      </c>
      <c r="K4353">
        <f t="shared" ca="1" si="360"/>
        <v>0</v>
      </c>
      <c r="L4353">
        <f t="shared" si="361"/>
        <v>4347</v>
      </c>
      <c r="M4353" s="71">
        <f t="shared" ca="1" si="362"/>
        <v>4.4362514132781374</v>
      </c>
    </row>
    <row r="4354" spans="1:13" x14ac:dyDescent="0.25">
      <c r="A4354" s="2">
        <v>4348</v>
      </c>
      <c r="B4354" s="11">
        <f t="shared" ca="1" si="358"/>
        <v>1</v>
      </c>
      <c r="C4354" s="26">
        <f t="shared" ca="1" si="357"/>
        <v>3.9466362994756699E-3</v>
      </c>
      <c r="J4354">
        <f t="shared" ca="1" si="359"/>
        <v>1</v>
      </c>
      <c r="K4354">
        <f t="shared" ca="1" si="360"/>
        <v>0</v>
      </c>
      <c r="L4354">
        <f t="shared" si="361"/>
        <v>4348</v>
      </c>
      <c r="M4354" s="71">
        <f t="shared" ca="1" si="362"/>
        <v>1.8806914114824409</v>
      </c>
    </row>
    <row r="4355" spans="1:13" x14ac:dyDescent="0.25">
      <c r="A4355" s="2">
        <v>4349</v>
      </c>
      <c r="B4355" s="11">
        <f t="shared" ca="1" si="358"/>
        <v>1</v>
      </c>
      <c r="C4355" s="26">
        <f t="shared" ca="1" si="357"/>
        <v>0.69451961330356116</v>
      </c>
      <c r="J4355">
        <f t="shared" ca="1" si="359"/>
        <v>1</v>
      </c>
      <c r="K4355">
        <f t="shared" ca="1" si="360"/>
        <v>0</v>
      </c>
      <c r="L4355">
        <f t="shared" si="361"/>
        <v>4349</v>
      </c>
      <c r="M4355" s="71">
        <f t="shared" ca="1" si="362"/>
        <v>13.985484779165459</v>
      </c>
    </row>
    <row r="4356" spans="1:13" x14ac:dyDescent="0.25">
      <c r="A4356" s="2">
        <v>4350</v>
      </c>
      <c r="B4356" s="11">
        <f t="shared" ca="1" si="358"/>
        <v>1</v>
      </c>
      <c r="C4356" s="26">
        <f t="shared" ca="1" si="357"/>
        <v>9.1581088393295929E-2</v>
      </c>
      <c r="J4356">
        <f t="shared" ca="1" si="359"/>
        <v>0</v>
      </c>
      <c r="K4356">
        <f t="shared" ca="1" si="360"/>
        <v>0</v>
      </c>
      <c r="L4356">
        <f t="shared" si="361"/>
        <v>4350</v>
      </c>
      <c r="M4356" s="71">
        <f t="shared" ca="1" si="362"/>
        <v>0.53916359630041377</v>
      </c>
    </row>
    <row r="4357" spans="1:13" x14ac:dyDescent="0.25">
      <c r="A4357" s="2">
        <v>4351</v>
      </c>
      <c r="B4357" s="11">
        <f t="shared" ca="1" si="358"/>
        <v>0</v>
      </c>
      <c r="C4357" s="26">
        <f t="shared" ca="1" si="357"/>
        <v>0.98222870397849804</v>
      </c>
      <c r="J4357">
        <f t="shared" ca="1" si="359"/>
        <v>0</v>
      </c>
      <c r="K4357">
        <f t="shared" ca="1" si="360"/>
        <v>0</v>
      </c>
      <c r="L4357">
        <f t="shared" si="361"/>
        <v>4351</v>
      </c>
      <c r="M4357" s="71">
        <f t="shared" ca="1" si="362"/>
        <v>0</v>
      </c>
    </row>
    <row r="4358" spans="1:13" x14ac:dyDescent="0.25">
      <c r="A4358" s="2">
        <v>4352</v>
      </c>
      <c r="B4358" s="11">
        <f t="shared" ca="1" si="358"/>
        <v>1</v>
      </c>
      <c r="C4358" s="26">
        <f t="shared" ca="1" si="357"/>
        <v>2.7776746056327406E-2</v>
      </c>
      <c r="J4358">
        <f t="shared" ca="1" si="359"/>
        <v>1</v>
      </c>
      <c r="K4358">
        <f t="shared" ca="1" si="360"/>
        <v>0</v>
      </c>
      <c r="L4358">
        <f t="shared" si="361"/>
        <v>4352</v>
      </c>
      <c r="M4358" s="71">
        <f t="shared" ca="1" si="362"/>
        <v>3.8997998292829967</v>
      </c>
    </row>
    <row r="4359" spans="1:13" x14ac:dyDescent="0.25">
      <c r="A4359" s="2">
        <v>4353</v>
      </c>
      <c r="B4359" s="11">
        <f t="shared" ca="1" si="358"/>
        <v>1</v>
      </c>
      <c r="C4359" s="26">
        <f t="shared" ca="1" si="357"/>
        <v>0.27846053659732595</v>
      </c>
      <c r="J4359">
        <f t="shared" ca="1" si="359"/>
        <v>1</v>
      </c>
      <c r="K4359">
        <f t="shared" ca="1" si="360"/>
        <v>0</v>
      </c>
      <c r="L4359">
        <f t="shared" si="361"/>
        <v>4353</v>
      </c>
      <c r="M4359" s="71">
        <f t="shared" ca="1" si="362"/>
        <v>1.0938382484360445</v>
      </c>
    </row>
    <row r="4360" spans="1:13" x14ac:dyDescent="0.25">
      <c r="A4360" s="2">
        <v>4354</v>
      </c>
      <c r="B4360" s="11">
        <f t="shared" ca="1" si="358"/>
        <v>1</v>
      </c>
      <c r="C4360" s="26">
        <f t="shared" ref="C4360:C4423" ca="1" si="363">RAND()</f>
        <v>0.18213792481974989</v>
      </c>
      <c r="J4360">
        <f t="shared" ca="1" si="359"/>
        <v>1</v>
      </c>
      <c r="K4360">
        <f t="shared" ca="1" si="360"/>
        <v>0</v>
      </c>
      <c r="L4360">
        <f t="shared" si="361"/>
        <v>4354</v>
      </c>
      <c r="M4360" s="71">
        <f t="shared" ca="1" si="362"/>
        <v>2.7281691820861504</v>
      </c>
    </row>
    <row r="4361" spans="1:13" x14ac:dyDescent="0.25">
      <c r="A4361" s="2">
        <v>4355</v>
      </c>
      <c r="B4361" s="11">
        <f t="shared" ref="B4361:B4424" ca="1" si="364">IF(B4360&gt;0,IF(C4361&lt;pww,1,0),IF(C4361&lt;pdw,1,0))</f>
        <v>1</v>
      </c>
      <c r="C4361" s="26">
        <f t="shared" ca="1" si="363"/>
        <v>2.9956543774338984E-2</v>
      </c>
      <c r="J4361">
        <f t="shared" ca="1" si="359"/>
        <v>1</v>
      </c>
      <c r="K4361">
        <f t="shared" ca="1" si="360"/>
        <v>0</v>
      </c>
      <c r="L4361">
        <f t="shared" si="361"/>
        <v>4355</v>
      </c>
      <c r="M4361" s="71">
        <f t="shared" ca="1" si="362"/>
        <v>2.3828159181922125E-2</v>
      </c>
    </row>
    <row r="4362" spans="1:13" x14ac:dyDescent="0.25">
      <c r="A4362" s="2">
        <v>4356</v>
      </c>
      <c r="B4362" s="11">
        <f t="shared" ca="1" si="364"/>
        <v>1</v>
      </c>
      <c r="C4362" s="26">
        <f t="shared" ca="1" si="363"/>
        <v>0.26928860929198939</v>
      </c>
      <c r="J4362">
        <f t="shared" ref="J4362:J4425" ca="1" si="365">IF(AND(B4362,B4363),1,0)</f>
        <v>1</v>
      </c>
      <c r="K4362">
        <f t="shared" ref="K4362:K4425" ca="1" si="366">IF(AND(NOT(B4362),NOT(B4363)),1,0)</f>
        <v>0</v>
      </c>
      <c r="L4362">
        <f t="shared" ref="L4362:L4425" si="367">L4361+1</f>
        <v>4356</v>
      </c>
      <c r="M4362" s="71">
        <f t="shared" ref="M4362:M4425" ca="1" si="368">IF(B4362&gt;0,-LN(1-(RAND()))/lambda,0)</f>
        <v>14.192558908704987</v>
      </c>
    </row>
    <row r="4363" spans="1:13" x14ac:dyDescent="0.25">
      <c r="A4363" s="2">
        <v>4357</v>
      </c>
      <c r="B4363" s="11">
        <f t="shared" ca="1" si="364"/>
        <v>1</v>
      </c>
      <c r="C4363" s="26">
        <f t="shared" ca="1" si="363"/>
        <v>3.2543090630915206E-2</v>
      </c>
      <c r="J4363">
        <f t="shared" ca="1" si="365"/>
        <v>1</v>
      </c>
      <c r="K4363">
        <f t="shared" ca="1" si="366"/>
        <v>0</v>
      </c>
      <c r="L4363">
        <f t="shared" si="367"/>
        <v>4357</v>
      </c>
      <c r="M4363" s="71">
        <f t="shared" ca="1" si="368"/>
        <v>1.9536285780361728</v>
      </c>
    </row>
    <row r="4364" spans="1:13" x14ac:dyDescent="0.25">
      <c r="A4364" s="2">
        <v>4358</v>
      </c>
      <c r="B4364" s="11">
        <f t="shared" ca="1" si="364"/>
        <v>1</v>
      </c>
      <c r="C4364" s="26">
        <f t="shared" ca="1" si="363"/>
        <v>0.27987372152812162</v>
      </c>
      <c r="J4364">
        <f t="shared" ca="1" si="365"/>
        <v>1</v>
      </c>
      <c r="K4364">
        <f t="shared" ca="1" si="366"/>
        <v>0</v>
      </c>
      <c r="L4364">
        <f t="shared" si="367"/>
        <v>4358</v>
      </c>
      <c r="M4364" s="71">
        <f t="shared" ca="1" si="368"/>
        <v>0.40219708670809984</v>
      </c>
    </row>
    <row r="4365" spans="1:13" x14ac:dyDescent="0.25">
      <c r="A4365" s="2">
        <v>4359</v>
      </c>
      <c r="B4365" s="11">
        <f t="shared" ca="1" si="364"/>
        <v>1</v>
      </c>
      <c r="C4365" s="26">
        <f t="shared" ca="1" si="363"/>
        <v>0.13850081773599321</v>
      </c>
      <c r="J4365">
        <f t="shared" ca="1" si="365"/>
        <v>1</v>
      </c>
      <c r="K4365">
        <f t="shared" ca="1" si="366"/>
        <v>0</v>
      </c>
      <c r="L4365">
        <f t="shared" si="367"/>
        <v>4359</v>
      </c>
      <c r="M4365" s="71">
        <f t="shared" ca="1" si="368"/>
        <v>0.73056391550654343</v>
      </c>
    </row>
    <row r="4366" spans="1:13" x14ac:dyDescent="0.25">
      <c r="A4366" s="2">
        <v>4360</v>
      </c>
      <c r="B4366" s="11">
        <f t="shared" ca="1" si="364"/>
        <v>1</v>
      </c>
      <c r="C4366" s="26">
        <f t="shared" ca="1" si="363"/>
        <v>0.24766090860959711</v>
      </c>
      <c r="J4366">
        <f t="shared" ca="1" si="365"/>
        <v>1</v>
      </c>
      <c r="K4366">
        <f t="shared" ca="1" si="366"/>
        <v>0</v>
      </c>
      <c r="L4366">
        <f t="shared" si="367"/>
        <v>4360</v>
      </c>
      <c r="M4366" s="71">
        <f t="shared" ca="1" si="368"/>
        <v>0.70834110507721226</v>
      </c>
    </row>
    <row r="4367" spans="1:13" x14ac:dyDescent="0.25">
      <c r="A4367" s="2">
        <v>4361</v>
      </c>
      <c r="B4367" s="11">
        <f t="shared" ca="1" si="364"/>
        <v>1</v>
      </c>
      <c r="C4367" s="26">
        <f t="shared" ca="1" si="363"/>
        <v>0.67995206457257074</v>
      </c>
      <c r="J4367">
        <f t="shared" ca="1" si="365"/>
        <v>1</v>
      </c>
      <c r="K4367">
        <f t="shared" ca="1" si="366"/>
        <v>0</v>
      </c>
      <c r="L4367">
        <f t="shared" si="367"/>
        <v>4361</v>
      </c>
      <c r="M4367" s="71">
        <f t="shared" ca="1" si="368"/>
        <v>1.2512418314769831</v>
      </c>
    </row>
    <row r="4368" spans="1:13" x14ac:dyDescent="0.25">
      <c r="A4368" s="2">
        <v>4362</v>
      </c>
      <c r="B4368" s="11">
        <f t="shared" ca="1" si="364"/>
        <v>1</v>
      </c>
      <c r="C4368" s="26">
        <f t="shared" ca="1" si="363"/>
        <v>0.57801581312529837</v>
      </c>
      <c r="J4368">
        <f t="shared" ca="1" si="365"/>
        <v>1</v>
      </c>
      <c r="K4368">
        <f t="shared" ca="1" si="366"/>
        <v>0</v>
      </c>
      <c r="L4368">
        <f t="shared" si="367"/>
        <v>4362</v>
      </c>
      <c r="M4368" s="71">
        <f t="shared" ca="1" si="368"/>
        <v>3.0929323037455272</v>
      </c>
    </row>
    <row r="4369" spans="1:13" x14ac:dyDescent="0.25">
      <c r="A4369" s="2">
        <v>4363</v>
      </c>
      <c r="B4369" s="11">
        <f t="shared" ca="1" si="364"/>
        <v>1</v>
      </c>
      <c r="C4369" s="26">
        <f t="shared" ca="1" si="363"/>
        <v>0.20190079668261907</v>
      </c>
      <c r="J4369">
        <f t="shared" ca="1" si="365"/>
        <v>0</v>
      </c>
      <c r="K4369">
        <f t="shared" ca="1" si="366"/>
        <v>0</v>
      </c>
      <c r="L4369">
        <f t="shared" si="367"/>
        <v>4363</v>
      </c>
      <c r="M4369" s="71">
        <f t="shared" ca="1" si="368"/>
        <v>6.0743410693985901E-2</v>
      </c>
    </row>
    <row r="4370" spans="1:13" x14ac:dyDescent="0.25">
      <c r="A4370" s="2">
        <v>4364</v>
      </c>
      <c r="B4370" s="11">
        <f t="shared" ca="1" si="364"/>
        <v>0</v>
      </c>
      <c r="C4370" s="26">
        <f t="shared" ca="1" si="363"/>
        <v>0.78168655037919488</v>
      </c>
      <c r="J4370">
        <f t="shared" ca="1" si="365"/>
        <v>0</v>
      </c>
      <c r="K4370">
        <f t="shared" ca="1" si="366"/>
        <v>0</v>
      </c>
      <c r="L4370">
        <f t="shared" si="367"/>
        <v>4364</v>
      </c>
      <c r="M4370" s="71">
        <f t="shared" ca="1" si="368"/>
        <v>0</v>
      </c>
    </row>
    <row r="4371" spans="1:13" x14ac:dyDescent="0.25">
      <c r="A4371" s="2">
        <v>4365</v>
      </c>
      <c r="B4371" s="11">
        <f t="shared" ca="1" si="364"/>
        <v>1</v>
      </c>
      <c r="C4371" s="26">
        <f t="shared" ca="1" si="363"/>
        <v>0.32104822827075352</v>
      </c>
      <c r="J4371">
        <f t="shared" ca="1" si="365"/>
        <v>1</v>
      </c>
      <c r="K4371">
        <f t="shared" ca="1" si="366"/>
        <v>0</v>
      </c>
      <c r="L4371">
        <f t="shared" si="367"/>
        <v>4365</v>
      </c>
      <c r="M4371" s="71">
        <f t="shared" ca="1" si="368"/>
        <v>9.4765129735535041</v>
      </c>
    </row>
    <row r="4372" spans="1:13" x14ac:dyDescent="0.25">
      <c r="A4372" s="2">
        <v>4366</v>
      </c>
      <c r="B4372" s="11">
        <f t="shared" ca="1" si="364"/>
        <v>1</v>
      </c>
      <c r="C4372" s="26">
        <f t="shared" ca="1" si="363"/>
        <v>0.70286047223370429</v>
      </c>
      <c r="J4372">
        <f t="shared" ca="1" si="365"/>
        <v>1</v>
      </c>
      <c r="K4372">
        <f t="shared" ca="1" si="366"/>
        <v>0</v>
      </c>
      <c r="L4372">
        <f t="shared" si="367"/>
        <v>4366</v>
      </c>
      <c r="M4372" s="71">
        <f t="shared" ca="1" si="368"/>
        <v>7.8799717907841362</v>
      </c>
    </row>
    <row r="4373" spans="1:13" x14ac:dyDescent="0.25">
      <c r="A4373" s="2">
        <v>4367</v>
      </c>
      <c r="B4373" s="11">
        <f t="shared" ca="1" si="364"/>
        <v>1</v>
      </c>
      <c r="C4373" s="26">
        <f t="shared" ca="1" si="363"/>
        <v>0.20430646741590663</v>
      </c>
      <c r="J4373">
        <f t="shared" ca="1" si="365"/>
        <v>0</v>
      </c>
      <c r="K4373">
        <f t="shared" ca="1" si="366"/>
        <v>0</v>
      </c>
      <c r="L4373">
        <f t="shared" si="367"/>
        <v>4367</v>
      </c>
      <c r="M4373" s="71">
        <f t="shared" ca="1" si="368"/>
        <v>0.31726550537000836</v>
      </c>
    </row>
    <row r="4374" spans="1:13" x14ac:dyDescent="0.25">
      <c r="A4374" s="2">
        <v>4368</v>
      </c>
      <c r="B4374" s="11">
        <f t="shared" ca="1" si="364"/>
        <v>0</v>
      </c>
      <c r="C4374" s="26">
        <f t="shared" ca="1" si="363"/>
        <v>0.83697924754213904</v>
      </c>
      <c r="J4374">
        <f t="shared" ca="1" si="365"/>
        <v>0</v>
      </c>
      <c r="K4374">
        <f t="shared" ca="1" si="366"/>
        <v>1</v>
      </c>
      <c r="L4374">
        <f t="shared" si="367"/>
        <v>4368</v>
      </c>
      <c r="M4374" s="71">
        <f t="shared" ca="1" si="368"/>
        <v>0</v>
      </c>
    </row>
    <row r="4375" spans="1:13" x14ac:dyDescent="0.25">
      <c r="A4375" s="2">
        <v>4369</v>
      </c>
      <c r="B4375" s="11">
        <f t="shared" ca="1" si="364"/>
        <v>0</v>
      </c>
      <c r="C4375" s="26">
        <f t="shared" ca="1" si="363"/>
        <v>0.96333640576052881</v>
      </c>
      <c r="J4375">
        <f t="shared" ca="1" si="365"/>
        <v>0</v>
      </c>
      <c r="K4375">
        <f t="shared" ca="1" si="366"/>
        <v>1</v>
      </c>
      <c r="L4375">
        <f t="shared" si="367"/>
        <v>4369</v>
      </c>
      <c r="M4375" s="71">
        <f t="shared" ca="1" si="368"/>
        <v>0</v>
      </c>
    </row>
    <row r="4376" spans="1:13" x14ac:dyDescent="0.25">
      <c r="A4376" s="2">
        <v>4370</v>
      </c>
      <c r="B4376" s="11">
        <f t="shared" ca="1" si="364"/>
        <v>0</v>
      </c>
      <c r="C4376" s="26">
        <f t="shared" ca="1" si="363"/>
        <v>0.7669695930450553</v>
      </c>
      <c r="J4376">
        <f t="shared" ca="1" si="365"/>
        <v>0</v>
      </c>
      <c r="K4376">
        <f t="shared" ca="1" si="366"/>
        <v>1</v>
      </c>
      <c r="L4376">
        <f t="shared" si="367"/>
        <v>4370</v>
      </c>
      <c r="M4376" s="71">
        <f t="shared" ca="1" si="368"/>
        <v>0</v>
      </c>
    </row>
    <row r="4377" spans="1:13" x14ac:dyDescent="0.25">
      <c r="A4377" s="2">
        <v>4371</v>
      </c>
      <c r="B4377" s="11">
        <f t="shared" ca="1" si="364"/>
        <v>0</v>
      </c>
      <c r="C4377" s="26">
        <f t="shared" ca="1" si="363"/>
        <v>0.74309757863283932</v>
      </c>
      <c r="J4377">
        <f t="shared" ca="1" si="365"/>
        <v>0</v>
      </c>
      <c r="K4377">
        <f t="shared" ca="1" si="366"/>
        <v>0</v>
      </c>
      <c r="L4377">
        <f t="shared" si="367"/>
        <v>4371</v>
      </c>
      <c r="M4377" s="71">
        <f t="shared" ca="1" si="368"/>
        <v>0</v>
      </c>
    </row>
    <row r="4378" spans="1:13" x14ac:dyDescent="0.25">
      <c r="A4378" s="2">
        <v>4372</v>
      </c>
      <c r="B4378" s="11">
        <f t="shared" ca="1" si="364"/>
        <v>1</v>
      </c>
      <c r="C4378" s="26">
        <f t="shared" ca="1" si="363"/>
        <v>1.7167892578762389E-2</v>
      </c>
      <c r="J4378">
        <f t="shared" ca="1" si="365"/>
        <v>1</v>
      </c>
      <c r="K4378">
        <f t="shared" ca="1" si="366"/>
        <v>0</v>
      </c>
      <c r="L4378">
        <f t="shared" si="367"/>
        <v>4372</v>
      </c>
      <c r="M4378" s="71">
        <f t="shared" ca="1" si="368"/>
        <v>0.24110420070207328</v>
      </c>
    </row>
    <row r="4379" spans="1:13" x14ac:dyDescent="0.25">
      <c r="A4379" s="2">
        <v>4373</v>
      </c>
      <c r="B4379" s="11">
        <f t="shared" ca="1" si="364"/>
        <v>1</v>
      </c>
      <c r="C4379" s="26">
        <f t="shared" ca="1" si="363"/>
        <v>0.47953925629909799</v>
      </c>
      <c r="J4379">
        <f t="shared" ca="1" si="365"/>
        <v>0</v>
      </c>
      <c r="K4379">
        <f t="shared" ca="1" si="366"/>
        <v>0</v>
      </c>
      <c r="L4379">
        <f t="shared" si="367"/>
        <v>4373</v>
      </c>
      <c r="M4379" s="71">
        <f t="shared" ca="1" si="368"/>
        <v>12.657506753860371</v>
      </c>
    </row>
    <row r="4380" spans="1:13" x14ac:dyDescent="0.25">
      <c r="A4380" s="2">
        <v>4374</v>
      </c>
      <c r="B4380" s="11">
        <f t="shared" ca="1" si="364"/>
        <v>0</v>
      </c>
      <c r="C4380" s="26">
        <f t="shared" ca="1" si="363"/>
        <v>0.85763851795648882</v>
      </c>
      <c r="J4380">
        <f t="shared" ca="1" si="365"/>
        <v>0</v>
      </c>
      <c r="K4380">
        <f t="shared" ca="1" si="366"/>
        <v>1</v>
      </c>
      <c r="L4380">
        <f t="shared" si="367"/>
        <v>4374</v>
      </c>
      <c r="M4380" s="71">
        <f t="shared" ca="1" si="368"/>
        <v>0</v>
      </c>
    </row>
    <row r="4381" spans="1:13" x14ac:dyDescent="0.25">
      <c r="A4381" s="2">
        <v>4375</v>
      </c>
      <c r="B4381" s="11">
        <f t="shared" ca="1" si="364"/>
        <v>0</v>
      </c>
      <c r="C4381" s="26">
        <f t="shared" ca="1" si="363"/>
        <v>0.89433627390282633</v>
      </c>
      <c r="J4381">
        <f t="shared" ca="1" si="365"/>
        <v>0</v>
      </c>
      <c r="K4381">
        <f t="shared" ca="1" si="366"/>
        <v>0</v>
      </c>
      <c r="L4381">
        <f t="shared" si="367"/>
        <v>4375</v>
      </c>
      <c r="M4381" s="71">
        <f t="shared" ca="1" si="368"/>
        <v>0</v>
      </c>
    </row>
    <row r="4382" spans="1:13" x14ac:dyDescent="0.25">
      <c r="A4382" s="2">
        <v>4376</v>
      </c>
      <c r="B4382" s="11">
        <f t="shared" ca="1" si="364"/>
        <v>1</v>
      </c>
      <c r="C4382" s="26">
        <f t="shared" ca="1" si="363"/>
        <v>0.44490427082623263</v>
      </c>
      <c r="J4382">
        <f t="shared" ca="1" si="365"/>
        <v>1</v>
      </c>
      <c r="K4382">
        <f t="shared" ca="1" si="366"/>
        <v>0</v>
      </c>
      <c r="L4382">
        <f t="shared" si="367"/>
        <v>4376</v>
      </c>
      <c r="M4382" s="71">
        <f t="shared" ca="1" si="368"/>
        <v>1.1315110584360444</v>
      </c>
    </row>
    <row r="4383" spans="1:13" x14ac:dyDescent="0.25">
      <c r="A4383" s="2">
        <v>4377</v>
      </c>
      <c r="B4383" s="11">
        <f t="shared" ca="1" si="364"/>
        <v>1</v>
      </c>
      <c r="C4383" s="26">
        <f t="shared" ca="1" si="363"/>
        <v>0.41214368447198724</v>
      </c>
      <c r="J4383">
        <f t="shared" ca="1" si="365"/>
        <v>1</v>
      </c>
      <c r="K4383">
        <f t="shared" ca="1" si="366"/>
        <v>0</v>
      </c>
      <c r="L4383">
        <f t="shared" si="367"/>
        <v>4377</v>
      </c>
      <c r="M4383" s="71">
        <f t="shared" ca="1" si="368"/>
        <v>2.0918234456441991</v>
      </c>
    </row>
    <row r="4384" spans="1:13" x14ac:dyDescent="0.25">
      <c r="A4384" s="2">
        <v>4378</v>
      </c>
      <c r="B4384" s="11">
        <f t="shared" ca="1" si="364"/>
        <v>1</v>
      </c>
      <c r="C4384" s="26">
        <f t="shared" ca="1" si="363"/>
        <v>3.7899419609049634E-2</v>
      </c>
      <c r="J4384">
        <f t="shared" ca="1" si="365"/>
        <v>1</v>
      </c>
      <c r="K4384">
        <f t="shared" ca="1" si="366"/>
        <v>0</v>
      </c>
      <c r="L4384">
        <f t="shared" si="367"/>
        <v>4378</v>
      </c>
      <c r="M4384" s="71">
        <f t="shared" ca="1" si="368"/>
        <v>3.128027229711555</v>
      </c>
    </row>
    <row r="4385" spans="1:13" x14ac:dyDescent="0.25">
      <c r="A4385" s="2">
        <v>4379</v>
      </c>
      <c r="B4385" s="11">
        <f t="shared" ca="1" si="364"/>
        <v>1</v>
      </c>
      <c r="C4385" s="26">
        <f t="shared" ca="1" si="363"/>
        <v>0.48895130173776169</v>
      </c>
      <c r="J4385">
        <f t="shared" ca="1" si="365"/>
        <v>1</v>
      </c>
      <c r="K4385">
        <f t="shared" ca="1" si="366"/>
        <v>0</v>
      </c>
      <c r="L4385">
        <f t="shared" si="367"/>
        <v>4379</v>
      </c>
      <c r="M4385" s="71">
        <f t="shared" ca="1" si="368"/>
        <v>1.5214366681901665</v>
      </c>
    </row>
    <row r="4386" spans="1:13" x14ac:dyDescent="0.25">
      <c r="A4386" s="2">
        <v>4380</v>
      </c>
      <c r="B4386" s="11">
        <f t="shared" ca="1" si="364"/>
        <v>1</v>
      </c>
      <c r="C4386" s="26">
        <f t="shared" ca="1" si="363"/>
        <v>0.26614583939881264</v>
      </c>
      <c r="J4386">
        <f t="shared" ca="1" si="365"/>
        <v>0</v>
      </c>
      <c r="K4386">
        <f t="shared" ca="1" si="366"/>
        <v>0</v>
      </c>
      <c r="L4386">
        <f t="shared" si="367"/>
        <v>4380</v>
      </c>
      <c r="M4386" s="71">
        <f t="shared" ca="1" si="368"/>
        <v>1.1980714125737069</v>
      </c>
    </row>
    <row r="4387" spans="1:13" x14ac:dyDescent="0.25">
      <c r="A4387" s="2">
        <v>4381</v>
      </c>
      <c r="B4387" s="11">
        <f t="shared" ca="1" si="364"/>
        <v>0</v>
      </c>
      <c r="C4387" s="26">
        <f t="shared" ca="1" si="363"/>
        <v>0.94401447244039116</v>
      </c>
      <c r="J4387">
        <f t="shared" ca="1" si="365"/>
        <v>0</v>
      </c>
      <c r="K4387">
        <f t="shared" ca="1" si="366"/>
        <v>1</v>
      </c>
      <c r="L4387">
        <f t="shared" si="367"/>
        <v>4381</v>
      </c>
      <c r="M4387" s="71">
        <f t="shared" ca="1" si="368"/>
        <v>0</v>
      </c>
    </row>
    <row r="4388" spans="1:13" x14ac:dyDescent="0.25">
      <c r="A4388" s="2">
        <v>4382</v>
      </c>
      <c r="B4388" s="11">
        <f t="shared" ca="1" si="364"/>
        <v>0</v>
      </c>
      <c r="C4388" s="26">
        <f t="shared" ca="1" si="363"/>
        <v>0.90728727167804057</v>
      </c>
      <c r="J4388">
        <f t="shared" ca="1" si="365"/>
        <v>0</v>
      </c>
      <c r="K4388">
        <f t="shared" ca="1" si="366"/>
        <v>1</v>
      </c>
      <c r="L4388">
        <f t="shared" si="367"/>
        <v>4382</v>
      </c>
      <c r="M4388" s="71">
        <f t="shared" ca="1" si="368"/>
        <v>0</v>
      </c>
    </row>
    <row r="4389" spans="1:13" x14ac:dyDescent="0.25">
      <c r="A4389" s="2">
        <v>4383</v>
      </c>
      <c r="B4389" s="11">
        <f t="shared" ca="1" si="364"/>
        <v>0</v>
      </c>
      <c r="C4389" s="26">
        <f t="shared" ca="1" si="363"/>
        <v>0.66212068525612944</v>
      </c>
      <c r="J4389">
        <f t="shared" ca="1" si="365"/>
        <v>0</v>
      </c>
      <c r="K4389">
        <f t="shared" ca="1" si="366"/>
        <v>1</v>
      </c>
      <c r="L4389">
        <f t="shared" si="367"/>
        <v>4383</v>
      </c>
      <c r="M4389" s="71">
        <f t="shared" ca="1" si="368"/>
        <v>0</v>
      </c>
    </row>
    <row r="4390" spans="1:13" x14ac:dyDescent="0.25">
      <c r="A4390" s="2">
        <v>4384</v>
      </c>
      <c r="B4390" s="11">
        <f t="shared" ca="1" si="364"/>
        <v>0</v>
      </c>
      <c r="C4390" s="26">
        <f t="shared" ca="1" si="363"/>
        <v>0.54502259449913149</v>
      </c>
      <c r="J4390">
        <f t="shared" ca="1" si="365"/>
        <v>0</v>
      </c>
      <c r="K4390">
        <f t="shared" ca="1" si="366"/>
        <v>1</v>
      </c>
      <c r="L4390">
        <f t="shared" si="367"/>
        <v>4384</v>
      </c>
      <c r="M4390" s="71">
        <f t="shared" ca="1" si="368"/>
        <v>0</v>
      </c>
    </row>
    <row r="4391" spans="1:13" x14ac:dyDescent="0.25">
      <c r="A4391" s="2">
        <v>4385</v>
      </c>
      <c r="B4391" s="11">
        <f t="shared" ca="1" si="364"/>
        <v>0</v>
      </c>
      <c r="C4391" s="26">
        <f t="shared" ca="1" si="363"/>
        <v>0.64990312626709934</v>
      </c>
      <c r="J4391">
        <f t="shared" ca="1" si="365"/>
        <v>0</v>
      </c>
      <c r="K4391">
        <f t="shared" ca="1" si="366"/>
        <v>0</v>
      </c>
      <c r="L4391">
        <f t="shared" si="367"/>
        <v>4385</v>
      </c>
      <c r="M4391" s="71">
        <f t="shared" ca="1" si="368"/>
        <v>0</v>
      </c>
    </row>
    <row r="4392" spans="1:13" x14ac:dyDescent="0.25">
      <c r="A4392" s="2">
        <v>4386</v>
      </c>
      <c r="B4392" s="11">
        <f t="shared" ca="1" si="364"/>
        <v>1</v>
      </c>
      <c r="C4392" s="26">
        <f t="shared" ca="1" si="363"/>
        <v>0.19773720585906651</v>
      </c>
      <c r="J4392">
        <f t="shared" ca="1" si="365"/>
        <v>1</v>
      </c>
      <c r="K4392">
        <f t="shared" ca="1" si="366"/>
        <v>0</v>
      </c>
      <c r="L4392">
        <f t="shared" si="367"/>
        <v>4386</v>
      </c>
      <c r="M4392" s="71">
        <f t="shared" ca="1" si="368"/>
        <v>0.39535397402694067</v>
      </c>
    </row>
    <row r="4393" spans="1:13" x14ac:dyDescent="0.25">
      <c r="A4393" s="2">
        <v>4387</v>
      </c>
      <c r="B4393" s="11">
        <f t="shared" ca="1" si="364"/>
        <v>1</v>
      </c>
      <c r="C4393" s="26">
        <f t="shared" ca="1" si="363"/>
        <v>0.27932519999548988</v>
      </c>
      <c r="J4393">
        <f t="shared" ca="1" si="365"/>
        <v>1</v>
      </c>
      <c r="K4393">
        <f t="shared" ca="1" si="366"/>
        <v>0</v>
      </c>
      <c r="L4393">
        <f t="shared" si="367"/>
        <v>4387</v>
      </c>
      <c r="M4393" s="71">
        <f t="shared" ca="1" si="368"/>
        <v>4.7736022090359009</v>
      </c>
    </row>
    <row r="4394" spans="1:13" x14ac:dyDescent="0.25">
      <c r="A4394" s="2">
        <v>4388</v>
      </c>
      <c r="B4394" s="11">
        <f t="shared" ca="1" si="364"/>
        <v>1</v>
      </c>
      <c r="C4394" s="26">
        <f t="shared" ca="1" si="363"/>
        <v>0.31153135876540428</v>
      </c>
      <c r="J4394">
        <f t="shared" ca="1" si="365"/>
        <v>1</v>
      </c>
      <c r="K4394">
        <f t="shared" ca="1" si="366"/>
        <v>0</v>
      </c>
      <c r="L4394">
        <f t="shared" si="367"/>
        <v>4388</v>
      </c>
      <c r="M4394" s="71">
        <f t="shared" ca="1" si="368"/>
        <v>3.6594603257054867</v>
      </c>
    </row>
    <row r="4395" spans="1:13" x14ac:dyDescent="0.25">
      <c r="A4395" s="2">
        <v>4389</v>
      </c>
      <c r="B4395" s="11">
        <f t="shared" ca="1" si="364"/>
        <v>1</v>
      </c>
      <c r="C4395" s="26">
        <f t="shared" ca="1" si="363"/>
        <v>0.49326373526226486</v>
      </c>
      <c r="J4395">
        <f t="shared" ca="1" si="365"/>
        <v>1</v>
      </c>
      <c r="K4395">
        <f t="shared" ca="1" si="366"/>
        <v>0</v>
      </c>
      <c r="L4395">
        <f t="shared" si="367"/>
        <v>4389</v>
      </c>
      <c r="M4395" s="71">
        <f t="shared" ca="1" si="368"/>
        <v>0.26031978044616505</v>
      </c>
    </row>
    <row r="4396" spans="1:13" x14ac:dyDescent="0.25">
      <c r="A4396" s="2">
        <v>4390</v>
      </c>
      <c r="B4396" s="11">
        <f t="shared" ca="1" si="364"/>
        <v>1</v>
      </c>
      <c r="C4396" s="26">
        <f t="shared" ca="1" si="363"/>
        <v>0.33630214837112027</v>
      </c>
      <c r="J4396">
        <f t="shared" ca="1" si="365"/>
        <v>1</v>
      </c>
      <c r="K4396">
        <f t="shared" ca="1" si="366"/>
        <v>0</v>
      </c>
      <c r="L4396">
        <f t="shared" si="367"/>
        <v>4390</v>
      </c>
      <c r="M4396" s="71">
        <f t="shared" ca="1" si="368"/>
        <v>1.8950265864803681</v>
      </c>
    </row>
    <row r="4397" spans="1:13" x14ac:dyDescent="0.25">
      <c r="A4397" s="2">
        <v>4391</v>
      </c>
      <c r="B4397" s="11">
        <f t="shared" ca="1" si="364"/>
        <v>1</v>
      </c>
      <c r="C4397" s="26">
        <f t="shared" ca="1" si="363"/>
        <v>0.73282781617727177</v>
      </c>
      <c r="J4397">
        <f t="shared" ca="1" si="365"/>
        <v>0</v>
      </c>
      <c r="K4397">
        <f t="shared" ca="1" si="366"/>
        <v>0</v>
      </c>
      <c r="L4397">
        <f t="shared" si="367"/>
        <v>4391</v>
      </c>
      <c r="M4397" s="71">
        <f t="shared" ca="1" si="368"/>
        <v>1.2364752695207892</v>
      </c>
    </row>
    <row r="4398" spans="1:13" x14ac:dyDescent="0.25">
      <c r="A4398" s="2">
        <v>4392</v>
      </c>
      <c r="B4398" s="11">
        <f t="shared" ca="1" si="364"/>
        <v>0</v>
      </c>
      <c r="C4398" s="26">
        <f t="shared" ca="1" si="363"/>
        <v>0.9057542133929779</v>
      </c>
      <c r="J4398">
        <f t="shared" ca="1" si="365"/>
        <v>0</v>
      </c>
      <c r="K4398">
        <f t="shared" ca="1" si="366"/>
        <v>1</v>
      </c>
      <c r="L4398">
        <f t="shared" si="367"/>
        <v>4392</v>
      </c>
      <c r="M4398" s="71">
        <f t="shared" ca="1" si="368"/>
        <v>0</v>
      </c>
    </row>
    <row r="4399" spans="1:13" x14ac:dyDescent="0.25">
      <c r="A4399" s="2">
        <v>4393</v>
      </c>
      <c r="B4399" s="11">
        <f t="shared" ca="1" si="364"/>
        <v>0</v>
      </c>
      <c r="C4399" s="26">
        <f t="shared" ca="1" si="363"/>
        <v>0.7570168297916271</v>
      </c>
      <c r="J4399">
        <f t="shared" ca="1" si="365"/>
        <v>0</v>
      </c>
      <c r="K4399">
        <f t="shared" ca="1" si="366"/>
        <v>0</v>
      </c>
      <c r="L4399">
        <f t="shared" si="367"/>
        <v>4393</v>
      </c>
      <c r="M4399" s="71">
        <f t="shared" ca="1" si="368"/>
        <v>0</v>
      </c>
    </row>
    <row r="4400" spans="1:13" x14ac:dyDescent="0.25">
      <c r="A4400" s="2">
        <v>4394</v>
      </c>
      <c r="B4400" s="11">
        <f t="shared" ca="1" si="364"/>
        <v>1</v>
      </c>
      <c r="C4400" s="26">
        <f t="shared" ca="1" si="363"/>
        <v>0.15243875023189102</v>
      </c>
      <c r="J4400">
        <f t="shared" ca="1" si="365"/>
        <v>0</v>
      </c>
      <c r="K4400">
        <f t="shared" ca="1" si="366"/>
        <v>0</v>
      </c>
      <c r="L4400">
        <f t="shared" si="367"/>
        <v>4394</v>
      </c>
      <c r="M4400" s="71">
        <f t="shared" ca="1" si="368"/>
        <v>2.5167217133302651</v>
      </c>
    </row>
    <row r="4401" spans="1:13" x14ac:dyDescent="0.25">
      <c r="A4401" s="2">
        <v>4395</v>
      </c>
      <c r="B4401" s="11">
        <f t="shared" ca="1" si="364"/>
        <v>0</v>
      </c>
      <c r="C4401" s="26">
        <f t="shared" ca="1" si="363"/>
        <v>0.77209004186489871</v>
      </c>
      <c r="J4401">
        <f t="shared" ca="1" si="365"/>
        <v>0</v>
      </c>
      <c r="K4401">
        <f t="shared" ca="1" si="366"/>
        <v>1</v>
      </c>
      <c r="L4401">
        <f t="shared" si="367"/>
        <v>4395</v>
      </c>
      <c r="M4401" s="71">
        <f t="shared" ca="1" si="368"/>
        <v>0</v>
      </c>
    </row>
    <row r="4402" spans="1:13" x14ac:dyDescent="0.25">
      <c r="A4402" s="2">
        <v>4396</v>
      </c>
      <c r="B4402" s="11">
        <f t="shared" ca="1" si="364"/>
        <v>0</v>
      </c>
      <c r="C4402" s="26">
        <f t="shared" ca="1" si="363"/>
        <v>0.69309716603875282</v>
      </c>
      <c r="J4402">
        <f t="shared" ca="1" si="365"/>
        <v>0</v>
      </c>
      <c r="K4402">
        <f t="shared" ca="1" si="366"/>
        <v>1</v>
      </c>
      <c r="L4402">
        <f t="shared" si="367"/>
        <v>4396</v>
      </c>
      <c r="M4402" s="71">
        <f t="shared" ca="1" si="368"/>
        <v>0</v>
      </c>
    </row>
    <row r="4403" spans="1:13" x14ac:dyDescent="0.25">
      <c r="A4403" s="2">
        <v>4397</v>
      </c>
      <c r="B4403" s="11">
        <f t="shared" ca="1" si="364"/>
        <v>0</v>
      </c>
      <c r="C4403" s="26">
        <f t="shared" ca="1" si="363"/>
        <v>0.47472396082456758</v>
      </c>
      <c r="J4403">
        <f t="shared" ca="1" si="365"/>
        <v>0</v>
      </c>
      <c r="K4403">
        <f t="shared" ca="1" si="366"/>
        <v>1</v>
      </c>
      <c r="L4403">
        <f t="shared" si="367"/>
        <v>4397</v>
      </c>
      <c r="M4403" s="71">
        <f t="shared" ca="1" si="368"/>
        <v>0</v>
      </c>
    </row>
    <row r="4404" spans="1:13" x14ac:dyDescent="0.25">
      <c r="A4404" s="2">
        <v>4398</v>
      </c>
      <c r="B4404" s="11">
        <f t="shared" ca="1" si="364"/>
        <v>0</v>
      </c>
      <c r="C4404" s="26">
        <f t="shared" ca="1" si="363"/>
        <v>0.54369265776164588</v>
      </c>
      <c r="J4404">
        <f t="shared" ca="1" si="365"/>
        <v>0</v>
      </c>
      <c r="K4404">
        <f t="shared" ca="1" si="366"/>
        <v>0</v>
      </c>
      <c r="L4404">
        <f t="shared" si="367"/>
        <v>4398</v>
      </c>
      <c r="M4404" s="71">
        <f t="shared" ca="1" si="368"/>
        <v>0</v>
      </c>
    </row>
    <row r="4405" spans="1:13" x14ac:dyDescent="0.25">
      <c r="A4405" s="2">
        <v>4399</v>
      </c>
      <c r="B4405" s="11">
        <f t="shared" ca="1" si="364"/>
        <v>1</v>
      </c>
      <c r="C4405" s="26">
        <f t="shared" ca="1" si="363"/>
        <v>0.11522757513299275</v>
      </c>
      <c r="J4405">
        <f t="shared" ca="1" si="365"/>
        <v>1</v>
      </c>
      <c r="K4405">
        <f t="shared" ca="1" si="366"/>
        <v>0</v>
      </c>
      <c r="L4405">
        <f t="shared" si="367"/>
        <v>4399</v>
      </c>
      <c r="M4405" s="71">
        <f t="shared" ca="1" si="368"/>
        <v>0.14346904475589836</v>
      </c>
    </row>
    <row r="4406" spans="1:13" x14ac:dyDescent="0.25">
      <c r="A4406" s="2">
        <v>4400</v>
      </c>
      <c r="B4406" s="11">
        <f t="shared" ca="1" si="364"/>
        <v>1</v>
      </c>
      <c r="C4406" s="26">
        <f t="shared" ca="1" si="363"/>
        <v>0.62186033169733168</v>
      </c>
      <c r="J4406">
        <f t="shared" ca="1" si="365"/>
        <v>0</v>
      </c>
      <c r="K4406">
        <f t="shared" ca="1" si="366"/>
        <v>0</v>
      </c>
      <c r="L4406">
        <f t="shared" si="367"/>
        <v>4400</v>
      </c>
      <c r="M4406" s="71">
        <f t="shared" ca="1" si="368"/>
        <v>1.8696227768983775</v>
      </c>
    </row>
    <row r="4407" spans="1:13" x14ac:dyDescent="0.25">
      <c r="A4407" s="2">
        <v>4401</v>
      </c>
      <c r="B4407" s="11">
        <f t="shared" ca="1" si="364"/>
        <v>0</v>
      </c>
      <c r="C4407" s="26">
        <f t="shared" ca="1" si="363"/>
        <v>0.87594305755272739</v>
      </c>
      <c r="J4407">
        <f t="shared" ca="1" si="365"/>
        <v>0</v>
      </c>
      <c r="K4407">
        <f t="shared" ca="1" si="366"/>
        <v>0</v>
      </c>
      <c r="L4407">
        <f t="shared" si="367"/>
        <v>4401</v>
      </c>
      <c r="M4407" s="71">
        <f t="shared" ca="1" si="368"/>
        <v>0</v>
      </c>
    </row>
    <row r="4408" spans="1:13" x14ac:dyDescent="0.25">
      <c r="A4408" s="2">
        <v>4402</v>
      </c>
      <c r="B4408" s="11">
        <f t="shared" ca="1" si="364"/>
        <v>1</v>
      </c>
      <c r="C4408" s="26">
        <f t="shared" ca="1" si="363"/>
        <v>7.5244545766630089E-2</v>
      </c>
      <c r="J4408">
        <f t="shared" ca="1" si="365"/>
        <v>1</v>
      </c>
      <c r="K4408">
        <f t="shared" ca="1" si="366"/>
        <v>0</v>
      </c>
      <c r="L4408">
        <f t="shared" si="367"/>
        <v>4402</v>
      </c>
      <c r="M4408" s="71">
        <f t="shared" ca="1" si="368"/>
        <v>4.0367937716498901</v>
      </c>
    </row>
    <row r="4409" spans="1:13" x14ac:dyDescent="0.25">
      <c r="A4409" s="2">
        <v>4403</v>
      </c>
      <c r="B4409" s="11">
        <f t="shared" ca="1" si="364"/>
        <v>1</v>
      </c>
      <c r="C4409" s="26">
        <f t="shared" ca="1" si="363"/>
        <v>0.50395483970426325</v>
      </c>
      <c r="J4409">
        <f t="shared" ca="1" si="365"/>
        <v>1</v>
      </c>
      <c r="K4409">
        <f t="shared" ca="1" si="366"/>
        <v>0</v>
      </c>
      <c r="L4409">
        <f t="shared" si="367"/>
        <v>4403</v>
      </c>
      <c r="M4409" s="71">
        <f t="shared" ca="1" si="368"/>
        <v>3.1445926948422738</v>
      </c>
    </row>
    <row r="4410" spans="1:13" x14ac:dyDescent="0.25">
      <c r="A4410" s="2">
        <v>4404</v>
      </c>
      <c r="B4410" s="11">
        <f t="shared" ca="1" si="364"/>
        <v>1</v>
      </c>
      <c r="C4410" s="26">
        <f t="shared" ca="1" si="363"/>
        <v>0.59965091902619783</v>
      </c>
      <c r="J4410">
        <f t="shared" ca="1" si="365"/>
        <v>1</v>
      </c>
      <c r="K4410">
        <f t="shared" ca="1" si="366"/>
        <v>0</v>
      </c>
      <c r="L4410">
        <f t="shared" si="367"/>
        <v>4404</v>
      </c>
      <c r="M4410" s="71">
        <f t="shared" ca="1" si="368"/>
        <v>0.27323679317533617</v>
      </c>
    </row>
    <row r="4411" spans="1:13" x14ac:dyDescent="0.25">
      <c r="A4411" s="2">
        <v>4405</v>
      </c>
      <c r="B4411" s="11">
        <f t="shared" ca="1" si="364"/>
        <v>1</v>
      </c>
      <c r="C4411" s="26">
        <f t="shared" ca="1" si="363"/>
        <v>0.28074049691581981</v>
      </c>
      <c r="J4411">
        <f t="shared" ca="1" si="365"/>
        <v>0</v>
      </c>
      <c r="K4411">
        <f t="shared" ca="1" si="366"/>
        <v>0</v>
      </c>
      <c r="L4411">
        <f t="shared" si="367"/>
        <v>4405</v>
      </c>
      <c r="M4411" s="71">
        <f t="shared" ca="1" si="368"/>
        <v>3.5617947790457891</v>
      </c>
    </row>
    <row r="4412" spans="1:13" x14ac:dyDescent="0.25">
      <c r="A4412" s="2">
        <v>4406</v>
      </c>
      <c r="B4412" s="11">
        <f t="shared" ca="1" si="364"/>
        <v>0</v>
      </c>
      <c r="C4412" s="26">
        <f t="shared" ca="1" si="363"/>
        <v>0.93063064627487502</v>
      </c>
      <c r="J4412">
        <f t="shared" ca="1" si="365"/>
        <v>0</v>
      </c>
      <c r="K4412">
        <f t="shared" ca="1" si="366"/>
        <v>1</v>
      </c>
      <c r="L4412">
        <f t="shared" si="367"/>
        <v>4406</v>
      </c>
      <c r="M4412" s="71">
        <f t="shared" ca="1" si="368"/>
        <v>0</v>
      </c>
    </row>
    <row r="4413" spans="1:13" x14ac:dyDescent="0.25">
      <c r="A4413" s="2">
        <v>4407</v>
      </c>
      <c r="B4413" s="11">
        <f t="shared" ca="1" si="364"/>
        <v>0</v>
      </c>
      <c r="C4413" s="26">
        <f t="shared" ca="1" si="363"/>
        <v>0.96903028979169636</v>
      </c>
      <c r="J4413">
        <f t="shared" ca="1" si="365"/>
        <v>0</v>
      </c>
      <c r="K4413">
        <f t="shared" ca="1" si="366"/>
        <v>0</v>
      </c>
      <c r="L4413">
        <f t="shared" si="367"/>
        <v>4407</v>
      </c>
      <c r="M4413" s="71">
        <f t="shared" ca="1" si="368"/>
        <v>0</v>
      </c>
    </row>
    <row r="4414" spans="1:13" x14ac:dyDescent="0.25">
      <c r="A4414" s="2">
        <v>4408</v>
      </c>
      <c r="B4414" s="11">
        <f t="shared" ca="1" si="364"/>
        <v>1</v>
      </c>
      <c r="C4414" s="26">
        <f t="shared" ca="1" si="363"/>
        <v>0.44378486558216457</v>
      </c>
      <c r="J4414">
        <f t="shared" ca="1" si="365"/>
        <v>1</v>
      </c>
      <c r="K4414">
        <f t="shared" ca="1" si="366"/>
        <v>0</v>
      </c>
      <c r="L4414">
        <f t="shared" si="367"/>
        <v>4408</v>
      </c>
      <c r="M4414" s="71">
        <f t="shared" ca="1" si="368"/>
        <v>0.29599835759669979</v>
      </c>
    </row>
    <row r="4415" spans="1:13" x14ac:dyDescent="0.25">
      <c r="A4415" s="2">
        <v>4409</v>
      </c>
      <c r="B4415" s="11">
        <f t="shared" ca="1" si="364"/>
        <v>1</v>
      </c>
      <c r="C4415" s="26">
        <f t="shared" ca="1" si="363"/>
        <v>9.4657550551900504E-2</v>
      </c>
      <c r="J4415">
        <f t="shared" ca="1" si="365"/>
        <v>1</v>
      </c>
      <c r="K4415">
        <f t="shared" ca="1" si="366"/>
        <v>0</v>
      </c>
      <c r="L4415">
        <f t="shared" si="367"/>
        <v>4409</v>
      </c>
      <c r="M4415" s="71">
        <f t="shared" ca="1" si="368"/>
        <v>0.56957968815724525</v>
      </c>
    </row>
    <row r="4416" spans="1:13" x14ac:dyDescent="0.25">
      <c r="A4416" s="2">
        <v>4410</v>
      </c>
      <c r="B4416" s="11">
        <f t="shared" ca="1" si="364"/>
        <v>1</v>
      </c>
      <c r="C4416" s="26">
        <f t="shared" ca="1" si="363"/>
        <v>0.65831209590783202</v>
      </c>
      <c r="J4416">
        <f t="shared" ca="1" si="365"/>
        <v>1</v>
      </c>
      <c r="K4416">
        <f t="shared" ca="1" si="366"/>
        <v>0</v>
      </c>
      <c r="L4416">
        <f t="shared" si="367"/>
        <v>4410</v>
      </c>
      <c r="M4416" s="71">
        <f t="shared" ca="1" si="368"/>
        <v>5.5624391651046947</v>
      </c>
    </row>
    <row r="4417" spans="1:13" x14ac:dyDescent="0.25">
      <c r="A4417" s="2">
        <v>4411</v>
      </c>
      <c r="B4417" s="11">
        <f t="shared" ca="1" si="364"/>
        <v>1</v>
      </c>
      <c r="C4417" s="26">
        <f t="shared" ca="1" si="363"/>
        <v>0.39185235640264682</v>
      </c>
      <c r="J4417">
        <f t="shared" ca="1" si="365"/>
        <v>1</v>
      </c>
      <c r="K4417">
        <f t="shared" ca="1" si="366"/>
        <v>0</v>
      </c>
      <c r="L4417">
        <f t="shared" si="367"/>
        <v>4411</v>
      </c>
      <c r="M4417" s="71">
        <f t="shared" ca="1" si="368"/>
        <v>1.9971198605057483</v>
      </c>
    </row>
    <row r="4418" spans="1:13" x14ac:dyDescent="0.25">
      <c r="A4418" s="2">
        <v>4412</v>
      </c>
      <c r="B4418" s="11">
        <f t="shared" ca="1" si="364"/>
        <v>1</v>
      </c>
      <c r="C4418" s="26">
        <f t="shared" ca="1" si="363"/>
        <v>0.25511772778249064</v>
      </c>
      <c r="J4418">
        <f t="shared" ca="1" si="365"/>
        <v>1</v>
      </c>
      <c r="K4418">
        <f t="shared" ca="1" si="366"/>
        <v>0</v>
      </c>
      <c r="L4418">
        <f t="shared" si="367"/>
        <v>4412</v>
      </c>
      <c r="M4418" s="71">
        <f t="shared" ca="1" si="368"/>
        <v>6.5286806055436122</v>
      </c>
    </row>
    <row r="4419" spans="1:13" x14ac:dyDescent="0.25">
      <c r="A4419" s="2">
        <v>4413</v>
      </c>
      <c r="B4419" s="11">
        <f t="shared" ca="1" si="364"/>
        <v>1</v>
      </c>
      <c r="C4419" s="26">
        <f t="shared" ca="1" si="363"/>
        <v>0.2005459637498096</v>
      </c>
      <c r="J4419">
        <f t="shared" ca="1" si="365"/>
        <v>1</v>
      </c>
      <c r="K4419">
        <f t="shared" ca="1" si="366"/>
        <v>0</v>
      </c>
      <c r="L4419">
        <f t="shared" si="367"/>
        <v>4413</v>
      </c>
      <c r="M4419" s="71">
        <f t="shared" ca="1" si="368"/>
        <v>1.6453790426524848</v>
      </c>
    </row>
    <row r="4420" spans="1:13" x14ac:dyDescent="0.25">
      <c r="A4420" s="2">
        <v>4414</v>
      </c>
      <c r="B4420" s="11">
        <f t="shared" ca="1" si="364"/>
        <v>1</v>
      </c>
      <c r="C4420" s="26">
        <f t="shared" ca="1" si="363"/>
        <v>0.5938651847224673</v>
      </c>
      <c r="J4420">
        <f t="shared" ca="1" si="365"/>
        <v>1</v>
      </c>
      <c r="K4420">
        <f t="shared" ca="1" si="366"/>
        <v>0</v>
      </c>
      <c r="L4420">
        <f t="shared" si="367"/>
        <v>4414</v>
      </c>
      <c r="M4420" s="71">
        <f t="shared" ca="1" si="368"/>
        <v>0.29260616313842058</v>
      </c>
    </row>
    <row r="4421" spans="1:13" x14ac:dyDescent="0.25">
      <c r="A4421" s="2">
        <v>4415</v>
      </c>
      <c r="B4421" s="11">
        <f t="shared" ca="1" si="364"/>
        <v>1</v>
      </c>
      <c r="C4421" s="26">
        <f t="shared" ca="1" si="363"/>
        <v>0.7346764071572478</v>
      </c>
      <c r="J4421">
        <f t="shared" ca="1" si="365"/>
        <v>1</v>
      </c>
      <c r="K4421">
        <f t="shared" ca="1" si="366"/>
        <v>0</v>
      </c>
      <c r="L4421">
        <f t="shared" si="367"/>
        <v>4415</v>
      </c>
      <c r="M4421" s="71">
        <f t="shared" ca="1" si="368"/>
        <v>0.55912879159186524</v>
      </c>
    </row>
    <row r="4422" spans="1:13" x14ac:dyDescent="0.25">
      <c r="A4422" s="2">
        <v>4416</v>
      </c>
      <c r="B4422" s="11">
        <f t="shared" ca="1" si="364"/>
        <v>1</v>
      </c>
      <c r="C4422" s="26">
        <f t="shared" ca="1" si="363"/>
        <v>0.69755989169432409</v>
      </c>
      <c r="J4422">
        <f t="shared" ca="1" si="365"/>
        <v>0</v>
      </c>
      <c r="K4422">
        <f t="shared" ca="1" si="366"/>
        <v>0</v>
      </c>
      <c r="L4422">
        <f t="shared" si="367"/>
        <v>4416</v>
      </c>
      <c r="M4422" s="71">
        <f t="shared" ca="1" si="368"/>
        <v>0.3469782428557841</v>
      </c>
    </row>
    <row r="4423" spans="1:13" x14ac:dyDescent="0.25">
      <c r="A4423" s="2">
        <v>4417</v>
      </c>
      <c r="B4423" s="11">
        <f t="shared" ca="1" si="364"/>
        <v>0</v>
      </c>
      <c r="C4423" s="26">
        <f t="shared" ca="1" si="363"/>
        <v>0.78907873162294184</v>
      </c>
      <c r="J4423">
        <f t="shared" ca="1" si="365"/>
        <v>0</v>
      </c>
      <c r="K4423">
        <f t="shared" ca="1" si="366"/>
        <v>0</v>
      </c>
      <c r="L4423">
        <f t="shared" si="367"/>
        <v>4417</v>
      </c>
      <c r="M4423" s="71">
        <f t="shared" ca="1" si="368"/>
        <v>0</v>
      </c>
    </row>
    <row r="4424" spans="1:13" x14ac:dyDescent="0.25">
      <c r="A4424" s="2">
        <v>4418</v>
      </c>
      <c r="B4424" s="11">
        <f t="shared" ca="1" si="364"/>
        <v>1</v>
      </c>
      <c r="C4424" s="26">
        <f t="shared" ref="C4424:C4487" ca="1" si="369">RAND()</f>
        <v>0.29728642764089641</v>
      </c>
      <c r="J4424">
        <f t="shared" ca="1" si="365"/>
        <v>1</v>
      </c>
      <c r="K4424">
        <f t="shared" ca="1" si="366"/>
        <v>0</v>
      </c>
      <c r="L4424">
        <f t="shared" si="367"/>
        <v>4418</v>
      </c>
      <c r="M4424" s="71">
        <f t="shared" ca="1" si="368"/>
        <v>2.2937870451174818</v>
      </c>
    </row>
    <row r="4425" spans="1:13" x14ac:dyDescent="0.25">
      <c r="A4425" s="2">
        <v>4419</v>
      </c>
      <c r="B4425" s="11">
        <f t="shared" ref="B4425:B4488" ca="1" si="370">IF(B4424&gt;0,IF(C4425&lt;pww,1,0),IF(C4425&lt;pdw,1,0))</f>
        <v>1</v>
      </c>
      <c r="C4425" s="26">
        <f t="shared" ca="1" si="369"/>
        <v>0.66496925704377252</v>
      </c>
      <c r="J4425">
        <f t="shared" ca="1" si="365"/>
        <v>1</v>
      </c>
      <c r="K4425">
        <f t="shared" ca="1" si="366"/>
        <v>0</v>
      </c>
      <c r="L4425">
        <f t="shared" si="367"/>
        <v>4419</v>
      </c>
      <c r="M4425" s="71">
        <f t="shared" ca="1" si="368"/>
        <v>1.7124461736544387</v>
      </c>
    </row>
    <row r="4426" spans="1:13" x14ac:dyDescent="0.25">
      <c r="A4426" s="2">
        <v>4420</v>
      </c>
      <c r="B4426" s="11">
        <f t="shared" ca="1" si="370"/>
        <v>1</v>
      </c>
      <c r="C4426" s="26">
        <f t="shared" ca="1" si="369"/>
        <v>0.73762890389982938</v>
      </c>
      <c r="J4426">
        <f t="shared" ref="J4426:J4489" ca="1" si="371">IF(AND(B4426,B4427),1,0)</f>
        <v>0</v>
      </c>
      <c r="K4426">
        <f t="shared" ref="K4426:K4489" ca="1" si="372">IF(AND(NOT(B4426),NOT(B4427)),1,0)</f>
        <v>0</v>
      </c>
      <c r="L4426">
        <f t="shared" ref="L4426:L4489" si="373">L4425+1</f>
        <v>4420</v>
      </c>
      <c r="M4426" s="71">
        <f t="shared" ref="M4426:M4489" ca="1" si="374">IF(B4426&gt;0,-LN(1-(RAND()))/lambda,0)</f>
        <v>3.1730003050751088</v>
      </c>
    </row>
    <row r="4427" spans="1:13" x14ac:dyDescent="0.25">
      <c r="A4427" s="2">
        <v>4421</v>
      </c>
      <c r="B4427" s="11">
        <f t="shared" ca="1" si="370"/>
        <v>0</v>
      </c>
      <c r="C4427" s="26">
        <f t="shared" ca="1" si="369"/>
        <v>0.77772702648030034</v>
      </c>
      <c r="J4427">
        <f t="shared" ca="1" si="371"/>
        <v>0</v>
      </c>
      <c r="K4427">
        <f t="shared" ca="1" si="372"/>
        <v>0</v>
      </c>
      <c r="L4427">
        <f t="shared" si="373"/>
        <v>4421</v>
      </c>
      <c r="M4427" s="71">
        <f t="shared" ca="1" si="374"/>
        <v>0</v>
      </c>
    </row>
    <row r="4428" spans="1:13" x14ac:dyDescent="0.25">
      <c r="A4428" s="2">
        <v>4422</v>
      </c>
      <c r="B4428" s="11">
        <f t="shared" ca="1" si="370"/>
        <v>1</v>
      </c>
      <c r="C4428" s="26">
        <f t="shared" ca="1" si="369"/>
        <v>0.15692667407410632</v>
      </c>
      <c r="J4428">
        <f t="shared" ca="1" si="371"/>
        <v>1</v>
      </c>
      <c r="K4428">
        <f t="shared" ca="1" si="372"/>
        <v>0</v>
      </c>
      <c r="L4428">
        <f t="shared" si="373"/>
        <v>4422</v>
      </c>
      <c r="M4428" s="71">
        <f t="shared" ca="1" si="374"/>
        <v>1.2566662168623053</v>
      </c>
    </row>
    <row r="4429" spans="1:13" x14ac:dyDescent="0.25">
      <c r="A4429" s="2">
        <v>4423</v>
      </c>
      <c r="B4429" s="11">
        <f t="shared" ca="1" si="370"/>
        <v>1</v>
      </c>
      <c r="C4429" s="26">
        <f t="shared" ca="1" si="369"/>
        <v>0.44038015514823436</v>
      </c>
      <c r="J4429">
        <f t="shared" ca="1" si="371"/>
        <v>1</v>
      </c>
      <c r="K4429">
        <f t="shared" ca="1" si="372"/>
        <v>0</v>
      </c>
      <c r="L4429">
        <f t="shared" si="373"/>
        <v>4423</v>
      </c>
      <c r="M4429" s="71">
        <f t="shared" ca="1" si="374"/>
        <v>7.4052768859319968</v>
      </c>
    </row>
    <row r="4430" spans="1:13" x14ac:dyDescent="0.25">
      <c r="A4430" s="2">
        <v>4424</v>
      </c>
      <c r="B4430" s="11">
        <f t="shared" ca="1" si="370"/>
        <v>1</v>
      </c>
      <c r="C4430" s="26">
        <f t="shared" ca="1" si="369"/>
        <v>0.37165558121903552</v>
      </c>
      <c r="J4430">
        <f t="shared" ca="1" si="371"/>
        <v>1</v>
      </c>
      <c r="K4430">
        <f t="shared" ca="1" si="372"/>
        <v>0</v>
      </c>
      <c r="L4430">
        <f t="shared" si="373"/>
        <v>4424</v>
      </c>
      <c r="M4430" s="71">
        <f t="shared" ca="1" si="374"/>
        <v>4.6218071754430837E-2</v>
      </c>
    </row>
    <row r="4431" spans="1:13" x14ac:dyDescent="0.25">
      <c r="A4431" s="2">
        <v>4425</v>
      </c>
      <c r="B4431" s="11">
        <f t="shared" ca="1" si="370"/>
        <v>1</v>
      </c>
      <c r="C4431" s="26">
        <f t="shared" ca="1" si="369"/>
        <v>1.3150613350384033E-2</v>
      </c>
      <c r="J4431">
        <f t="shared" ca="1" si="371"/>
        <v>1</v>
      </c>
      <c r="K4431">
        <f t="shared" ca="1" si="372"/>
        <v>0</v>
      </c>
      <c r="L4431">
        <f t="shared" si="373"/>
        <v>4425</v>
      </c>
      <c r="M4431" s="71">
        <f t="shared" ca="1" si="374"/>
        <v>2.4309645811150062</v>
      </c>
    </row>
    <row r="4432" spans="1:13" x14ac:dyDescent="0.25">
      <c r="A4432" s="2">
        <v>4426</v>
      </c>
      <c r="B4432" s="11">
        <f t="shared" ca="1" si="370"/>
        <v>1</v>
      </c>
      <c r="C4432" s="26">
        <f t="shared" ca="1" si="369"/>
        <v>0.51928831969101008</v>
      </c>
      <c r="J4432">
        <f t="shared" ca="1" si="371"/>
        <v>1</v>
      </c>
      <c r="K4432">
        <f t="shared" ca="1" si="372"/>
        <v>0</v>
      </c>
      <c r="L4432">
        <f t="shared" si="373"/>
        <v>4426</v>
      </c>
      <c r="M4432" s="71">
        <f t="shared" ca="1" si="374"/>
        <v>6.8617807365338832</v>
      </c>
    </row>
    <row r="4433" spans="1:13" x14ac:dyDescent="0.25">
      <c r="A4433" s="2">
        <v>4427</v>
      </c>
      <c r="B4433" s="11">
        <f t="shared" ca="1" si="370"/>
        <v>1</v>
      </c>
      <c r="C4433" s="26">
        <f t="shared" ca="1" si="369"/>
        <v>0.71485683366281205</v>
      </c>
      <c r="J4433">
        <f t="shared" ca="1" si="371"/>
        <v>1</v>
      </c>
      <c r="K4433">
        <f t="shared" ca="1" si="372"/>
        <v>0</v>
      </c>
      <c r="L4433">
        <f t="shared" si="373"/>
        <v>4427</v>
      </c>
      <c r="M4433" s="71">
        <f t="shared" ca="1" si="374"/>
        <v>6.4562661929148426</v>
      </c>
    </row>
    <row r="4434" spans="1:13" x14ac:dyDescent="0.25">
      <c r="A4434" s="2">
        <v>4428</v>
      </c>
      <c r="B4434" s="11">
        <f t="shared" ca="1" si="370"/>
        <v>1</v>
      </c>
      <c r="C4434" s="26">
        <f t="shared" ca="1" si="369"/>
        <v>0.15583280097142127</v>
      </c>
      <c r="J4434">
        <f t="shared" ca="1" si="371"/>
        <v>0</v>
      </c>
      <c r="K4434">
        <f t="shared" ca="1" si="372"/>
        <v>0</v>
      </c>
      <c r="L4434">
        <f t="shared" si="373"/>
        <v>4428</v>
      </c>
      <c r="M4434" s="71">
        <f t="shared" ca="1" si="374"/>
        <v>3.4839852425462872</v>
      </c>
    </row>
    <row r="4435" spans="1:13" x14ac:dyDescent="0.25">
      <c r="A4435" s="2">
        <v>4429</v>
      </c>
      <c r="B4435" s="11">
        <f t="shared" ca="1" si="370"/>
        <v>0</v>
      </c>
      <c r="C4435" s="26">
        <f t="shared" ca="1" si="369"/>
        <v>0.85616348591542579</v>
      </c>
      <c r="J4435">
        <f t="shared" ca="1" si="371"/>
        <v>0</v>
      </c>
      <c r="K4435">
        <f t="shared" ca="1" si="372"/>
        <v>0</v>
      </c>
      <c r="L4435">
        <f t="shared" si="373"/>
        <v>4429</v>
      </c>
      <c r="M4435" s="71">
        <f t="shared" ca="1" si="374"/>
        <v>0</v>
      </c>
    </row>
    <row r="4436" spans="1:13" x14ac:dyDescent="0.25">
      <c r="A4436" s="2">
        <v>4430</v>
      </c>
      <c r="B4436" s="11">
        <f t="shared" ca="1" si="370"/>
        <v>1</v>
      </c>
      <c r="C4436" s="26">
        <f t="shared" ca="1" si="369"/>
        <v>2.7896864346638295E-2</v>
      </c>
      <c r="J4436">
        <f t="shared" ca="1" si="371"/>
        <v>1</v>
      </c>
      <c r="K4436">
        <f t="shared" ca="1" si="372"/>
        <v>0</v>
      </c>
      <c r="L4436">
        <f t="shared" si="373"/>
        <v>4430</v>
      </c>
      <c r="M4436" s="71">
        <f t="shared" ca="1" si="374"/>
        <v>8.7483535309339902E-2</v>
      </c>
    </row>
    <row r="4437" spans="1:13" x14ac:dyDescent="0.25">
      <c r="A4437" s="2">
        <v>4431</v>
      </c>
      <c r="B4437" s="11">
        <f t="shared" ca="1" si="370"/>
        <v>1</v>
      </c>
      <c r="C4437" s="26">
        <f t="shared" ca="1" si="369"/>
        <v>0.70123839554428635</v>
      </c>
      <c r="J4437">
        <f t="shared" ca="1" si="371"/>
        <v>1</v>
      </c>
      <c r="K4437">
        <f t="shared" ca="1" si="372"/>
        <v>0</v>
      </c>
      <c r="L4437">
        <f t="shared" si="373"/>
        <v>4431</v>
      </c>
      <c r="M4437" s="71">
        <f t="shared" ca="1" si="374"/>
        <v>1.0213421663951647</v>
      </c>
    </row>
    <row r="4438" spans="1:13" x14ac:dyDescent="0.25">
      <c r="A4438" s="2">
        <v>4432</v>
      </c>
      <c r="B4438" s="11">
        <f t="shared" ca="1" si="370"/>
        <v>1</v>
      </c>
      <c r="C4438" s="26">
        <f t="shared" ca="1" si="369"/>
        <v>1.3382463601398831E-2</v>
      </c>
      <c r="J4438">
        <f t="shared" ca="1" si="371"/>
        <v>1</v>
      </c>
      <c r="K4438">
        <f t="shared" ca="1" si="372"/>
        <v>0</v>
      </c>
      <c r="L4438">
        <f t="shared" si="373"/>
        <v>4432</v>
      </c>
      <c r="M4438" s="71">
        <f t="shared" ca="1" si="374"/>
        <v>1.7285554747468046</v>
      </c>
    </row>
    <row r="4439" spans="1:13" x14ac:dyDescent="0.25">
      <c r="A4439" s="2">
        <v>4433</v>
      </c>
      <c r="B4439" s="11">
        <f t="shared" ca="1" si="370"/>
        <v>1</v>
      </c>
      <c r="C4439" s="26">
        <f t="shared" ca="1" si="369"/>
        <v>1.3332529053491582E-2</v>
      </c>
      <c r="J4439">
        <f t="shared" ca="1" si="371"/>
        <v>0</v>
      </c>
      <c r="K4439">
        <f t="shared" ca="1" si="372"/>
        <v>0</v>
      </c>
      <c r="L4439">
        <f t="shared" si="373"/>
        <v>4433</v>
      </c>
      <c r="M4439" s="71">
        <f t="shared" ca="1" si="374"/>
        <v>5.4537421629804141</v>
      </c>
    </row>
    <row r="4440" spans="1:13" x14ac:dyDescent="0.25">
      <c r="A4440" s="2">
        <v>4434</v>
      </c>
      <c r="B4440" s="11">
        <f t="shared" ca="1" si="370"/>
        <v>0</v>
      </c>
      <c r="C4440" s="26">
        <f t="shared" ca="1" si="369"/>
        <v>0.94299306502064906</v>
      </c>
      <c r="J4440">
        <f t="shared" ca="1" si="371"/>
        <v>0</v>
      </c>
      <c r="K4440">
        <f t="shared" ca="1" si="372"/>
        <v>1</v>
      </c>
      <c r="L4440">
        <f t="shared" si="373"/>
        <v>4434</v>
      </c>
      <c r="M4440" s="71">
        <f t="shared" ca="1" si="374"/>
        <v>0</v>
      </c>
    </row>
    <row r="4441" spans="1:13" x14ac:dyDescent="0.25">
      <c r="A4441" s="2">
        <v>4435</v>
      </c>
      <c r="B4441" s="11">
        <f t="shared" ca="1" si="370"/>
        <v>0</v>
      </c>
      <c r="C4441" s="26">
        <f t="shared" ca="1" si="369"/>
        <v>0.65957717469120081</v>
      </c>
      <c r="J4441">
        <f t="shared" ca="1" si="371"/>
        <v>0</v>
      </c>
      <c r="K4441">
        <f t="shared" ca="1" si="372"/>
        <v>0</v>
      </c>
      <c r="L4441">
        <f t="shared" si="373"/>
        <v>4435</v>
      </c>
      <c r="M4441" s="71">
        <f t="shared" ca="1" si="374"/>
        <v>0</v>
      </c>
    </row>
    <row r="4442" spans="1:13" x14ac:dyDescent="0.25">
      <c r="A4442" s="2">
        <v>4436</v>
      </c>
      <c r="B4442" s="11">
        <f t="shared" ca="1" si="370"/>
        <v>1</v>
      </c>
      <c r="C4442" s="26">
        <f t="shared" ca="1" si="369"/>
        <v>0.31933943691550626</v>
      </c>
      <c r="J4442">
        <f t="shared" ca="1" si="371"/>
        <v>1</v>
      </c>
      <c r="K4442">
        <f t="shared" ca="1" si="372"/>
        <v>0</v>
      </c>
      <c r="L4442">
        <f t="shared" si="373"/>
        <v>4436</v>
      </c>
      <c r="M4442" s="71">
        <f t="shared" ca="1" si="374"/>
        <v>2.3279293586731389</v>
      </c>
    </row>
    <row r="4443" spans="1:13" x14ac:dyDescent="0.25">
      <c r="A4443" s="2">
        <v>4437</v>
      </c>
      <c r="B4443" s="11">
        <f t="shared" ca="1" si="370"/>
        <v>1</v>
      </c>
      <c r="C4443" s="26">
        <f t="shared" ca="1" si="369"/>
        <v>0.49701698916390125</v>
      </c>
      <c r="J4443">
        <f t="shared" ca="1" si="371"/>
        <v>1</v>
      </c>
      <c r="K4443">
        <f t="shared" ca="1" si="372"/>
        <v>0</v>
      </c>
      <c r="L4443">
        <f t="shared" si="373"/>
        <v>4437</v>
      </c>
      <c r="M4443" s="71">
        <f t="shared" ca="1" si="374"/>
        <v>0.75484520759008489</v>
      </c>
    </row>
    <row r="4444" spans="1:13" x14ac:dyDescent="0.25">
      <c r="A4444" s="2">
        <v>4438</v>
      </c>
      <c r="B4444" s="11">
        <f t="shared" ca="1" si="370"/>
        <v>1</v>
      </c>
      <c r="C4444" s="26">
        <f t="shared" ca="1" si="369"/>
        <v>0.46689817004781464</v>
      </c>
      <c r="J4444">
        <f t="shared" ca="1" si="371"/>
        <v>1</v>
      </c>
      <c r="K4444">
        <f t="shared" ca="1" si="372"/>
        <v>0</v>
      </c>
      <c r="L4444">
        <f t="shared" si="373"/>
        <v>4438</v>
      </c>
      <c r="M4444" s="71">
        <f t="shared" ca="1" si="374"/>
        <v>2.7927666058954776</v>
      </c>
    </row>
    <row r="4445" spans="1:13" x14ac:dyDescent="0.25">
      <c r="A4445" s="2">
        <v>4439</v>
      </c>
      <c r="B4445" s="11">
        <f t="shared" ca="1" si="370"/>
        <v>1</v>
      </c>
      <c r="C4445" s="26">
        <f t="shared" ca="1" si="369"/>
        <v>0.44897105358526479</v>
      </c>
      <c r="J4445">
        <f t="shared" ca="1" si="371"/>
        <v>1</v>
      </c>
      <c r="K4445">
        <f t="shared" ca="1" si="372"/>
        <v>0</v>
      </c>
      <c r="L4445">
        <f t="shared" si="373"/>
        <v>4439</v>
      </c>
      <c r="M4445" s="71">
        <f t="shared" ca="1" si="374"/>
        <v>6.1240223827629524E-2</v>
      </c>
    </row>
    <row r="4446" spans="1:13" x14ac:dyDescent="0.25">
      <c r="A4446" s="2">
        <v>4440</v>
      </c>
      <c r="B4446" s="11">
        <f t="shared" ca="1" si="370"/>
        <v>1</v>
      </c>
      <c r="C4446" s="26">
        <f t="shared" ca="1" si="369"/>
        <v>0.75115949738753718</v>
      </c>
      <c r="J4446">
        <f t="shared" ca="1" si="371"/>
        <v>1</v>
      </c>
      <c r="K4446">
        <f t="shared" ca="1" si="372"/>
        <v>0</v>
      </c>
      <c r="L4446">
        <f t="shared" si="373"/>
        <v>4440</v>
      </c>
      <c r="M4446" s="71">
        <f t="shared" ca="1" si="374"/>
        <v>1.7269127138616851</v>
      </c>
    </row>
    <row r="4447" spans="1:13" x14ac:dyDescent="0.25">
      <c r="A4447" s="2">
        <v>4441</v>
      </c>
      <c r="B4447" s="11">
        <f t="shared" ca="1" si="370"/>
        <v>1</v>
      </c>
      <c r="C4447" s="26">
        <f t="shared" ca="1" si="369"/>
        <v>0.54763971852777971</v>
      </c>
      <c r="J4447">
        <f t="shared" ca="1" si="371"/>
        <v>0</v>
      </c>
      <c r="K4447">
        <f t="shared" ca="1" si="372"/>
        <v>0</v>
      </c>
      <c r="L4447">
        <f t="shared" si="373"/>
        <v>4441</v>
      </c>
      <c r="M4447" s="71">
        <f t="shared" ca="1" si="374"/>
        <v>1.8109538058289989</v>
      </c>
    </row>
    <row r="4448" spans="1:13" x14ac:dyDescent="0.25">
      <c r="A4448" s="2">
        <v>4442</v>
      </c>
      <c r="B4448" s="11">
        <f t="shared" ca="1" si="370"/>
        <v>0</v>
      </c>
      <c r="C4448" s="26">
        <f t="shared" ca="1" si="369"/>
        <v>0.86092626860607291</v>
      </c>
      <c r="J4448">
        <f t="shared" ca="1" si="371"/>
        <v>0</v>
      </c>
      <c r="K4448">
        <f t="shared" ca="1" si="372"/>
        <v>0</v>
      </c>
      <c r="L4448">
        <f t="shared" si="373"/>
        <v>4442</v>
      </c>
      <c r="M4448" s="71">
        <f t="shared" ca="1" si="374"/>
        <v>0</v>
      </c>
    </row>
    <row r="4449" spans="1:13" x14ac:dyDescent="0.25">
      <c r="A4449" s="2">
        <v>4443</v>
      </c>
      <c r="B4449" s="11">
        <f t="shared" ca="1" si="370"/>
        <v>1</v>
      </c>
      <c r="C4449" s="26">
        <f t="shared" ca="1" si="369"/>
        <v>3.1023762537025878E-2</v>
      </c>
      <c r="J4449">
        <f t="shared" ca="1" si="371"/>
        <v>1</v>
      </c>
      <c r="K4449">
        <f t="shared" ca="1" si="372"/>
        <v>0</v>
      </c>
      <c r="L4449">
        <f t="shared" si="373"/>
        <v>4443</v>
      </c>
      <c r="M4449" s="71">
        <f t="shared" ca="1" si="374"/>
        <v>3.4008835471962442</v>
      </c>
    </row>
    <row r="4450" spans="1:13" x14ac:dyDescent="0.25">
      <c r="A4450" s="2">
        <v>4444</v>
      </c>
      <c r="B4450" s="11">
        <f t="shared" ca="1" si="370"/>
        <v>1</v>
      </c>
      <c r="C4450" s="26">
        <f t="shared" ca="1" si="369"/>
        <v>0.67587142432557845</v>
      </c>
      <c r="J4450">
        <f t="shared" ca="1" si="371"/>
        <v>1</v>
      </c>
      <c r="K4450">
        <f t="shared" ca="1" si="372"/>
        <v>0</v>
      </c>
      <c r="L4450">
        <f t="shared" si="373"/>
        <v>4444</v>
      </c>
      <c r="M4450" s="71">
        <f t="shared" ca="1" si="374"/>
        <v>0.74212685593463457</v>
      </c>
    </row>
    <row r="4451" spans="1:13" x14ac:dyDescent="0.25">
      <c r="A4451" s="2">
        <v>4445</v>
      </c>
      <c r="B4451" s="11">
        <f t="shared" ca="1" si="370"/>
        <v>1</v>
      </c>
      <c r="C4451" s="26">
        <f t="shared" ca="1" si="369"/>
        <v>0.70138787225616817</v>
      </c>
      <c r="J4451">
        <f t="shared" ca="1" si="371"/>
        <v>1</v>
      </c>
      <c r="K4451">
        <f t="shared" ca="1" si="372"/>
        <v>0</v>
      </c>
      <c r="L4451">
        <f t="shared" si="373"/>
        <v>4445</v>
      </c>
      <c r="M4451" s="71">
        <f t="shared" ca="1" si="374"/>
        <v>2.9223892959581552</v>
      </c>
    </row>
    <row r="4452" spans="1:13" x14ac:dyDescent="0.25">
      <c r="A4452" s="2">
        <v>4446</v>
      </c>
      <c r="B4452" s="11">
        <f t="shared" ca="1" si="370"/>
        <v>1</v>
      </c>
      <c r="C4452" s="26">
        <f t="shared" ca="1" si="369"/>
        <v>0.62283961380233488</v>
      </c>
      <c r="J4452">
        <f t="shared" ca="1" si="371"/>
        <v>1</v>
      </c>
      <c r="K4452">
        <f t="shared" ca="1" si="372"/>
        <v>0</v>
      </c>
      <c r="L4452">
        <f t="shared" si="373"/>
        <v>4446</v>
      </c>
      <c r="M4452" s="71">
        <f t="shared" ca="1" si="374"/>
        <v>0.3133446866070192</v>
      </c>
    </row>
    <row r="4453" spans="1:13" x14ac:dyDescent="0.25">
      <c r="A4453" s="2">
        <v>4447</v>
      </c>
      <c r="B4453" s="11">
        <f t="shared" ca="1" si="370"/>
        <v>1</v>
      </c>
      <c r="C4453" s="26">
        <f t="shared" ca="1" si="369"/>
        <v>0.26864123014120156</v>
      </c>
      <c r="J4453">
        <f t="shared" ca="1" si="371"/>
        <v>1</v>
      </c>
      <c r="K4453">
        <f t="shared" ca="1" si="372"/>
        <v>0</v>
      </c>
      <c r="L4453">
        <f t="shared" si="373"/>
        <v>4447</v>
      </c>
      <c r="M4453" s="71">
        <f t="shared" ca="1" si="374"/>
        <v>1.4235181044890926</v>
      </c>
    </row>
    <row r="4454" spans="1:13" x14ac:dyDescent="0.25">
      <c r="A4454" s="2">
        <v>4448</v>
      </c>
      <c r="B4454" s="11">
        <f t="shared" ca="1" si="370"/>
        <v>1</v>
      </c>
      <c r="C4454" s="26">
        <f t="shared" ca="1" si="369"/>
        <v>0.39826487613803363</v>
      </c>
      <c r="J4454">
        <f t="shared" ca="1" si="371"/>
        <v>1</v>
      </c>
      <c r="K4454">
        <f t="shared" ca="1" si="372"/>
        <v>0</v>
      </c>
      <c r="L4454">
        <f t="shared" si="373"/>
        <v>4448</v>
      </c>
      <c r="M4454" s="71">
        <f t="shared" ca="1" si="374"/>
        <v>5.4328987914096789</v>
      </c>
    </row>
    <row r="4455" spans="1:13" x14ac:dyDescent="0.25">
      <c r="A4455" s="2">
        <v>4449</v>
      </c>
      <c r="B4455" s="11">
        <f t="shared" ca="1" si="370"/>
        <v>1</v>
      </c>
      <c r="C4455" s="26">
        <f t="shared" ca="1" si="369"/>
        <v>1.2623966458794822E-2</v>
      </c>
      <c r="J4455">
        <f t="shared" ca="1" si="371"/>
        <v>1</v>
      </c>
      <c r="K4455">
        <f t="shared" ca="1" si="372"/>
        <v>0</v>
      </c>
      <c r="L4455">
        <f t="shared" si="373"/>
        <v>4449</v>
      </c>
      <c r="M4455" s="71">
        <f t="shared" ca="1" si="374"/>
        <v>1.95159550705464</v>
      </c>
    </row>
    <row r="4456" spans="1:13" x14ac:dyDescent="0.25">
      <c r="A4456" s="2">
        <v>4450</v>
      </c>
      <c r="B4456" s="11">
        <f t="shared" ca="1" si="370"/>
        <v>1</v>
      </c>
      <c r="C4456" s="26">
        <f t="shared" ca="1" si="369"/>
        <v>0.66753140714966974</v>
      </c>
      <c r="J4456">
        <f t="shared" ca="1" si="371"/>
        <v>1</v>
      </c>
      <c r="K4456">
        <f t="shared" ca="1" si="372"/>
        <v>0</v>
      </c>
      <c r="L4456">
        <f t="shared" si="373"/>
        <v>4450</v>
      </c>
      <c r="M4456" s="71">
        <f t="shared" ca="1" si="374"/>
        <v>1.7754137851536298</v>
      </c>
    </row>
    <row r="4457" spans="1:13" x14ac:dyDescent="0.25">
      <c r="A4457" s="2">
        <v>4451</v>
      </c>
      <c r="B4457" s="11">
        <f t="shared" ca="1" si="370"/>
        <v>1</v>
      </c>
      <c r="C4457" s="26">
        <f t="shared" ca="1" si="369"/>
        <v>5.4991845386432869E-2</v>
      </c>
      <c r="J4457">
        <f t="shared" ca="1" si="371"/>
        <v>1</v>
      </c>
      <c r="K4457">
        <f t="shared" ca="1" si="372"/>
        <v>0</v>
      </c>
      <c r="L4457">
        <f t="shared" si="373"/>
        <v>4451</v>
      </c>
      <c r="M4457" s="71">
        <f t="shared" ca="1" si="374"/>
        <v>1.3572772171680687</v>
      </c>
    </row>
    <row r="4458" spans="1:13" x14ac:dyDescent="0.25">
      <c r="A4458" s="2">
        <v>4452</v>
      </c>
      <c r="B4458" s="11">
        <f t="shared" ca="1" si="370"/>
        <v>1</v>
      </c>
      <c r="C4458" s="26">
        <f t="shared" ca="1" si="369"/>
        <v>0.75423120731383619</v>
      </c>
      <c r="J4458">
        <f t="shared" ca="1" si="371"/>
        <v>1</v>
      </c>
      <c r="K4458">
        <f t="shared" ca="1" si="372"/>
        <v>0</v>
      </c>
      <c r="L4458">
        <f t="shared" si="373"/>
        <v>4452</v>
      </c>
      <c r="M4458" s="71">
        <f t="shared" ca="1" si="374"/>
        <v>2.2991925502675499</v>
      </c>
    </row>
    <row r="4459" spans="1:13" x14ac:dyDescent="0.25">
      <c r="A4459" s="2">
        <v>4453</v>
      </c>
      <c r="B4459" s="11">
        <f t="shared" ca="1" si="370"/>
        <v>1</v>
      </c>
      <c r="C4459" s="26">
        <f t="shared" ca="1" si="369"/>
        <v>0.36721474053432479</v>
      </c>
      <c r="J4459">
        <f t="shared" ca="1" si="371"/>
        <v>0</v>
      </c>
      <c r="K4459">
        <f t="shared" ca="1" si="372"/>
        <v>0</v>
      </c>
      <c r="L4459">
        <f t="shared" si="373"/>
        <v>4453</v>
      </c>
      <c r="M4459" s="71">
        <f t="shared" ca="1" si="374"/>
        <v>0.98067334314181542</v>
      </c>
    </row>
    <row r="4460" spans="1:13" x14ac:dyDescent="0.25">
      <c r="A4460" s="2">
        <v>4454</v>
      </c>
      <c r="B4460" s="11">
        <f t="shared" ca="1" si="370"/>
        <v>0</v>
      </c>
      <c r="C4460" s="26">
        <f t="shared" ca="1" si="369"/>
        <v>0.95524690401436396</v>
      </c>
      <c r="J4460">
        <f t="shared" ca="1" si="371"/>
        <v>0</v>
      </c>
      <c r="K4460">
        <f t="shared" ca="1" si="372"/>
        <v>0</v>
      </c>
      <c r="L4460">
        <f t="shared" si="373"/>
        <v>4454</v>
      </c>
      <c r="M4460" s="71">
        <f t="shared" ca="1" si="374"/>
        <v>0</v>
      </c>
    </row>
    <row r="4461" spans="1:13" x14ac:dyDescent="0.25">
      <c r="A4461" s="2">
        <v>4455</v>
      </c>
      <c r="B4461" s="11">
        <f t="shared" ca="1" si="370"/>
        <v>1</v>
      </c>
      <c r="C4461" s="26">
        <f t="shared" ca="1" si="369"/>
        <v>0.30354662233089802</v>
      </c>
      <c r="J4461">
        <f t="shared" ca="1" si="371"/>
        <v>0</v>
      </c>
      <c r="K4461">
        <f t="shared" ca="1" si="372"/>
        <v>0</v>
      </c>
      <c r="L4461">
        <f t="shared" si="373"/>
        <v>4455</v>
      </c>
      <c r="M4461" s="71">
        <f t="shared" ca="1" si="374"/>
        <v>0.52294758078522929</v>
      </c>
    </row>
    <row r="4462" spans="1:13" x14ac:dyDescent="0.25">
      <c r="A4462" s="2">
        <v>4456</v>
      </c>
      <c r="B4462" s="11">
        <f t="shared" ca="1" si="370"/>
        <v>0</v>
      </c>
      <c r="C4462" s="26">
        <f t="shared" ca="1" si="369"/>
        <v>0.97554667782562465</v>
      </c>
      <c r="J4462">
        <f t="shared" ca="1" si="371"/>
        <v>0</v>
      </c>
      <c r="K4462">
        <f t="shared" ca="1" si="372"/>
        <v>0</v>
      </c>
      <c r="L4462">
        <f t="shared" si="373"/>
        <v>4456</v>
      </c>
      <c r="M4462" s="71">
        <f t="shared" ca="1" si="374"/>
        <v>0</v>
      </c>
    </row>
    <row r="4463" spans="1:13" x14ac:dyDescent="0.25">
      <c r="A4463" s="2">
        <v>4457</v>
      </c>
      <c r="B4463" s="11">
        <f t="shared" ca="1" si="370"/>
        <v>1</v>
      </c>
      <c r="C4463" s="26">
        <f t="shared" ca="1" si="369"/>
        <v>2.7025967435857945E-2</v>
      </c>
      <c r="J4463">
        <f t="shared" ca="1" si="371"/>
        <v>1</v>
      </c>
      <c r="K4463">
        <f t="shared" ca="1" si="372"/>
        <v>0</v>
      </c>
      <c r="L4463">
        <f t="shared" si="373"/>
        <v>4457</v>
      </c>
      <c r="M4463" s="71">
        <f t="shared" ca="1" si="374"/>
        <v>4.3815795965739168</v>
      </c>
    </row>
    <row r="4464" spans="1:13" x14ac:dyDescent="0.25">
      <c r="A4464" s="2">
        <v>4458</v>
      </c>
      <c r="B4464" s="11">
        <f t="shared" ca="1" si="370"/>
        <v>1</v>
      </c>
      <c r="C4464" s="26">
        <f t="shared" ca="1" si="369"/>
        <v>0.15670653501594256</v>
      </c>
      <c r="J4464">
        <f t="shared" ca="1" si="371"/>
        <v>1</v>
      </c>
      <c r="K4464">
        <f t="shared" ca="1" si="372"/>
        <v>0</v>
      </c>
      <c r="L4464">
        <f t="shared" si="373"/>
        <v>4458</v>
      </c>
      <c r="M4464" s="71">
        <f t="shared" ca="1" si="374"/>
        <v>0.85058131970011019</v>
      </c>
    </row>
    <row r="4465" spans="1:13" x14ac:dyDescent="0.25">
      <c r="A4465" s="2">
        <v>4459</v>
      </c>
      <c r="B4465" s="11">
        <f t="shared" ca="1" si="370"/>
        <v>1</v>
      </c>
      <c r="C4465" s="26">
        <f t="shared" ca="1" si="369"/>
        <v>0.1451813815634645</v>
      </c>
      <c r="J4465">
        <f t="shared" ca="1" si="371"/>
        <v>1</v>
      </c>
      <c r="K4465">
        <f t="shared" ca="1" si="372"/>
        <v>0</v>
      </c>
      <c r="L4465">
        <f t="shared" si="373"/>
        <v>4459</v>
      </c>
      <c r="M4465" s="71">
        <f t="shared" ca="1" si="374"/>
        <v>1.9148074601742739</v>
      </c>
    </row>
    <row r="4466" spans="1:13" x14ac:dyDescent="0.25">
      <c r="A4466" s="2">
        <v>4460</v>
      </c>
      <c r="B4466" s="11">
        <f t="shared" ca="1" si="370"/>
        <v>1</v>
      </c>
      <c r="C4466" s="26">
        <f t="shared" ca="1" si="369"/>
        <v>0.39460294906525994</v>
      </c>
      <c r="J4466">
        <f t="shared" ca="1" si="371"/>
        <v>1</v>
      </c>
      <c r="K4466">
        <f t="shared" ca="1" si="372"/>
        <v>0</v>
      </c>
      <c r="L4466">
        <f t="shared" si="373"/>
        <v>4460</v>
      </c>
      <c r="M4466" s="71">
        <f t="shared" ca="1" si="374"/>
        <v>1.0969070754850223</v>
      </c>
    </row>
    <row r="4467" spans="1:13" x14ac:dyDescent="0.25">
      <c r="A4467" s="2">
        <v>4461</v>
      </c>
      <c r="B4467" s="11">
        <f t="shared" ca="1" si="370"/>
        <v>1</v>
      </c>
      <c r="C4467" s="26">
        <f t="shared" ca="1" si="369"/>
        <v>0.41954819805360288</v>
      </c>
      <c r="J4467">
        <f t="shared" ca="1" si="371"/>
        <v>1</v>
      </c>
      <c r="K4467">
        <f t="shared" ca="1" si="372"/>
        <v>0</v>
      </c>
      <c r="L4467">
        <f t="shared" si="373"/>
        <v>4461</v>
      </c>
      <c r="M4467" s="71">
        <f t="shared" ca="1" si="374"/>
        <v>3.4292306608425203</v>
      </c>
    </row>
    <row r="4468" spans="1:13" x14ac:dyDescent="0.25">
      <c r="A4468" s="2">
        <v>4462</v>
      </c>
      <c r="B4468" s="11">
        <f t="shared" ca="1" si="370"/>
        <v>1</v>
      </c>
      <c r="C4468" s="26">
        <f t="shared" ca="1" si="369"/>
        <v>4.5161410917060607E-4</v>
      </c>
      <c r="J4468">
        <f t="shared" ca="1" si="371"/>
        <v>1</v>
      </c>
      <c r="K4468">
        <f t="shared" ca="1" si="372"/>
        <v>0</v>
      </c>
      <c r="L4468">
        <f t="shared" si="373"/>
        <v>4462</v>
      </c>
      <c r="M4468" s="71">
        <f t="shared" ca="1" si="374"/>
        <v>3.2038417311884069</v>
      </c>
    </row>
    <row r="4469" spans="1:13" x14ac:dyDescent="0.25">
      <c r="A4469" s="2">
        <v>4463</v>
      </c>
      <c r="B4469" s="11">
        <f t="shared" ca="1" si="370"/>
        <v>1</v>
      </c>
      <c r="C4469" s="26">
        <f t="shared" ca="1" si="369"/>
        <v>0.64219899753763188</v>
      </c>
      <c r="J4469">
        <f t="shared" ca="1" si="371"/>
        <v>1</v>
      </c>
      <c r="K4469">
        <f t="shared" ca="1" si="372"/>
        <v>0</v>
      </c>
      <c r="L4469">
        <f t="shared" si="373"/>
        <v>4463</v>
      </c>
      <c r="M4469" s="71">
        <f t="shared" ca="1" si="374"/>
        <v>9.2433729218642194E-2</v>
      </c>
    </row>
    <row r="4470" spans="1:13" x14ac:dyDescent="0.25">
      <c r="A4470" s="2">
        <v>4464</v>
      </c>
      <c r="B4470" s="11">
        <f t="shared" ca="1" si="370"/>
        <v>1</v>
      </c>
      <c r="C4470" s="26">
        <f t="shared" ca="1" si="369"/>
        <v>0.19661946409501851</v>
      </c>
      <c r="J4470">
        <f t="shared" ca="1" si="371"/>
        <v>1</v>
      </c>
      <c r="K4470">
        <f t="shared" ca="1" si="372"/>
        <v>0</v>
      </c>
      <c r="L4470">
        <f t="shared" si="373"/>
        <v>4464</v>
      </c>
      <c r="M4470" s="71">
        <f t="shared" ca="1" si="374"/>
        <v>0.82333759587977773</v>
      </c>
    </row>
    <row r="4471" spans="1:13" x14ac:dyDescent="0.25">
      <c r="A4471" s="2">
        <v>4465</v>
      </c>
      <c r="B4471" s="11">
        <f t="shared" ca="1" si="370"/>
        <v>1</v>
      </c>
      <c r="C4471" s="26">
        <f t="shared" ca="1" si="369"/>
        <v>0.41575822569236365</v>
      </c>
      <c r="J4471">
        <f t="shared" ca="1" si="371"/>
        <v>0</v>
      </c>
      <c r="K4471">
        <f t="shared" ca="1" si="372"/>
        <v>0</v>
      </c>
      <c r="L4471">
        <f t="shared" si="373"/>
        <v>4465</v>
      </c>
      <c r="M4471" s="71">
        <f t="shared" ca="1" si="374"/>
        <v>6.4156516563526811</v>
      </c>
    </row>
    <row r="4472" spans="1:13" x14ac:dyDescent="0.25">
      <c r="A4472" s="2">
        <v>4466</v>
      </c>
      <c r="B4472" s="11">
        <f t="shared" ca="1" si="370"/>
        <v>0</v>
      </c>
      <c r="C4472" s="26">
        <f t="shared" ca="1" si="369"/>
        <v>0.8554518965110226</v>
      </c>
      <c r="J4472">
        <f t="shared" ca="1" si="371"/>
        <v>0</v>
      </c>
      <c r="K4472">
        <f t="shared" ca="1" si="372"/>
        <v>0</v>
      </c>
      <c r="L4472">
        <f t="shared" si="373"/>
        <v>4466</v>
      </c>
      <c r="M4472" s="71">
        <f t="shared" ca="1" si="374"/>
        <v>0</v>
      </c>
    </row>
    <row r="4473" spans="1:13" x14ac:dyDescent="0.25">
      <c r="A4473" s="2">
        <v>4467</v>
      </c>
      <c r="B4473" s="11">
        <f t="shared" ca="1" si="370"/>
        <v>1</v>
      </c>
      <c r="C4473" s="26">
        <f t="shared" ca="1" si="369"/>
        <v>0.11147867281974089</v>
      </c>
      <c r="J4473">
        <f t="shared" ca="1" si="371"/>
        <v>1</v>
      </c>
      <c r="K4473">
        <f t="shared" ca="1" si="372"/>
        <v>0</v>
      </c>
      <c r="L4473">
        <f t="shared" si="373"/>
        <v>4467</v>
      </c>
      <c r="M4473" s="71">
        <f t="shared" ca="1" si="374"/>
        <v>1.4555878400441431</v>
      </c>
    </row>
    <row r="4474" spans="1:13" x14ac:dyDescent="0.25">
      <c r="A4474" s="2">
        <v>4468</v>
      </c>
      <c r="B4474" s="11">
        <f t="shared" ca="1" si="370"/>
        <v>1</v>
      </c>
      <c r="C4474" s="26">
        <f t="shared" ca="1" si="369"/>
        <v>0.43012781659594745</v>
      </c>
      <c r="J4474">
        <f t="shared" ca="1" si="371"/>
        <v>1</v>
      </c>
      <c r="K4474">
        <f t="shared" ca="1" si="372"/>
        <v>0</v>
      </c>
      <c r="L4474">
        <f t="shared" si="373"/>
        <v>4468</v>
      </c>
      <c r="M4474" s="71">
        <f t="shared" ca="1" si="374"/>
        <v>0.44613456850169508</v>
      </c>
    </row>
    <row r="4475" spans="1:13" x14ac:dyDescent="0.25">
      <c r="A4475" s="2">
        <v>4469</v>
      </c>
      <c r="B4475" s="11">
        <f t="shared" ca="1" si="370"/>
        <v>1</v>
      </c>
      <c r="C4475" s="26">
        <f t="shared" ca="1" si="369"/>
        <v>0.69826560904729429</v>
      </c>
      <c r="J4475">
        <f t="shared" ca="1" si="371"/>
        <v>1</v>
      </c>
      <c r="K4475">
        <f t="shared" ca="1" si="372"/>
        <v>0</v>
      </c>
      <c r="L4475">
        <f t="shared" si="373"/>
        <v>4469</v>
      </c>
      <c r="M4475" s="71">
        <f t="shared" ca="1" si="374"/>
        <v>3.653501234154493</v>
      </c>
    </row>
    <row r="4476" spans="1:13" x14ac:dyDescent="0.25">
      <c r="A4476" s="2">
        <v>4470</v>
      </c>
      <c r="B4476" s="11">
        <f t="shared" ca="1" si="370"/>
        <v>1</v>
      </c>
      <c r="C4476" s="26">
        <f t="shared" ca="1" si="369"/>
        <v>0.48324646654530456</v>
      </c>
      <c r="J4476">
        <f t="shared" ca="1" si="371"/>
        <v>1</v>
      </c>
      <c r="K4476">
        <f t="shared" ca="1" si="372"/>
        <v>0</v>
      </c>
      <c r="L4476">
        <f t="shared" si="373"/>
        <v>4470</v>
      </c>
      <c r="M4476" s="71">
        <f t="shared" ca="1" si="374"/>
        <v>3.0063597285604113</v>
      </c>
    </row>
    <row r="4477" spans="1:13" x14ac:dyDescent="0.25">
      <c r="A4477" s="2">
        <v>4471</v>
      </c>
      <c r="B4477" s="11">
        <f t="shared" ca="1" si="370"/>
        <v>1</v>
      </c>
      <c r="C4477" s="26">
        <f t="shared" ca="1" si="369"/>
        <v>0.50393929644949587</v>
      </c>
      <c r="J4477">
        <f t="shared" ca="1" si="371"/>
        <v>1</v>
      </c>
      <c r="K4477">
        <f t="shared" ca="1" si="372"/>
        <v>0</v>
      </c>
      <c r="L4477">
        <f t="shared" si="373"/>
        <v>4471</v>
      </c>
      <c r="M4477" s="71">
        <f t="shared" ca="1" si="374"/>
        <v>0.2301825079220215</v>
      </c>
    </row>
    <row r="4478" spans="1:13" x14ac:dyDescent="0.25">
      <c r="A4478" s="2">
        <v>4472</v>
      </c>
      <c r="B4478" s="11">
        <f t="shared" ca="1" si="370"/>
        <v>1</v>
      </c>
      <c r="C4478" s="26">
        <f t="shared" ca="1" si="369"/>
        <v>0.67598111371665048</v>
      </c>
      <c r="J4478">
        <f t="shared" ca="1" si="371"/>
        <v>1</v>
      </c>
      <c r="K4478">
        <f t="shared" ca="1" si="372"/>
        <v>0</v>
      </c>
      <c r="L4478">
        <f t="shared" si="373"/>
        <v>4472</v>
      </c>
      <c r="M4478" s="71">
        <f t="shared" ca="1" si="374"/>
        <v>7.6072050815967325</v>
      </c>
    </row>
    <row r="4479" spans="1:13" x14ac:dyDescent="0.25">
      <c r="A4479" s="2">
        <v>4473</v>
      </c>
      <c r="B4479" s="11">
        <f t="shared" ca="1" si="370"/>
        <v>1</v>
      </c>
      <c r="C4479" s="26">
        <f t="shared" ca="1" si="369"/>
        <v>0.70523734139119143</v>
      </c>
      <c r="J4479">
        <f t="shared" ca="1" si="371"/>
        <v>1</v>
      </c>
      <c r="K4479">
        <f t="shared" ca="1" si="372"/>
        <v>0</v>
      </c>
      <c r="L4479">
        <f t="shared" si="373"/>
        <v>4473</v>
      </c>
      <c r="M4479" s="71">
        <f t="shared" ca="1" si="374"/>
        <v>0.69539523494344502</v>
      </c>
    </row>
    <row r="4480" spans="1:13" x14ac:dyDescent="0.25">
      <c r="A4480" s="2">
        <v>4474</v>
      </c>
      <c r="B4480" s="11">
        <f t="shared" ca="1" si="370"/>
        <v>1</v>
      </c>
      <c r="C4480" s="26">
        <f t="shared" ca="1" si="369"/>
        <v>0.60199864606932008</v>
      </c>
      <c r="J4480">
        <f t="shared" ca="1" si="371"/>
        <v>0</v>
      </c>
      <c r="K4480">
        <f t="shared" ca="1" si="372"/>
        <v>0</v>
      </c>
      <c r="L4480">
        <f t="shared" si="373"/>
        <v>4474</v>
      </c>
      <c r="M4480" s="71">
        <f t="shared" ca="1" si="374"/>
        <v>1.5718598313659782</v>
      </c>
    </row>
    <row r="4481" spans="1:13" x14ac:dyDescent="0.25">
      <c r="A4481" s="2">
        <v>4475</v>
      </c>
      <c r="B4481" s="11">
        <f t="shared" ca="1" si="370"/>
        <v>0</v>
      </c>
      <c r="C4481" s="26">
        <f t="shared" ca="1" si="369"/>
        <v>0.90005505084936022</v>
      </c>
      <c r="J4481">
        <f t="shared" ca="1" si="371"/>
        <v>0</v>
      </c>
      <c r="K4481">
        <f t="shared" ca="1" si="372"/>
        <v>0</v>
      </c>
      <c r="L4481">
        <f t="shared" si="373"/>
        <v>4475</v>
      </c>
      <c r="M4481" s="71">
        <f t="shared" ca="1" si="374"/>
        <v>0</v>
      </c>
    </row>
    <row r="4482" spans="1:13" x14ac:dyDescent="0.25">
      <c r="A4482" s="2">
        <v>4476</v>
      </c>
      <c r="B4482" s="11">
        <f t="shared" ca="1" si="370"/>
        <v>1</v>
      </c>
      <c r="C4482" s="26">
        <f t="shared" ca="1" si="369"/>
        <v>0.21925529389139731</v>
      </c>
      <c r="J4482">
        <f t="shared" ca="1" si="371"/>
        <v>1</v>
      </c>
      <c r="K4482">
        <f t="shared" ca="1" si="372"/>
        <v>0</v>
      </c>
      <c r="L4482">
        <f t="shared" si="373"/>
        <v>4476</v>
      </c>
      <c r="M4482" s="71">
        <f t="shared" ca="1" si="374"/>
        <v>0.56121105710191099</v>
      </c>
    </row>
    <row r="4483" spans="1:13" x14ac:dyDescent="0.25">
      <c r="A4483" s="2">
        <v>4477</v>
      </c>
      <c r="B4483" s="11">
        <f t="shared" ca="1" si="370"/>
        <v>1</v>
      </c>
      <c r="C4483" s="26">
        <f t="shared" ca="1" si="369"/>
        <v>0.37685228161621465</v>
      </c>
      <c r="J4483">
        <f t="shared" ca="1" si="371"/>
        <v>0</v>
      </c>
      <c r="K4483">
        <f t="shared" ca="1" si="372"/>
        <v>0</v>
      </c>
      <c r="L4483">
        <f t="shared" si="373"/>
        <v>4477</v>
      </c>
      <c r="M4483" s="71">
        <f t="shared" ca="1" si="374"/>
        <v>1.9744837878177699</v>
      </c>
    </row>
    <row r="4484" spans="1:13" x14ac:dyDescent="0.25">
      <c r="A4484" s="2">
        <v>4478</v>
      </c>
      <c r="B4484" s="11">
        <f t="shared" ca="1" si="370"/>
        <v>0</v>
      </c>
      <c r="C4484" s="26">
        <f t="shared" ca="1" si="369"/>
        <v>0.78974681673027769</v>
      </c>
      <c r="J4484">
        <f t="shared" ca="1" si="371"/>
        <v>0</v>
      </c>
      <c r="K4484">
        <f t="shared" ca="1" si="372"/>
        <v>0</v>
      </c>
      <c r="L4484">
        <f t="shared" si="373"/>
        <v>4478</v>
      </c>
      <c r="M4484" s="71">
        <f t="shared" ca="1" si="374"/>
        <v>0</v>
      </c>
    </row>
    <row r="4485" spans="1:13" x14ac:dyDescent="0.25">
      <c r="A4485" s="2">
        <v>4479</v>
      </c>
      <c r="B4485" s="11">
        <f t="shared" ca="1" si="370"/>
        <v>1</v>
      </c>
      <c r="C4485" s="26">
        <f t="shared" ca="1" si="369"/>
        <v>0.37145192637820712</v>
      </c>
      <c r="J4485">
        <f t="shared" ca="1" si="371"/>
        <v>1</v>
      </c>
      <c r="K4485">
        <f t="shared" ca="1" si="372"/>
        <v>0</v>
      </c>
      <c r="L4485">
        <f t="shared" si="373"/>
        <v>4479</v>
      </c>
      <c r="M4485" s="71">
        <f t="shared" ca="1" si="374"/>
        <v>1.8722354848581482</v>
      </c>
    </row>
    <row r="4486" spans="1:13" x14ac:dyDescent="0.25">
      <c r="A4486" s="2">
        <v>4480</v>
      </c>
      <c r="B4486" s="11">
        <f t="shared" ca="1" si="370"/>
        <v>1</v>
      </c>
      <c r="C4486" s="26">
        <f t="shared" ca="1" si="369"/>
        <v>0.17708030964470289</v>
      </c>
      <c r="J4486">
        <f t="shared" ca="1" si="371"/>
        <v>1</v>
      </c>
      <c r="K4486">
        <f t="shared" ca="1" si="372"/>
        <v>0</v>
      </c>
      <c r="L4486">
        <f t="shared" si="373"/>
        <v>4480</v>
      </c>
      <c r="M4486" s="71">
        <f t="shared" ca="1" si="374"/>
        <v>0.46517396967135521</v>
      </c>
    </row>
    <row r="4487" spans="1:13" x14ac:dyDescent="0.25">
      <c r="A4487" s="2">
        <v>4481</v>
      </c>
      <c r="B4487" s="11">
        <f t="shared" ca="1" si="370"/>
        <v>1</v>
      </c>
      <c r="C4487" s="26">
        <f t="shared" ca="1" si="369"/>
        <v>0.47662660172481031</v>
      </c>
      <c r="J4487">
        <f t="shared" ca="1" si="371"/>
        <v>1</v>
      </c>
      <c r="K4487">
        <f t="shared" ca="1" si="372"/>
        <v>0</v>
      </c>
      <c r="L4487">
        <f t="shared" si="373"/>
        <v>4481</v>
      </c>
      <c r="M4487" s="71">
        <f t="shared" ca="1" si="374"/>
        <v>2.7545578505894683</v>
      </c>
    </row>
    <row r="4488" spans="1:13" x14ac:dyDescent="0.25">
      <c r="A4488" s="2">
        <v>4482</v>
      </c>
      <c r="B4488" s="11">
        <f t="shared" ca="1" si="370"/>
        <v>1</v>
      </c>
      <c r="C4488" s="26">
        <f t="shared" ref="C4488:C4551" ca="1" si="375">RAND()</f>
        <v>0.646660284153321</v>
      </c>
      <c r="J4488">
        <f t="shared" ca="1" si="371"/>
        <v>1</v>
      </c>
      <c r="K4488">
        <f t="shared" ca="1" si="372"/>
        <v>0</v>
      </c>
      <c r="L4488">
        <f t="shared" si="373"/>
        <v>4482</v>
      </c>
      <c r="M4488" s="71">
        <f t="shared" ca="1" si="374"/>
        <v>1.3914904447590384</v>
      </c>
    </row>
    <row r="4489" spans="1:13" x14ac:dyDescent="0.25">
      <c r="A4489" s="2">
        <v>4483</v>
      </c>
      <c r="B4489" s="11">
        <f t="shared" ref="B4489:B4552" ca="1" si="376">IF(B4488&gt;0,IF(C4489&lt;pww,1,0),IF(C4489&lt;pdw,1,0))</f>
        <v>1</v>
      </c>
      <c r="C4489" s="26">
        <f t="shared" ca="1" si="375"/>
        <v>0.4681527844705532</v>
      </c>
      <c r="J4489">
        <f t="shared" ca="1" si="371"/>
        <v>1</v>
      </c>
      <c r="K4489">
        <f t="shared" ca="1" si="372"/>
        <v>0</v>
      </c>
      <c r="L4489">
        <f t="shared" si="373"/>
        <v>4483</v>
      </c>
      <c r="M4489" s="71">
        <f t="shared" ca="1" si="374"/>
        <v>2.4387387153235038</v>
      </c>
    </row>
    <row r="4490" spans="1:13" x14ac:dyDescent="0.25">
      <c r="A4490" s="2">
        <v>4484</v>
      </c>
      <c r="B4490" s="11">
        <f t="shared" ca="1" si="376"/>
        <v>1</v>
      </c>
      <c r="C4490" s="26">
        <f t="shared" ca="1" si="375"/>
        <v>3.2841948099769036E-2</v>
      </c>
      <c r="J4490">
        <f t="shared" ref="J4490:J4553" ca="1" si="377">IF(AND(B4490,B4491),1,0)</f>
        <v>1</v>
      </c>
      <c r="K4490">
        <f t="shared" ref="K4490:K4553" ca="1" si="378">IF(AND(NOT(B4490),NOT(B4491)),1,0)</f>
        <v>0</v>
      </c>
      <c r="L4490">
        <f t="shared" ref="L4490:L4553" si="379">L4489+1</f>
        <v>4484</v>
      </c>
      <c r="M4490" s="71">
        <f t="shared" ref="M4490:M4553" ca="1" si="380">IF(B4490&gt;0,-LN(1-(RAND()))/lambda,0)</f>
        <v>1.125601745036044</v>
      </c>
    </row>
    <row r="4491" spans="1:13" x14ac:dyDescent="0.25">
      <c r="A4491" s="2">
        <v>4485</v>
      </c>
      <c r="B4491" s="11">
        <f t="shared" ca="1" si="376"/>
        <v>1</v>
      </c>
      <c r="C4491" s="26">
        <f t="shared" ca="1" si="375"/>
        <v>0.38182073382219872</v>
      </c>
      <c r="J4491">
        <f t="shared" ca="1" si="377"/>
        <v>1</v>
      </c>
      <c r="K4491">
        <f t="shared" ca="1" si="378"/>
        <v>0</v>
      </c>
      <c r="L4491">
        <f t="shared" si="379"/>
        <v>4485</v>
      </c>
      <c r="M4491" s="71">
        <f t="shared" ca="1" si="380"/>
        <v>0.21767343711328094</v>
      </c>
    </row>
    <row r="4492" spans="1:13" x14ac:dyDescent="0.25">
      <c r="A4492" s="2">
        <v>4486</v>
      </c>
      <c r="B4492" s="11">
        <f t="shared" ca="1" si="376"/>
        <v>1</v>
      </c>
      <c r="C4492" s="26">
        <f t="shared" ca="1" si="375"/>
        <v>0.57965424985955849</v>
      </c>
      <c r="J4492">
        <f t="shared" ca="1" si="377"/>
        <v>1</v>
      </c>
      <c r="K4492">
        <f t="shared" ca="1" si="378"/>
        <v>0</v>
      </c>
      <c r="L4492">
        <f t="shared" si="379"/>
        <v>4486</v>
      </c>
      <c r="M4492" s="71">
        <f t="shared" ca="1" si="380"/>
        <v>1.5089383245827912</v>
      </c>
    </row>
    <row r="4493" spans="1:13" x14ac:dyDescent="0.25">
      <c r="A4493" s="2">
        <v>4487</v>
      </c>
      <c r="B4493" s="11">
        <f t="shared" ca="1" si="376"/>
        <v>1</v>
      </c>
      <c r="C4493" s="26">
        <f t="shared" ca="1" si="375"/>
        <v>0.26305015838231371</v>
      </c>
      <c r="J4493">
        <f t="shared" ca="1" si="377"/>
        <v>1</v>
      </c>
      <c r="K4493">
        <f t="shared" ca="1" si="378"/>
        <v>0</v>
      </c>
      <c r="L4493">
        <f t="shared" si="379"/>
        <v>4487</v>
      </c>
      <c r="M4493" s="71">
        <f t="shared" ca="1" si="380"/>
        <v>9.2581012756504339</v>
      </c>
    </row>
    <row r="4494" spans="1:13" x14ac:dyDescent="0.25">
      <c r="A4494" s="2">
        <v>4488</v>
      </c>
      <c r="B4494" s="11">
        <f t="shared" ca="1" si="376"/>
        <v>1</v>
      </c>
      <c r="C4494" s="26">
        <f t="shared" ca="1" si="375"/>
        <v>0.61225760690424047</v>
      </c>
      <c r="J4494">
        <f t="shared" ca="1" si="377"/>
        <v>0</v>
      </c>
      <c r="K4494">
        <f t="shared" ca="1" si="378"/>
        <v>0</v>
      </c>
      <c r="L4494">
        <f t="shared" si="379"/>
        <v>4488</v>
      </c>
      <c r="M4494" s="71">
        <f t="shared" ca="1" si="380"/>
        <v>0.60810726822850314</v>
      </c>
    </row>
    <row r="4495" spans="1:13" x14ac:dyDescent="0.25">
      <c r="A4495" s="2">
        <v>4489</v>
      </c>
      <c r="B4495" s="11">
        <f t="shared" ca="1" si="376"/>
        <v>0</v>
      </c>
      <c r="C4495" s="26">
        <f t="shared" ca="1" si="375"/>
        <v>0.85861689346245895</v>
      </c>
      <c r="J4495">
        <f t="shared" ca="1" si="377"/>
        <v>0</v>
      </c>
      <c r="K4495">
        <f t="shared" ca="1" si="378"/>
        <v>1</v>
      </c>
      <c r="L4495">
        <f t="shared" si="379"/>
        <v>4489</v>
      </c>
      <c r="M4495" s="71">
        <f t="shared" ca="1" si="380"/>
        <v>0</v>
      </c>
    </row>
    <row r="4496" spans="1:13" x14ac:dyDescent="0.25">
      <c r="A4496" s="2">
        <v>4490</v>
      </c>
      <c r="B4496" s="11">
        <f t="shared" ca="1" si="376"/>
        <v>0</v>
      </c>
      <c r="C4496" s="26">
        <f t="shared" ca="1" si="375"/>
        <v>0.61203553989315707</v>
      </c>
      <c r="J4496">
        <f t="shared" ca="1" si="377"/>
        <v>0</v>
      </c>
      <c r="K4496">
        <f t="shared" ca="1" si="378"/>
        <v>1</v>
      </c>
      <c r="L4496">
        <f t="shared" si="379"/>
        <v>4490</v>
      </c>
      <c r="M4496" s="71">
        <f t="shared" ca="1" si="380"/>
        <v>0</v>
      </c>
    </row>
    <row r="4497" spans="1:13" x14ac:dyDescent="0.25">
      <c r="A4497" s="2">
        <v>4491</v>
      </c>
      <c r="B4497" s="11">
        <f t="shared" ca="1" si="376"/>
        <v>0</v>
      </c>
      <c r="C4497" s="26">
        <f t="shared" ca="1" si="375"/>
        <v>0.7730037082990503</v>
      </c>
      <c r="J4497">
        <f t="shared" ca="1" si="377"/>
        <v>0</v>
      </c>
      <c r="K4497">
        <f t="shared" ca="1" si="378"/>
        <v>0</v>
      </c>
      <c r="L4497">
        <f t="shared" si="379"/>
        <v>4491</v>
      </c>
      <c r="M4497" s="71">
        <f t="shared" ca="1" si="380"/>
        <v>0</v>
      </c>
    </row>
    <row r="4498" spans="1:13" x14ac:dyDescent="0.25">
      <c r="A4498" s="2">
        <v>4492</v>
      </c>
      <c r="B4498" s="11">
        <f t="shared" ca="1" si="376"/>
        <v>1</v>
      </c>
      <c r="C4498" s="26">
        <f t="shared" ca="1" si="375"/>
        <v>0.45591864927071712</v>
      </c>
      <c r="J4498">
        <f t="shared" ca="1" si="377"/>
        <v>1</v>
      </c>
      <c r="K4498">
        <f t="shared" ca="1" si="378"/>
        <v>0</v>
      </c>
      <c r="L4498">
        <f t="shared" si="379"/>
        <v>4492</v>
      </c>
      <c r="M4498" s="71">
        <f t="shared" ca="1" si="380"/>
        <v>6.5518597231416926</v>
      </c>
    </row>
    <row r="4499" spans="1:13" x14ac:dyDescent="0.25">
      <c r="A4499" s="2">
        <v>4493</v>
      </c>
      <c r="B4499" s="11">
        <f t="shared" ca="1" si="376"/>
        <v>1</v>
      </c>
      <c r="C4499" s="26">
        <f t="shared" ca="1" si="375"/>
        <v>3.5209482402943082E-2</v>
      </c>
      <c r="J4499">
        <f t="shared" ca="1" si="377"/>
        <v>1</v>
      </c>
      <c r="K4499">
        <f t="shared" ca="1" si="378"/>
        <v>0</v>
      </c>
      <c r="L4499">
        <f t="shared" si="379"/>
        <v>4493</v>
      </c>
      <c r="M4499" s="71">
        <f t="shared" ca="1" si="380"/>
        <v>1.9698715810017124</v>
      </c>
    </row>
    <row r="4500" spans="1:13" x14ac:dyDescent="0.25">
      <c r="A4500" s="2">
        <v>4494</v>
      </c>
      <c r="B4500" s="11">
        <f t="shared" ca="1" si="376"/>
        <v>1</v>
      </c>
      <c r="C4500" s="26">
        <f t="shared" ca="1" si="375"/>
        <v>0.59611990516720481</v>
      </c>
      <c r="J4500">
        <f t="shared" ca="1" si="377"/>
        <v>1</v>
      </c>
      <c r="K4500">
        <f t="shared" ca="1" si="378"/>
        <v>0</v>
      </c>
      <c r="L4500">
        <f t="shared" si="379"/>
        <v>4494</v>
      </c>
      <c r="M4500" s="71">
        <f t="shared" ca="1" si="380"/>
        <v>1.919180643998694</v>
      </c>
    </row>
    <row r="4501" spans="1:13" x14ac:dyDescent="0.25">
      <c r="A4501" s="2">
        <v>4495</v>
      </c>
      <c r="B4501" s="11">
        <f t="shared" ca="1" si="376"/>
        <v>1</v>
      </c>
      <c r="C4501" s="26">
        <f t="shared" ca="1" si="375"/>
        <v>0.31624463312308115</v>
      </c>
      <c r="J4501">
        <f t="shared" ca="1" si="377"/>
        <v>1</v>
      </c>
      <c r="K4501">
        <f t="shared" ca="1" si="378"/>
        <v>0</v>
      </c>
      <c r="L4501">
        <f t="shared" si="379"/>
        <v>4495</v>
      </c>
      <c r="M4501" s="71">
        <f t="shared" ca="1" si="380"/>
        <v>0.28969661544563952</v>
      </c>
    </row>
    <row r="4502" spans="1:13" x14ac:dyDescent="0.25">
      <c r="A4502" s="2">
        <v>4496</v>
      </c>
      <c r="B4502" s="11">
        <f t="shared" ca="1" si="376"/>
        <v>1</v>
      </c>
      <c r="C4502" s="26">
        <f t="shared" ca="1" si="375"/>
        <v>0.2276968093552042</v>
      </c>
      <c r="J4502">
        <f t="shared" ca="1" si="377"/>
        <v>1</v>
      </c>
      <c r="K4502">
        <f t="shared" ca="1" si="378"/>
        <v>0</v>
      </c>
      <c r="L4502">
        <f t="shared" si="379"/>
        <v>4496</v>
      </c>
      <c r="M4502" s="71">
        <f t="shared" ca="1" si="380"/>
        <v>6.0840850177568413</v>
      </c>
    </row>
    <row r="4503" spans="1:13" x14ac:dyDescent="0.25">
      <c r="A4503" s="2">
        <v>4497</v>
      </c>
      <c r="B4503" s="11">
        <f t="shared" ca="1" si="376"/>
        <v>1</v>
      </c>
      <c r="C4503" s="26">
        <f t="shared" ca="1" si="375"/>
        <v>0.15098236787348018</v>
      </c>
      <c r="J4503">
        <f t="shared" ca="1" si="377"/>
        <v>1</v>
      </c>
      <c r="K4503">
        <f t="shared" ca="1" si="378"/>
        <v>0</v>
      </c>
      <c r="L4503">
        <f t="shared" si="379"/>
        <v>4497</v>
      </c>
      <c r="M4503" s="71">
        <f t="shared" ca="1" si="380"/>
        <v>2.3241297864946349</v>
      </c>
    </row>
    <row r="4504" spans="1:13" x14ac:dyDescent="0.25">
      <c r="A4504" s="2">
        <v>4498</v>
      </c>
      <c r="B4504" s="11">
        <f t="shared" ca="1" si="376"/>
        <v>1</v>
      </c>
      <c r="C4504" s="26">
        <f t="shared" ca="1" si="375"/>
        <v>0.46202093367822683</v>
      </c>
      <c r="J4504">
        <f t="shared" ca="1" si="377"/>
        <v>1</v>
      </c>
      <c r="K4504">
        <f t="shared" ca="1" si="378"/>
        <v>0</v>
      </c>
      <c r="L4504">
        <f t="shared" si="379"/>
        <v>4498</v>
      </c>
      <c r="M4504" s="71">
        <f t="shared" ca="1" si="380"/>
        <v>4.1406572589336212</v>
      </c>
    </row>
    <row r="4505" spans="1:13" x14ac:dyDescent="0.25">
      <c r="A4505" s="2">
        <v>4499</v>
      </c>
      <c r="B4505" s="11">
        <f t="shared" ca="1" si="376"/>
        <v>1</v>
      </c>
      <c r="C4505" s="26">
        <f t="shared" ca="1" si="375"/>
        <v>0.65581391351925744</v>
      </c>
      <c r="J4505">
        <f t="shared" ca="1" si="377"/>
        <v>1</v>
      </c>
      <c r="K4505">
        <f t="shared" ca="1" si="378"/>
        <v>0</v>
      </c>
      <c r="L4505">
        <f t="shared" si="379"/>
        <v>4499</v>
      </c>
      <c r="M4505" s="71">
        <f t="shared" ca="1" si="380"/>
        <v>1.1301037658241981</v>
      </c>
    </row>
    <row r="4506" spans="1:13" x14ac:dyDescent="0.25">
      <c r="A4506" s="2">
        <v>4500</v>
      </c>
      <c r="B4506" s="11">
        <f t="shared" ca="1" si="376"/>
        <v>1</v>
      </c>
      <c r="C4506" s="26">
        <f t="shared" ca="1" si="375"/>
        <v>6.9432821603188755E-2</v>
      </c>
      <c r="J4506">
        <f t="shared" ca="1" si="377"/>
        <v>1</v>
      </c>
      <c r="K4506">
        <f t="shared" ca="1" si="378"/>
        <v>0</v>
      </c>
      <c r="L4506">
        <f t="shared" si="379"/>
        <v>4500</v>
      </c>
      <c r="M4506" s="71">
        <f t="shared" ca="1" si="380"/>
        <v>2.4742062090175065</v>
      </c>
    </row>
    <row r="4507" spans="1:13" x14ac:dyDescent="0.25">
      <c r="A4507" s="2">
        <v>4501</v>
      </c>
      <c r="B4507" s="11">
        <f t="shared" ca="1" si="376"/>
        <v>1</v>
      </c>
      <c r="C4507" s="26">
        <f t="shared" ca="1" si="375"/>
        <v>0.10902769542383239</v>
      </c>
      <c r="J4507">
        <f t="shared" ca="1" si="377"/>
        <v>1</v>
      </c>
      <c r="K4507">
        <f t="shared" ca="1" si="378"/>
        <v>0</v>
      </c>
      <c r="L4507">
        <f t="shared" si="379"/>
        <v>4501</v>
      </c>
      <c r="M4507" s="71">
        <f t="shared" ca="1" si="380"/>
        <v>0.71709484300411974</v>
      </c>
    </row>
    <row r="4508" spans="1:13" x14ac:dyDescent="0.25">
      <c r="A4508" s="2">
        <v>4502</v>
      </c>
      <c r="B4508" s="11">
        <f t="shared" ca="1" si="376"/>
        <v>1</v>
      </c>
      <c r="C4508" s="26">
        <f t="shared" ca="1" si="375"/>
        <v>0.50660545130060874</v>
      </c>
      <c r="J4508">
        <f t="shared" ca="1" si="377"/>
        <v>1</v>
      </c>
      <c r="K4508">
        <f t="shared" ca="1" si="378"/>
        <v>0</v>
      </c>
      <c r="L4508">
        <f t="shared" si="379"/>
        <v>4502</v>
      </c>
      <c r="M4508" s="71">
        <f t="shared" ca="1" si="380"/>
        <v>1.0859320617535271</v>
      </c>
    </row>
    <row r="4509" spans="1:13" x14ac:dyDescent="0.25">
      <c r="A4509" s="2">
        <v>4503</v>
      </c>
      <c r="B4509" s="11">
        <f t="shared" ca="1" si="376"/>
        <v>1</v>
      </c>
      <c r="C4509" s="26">
        <f t="shared" ca="1" si="375"/>
        <v>0.65865647510221126</v>
      </c>
      <c r="J4509">
        <f t="shared" ca="1" si="377"/>
        <v>1</v>
      </c>
      <c r="K4509">
        <f t="shared" ca="1" si="378"/>
        <v>0</v>
      </c>
      <c r="L4509">
        <f t="shared" si="379"/>
        <v>4503</v>
      </c>
      <c r="M4509" s="71">
        <f t="shared" ca="1" si="380"/>
        <v>1.8993200527492973</v>
      </c>
    </row>
    <row r="4510" spans="1:13" x14ac:dyDescent="0.25">
      <c r="A4510" s="2">
        <v>4504</v>
      </c>
      <c r="B4510" s="11">
        <f t="shared" ca="1" si="376"/>
        <v>1</v>
      </c>
      <c r="C4510" s="26">
        <f t="shared" ca="1" si="375"/>
        <v>0.72052581886311862</v>
      </c>
      <c r="J4510">
        <f t="shared" ca="1" si="377"/>
        <v>0</v>
      </c>
      <c r="K4510">
        <f t="shared" ca="1" si="378"/>
        <v>0</v>
      </c>
      <c r="L4510">
        <f t="shared" si="379"/>
        <v>4504</v>
      </c>
      <c r="M4510" s="71">
        <f t="shared" ca="1" si="380"/>
        <v>0.28272068880404921</v>
      </c>
    </row>
    <row r="4511" spans="1:13" x14ac:dyDescent="0.25">
      <c r="A4511" s="2">
        <v>4505</v>
      </c>
      <c r="B4511" s="11">
        <f t="shared" ca="1" si="376"/>
        <v>0</v>
      </c>
      <c r="C4511" s="26">
        <f t="shared" ca="1" si="375"/>
        <v>0.82470606043892236</v>
      </c>
      <c r="J4511">
        <f t="shared" ca="1" si="377"/>
        <v>0</v>
      </c>
      <c r="K4511">
        <f t="shared" ca="1" si="378"/>
        <v>0</v>
      </c>
      <c r="L4511">
        <f t="shared" si="379"/>
        <v>4505</v>
      </c>
      <c r="M4511" s="71">
        <f t="shared" ca="1" si="380"/>
        <v>0</v>
      </c>
    </row>
    <row r="4512" spans="1:13" x14ac:dyDescent="0.25">
      <c r="A4512" s="2">
        <v>4506</v>
      </c>
      <c r="B4512" s="11">
        <f t="shared" ca="1" si="376"/>
        <v>1</v>
      </c>
      <c r="C4512" s="26">
        <f t="shared" ca="1" si="375"/>
        <v>0.42321700163436127</v>
      </c>
      <c r="J4512">
        <f t="shared" ca="1" si="377"/>
        <v>1</v>
      </c>
      <c r="K4512">
        <f t="shared" ca="1" si="378"/>
        <v>0</v>
      </c>
      <c r="L4512">
        <f t="shared" si="379"/>
        <v>4506</v>
      </c>
      <c r="M4512" s="71">
        <f t="shared" ca="1" si="380"/>
        <v>2.0058045223002252</v>
      </c>
    </row>
    <row r="4513" spans="1:13" x14ac:dyDescent="0.25">
      <c r="A4513" s="2">
        <v>4507</v>
      </c>
      <c r="B4513" s="11">
        <f t="shared" ca="1" si="376"/>
        <v>1</v>
      </c>
      <c r="C4513" s="26">
        <f t="shared" ca="1" si="375"/>
        <v>0.50400976115021279</v>
      </c>
      <c r="J4513">
        <f t="shared" ca="1" si="377"/>
        <v>0</v>
      </c>
      <c r="K4513">
        <f t="shared" ca="1" si="378"/>
        <v>0</v>
      </c>
      <c r="L4513">
        <f t="shared" si="379"/>
        <v>4507</v>
      </c>
      <c r="M4513" s="71">
        <f t="shared" ca="1" si="380"/>
        <v>0.31721416499008626</v>
      </c>
    </row>
    <row r="4514" spans="1:13" x14ac:dyDescent="0.25">
      <c r="A4514" s="2">
        <v>4508</v>
      </c>
      <c r="B4514" s="11">
        <f t="shared" ca="1" si="376"/>
        <v>0</v>
      </c>
      <c r="C4514" s="26">
        <f t="shared" ca="1" si="375"/>
        <v>0.78692807474996407</v>
      </c>
      <c r="J4514">
        <f t="shared" ca="1" si="377"/>
        <v>0</v>
      </c>
      <c r="K4514">
        <f t="shared" ca="1" si="378"/>
        <v>0</v>
      </c>
      <c r="L4514">
        <f t="shared" si="379"/>
        <v>4508</v>
      </c>
      <c r="M4514" s="71">
        <f t="shared" ca="1" si="380"/>
        <v>0</v>
      </c>
    </row>
    <row r="4515" spans="1:13" x14ac:dyDescent="0.25">
      <c r="A4515" s="2">
        <v>4509</v>
      </c>
      <c r="B4515" s="11">
        <f t="shared" ca="1" si="376"/>
        <v>1</v>
      </c>
      <c r="C4515" s="26">
        <f t="shared" ca="1" si="375"/>
        <v>0.3920239364140341</v>
      </c>
      <c r="J4515">
        <f t="shared" ca="1" si="377"/>
        <v>0</v>
      </c>
      <c r="K4515">
        <f t="shared" ca="1" si="378"/>
        <v>0</v>
      </c>
      <c r="L4515">
        <f t="shared" si="379"/>
        <v>4509</v>
      </c>
      <c r="M4515" s="71">
        <f t="shared" ca="1" si="380"/>
        <v>0.14296770438550244</v>
      </c>
    </row>
    <row r="4516" spans="1:13" x14ac:dyDescent="0.25">
      <c r="A4516" s="2">
        <v>4510</v>
      </c>
      <c r="B4516" s="11">
        <f t="shared" ca="1" si="376"/>
        <v>0</v>
      </c>
      <c r="C4516" s="26">
        <f t="shared" ca="1" si="375"/>
        <v>0.84878913219286622</v>
      </c>
      <c r="J4516">
        <f t="shared" ca="1" si="377"/>
        <v>0</v>
      </c>
      <c r="K4516">
        <f t="shared" ca="1" si="378"/>
        <v>0</v>
      </c>
      <c r="L4516">
        <f t="shared" si="379"/>
        <v>4510</v>
      </c>
      <c r="M4516" s="71">
        <f t="shared" ca="1" si="380"/>
        <v>0</v>
      </c>
    </row>
    <row r="4517" spans="1:13" x14ac:dyDescent="0.25">
      <c r="A4517" s="2">
        <v>4511</v>
      </c>
      <c r="B4517" s="11">
        <f t="shared" ca="1" si="376"/>
        <v>1</v>
      </c>
      <c r="C4517" s="26">
        <f t="shared" ca="1" si="375"/>
        <v>0.33447053805328553</v>
      </c>
      <c r="J4517">
        <f t="shared" ca="1" si="377"/>
        <v>1</v>
      </c>
      <c r="K4517">
        <f t="shared" ca="1" si="378"/>
        <v>0</v>
      </c>
      <c r="L4517">
        <f t="shared" si="379"/>
        <v>4511</v>
      </c>
      <c r="M4517" s="71">
        <f t="shared" ca="1" si="380"/>
        <v>2.9588765186260457</v>
      </c>
    </row>
    <row r="4518" spans="1:13" x14ac:dyDescent="0.25">
      <c r="A4518" s="2">
        <v>4512</v>
      </c>
      <c r="B4518" s="11">
        <f t="shared" ca="1" si="376"/>
        <v>1</v>
      </c>
      <c r="C4518" s="26">
        <f t="shared" ca="1" si="375"/>
        <v>3.3488815523581739E-2</v>
      </c>
      <c r="J4518">
        <f t="shared" ca="1" si="377"/>
        <v>0</v>
      </c>
      <c r="K4518">
        <f t="shared" ca="1" si="378"/>
        <v>0</v>
      </c>
      <c r="L4518">
        <f t="shared" si="379"/>
        <v>4512</v>
      </c>
      <c r="M4518" s="71">
        <f t="shared" ca="1" si="380"/>
        <v>1.1338131134358291</v>
      </c>
    </row>
    <row r="4519" spans="1:13" x14ac:dyDescent="0.25">
      <c r="A4519" s="2">
        <v>4513</v>
      </c>
      <c r="B4519" s="11">
        <f t="shared" ca="1" si="376"/>
        <v>0</v>
      </c>
      <c r="C4519" s="26">
        <f t="shared" ca="1" si="375"/>
        <v>0.86174414706980929</v>
      </c>
      <c r="J4519">
        <f t="shared" ca="1" si="377"/>
        <v>0</v>
      </c>
      <c r="K4519">
        <f t="shared" ca="1" si="378"/>
        <v>0</v>
      </c>
      <c r="L4519">
        <f t="shared" si="379"/>
        <v>4513</v>
      </c>
      <c r="M4519" s="71">
        <f t="shared" ca="1" si="380"/>
        <v>0</v>
      </c>
    </row>
    <row r="4520" spans="1:13" x14ac:dyDescent="0.25">
      <c r="A4520" s="2">
        <v>4514</v>
      </c>
      <c r="B4520" s="11">
        <f t="shared" ca="1" si="376"/>
        <v>1</v>
      </c>
      <c r="C4520" s="26">
        <f t="shared" ca="1" si="375"/>
        <v>0.31334978798995394</v>
      </c>
      <c r="J4520">
        <f t="shared" ca="1" si="377"/>
        <v>1</v>
      </c>
      <c r="K4520">
        <f t="shared" ca="1" si="378"/>
        <v>0</v>
      </c>
      <c r="L4520">
        <f t="shared" si="379"/>
        <v>4514</v>
      </c>
      <c r="M4520" s="71">
        <f t="shared" ca="1" si="380"/>
        <v>1.1890665983137383</v>
      </c>
    </row>
    <row r="4521" spans="1:13" x14ac:dyDescent="0.25">
      <c r="A4521" s="2">
        <v>4515</v>
      </c>
      <c r="B4521" s="11">
        <f t="shared" ca="1" si="376"/>
        <v>1</v>
      </c>
      <c r="C4521" s="26">
        <f t="shared" ca="1" si="375"/>
        <v>0.20996772303518996</v>
      </c>
      <c r="J4521">
        <f t="shared" ca="1" si="377"/>
        <v>1</v>
      </c>
      <c r="K4521">
        <f t="shared" ca="1" si="378"/>
        <v>0</v>
      </c>
      <c r="L4521">
        <f t="shared" si="379"/>
        <v>4515</v>
      </c>
      <c r="M4521" s="71">
        <f t="shared" ca="1" si="380"/>
        <v>2.2105524932661682</v>
      </c>
    </row>
    <row r="4522" spans="1:13" x14ac:dyDescent="0.25">
      <c r="A4522" s="2">
        <v>4516</v>
      </c>
      <c r="B4522" s="11">
        <f t="shared" ca="1" si="376"/>
        <v>1</v>
      </c>
      <c r="C4522" s="26">
        <f t="shared" ca="1" si="375"/>
        <v>0.50986726484174161</v>
      </c>
      <c r="J4522">
        <f t="shared" ca="1" si="377"/>
        <v>0</v>
      </c>
      <c r="K4522">
        <f t="shared" ca="1" si="378"/>
        <v>0</v>
      </c>
      <c r="L4522">
        <f t="shared" si="379"/>
        <v>4516</v>
      </c>
      <c r="M4522" s="71">
        <f t="shared" ca="1" si="380"/>
        <v>1.5132918480490316</v>
      </c>
    </row>
    <row r="4523" spans="1:13" x14ac:dyDescent="0.25">
      <c r="A4523" s="2">
        <v>4517</v>
      </c>
      <c r="B4523" s="11">
        <f t="shared" ca="1" si="376"/>
        <v>0</v>
      </c>
      <c r="C4523" s="26">
        <f t="shared" ca="1" si="375"/>
        <v>0.95473683270299603</v>
      </c>
      <c r="J4523">
        <f t="shared" ca="1" si="377"/>
        <v>0</v>
      </c>
      <c r="K4523">
        <f t="shared" ca="1" si="378"/>
        <v>0</v>
      </c>
      <c r="L4523">
        <f t="shared" si="379"/>
        <v>4517</v>
      </c>
      <c r="M4523" s="71">
        <f t="shared" ca="1" si="380"/>
        <v>0</v>
      </c>
    </row>
    <row r="4524" spans="1:13" x14ac:dyDescent="0.25">
      <c r="A4524" s="2">
        <v>4518</v>
      </c>
      <c r="B4524" s="11">
        <f t="shared" ca="1" si="376"/>
        <v>1</v>
      </c>
      <c r="C4524" s="26">
        <f t="shared" ca="1" si="375"/>
        <v>0.22234847033828675</v>
      </c>
      <c r="J4524">
        <f t="shared" ca="1" si="377"/>
        <v>1</v>
      </c>
      <c r="K4524">
        <f t="shared" ca="1" si="378"/>
        <v>0</v>
      </c>
      <c r="L4524">
        <f t="shared" si="379"/>
        <v>4518</v>
      </c>
      <c r="M4524" s="71">
        <f t="shared" ca="1" si="380"/>
        <v>9.9308839444223626E-2</v>
      </c>
    </row>
    <row r="4525" spans="1:13" x14ac:dyDescent="0.25">
      <c r="A4525" s="2">
        <v>4519</v>
      </c>
      <c r="B4525" s="11">
        <f t="shared" ca="1" si="376"/>
        <v>1</v>
      </c>
      <c r="C4525" s="26">
        <f t="shared" ca="1" si="375"/>
        <v>0.44827759850199622</v>
      </c>
      <c r="J4525">
        <f t="shared" ca="1" si="377"/>
        <v>1</v>
      </c>
      <c r="K4525">
        <f t="shared" ca="1" si="378"/>
        <v>0</v>
      </c>
      <c r="L4525">
        <f t="shared" si="379"/>
        <v>4519</v>
      </c>
      <c r="M4525" s="71">
        <f t="shared" ca="1" si="380"/>
        <v>0.69949238811452574</v>
      </c>
    </row>
    <row r="4526" spans="1:13" x14ac:dyDescent="0.25">
      <c r="A4526" s="2">
        <v>4520</v>
      </c>
      <c r="B4526" s="11">
        <f t="shared" ca="1" si="376"/>
        <v>1</v>
      </c>
      <c r="C4526" s="26">
        <f t="shared" ca="1" si="375"/>
        <v>0.46235324690449697</v>
      </c>
      <c r="J4526">
        <f t="shared" ca="1" si="377"/>
        <v>0</v>
      </c>
      <c r="K4526">
        <f t="shared" ca="1" si="378"/>
        <v>0</v>
      </c>
      <c r="L4526">
        <f t="shared" si="379"/>
        <v>4520</v>
      </c>
      <c r="M4526" s="71">
        <f t="shared" ca="1" si="380"/>
        <v>2.2073866877381225</v>
      </c>
    </row>
    <row r="4527" spans="1:13" x14ac:dyDescent="0.25">
      <c r="A4527" s="2">
        <v>4521</v>
      </c>
      <c r="B4527" s="11">
        <f t="shared" ca="1" si="376"/>
        <v>0</v>
      </c>
      <c r="C4527" s="26">
        <f t="shared" ca="1" si="375"/>
        <v>0.94762374144266204</v>
      </c>
      <c r="J4527">
        <f t="shared" ca="1" si="377"/>
        <v>0</v>
      </c>
      <c r="K4527">
        <f t="shared" ca="1" si="378"/>
        <v>0</v>
      </c>
      <c r="L4527">
        <f t="shared" si="379"/>
        <v>4521</v>
      </c>
      <c r="M4527" s="71">
        <f t="shared" ca="1" si="380"/>
        <v>0</v>
      </c>
    </row>
    <row r="4528" spans="1:13" x14ac:dyDescent="0.25">
      <c r="A4528" s="2">
        <v>4522</v>
      </c>
      <c r="B4528" s="11">
        <f t="shared" ca="1" si="376"/>
        <v>1</v>
      </c>
      <c r="C4528" s="26">
        <f t="shared" ca="1" si="375"/>
        <v>0.17206498191848418</v>
      </c>
      <c r="J4528">
        <f t="shared" ca="1" si="377"/>
        <v>0</v>
      </c>
      <c r="K4528">
        <f t="shared" ca="1" si="378"/>
        <v>0</v>
      </c>
      <c r="L4528">
        <f t="shared" si="379"/>
        <v>4522</v>
      </c>
      <c r="M4528" s="71">
        <f t="shared" ca="1" si="380"/>
        <v>0.40847405880055165</v>
      </c>
    </row>
    <row r="4529" spans="1:13" x14ac:dyDescent="0.25">
      <c r="A4529" s="2">
        <v>4523</v>
      </c>
      <c r="B4529" s="11">
        <f t="shared" ca="1" si="376"/>
        <v>0</v>
      </c>
      <c r="C4529" s="26">
        <f t="shared" ca="1" si="375"/>
        <v>0.89777161264809291</v>
      </c>
      <c r="J4529">
        <f t="shared" ca="1" si="377"/>
        <v>0</v>
      </c>
      <c r="K4529">
        <f t="shared" ca="1" si="378"/>
        <v>1</v>
      </c>
      <c r="L4529">
        <f t="shared" si="379"/>
        <v>4523</v>
      </c>
      <c r="M4529" s="71">
        <f t="shared" ca="1" si="380"/>
        <v>0</v>
      </c>
    </row>
    <row r="4530" spans="1:13" x14ac:dyDescent="0.25">
      <c r="A4530" s="2">
        <v>4524</v>
      </c>
      <c r="B4530" s="11">
        <f t="shared" ca="1" si="376"/>
        <v>0</v>
      </c>
      <c r="C4530" s="26">
        <f t="shared" ca="1" si="375"/>
        <v>0.79058199453448885</v>
      </c>
      <c r="J4530">
        <f t="shared" ca="1" si="377"/>
        <v>0</v>
      </c>
      <c r="K4530">
        <f t="shared" ca="1" si="378"/>
        <v>0</v>
      </c>
      <c r="L4530">
        <f t="shared" si="379"/>
        <v>4524</v>
      </c>
      <c r="M4530" s="71">
        <f t="shared" ca="1" si="380"/>
        <v>0</v>
      </c>
    </row>
    <row r="4531" spans="1:13" x14ac:dyDescent="0.25">
      <c r="A4531" s="2">
        <v>4525</v>
      </c>
      <c r="B4531" s="11">
        <f t="shared" ca="1" si="376"/>
        <v>1</v>
      </c>
      <c r="C4531" s="26">
        <f t="shared" ca="1" si="375"/>
        <v>0.12098419723743881</v>
      </c>
      <c r="J4531">
        <f t="shared" ca="1" si="377"/>
        <v>1</v>
      </c>
      <c r="K4531">
        <f t="shared" ca="1" si="378"/>
        <v>0</v>
      </c>
      <c r="L4531">
        <f t="shared" si="379"/>
        <v>4525</v>
      </c>
      <c r="M4531" s="71">
        <f t="shared" ca="1" si="380"/>
        <v>5.017768842248751</v>
      </c>
    </row>
    <row r="4532" spans="1:13" x14ac:dyDescent="0.25">
      <c r="A4532" s="2">
        <v>4526</v>
      </c>
      <c r="B4532" s="11">
        <f t="shared" ca="1" si="376"/>
        <v>1</v>
      </c>
      <c r="C4532" s="26">
        <f t="shared" ca="1" si="375"/>
        <v>0.35716560526771124</v>
      </c>
      <c r="J4532">
        <f t="shared" ca="1" si="377"/>
        <v>0</v>
      </c>
      <c r="K4532">
        <f t="shared" ca="1" si="378"/>
        <v>0</v>
      </c>
      <c r="L4532">
        <f t="shared" si="379"/>
        <v>4526</v>
      </c>
      <c r="M4532" s="71">
        <f t="shared" ca="1" si="380"/>
        <v>9.8140307300377696</v>
      </c>
    </row>
    <row r="4533" spans="1:13" x14ac:dyDescent="0.25">
      <c r="A4533" s="2">
        <v>4527</v>
      </c>
      <c r="B4533" s="11">
        <f t="shared" ca="1" si="376"/>
        <v>0</v>
      </c>
      <c r="C4533" s="26">
        <f t="shared" ca="1" si="375"/>
        <v>0.79180480446925683</v>
      </c>
      <c r="J4533">
        <f t="shared" ca="1" si="377"/>
        <v>0</v>
      </c>
      <c r="K4533">
        <f t="shared" ca="1" si="378"/>
        <v>1</v>
      </c>
      <c r="L4533">
        <f t="shared" si="379"/>
        <v>4527</v>
      </c>
      <c r="M4533" s="71">
        <f t="shared" ca="1" si="380"/>
        <v>0</v>
      </c>
    </row>
    <row r="4534" spans="1:13" x14ac:dyDescent="0.25">
      <c r="A4534" s="2">
        <v>4528</v>
      </c>
      <c r="B4534" s="11">
        <f t="shared" ca="1" si="376"/>
        <v>0</v>
      </c>
      <c r="C4534" s="26">
        <f t="shared" ca="1" si="375"/>
        <v>0.7132800155221799</v>
      </c>
      <c r="J4534">
        <f t="shared" ca="1" si="377"/>
        <v>0</v>
      </c>
      <c r="K4534">
        <f t="shared" ca="1" si="378"/>
        <v>0</v>
      </c>
      <c r="L4534">
        <f t="shared" si="379"/>
        <v>4528</v>
      </c>
      <c r="M4534" s="71">
        <f t="shared" ca="1" si="380"/>
        <v>0</v>
      </c>
    </row>
    <row r="4535" spans="1:13" x14ac:dyDescent="0.25">
      <c r="A4535" s="2">
        <v>4529</v>
      </c>
      <c r="B4535" s="11">
        <f t="shared" ca="1" si="376"/>
        <v>1</v>
      </c>
      <c r="C4535" s="26">
        <f t="shared" ca="1" si="375"/>
        <v>0.22898129853196658</v>
      </c>
      <c r="J4535">
        <f t="shared" ca="1" si="377"/>
        <v>1</v>
      </c>
      <c r="K4535">
        <f t="shared" ca="1" si="378"/>
        <v>0</v>
      </c>
      <c r="L4535">
        <f t="shared" si="379"/>
        <v>4529</v>
      </c>
      <c r="M4535" s="71">
        <f t="shared" ca="1" si="380"/>
        <v>0.93883806455236563</v>
      </c>
    </row>
    <row r="4536" spans="1:13" x14ac:dyDescent="0.25">
      <c r="A4536" s="2">
        <v>4530</v>
      </c>
      <c r="B4536" s="11">
        <f t="shared" ca="1" si="376"/>
        <v>1</v>
      </c>
      <c r="C4536" s="26">
        <f t="shared" ca="1" si="375"/>
        <v>0.34784787656349037</v>
      </c>
      <c r="J4536">
        <f t="shared" ca="1" si="377"/>
        <v>1</v>
      </c>
      <c r="K4536">
        <f t="shared" ca="1" si="378"/>
        <v>0</v>
      </c>
      <c r="L4536">
        <f t="shared" si="379"/>
        <v>4530</v>
      </c>
      <c r="M4536" s="71">
        <f t="shared" ca="1" si="380"/>
        <v>1.4425137481062886</v>
      </c>
    </row>
    <row r="4537" spans="1:13" x14ac:dyDescent="0.25">
      <c r="A4537" s="2">
        <v>4531</v>
      </c>
      <c r="B4537" s="11">
        <f t="shared" ca="1" si="376"/>
        <v>1</v>
      </c>
      <c r="C4537" s="26">
        <f t="shared" ca="1" si="375"/>
        <v>0.56398206922521266</v>
      </c>
      <c r="J4537">
        <f t="shared" ca="1" si="377"/>
        <v>1</v>
      </c>
      <c r="K4537">
        <f t="shared" ca="1" si="378"/>
        <v>0</v>
      </c>
      <c r="L4537">
        <f t="shared" si="379"/>
        <v>4531</v>
      </c>
      <c r="M4537" s="71">
        <f t="shared" ca="1" si="380"/>
        <v>1.7542416314213181</v>
      </c>
    </row>
    <row r="4538" spans="1:13" x14ac:dyDescent="0.25">
      <c r="A4538" s="2">
        <v>4532</v>
      </c>
      <c r="B4538" s="11">
        <f t="shared" ca="1" si="376"/>
        <v>1</v>
      </c>
      <c r="C4538" s="26">
        <f t="shared" ca="1" si="375"/>
        <v>0.58138651302060251</v>
      </c>
      <c r="J4538">
        <f t="shared" ca="1" si="377"/>
        <v>1</v>
      </c>
      <c r="K4538">
        <f t="shared" ca="1" si="378"/>
        <v>0</v>
      </c>
      <c r="L4538">
        <f t="shared" si="379"/>
        <v>4532</v>
      </c>
      <c r="M4538" s="71">
        <f t="shared" ca="1" si="380"/>
        <v>2.6245364011263574</v>
      </c>
    </row>
    <row r="4539" spans="1:13" x14ac:dyDescent="0.25">
      <c r="A4539" s="2">
        <v>4533</v>
      </c>
      <c r="B4539" s="11">
        <f t="shared" ca="1" si="376"/>
        <v>1</v>
      </c>
      <c r="C4539" s="26">
        <f t="shared" ca="1" si="375"/>
        <v>0.59294911784959214</v>
      </c>
      <c r="J4539">
        <f t="shared" ca="1" si="377"/>
        <v>1</v>
      </c>
      <c r="K4539">
        <f t="shared" ca="1" si="378"/>
        <v>0</v>
      </c>
      <c r="L4539">
        <f t="shared" si="379"/>
        <v>4533</v>
      </c>
      <c r="M4539" s="71">
        <f t="shared" ca="1" si="380"/>
        <v>4.9710574455368031</v>
      </c>
    </row>
    <row r="4540" spans="1:13" x14ac:dyDescent="0.25">
      <c r="A4540" s="2">
        <v>4534</v>
      </c>
      <c r="B4540" s="11">
        <f t="shared" ca="1" si="376"/>
        <v>1</v>
      </c>
      <c r="C4540" s="26">
        <f t="shared" ca="1" si="375"/>
        <v>0.35755797206998496</v>
      </c>
      <c r="J4540">
        <f t="shared" ca="1" si="377"/>
        <v>1</v>
      </c>
      <c r="K4540">
        <f t="shared" ca="1" si="378"/>
        <v>0</v>
      </c>
      <c r="L4540">
        <f t="shared" si="379"/>
        <v>4534</v>
      </c>
      <c r="M4540" s="71">
        <f t="shared" ca="1" si="380"/>
        <v>5.7083233792167247</v>
      </c>
    </row>
    <row r="4541" spans="1:13" x14ac:dyDescent="0.25">
      <c r="A4541" s="2">
        <v>4535</v>
      </c>
      <c r="B4541" s="11">
        <f t="shared" ca="1" si="376"/>
        <v>1</v>
      </c>
      <c r="C4541" s="26">
        <f t="shared" ca="1" si="375"/>
        <v>6.1185778181742756E-2</v>
      </c>
      <c r="J4541">
        <f t="shared" ca="1" si="377"/>
        <v>1</v>
      </c>
      <c r="K4541">
        <f t="shared" ca="1" si="378"/>
        <v>0</v>
      </c>
      <c r="L4541">
        <f t="shared" si="379"/>
        <v>4535</v>
      </c>
      <c r="M4541" s="71">
        <f t="shared" ca="1" si="380"/>
        <v>1.594225727560876</v>
      </c>
    </row>
    <row r="4542" spans="1:13" x14ac:dyDescent="0.25">
      <c r="A4542" s="2">
        <v>4536</v>
      </c>
      <c r="B4542" s="11">
        <f t="shared" ca="1" si="376"/>
        <v>1</v>
      </c>
      <c r="C4542" s="26">
        <f t="shared" ca="1" si="375"/>
        <v>0.16646601732905908</v>
      </c>
      <c r="J4542">
        <f t="shared" ca="1" si="377"/>
        <v>1</v>
      </c>
      <c r="K4542">
        <f t="shared" ca="1" si="378"/>
        <v>0</v>
      </c>
      <c r="L4542">
        <f t="shared" si="379"/>
        <v>4536</v>
      </c>
      <c r="M4542" s="71">
        <f t="shared" ca="1" si="380"/>
        <v>0.3943733883323372</v>
      </c>
    </row>
    <row r="4543" spans="1:13" x14ac:dyDescent="0.25">
      <c r="A4543" s="2">
        <v>4537</v>
      </c>
      <c r="B4543" s="11">
        <f t="shared" ca="1" si="376"/>
        <v>1</v>
      </c>
      <c r="C4543" s="26">
        <f t="shared" ca="1" si="375"/>
        <v>0.58316848585478587</v>
      </c>
      <c r="J4543">
        <f t="shared" ca="1" si="377"/>
        <v>1</v>
      </c>
      <c r="K4543">
        <f t="shared" ca="1" si="378"/>
        <v>0</v>
      </c>
      <c r="L4543">
        <f t="shared" si="379"/>
        <v>4537</v>
      </c>
      <c r="M4543" s="71">
        <f t="shared" ca="1" si="380"/>
        <v>0.10502634786066095</v>
      </c>
    </row>
    <row r="4544" spans="1:13" x14ac:dyDescent="0.25">
      <c r="A4544" s="2">
        <v>4538</v>
      </c>
      <c r="B4544" s="11">
        <f t="shared" ca="1" si="376"/>
        <v>1</v>
      </c>
      <c r="C4544" s="26">
        <f t="shared" ca="1" si="375"/>
        <v>0.20788034454487136</v>
      </c>
      <c r="J4544">
        <f t="shared" ca="1" si="377"/>
        <v>1</v>
      </c>
      <c r="K4544">
        <f t="shared" ca="1" si="378"/>
        <v>0</v>
      </c>
      <c r="L4544">
        <f t="shared" si="379"/>
        <v>4538</v>
      </c>
      <c r="M4544" s="71">
        <f t="shared" ca="1" si="380"/>
        <v>0.52854272910368794</v>
      </c>
    </row>
    <row r="4545" spans="1:13" x14ac:dyDescent="0.25">
      <c r="A4545" s="2">
        <v>4539</v>
      </c>
      <c r="B4545" s="11">
        <f t="shared" ca="1" si="376"/>
        <v>1</v>
      </c>
      <c r="C4545" s="26">
        <f t="shared" ca="1" si="375"/>
        <v>0.59003118117352826</v>
      </c>
      <c r="J4545">
        <f t="shared" ca="1" si="377"/>
        <v>1</v>
      </c>
      <c r="K4545">
        <f t="shared" ca="1" si="378"/>
        <v>0</v>
      </c>
      <c r="L4545">
        <f t="shared" si="379"/>
        <v>4539</v>
      </c>
      <c r="M4545" s="71">
        <f t="shared" ca="1" si="380"/>
        <v>1.2229145472392535</v>
      </c>
    </row>
    <row r="4546" spans="1:13" x14ac:dyDescent="0.25">
      <c r="A4546" s="2">
        <v>4540</v>
      </c>
      <c r="B4546" s="11">
        <f t="shared" ca="1" si="376"/>
        <v>1</v>
      </c>
      <c r="C4546" s="26">
        <f t="shared" ca="1" si="375"/>
        <v>0.64938654926568273</v>
      </c>
      <c r="J4546">
        <f t="shared" ca="1" si="377"/>
        <v>1</v>
      </c>
      <c r="K4546">
        <f t="shared" ca="1" si="378"/>
        <v>0</v>
      </c>
      <c r="L4546">
        <f t="shared" si="379"/>
        <v>4540</v>
      </c>
      <c r="M4546" s="71">
        <f t="shared" ca="1" si="380"/>
        <v>1.2216620100680236</v>
      </c>
    </row>
    <row r="4547" spans="1:13" x14ac:dyDescent="0.25">
      <c r="A4547" s="2">
        <v>4541</v>
      </c>
      <c r="B4547" s="11">
        <f t="shared" ca="1" si="376"/>
        <v>1</v>
      </c>
      <c r="C4547" s="26">
        <f t="shared" ca="1" si="375"/>
        <v>0.30462064706579428</v>
      </c>
      <c r="J4547">
        <f t="shared" ca="1" si="377"/>
        <v>1</v>
      </c>
      <c r="K4547">
        <f t="shared" ca="1" si="378"/>
        <v>0</v>
      </c>
      <c r="L4547">
        <f t="shared" si="379"/>
        <v>4541</v>
      </c>
      <c r="M4547" s="71">
        <f t="shared" ca="1" si="380"/>
        <v>1.7897490980357014</v>
      </c>
    </row>
    <row r="4548" spans="1:13" x14ac:dyDescent="0.25">
      <c r="A4548" s="2">
        <v>4542</v>
      </c>
      <c r="B4548" s="11">
        <f t="shared" ca="1" si="376"/>
        <v>1</v>
      </c>
      <c r="C4548" s="26">
        <f t="shared" ca="1" si="375"/>
        <v>0.36685912649943819</v>
      </c>
      <c r="J4548">
        <f t="shared" ca="1" si="377"/>
        <v>0</v>
      </c>
      <c r="K4548">
        <f t="shared" ca="1" si="378"/>
        <v>0</v>
      </c>
      <c r="L4548">
        <f t="shared" si="379"/>
        <v>4542</v>
      </c>
      <c r="M4548" s="71">
        <f t="shared" ca="1" si="380"/>
        <v>0.54897882191677749</v>
      </c>
    </row>
    <row r="4549" spans="1:13" x14ac:dyDescent="0.25">
      <c r="A4549" s="2">
        <v>4543</v>
      </c>
      <c r="B4549" s="11">
        <f t="shared" ca="1" si="376"/>
        <v>0</v>
      </c>
      <c r="C4549" s="26">
        <f t="shared" ca="1" si="375"/>
        <v>0.93259486631167121</v>
      </c>
      <c r="J4549">
        <f t="shared" ca="1" si="377"/>
        <v>0</v>
      </c>
      <c r="K4549">
        <f t="shared" ca="1" si="378"/>
        <v>0</v>
      </c>
      <c r="L4549">
        <f t="shared" si="379"/>
        <v>4543</v>
      </c>
      <c r="M4549" s="71">
        <f t="shared" ca="1" si="380"/>
        <v>0</v>
      </c>
    </row>
    <row r="4550" spans="1:13" x14ac:dyDescent="0.25">
      <c r="A4550" s="2">
        <v>4544</v>
      </c>
      <c r="B4550" s="11">
        <f t="shared" ca="1" si="376"/>
        <v>1</v>
      </c>
      <c r="C4550" s="26">
        <f t="shared" ca="1" si="375"/>
        <v>0.20000998399406378</v>
      </c>
      <c r="J4550">
        <f t="shared" ca="1" si="377"/>
        <v>1</v>
      </c>
      <c r="K4550">
        <f t="shared" ca="1" si="378"/>
        <v>0</v>
      </c>
      <c r="L4550">
        <f t="shared" si="379"/>
        <v>4544</v>
      </c>
      <c r="M4550" s="71">
        <f t="shared" ca="1" si="380"/>
        <v>1.4381911202342723</v>
      </c>
    </row>
    <row r="4551" spans="1:13" x14ac:dyDescent="0.25">
      <c r="A4551" s="2">
        <v>4545</v>
      </c>
      <c r="B4551" s="11">
        <f t="shared" ca="1" si="376"/>
        <v>1</v>
      </c>
      <c r="C4551" s="26">
        <f t="shared" ca="1" si="375"/>
        <v>8.0097063236779564E-2</v>
      </c>
      <c r="J4551">
        <f t="shared" ca="1" si="377"/>
        <v>1</v>
      </c>
      <c r="K4551">
        <f t="shared" ca="1" si="378"/>
        <v>0</v>
      </c>
      <c r="L4551">
        <f t="shared" si="379"/>
        <v>4545</v>
      </c>
      <c r="M4551" s="71">
        <f t="shared" ca="1" si="380"/>
        <v>5.2385594995778453</v>
      </c>
    </row>
    <row r="4552" spans="1:13" x14ac:dyDescent="0.25">
      <c r="A4552" s="2">
        <v>4546</v>
      </c>
      <c r="B4552" s="11">
        <f t="shared" ca="1" si="376"/>
        <v>1</v>
      </c>
      <c r="C4552" s="26">
        <f t="shared" ref="C4552:C4615" ca="1" si="381">RAND()</f>
        <v>0.62529068368772001</v>
      </c>
      <c r="J4552">
        <f t="shared" ca="1" si="377"/>
        <v>0</v>
      </c>
      <c r="K4552">
        <f t="shared" ca="1" si="378"/>
        <v>0</v>
      </c>
      <c r="L4552">
        <f t="shared" si="379"/>
        <v>4546</v>
      </c>
      <c r="M4552" s="71">
        <f t="shared" ca="1" si="380"/>
        <v>0.23413627738497217</v>
      </c>
    </row>
    <row r="4553" spans="1:13" x14ac:dyDescent="0.25">
      <c r="A4553" s="2">
        <v>4547</v>
      </c>
      <c r="B4553" s="11">
        <f t="shared" ref="B4553:B4616" ca="1" si="382">IF(B4552&gt;0,IF(C4553&lt;pww,1,0),IF(C4553&lt;pdw,1,0))</f>
        <v>0</v>
      </c>
      <c r="C4553" s="26">
        <f t="shared" ca="1" si="381"/>
        <v>0.80842745381714831</v>
      </c>
      <c r="J4553">
        <f t="shared" ca="1" si="377"/>
        <v>0</v>
      </c>
      <c r="K4553">
        <f t="shared" ca="1" si="378"/>
        <v>1</v>
      </c>
      <c r="L4553">
        <f t="shared" si="379"/>
        <v>4547</v>
      </c>
      <c r="M4553" s="71">
        <f t="shared" ca="1" si="380"/>
        <v>0</v>
      </c>
    </row>
    <row r="4554" spans="1:13" x14ac:dyDescent="0.25">
      <c r="A4554" s="2">
        <v>4548</v>
      </c>
      <c r="B4554" s="11">
        <f t="shared" ca="1" si="382"/>
        <v>0</v>
      </c>
      <c r="C4554" s="26">
        <f t="shared" ca="1" si="381"/>
        <v>0.8494116150311315</v>
      </c>
      <c r="J4554">
        <f t="shared" ref="J4554:J4617" ca="1" si="383">IF(AND(B4554,B4555),1,0)</f>
        <v>0</v>
      </c>
      <c r="K4554">
        <f t="shared" ref="K4554:K4617" ca="1" si="384">IF(AND(NOT(B4554),NOT(B4555)),1,0)</f>
        <v>1</v>
      </c>
      <c r="L4554">
        <f t="shared" ref="L4554:L4617" si="385">L4553+1</f>
        <v>4548</v>
      </c>
      <c r="M4554" s="71">
        <f t="shared" ref="M4554:M4617" ca="1" si="386">IF(B4554&gt;0,-LN(1-(RAND()))/lambda,0)</f>
        <v>0</v>
      </c>
    </row>
    <row r="4555" spans="1:13" x14ac:dyDescent="0.25">
      <c r="A4555" s="2">
        <v>4549</v>
      </c>
      <c r="B4555" s="11">
        <f t="shared" ca="1" si="382"/>
        <v>0</v>
      </c>
      <c r="C4555" s="26">
        <f t="shared" ca="1" si="381"/>
        <v>0.68951801312393823</v>
      </c>
      <c r="J4555">
        <f t="shared" ca="1" si="383"/>
        <v>0</v>
      </c>
      <c r="K4555">
        <f t="shared" ca="1" si="384"/>
        <v>0</v>
      </c>
      <c r="L4555">
        <f t="shared" si="385"/>
        <v>4549</v>
      </c>
      <c r="M4555" s="71">
        <f t="shared" ca="1" si="386"/>
        <v>0</v>
      </c>
    </row>
    <row r="4556" spans="1:13" x14ac:dyDescent="0.25">
      <c r="A4556" s="2">
        <v>4550</v>
      </c>
      <c r="B4556" s="11">
        <f t="shared" ca="1" si="382"/>
        <v>1</v>
      </c>
      <c r="C4556" s="26">
        <f t="shared" ca="1" si="381"/>
        <v>4.3061879953280813E-2</v>
      </c>
      <c r="J4556">
        <f t="shared" ca="1" si="383"/>
        <v>0</v>
      </c>
      <c r="K4556">
        <f t="shared" ca="1" si="384"/>
        <v>0</v>
      </c>
      <c r="L4556">
        <f t="shared" si="385"/>
        <v>4550</v>
      </c>
      <c r="M4556" s="71">
        <f t="shared" ca="1" si="386"/>
        <v>0.11210340074785553</v>
      </c>
    </row>
    <row r="4557" spans="1:13" x14ac:dyDescent="0.25">
      <c r="A4557" s="2">
        <v>4551</v>
      </c>
      <c r="B4557" s="11">
        <f t="shared" ca="1" si="382"/>
        <v>0</v>
      </c>
      <c r="C4557" s="26">
        <f t="shared" ca="1" si="381"/>
        <v>0.85393458492264696</v>
      </c>
      <c r="J4557">
        <f t="shared" ca="1" si="383"/>
        <v>0</v>
      </c>
      <c r="K4557">
        <f t="shared" ca="1" si="384"/>
        <v>0</v>
      </c>
      <c r="L4557">
        <f t="shared" si="385"/>
        <v>4551</v>
      </c>
      <c r="M4557" s="71">
        <f t="shared" ca="1" si="386"/>
        <v>0</v>
      </c>
    </row>
    <row r="4558" spans="1:13" x14ac:dyDescent="0.25">
      <c r="A4558" s="2">
        <v>4552</v>
      </c>
      <c r="B4558" s="11">
        <f t="shared" ca="1" si="382"/>
        <v>1</v>
      </c>
      <c r="C4558" s="26">
        <f t="shared" ca="1" si="381"/>
        <v>0.24247643344291059</v>
      </c>
      <c r="J4558">
        <f t="shared" ca="1" si="383"/>
        <v>0</v>
      </c>
      <c r="K4558">
        <f t="shared" ca="1" si="384"/>
        <v>0</v>
      </c>
      <c r="L4558">
        <f t="shared" si="385"/>
        <v>4552</v>
      </c>
      <c r="M4558" s="71">
        <f t="shared" ca="1" si="386"/>
        <v>3.696755796362893</v>
      </c>
    </row>
    <row r="4559" spans="1:13" x14ac:dyDescent="0.25">
      <c r="A4559" s="2">
        <v>4553</v>
      </c>
      <c r="B4559" s="11">
        <f t="shared" ca="1" si="382"/>
        <v>0</v>
      </c>
      <c r="C4559" s="26">
        <f t="shared" ca="1" si="381"/>
        <v>0.94857851882085298</v>
      </c>
      <c r="J4559">
        <f t="shared" ca="1" si="383"/>
        <v>0</v>
      </c>
      <c r="K4559">
        <f t="shared" ca="1" si="384"/>
        <v>0</v>
      </c>
      <c r="L4559">
        <f t="shared" si="385"/>
        <v>4553</v>
      </c>
      <c r="M4559" s="71">
        <f t="shared" ca="1" si="386"/>
        <v>0</v>
      </c>
    </row>
    <row r="4560" spans="1:13" x14ac:dyDescent="0.25">
      <c r="A4560" s="2">
        <v>4554</v>
      </c>
      <c r="B4560" s="11">
        <f t="shared" ca="1" si="382"/>
        <v>1</v>
      </c>
      <c r="C4560" s="26">
        <f t="shared" ca="1" si="381"/>
        <v>0.18964093563977513</v>
      </c>
      <c r="J4560">
        <f t="shared" ca="1" si="383"/>
        <v>0</v>
      </c>
      <c r="K4560">
        <f t="shared" ca="1" si="384"/>
        <v>0</v>
      </c>
      <c r="L4560">
        <f t="shared" si="385"/>
        <v>4554</v>
      </c>
      <c r="M4560" s="71">
        <f t="shared" ca="1" si="386"/>
        <v>1.191844720218834</v>
      </c>
    </row>
    <row r="4561" spans="1:13" x14ac:dyDescent="0.25">
      <c r="A4561" s="2">
        <v>4555</v>
      </c>
      <c r="B4561" s="11">
        <f t="shared" ca="1" si="382"/>
        <v>0</v>
      </c>
      <c r="C4561" s="26">
        <f t="shared" ca="1" si="381"/>
        <v>0.91274487923619374</v>
      </c>
      <c r="J4561">
        <f t="shared" ca="1" si="383"/>
        <v>0</v>
      </c>
      <c r="K4561">
        <f t="shared" ca="1" si="384"/>
        <v>1</v>
      </c>
      <c r="L4561">
        <f t="shared" si="385"/>
        <v>4555</v>
      </c>
      <c r="M4561" s="71">
        <f t="shared" ca="1" si="386"/>
        <v>0</v>
      </c>
    </row>
    <row r="4562" spans="1:13" x14ac:dyDescent="0.25">
      <c r="A4562" s="2">
        <v>4556</v>
      </c>
      <c r="B4562" s="11">
        <f t="shared" ca="1" si="382"/>
        <v>0</v>
      </c>
      <c r="C4562" s="26">
        <f t="shared" ca="1" si="381"/>
        <v>0.99414194222053021</v>
      </c>
      <c r="J4562">
        <f t="shared" ca="1" si="383"/>
        <v>0</v>
      </c>
      <c r="K4562">
        <f t="shared" ca="1" si="384"/>
        <v>1</v>
      </c>
      <c r="L4562">
        <f t="shared" si="385"/>
        <v>4556</v>
      </c>
      <c r="M4562" s="71">
        <f t="shared" ca="1" si="386"/>
        <v>0</v>
      </c>
    </row>
    <row r="4563" spans="1:13" x14ac:dyDescent="0.25">
      <c r="A4563" s="2">
        <v>4557</v>
      </c>
      <c r="B4563" s="11">
        <f t="shared" ca="1" si="382"/>
        <v>0</v>
      </c>
      <c r="C4563" s="26">
        <f t="shared" ca="1" si="381"/>
        <v>0.66086482254603951</v>
      </c>
      <c r="J4563">
        <f t="shared" ca="1" si="383"/>
        <v>0</v>
      </c>
      <c r="K4563">
        <f t="shared" ca="1" si="384"/>
        <v>1</v>
      </c>
      <c r="L4563">
        <f t="shared" si="385"/>
        <v>4557</v>
      </c>
      <c r="M4563" s="71">
        <f t="shared" ca="1" si="386"/>
        <v>0</v>
      </c>
    </row>
    <row r="4564" spans="1:13" x14ac:dyDescent="0.25">
      <c r="A4564" s="2">
        <v>4558</v>
      </c>
      <c r="B4564" s="11">
        <f t="shared" ca="1" si="382"/>
        <v>0</v>
      </c>
      <c r="C4564" s="26">
        <f t="shared" ca="1" si="381"/>
        <v>0.88859330992360419</v>
      </c>
      <c r="J4564">
        <f t="shared" ca="1" si="383"/>
        <v>0</v>
      </c>
      <c r="K4564">
        <f t="shared" ca="1" si="384"/>
        <v>0</v>
      </c>
      <c r="L4564">
        <f t="shared" si="385"/>
        <v>4558</v>
      </c>
      <c r="M4564" s="71">
        <f t="shared" ca="1" si="386"/>
        <v>0</v>
      </c>
    </row>
    <row r="4565" spans="1:13" x14ac:dyDescent="0.25">
      <c r="A4565" s="2">
        <v>4559</v>
      </c>
      <c r="B4565" s="11">
        <f t="shared" ca="1" si="382"/>
        <v>1</v>
      </c>
      <c r="C4565" s="26">
        <f t="shared" ca="1" si="381"/>
        <v>0.12454813554501276</v>
      </c>
      <c r="J4565">
        <f t="shared" ca="1" si="383"/>
        <v>1</v>
      </c>
      <c r="K4565">
        <f t="shared" ca="1" si="384"/>
        <v>0</v>
      </c>
      <c r="L4565">
        <f t="shared" si="385"/>
        <v>4559</v>
      </c>
      <c r="M4565" s="71">
        <f t="shared" ca="1" si="386"/>
        <v>1.8889766330718509</v>
      </c>
    </row>
    <row r="4566" spans="1:13" x14ac:dyDescent="0.25">
      <c r="A4566" s="2">
        <v>4560</v>
      </c>
      <c r="B4566" s="11">
        <f t="shared" ca="1" si="382"/>
        <v>1</v>
      </c>
      <c r="C4566" s="26">
        <f t="shared" ca="1" si="381"/>
        <v>0.34347359839242975</v>
      </c>
      <c r="J4566">
        <f t="shared" ca="1" si="383"/>
        <v>1</v>
      </c>
      <c r="K4566">
        <f t="shared" ca="1" si="384"/>
        <v>0</v>
      </c>
      <c r="L4566">
        <f t="shared" si="385"/>
        <v>4560</v>
      </c>
      <c r="M4566" s="71">
        <f t="shared" ca="1" si="386"/>
        <v>1.6189598760426851</v>
      </c>
    </row>
    <row r="4567" spans="1:13" x14ac:dyDescent="0.25">
      <c r="A4567" s="2">
        <v>4561</v>
      </c>
      <c r="B4567" s="11">
        <f t="shared" ca="1" si="382"/>
        <v>1</v>
      </c>
      <c r="C4567" s="26">
        <f t="shared" ca="1" si="381"/>
        <v>0.26359355870369794</v>
      </c>
      <c r="J4567">
        <f t="shared" ca="1" si="383"/>
        <v>0</v>
      </c>
      <c r="K4567">
        <f t="shared" ca="1" si="384"/>
        <v>0</v>
      </c>
      <c r="L4567">
        <f t="shared" si="385"/>
        <v>4561</v>
      </c>
      <c r="M4567" s="71">
        <f t="shared" ca="1" si="386"/>
        <v>0.67157344704313793</v>
      </c>
    </row>
    <row r="4568" spans="1:13" x14ac:dyDescent="0.25">
      <c r="A4568" s="2">
        <v>4562</v>
      </c>
      <c r="B4568" s="11">
        <f t="shared" ca="1" si="382"/>
        <v>0</v>
      </c>
      <c r="C4568" s="26">
        <f t="shared" ca="1" si="381"/>
        <v>0.80576601075796872</v>
      </c>
      <c r="J4568">
        <f t="shared" ca="1" si="383"/>
        <v>0</v>
      </c>
      <c r="K4568">
        <f t="shared" ca="1" si="384"/>
        <v>1</v>
      </c>
      <c r="L4568">
        <f t="shared" si="385"/>
        <v>4562</v>
      </c>
      <c r="M4568" s="71">
        <f t="shared" ca="1" si="386"/>
        <v>0</v>
      </c>
    </row>
    <row r="4569" spans="1:13" x14ac:dyDescent="0.25">
      <c r="A4569" s="2">
        <v>4563</v>
      </c>
      <c r="B4569" s="11">
        <f t="shared" ca="1" si="382"/>
        <v>0</v>
      </c>
      <c r="C4569" s="26">
        <f t="shared" ca="1" si="381"/>
        <v>0.84362402493410193</v>
      </c>
      <c r="J4569">
        <f t="shared" ca="1" si="383"/>
        <v>0</v>
      </c>
      <c r="K4569">
        <f t="shared" ca="1" si="384"/>
        <v>1</v>
      </c>
      <c r="L4569">
        <f t="shared" si="385"/>
        <v>4563</v>
      </c>
      <c r="M4569" s="71">
        <f t="shared" ca="1" si="386"/>
        <v>0</v>
      </c>
    </row>
    <row r="4570" spans="1:13" x14ac:dyDescent="0.25">
      <c r="A4570" s="2">
        <v>4564</v>
      </c>
      <c r="B4570" s="11">
        <f t="shared" ca="1" si="382"/>
        <v>0</v>
      </c>
      <c r="C4570" s="26">
        <f t="shared" ca="1" si="381"/>
        <v>0.93268920938527811</v>
      </c>
      <c r="J4570">
        <f t="shared" ca="1" si="383"/>
        <v>0</v>
      </c>
      <c r="K4570">
        <f t="shared" ca="1" si="384"/>
        <v>1</v>
      </c>
      <c r="L4570">
        <f t="shared" si="385"/>
        <v>4564</v>
      </c>
      <c r="M4570" s="71">
        <f t="shared" ca="1" si="386"/>
        <v>0</v>
      </c>
    </row>
    <row r="4571" spans="1:13" x14ac:dyDescent="0.25">
      <c r="A4571" s="2">
        <v>4565</v>
      </c>
      <c r="B4571" s="11">
        <f t="shared" ca="1" si="382"/>
        <v>0</v>
      </c>
      <c r="C4571" s="26">
        <f t="shared" ca="1" si="381"/>
        <v>0.61873823434034436</v>
      </c>
      <c r="J4571">
        <f t="shared" ca="1" si="383"/>
        <v>0</v>
      </c>
      <c r="K4571">
        <f t="shared" ca="1" si="384"/>
        <v>1</v>
      </c>
      <c r="L4571">
        <f t="shared" si="385"/>
        <v>4565</v>
      </c>
      <c r="M4571" s="71">
        <f t="shared" ca="1" si="386"/>
        <v>0</v>
      </c>
    </row>
    <row r="4572" spans="1:13" x14ac:dyDescent="0.25">
      <c r="A4572" s="2">
        <v>4566</v>
      </c>
      <c r="B4572" s="11">
        <f t="shared" ca="1" si="382"/>
        <v>0</v>
      </c>
      <c r="C4572" s="26">
        <f t="shared" ca="1" si="381"/>
        <v>0.6365739161609073</v>
      </c>
      <c r="J4572">
        <f t="shared" ca="1" si="383"/>
        <v>0</v>
      </c>
      <c r="K4572">
        <f t="shared" ca="1" si="384"/>
        <v>0</v>
      </c>
      <c r="L4572">
        <f t="shared" si="385"/>
        <v>4566</v>
      </c>
      <c r="M4572" s="71">
        <f t="shared" ca="1" si="386"/>
        <v>0</v>
      </c>
    </row>
    <row r="4573" spans="1:13" x14ac:dyDescent="0.25">
      <c r="A4573" s="2">
        <v>4567</v>
      </c>
      <c r="B4573" s="11">
        <f t="shared" ca="1" si="382"/>
        <v>1</v>
      </c>
      <c r="C4573" s="26">
        <f t="shared" ca="1" si="381"/>
        <v>0.30270229488552958</v>
      </c>
      <c r="J4573">
        <f t="shared" ca="1" si="383"/>
        <v>1</v>
      </c>
      <c r="K4573">
        <f t="shared" ca="1" si="384"/>
        <v>0</v>
      </c>
      <c r="L4573">
        <f t="shared" si="385"/>
        <v>4567</v>
      </c>
      <c r="M4573" s="71">
        <f t="shared" ca="1" si="386"/>
        <v>0.75390755032028101</v>
      </c>
    </row>
    <row r="4574" spans="1:13" x14ac:dyDescent="0.25">
      <c r="A4574" s="2">
        <v>4568</v>
      </c>
      <c r="B4574" s="11">
        <f t="shared" ca="1" si="382"/>
        <v>1</v>
      </c>
      <c r="C4574" s="26">
        <f t="shared" ca="1" si="381"/>
        <v>0.71789880507870851</v>
      </c>
      <c r="J4574">
        <f t="shared" ca="1" si="383"/>
        <v>1</v>
      </c>
      <c r="K4574">
        <f t="shared" ca="1" si="384"/>
        <v>0</v>
      </c>
      <c r="L4574">
        <f t="shared" si="385"/>
        <v>4568</v>
      </c>
      <c r="M4574" s="71">
        <f t="shared" ca="1" si="386"/>
        <v>9.4285899583441584</v>
      </c>
    </row>
    <row r="4575" spans="1:13" x14ac:dyDescent="0.25">
      <c r="A4575" s="2">
        <v>4569</v>
      </c>
      <c r="B4575" s="11">
        <f t="shared" ca="1" si="382"/>
        <v>1</v>
      </c>
      <c r="C4575" s="26">
        <f t="shared" ca="1" si="381"/>
        <v>0.330528189116292</v>
      </c>
      <c r="J4575">
        <f t="shared" ca="1" si="383"/>
        <v>1</v>
      </c>
      <c r="K4575">
        <f t="shared" ca="1" si="384"/>
        <v>0</v>
      </c>
      <c r="L4575">
        <f t="shared" si="385"/>
        <v>4569</v>
      </c>
      <c r="M4575" s="71">
        <f t="shared" ca="1" si="386"/>
        <v>11.4041956323384</v>
      </c>
    </row>
    <row r="4576" spans="1:13" x14ac:dyDescent="0.25">
      <c r="A4576" s="2">
        <v>4570</v>
      </c>
      <c r="B4576" s="11">
        <f t="shared" ca="1" si="382"/>
        <v>1</v>
      </c>
      <c r="C4576" s="26">
        <f t="shared" ca="1" si="381"/>
        <v>0.54633386973230835</v>
      </c>
      <c r="J4576">
        <f t="shared" ca="1" si="383"/>
        <v>1</v>
      </c>
      <c r="K4576">
        <f t="shared" ca="1" si="384"/>
        <v>0</v>
      </c>
      <c r="L4576">
        <f t="shared" si="385"/>
        <v>4570</v>
      </c>
      <c r="M4576" s="71">
        <f t="shared" ca="1" si="386"/>
        <v>0.66009839703625561</v>
      </c>
    </row>
    <row r="4577" spans="1:13" x14ac:dyDescent="0.25">
      <c r="A4577" s="2">
        <v>4571</v>
      </c>
      <c r="B4577" s="11">
        <f t="shared" ca="1" si="382"/>
        <v>1</v>
      </c>
      <c r="C4577" s="26">
        <f t="shared" ca="1" si="381"/>
        <v>0.22693555276802369</v>
      </c>
      <c r="J4577">
        <f t="shared" ca="1" si="383"/>
        <v>1</v>
      </c>
      <c r="K4577">
        <f t="shared" ca="1" si="384"/>
        <v>0</v>
      </c>
      <c r="L4577">
        <f t="shared" si="385"/>
        <v>4571</v>
      </c>
      <c r="M4577" s="71">
        <f t="shared" ca="1" si="386"/>
        <v>5.5220464468596653</v>
      </c>
    </row>
    <row r="4578" spans="1:13" x14ac:dyDescent="0.25">
      <c r="A4578" s="2">
        <v>4572</v>
      </c>
      <c r="B4578" s="11">
        <f t="shared" ca="1" si="382"/>
        <v>1</v>
      </c>
      <c r="C4578" s="26">
        <f t="shared" ca="1" si="381"/>
        <v>0.41587574001648353</v>
      </c>
      <c r="J4578">
        <f t="shared" ca="1" si="383"/>
        <v>1</v>
      </c>
      <c r="K4578">
        <f t="shared" ca="1" si="384"/>
        <v>0</v>
      </c>
      <c r="L4578">
        <f t="shared" si="385"/>
        <v>4572</v>
      </c>
      <c r="M4578" s="71">
        <f t="shared" ca="1" si="386"/>
        <v>0.54025206071864873</v>
      </c>
    </row>
    <row r="4579" spans="1:13" x14ac:dyDescent="0.25">
      <c r="A4579" s="2">
        <v>4573</v>
      </c>
      <c r="B4579" s="11">
        <f t="shared" ca="1" si="382"/>
        <v>1</v>
      </c>
      <c r="C4579" s="26">
        <f t="shared" ca="1" si="381"/>
        <v>0.7401670908055189</v>
      </c>
      <c r="J4579">
        <f t="shared" ca="1" si="383"/>
        <v>1</v>
      </c>
      <c r="K4579">
        <f t="shared" ca="1" si="384"/>
        <v>0</v>
      </c>
      <c r="L4579">
        <f t="shared" si="385"/>
        <v>4573</v>
      </c>
      <c r="M4579" s="71">
        <f t="shared" ca="1" si="386"/>
        <v>2.6089399782813594</v>
      </c>
    </row>
    <row r="4580" spans="1:13" x14ac:dyDescent="0.25">
      <c r="A4580" s="2">
        <v>4574</v>
      </c>
      <c r="B4580" s="11">
        <f t="shared" ca="1" si="382"/>
        <v>1</v>
      </c>
      <c r="C4580" s="26">
        <f t="shared" ca="1" si="381"/>
        <v>0.55455509784403501</v>
      </c>
      <c r="J4580">
        <f t="shared" ca="1" si="383"/>
        <v>1</v>
      </c>
      <c r="K4580">
        <f t="shared" ca="1" si="384"/>
        <v>0</v>
      </c>
      <c r="L4580">
        <f t="shared" si="385"/>
        <v>4574</v>
      </c>
      <c r="M4580" s="71">
        <f t="shared" ca="1" si="386"/>
        <v>3.2550713550172614</v>
      </c>
    </row>
    <row r="4581" spans="1:13" x14ac:dyDescent="0.25">
      <c r="A4581" s="2">
        <v>4575</v>
      </c>
      <c r="B4581" s="11">
        <f t="shared" ca="1" si="382"/>
        <v>1</v>
      </c>
      <c r="C4581" s="26">
        <f t="shared" ca="1" si="381"/>
        <v>0.36333622847536917</v>
      </c>
      <c r="J4581">
        <f t="shared" ca="1" si="383"/>
        <v>1</v>
      </c>
      <c r="K4581">
        <f t="shared" ca="1" si="384"/>
        <v>0</v>
      </c>
      <c r="L4581">
        <f t="shared" si="385"/>
        <v>4575</v>
      </c>
      <c r="M4581" s="71">
        <f t="shared" ca="1" si="386"/>
        <v>1.6082646500013567</v>
      </c>
    </row>
    <row r="4582" spans="1:13" x14ac:dyDescent="0.25">
      <c r="A4582" s="2">
        <v>4576</v>
      </c>
      <c r="B4582" s="11">
        <f t="shared" ca="1" si="382"/>
        <v>1</v>
      </c>
      <c r="C4582" s="26">
        <f t="shared" ca="1" si="381"/>
        <v>0.68481899546237479</v>
      </c>
      <c r="J4582">
        <f t="shared" ca="1" si="383"/>
        <v>1</v>
      </c>
      <c r="K4582">
        <f t="shared" ca="1" si="384"/>
        <v>0</v>
      </c>
      <c r="L4582">
        <f t="shared" si="385"/>
        <v>4576</v>
      </c>
      <c r="M4582" s="71">
        <f t="shared" ca="1" si="386"/>
        <v>4.1821906375640445</v>
      </c>
    </row>
    <row r="4583" spans="1:13" x14ac:dyDescent="0.25">
      <c r="A4583" s="2">
        <v>4577</v>
      </c>
      <c r="B4583" s="11">
        <f t="shared" ca="1" si="382"/>
        <v>1</v>
      </c>
      <c r="C4583" s="26">
        <f t="shared" ca="1" si="381"/>
        <v>4.7770469080809397E-2</v>
      </c>
      <c r="J4583">
        <f t="shared" ca="1" si="383"/>
        <v>1</v>
      </c>
      <c r="K4583">
        <f t="shared" ca="1" si="384"/>
        <v>0</v>
      </c>
      <c r="L4583">
        <f t="shared" si="385"/>
        <v>4577</v>
      </c>
      <c r="M4583" s="71">
        <f t="shared" ca="1" si="386"/>
        <v>1.833196420807617</v>
      </c>
    </row>
    <row r="4584" spans="1:13" x14ac:dyDescent="0.25">
      <c r="A4584" s="2">
        <v>4578</v>
      </c>
      <c r="B4584" s="11">
        <f t="shared" ca="1" si="382"/>
        <v>1</v>
      </c>
      <c r="C4584" s="26">
        <f t="shared" ca="1" si="381"/>
        <v>0.46440197009237105</v>
      </c>
      <c r="J4584">
        <f t="shared" ca="1" si="383"/>
        <v>1</v>
      </c>
      <c r="K4584">
        <f t="shared" ca="1" si="384"/>
        <v>0</v>
      </c>
      <c r="L4584">
        <f t="shared" si="385"/>
        <v>4578</v>
      </c>
      <c r="M4584" s="71">
        <f t="shared" ca="1" si="386"/>
        <v>11.308536025776903</v>
      </c>
    </row>
    <row r="4585" spans="1:13" x14ac:dyDescent="0.25">
      <c r="A4585" s="2">
        <v>4579</v>
      </c>
      <c r="B4585" s="11">
        <f t="shared" ca="1" si="382"/>
        <v>1</v>
      </c>
      <c r="C4585" s="26">
        <f t="shared" ca="1" si="381"/>
        <v>0.23017781470961263</v>
      </c>
      <c r="J4585">
        <f t="shared" ca="1" si="383"/>
        <v>1</v>
      </c>
      <c r="K4585">
        <f t="shared" ca="1" si="384"/>
        <v>0</v>
      </c>
      <c r="L4585">
        <f t="shared" si="385"/>
        <v>4579</v>
      </c>
      <c r="M4585" s="71">
        <f t="shared" ca="1" si="386"/>
        <v>1.5778316797092551</v>
      </c>
    </row>
    <row r="4586" spans="1:13" x14ac:dyDescent="0.25">
      <c r="A4586" s="2">
        <v>4580</v>
      </c>
      <c r="B4586" s="11">
        <f t="shared" ca="1" si="382"/>
        <v>1</v>
      </c>
      <c r="C4586" s="26">
        <f t="shared" ca="1" si="381"/>
        <v>0.64083594433599633</v>
      </c>
      <c r="J4586">
        <f t="shared" ca="1" si="383"/>
        <v>1</v>
      </c>
      <c r="K4586">
        <f t="shared" ca="1" si="384"/>
        <v>0</v>
      </c>
      <c r="L4586">
        <f t="shared" si="385"/>
        <v>4580</v>
      </c>
      <c r="M4586" s="71">
        <f t="shared" ca="1" si="386"/>
        <v>0.74111742972361505</v>
      </c>
    </row>
    <row r="4587" spans="1:13" x14ac:dyDescent="0.25">
      <c r="A4587" s="2">
        <v>4581</v>
      </c>
      <c r="B4587" s="11">
        <f t="shared" ca="1" si="382"/>
        <v>1</v>
      </c>
      <c r="C4587" s="26">
        <f t="shared" ca="1" si="381"/>
        <v>0.13999341531749843</v>
      </c>
      <c r="J4587">
        <f t="shared" ca="1" si="383"/>
        <v>1</v>
      </c>
      <c r="K4587">
        <f t="shared" ca="1" si="384"/>
        <v>0</v>
      </c>
      <c r="L4587">
        <f t="shared" si="385"/>
        <v>4581</v>
      </c>
      <c r="M4587" s="71">
        <f t="shared" ca="1" si="386"/>
        <v>6.3798653899431041</v>
      </c>
    </row>
    <row r="4588" spans="1:13" x14ac:dyDescent="0.25">
      <c r="A4588" s="2">
        <v>4582</v>
      </c>
      <c r="B4588" s="11">
        <f t="shared" ca="1" si="382"/>
        <v>1</v>
      </c>
      <c r="C4588" s="26">
        <f t="shared" ca="1" si="381"/>
        <v>0.66138358492366667</v>
      </c>
      <c r="J4588">
        <f t="shared" ca="1" si="383"/>
        <v>0</v>
      </c>
      <c r="K4588">
        <f t="shared" ca="1" si="384"/>
        <v>0</v>
      </c>
      <c r="L4588">
        <f t="shared" si="385"/>
        <v>4582</v>
      </c>
      <c r="M4588" s="71">
        <f t="shared" ca="1" si="386"/>
        <v>1.2062462878084492</v>
      </c>
    </row>
    <row r="4589" spans="1:13" x14ac:dyDescent="0.25">
      <c r="A4589" s="2">
        <v>4583</v>
      </c>
      <c r="B4589" s="11">
        <f t="shared" ca="1" si="382"/>
        <v>0</v>
      </c>
      <c r="C4589" s="26">
        <f t="shared" ca="1" si="381"/>
        <v>0.86333382711634432</v>
      </c>
      <c r="J4589">
        <f t="shared" ca="1" si="383"/>
        <v>0</v>
      </c>
      <c r="K4589">
        <f t="shared" ca="1" si="384"/>
        <v>1</v>
      </c>
      <c r="L4589">
        <f t="shared" si="385"/>
        <v>4583</v>
      </c>
      <c r="M4589" s="71">
        <f t="shared" ca="1" si="386"/>
        <v>0</v>
      </c>
    </row>
    <row r="4590" spans="1:13" x14ac:dyDescent="0.25">
      <c r="A4590" s="2">
        <v>4584</v>
      </c>
      <c r="B4590" s="11">
        <f t="shared" ca="1" si="382"/>
        <v>0</v>
      </c>
      <c r="C4590" s="26">
        <f t="shared" ca="1" si="381"/>
        <v>0.51476622782647607</v>
      </c>
      <c r="J4590">
        <f t="shared" ca="1" si="383"/>
        <v>0</v>
      </c>
      <c r="K4590">
        <f t="shared" ca="1" si="384"/>
        <v>1</v>
      </c>
      <c r="L4590">
        <f t="shared" si="385"/>
        <v>4584</v>
      </c>
      <c r="M4590" s="71">
        <f t="shared" ca="1" si="386"/>
        <v>0</v>
      </c>
    </row>
    <row r="4591" spans="1:13" x14ac:dyDescent="0.25">
      <c r="A4591" s="2">
        <v>4585</v>
      </c>
      <c r="B4591" s="11">
        <f t="shared" ca="1" si="382"/>
        <v>0</v>
      </c>
      <c r="C4591" s="26">
        <f t="shared" ca="1" si="381"/>
        <v>0.85143247113199549</v>
      </c>
      <c r="J4591">
        <f t="shared" ca="1" si="383"/>
        <v>0</v>
      </c>
      <c r="K4591">
        <f t="shared" ca="1" si="384"/>
        <v>0</v>
      </c>
      <c r="L4591">
        <f t="shared" si="385"/>
        <v>4585</v>
      </c>
      <c r="M4591" s="71">
        <f t="shared" ca="1" si="386"/>
        <v>0</v>
      </c>
    </row>
    <row r="4592" spans="1:13" x14ac:dyDescent="0.25">
      <c r="A4592" s="2">
        <v>4586</v>
      </c>
      <c r="B4592" s="11">
        <f t="shared" ca="1" si="382"/>
        <v>1</v>
      </c>
      <c r="C4592" s="26">
        <f t="shared" ca="1" si="381"/>
        <v>6.7406776141937352E-2</v>
      </c>
      <c r="J4592">
        <f t="shared" ca="1" si="383"/>
        <v>1</v>
      </c>
      <c r="K4592">
        <f t="shared" ca="1" si="384"/>
        <v>0</v>
      </c>
      <c r="L4592">
        <f t="shared" si="385"/>
        <v>4586</v>
      </c>
      <c r="M4592" s="71">
        <f t="shared" ca="1" si="386"/>
        <v>2.4130899813528544</v>
      </c>
    </row>
    <row r="4593" spans="1:13" x14ac:dyDescent="0.25">
      <c r="A4593" s="2">
        <v>4587</v>
      </c>
      <c r="B4593" s="11">
        <f t="shared" ca="1" si="382"/>
        <v>1</v>
      </c>
      <c r="C4593" s="26">
        <f t="shared" ca="1" si="381"/>
        <v>4.0560198204555697E-2</v>
      </c>
      <c r="J4593">
        <f t="shared" ca="1" si="383"/>
        <v>1</v>
      </c>
      <c r="K4593">
        <f t="shared" ca="1" si="384"/>
        <v>0</v>
      </c>
      <c r="L4593">
        <f t="shared" si="385"/>
        <v>4587</v>
      </c>
      <c r="M4593" s="71">
        <f t="shared" ca="1" si="386"/>
        <v>1.3486556680783157</v>
      </c>
    </row>
    <row r="4594" spans="1:13" x14ac:dyDescent="0.25">
      <c r="A4594" s="2">
        <v>4588</v>
      </c>
      <c r="B4594" s="11">
        <f t="shared" ca="1" si="382"/>
        <v>1</v>
      </c>
      <c r="C4594" s="26">
        <f t="shared" ca="1" si="381"/>
        <v>0.40524129388669272</v>
      </c>
      <c r="J4594">
        <f t="shared" ca="1" si="383"/>
        <v>0</v>
      </c>
      <c r="K4594">
        <f t="shared" ca="1" si="384"/>
        <v>0</v>
      </c>
      <c r="L4594">
        <f t="shared" si="385"/>
        <v>4588</v>
      </c>
      <c r="M4594" s="71">
        <f t="shared" ca="1" si="386"/>
        <v>9.6426190723281149</v>
      </c>
    </row>
    <row r="4595" spans="1:13" x14ac:dyDescent="0.25">
      <c r="A4595" s="2">
        <v>4589</v>
      </c>
      <c r="B4595" s="11">
        <f t="shared" ca="1" si="382"/>
        <v>0</v>
      </c>
      <c r="C4595" s="26">
        <f t="shared" ca="1" si="381"/>
        <v>0.99764174193711075</v>
      </c>
      <c r="J4595">
        <f t="shared" ca="1" si="383"/>
        <v>0</v>
      </c>
      <c r="K4595">
        <f t="shared" ca="1" si="384"/>
        <v>1</v>
      </c>
      <c r="L4595">
        <f t="shared" si="385"/>
        <v>4589</v>
      </c>
      <c r="M4595" s="71">
        <f t="shared" ca="1" si="386"/>
        <v>0</v>
      </c>
    </row>
    <row r="4596" spans="1:13" x14ac:dyDescent="0.25">
      <c r="A4596" s="2">
        <v>4590</v>
      </c>
      <c r="B4596" s="11">
        <f t="shared" ca="1" si="382"/>
        <v>0</v>
      </c>
      <c r="C4596" s="26">
        <f t="shared" ca="1" si="381"/>
        <v>0.86026306573140232</v>
      </c>
      <c r="J4596">
        <f t="shared" ca="1" si="383"/>
        <v>0</v>
      </c>
      <c r="K4596">
        <f t="shared" ca="1" si="384"/>
        <v>1</v>
      </c>
      <c r="L4596">
        <f t="shared" si="385"/>
        <v>4590</v>
      </c>
      <c r="M4596" s="71">
        <f t="shared" ca="1" si="386"/>
        <v>0</v>
      </c>
    </row>
    <row r="4597" spans="1:13" x14ac:dyDescent="0.25">
      <c r="A4597" s="2">
        <v>4591</v>
      </c>
      <c r="B4597" s="11">
        <f t="shared" ca="1" si="382"/>
        <v>0</v>
      </c>
      <c r="C4597" s="26">
        <f t="shared" ca="1" si="381"/>
        <v>0.6093320976452381</v>
      </c>
      <c r="J4597">
        <f t="shared" ca="1" si="383"/>
        <v>0</v>
      </c>
      <c r="K4597">
        <f t="shared" ca="1" si="384"/>
        <v>0</v>
      </c>
      <c r="L4597">
        <f t="shared" si="385"/>
        <v>4591</v>
      </c>
      <c r="M4597" s="71">
        <f t="shared" ca="1" si="386"/>
        <v>0</v>
      </c>
    </row>
    <row r="4598" spans="1:13" x14ac:dyDescent="0.25">
      <c r="A4598" s="2">
        <v>4592</v>
      </c>
      <c r="B4598" s="11">
        <f t="shared" ca="1" si="382"/>
        <v>1</v>
      </c>
      <c r="C4598" s="26">
        <f t="shared" ca="1" si="381"/>
        <v>3.3030978598389549E-2</v>
      </c>
      <c r="J4598">
        <f t="shared" ca="1" si="383"/>
        <v>1</v>
      </c>
      <c r="K4598">
        <f t="shared" ca="1" si="384"/>
        <v>0</v>
      </c>
      <c r="L4598">
        <f t="shared" si="385"/>
        <v>4592</v>
      </c>
      <c r="M4598" s="71">
        <f t="shared" ca="1" si="386"/>
        <v>0.20435637757754616</v>
      </c>
    </row>
    <row r="4599" spans="1:13" x14ac:dyDescent="0.25">
      <c r="A4599" s="2">
        <v>4593</v>
      </c>
      <c r="B4599" s="11">
        <f t="shared" ca="1" si="382"/>
        <v>1</v>
      </c>
      <c r="C4599" s="26">
        <f t="shared" ca="1" si="381"/>
        <v>0.11113674679635632</v>
      </c>
      <c r="J4599">
        <f t="shared" ca="1" si="383"/>
        <v>1</v>
      </c>
      <c r="K4599">
        <f t="shared" ca="1" si="384"/>
        <v>0</v>
      </c>
      <c r="L4599">
        <f t="shared" si="385"/>
        <v>4593</v>
      </c>
      <c r="M4599" s="71">
        <f t="shared" ca="1" si="386"/>
        <v>5.4603486758477304</v>
      </c>
    </row>
    <row r="4600" spans="1:13" x14ac:dyDescent="0.25">
      <c r="A4600" s="2">
        <v>4594</v>
      </c>
      <c r="B4600" s="11">
        <f t="shared" ca="1" si="382"/>
        <v>1</v>
      </c>
      <c r="C4600" s="26">
        <f t="shared" ca="1" si="381"/>
        <v>1.2302073387384205E-2</v>
      </c>
      <c r="J4600">
        <f t="shared" ca="1" si="383"/>
        <v>1</v>
      </c>
      <c r="K4600">
        <f t="shared" ca="1" si="384"/>
        <v>0</v>
      </c>
      <c r="L4600">
        <f t="shared" si="385"/>
        <v>4594</v>
      </c>
      <c r="M4600" s="71">
        <f t="shared" ca="1" si="386"/>
        <v>0.50134789325884255</v>
      </c>
    </row>
    <row r="4601" spans="1:13" x14ac:dyDescent="0.25">
      <c r="A4601" s="2">
        <v>4595</v>
      </c>
      <c r="B4601" s="11">
        <f t="shared" ca="1" si="382"/>
        <v>1</v>
      </c>
      <c r="C4601" s="26">
        <f t="shared" ca="1" si="381"/>
        <v>0.72924061371524862</v>
      </c>
      <c r="J4601">
        <f t="shared" ca="1" si="383"/>
        <v>0</v>
      </c>
      <c r="K4601">
        <f t="shared" ca="1" si="384"/>
        <v>0</v>
      </c>
      <c r="L4601">
        <f t="shared" si="385"/>
        <v>4595</v>
      </c>
      <c r="M4601" s="71">
        <f t="shared" ca="1" si="386"/>
        <v>1.6507780494587543</v>
      </c>
    </row>
    <row r="4602" spans="1:13" x14ac:dyDescent="0.25">
      <c r="A4602" s="2">
        <v>4596</v>
      </c>
      <c r="B4602" s="11">
        <f t="shared" ca="1" si="382"/>
        <v>0</v>
      </c>
      <c r="C4602" s="26">
        <f t="shared" ca="1" si="381"/>
        <v>0.77173319850965771</v>
      </c>
      <c r="J4602">
        <f t="shared" ca="1" si="383"/>
        <v>0</v>
      </c>
      <c r="K4602">
        <f t="shared" ca="1" si="384"/>
        <v>1</v>
      </c>
      <c r="L4602">
        <f t="shared" si="385"/>
        <v>4596</v>
      </c>
      <c r="M4602" s="71">
        <f t="shared" ca="1" si="386"/>
        <v>0</v>
      </c>
    </row>
    <row r="4603" spans="1:13" x14ac:dyDescent="0.25">
      <c r="A4603" s="2">
        <v>4597</v>
      </c>
      <c r="B4603" s="11">
        <f t="shared" ca="1" si="382"/>
        <v>0</v>
      </c>
      <c r="C4603" s="26">
        <f t="shared" ca="1" si="381"/>
        <v>0.76692315162896474</v>
      </c>
      <c r="J4603">
        <f t="shared" ca="1" si="383"/>
        <v>0</v>
      </c>
      <c r="K4603">
        <f t="shared" ca="1" si="384"/>
        <v>0</v>
      </c>
      <c r="L4603">
        <f t="shared" si="385"/>
        <v>4597</v>
      </c>
      <c r="M4603" s="71">
        <f t="shared" ca="1" si="386"/>
        <v>0</v>
      </c>
    </row>
    <row r="4604" spans="1:13" x14ac:dyDescent="0.25">
      <c r="A4604" s="2">
        <v>4598</v>
      </c>
      <c r="B4604" s="11">
        <f t="shared" ca="1" si="382"/>
        <v>1</v>
      </c>
      <c r="C4604" s="26">
        <f t="shared" ca="1" si="381"/>
        <v>5.9285766168642784E-2</v>
      </c>
      <c r="J4604">
        <f t="shared" ca="1" si="383"/>
        <v>1</v>
      </c>
      <c r="K4604">
        <f t="shared" ca="1" si="384"/>
        <v>0</v>
      </c>
      <c r="L4604">
        <f t="shared" si="385"/>
        <v>4598</v>
      </c>
      <c r="M4604" s="71">
        <f t="shared" ca="1" si="386"/>
        <v>1.2089042014753013</v>
      </c>
    </row>
    <row r="4605" spans="1:13" x14ac:dyDescent="0.25">
      <c r="A4605" s="2">
        <v>4599</v>
      </c>
      <c r="B4605" s="11">
        <f t="shared" ca="1" si="382"/>
        <v>1</v>
      </c>
      <c r="C4605" s="26">
        <f t="shared" ca="1" si="381"/>
        <v>0.24342016454171156</v>
      </c>
      <c r="J4605">
        <f t="shared" ca="1" si="383"/>
        <v>1</v>
      </c>
      <c r="K4605">
        <f t="shared" ca="1" si="384"/>
        <v>0</v>
      </c>
      <c r="L4605">
        <f t="shared" si="385"/>
        <v>4599</v>
      </c>
      <c r="M4605" s="71">
        <f t="shared" ca="1" si="386"/>
        <v>0.12517069584183926</v>
      </c>
    </row>
    <row r="4606" spans="1:13" x14ac:dyDescent="0.25">
      <c r="A4606" s="2">
        <v>4600</v>
      </c>
      <c r="B4606" s="11">
        <f t="shared" ca="1" si="382"/>
        <v>1</v>
      </c>
      <c r="C4606" s="26">
        <f t="shared" ca="1" si="381"/>
        <v>0.49802861949140198</v>
      </c>
      <c r="J4606">
        <f t="shared" ca="1" si="383"/>
        <v>0</v>
      </c>
      <c r="K4606">
        <f t="shared" ca="1" si="384"/>
        <v>0</v>
      </c>
      <c r="L4606">
        <f t="shared" si="385"/>
        <v>4600</v>
      </c>
      <c r="M4606" s="71">
        <f t="shared" ca="1" si="386"/>
        <v>0.44508598933467369</v>
      </c>
    </row>
    <row r="4607" spans="1:13" x14ac:dyDescent="0.25">
      <c r="A4607" s="2">
        <v>4601</v>
      </c>
      <c r="B4607" s="11">
        <f t="shared" ca="1" si="382"/>
        <v>0</v>
      </c>
      <c r="C4607" s="26">
        <f t="shared" ca="1" si="381"/>
        <v>0.85355095920326973</v>
      </c>
      <c r="J4607">
        <f t="shared" ca="1" si="383"/>
        <v>0</v>
      </c>
      <c r="K4607">
        <f t="shared" ca="1" si="384"/>
        <v>1</v>
      </c>
      <c r="L4607">
        <f t="shared" si="385"/>
        <v>4601</v>
      </c>
      <c r="M4607" s="71">
        <f t="shared" ca="1" si="386"/>
        <v>0</v>
      </c>
    </row>
    <row r="4608" spans="1:13" x14ac:dyDescent="0.25">
      <c r="A4608" s="2">
        <v>4602</v>
      </c>
      <c r="B4608" s="11">
        <f t="shared" ca="1" si="382"/>
        <v>0</v>
      </c>
      <c r="C4608" s="26">
        <f t="shared" ca="1" si="381"/>
        <v>0.68264144107686164</v>
      </c>
      <c r="J4608">
        <f t="shared" ca="1" si="383"/>
        <v>0</v>
      </c>
      <c r="K4608">
        <f t="shared" ca="1" si="384"/>
        <v>0</v>
      </c>
      <c r="L4608">
        <f t="shared" si="385"/>
        <v>4602</v>
      </c>
      <c r="M4608" s="71">
        <f t="shared" ca="1" si="386"/>
        <v>0</v>
      </c>
    </row>
    <row r="4609" spans="1:13" x14ac:dyDescent="0.25">
      <c r="A4609" s="2">
        <v>4603</v>
      </c>
      <c r="B4609" s="11">
        <f t="shared" ca="1" si="382"/>
        <v>1</v>
      </c>
      <c r="C4609" s="26">
        <f t="shared" ca="1" si="381"/>
        <v>0.21165405312802033</v>
      </c>
      <c r="J4609">
        <f t="shared" ca="1" si="383"/>
        <v>1</v>
      </c>
      <c r="K4609">
        <f t="shared" ca="1" si="384"/>
        <v>0</v>
      </c>
      <c r="L4609">
        <f t="shared" si="385"/>
        <v>4603</v>
      </c>
      <c r="M4609" s="71">
        <f t="shared" ca="1" si="386"/>
        <v>1.1697791954023165</v>
      </c>
    </row>
    <row r="4610" spans="1:13" x14ac:dyDescent="0.25">
      <c r="A4610" s="2">
        <v>4604</v>
      </c>
      <c r="B4610" s="11">
        <f t="shared" ca="1" si="382"/>
        <v>1</v>
      </c>
      <c r="C4610" s="26">
        <f t="shared" ca="1" si="381"/>
        <v>0.28378116988988711</v>
      </c>
      <c r="J4610">
        <f t="shared" ca="1" si="383"/>
        <v>0</v>
      </c>
      <c r="K4610">
        <f t="shared" ca="1" si="384"/>
        <v>0</v>
      </c>
      <c r="L4610">
        <f t="shared" si="385"/>
        <v>4604</v>
      </c>
      <c r="M4610" s="71">
        <f t="shared" ca="1" si="386"/>
        <v>7.3963865531566411</v>
      </c>
    </row>
    <row r="4611" spans="1:13" x14ac:dyDescent="0.25">
      <c r="A4611" s="2">
        <v>4605</v>
      </c>
      <c r="B4611" s="11">
        <f t="shared" ca="1" si="382"/>
        <v>0</v>
      </c>
      <c r="C4611" s="26">
        <f t="shared" ca="1" si="381"/>
        <v>0.92722816961489618</v>
      </c>
      <c r="J4611">
        <f t="shared" ca="1" si="383"/>
        <v>0</v>
      </c>
      <c r="K4611">
        <f t="shared" ca="1" si="384"/>
        <v>1</v>
      </c>
      <c r="L4611">
        <f t="shared" si="385"/>
        <v>4605</v>
      </c>
      <c r="M4611" s="71">
        <f t="shared" ca="1" si="386"/>
        <v>0</v>
      </c>
    </row>
    <row r="4612" spans="1:13" x14ac:dyDescent="0.25">
      <c r="A4612" s="2">
        <v>4606</v>
      </c>
      <c r="B4612" s="11">
        <f t="shared" ca="1" si="382"/>
        <v>0</v>
      </c>
      <c r="C4612" s="26">
        <f t="shared" ca="1" si="381"/>
        <v>0.93510295271831956</v>
      </c>
      <c r="J4612">
        <f t="shared" ca="1" si="383"/>
        <v>0</v>
      </c>
      <c r="K4612">
        <f t="shared" ca="1" si="384"/>
        <v>1</v>
      </c>
      <c r="L4612">
        <f t="shared" si="385"/>
        <v>4606</v>
      </c>
      <c r="M4612" s="71">
        <f t="shared" ca="1" si="386"/>
        <v>0</v>
      </c>
    </row>
    <row r="4613" spans="1:13" x14ac:dyDescent="0.25">
      <c r="A4613" s="2">
        <v>4607</v>
      </c>
      <c r="B4613" s="11">
        <f t="shared" ca="1" si="382"/>
        <v>0</v>
      </c>
      <c r="C4613" s="26">
        <f t="shared" ca="1" si="381"/>
        <v>0.98563884669462187</v>
      </c>
      <c r="J4613">
        <f t="shared" ca="1" si="383"/>
        <v>0</v>
      </c>
      <c r="K4613">
        <f t="shared" ca="1" si="384"/>
        <v>1</v>
      </c>
      <c r="L4613">
        <f t="shared" si="385"/>
        <v>4607</v>
      </c>
      <c r="M4613" s="71">
        <f t="shared" ca="1" si="386"/>
        <v>0</v>
      </c>
    </row>
    <row r="4614" spans="1:13" x14ac:dyDescent="0.25">
      <c r="A4614" s="2">
        <v>4608</v>
      </c>
      <c r="B4614" s="11">
        <f t="shared" ca="1" si="382"/>
        <v>0</v>
      </c>
      <c r="C4614" s="26">
        <f t="shared" ca="1" si="381"/>
        <v>0.70585218265368921</v>
      </c>
      <c r="J4614">
        <f t="shared" ca="1" si="383"/>
        <v>0</v>
      </c>
      <c r="K4614">
        <f t="shared" ca="1" si="384"/>
        <v>1</v>
      </c>
      <c r="L4614">
        <f t="shared" si="385"/>
        <v>4608</v>
      </c>
      <c r="M4614" s="71">
        <f t="shared" ca="1" si="386"/>
        <v>0</v>
      </c>
    </row>
    <row r="4615" spans="1:13" x14ac:dyDescent="0.25">
      <c r="A4615" s="2">
        <v>4609</v>
      </c>
      <c r="B4615" s="11">
        <f t="shared" ca="1" si="382"/>
        <v>0</v>
      </c>
      <c r="C4615" s="26">
        <f t="shared" ca="1" si="381"/>
        <v>0.97706491652995964</v>
      </c>
      <c r="J4615">
        <f t="shared" ca="1" si="383"/>
        <v>0</v>
      </c>
      <c r="K4615">
        <f t="shared" ca="1" si="384"/>
        <v>1</v>
      </c>
      <c r="L4615">
        <f t="shared" si="385"/>
        <v>4609</v>
      </c>
      <c r="M4615" s="71">
        <f t="shared" ca="1" si="386"/>
        <v>0</v>
      </c>
    </row>
    <row r="4616" spans="1:13" x14ac:dyDescent="0.25">
      <c r="A4616" s="2">
        <v>4610</v>
      </c>
      <c r="B4616" s="11">
        <f t="shared" ca="1" si="382"/>
        <v>0</v>
      </c>
      <c r="C4616" s="26">
        <f t="shared" ref="C4616:C4679" ca="1" si="387">RAND()</f>
        <v>0.7816639234002809</v>
      </c>
      <c r="J4616">
        <f t="shared" ca="1" si="383"/>
        <v>0</v>
      </c>
      <c r="K4616">
        <f t="shared" ca="1" si="384"/>
        <v>0</v>
      </c>
      <c r="L4616">
        <f t="shared" si="385"/>
        <v>4610</v>
      </c>
      <c r="M4616" s="71">
        <f t="shared" ca="1" si="386"/>
        <v>0</v>
      </c>
    </row>
    <row r="4617" spans="1:13" x14ac:dyDescent="0.25">
      <c r="A4617" s="2">
        <v>4611</v>
      </c>
      <c r="B4617" s="11">
        <f t="shared" ref="B4617:B4680" ca="1" si="388">IF(B4616&gt;0,IF(C4617&lt;pww,1,0),IF(C4617&lt;pdw,1,0))</f>
        <v>1</v>
      </c>
      <c r="C4617" s="26">
        <f t="shared" ca="1" si="387"/>
        <v>0.13899838609105741</v>
      </c>
      <c r="J4617">
        <f t="shared" ca="1" si="383"/>
        <v>1</v>
      </c>
      <c r="K4617">
        <f t="shared" ca="1" si="384"/>
        <v>0</v>
      </c>
      <c r="L4617">
        <f t="shared" si="385"/>
        <v>4611</v>
      </c>
      <c r="M4617" s="71">
        <f t="shared" ca="1" si="386"/>
        <v>0.49521092342364514</v>
      </c>
    </row>
    <row r="4618" spans="1:13" x14ac:dyDescent="0.25">
      <c r="A4618" s="2">
        <v>4612</v>
      </c>
      <c r="B4618" s="11">
        <f t="shared" ca="1" si="388"/>
        <v>1</v>
      </c>
      <c r="C4618" s="26">
        <f t="shared" ca="1" si="387"/>
        <v>0.49027396937657108</v>
      </c>
      <c r="J4618">
        <f t="shared" ref="J4618:J4681" ca="1" si="389">IF(AND(B4618,B4619),1,0)</f>
        <v>0</v>
      </c>
      <c r="K4618">
        <f t="shared" ref="K4618:K4681" ca="1" si="390">IF(AND(NOT(B4618),NOT(B4619)),1,0)</f>
        <v>0</v>
      </c>
      <c r="L4618">
        <f t="shared" ref="L4618:L4681" si="391">L4617+1</f>
        <v>4612</v>
      </c>
      <c r="M4618" s="71">
        <f t="shared" ref="M4618:M4681" ca="1" si="392">IF(B4618&gt;0,-LN(1-(RAND()))/lambda,0)</f>
        <v>2.8431710776865855</v>
      </c>
    </row>
    <row r="4619" spans="1:13" x14ac:dyDescent="0.25">
      <c r="A4619" s="2">
        <v>4613</v>
      </c>
      <c r="B4619" s="11">
        <f t="shared" ca="1" si="388"/>
        <v>0</v>
      </c>
      <c r="C4619" s="26">
        <f t="shared" ca="1" si="387"/>
        <v>0.99447454339205177</v>
      </c>
      <c r="J4619">
        <f t="shared" ca="1" si="389"/>
        <v>0</v>
      </c>
      <c r="K4619">
        <f t="shared" ca="1" si="390"/>
        <v>1</v>
      </c>
      <c r="L4619">
        <f t="shared" si="391"/>
        <v>4613</v>
      </c>
      <c r="M4619" s="71">
        <f t="shared" ca="1" si="392"/>
        <v>0</v>
      </c>
    </row>
    <row r="4620" spans="1:13" x14ac:dyDescent="0.25">
      <c r="A4620" s="2">
        <v>4614</v>
      </c>
      <c r="B4620" s="11">
        <f t="shared" ca="1" si="388"/>
        <v>0</v>
      </c>
      <c r="C4620" s="26">
        <f t="shared" ca="1" si="387"/>
        <v>0.77266840878261267</v>
      </c>
      <c r="J4620">
        <f t="shared" ca="1" si="389"/>
        <v>0</v>
      </c>
      <c r="K4620">
        <f t="shared" ca="1" si="390"/>
        <v>1</v>
      </c>
      <c r="L4620">
        <f t="shared" si="391"/>
        <v>4614</v>
      </c>
      <c r="M4620" s="71">
        <f t="shared" ca="1" si="392"/>
        <v>0</v>
      </c>
    </row>
    <row r="4621" spans="1:13" x14ac:dyDescent="0.25">
      <c r="A4621" s="2">
        <v>4615</v>
      </c>
      <c r="B4621" s="11">
        <f t="shared" ca="1" si="388"/>
        <v>0</v>
      </c>
      <c r="C4621" s="26">
        <f t="shared" ca="1" si="387"/>
        <v>0.88808309550951969</v>
      </c>
      <c r="J4621">
        <f t="shared" ca="1" si="389"/>
        <v>0</v>
      </c>
      <c r="K4621">
        <f t="shared" ca="1" si="390"/>
        <v>1</v>
      </c>
      <c r="L4621">
        <f t="shared" si="391"/>
        <v>4615</v>
      </c>
      <c r="M4621" s="71">
        <f t="shared" ca="1" si="392"/>
        <v>0</v>
      </c>
    </row>
    <row r="4622" spans="1:13" x14ac:dyDescent="0.25">
      <c r="A4622" s="2">
        <v>4616</v>
      </c>
      <c r="B4622" s="11">
        <f t="shared" ca="1" si="388"/>
        <v>0</v>
      </c>
      <c r="C4622" s="26">
        <f t="shared" ca="1" si="387"/>
        <v>0.82790844107775807</v>
      </c>
      <c r="J4622">
        <f t="shared" ca="1" si="389"/>
        <v>0</v>
      </c>
      <c r="K4622">
        <f t="shared" ca="1" si="390"/>
        <v>1</v>
      </c>
      <c r="L4622">
        <f t="shared" si="391"/>
        <v>4616</v>
      </c>
      <c r="M4622" s="71">
        <f t="shared" ca="1" si="392"/>
        <v>0</v>
      </c>
    </row>
    <row r="4623" spans="1:13" x14ac:dyDescent="0.25">
      <c r="A4623" s="2">
        <v>4617</v>
      </c>
      <c r="B4623" s="11">
        <f t="shared" ca="1" si="388"/>
        <v>0</v>
      </c>
      <c r="C4623" s="26">
        <f t="shared" ca="1" si="387"/>
        <v>0.51615460759011222</v>
      </c>
      <c r="J4623">
        <f t="shared" ca="1" si="389"/>
        <v>0</v>
      </c>
      <c r="K4623">
        <f t="shared" ca="1" si="390"/>
        <v>0</v>
      </c>
      <c r="L4623">
        <f t="shared" si="391"/>
        <v>4617</v>
      </c>
      <c r="M4623" s="71">
        <f t="shared" ca="1" si="392"/>
        <v>0</v>
      </c>
    </row>
    <row r="4624" spans="1:13" x14ac:dyDescent="0.25">
      <c r="A4624" s="2">
        <v>4618</v>
      </c>
      <c r="B4624" s="11">
        <f t="shared" ca="1" si="388"/>
        <v>1</v>
      </c>
      <c r="C4624" s="26">
        <f t="shared" ca="1" si="387"/>
        <v>0.16418300034030164</v>
      </c>
      <c r="J4624">
        <f t="shared" ca="1" si="389"/>
        <v>1</v>
      </c>
      <c r="K4624">
        <f t="shared" ca="1" si="390"/>
        <v>0</v>
      </c>
      <c r="L4624">
        <f t="shared" si="391"/>
        <v>4618</v>
      </c>
      <c r="M4624" s="71">
        <f t="shared" ca="1" si="392"/>
        <v>1.7488827254514918</v>
      </c>
    </row>
    <row r="4625" spans="1:13" x14ac:dyDescent="0.25">
      <c r="A4625" s="2">
        <v>4619</v>
      </c>
      <c r="B4625" s="11">
        <f t="shared" ca="1" si="388"/>
        <v>1</v>
      </c>
      <c r="C4625" s="26">
        <f t="shared" ca="1" si="387"/>
        <v>0.19869652565486484</v>
      </c>
      <c r="J4625">
        <f t="shared" ca="1" si="389"/>
        <v>1</v>
      </c>
      <c r="K4625">
        <f t="shared" ca="1" si="390"/>
        <v>0</v>
      </c>
      <c r="L4625">
        <f t="shared" si="391"/>
        <v>4619</v>
      </c>
      <c r="M4625" s="71">
        <f t="shared" ca="1" si="392"/>
        <v>11.209551494036591</v>
      </c>
    </row>
    <row r="4626" spans="1:13" x14ac:dyDescent="0.25">
      <c r="A4626" s="2">
        <v>4620</v>
      </c>
      <c r="B4626" s="11">
        <f t="shared" ca="1" si="388"/>
        <v>1</v>
      </c>
      <c r="C4626" s="26">
        <f t="shared" ca="1" si="387"/>
        <v>0.16438442402708997</v>
      </c>
      <c r="J4626">
        <f t="shared" ca="1" si="389"/>
        <v>0</v>
      </c>
      <c r="K4626">
        <f t="shared" ca="1" si="390"/>
        <v>0</v>
      </c>
      <c r="L4626">
        <f t="shared" si="391"/>
        <v>4620</v>
      </c>
      <c r="M4626" s="71">
        <f t="shared" ca="1" si="392"/>
        <v>1.3291147008328581</v>
      </c>
    </row>
    <row r="4627" spans="1:13" x14ac:dyDescent="0.25">
      <c r="A4627" s="2">
        <v>4621</v>
      </c>
      <c r="B4627" s="11">
        <f t="shared" ca="1" si="388"/>
        <v>0</v>
      </c>
      <c r="C4627" s="26">
        <f t="shared" ca="1" si="387"/>
        <v>0.87242598288798234</v>
      </c>
      <c r="J4627">
        <f t="shared" ca="1" si="389"/>
        <v>0</v>
      </c>
      <c r="K4627">
        <f t="shared" ca="1" si="390"/>
        <v>1</v>
      </c>
      <c r="L4627">
        <f t="shared" si="391"/>
        <v>4621</v>
      </c>
      <c r="M4627" s="71">
        <f t="shared" ca="1" si="392"/>
        <v>0</v>
      </c>
    </row>
    <row r="4628" spans="1:13" x14ac:dyDescent="0.25">
      <c r="A4628" s="2">
        <v>4622</v>
      </c>
      <c r="B4628" s="11">
        <f t="shared" ca="1" si="388"/>
        <v>0</v>
      </c>
      <c r="C4628" s="26">
        <f t="shared" ca="1" si="387"/>
        <v>0.71830225824115046</v>
      </c>
      <c r="J4628">
        <f t="shared" ca="1" si="389"/>
        <v>0</v>
      </c>
      <c r="K4628">
        <f t="shared" ca="1" si="390"/>
        <v>0</v>
      </c>
      <c r="L4628">
        <f t="shared" si="391"/>
        <v>4622</v>
      </c>
      <c r="M4628" s="71">
        <f t="shared" ca="1" si="392"/>
        <v>0</v>
      </c>
    </row>
    <row r="4629" spans="1:13" x14ac:dyDescent="0.25">
      <c r="A4629" s="2">
        <v>4623</v>
      </c>
      <c r="B4629" s="11">
        <f t="shared" ca="1" si="388"/>
        <v>1</v>
      </c>
      <c r="C4629" s="26">
        <f t="shared" ca="1" si="387"/>
        <v>0.45847102861873956</v>
      </c>
      <c r="J4629">
        <f t="shared" ca="1" si="389"/>
        <v>1</v>
      </c>
      <c r="K4629">
        <f t="shared" ca="1" si="390"/>
        <v>0</v>
      </c>
      <c r="L4629">
        <f t="shared" si="391"/>
        <v>4623</v>
      </c>
      <c r="M4629" s="71">
        <f t="shared" ca="1" si="392"/>
        <v>0.92104872383145231</v>
      </c>
    </row>
    <row r="4630" spans="1:13" x14ac:dyDescent="0.25">
      <c r="A4630" s="2">
        <v>4624</v>
      </c>
      <c r="B4630" s="11">
        <f t="shared" ca="1" si="388"/>
        <v>1</v>
      </c>
      <c r="C4630" s="26">
        <f t="shared" ca="1" si="387"/>
        <v>0.22681948947537056</v>
      </c>
      <c r="J4630">
        <f t="shared" ca="1" si="389"/>
        <v>1</v>
      </c>
      <c r="K4630">
        <f t="shared" ca="1" si="390"/>
        <v>0</v>
      </c>
      <c r="L4630">
        <f t="shared" si="391"/>
        <v>4624</v>
      </c>
      <c r="M4630" s="71">
        <f t="shared" ca="1" si="392"/>
        <v>0.15581578112933095</v>
      </c>
    </row>
    <row r="4631" spans="1:13" x14ac:dyDescent="0.25">
      <c r="A4631" s="2">
        <v>4625</v>
      </c>
      <c r="B4631" s="11">
        <f t="shared" ca="1" si="388"/>
        <v>1</v>
      </c>
      <c r="C4631" s="26">
        <f t="shared" ca="1" si="387"/>
        <v>0.32670849721410455</v>
      </c>
      <c r="J4631">
        <f t="shared" ca="1" si="389"/>
        <v>0</v>
      </c>
      <c r="K4631">
        <f t="shared" ca="1" si="390"/>
        <v>0</v>
      </c>
      <c r="L4631">
        <f t="shared" si="391"/>
        <v>4625</v>
      </c>
      <c r="M4631" s="71">
        <f t="shared" ca="1" si="392"/>
        <v>8.3573236501118657</v>
      </c>
    </row>
    <row r="4632" spans="1:13" x14ac:dyDescent="0.25">
      <c r="A4632" s="2">
        <v>4626</v>
      </c>
      <c r="B4632" s="11">
        <f t="shared" ca="1" si="388"/>
        <v>0</v>
      </c>
      <c r="C4632" s="26">
        <f t="shared" ca="1" si="387"/>
        <v>0.91919122762365713</v>
      </c>
      <c r="J4632">
        <f t="shared" ca="1" si="389"/>
        <v>0</v>
      </c>
      <c r="K4632">
        <f t="shared" ca="1" si="390"/>
        <v>1</v>
      </c>
      <c r="L4632">
        <f t="shared" si="391"/>
        <v>4626</v>
      </c>
      <c r="M4632" s="71">
        <f t="shared" ca="1" si="392"/>
        <v>0</v>
      </c>
    </row>
    <row r="4633" spans="1:13" x14ac:dyDescent="0.25">
      <c r="A4633" s="2">
        <v>4627</v>
      </c>
      <c r="B4633" s="11">
        <f t="shared" ca="1" si="388"/>
        <v>0</v>
      </c>
      <c r="C4633" s="26">
        <f t="shared" ca="1" si="387"/>
        <v>0.56341181822644715</v>
      </c>
      <c r="J4633">
        <f t="shared" ca="1" si="389"/>
        <v>0</v>
      </c>
      <c r="K4633">
        <f t="shared" ca="1" si="390"/>
        <v>1</v>
      </c>
      <c r="L4633">
        <f t="shared" si="391"/>
        <v>4627</v>
      </c>
      <c r="M4633" s="71">
        <f t="shared" ca="1" si="392"/>
        <v>0</v>
      </c>
    </row>
    <row r="4634" spans="1:13" x14ac:dyDescent="0.25">
      <c r="A4634" s="2">
        <v>4628</v>
      </c>
      <c r="B4634" s="11">
        <f t="shared" ca="1" si="388"/>
        <v>0</v>
      </c>
      <c r="C4634" s="26">
        <f t="shared" ca="1" si="387"/>
        <v>0.71597752667510828</v>
      </c>
      <c r="J4634">
        <f t="shared" ca="1" si="389"/>
        <v>0</v>
      </c>
      <c r="K4634">
        <f t="shared" ca="1" si="390"/>
        <v>1</v>
      </c>
      <c r="L4634">
        <f t="shared" si="391"/>
        <v>4628</v>
      </c>
      <c r="M4634" s="71">
        <f t="shared" ca="1" si="392"/>
        <v>0</v>
      </c>
    </row>
    <row r="4635" spans="1:13" x14ac:dyDescent="0.25">
      <c r="A4635" s="2">
        <v>4629</v>
      </c>
      <c r="B4635" s="11">
        <f t="shared" ca="1" si="388"/>
        <v>0</v>
      </c>
      <c r="C4635" s="26">
        <f t="shared" ca="1" si="387"/>
        <v>0.85911416897127757</v>
      </c>
      <c r="J4635">
        <f t="shared" ca="1" si="389"/>
        <v>0</v>
      </c>
      <c r="K4635">
        <f t="shared" ca="1" si="390"/>
        <v>0</v>
      </c>
      <c r="L4635">
        <f t="shared" si="391"/>
        <v>4629</v>
      </c>
      <c r="M4635" s="71">
        <f t="shared" ca="1" si="392"/>
        <v>0</v>
      </c>
    </row>
    <row r="4636" spans="1:13" x14ac:dyDescent="0.25">
      <c r="A4636" s="2">
        <v>4630</v>
      </c>
      <c r="B4636" s="11">
        <f t="shared" ca="1" si="388"/>
        <v>1</v>
      </c>
      <c r="C4636" s="26">
        <f t="shared" ca="1" si="387"/>
        <v>0.40168365530821959</v>
      </c>
      <c r="J4636">
        <f t="shared" ca="1" si="389"/>
        <v>0</v>
      </c>
      <c r="K4636">
        <f t="shared" ca="1" si="390"/>
        <v>0</v>
      </c>
      <c r="L4636">
        <f t="shared" si="391"/>
        <v>4630</v>
      </c>
      <c r="M4636" s="71">
        <f t="shared" ca="1" si="392"/>
        <v>1.6110239942426563</v>
      </c>
    </row>
    <row r="4637" spans="1:13" x14ac:dyDescent="0.25">
      <c r="A4637" s="2">
        <v>4631</v>
      </c>
      <c r="B4637" s="11">
        <f t="shared" ca="1" si="388"/>
        <v>0</v>
      </c>
      <c r="C4637" s="26">
        <f t="shared" ca="1" si="387"/>
        <v>0.83664929777587138</v>
      </c>
      <c r="J4637">
        <f t="shared" ca="1" si="389"/>
        <v>0</v>
      </c>
      <c r="K4637">
        <f t="shared" ca="1" si="390"/>
        <v>0</v>
      </c>
      <c r="L4637">
        <f t="shared" si="391"/>
        <v>4631</v>
      </c>
      <c r="M4637" s="71">
        <f t="shared" ca="1" si="392"/>
        <v>0</v>
      </c>
    </row>
    <row r="4638" spans="1:13" x14ac:dyDescent="0.25">
      <c r="A4638" s="2">
        <v>4632</v>
      </c>
      <c r="B4638" s="11">
        <f t="shared" ca="1" si="388"/>
        <v>1</v>
      </c>
      <c r="C4638" s="26">
        <f t="shared" ca="1" si="387"/>
        <v>0.28148027637451944</v>
      </c>
      <c r="J4638">
        <f t="shared" ca="1" si="389"/>
        <v>1</v>
      </c>
      <c r="K4638">
        <f t="shared" ca="1" si="390"/>
        <v>0</v>
      </c>
      <c r="L4638">
        <f t="shared" si="391"/>
        <v>4632</v>
      </c>
      <c r="M4638" s="71">
        <f t="shared" ca="1" si="392"/>
        <v>6.795876835862698</v>
      </c>
    </row>
    <row r="4639" spans="1:13" x14ac:dyDescent="0.25">
      <c r="A4639" s="2">
        <v>4633</v>
      </c>
      <c r="B4639" s="11">
        <f t="shared" ca="1" si="388"/>
        <v>1</v>
      </c>
      <c r="C4639" s="26">
        <f t="shared" ca="1" si="387"/>
        <v>0.43444564396352015</v>
      </c>
      <c r="J4639">
        <f t="shared" ca="1" si="389"/>
        <v>0</v>
      </c>
      <c r="K4639">
        <f t="shared" ca="1" si="390"/>
        <v>0</v>
      </c>
      <c r="L4639">
        <f t="shared" si="391"/>
        <v>4633</v>
      </c>
      <c r="M4639" s="71">
        <f t="shared" ca="1" si="392"/>
        <v>0.34662894898014762</v>
      </c>
    </row>
    <row r="4640" spans="1:13" x14ac:dyDescent="0.25">
      <c r="A4640" s="2">
        <v>4634</v>
      </c>
      <c r="B4640" s="11">
        <f t="shared" ca="1" si="388"/>
        <v>0</v>
      </c>
      <c r="C4640" s="26">
        <f t="shared" ca="1" si="387"/>
        <v>0.87795883507221284</v>
      </c>
      <c r="J4640">
        <f t="shared" ca="1" si="389"/>
        <v>0</v>
      </c>
      <c r="K4640">
        <f t="shared" ca="1" si="390"/>
        <v>1</v>
      </c>
      <c r="L4640">
        <f t="shared" si="391"/>
        <v>4634</v>
      </c>
      <c r="M4640" s="71">
        <f t="shared" ca="1" si="392"/>
        <v>0</v>
      </c>
    </row>
    <row r="4641" spans="1:13" x14ac:dyDescent="0.25">
      <c r="A4641" s="2">
        <v>4635</v>
      </c>
      <c r="B4641" s="11">
        <f t="shared" ca="1" si="388"/>
        <v>0</v>
      </c>
      <c r="C4641" s="26">
        <f t="shared" ca="1" si="387"/>
        <v>0.5058799082392279</v>
      </c>
      <c r="J4641">
        <f t="shared" ca="1" si="389"/>
        <v>0</v>
      </c>
      <c r="K4641">
        <f t="shared" ca="1" si="390"/>
        <v>1</v>
      </c>
      <c r="L4641">
        <f t="shared" si="391"/>
        <v>4635</v>
      </c>
      <c r="M4641" s="71">
        <f t="shared" ca="1" si="392"/>
        <v>0</v>
      </c>
    </row>
    <row r="4642" spans="1:13" x14ac:dyDescent="0.25">
      <c r="A4642" s="2">
        <v>4636</v>
      </c>
      <c r="B4642" s="11">
        <f t="shared" ca="1" si="388"/>
        <v>0</v>
      </c>
      <c r="C4642" s="26">
        <f t="shared" ca="1" si="387"/>
        <v>0.94278115337457569</v>
      </c>
      <c r="J4642">
        <f t="shared" ca="1" si="389"/>
        <v>0</v>
      </c>
      <c r="K4642">
        <f t="shared" ca="1" si="390"/>
        <v>1</v>
      </c>
      <c r="L4642">
        <f t="shared" si="391"/>
        <v>4636</v>
      </c>
      <c r="M4642" s="71">
        <f t="shared" ca="1" si="392"/>
        <v>0</v>
      </c>
    </row>
    <row r="4643" spans="1:13" x14ac:dyDescent="0.25">
      <c r="A4643" s="2">
        <v>4637</v>
      </c>
      <c r="B4643" s="11">
        <f t="shared" ca="1" si="388"/>
        <v>0</v>
      </c>
      <c r="C4643" s="26">
        <f t="shared" ca="1" si="387"/>
        <v>0.5590419794332897</v>
      </c>
      <c r="J4643">
        <f t="shared" ca="1" si="389"/>
        <v>0</v>
      </c>
      <c r="K4643">
        <f t="shared" ca="1" si="390"/>
        <v>0</v>
      </c>
      <c r="L4643">
        <f t="shared" si="391"/>
        <v>4637</v>
      </c>
      <c r="M4643" s="71">
        <f t="shared" ca="1" si="392"/>
        <v>0</v>
      </c>
    </row>
    <row r="4644" spans="1:13" x14ac:dyDescent="0.25">
      <c r="A4644" s="2">
        <v>4638</v>
      </c>
      <c r="B4644" s="11">
        <f t="shared" ca="1" si="388"/>
        <v>1</v>
      </c>
      <c r="C4644" s="26">
        <f t="shared" ca="1" si="387"/>
        <v>0.21579803114987184</v>
      </c>
      <c r="J4644">
        <f t="shared" ca="1" si="389"/>
        <v>1</v>
      </c>
      <c r="K4644">
        <f t="shared" ca="1" si="390"/>
        <v>0</v>
      </c>
      <c r="L4644">
        <f t="shared" si="391"/>
        <v>4638</v>
      </c>
      <c r="M4644" s="71">
        <f t="shared" ca="1" si="392"/>
        <v>5.0779724430974342</v>
      </c>
    </row>
    <row r="4645" spans="1:13" x14ac:dyDescent="0.25">
      <c r="A4645" s="2">
        <v>4639</v>
      </c>
      <c r="B4645" s="11">
        <f t="shared" ca="1" si="388"/>
        <v>1</v>
      </c>
      <c r="C4645" s="26">
        <f t="shared" ca="1" si="387"/>
        <v>0.65293251674730035</v>
      </c>
      <c r="J4645">
        <f t="shared" ca="1" si="389"/>
        <v>1</v>
      </c>
      <c r="K4645">
        <f t="shared" ca="1" si="390"/>
        <v>0</v>
      </c>
      <c r="L4645">
        <f t="shared" si="391"/>
        <v>4639</v>
      </c>
      <c r="M4645" s="71">
        <f t="shared" ca="1" si="392"/>
        <v>7.0331598928540897</v>
      </c>
    </row>
    <row r="4646" spans="1:13" x14ac:dyDescent="0.25">
      <c r="A4646" s="2">
        <v>4640</v>
      </c>
      <c r="B4646" s="11">
        <f t="shared" ca="1" si="388"/>
        <v>1</v>
      </c>
      <c r="C4646" s="26">
        <f t="shared" ca="1" si="387"/>
        <v>0.1467383555441848</v>
      </c>
      <c r="J4646">
        <f t="shared" ca="1" si="389"/>
        <v>1</v>
      </c>
      <c r="K4646">
        <f t="shared" ca="1" si="390"/>
        <v>0</v>
      </c>
      <c r="L4646">
        <f t="shared" si="391"/>
        <v>4640</v>
      </c>
      <c r="M4646" s="71">
        <f t="shared" ca="1" si="392"/>
        <v>4.0540439443707141</v>
      </c>
    </row>
    <row r="4647" spans="1:13" x14ac:dyDescent="0.25">
      <c r="A4647" s="2">
        <v>4641</v>
      </c>
      <c r="B4647" s="11">
        <f t="shared" ca="1" si="388"/>
        <v>1</v>
      </c>
      <c r="C4647" s="26">
        <f t="shared" ca="1" si="387"/>
        <v>0.53172466847408606</v>
      </c>
      <c r="J4647">
        <f t="shared" ca="1" si="389"/>
        <v>0</v>
      </c>
      <c r="K4647">
        <f t="shared" ca="1" si="390"/>
        <v>0</v>
      </c>
      <c r="L4647">
        <f t="shared" si="391"/>
        <v>4641</v>
      </c>
      <c r="M4647" s="71">
        <f t="shared" ca="1" si="392"/>
        <v>0.42539748085265544</v>
      </c>
    </row>
    <row r="4648" spans="1:13" x14ac:dyDescent="0.25">
      <c r="A4648" s="2">
        <v>4642</v>
      </c>
      <c r="B4648" s="11">
        <f t="shared" ca="1" si="388"/>
        <v>0</v>
      </c>
      <c r="C4648" s="26">
        <f t="shared" ca="1" si="387"/>
        <v>0.8331635140562369</v>
      </c>
      <c r="J4648">
        <f t="shared" ca="1" si="389"/>
        <v>0</v>
      </c>
      <c r="K4648">
        <f t="shared" ca="1" si="390"/>
        <v>0</v>
      </c>
      <c r="L4648">
        <f t="shared" si="391"/>
        <v>4642</v>
      </c>
      <c r="M4648" s="71">
        <f t="shared" ca="1" si="392"/>
        <v>0</v>
      </c>
    </row>
    <row r="4649" spans="1:13" x14ac:dyDescent="0.25">
      <c r="A4649" s="2">
        <v>4643</v>
      </c>
      <c r="B4649" s="11">
        <f t="shared" ca="1" si="388"/>
        <v>1</v>
      </c>
      <c r="C4649" s="26">
        <f t="shared" ca="1" si="387"/>
        <v>0.43550006998449209</v>
      </c>
      <c r="J4649">
        <f t="shared" ca="1" si="389"/>
        <v>0</v>
      </c>
      <c r="K4649">
        <f t="shared" ca="1" si="390"/>
        <v>0</v>
      </c>
      <c r="L4649">
        <f t="shared" si="391"/>
        <v>4643</v>
      </c>
      <c r="M4649" s="71">
        <f t="shared" ca="1" si="392"/>
        <v>3.5563327248015959</v>
      </c>
    </row>
    <row r="4650" spans="1:13" x14ac:dyDescent="0.25">
      <c r="A4650" s="2">
        <v>4644</v>
      </c>
      <c r="B4650" s="11">
        <f t="shared" ca="1" si="388"/>
        <v>0</v>
      </c>
      <c r="C4650" s="26">
        <f t="shared" ca="1" si="387"/>
        <v>0.97155602097911775</v>
      </c>
      <c r="J4650">
        <f t="shared" ca="1" si="389"/>
        <v>0</v>
      </c>
      <c r="K4650">
        <f t="shared" ca="1" si="390"/>
        <v>0</v>
      </c>
      <c r="L4650">
        <f t="shared" si="391"/>
        <v>4644</v>
      </c>
      <c r="M4650" s="71">
        <f t="shared" ca="1" si="392"/>
        <v>0</v>
      </c>
    </row>
    <row r="4651" spans="1:13" x14ac:dyDescent="0.25">
      <c r="A4651" s="2">
        <v>4645</v>
      </c>
      <c r="B4651" s="11">
        <f t="shared" ca="1" si="388"/>
        <v>1</v>
      </c>
      <c r="C4651" s="26">
        <f t="shared" ca="1" si="387"/>
        <v>0.39834401874757497</v>
      </c>
      <c r="J4651">
        <f t="shared" ca="1" si="389"/>
        <v>1</v>
      </c>
      <c r="K4651">
        <f t="shared" ca="1" si="390"/>
        <v>0</v>
      </c>
      <c r="L4651">
        <f t="shared" si="391"/>
        <v>4645</v>
      </c>
      <c r="M4651" s="71">
        <f t="shared" ca="1" si="392"/>
        <v>9.621088530601396</v>
      </c>
    </row>
    <row r="4652" spans="1:13" x14ac:dyDescent="0.25">
      <c r="A4652" s="2">
        <v>4646</v>
      </c>
      <c r="B4652" s="11">
        <f t="shared" ca="1" si="388"/>
        <v>1</v>
      </c>
      <c r="C4652" s="26">
        <f t="shared" ca="1" si="387"/>
        <v>0.40813680211859327</v>
      </c>
      <c r="J4652">
        <f t="shared" ca="1" si="389"/>
        <v>1</v>
      </c>
      <c r="K4652">
        <f t="shared" ca="1" si="390"/>
        <v>0</v>
      </c>
      <c r="L4652">
        <f t="shared" si="391"/>
        <v>4646</v>
      </c>
      <c r="M4652" s="71">
        <f t="shared" ca="1" si="392"/>
        <v>2.1576595974708459</v>
      </c>
    </row>
    <row r="4653" spans="1:13" x14ac:dyDescent="0.25">
      <c r="A4653" s="2">
        <v>4647</v>
      </c>
      <c r="B4653" s="11">
        <f t="shared" ca="1" si="388"/>
        <v>1</v>
      </c>
      <c r="C4653" s="26">
        <f t="shared" ca="1" si="387"/>
        <v>6.3488212417198819E-2</v>
      </c>
      <c r="J4653">
        <f t="shared" ca="1" si="389"/>
        <v>1</v>
      </c>
      <c r="K4653">
        <f t="shared" ca="1" si="390"/>
        <v>0</v>
      </c>
      <c r="L4653">
        <f t="shared" si="391"/>
        <v>4647</v>
      </c>
      <c r="M4653" s="71">
        <f t="shared" ca="1" si="392"/>
        <v>0.85118873200593725</v>
      </c>
    </row>
    <row r="4654" spans="1:13" x14ac:dyDescent="0.25">
      <c r="A4654" s="2">
        <v>4648</v>
      </c>
      <c r="B4654" s="11">
        <f t="shared" ca="1" si="388"/>
        <v>1</v>
      </c>
      <c r="C4654" s="26">
        <f t="shared" ca="1" si="387"/>
        <v>0.26535935684266276</v>
      </c>
      <c r="J4654">
        <f t="shared" ca="1" si="389"/>
        <v>1</v>
      </c>
      <c r="K4654">
        <f t="shared" ca="1" si="390"/>
        <v>0</v>
      </c>
      <c r="L4654">
        <f t="shared" si="391"/>
        <v>4648</v>
      </c>
      <c r="M4654" s="71">
        <f t="shared" ca="1" si="392"/>
        <v>6.5267270027644209</v>
      </c>
    </row>
    <row r="4655" spans="1:13" x14ac:dyDescent="0.25">
      <c r="A4655" s="2">
        <v>4649</v>
      </c>
      <c r="B4655" s="11">
        <f t="shared" ca="1" si="388"/>
        <v>1</v>
      </c>
      <c r="C4655" s="26">
        <f t="shared" ca="1" si="387"/>
        <v>0.38307312882319611</v>
      </c>
      <c r="J4655">
        <f t="shared" ca="1" si="389"/>
        <v>1</v>
      </c>
      <c r="K4655">
        <f t="shared" ca="1" si="390"/>
        <v>0</v>
      </c>
      <c r="L4655">
        <f t="shared" si="391"/>
        <v>4649</v>
      </c>
      <c r="M4655" s="71">
        <f t="shared" ca="1" si="392"/>
        <v>0.13292530739913197</v>
      </c>
    </row>
    <row r="4656" spans="1:13" x14ac:dyDescent="0.25">
      <c r="A4656" s="2">
        <v>4650</v>
      </c>
      <c r="B4656" s="11">
        <f t="shared" ca="1" si="388"/>
        <v>1</v>
      </c>
      <c r="C4656" s="26">
        <f t="shared" ca="1" si="387"/>
        <v>0.66509949898440723</v>
      </c>
      <c r="J4656">
        <f t="shared" ca="1" si="389"/>
        <v>1</v>
      </c>
      <c r="K4656">
        <f t="shared" ca="1" si="390"/>
        <v>0</v>
      </c>
      <c r="L4656">
        <f t="shared" si="391"/>
        <v>4650</v>
      </c>
      <c r="M4656" s="71">
        <f t="shared" ca="1" si="392"/>
        <v>1.2327767307254305</v>
      </c>
    </row>
    <row r="4657" spans="1:13" x14ac:dyDescent="0.25">
      <c r="A4657" s="2">
        <v>4651</v>
      </c>
      <c r="B4657" s="11">
        <f t="shared" ca="1" si="388"/>
        <v>1</v>
      </c>
      <c r="C4657" s="26">
        <f t="shared" ca="1" si="387"/>
        <v>0.66820217993736719</v>
      </c>
      <c r="J4657">
        <f t="shared" ca="1" si="389"/>
        <v>1</v>
      </c>
      <c r="K4657">
        <f t="shared" ca="1" si="390"/>
        <v>0</v>
      </c>
      <c r="L4657">
        <f t="shared" si="391"/>
        <v>4651</v>
      </c>
      <c r="M4657" s="71">
        <f t="shared" ca="1" si="392"/>
        <v>9.0779014039785118</v>
      </c>
    </row>
    <row r="4658" spans="1:13" x14ac:dyDescent="0.25">
      <c r="A4658" s="2">
        <v>4652</v>
      </c>
      <c r="B4658" s="11">
        <f t="shared" ca="1" si="388"/>
        <v>1</v>
      </c>
      <c r="C4658" s="26">
        <f t="shared" ca="1" si="387"/>
        <v>0.46424634938092668</v>
      </c>
      <c r="J4658">
        <f t="shared" ca="1" si="389"/>
        <v>1</v>
      </c>
      <c r="K4658">
        <f t="shared" ca="1" si="390"/>
        <v>0</v>
      </c>
      <c r="L4658">
        <f t="shared" si="391"/>
        <v>4652</v>
      </c>
      <c r="M4658" s="71">
        <f t="shared" ca="1" si="392"/>
        <v>0.22341915344058344</v>
      </c>
    </row>
    <row r="4659" spans="1:13" x14ac:dyDescent="0.25">
      <c r="A4659" s="2">
        <v>4653</v>
      </c>
      <c r="B4659" s="11">
        <f t="shared" ca="1" si="388"/>
        <v>1</v>
      </c>
      <c r="C4659" s="26">
        <f t="shared" ca="1" si="387"/>
        <v>0.519988741120191</v>
      </c>
      <c r="J4659">
        <f t="shared" ca="1" si="389"/>
        <v>1</v>
      </c>
      <c r="K4659">
        <f t="shared" ca="1" si="390"/>
        <v>0</v>
      </c>
      <c r="L4659">
        <f t="shared" si="391"/>
        <v>4653</v>
      </c>
      <c r="M4659" s="71">
        <f t="shared" ca="1" si="392"/>
        <v>4.5799148410527746</v>
      </c>
    </row>
    <row r="4660" spans="1:13" x14ac:dyDescent="0.25">
      <c r="A4660" s="2">
        <v>4654</v>
      </c>
      <c r="B4660" s="11">
        <f t="shared" ca="1" si="388"/>
        <v>1</v>
      </c>
      <c r="C4660" s="26">
        <f t="shared" ca="1" si="387"/>
        <v>0.53495718205402687</v>
      </c>
      <c r="J4660">
        <f t="shared" ca="1" si="389"/>
        <v>0</v>
      </c>
      <c r="K4660">
        <f t="shared" ca="1" si="390"/>
        <v>0</v>
      </c>
      <c r="L4660">
        <f t="shared" si="391"/>
        <v>4654</v>
      </c>
      <c r="M4660" s="71">
        <f t="shared" ca="1" si="392"/>
        <v>3.5347171713778285</v>
      </c>
    </row>
    <row r="4661" spans="1:13" x14ac:dyDescent="0.25">
      <c r="A4661" s="2">
        <v>4655</v>
      </c>
      <c r="B4661" s="11">
        <f t="shared" ca="1" si="388"/>
        <v>0</v>
      </c>
      <c r="C4661" s="26">
        <f t="shared" ca="1" si="387"/>
        <v>0.9341460996787766</v>
      </c>
      <c r="J4661">
        <f t="shared" ca="1" si="389"/>
        <v>0</v>
      </c>
      <c r="K4661">
        <f t="shared" ca="1" si="390"/>
        <v>1</v>
      </c>
      <c r="L4661">
        <f t="shared" si="391"/>
        <v>4655</v>
      </c>
      <c r="M4661" s="71">
        <f t="shared" ca="1" si="392"/>
        <v>0</v>
      </c>
    </row>
    <row r="4662" spans="1:13" x14ac:dyDescent="0.25">
      <c r="A4662" s="2">
        <v>4656</v>
      </c>
      <c r="B4662" s="11">
        <f t="shared" ca="1" si="388"/>
        <v>0</v>
      </c>
      <c r="C4662" s="26">
        <f t="shared" ca="1" si="387"/>
        <v>0.99973228437716399</v>
      </c>
      <c r="J4662">
        <f t="shared" ca="1" si="389"/>
        <v>0</v>
      </c>
      <c r="K4662">
        <f t="shared" ca="1" si="390"/>
        <v>1</v>
      </c>
      <c r="L4662">
        <f t="shared" si="391"/>
        <v>4656</v>
      </c>
      <c r="M4662" s="71">
        <f t="shared" ca="1" si="392"/>
        <v>0</v>
      </c>
    </row>
    <row r="4663" spans="1:13" x14ac:dyDescent="0.25">
      <c r="A4663" s="2">
        <v>4657</v>
      </c>
      <c r="B4663" s="11">
        <f t="shared" ca="1" si="388"/>
        <v>0</v>
      </c>
      <c r="C4663" s="26">
        <f t="shared" ca="1" si="387"/>
        <v>0.49325278694256569</v>
      </c>
      <c r="J4663">
        <f t="shared" ca="1" si="389"/>
        <v>0</v>
      </c>
      <c r="K4663">
        <f t="shared" ca="1" si="390"/>
        <v>0</v>
      </c>
      <c r="L4663">
        <f t="shared" si="391"/>
        <v>4657</v>
      </c>
      <c r="M4663" s="71">
        <f t="shared" ca="1" si="392"/>
        <v>0</v>
      </c>
    </row>
    <row r="4664" spans="1:13" x14ac:dyDescent="0.25">
      <c r="A4664" s="2">
        <v>4658</v>
      </c>
      <c r="B4664" s="11">
        <f t="shared" ca="1" si="388"/>
        <v>1</v>
      </c>
      <c r="C4664" s="26">
        <f t="shared" ca="1" si="387"/>
        <v>0.37356436111977387</v>
      </c>
      <c r="J4664">
        <f t="shared" ca="1" si="389"/>
        <v>1</v>
      </c>
      <c r="K4664">
        <f t="shared" ca="1" si="390"/>
        <v>0</v>
      </c>
      <c r="L4664">
        <f t="shared" si="391"/>
        <v>4658</v>
      </c>
      <c r="M4664" s="71">
        <f t="shared" ca="1" si="392"/>
        <v>2.3300726988029936</v>
      </c>
    </row>
    <row r="4665" spans="1:13" x14ac:dyDescent="0.25">
      <c r="A4665" s="2">
        <v>4659</v>
      </c>
      <c r="B4665" s="11">
        <f t="shared" ca="1" si="388"/>
        <v>1</v>
      </c>
      <c r="C4665" s="26">
        <f t="shared" ca="1" si="387"/>
        <v>0.53455445002934054</v>
      </c>
      <c r="J4665">
        <f t="shared" ca="1" si="389"/>
        <v>1</v>
      </c>
      <c r="K4665">
        <f t="shared" ca="1" si="390"/>
        <v>0</v>
      </c>
      <c r="L4665">
        <f t="shared" si="391"/>
        <v>4659</v>
      </c>
      <c r="M4665" s="71">
        <f t="shared" ca="1" si="392"/>
        <v>6.7483779726182975</v>
      </c>
    </row>
    <row r="4666" spans="1:13" x14ac:dyDescent="0.25">
      <c r="A4666" s="2">
        <v>4660</v>
      </c>
      <c r="B4666" s="11">
        <f t="shared" ca="1" si="388"/>
        <v>1</v>
      </c>
      <c r="C4666" s="26">
        <f t="shared" ca="1" si="387"/>
        <v>0.44833249858925917</v>
      </c>
      <c r="J4666">
        <f t="shared" ca="1" si="389"/>
        <v>0</v>
      </c>
      <c r="K4666">
        <f t="shared" ca="1" si="390"/>
        <v>0</v>
      </c>
      <c r="L4666">
        <f t="shared" si="391"/>
        <v>4660</v>
      </c>
      <c r="M4666" s="71">
        <f t="shared" ca="1" si="392"/>
        <v>0.16716138280432311</v>
      </c>
    </row>
    <row r="4667" spans="1:13" x14ac:dyDescent="0.25">
      <c r="A4667" s="2">
        <v>4661</v>
      </c>
      <c r="B4667" s="11">
        <f t="shared" ca="1" si="388"/>
        <v>0</v>
      </c>
      <c r="C4667" s="26">
        <f t="shared" ca="1" si="387"/>
        <v>0.99215293463243759</v>
      </c>
      <c r="J4667">
        <f t="shared" ca="1" si="389"/>
        <v>0</v>
      </c>
      <c r="K4667">
        <f t="shared" ca="1" si="390"/>
        <v>0</v>
      </c>
      <c r="L4667">
        <f t="shared" si="391"/>
        <v>4661</v>
      </c>
      <c r="M4667" s="71">
        <f t="shared" ca="1" si="392"/>
        <v>0</v>
      </c>
    </row>
    <row r="4668" spans="1:13" x14ac:dyDescent="0.25">
      <c r="A4668" s="2">
        <v>4662</v>
      </c>
      <c r="B4668" s="11">
        <f t="shared" ca="1" si="388"/>
        <v>1</v>
      </c>
      <c r="C4668" s="26">
        <f t="shared" ca="1" si="387"/>
        <v>9.1710493523389225E-2</v>
      </c>
      <c r="J4668">
        <f t="shared" ca="1" si="389"/>
        <v>1</v>
      </c>
      <c r="K4668">
        <f t="shared" ca="1" si="390"/>
        <v>0</v>
      </c>
      <c r="L4668">
        <f t="shared" si="391"/>
        <v>4662</v>
      </c>
      <c r="M4668" s="71">
        <f t="shared" ca="1" si="392"/>
        <v>5.4601233134407279</v>
      </c>
    </row>
    <row r="4669" spans="1:13" x14ac:dyDescent="0.25">
      <c r="A4669" s="2">
        <v>4663</v>
      </c>
      <c r="B4669" s="11">
        <f t="shared" ca="1" si="388"/>
        <v>1</v>
      </c>
      <c r="C4669" s="26">
        <f t="shared" ca="1" si="387"/>
        <v>1.2490886764826237E-2</v>
      </c>
      <c r="J4669">
        <f t="shared" ca="1" si="389"/>
        <v>1</v>
      </c>
      <c r="K4669">
        <f t="shared" ca="1" si="390"/>
        <v>0</v>
      </c>
      <c r="L4669">
        <f t="shared" si="391"/>
        <v>4663</v>
      </c>
      <c r="M4669" s="71">
        <f t="shared" ca="1" si="392"/>
        <v>0.40102150710124229</v>
      </c>
    </row>
    <row r="4670" spans="1:13" x14ac:dyDescent="0.25">
      <c r="A4670" s="2">
        <v>4664</v>
      </c>
      <c r="B4670" s="11">
        <f t="shared" ca="1" si="388"/>
        <v>1</v>
      </c>
      <c r="C4670" s="26">
        <f t="shared" ca="1" si="387"/>
        <v>0.68075633856056528</v>
      </c>
      <c r="J4670">
        <f t="shared" ca="1" si="389"/>
        <v>1</v>
      </c>
      <c r="K4670">
        <f t="shared" ca="1" si="390"/>
        <v>0</v>
      </c>
      <c r="L4670">
        <f t="shared" si="391"/>
        <v>4664</v>
      </c>
      <c r="M4670" s="71">
        <f t="shared" ca="1" si="392"/>
        <v>8.5700328910528345</v>
      </c>
    </row>
    <row r="4671" spans="1:13" x14ac:dyDescent="0.25">
      <c r="A4671" s="2">
        <v>4665</v>
      </c>
      <c r="B4671" s="11">
        <f t="shared" ca="1" si="388"/>
        <v>1</v>
      </c>
      <c r="C4671" s="26">
        <f t="shared" ca="1" si="387"/>
        <v>0.30794391400479004</v>
      </c>
      <c r="J4671">
        <f t="shared" ca="1" si="389"/>
        <v>1</v>
      </c>
      <c r="K4671">
        <f t="shared" ca="1" si="390"/>
        <v>0</v>
      </c>
      <c r="L4671">
        <f t="shared" si="391"/>
        <v>4665</v>
      </c>
      <c r="M4671" s="71">
        <f t="shared" ca="1" si="392"/>
        <v>1.6137514831832287</v>
      </c>
    </row>
    <row r="4672" spans="1:13" x14ac:dyDescent="0.25">
      <c r="A4672" s="2">
        <v>4666</v>
      </c>
      <c r="B4672" s="11">
        <f t="shared" ca="1" si="388"/>
        <v>1</v>
      </c>
      <c r="C4672" s="26">
        <f t="shared" ca="1" si="387"/>
        <v>0.54941206994061531</v>
      </c>
      <c r="J4672">
        <f t="shared" ca="1" si="389"/>
        <v>0</v>
      </c>
      <c r="K4672">
        <f t="shared" ca="1" si="390"/>
        <v>0</v>
      </c>
      <c r="L4672">
        <f t="shared" si="391"/>
        <v>4666</v>
      </c>
      <c r="M4672" s="71">
        <f t="shared" ca="1" si="392"/>
        <v>5.1519107883780526</v>
      </c>
    </row>
    <row r="4673" spans="1:13" x14ac:dyDescent="0.25">
      <c r="A4673" s="2">
        <v>4667</v>
      </c>
      <c r="B4673" s="11">
        <f t="shared" ca="1" si="388"/>
        <v>0</v>
      </c>
      <c r="C4673" s="26">
        <f t="shared" ca="1" si="387"/>
        <v>0.78850802430017652</v>
      </c>
      <c r="J4673">
        <f t="shared" ca="1" si="389"/>
        <v>0</v>
      </c>
      <c r="K4673">
        <f t="shared" ca="1" si="390"/>
        <v>0</v>
      </c>
      <c r="L4673">
        <f t="shared" si="391"/>
        <v>4667</v>
      </c>
      <c r="M4673" s="71">
        <f t="shared" ca="1" si="392"/>
        <v>0</v>
      </c>
    </row>
    <row r="4674" spans="1:13" x14ac:dyDescent="0.25">
      <c r="A4674" s="2">
        <v>4668</v>
      </c>
      <c r="B4674" s="11">
        <f t="shared" ca="1" si="388"/>
        <v>1</v>
      </c>
      <c r="C4674" s="26">
        <f t="shared" ca="1" si="387"/>
        <v>0.32384957680897575</v>
      </c>
      <c r="J4674">
        <f t="shared" ca="1" si="389"/>
        <v>1</v>
      </c>
      <c r="K4674">
        <f t="shared" ca="1" si="390"/>
        <v>0</v>
      </c>
      <c r="L4674">
        <f t="shared" si="391"/>
        <v>4668</v>
      </c>
      <c r="M4674" s="71">
        <f t="shared" ca="1" si="392"/>
        <v>0.84062195405670737</v>
      </c>
    </row>
    <row r="4675" spans="1:13" x14ac:dyDescent="0.25">
      <c r="A4675" s="2">
        <v>4669</v>
      </c>
      <c r="B4675" s="11">
        <f t="shared" ca="1" si="388"/>
        <v>1</v>
      </c>
      <c r="C4675" s="26">
        <f t="shared" ca="1" si="387"/>
        <v>0.30711603857705971</v>
      </c>
      <c r="J4675">
        <f t="shared" ca="1" si="389"/>
        <v>1</v>
      </c>
      <c r="K4675">
        <f t="shared" ca="1" si="390"/>
        <v>0</v>
      </c>
      <c r="L4675">
        <f t="shared" si="391"/>
        <v>4669</v>
      </c>
      <c r="M4675" s="71">
        <f t="shared" ca="1" si="392"/>
        <v>3.9295551371081851E-2</v>
      </c>
    </row>
    <row r="4676" spans="1:13" x14ac:dyDescent="0.25">
      <c r="A4676" s="2">
        <v>4670</v>
      </c>
      <c r="B4676" s="11">
        <f t="shared" ca="1" si="388"/>
        <v>1</v>
      </c>
      <c r="C4676" s="26">
        <f t="shared" ca="1" si="387"/>
        <v>0.50735671958387007</v>
      </c>
      <c r="J4676">
        <f t="shared" ca="1" si="389"/>
        <v>1</v>
      </c>
      <c r="K4676">
        <f t="shared" ca="1" si="390"/>
        <v>0</v>
      </c>
      <c r="L4676">
        <f t="shared" si="391"/>
        <v>4670</v>
      </c>
      <c r="M4676" s="71">
        <f t="shared" ca="1" si="392"/>
        <v>4.5337935868770032</v>
      </c>
    </row>
    <row r="4677" spans="1:13" x14ac:dyDescent="0.25">
      <c r="A4677" s="2">
        <v>4671</v>
      </c>
      <c r="B4677" s="11">
        <f t="shared" ca="1" si="388"/>
        <v>1</v>
      </c>
      <c r="C4677" s="26">
        <f t="shared" ca="1" si="387"/>
        <v>0.18033000725683324</v>
      </c>
      <c r="J4677">
        <f t="shared" ca="1" si="389"/>
        <v>0</v>
      </c>
      <c r="K4677">
        <f t="shared" ca="1" si="390"/>
        <v>0</v>
      </c>
      <c r="L4677">
        <f t="shared" si="391"/>
        <v>4671</v>
      </c>
      <c r="M4677" s="71">
        <f t="shared" ca="1" si="392"/>
        <v>3.7740791797893283</v>
      </c>
    </row>
    <row r="4678" spans="1:13" x14ac:dyDescent="0.25">
      <c r="A4678" s="2">
        <v>4672</v>
      </c>
      <c r="B4678" s="11">
        <f t="shared" ca="1" si="388"/>
        <v>0</v>
      </c>
      <c r="C4678" s="26">
        <f t="shared" ca="1" si="387"/>
        <v>0.80115111287984397</v>
      </c>
      <c r="J4678">
        <f t="shared" ca="1" si="389"/>
        <v>0</v>
      </c>
      <c r="K4678">
        <f t="shared" ca="1" si="390"/>
        <v>1</v>
      </c>
      <c r="L4678">
        <f t="shared" si="391"/>
        <v>4672</v>
      </c>
      <c r="M4678" s="71">
        <f t="shared" ca="1" si="392"/>
        <v>0</v>
      </c>
    </row>
    <row r="4679" spans="1:13" x14ac:dyDescent="0.25">
      <c r="A4679" s="2">
        <v>4673</v>
      </c>
      <c r="B4679" s="11">
        <f t="shared" ca="1" si="388"/>
        <v>0</v>
      </c>
      <c r="C4679" s="26">
        <f t="shared" ca="1" si="387"/>
        <v>0.70012789038677148</v>
      </c>
      <c r="J4679">
        <f t="shared" ca="1" si="389"/>
        <v>0</v>
      </c>
      <c r="K4679">
        <f t="shared" ca="1" si="390"/>
        <v>0</v>
      </c>
      <c r="L4679">
        <f t="shared" si="391"/>
        <v>4673</v>
      </c>
      <c r="M4679" s="71">
        <f t="shared" ca="1" si="392"/>
        <v>0</v>
      </c>
    </row>
    <row r="4680" spans="1:13" x14ac:dyDescent="0.25">
      <c r="A4680" s="2">
        <v>4674</v>
      </c>
      <c r="B4680" s="11">
        <f t="shared" ca="1" si="388"/>
        <v>1</v>
      </c>
      <c r="C4680" s="26">
        <f t="shared" ref="C4680:C4743" ca="1" si="393">RAND()</f>
        <v>5.5632513170891018E-2</v>
      </c>
      <c r="J4680">
        <f t="shared" ca="1" si="389"/>
        <v>1</v>
      </c>
      <c r="K4680">
        <f t="shared" ca="1" si="390"/>
        <v>0</v>
      </c>
      <c r="L4680">
        <f t="shared" si="391"/>
        <v>4674</v>
      </c>
      <c r="M4680" s="71">
        <f t="shared" ca="1" si="392"/>
        <v>4.8670894993087828</v>
      </c>
    </row>
    <row r="4681" spans="1:13" x14ac:dyDescent="0.25">
      <c r="A4681" s="2">
        <v>4675</v>
      </c>
      <c r="B4681" s="11">
        <f t="shared" ref="B4681:B4744" ca="1" si="394">IF(B4680&gt;0,IF(C4681&lt;pww,1,0),IF(C4681&lt;pdw,1,0))</f>
        <v>1</v>
      </c>
      <c r="C4681" s="26">
        <f t="shared" ca="1" si="393"/>
        <v>0.41351825274775489</v>
      </c>
      <c r="J4681">
        <f t="shared" ca="1" si="389"/>
        <v>1</v>
      </c>
      <c r="K4681">
        <f t="shared" ca="1" si="390"/>
        <v>0</v>
      </c>
      <c r="L4681">
        <f t="shared" si="391"/>
        <v>4675</v>
      </c>
      <c r="M4681" s="71">
        <f t="shared" ca="1" si="392"/>
        <v>0.27339261046930807</v>
      </c>
    </row>
    <row r="4682" spans="1:13" x14ac:dyDescent="0.25">
      <c r="A4682" s="2">
        <v>4676</v>
      </c>
      <c r="B4682" s="11">
        <f t="shared" ca="1" si="394"/>
        <v>1</v>
      </c>
      <c r="C4682" s="26">
        <f t="shared" ca="1" si="393"/>
        <v>0.18911494841432541</v>
      </c>
      <c r="J4682">
        <f t="shared" ref="J4682:J4745" ca="1" si="395">IF(AND(B4682,B4683),1,0)</f>
        <v>1</v>
      </c>
      <c r="K4682">
        <f t="shared" ref="K4682:K4745" ca="1" si="396">IF(AND(NOT(B4682),NOT(B4683)),1,0)</f>
        <v>0</v>
      </c>
      <c r="L4682">
        <f t="shared" ref="L4682:L4745" si="397">L4681+1</f>
        <v>4676</v>
      </c>
      <c r="M4682" s="71">
        <f t="shared" ref="M4682:M4745" ca="1" si="398">IF(B4682&gt;0,-LN(1-(RAND()))/lambda,0)</f>
        <v>6.0380935169178054</v>
      </c>
    </row>
    <row r="4683" spans="1:13" x14ac:dyDescent="0.25">
      <c r="A4683" s="2">
        <v>4677</v>
      </c>
      <c r="B4683" s="11">
        <f t="shared" ca="1" si="394"/>
        <v>1</v>
      </c>
      <c r="C4683" s="26">
        <f t="shared" ca="1" si="393"/>
        <v>0.37904746654639854</v>
      </c>
      <c r="J4683">
        <f t="shared" ca="1" si="395"/>
        <v>1</v>
      </c>
      <c r="K4683">
        <f t="shared" ca="1" si="396"/>
        <v>0</v>
      </c>
      <c r="L4683">
        <f t="shared" si="397"/>
        <v>4677</v>
      </c>
      <c r="M4683" s="71">
        <f t="shared" ca="1" si="398"/>
        <v>1.6738126713827945</v>
      </c>
    </row>
    <row r="4684" spans="1:13" x14ac:dyDescent="0.25">
      <c r="A4684" s="2">
        <v>4678</v>
      </c>
      <c r="B4684" s="11">
        <f t="shared" ca="1" si="394"/>
        <v>1</v>
      </c>
      <c r="C4684" s="26">
        <f t="shared" ca="1" si="393"/>
        <v>0.59077813928332101</v>
      </c>
      <c r="J4684">
        <f t="shared" ca="1" si="395"/>
        <v>1</v>
      </c>
      <c r="K4684">
        <f t="shared" ca="1" si="396"/>
        <v>0</v>
      </c>
      <c r="L4684">
        <f t="shared" si="397"/>
        <v>4678</v>
      </c>
      <c r="M4684" s="71">
        <f t="shared" ca="1" si="398"/>
        <v>1.0777864835881517</v>
      </c>
    </row>
    <row r="4685" spans="1:13" x14ac:dyDescent="0.25">
      <c r="A4685" s="2">
        <v>4679</v>
      </c>
      <c r="B4685" s="11">
        <f t="shared" ca="1" si="394"/>
        <v>1</v>
      </c>
      <c r="C4685" s="26">
        <f t="shared" ca="1" si="393"/>
        <v>0.26126795356267607</v>
      </c>
      <c r="J4685">
        <f t="shared" ca="1" si="395"/>
        <v>1</v>
      </c>
      <c r="K4685">
        <f t="shared" ca="1" si="396"/>
        <v>0</v>
      </c>
      <c r="L4685">
        <f t="shared" si="397"/>
        <v>4679</v>
      </c>
      <c r="M4685" s="71">
        <f t="shared" ca="1" si="398"/>
        <v>2.2400971052256922</v>
      </c>
    </row>
    <row r="4686" spans="1:13" x14ac:dyDescent="0.25">
      <c r="A4686" s="2">
        <v>4680</v>
      </c>
      <c r="B4686" s="11">
        <f t="shared" ca="1" si="394"/>
        <v>1</v>
      </c>
      <c r="C4686" s="26">
        <f t="shared" ca="1" si="393"/>
        <v>0.24070466079713648</v>
      </c>
      <c r="J4686">
        <f t="shared" ca="1" si="395"/>
        <v>1</v>
      </c>
      <c r="K4686">
        <f t="shared" ca="1" si="396"/>
        <v>0</v>
      </c>
      <c r="L4686">
        <f t="shared" si="397"/>
        <v>4680</v>
      </c>
      <c r="M4686" s="71">
        <f t="shared" ca="1" si="398"/>
        <v>5.0143463505710582</v>
      </c>
    </row>
    <row r="4687" spans="1:13" x14ac:dyDescent="0.25">
      <c r="A4687" s="2">
        <v>4681</v>
      </c>
      <c r="B4687" s="11">
        <f t="shared" ca="1" si="394"/>
        <v>1</v>
      </c>
      <c r="C4687" s="26">
        <f t="shared" ca="1" si="393"/>
        <v>0.26615677167753948</v>
      </c>
      <c r="J4687">
        <f t="shared" ca="1" si="395"/>
        <v>1</v>
      </c>
      <c r="K4687">
        <f t="shared" ca="1" si="396"/>
        <v>0</v>
      </c>
      <c r="L4687">
        <f t="shared" si="397"/>
        <v>4681</v>
      </c>
      <c r="M4687" s="71">
        <f t="shared" ca="1" si="398"/>
        <v>4.3220911318804083</v>
      </c>
    </row>
    <row r="4688" spans="1:13" x14ac:dyDescent="0.25">
      <c r="A4688" s="2">
        <v>4682</v>
      </c>
      <c r="B4688" s="11">
        <f t="shared" ca="1" si="394"/>
        <v>1</v>
      </c>
      <c r="C4688" s="26">
        <f t="shared" ca="1" si="393"/>
        <v>0.69617571362742514</v>
      </c>
      <c r="J4688">
        <f t="shared" ca="1" si="395"/>
        <v>1</v>
      </c>
      <c r="K4688">
        <f t="shared" ca="1" si="396"/>
        <v>0</v>
      </c>
      <c r="L4688">
        <f t="shared" si="397"/>
        <v>4682</v>
      </c>
      <c r="M4688" s="71">
        <f t="shared" ca="1" si="398"/>
        <v>0.65122377639967632</v>
      </c>
    </row>
    <row r="4689" spans="1:13" x14ac:dyDescent="0.25">
      <c r="A4689" s="2">
        <v>4683</v>
      </c>
      <c r="B4689" s="11">
        <f t="shared" ca="1" si="394"/>
        <v>1</v>
      </c>
      <c r="C4689" s="26">
        <f t="shared" ca="1" si="393"/>
        <v>0.44852017547337841</v>
      </c>
      <c r="J4689">
        <f t="shared" ca="1" si="395"/>
        <v>1</v>
      </c>
      <c r="K4689">
        <f t="shared" ca="1" si="396"/>
        <v>0</v>
      </c>
      <c r="L4689">
        <f t="shared" si="397"/>
        <v>4683</v>
      </c>
      <c r="M4689" s="71">
        <f t="shared" ca="1" si="398"/>
        <v>0.85096325703524978</v>
      </c>
    </row>
    <row r="4690" spans="1:13" x14ac:dyDescent="0.25">
      <c r="A4690" s="2">
        <v>4684</v>
      </c>
      <c r="B4690" s="11">
        <f t="shared" ca="1" si="394"/>
        <v>1</v>
      </c>
      <c r="C4690" s="26">
        <f t="shared" ca="1" si="393"/>
        <v>0.4004475904648398</v>
      </c>
      <c r="J4690">
        <f t="shared" ca="1" si="395"/>
        <v>1</v>
      </c>
      <c r="K4690">
        <f t="shared" ca="1" si="396"/>
        <v>0</v>
      </c>
      <c r="L4690">
        <f t="shared" si="397"/>
        <v>4684</v>
      </c>
      <c r="M4690" s="71">
        <f t="shared" ca="1" si="398"/>
        <v>2.3223333316424477</v>
      </c>
    </row>
    <row r="4691" spans="1:13" x14ac:dyDescent="0.25">
      <c r="A4691" s="2">
        <v>4685</v>
      </c>
      <c r="B4691" s="11">
        <f t="shared" ca="1" si="394"/>
        <v>1</v>
      </c>
      <c r="C4691" s="26">
        <f t="shared" ca="1" si="393"/>
        <v>0.60960902062434219</v>
      </c>
      <c r="J4691">
        <f t="shared" ca="1" si="395"/>
        <v>1</v>
      </c>
      <c r="K4691">
        <f t="shared" ca="1" si="396"/>
        <v>0</v>
      </c>
      <c r="L4691">
        <f t="shared" si="397"/>
        <v>4685</v>
      </c>
      <c r="M4691" s="71">
        <f t="shared" ca="1" si="398"/>
        <v>8.1287396846075222</v>
      </c>
    </row>
    <row r="4692" spans="1:13" x14ac:dyDescent="0.25">
      <c r="A4692" s="2">
        <v>4686</v>
      </c>
      <c r="B4692" s="11">
        <f t="shared" ca="1" si="394"/>
        <v>1</v>
      </c>
      <c r="C4692" s="26">
        <f t="shared" ca="1" si="393"/>
        <v>0.3994681594931393</v>
      </c>
      <c r="J4692">
        <f t="shared" ca="1" si="395"/>
        <v>1</v>
      </c>
      <c r="K4692">
        <f t="shared" ca="1" si="396"/>
        <v>0</v>
      </c>
      <c r="L4692">
        <f t="shared" si="397"/>
        <v>4686</v>
      </c>
      <c r="M4692" s="71">
        <f t="shared" ca="1" si="398"/>
        <v>1.4799068681309375</v>
      </c>
    </row>
    <row r="4693" spans="1:13" x14ac:dyDescent="0.25">
      <c r="A4693" s="2">
        <v>4687</v>
      </c>
      <c r="B4693" s="11">
        <f t="shared" ca="1" si="394"/>
        <v>1</v>
      </c>
      <c r="C4693" s="26">
        <f t="shared" ca="1" si="393"/>
        <v>0.15121649721465413</v>
      </c>
      <c r="J4693">
        <f t="shared" ca="1" si="395"/>
        <v>1</v>
      </c>
      <c r="K4693">
        <f t="shared" ca="1" si="396"/>
        <v>0</v>
      </c>
      <c r="L4693">
        <f t="shared" si="397"/>
        <v>4687</v>
      </c>
      <c r="M4693" s="71">
        <f t="shared" ca="1" si="398"/>
        <v>4.7577355485762043</v>
      </c>
    </row>
    <row r="4694" spans="1:13" x14ac:dyDescent="0.25">
      <c r="A4694" s="2">
        <v>4688</v>
      </c>
      <c r="B4694" s="11">
        <f t="shared" ca="1" si="394"/>
        <v>1</v>
      </c>
      <c r="C4694" s="26">
        <f t="shared" ca="1" si="393"/>
        <v>0.47472763262305495</v>
      </c>
      <c r="J4694">
        <f t="shared" ca="1" si="395"/>
        <v>0</v>
      </c>
      <c r="K4694">
        <f t="shared" ca="1" si="396"/>
        <v>0</v>
      </c>
      <c r="L4694">
        <f t="shared" si="397"/>
        <v>4688</v>
      </c>
      <c r="M4694" s="71">
        <f t="shared" ca="1" si="398"/>
        <v>1.1841625324948006</v>
      </c>
    </row>
    <row r="4695" spans="1:13" x14ac:dyDescent="0.25">
      <c r="A4695" s="2">
        <v>4689</v>
      </c>
      <c r="B4695" s="11">
        <f t="shared" ca="1" si="394"/>
        <v>0</v>
      </c>
      <c r="C4695" s="26">
        <f t="shared" ca="1" si="393"/>
        <v>0.88100725488073184</v>
      </c>
      <c r="J4695">
        <f t="shared" ca="1" si="395"/>
        <v>0</v>
      </c>
      <c r="K4695">
        <f t="shared" ca="1" si="396"/>
        <v>1</v>
      </c>
      <c r="L4695">
        <f t="shared" si="397"/>
        <v>4689</v>
      </c>
      <c r="M4695" s="71">
        <f t="shared" ca="1" si="398"/>
        <v>0</v>
      </c>
    </row>
    <row r="4696" spans="1:13" x14ac:dyDescent="0.25">
      <c r="A4696" s="2">
        <v>4690</v>
      </c>
      <c r="B4696" s="11">
        <f t="shared" ca="1" si="394"/>
        <v>0</v>
      </c>
      <c r="C4696" s="26">
        <f t="shared" ca="1" si="393"/>
        <v>0.7605393291266539</v>
      </c>
      <c r="J4696">
        <f t="shared" ca="1" si="395"/>
        <v>0</v>
      </c>
      <c r="K4696">
        <f t="shared" ca="1" si="396"/>
        <v>0</v>
      </c>
      <c r="L4696">
        <f t="shared" si="397"/>
        <v>4690</v>
      </c>
      <c r="M4696" s="71">
        <f t="shared" ca="1" si="398"/>
        <v>0</v>
      </c>
    </row>
    <row r="4697" spans="1:13" x14ac:dyDescent="0.25">
      <c r="A4697" s="2">
        <v>4691</v>
      </c>
      <c r="B4697" s="11">
        <f t="shared" ca="1" si="394"/>
        <v>1</v>
      </c>
      <c r="C4697" s="26">
        <f t="shared" ca="1" si="393"/>
        <v>6.826077955984533E-2</v>
      </c>
      <c r="J4697">
        <f t="shared" ca="1" si="395"/>
        <v>1</v>
      </c>
      <c r="K4697">
        <f t="shared" ca="1" si="396"/>
        <v>0</v>
      </c>
      <c r="L4697">
        <f t="shared" si="397"/>
        <v>4691</v>
      </c>
      <c r="M4697" s="71">
        <f t="shared" ca="1" si="398"/>
        <v>3.2537312823402535</v>
      </c>
    </row>
    <row r="4698" spans="1:13" x14ac:dyDescent="0.25">
      <c r="A4698" s="2">
        <v>4692</v>
      </c>
      <c r="B4698" s="11">
        <f t="shared" ca="1" si="394"/>
        <v>1</v>
      </c>
      <c r="C4698" s="26">
        <f t="shared" ca="1" si="393"/>
        <v>0.28180393078597943</v>
      </c>
      <c r="J4698">
        <f t="shared" ca="1" si="395"/>
        <v>1</v>
      </c>
      <c r="K4698">
        <f t="shared" ca="1" si="396"/>
        <v>0</v>
      </c>
      <c r="L4698">
        <f t="shared" si="397"/>
        <v>4692</v>
      </c>
      <c r="M4698" s="71">
        <f t="shared" ca="1" si="398"/>
        <v>0.5669589366901896</v>
      </c>
    </row>
    <row r="4699" spans="1:13" x14ac:dyDescent="0.25">
      <c r="A4699" s="2">
        <v>4693</v>
      </c>
      <c r="B4699" s="11">
        <f t="shared" ca="1" si="394"/>
        <v>1</v>
      </c>
      <c r="C4699" s="26">
        <f t="shared" ca="1" si="393"/>
        <v>0.67499166208641781</v>
      </c>
      <c r="J4699">
        <f t="shared" ca="1" si="395"/>
        <v>1</v>
      </c>
      <c r="K4699">
        <f t="shared" ca="1" si="396"/>
        <v>0</v>
      </c>
      <c r="L4699">
        <f t="shared" si="397"/>
        <v>4693</v>
      </c>
      <c r="M4699" s="71">
        <f t="shared" ca="1" si="398"/>
        <v>3.8694352003697903</v>
      </c>
    </row>
    <row r="4700" spans="1:13" x14ac:dyDescent="0.25">
      <c r="A4700" s="2">
        <v>4694</v>
      </c>
      <c r="B4700" s="11">
        <f t="shared" ca="1" si="394"/>
        <v>1</v>
      </c>
      <c r="C4700" s="26">
        <f t="shared" ca="1" si="393"/>
        <v>0.27920905964262943</v>
      </c>
      <c r="J4700">
        <f t="shared" ca="1" si="395"/>
        <v>0</v>
      </c>
      <c r="K4700">
        <f t="shared" ca="1" si="396"/>
        <v>0</v>
      </c>
      <c r="L4700">
        <f t="shared" si="397"/>
        <v>4694</v>
      </c>
      <c r="M4700" s="71">
        <f t="shared" ca="1" si="398"/>
        <v>8.5789141796871764</v>
      </c>
    </row>
    <row r="4701" spans="1:13" x14ac:dyDescent="0.25">
      <c r="A4701" s="2">
        <v>4695</v>
      </c>
      <c r="B4701" s="11">
        <f t="shared" ca="1" si="394"/>
        <v>0</v>
      </c>
      <c r="C4701" s="26">
        <f t="shared" ca="1" si="393"/>
        <v>0.87909390724851655</v>
      </c>
      <c r="J4701">
        <f t="shared" ca="1" si="395"/>
        <v>0</v>
      </c>
      <c r="K4701">
        <f t="shared" ca="1" si="396"/>
        <v>0</v>
      </c>
      <c r="L4701">
        <f t="shared" si="397"/>
        <v>4695</v>
      </c>
      <c r="M4701" s="71">
        <f t="shared" ca="1" si="398"/>
        <v>0</v>
      </c>
    </row>
    <row r="4702" spans="1:13" x14ac:dyDescent="0.25">
      <c r="A4702" s="2">
        <v>4696</v>
      </c>
      <c r="B4702" s="11">
        <f t="shared" ca="1" si="394"/>
        <v>1</v>
      </c>
      <c r="C4702" s="26">
        <f t="shared" ca="1" si="393"/>
        <v>0.27303426802024955</v>
      </c>
      <c r="J4702">
        <f t="shared" ca="1" si="395"/>
        <v>1</v>
      </c>
      <c r="K4702">
        <f t="shared" ca="1" si="396"/>
        <v>0</v>
      </c>
      <c r="L4702">
        <f t="shared" si="397"/>
        <v>4696</v>
      </c>
      <c r="M4702" s="71">
        <f t="shared" ca="1" si="398"/>
        <v>1.2021703147590401</v>
      </c>
    </row>
    <row r="4703" spans="1:13" x14ac:dyDescent="0.25">
      <c r="A4703" s="2">
        <v>4697</v>
      </c>
      <c r="B4703" s="11">
        <f t="shared" ca="1" si="394"/>
        <v>1</v>
      </c>
      <c r="C4703" s="26">
        <f t="shared" ca="1" si="393"/>
        <v>0.22152558459390115</v>
      </c>
      <c r="J4703">
        <f t="shared" ca="1" si="395"/>
        <v>1</v>
      </c>
      <c r="K4703">
        <f t="shared" ca="1" si="396"/>
        <v>0</v>
      </c>
      <c r="L4703">
        <f t="shared" si="397"/>
        <v>4697</v>
      </c>
      <c r="M4703" s="71">
        <f t="shared" ca="1" si="398"/>
        <v>0.37798682341476442</v>
      </c>
    </row>
    <row r="4704" spans="1:13" x14ac:dyDescent="0.25">
      <c r="A4704" s="2">
        <v>4698</v>
      </c>
      <c r="B4704" s="11">
        <f t="shared" ca="1" si="394"/>
        <v>1</v>
      </c>
      <c r="C4704" s="26">
        <f t="shared" ca="1" si="393"/>
        <v>0.50621010695485746</v>
      </c>
      <c r="J4704">
        <f t="shared" ca="1" si="395"/>
        <v>1</v>
      </c>
      <c r="K4704">
        <f t="shared" ca="1" si="396"/>
        <v>0</v>
      </c>
      <c r="L4704">
        <f t="shared" si="397"/>
        <v>4698</v>
      </c>
      <c r="M4704" s="71">
        <f t="shared" ca="1" si="398"/>
        <v>1.0246804871305943</v>
      </c>
    </row>
    <row r="4705" spans="1:13" x14ac:dyDescent="0.25">
      <c r="A4705" s="2">
        <v>4699</v>
      </c>
      <c r="B4705" s="11">
        <f t="shared" ca="1" si="394"/>
        <v>1</v>
      </c>
      <c r="C4705" s="26">
        <f t="shared" ca="1" si="393"/>
        <v>0.34330840891940606</v>
      </c>
      <c r="J4705">
        <f t="shared" ca="1" si="395"/>
        <v>1</v>
      </c>
      <c r="K4705">
        <f t="shared" ca="1" si="396"/>
        <v>0</v>
      </c>
      <c r="L4705">
        <f t="shared" si="397"/>
        <v>4699</v>
      </c>
      <c r="M4705" s="71">
        <f t="shared" ca="1" si="398"/>
        <v>0.12148084970793255</v>
      </c>
    </row>
    <row r="4706" spans="1:13" x14ac:dyDescent="0.25">
      <c r="A4706" s="2">
        <v>4700</v>
      </c>
      <c r="B4706" s="11">
        <f t="shared" ca="1" si="394"/>
        <v>1</v>
      </c>
      <c r="C4706" s="26">
        <f t="shared" ca="1" si="393"/>
        <v>0.43674581181780814</v>
      </c>
      <c r="J4706">
        <f t="shared" ca="1" si="395"/>
        <v>1</v>
      </c>
      <c r="K4706">
        <f t="shared" ca="1" si="396"/>
        <v>0</v>
      </c>
      <c r="L4706">
        <f t="shared" si="397"/>
        <v>4700</v>
      </c>
      <c r="M4706" s="71">
        <f t="shared" ca="1" si="398"/>
        <v>2.4922938137920929</v>
      </c>
    </row>
    <row r="4707" spans="1:13" x14ac:dyDescent="0.25">
      <c r="A4707" s="2">
        <v>4701</v>
      </c>
      <c r="B4707" s="11">
        <f t="shared" ca="1" si="394"/>
        <v>1</v>
      </c>
      <c r="C4707" s="26">
        <f t="shared" ca="1" si="393"/>
        <v>0.36948686882419612</v>
      </c>
      <c r="J4707">
        <f t="shared" ca="1" si="395"/>
        <v>0</v>
      </c>
      <c r="K4707">
        <f t="shared" ca="1" si="396"/>
        <v>0</v>
      </c>
      <c r="L4707">
        <f t="shared" si="397"/>
        <v>4701</v>
      </c>
      <c r="M4707" s="71">
        <f t="shared" ca="1" si="398"/>
        <v>1.9448120718051436</v>
      </c>
    </row>
    <row r="4708" spans="1:13" x14ac:dyDescent="0.25">
      <c r="A4708" s="2">
        <v>4702</v>
      </c>
      <c r="B4708" s="11">
        <f t="shared" ca="1" si="394"/>
        <v>0</v>
      </c>
      <c r="C4708" s="26">
        <f t="shared" ca="1" si="393"/>
        <v>0.80147059208444016</v>
      </c>
      <c r="J4708">
        <f t="shared" ca="1" si="395"/>
        <v>0</v>
      </c>
      <c r="K4708">
        <f t="shared" ca="1" si="396"/>
        <v>0</v>
      </c>
      <c r="L4708">
        <f t="shared" si="397"/>
        <v>4702</v>
      </c>
      <c r="M4708" s="71">
        <f t="shared" ca="1" si="398"/>
        <v>0</v>
      </c>
    </row>
    <row r="4709" spans="1:13" x14ac:dyDescent="0.25">
      <c r="A4709" s="2">
        <v>4703</v>
      </c>
      <c r="B4709" s="11">
        <f t="shared" ca="1" si="394"/>
        <v>1</v>
      </c>
      <c r="C4709" s="26">
        <f t="shared" ca="1" si="393"/>
        <v>0.18795542493292527</v>
      </c>
      <c r="J4709">
        <f t="shared" ca="1" si="395"/>
        <v>1</v>
      </c>
      <c r="K4709">
        <f t="shared" ca="1" si="396"/>
        <v>0</v>
      </c>
      <c r="L4709">
        <f t="shared" si="397"/>
        <v>4703</v>
      </c>
      <c r="M4709" s="71">
        <f t="shared" ca="1" si="398"/>
        <v>2.7477256094069404</v>
      </c>
    </row>
    <row r="4710" spans="1:13" x14ac:dyDescent="0.25">
      <c r="A4710" s="2">
        <v>4704</v>
      </c>
      <c r="B4710" s="11">
        <f t="shared" ca="1" si="394"/>
        <v>1</v>
      </c>
      <c r="C4710" s="26">
        <f t="shared" ca="1" si="393"/>
        <v>0.33994439674621313</v>
      </c>
      <c r="J4710">
        <f t="shared" ca="1" si="395"/>
        <v>0</v>
      </c>
      <c r="K4710">
        <f t="shared" ca="1" si="396"/>
        <v>0</v>
      </c>
      <c r="L4710">
        <f t="shared" si="397"/>
        <v>4704</v>
      </c>
      <c r="M4710" s="71">
        <f t="shared" ca="1" si="398"/>
        <v>1.0590888434119539</v>
      </c>
    </row>
    <row r="4711" spans="1:13" x14ac:dyDescent="0.25">
      <c r="A4711" s="2">
        <v>4705</v>
      </c>
      <c r="B4711" s="11">
        <f t="shared" ca="1" si="394"/>
        <v>0</v>
      </c>
      <c r="C4711" s="26">
        <f t="shared" ca="1" si="393"/>
        <v>0.84124108911811424</v>
      </c>
      <c r="J4711">
        <f t="shared" ca="1" si="395"/>
        <v>0</v>
      </c>
      <c r="K4711">
        <f t="shared" ca="1" si="396"/>
        <v>0</v>
      </c>
      <c r="L4711">
        <f t="shared" si="397"/>
        <v>4705</v>
      </c>
      <c r="M4711" s="71">
        <f t="shared" ca="1" si="398"/>
        <v>0</v>
      </c>
    </row>
    <row r="4712" spans="1:13" x14ac:dyDescent="0.25">
      <c r="A4712" s="2">
        <v>4706</v>
      </c>
      <c r="B4712" s="11">
        <f t="shared" ca="1" si="394"/>
        <v>1</v>
      </c>
      <c r="C4712" s="26">
        <f t="shared" ca="1" si="393"/>
        <v>0.1658538934055851</v>
      </c>
      <c r="J4712">
        <f t="shared" ca="1" si="395"/>
        <v>1</v>
      </c>
      <c r="K4712">
        <f t="shared" ca="1" si="396"/>
        <v>0</v>
      </c>
      <c r="L4712">
        <f t="shared" si="397"/>
        <v>4706</v>
      </c>
      <c r="M4712" s="71">
        <f t="shared" ca="1" si="398"/>
        <v>3.926345350440124</v>
      </c>
    </row>
    <row r="4713" spans="1:13" x14ac:dyDescent="0.25">
      <c r="A4713" s="2">
        <v>4707</v>
      </c>
      <c r="B4713" s="11">
        <f t="shared" ca="1" si="394"/>
        <v>1</v>
      </c>
      <c r="C4713" s="26">
        <f t="shared" ca="1" si="393"/>
        <v>0.69045584481601796</v>
      </c>
      <c r="J4713">
        <f t="shared" ca="1" si="395"/>
        <v>1</v>
      </c>
      <c r="K4713">
        <f t="shared" ca="1" si="396"/>
        <v>0</v>
      </c>
      <c r="L4713">
        <f t="shared" si="397"/>
        <v>4707</v>
      </c>
      <c r="M4713" s="71">
        <f t="shared" ca="1" si="398"/>
        <v>8.0313175376750028</v>
      </c>
    </row>
    <row r="4714" spans="1:13" x14ac:dyDescent="0.25">
      <c r="A4714" s="2">
        <v>4708</v>
      </c>
      <c r="B4714" s="11">
        <f t="shared" ca="1" si="394"/>
        <v>1</v>
      </c>
      <c r="C4714" s="26">
        <f t="shared" ca="1" si="393"/>
        <v>0.32802896300133833</v>
      </c>
      <c r="J4714">
        <f t="shared" ca="1" si="395"/>
        <v>0</v>
      </c>
      <c r="K4714">
        <f t="shared" ca="1" si="396"/>
        <v>0</v>
      </c>
      <c r="L4714">
        <f t="shared" si="397"/>
        <v>4708</v>
      </c>
      <c r="M4714" s="71">
        <f t="shared" ca="1" si="398"/>
        <v>1.7855077920204881E-2</v>
      </c>
    </row>
    <row r="4715" spans="1:13" x14ac:dyDescent="0.25">
      <c r="A4715" s="2">
        <v>4709</v>
      </c>
      <c r="B4715" s="11">
        <f t="shared" ca="1" si="394"/>
        <v>0</v>
      </c>
      <c r="C4715" s="26">
        <f t="shared" ca="1" si="393"/>
        <v>0.94059743378239624</v>
      </c>
      <c r="J4715">
        <f t="shared" ca="1" si="395"/>
        <v>0</v>
      </c>
      <c r="K4715">
        <f t="shared" ca="1" si="396"/>
        <v>0</v>
      </c>
      <c r="L4715">
        <f t="shared" si="397"/>
        <v>4709</v>
      </c>
      <c r="M4715" s="71">
        <f t="shared" ca="1" si="398"/>
        <v>0</v>
      </c>
    </row>
    <row r="4716" spans="1:13" x14ac:dyDescent="0.25">
      <c r="A4716" s="2">
        <v>4710</v>
      </c>
      <c r="B4716" s="11">
        <f t="shared" ca="1" si="394"/>
        <v>1</v>
      </c>
      <c r="C4716" s="26">
        <f t="shared" ca="1" si="393"/>
        <v>0.28627181963692527</v>
      </c>
      <c r="J4716">
        <f t="shared" ca="1" si="395"/>
        <v>1</v>
      </c>
      <c r="K4716">
        <f t="shared" ca="1" si="396"/>
        <v>0</v>
      </c>
      <c r="L4716">
        <f t="shared" si="397"/>
        <v>4710</v>
      </c>
      <c r="M4716" s="71">
        <f t="shared" ca="1" si="398"/>
        <v>12.364850079756225</v>
      </c>
    </row>
    <row r="4717" spans="1:13" x14ac:dyDescent="0.25">
      <c r="A4717" s="2">
        <v>4711</v>
      </c>
      <c r="B4717" s="11">
        <f t="shared" ca="1" si="394"/>
        <v>1</v>
      </c>
      <c r="C4717" s="26">
        <f t="shared" ca="1" si="393"/>
        <v>0.29094689995384326</v>
      </c>
      <c r="J4717">
        <f t="shared" ca="1" si="395"/>
        <v>0</v>
      </c>
      <c r="K4717">
        <f t="shared" ca="1" si="396"/>
        <v>0</v>
      </c>
      <c r="L4717">
        <f t="shared" si="397"/>
        <v>4711</v>
      </c>
      <c r="M4717" s="71">
        <f t="shared" ca="1" si="398"/>
        <v>10.392370051743232</v>
      </c>
    </row>
    <row r="4718" spans="1:13" x14ac:dyDescent="0.25">
      <c r="A4718" s="2">
        <v>4712</v>
      </c>
      <c r="B4718" s="11">
        <f t="shared" ca="1" si="394"/>
        <v>0</v>
      </c>
      <c r="C4718" s="26">
        <f t="shared" ca="1" si="393"/>
        <v>0.84097367413372004</v>
      </c>
      <c r="J4718">
        <f t="shared" ca="1" si="395"/>
        <v>0</v>
      </c>
      <c r="K4718">
        <f t="shared" ca="1" si="396"/>
        <v>1</v>
      </c>
      <c r="L4718">
        <f t="shared" si="397"/>
        <v>4712</v>
      </c>
      <c r="M4718" s="71">
        <f t="shared" ca="1" si="398"/>
        <v>0</v>
      </c>
    </row>
    <row r="4719" spans="1:13" x14ac:dyDescent="0.25">
      <c r="A4719" s="2">
        <v>4713</v>
      </c>
      <c r="B4719" s="11">
        <f t="shared" ca="1" si="394"/>
        <v>0</v>
      </c>
      <c r="C4719" s="26">
        <f t="shared" ca="1" si="393"/>
        <v>0.75925674222515871</v>
      </c>
      <c r="J4719">
        <f t="shared" ca="1" si="395"/>
        <v>0</v>
      </c>
      <c r="K4719">
        <f t="shared" ca="1" si="396"/>
        <v>0</v>
      </c>
      <c r="L4719">
        <f t="shared" si="397"/>
        <v>4713</v>
      </c>
      <c r="M4719" s="71">
        <f t="shared" ca="1" si="398"/>
        <v>0</v>
      </c>
    </row>
    <row r="4720" spans="1:13" x14ac:dyDescent="0.25">
      <c r="A4720" s="2">
        <v>4714</v>
      </c>
      <c r="B4720" s="11">
        <f t="shared" ca="1" si="394"/>
        <v>1</v>
      </c>
      <c r="C4720" s="26">
        <f t="shared" ca="1" si="393"/>
        <v>0.44533185542201625</v>
      </c>
      <c r="J4720">
        <f t="shared" ca="1" si="395"/>
        <v>1</v>
      </c>
      <c r="K4720">
        <f t="shared" ca="1" si="396"/>
        <v>0</v>
      </c>
      <c r="L4720">
        <f t="shared" si="397"/>
        <v>4714</v>
      </c>
      <c r="M4720" s="71">
        <f t="shared" ca="1" si="398"/>
        <v>3.4762821575914735</v>
      </c>
    </row>
    <row r="4721" spans="1:13" x14ac:dyDescent="0.25">
      <c r="A4721" s="2">
        <v>4715</v>
      </c>
      <c r="B4721" s="11">
        <f t="shared" ca="1" si="394"/>
        <v>1</v>
      </c>
      <c r="C4721" s="26">
        <f t="shared" ca="1" si="393"/>
        <v>0.45748215186887076</v>
      </c>
      <c r="J4721">
        <f t="shared" ca="1" si="395"/>
        <v>1</v>
      </c>
      <c r="K4721">
        <f t="shared" ca="1" si="396"/>
        <v>0</v>
      </c>
      <c r="L4721">
        <f t="shared" si="397"/>
        <v>4715</v>
      </c>
      <c r="M4721" s="71">
        <f t="shared" ca="1" si="398"/>
        <v>2.5241604697907749</v>
      </c>
    </row>
    <row r="4722" spans="1:13" x14ac:dyDescent="0.25">
      <c r="A4722" s="2">
        <v>4716</v>
      </c>
      <c r="B4722" s="11">
        <f t="shared" ca="1" si="394"/>
        <v>1</v>
      </c>
      <c r="C4722" s="26">
        <f t="shared" ca="1" si="393"/>
        <v>0.67918247850444036</v>
      </c>
      <c r="J4722">
        <f t="shared" ca="1" si="395"/>
        <v>0</v>
      </c>
      <c r="K4722">
        <f t="shared" ca="1" si="396"/>
        <v>0</v>
      </c>
      <c r="L4722">
        <f t="shared" si="397"/>
        <v>4716</v>
      </c>
      <c r="M4722" s="71">
        <f t="shared" ca="1" si="398"/>
        <v>2.1956244044817415</v>
      </c>
    </row>
    <row r="4723" spans="1:13" x14ac:dyDescent="0.25">
      <c r="A4723" s="2">
        <v>4717</v>
      </c>
      <c r="B4723" s="11">
        <f t="shared" ca="1" si="394"/>
        <v>0</v>
      </c>
      <c r="C4723" s="26">
        <f t="shared" ca="1" si="393"/>
        <v>0.92987726098041235</v>
      </c>
      <c r="J4723">
        <f t="shared" ca="1" si="395"/>
        <v>0</v>
      </c>
      <c r="K4723">
        <f t="shared" ca="1" si="396"/>
        <v>1</v>
      </c>
      <c r="L4723">
        <f t="shared" si="397"/>
        <v>4717</v>
      </c>
      <c r="M4723" s="71">
        <f t="shared" ca="1" si="398"/>
        <v>0</v>
      </c>
    </row>
    <row r="4724" spans="1:13" x14ac:dyDescent="0.25">
      <c r="A4724" s="2">
        <v>4718</v>
      </c>
      <c r="B4724" s="11">
        <f t="shared" ca="1" si="394"/>
        <v>0</v>
      </c>
      <c r="C4724" s="26">
        <f t="shared" ca="1" si="393"/>
        <v>0.93923528298148395</v>
      </c>
      <c r="J4724">
        <f t="shared" ca="1" si="395"/>
        <v>0</v>
      </c>
      <c r="K4724">
        <f t="shared" ca="1" si="396"/>
        <v>0</v>
      </c>
      <c r="L4724">
        <f t="shared" si="397"/>
        <v>4718</v>
      </c>
      <c r="M4724" s="71">
        <f t="shared" ca="1" si="398"/>
        <v>0</v>
      </c>
    </row>
    <row r="4725" spans="1:13" x14ac:dyDescent="0.25">
      <c r="A4725" s="2">
        <v>4719</v>
      </c>
      <c r="B4725" s="11">
        <f t="shared" ca="1" si="394"/>
        <v>1</v>
      </c>
      <c r="C4725" s="26">
        <f t="shared" ca="1" si="393"/>
        <v>0.24021289681870572</v>
      </c>
      <c r="J4725">
        <f t="shared" ca="1" si="395"/>
        <v>1</v>
      </c>
      <c r="K4725">
        <f t="shared" ca="1" si="396"/>
        <v>0</v>
      </c>
      <c r="L4725">
        <f t="shared" si="397"/>
        <v>4719</v>
      </c>
      <c r="M4725" s="71">
        <f t="shared" ca="1" si="398"/>
        <v>1.1540601642737187</v>
      </c>
    </row>
    <row r="4726" spans="1:13" x14ac:dyDescent="0.25">
      <c r="A4726" s="2">
        <v>4720</v>
      </c>
      <c r="B4726" s="11">
        <f t="shared" ca="1" si="394"/>
        <v>1</v>
      </c>
      <c r="C4726" s="26">
        <f t="shared" ca="1" si="393"/>
        <v>8.2200427783146734E-3</v>
      </c>
      <c r="J4726">
        <f t="shared" ca="1" si="395"/>
        <v>1</v>
      </c>
      <c r="K4726">
        <f t="shared" ca="1" si="396"/>
        <v>0</v>
      </c>
      <c r="L4726">
        <f t="shared" si="397"/>
        <v>4720</v>
      </c>
      <c r="M4726" s="71">
        <f t="shared" ca="1" si="398"/>
        <v>1.4838321850574065</v>
      </c>
    </row>
    <row r="4727" spans="1:13" x14ac:dyDescent="0.25">
      <c r="A4727" s="2">
        <v>4721</v>
      </c>
      <c r="B4727" s="11">
        <f t="shared" ca="1" si="394"/>
        <v>1</v>
      </c>
      <c r="C4727" s="26">
        <f t="shared" ca="1" si="393"/>
        <v>0.28852770304949149</v>
      </c>
      <c r="J4727">
        <f t="shared" ca="1" si="395"/>
        <v>0</v>
      </c>
      <c r="K4727">
        <f t="shared" ca="1" si="396"/>
        <v>0</v>
      </c>
      <c r="L4727">
        <f t="shared" si="397"/>
        <v>4721</v>
      </c>
      <c r="M4727" s="71">
        <f t="shared" ca="1" si="398"/>
        <v>0.78262178802728866</v>
      </c>
    </row>
    <row r="4728" spans="1:13" x14ac:dyDescent="0.25">
      <c r="A4728" s="2">
        <v>4722</v>
      </c>
      <c r="B4728" s="11">
        <f t="shared" ca="1" si="394"/>
        <v>0</v>
      </c>
      <c r="C4728" s="26">
        <f t="shared" ca="1" si="393"/>
        <v>0.83317209896375632</v>
      </c>
      <c r="J4728">
        <f t="shared" ca="1" si="395"/>
        <v>0</v>
      </c>
      <c r="K4728">
        <f t="shared" ca="1" si="396"/>
        <v>0</v>
      </c>
      <c r="L4728">
        <f t="shared" si="397"/>
        <v>4722</v>
      </c>
      <c r="M4728" s="71">
        <f t="shared" ca="1" si="398"/>
        <v>0</v>
      </c>
    </row>
    <row r="4729" spans="1:13" x14ac:dyDescent="0.25">
      <c r="A4729" s="2">
        <v>4723</v>
      </c>
      <c r="B4729" s="11">
        <f t="shared" ca="1" si="394"/>
        <v>1</v>
      </c>
      <c r="C4729" s="26">
        <f t="shared" ca="1" si="393"/>
        <v>0.20587742234180806</v>
      </c>
      <c r="J4729">
        <f t="shared" ca="1" si="395"/>
        <v>1</v>
      </c>
      <c r="K4729">
        <f t="shared" ca="1" si="396"/>
        <v>0</v>
      </c>
      <c r="L4729">
        <f t="shared" si="397"/>
        <v>4723</v>
      </c>
      <c r="M4729" s="71">
        <f t="shared" ca="1" si="398"/>
        <v>6.4301936836279925</v>
      </c>
    </row>
    <row r="4730" spans="1:13" x14ac:dyDescent="0.25">
      <c r="A4730" s="2">
        <v>4724</v>
      </c>
      <c r="B4730" s="11">
        <f t="shared" ca="1" si="394"/>
        <v>1</v>
      </c>
      <c r="C4730" s="26">
        <f t="shared" ca="1" si="393"/>
        <v>8.6921546479064249E-2</v>
      </c>
      <c r="J4730">
        <f t="shared" ca="1" si="395"/>
        <v>1</v>
      </c>
      <c r="K4730">
        <f t="shared" ca="1" si="396"/>
        <v>0</v>
      </c>
      <c r="L4730">
        <f t="shared" si="397"/>
        <v>4724</v>
      </c>
      <c r="M4730" s="71">
        <f t="shared" ca="1" si="398"/>
        <v>3.8160487732103832</v>
      </c>
    </row>
    <row r="4731" spans="1:13" x14ac:dyDescent="0.25">
      <c r="A4731" s="2">
        <v>4725</v>
      </c>
      <c r="B4731" s="11">
        <f t="shared" ca="1" si="394"/>
        <v>1</v>
      </c>
      <c r="C4731" s="26">
        <f t="shared" ca="1" si="393"/>
        <v>0.49597914325752945</v>
      </c>
      <c r="J4731">
        <f t="shared" ca="1" si="395"/>
        <v>1</v>
      </c>
      <c r="K4731">
        <f t="shared" ca="1" si="396"/>
        <v>0</v>
      </c>
      <c r="L4731">
        <f t="shared" si="397"/>
        <v>4725</v>
      </c>
      <c r="M4731" s="71">
        <f t="shared" ca="1" si="398"/>
        <v>1.0084504020329992</v>
      </c>
    </row>
    <row r="4732" spans="1:13" x14ac:dyDescent="0.25">
      <c r="A4732" s="2">
        <v>4726</v>
      </c>
      <c r="B4732" s="11">
        <f t="shared" ca="1" si="394"/>
        <v>1</v>
      </c>
      <c r="C4732" s="26">
        <f t="shared" ca="1" si="393"/>
        <v>0.24733855086301804</v>
      </c>
      <c r="J4732">
        <f t="shared" ca="1" si="395"/>
        <v>1</v>
      </c>
      <c r="K4732">
        <f t="shared" ca="1" si="396"/>
        <v>0</v>
      </c>
      <c r="L4732">
        <f t="shared" si="397"/>
        <v>4726</v>
      </c>
      <c r="M4732" s="71">
        <f t="shared" ca="1" si="398"/>
        <v>8.0004017972002917</v>
      </c>
    </row>
    <row r="4733" spans="1:13" x14ac:dyDescent="0.25">
      <c r="A4733" s="2">
        <v>4727</v>
      </c>
      <c r="B4733" s="11">
        <f t="shared" ca="1" si="394"/>
        <v>1</v>
      </c>
      <c r="C4733" s="26">
        <f t="shared" ca="1" si="393"/>
        <v>0.42013668513130786</v>
      </c>
      <c r="J4733">
        <f t="shared" ca="1" si="395"/>
        <v>0</v>
      </c>
      <c r="K4733">
        <f t="shared" ca="1" si="396"/>
        <v>0</v>
      </c>
      <c r="L4733">
        <f t="shared" si="397"/>
        <v>4727</v>
      </c>
      <c r="M4733" s="71">
        <f t="shared" ca="1" si="398"/>
        <v>0.73624036615174415</v>
      </c>
    </row>
    <row r="4734" spans="1:13" x14ac:dyDescent="0.25">
      <c r="A4734" s="2">
        <v>4728</v>
      </c>
      <c r="B4734" s="11">
        <f t="shared" ca="1" si="394"/>
        <v>0</v>
      </c>
      <c r="C4734" s="26">
        <f t="shared" ca="1" si="393"/>
        <v>0.93559414738722424</v>
      </c>
      <c r="J4734">
        <f t="shared" ca="1" si="395"/>
        <v>0</v>
      </c>
      <c r="K4734">
        <f t="shared" ca="1" si="396"/>
        <v>1</v>
      </c>
      <c r="L4734">
        <f t="shared" si="397"/>
        <v>4728</v>
      </c>
      <c r="M4734" s="71">
        <f t="shared" ca="1" si="398"/>
        <v>0</v>
      </c>
    </row>
    <row r="4735" spans="1:13" x14ac:dyDescent="0.25">
      <c r="A4735" s="2">
        <v>4729</v>
      </c>
      <c r="B4735" s="11">
        <f t="shared" ca="1" si="394"/>
        <v>0</v>
      </c>
      <c r="C4735" s="26">
        <f t="shared" ca="1" si="393"/>
        <v>0.55103210492302312</v>
      </c>
      <c r="J4735">
        <f t="shared" ca="1" si="395"/>
        <v>0</v>
      </c>
      <c r="K4735">
        <f t="shared" ca="1" si="396"/>
        <v>1</v>
      </c>
      <c r="L4735">
        <f t="shared" si="397"/>
        <v>4729</v>
      </c>
      <c r="M4735" s="71">
        <f t="shared" ca="1" si="398"/>
        <v>0</v>
      </c>
    </row>
    <row r="4736" spans="1:13" x14ac:dyDescent="0.25">
      <c r="A4736" s="2">
        <v>4730</v>
      </c>
      <c r="B4736" s="11">
        <f t="shared" ca="1" si="394"/>
        <v>0</v>
      </c>
      <c r="C4736" s="26">
        <f t="shared" ca="1" si="393"/>
        <v>0.6647158442835277</v>
      </c>
      <c r="J4736">
        <f t="shared" ca="1" si="395"/>
        <v>0</v>
      </c>
      <c r="K4736">
        <f t="shared" ca="1" si="396"/>
        <v>0</v>
      </c>
      <c r="L4736">
        <f t="shared" si="397"/>
        <v>4730</v>
      </c>
      <c r="M4736" s="71">
        <f t="shared" ca="1" si="398"/>
        <v>0</v>
      </c>
    </row>
    <row r="4737" spans="1:13" x14ac:dyDescent="0.25">
      <c r="A4737" s="2">
        <v>4731</v>
      </c>
      <c r="B4737" s="11">
        <f t="shared" ca="1" si="394"/>
        <v>1</v>
      </c>
      <c r="C4737" s="26">
        <f t="shared" ca="1" si="393"/>
        <v>6.1004722854654081E-2</v>
      </c>
      <c r="J4737">
        <f t="shared" ca="1" si="395"/>
        <v>1</v>
      </c>
      <c r="K4737">
        <f t="shared" ca="1" si="396"/>
        <v>0</v>
      </c>
      <c r="L4737">
        <f t="shared" si="397"/>
        <v>4731</v>
      </c>
      <c r="M4737" s="71">
        <f t="shared" ca="1" si="398"/>
        <v>1.0022662796122783</v>
      </c>
    </row>
    <row r="4738" spans="1:13" x14ac:dyDescent="0.25">
      <c r="A4738" s="2">
        <v>4732</v>
      </c>
      <c r="B4738" s="11">
        <f t="shared" ca="1" si="394"/>
        <v>1</v>
      </c>
      <c r="C4738" s="26">
        <f t="shared" ca="1" si="393"/>
        <v>0.2824160739307725</v>
      </c>
      <c r="J4738">
        <f t="shared" ca="1" si="395"/>
        <v>1</v>
      </c>
      <c r="K4738">
        <f t="shared" ca="1" si="396"/>
        <v>0</v>
      </c>
      <c r="L4738">
        <f t="shared" si="397"/>
        <v>4732</v>
      </c>
      <c r="M4738" s="71">
        <f t="shared" ca="1" si="398"/>
        <v>5.6383632021507166</v>
      </c>
    </row>
    <row r="4739" spans="1:13" x14ac:dyDescent="0.25">
      <c r="A4739" s="2">
        <v>4733</v>
      </c>
      <c r="B4739" s="11">
        <f t="shared" ca="1" si="394"/>
        <v>1</v>
      </c>
      <c r="C4739" s="26">
        <f t="shared" ca="1" si="393"/>
        <v>0.48940805990176184</v>
      </c>
      <c r="J4739">
        <f t="shared" ca="1" si="395"/>
        <v>1</v>
      </c>
      <c r="K4739">
        <f t="shared" ca="1" si="396"/>
        <v>0</v>
      </c>
      <c r="L4739">
        <f t="shared" si="397"/>
        <v>4733</v>
      </c>
      <c r="M4739" s="71">
        <f t="shared" ca="1" si="398"/>
        <v>1.6507709439420442</v>
      </c>
    </row>
    <row r="4740" spans="1:13" x14ac:dyDescent="0.25">
      <c r="A4740" s="2">
        <v>4734</v>
      </c>
      <c r="B4740" s="11">
        <f t="shared" ca="1" si="394"/>
        <v>1</v>
      </c>
      <c r="C4740" s="26">
        <f t="shared" ca="1" si="393"/>
        <v>0.26972197260704167</v>
      </c>
      <c r="J4740">
        <f t="shared" ca="1" si="395"/>
        <v>1</v>
      </c>
      <c r="K4740">
        <f t="shared" ca="1" si="396"/>
        <v>0</v>
      </c>
      <c r="L4740">
        <f t="shared" si="397"/>
        <v>4734</v>
      </c>
      <c r="M4740" s="71">
        <f t="shared" ca="1" si="398"/>
        <v>0.465977066590961</v>
      </c>
    </row>
    <row r="4741" spans="1:13" x14ac:dyDescent="0.25">
      <c r="A4741" s="2">
        <v>4735</v>
      </c>
      <c r="B4741" s="11">
        <f t="shared" ca="1" si="394"/>
        <v>1</v>
      </c>
      <c r="C4741" s="26">
        <f t="shared" ca="1" si="393"/>
        <v>0.11909132819806445</v>
      </c>
      <c r="J4741">
        <f t="shared" ca="1" si="395"/>
        <v>0</v>
      </c>
      <c r="K4741">
        <f t="shared" ca="1" si="396"/>
        <v>0</v>
      </c>
      <c r="L4741">
        <f t="shared" si="397"/>
        <v>4735</v>
      </c>
      <c r="M4741" s="71">
        <f t="shared" ca="1" si="398"/>
        <v>2.8308430285863913</v>
      </c>
    </row>
    <row r="4742" spans="1:13" x14ac:dyDescent="0.25">
      <c r="A4742" s="2">
        <v>4736</v>
      </c>
      <c r="B4742" s="11">
        <f t="shared" ca="1" si="394"/>
        <v>0</v>
      </c>
      <c r="C4742" s="26">
        <f t="shared" ca="1" si="393"/>
        <v>0.97026863073196123</v>
      </c>
      <c r="J4742">
        <f t="shared" ca="1" si="395"/>
        <v>0</v>
      </c>
      <c r="K4742">
        <f t="shared" ca="1" si="396"/>
        <v>1</v>
      </c>
      <c r="L4742">
        <f t="shared" si="397"/>
        <v>4736</v>
      </c>
      <c r="M4742" s="71">
        <f t="shared" ca="1" si="398"/>
        <v>0</v>
      </c>
    </row>
    <row r="4743" spans="1:13" x14ac:dyDescent="0.25">
      <c r="A4743" s="2">
        <v>4737</v>
      </c>
      <c r="B4743" s="11">
        <f t="shared" ca="1" si="394"/>
        <v>0</v>
      </c>
      <c r="C4743" s="26">
        <f t="shared" ca="1" si="393"/>
        <v>0.53180635024085743</v>
      </c>
      <c r="J4743">
        <f t="shared" ca="1" si="395"/>
        <v>0</v>
      </c>
      <c r="K4743">
        <f t="shared" ca="1" si="396"/>
        <v>0</v>
      </c>
      <c r="L4743">
        <f t="shared" si="397"/>
        <v>4737</v>
      </c>
      <c r="M4743" s="71">
        <f t="shared" ca="1" si="398"/>
        <v>0</v>
      </c>
    </row>
    <row r="4744" spans="1:13" x14ac:dyDescent="0.25">
      <c r="A4744" s="2">
        <v>4738</v>
      </c>
      <c r="B4744" s="11">
        <f t="shared" ca="1" si="394"/>
        <v>1</v>
      </c>
      <c r="C4744" s="26">
        <f t="shared" ref="C4744:C4807" ca="1" si="399">RAND()</f>
        <v>0.4456986829180043</v>
      </c>
      <c r="J4744">
        <f t="shared" ca="1" si="395"/>
        <v>0</v>
      </c>
      <c r="K4744">
        <f t="shared" ca="1" si="396"/>
        <v>0</v>
      </c>
      <c r="L4744">
        <f t="shared" si="397"/>
        <v>4738</v>
      </c>
      <c r="M4744" s="71">
        <f t="shared" ca="1" si="398"/>
        <v>1.683641821845147</v>
      </c>
    </row>
    <row r="4745" spans="1:13" x14ac:dyDescent="0.25">
      <c r="A4745" s="2">
        <v>4739</v>
      </c>
      <c r="B4745" s="11">
        <f t="shared" ref="B4745:B4808" ca="1" si="400">IF(B4744&gt;0,IF(C4745&lt;pww,1,0),IF(C4745&lt;pdw,1,0))</f>
        <v>0</v>
      </c>
      <c r="C4745" s="26">
        <f t="shared" ca="1" si="399"/>
        <v>0.91672568964801449</v>
      </c>
      <c r="J4745">
        <f t="shared" ca="1" si="395"/>
        <v>0</v>
      </c>
      <c r="K4745">
        <f t="shared" ca="1" si="396"/>
        <v>0</v>
      </c>
      <c r="L4745">
        <f t="shared" si="397"/>
        <v>4739</v>
      </c>
      <c r="M4745" s="71">
        <f t="shared" ca="1" si="398"/>
        <v>0</v>
      </c>
    </row>
    <row r="4746" spans="1:13" x14ac:dyDescent="0.25">
      <c r="A4746" s="2">
        <v>4740</v>
      </c>
      <c r="B4746" s="11">
        <f t="shared" ca="1" si="400"/>
        <v>1</v>
      </c>
      <c r="C4746" s="26">
        <f t="shared" ca="1" si="399"/>
        <v>1.3675255262635244E-2</v>
      </c>
      <c r="J4746">
        <f t="shared" ref="J4746:J4809" ca="1" si="401">IF(AND(B4746,B4747),1,0)</f>
        <v>1</v>
      </c>
      <c r="K4746">
        <f t="shared" ref="K4746:K4809" ca="1" si="402">IF(AND(NOT(B4746),NOT(B4747)),1,0)</f>
        <v>0</v>
      </c>
      <c r="L4746">
        <f t="shared" ref="L4746:L4809" si="403">L4745+1</f>
        <v>4740</v>
      </c>
      <c r="M4746" s="71">
        <f t="shared" ref="M4746:M4809" ca="1" si="404">IF(B4746&gt;0,-LN(1-(RAND()))/lambda,0)</f>
        <v>0.88140601300157428</v>
      </c>
    </row>
    <row r="4747" spans="1:13" x14ac:dyDescent="0.25">
      <c r="A4747" s="2">
        <v>4741</v>
      </c>
      <c r="B4747" s="11">
        <f t="shared" ca="1" si="400"/>
        <v>1</v>
      </c>
      <c r="C4747" s="26">
        <f t="shared" ca="1" si="399"/>
        <v>0.5874136787774864</v>
      </c>
      <c r="J4747">
        <f t="shared" ca="1" si="401"/>
        <v>0</v>
      </c>
      <c r="K4747">
        <f t="shared" ca="1" si="402"/>
        <v>0</v>
      </c>
      <c r="L4747">
        <f t="shared" si="403"/>
        <v>4741</v>
      </c>
      <c r="M4747" s="71">
        <f t="shared" ca="1" si="404"/>
        <v>0.93906517144822932</v>
      </c>
    </row>
    <row r="4748" spans="1:13" x14ac:dyDescent="0.25">
      <c r="A4748" s="2">
        <v>4742</v>
      </c>
      <c r="B4748" s="11">
        <f t="shared" ca="1" si="400"/>
        <v>0</v>
      </c>
      <c r="C4748" s="26">
        <f t="shared" ca="1" si="399"/>
        <v>0.88089788683250758</v>
      </c>
      <c r="J4748">
        <f t="shared" ca="1" si="401"/>
        <v>0</v>
      </c>
      <c r="K4748">
        <f t="shared" ca="1" si="402"/>
        <v>0</v>
      </c>
      <c r="L4748">
        <f t="shared" si="403"/>
        <v>4742</v>
      </c>
      <c r="M4748" s="71">
        <f t="shared" ca="1" si="404"/>
        <v>0</v>
      </c>
    </row>
    <row r="4749" spans="1:13" x14ac:dyDescent="0.25">
      <c r="A4749" s="2">
        <v>4743</v>
      </c>
      <c r="B4749" s="11">
        <f t="shared" ca="1" si="400"/>
        <v>1</v>
      </c>
      <c r="C4749" s="26">
        <f t="shared" ca="1" si="399"/>
        <v>0.36609313202902738</v>
      </c>
      <c r="J4749">
        <f t="shared" ca="1" si="401"/>
        <v>1</v>
      </c>
      <c r="K4749">
        <f t="shared" ca="1" si="402"/>
        <v>0</v>
      </c>
      <c r="L4749">
        <f t="shared" si="403"/>
        <v>4743</v>
      </c>
      <c r="M4749" s="71">
        <f t="shared" ca="1" si="404"/>
        <v>2.1442562097217319</v>
      </c>
    </row>
    <row r="4750" spans="1:13" x14ac:dyDescent="0.25">
      <c r="A4750" s="2">
        <v>4744</v>
      </c>
      <c r="B4750" s="11">
        <f t="shared" ca="1" si="400"/>
        <v>1</v>
      </c>
      <c r="C4750" s="26">
        <f t="shared" ca="1" si="399"/>
        <v>0.21497223088317241</v>
      </c>
      <c r="J4750">
        <f t="shared" ca="1" si="401"/>
        <v>1</v>
      </c>
      <c r="K4750">
        <f t="shared" ca="1" si="402"/>
        <v>0</v>
      </c>
      <c r="L4750">
        <f t="shared" si="403"/>
        <v>4744</v>
      </c>
      <c r="M4750" s="71">
        <f t="shared" ca="1" si="404"/>
        <v>2.0964543741913202</v>
      </c>
    </row>
    <row r="4751" spans="1:13" x14ac:dyDescent="0.25">
      <c r="A4751" s="2">
        <v>4745</v>
      </c>
      <c r="B4751" s="11">
        <f t="shared" ca="1" si="400"/>
        <v>1</v>
      </c>
      <c r="C4751" s="26">
        <f t="shared" ca="1" si="399"/>
        <v>0.12399453434206786</v>
      </c>
      <c r="J4751">
        <f t="shared" ca="1" si="401"/>
        <v>1</v>
      </c>
      <c r="K4751">
        <f t="shared" ca="1" si="402"/>
        <v>0</v>
      </c>
      <c r="L4751">
        <f t="shared" si="403"/>
        <v>4745</v>
      </c>
      <c r="M4751" s="71">
        <f t="shared" ca="1" si="404"/>
        <v>6.4895772116935984</v>
      </c>
    </row>
    <row r="4752" spans="1:13" x14ac:dyDescent="0.25">
      <c r="A4752" s="2">
        <v>4746</v>
      </c>
      <c r="B4752" s="11">
        <f t="shared" ca="1" si="400"/>
        <v>1</v>
      </c>
      <c r="C4752" s="26">
        <f t="shared" ca="1" si="399"/>
        <v>2.1573120546367841E-2</v>
      </c>
      <c r="J4752">
        <f t="shared" ca="1" si="401"/>
        <v>0</v>
      </c>
      <c r="K4752">
        <f t="shared" ca="1" si="402"/>
        <v>0</v>
      </c>
      <c r="L4752">
        <f t="shared" si="403"/>
        <v>4746</v>
      </c>
      <c r="M4752" s="71">
        <f t="shared" ca="1" si="404"/>
        <v>2.9615689451387217</v>
      </c>
    </row>
    <row r="4753" spans="1:13" x14ac:dyDescent="0.25">
      <c r="A4753" s="2">
        <v>4747</v>
      </c>
      <c r="B4753" s="11">
        <f t="shared" ca="1" si="400"/>
        <v>0</v>
      </c>
      <c r="C4753" s="26">
        <f t="shared" ca="1" si="399"/>
        <v>0.92454621657660985</v>
      </c>
      <c r="J4753">
        <f t="shared" ca="1" si="401"/>
        <v>0</v>
      </c>
      <c r="K4753">
        <f t="shared" ca="1" si="402"/>
        <v>0</v>
      </c>
      <c r="L4753">
        <f t="shared" si="403"/>
        <v>4747</v>
      </c>
      <c r="M4753" s="71">
        <f t="shared" ca="1" si="404"/>
        <v>0</v>
      </c>
    </row>
    <row r="4754" spans="1:13" x14ac:dyDescent="0.25">
      <c r="A4754" s="2">
        <v>4748</v>
      </c>
      <c r="B4754" s="11">
        <f t="shared" ca="1" si="400"/>
        <v>1</v>
      </c>
      <c r="C4754" s="26">
        <f t="shared" ca="1" si="399"/>
        <v>0.23221855269403935</v>
      </c>
      <c r="J4754">
        <f t="shared" ca="1" si="401"/>
        <v>1</v>
      </c>
      <c r="K4754">
        <f t="shared" ca="1" si="402"/>
        <v>0</v>
      </c>
      <c r="L4754">
        <f t="shared" si="403"/>
        <v>4748</v>
      </c>
      <c r="M4754" s="71">
        <f t="shared" ca="1" si="404"/>
        <v>2.7209071515612209</v>
      </c>
    </row>
    <row r="4755" spans="1:13" x14ac:dyDescent="0.25">
      <c r="A4755" s="2">
        <v>4749</v>
      </c>
      <c r="B4755" s="11">
        <f t="shared" ca="1" si="400"/>
        <v>1</v>
      </c>
      <c r="C4755" s="26">
        <f t="shared" ca="1" si="399"/>
        <v>0.75359798265279176</v>
      </c>
      <c r="J4755">
        <f t="shared" ca="1" si="401"/>
        <v>1</v>
      </c>
      <c r="K4755">
        <f t="shared" ca="1" si="402"/>
        <v>0</v>
      </c>
      <c r="L4755">
        <f t="shared" si="403"/>
        <v>4749</v>
      </c>
      <c r="M4755" s="71">
        <f t="shared" ca="1" si="404"/>
        <v>0.94561270223478067</v>
      </c>
    </row>
    <row r="4756" spans="1:13" x14ac:dyDescent="0.25">
      <c r="A4756" s="2">
        <v>4750</v>
      </c>
      <c r="B4756" s="11">
        <f t="shared" ca="1" si="400"/>
        <v>1</v>
      </c>
      <c r="C4756" s="26">
        <f t="shared" ca="1" si="399"/>
        <v>0.26916453942939</v>
      </c>
      <c r="J4756">
        <f t="shared" ca="1" si="401"/>
        <v>1</v>
      </c>
      <c r="K4756">
        <f t="shared" ca="1" si="402"/>
        <v>0</v>
      </c>
      <c r="L4756">
        <f t="shared" si="403"/>
        <v>4750</v>
      </c>
      <c r="M4756" s="71">
        <f t="shared" ca="1" si="404"/>
        <v>3.7007764706015092</v>
      </c>
    </row>
    <row r="4757" spans="1:13" x14ac:dyDescent="0.25">
      <c r="A4757" s="2">
        <v>4751</v>
      </c>
      <c r="B4757" s="11">
        <f t="shared" ca="1" si="400"/>
        <v>1</v>
      </c>
      <c r="C4757" s="26">
        <f t="shared" ca="1" si="399"/>
        <v>0.76531842448949439</v>
      </c>
      <c r="J4757">
        <f t="shared" ca="1" si="401"/>
        <v>1</v>
      </c>
      <c r="K4757">
        <f t="shared" ca="1" si="402"/>
        <v>0</v>
      </c>
      <c r="L4757">
        <f t="shared" si="403"/>
        <v>4751</v>
      </c>
      <c r="M4757" s="71">
        <f t="shared" ca="1" si="404"/>
        <v>2.377310706385551</v>
      </c>
    </row>
    <row r="4758" spans="1:13" x14ac:dyDescent="0.25">
      <c r="A4758" s="2">
        <v>4752</v>
      </c>
      <c r="B4758" s="11">
        <f t="shared" ca="1" si="400"/>
        <v>1</v>
      </c>
      <c r="C4758" s="26">
        <f t="shared" ca="1" si="399"/>
        <v>1.0989355292169156E-2</v>
      </c>
      <c r="J4758">
        <f t="shared" ca="1" si="401"/>
        <v>1</v>
      </c>
      <c r="K4758">
        <f t="shared" ca="1" si="402"/>
        <v>0</v>
      </c>
      <c r="L4758">
        <f t="shared" si="403"/>
        <v>4752</v>
      </c>
      <c r="M4758" s="71">
        <f t="shared" ca="1" si="404"/>
        <v>1.2480830290662901</v>
      </c>
    </row>
    <row r="4759" spans="1:13" x14ac:dyDescent="0.25">
      <c r="A4759" s="2">
        <v>4753</v>
      </c>
      <c r="B4759" s="11">
        <f t="shared" ca="1" si="400"/>
        <v>1</v>
      </c>
      <c r="C4759" s="26">
        <f t="shared" ca="1" si="399"/>
        <v>0.59624983057361025</v>
      </c>
      <c r="J4759">
        <f t="shared" ca="1" si="401"/>
        <v>1</v>
      </c>
      <c r="K4759">
        <f t="shared" ca="1" si="402"/>
        <v>0</v>
      </c>
      <c r="L4759">
        <f t="shared" si="403"/>
        <v>4753</v>
      </c>
      <c r="M4759" s="71">
        <f t="shared" ca="1" si="404"/>
        <v>2.0902570826139724</v>
      </c>
    </row>
    <row r="4760" spans="1:13" x14ac:dyDescent="0.25">
      <c r="A4760" s="2">
        <v>4754</v>
      </c>
      <c r="B4760" s="11">
        <f t="shared" ca="1" si="400"/>
        <v>1</v>
      </c>
      <c r="C4760" s="26">
        <f t="shared" ca="1" si="399"/>
        <v>0.15001378056117809</v>
      </c>
      <c r="J4760">
        <f t="shared" ca="1" si="401"/>
        <v>0</v>
      </c>
      <c r="K4760">
        <f t="shared" ca="1" si="402"/>
        <v>0</v>
      </c>
      <c r="L4760">
        <f t="shared" si="403"/>
        <v>4754</v>
      </c>
      <c r="M4760" s="71">
        <f t="shared" ca="1" si="404"/>
        <v>0.36320329131503931</v>
      </c>
    </row>
    <row r="4761" spans="1:13" x14ac:dyDescent="0.25">
      <c r="A4761" s="2">
        <v>4755</v>
      </c>
      <c r="B4761" s="11">
        <f t="shared" ca="1" si="400"/>
        <v>0</v>
      </c>
      <c r="C4761" s="26">
        <f t="shared" ca="1" si="399"/>
        <v>0.80381663541208259</v>
      </c>
      <c r="J4761">
        <f t="shared" ca="1" si="401"/>
        <v>0</v>
      </c>
      <c r="K4761">
        <f t="shared" ca="1" si="402"/>
        <v>1</v>
      </c>
      <c r="L4761">
        <f t="shared" si="403"/>
        <v>4755</v>
      </c>
      <c r="M4761" s="71">
        <f t="shared" ca="1" si="404"/>
        <v>0</v>
      </c>
    </row>
    <row r="4762" spans="1:13" x14ac:dyDescent="0.25">
      <c r="A4762" s="2">
        <v>4756</v>
      </c>
      <c r="B4762" s="11">
        <f t="shared" ca="1" si="400"/>
        <v>0</v>
      </c>
      <c r="C4762" s="26">
        <f t="shared" ca="1" si="399"/>
        <v>0.70379026956002144</v>
      </c>
      <c r="J4762">
        <f t="shared" ca="1" si="401"/>
        <v>0</v>
      </c>
      <c r="K4762">
        <f t="shared" ca="1" si="402"/>
        <v>1</v>
      </c>
      <c r="L4762">
        <f t="shared" si="403"/>
        <v>4756</v>
      </c>
      <c r="M4762" s="71">
        <f t="shared" ca="1" si="404"/>
        <v>0</v>
      </c>
    </row>
    <row r="4763" spans="1:13" x14ac:dyDescent="0.25">
      <c r="A4763" s="2">
        <v>4757</v>
      </c>
      <c r="B4763" s="11">
        <f t="shared" ca="1" si="400"/>
        <v>0</v>
      </c>
      <c r="C4763" s="26">
        <f t="shared" ca="1" si="399"/>
        <v>0.85010903616428912</v>
      </c>
      <c r="J4763">
        <f t="shared" ca="1" si="401"/>
        <v>0</v>
      </c>
      <c r="K4763">
        <f t="shared" ca="1" si="402"/>
        <v>1</v>
      </c>
      <c r="L4763">
        <f t="shared" si="403"/>
        <v>4757</v>
      </c>
      <c r="M4763" s="71">
        <f t="shared" ca="1" si="404"/>
        <v>0</v>
      </c>
    </row>
    <row r="4764" spans="1:13" x14ac:dyDescent="0.25">
      <c r="A4764" s="2">
        <v>4758</v>
      </c>
      <c r="B4764" s="11">
        <f t="shared" ca="1" si="400"/>
        <v>0</v>
      </c>
      <c r="C4764" s="26">
        <f t="shared" ca="1" si="399"/>
        <v>0.56079893660259705</v>
      </c>
      <c r="J4764">
        <f t="shared" ca="1" si="401"/>
        <v>0</v>
      </c>
      <c r="K4764">
        <f t="shared" ca="1" si="402"/>
        <v>1</v>
      </c>
      <c r="L4764">
        <f t="shared" si="403"/>
        <v>4758</v>
      </c>
      <c r="M4764" s="71">
        <f t="shared" ca="1" si="404"/>
        <v>0</v>
      </c>
    </row>
    <row r="4765" spans="1:13" x14ac:dyDescent="0.25">
      <c r="A4765" s="2">
        <v>4759</v>
      </c>
      <c r="B4765" s="11">
        <f t="shared" ca="1" si="400"/>
        <v>0</v>
      </c>
      <c r="C4765" s="26">
        <f t="shared" ca="1" si="399"/>
        <v>0.94578930396262217</v>
      </c>
      <c r="J4765">
        <f t="shared" ca="1" si="401"/>
        <v>0</v>
      </c>
      <c r="K4765">
        <f t="shared" ca="1" si="402"/>
        <v>1</v>
      </c>
      <c r="L4765">
        <f t="shared" si="403"/>
        <v>4759</v>
      </c>
      <c r="M4765" s="71">
        <f t="shared" ca="1" si="404"/>
        <v>0</v>
      </c>
    </row>
    <row r="4766" spans="1:13" x14ac:dyDescent="0.25">
      <c r="A4766" s="2">
        <v>4760</v>
      </c>
      <c r="B4766" s="11">
        <f t="shared" ca="1" si="400"/>
        <v>0</v>
      </c>
      <c r="C4766" s="26">
        <f t="shared" ca="1" si="399"/>
        <v>0.62751528993203476</v>
      </c>
      <c r="J4766">
        <f t="shared" ca="1" si="401"/>
        <v>0</v>
      </c>
      <c r="K4766">
        <f t="shared" ca="1" si="402"/>
        <v>0</v>
      </c>
      <c r="L4766">
        <f t="shared" si="403"/>
        <v>4760</v>
      </c>
      <c r="M4766" s="71">
        <f t="shared" ca="1" si="404"/>
        <v>0</v>
      </c>
    </row>
    <row r="4767" spans="1:13" x14ac:dyDescent="0.25">
      <c r="A4767" s="2">
        <v>4761</v>
      </c>
      <c r="B4767" s="11">
        <f t="shared" ca="1" si="400"/>
        <v>1</v>
      </c>
      <c r="C4767" s="26">
        <f t="shared" ca="1" si="399"/>
        <v>1.2590362458983484E-2</v>
      </c>
      <c r="J4767">
        <f t="shared" ca="1" si="401"/>
        <v>1</v>
      </c>
      <c r="K4767">
        <f t="shared" ca="1" si="402"/>
        <v>0</v>
      </c>
      <c r="L4767">
        <f t="shared" si="403"/>
        <v>4761</v>
      </c>
      <c r="M4767" s="71">
        <f t="shared" ca="1" si="404"/>
        <v>0.71176900494497408</v>
      </c>
    </row>
    <row r="4768" spans="1:13" x14ac:dyDescent="0.25">
      <c r="A4768" s="2">
        <v>4762</v>
      </c>
      <c r="B4768" s="11">
        <f t="shared" ca="1" si="400"/>
        <v>1</v>
      </c>
      <c r="C4768" s="26">
        <f t="shared" ca="1" si="399"/>
        <v>0.50872758431442178</v>
      </c>
      <c r="J4768">
        <f t="shared" ca="1" si="401"/>
        <v>1</v>
      </c>
      <c r="K4768">
        <f t="shared" ca="1" si="402"/>
        <v>0</v>
      </c>
      <c r="L4768">
        <f t="shared" si="403"/>
        <v>4762</v>
      </c>
      <c r="M4768" s="71">
        <f t="shared" ca="1" si="404"/>
        <v>0.58957969621458106</v>
      </c>
    </row>
    <row r="4769" spans="1:13" x14ac:dyDescent="0.25">
      <c r="A4769" s="2">
        <v>4763</v>
      </c>
      <c r="B4769" s="11">
        <f t="shared" ca="1" si="400"/>
        <v>1</v>
      </c>
      <c r="C4769" s="26">
        <f t="shared" ca="1" si="399"/>
        <v>0.2129882826221996</v>
      </c>
      <c r="J4769">
        <f t="shared" ca="1" si="401"/>
        <v>1</v>
      </c>
      <c r="K4769">
        <f t="shared" ca="1" si="402"/>
        <v>0</v>
      </c>
      <c r="L4769">
        <f t="shared" si="403"/>
        <v>4763</v>
      </c>
      <c r="M4769" s="71">
        <f t="shared" ca="1" si="404"/>
        <v>0.72628443000363963</v>
      </c>
    </row>
    <row r="4770" spans="1:13" x14ac:dyDescent="0.25">
      <c r="A4770" s="2">
        <v>4764</v>
      </c>
      <c r="B4770" s="11">
        <f t="shared" ca="1" si="400"/>
        <v>1</v>
      </c>
      <c r="C4770" s="26">
        <f t="shared" ca="1" si="399"/>
        <v>0.34371360435065057</v>
      </c>
      <c r="J4770">
        <f t="shared" ca="1" si="401"/>
        <v>1</v>
      </c>
      <c r="K4770">
        <f t="shared" ca="1" si="402"/>
        <v>0</v>
      </c>
      <c r="L4770">
        <f t="shared" si="403"/>
        <v>4764</v>
      </c>
      <c r="M4770" s="71">
        <f t="shared" ca="1" si="404"/>
        <v>3.0153229918236852</v>
      </c>
    </row>
    <row r="4771" spans="1:13" x14ac:dyDescent="0.25">
      <c r="A4771" s="2">
        <v>4765</v>
      </c>
      <c r="B4771" s="11">
        <f t="shared" ca="1" si="400"/>
        <v>1</v>
      </c>
      <c r="C4771" s="26">
        <f t="shared" ca="1" si="399"/>
        <v>0.23146782894725504</v>
      </c>
      <c r="J4771">
        <f t="shared" ca="1" si="401"/>
        <v>1</v>
      </c>
      <c r="K4771">
        <f t="shared" ca="1" si="402"/>
        <v>0</v>
      </c>
      <c r="L4771">
        <f t="shared" si="403"/>
        <v>4765</v>
      </c>
      <c r="M4771" s="71">
        <f t="shared" ca="1" si="404"/>
        <v>0.73718557661802386</v>
      </c>
    </row>
    <row r="4772" spans="1:13" x14ac:dyDescent="0.25">
      <c r="A4772" s="2">
        <v>4766</v>
      </c>
      <c r="B4772" s="11">
        <f t="shared" ca="1" si="400"/>
        <v>1</v>
      </c>
      <c r="C4772" s="26">
        <f t="shared" ca="1" si="399"/>
        <v>0.49529923627032035</v>
      </c>
      <c r="J4772">
        <f t="shared" ca="1" si="401"/>
        <v>1</v>
      </c>
      <c r="K4772">
        <f t="shared" ca="1" si="402"/>
        <v>0</v>
      </c>
      <c r="L4772">
        <f t="shared" si="403"/>
        <v>4766</v>
      </c>
      <c r="M4772" s="71">
        <f t="shared" ca="1" si="404"/>
        <v>0.51947238014508501</v>
      </c>
    </row>
    <row r="4773" spans="1:13" x14ac:dyDescent="0.25">
      <c r="A4773" s="2">
        <v>4767</v>
      </c>
      <c r="B4773" s="11">
        <f t="shared" ca="1" si="400"/>
        <v>1</v>
      </c>
      <c r="C4773" s="26">
        <f t="shared" ca="1" si="399"/>
        <v>0.50002307887980202</v>
      </c>
      <c r="J4773">
        <f t="shared" ca="1" si="401"/>
        <v>0</v>
      </c>
      <c r="K4773">
        <f t="shared" ca="1" si="402"/>
        <v>0</v>
      </c>
      <c r="L4773">
        <f t="shared" si="403"/>
        <v>4767</v>
      </c>
      <c r="M4773" s="71">
        <f t="shared" ca="1" si="404"/>
        <v>5.6707471669967093</v>
      </c>
    </row>
    <row r="4774" spans="1:13" x14ac:dyDescent="0.25">
      <c r="A4774" s="2">
        <v>4768</v>
      </c>
      <c r="B4774" s="11">
        <f t="shared" ca="1" si="400"/>
        <v>0</v>
      </c>
      <c r="C4774" s="26">
        <f t="shared" ca="1" si="399"/>
        <v>0.82407311433953445</v>
      </c>
      <c r="J4774">
        <f t="shared" ca="1" si="401"/>
        <v>0</v>
      </c>
      <c r="K4774">
        <f t="shared" ca="1" si="402"/>
        <v>1</v>
      </c>
      <c r="L4774">
        <f t="shared" si="403"/>
        <v>4768</v>
      </c>
      <c r="M4774" s="71">
        <f t="shared" ca="1" si="404"/>
        <v>0</v>
      </c>
    </row>
    <row r="4775" spans="1:13" x14ac:dyDescent="0.25">
      <c r="A4775" s="2">
        <v>4769</v>
      </c>
      <c r="B4775" s="11">
        <f t="shared" ca="1" si="400"/>
        <v>0</v>
      </c>
      <c r="C4775" s="26">
        <f t="shared" ca="1" si="399"/>
        <v>0.88503598706812725</v>
      </c>
      <c r="J4775">
        <f t="shared" ca="1" si="401"/>
        <v>0</v>
      </c>
      <c r="K4775">
        <f t="shared" ca="1" si="402"/>
        <v>1</v>
      </c>
      <c r="L4775">
        <f t="shared" si="403"/>
        <v>4769</v>
      </c>
      <c r="M4775" s="71">
        <f t="shared" ca="1" si="404"/>
        <v>0</v>
      </c>
    </row>
    <row r="4776" spans="1:13" x14ac:dyDescent="0.25">
      <c r="A4776" s="2">
        <v>4770</v>
      </c>
      <c r="B4776" s="11">
        <f t="shared" ca="1" si="400"/>
        <v>0</v>
      </c>
      <c r="C4776" s="26">
        <f t="shared" ca="1" si="399"/>
        <v>0.8187502550620982</v>
      </c>
      <c r="J4776">
        <f t="shared" ca="1" si="401"/>
        <v>0</v>
      </c>
      <c r="K4776">
        <f t="shared" ca="1" si="402"/>
        <v>1</v>
      </c>
      <c r="L4776">
        <f t="shared" si="403"/>
        <v>4770</v>
      </c>
      <c r="M4776" s="71">
        <f t="shared" ca="1" si="404"/>
        <v>0</v>
      </c>
    </row>
    <row r="4777" spans="1:13" x14ac:dyDescent="0.25">
      <c r="A4777" s="2">
        <v>4771</v>
      </c>
      <c r="B4777" s="11">
        <f t="shared" ca="1" si="400"/>
        <v>0</v>
      </c>
      <c r="C4777" s="26">
        <f t="shared" ca="1" si="399"/>
        <v>0.95546986243780563</v>
      </c>
      <c r="J4777">
        <f t="shared" ca="1" si="401"/>
        <v>0</v>
      </c>
      <c r="K4777">
        <f t="shared" ca="1" si="402"/>
        <v>1</v>
      </c>
      <c r="L4777">
        <f t="shared" si="403"/>
        <v>4771</v>
      </c>
      <c r="M4777" s="71">
        <f t="shared" ca="1" si="404"/>
        <v>0</v>
      </c>
    </row>
    <row r="4778" spans="1:13" x14ac:dyDescent="0.25">
      <c r="A4778" s="2">
        <v>4772</v>
      </c>
      <c r="B4778" s="11">
        <f t="shared" ca="1" si="400"/>
        <v>0</v>
      </c>
      <c r="C4778" s="26">
        <f t="shared" ca="1" si="399"/>
        <v>0.70433411400356882</v>
      </c>
      <c r="J4778">
        <f t="shared" ca="1" si="401"/>
        <v>0</v>
      </c>
      <c r="K4778">
        <f t="shared" ca="1" si="402"/>
        <v>0</v>
      </c>
      <c r="L4778">
        <f t="shared" si="403"/>
        <v>4772</v>
      </c>
      <c r="M4778" s="71">
        <f t="shared" ca="1" si="404"/>
        <v>0</v>
      </c>
    </row>
    <row r="4779" spans="1:13" x14ac:dyDescent="0.25">
      <c r="A4779" s="2">
        <v>4773</v>
      </c>
      <c r="B4779" s="11">
        <f t="shared" ca="1" si="400"/>
        <v>1</v>
      </c>
      <c r="C4779" s="26">
        <f t="shared" ca="1" si="399"/>
        <v>0.17026191757099474</v>
      </c>
      <c r="J4779">
        <f t="shared" ca="1" si="401"/>
        <v>0</v>
      </c>
      <c r="K4779">
        <f t="shared" ca="1" si="402"/>
        <v>0</v>
      </c>
      <c r="L4779">
        <f t="shared" si="403"/>
        <v>4773</v>
      </c>
      <c r="M4779" s="71">
        <f t="shared" ca="1" si="404"/>
        <v>0.91768026354332199</v>
      </c>
    </row>
    <row r="4780" spans="1:13" x14ac:dyDescent="0.25">
      <c r="A4780" s="2">
        <v>4774</v>
      </c>
      <c r="B4780" s="11">
        <f t="shared" ca="1" si="400"/>
        <v>0</v>
      </c>
      <c r="C4780" s="26">
        <f t="shared" ca="1" si="399"/>
        <v>0.88512296265043156</v>
      </c>
      <c r="J4780">
        <f t="shared" ca="1" si="401"/>
        <v>0</v>
      </c>
      <c r="K4780">
        <f t="shared" ca="1" si="402"/>
        <v>0</v>
      </c>
      <c r="L4780">
        <f t="shared" si="403"/>
        <v>4774</v>
      </c>
      <c r="M4780" s="71">
        <f t="shared" ca="1" si="404"/>
        <v>0</v>
      </c>
    </row>
    <row r="4781" spans="1:13" x14ac:dyDescent="0.25">
      <c r="A4781" s="2">
        <v>4775</v>
      </c>
      <c r="B4781" s="11">
        <f t="shared" ca="1" si="400"/>
        <v>1</v>
      </c>
      <c r="C4781" s="26">
        <f t="shared" ca="1" si="399"/>
        <v>0.12473456294254504</v>
      </c>
      <c r="J4781">
        <f t="shared" ca="1" si="401"/>
        <v>1</v>
      </c>
      <c r="K4781">
        <f t="shared" ca="1" si="402"/>
        <v>0</v>
      </c>
      <c r="L4781">
        <f t="shared" si="403"/>
        <v>4775</v>
      </c>
      <c r="M4781" s="71">
        <f t="shared" ca="1" si="404"/>
        <v>5.8155922611968123</v>
      </c>
    </row>
    <row r="4782" spans="1:13" x14ac:dyDescent="0.25">
      <c r="A4782" s="2">
        <v>4776</v>
      </c>
      <c r="B4782" s="11">
        <f t="shared" ca="1" si="400"/>
        <v>1</v>
      </c>
      <c r="C4782" s="26">
        <f t="shared" ca="1" si="399"/>
        <v>0.17734507946969957</v>
      </c>
      <c r="J4782">
        <f t="shared" ca="1" si="401"/>
        <v>0</v>
      </c>
      <c r="K4782">
        <f t="shared" ca="1" si="402"/>
        <v>0</v>
      </c>
      <c r="L4782">
        <f t="shared" si="403"/>
        <v>4776</v>
      </c>
      <c r="M4782" s="71">
        <f t="shared" ca="1" si="404"/>
        <v>2.6783642032125248</v>
      </c>
    </row>
    <row r="4783" spans="1:13" x14ac:dyDescent="0.25">
      <c r="A4783" s="2">
        <v>4777</v>
      </c>
      <c r="B4783" s="11">
        <f t="shared" ca="1" si="400"/>
        <v>0</v>
      </c>
      <c r="C4783" s="26">
        <f t="shared" ca="1" si="399"/>
        <v>0.91887672490758165</v>
      </c>
      <c r="J4783">
        <f t="shared" ca="1" si="401"/>
        <v>0</v>
      </c>
      <c r="K4783">
        <f t="shared" ca="1" si="402"/>
        <v>1</v>
      </c>
      <c r="L4783">
        <f t="shared" si="403"/>
        <v>4777</v>
      </c>
      <c r="M4783" s="71">
        <f t="shared" ca="1" si="404"/>
        <v>0</v>
      </c>
    </row>
    <row r="4784" spans="1:13" x14ac:dyDescent="0.25">
      <c r="A4784" s="2">
        <v>4778</v>
      </c>
      <c r="B4784" s="11">
        <f t="shared" ca="1" si="400"/>
        <v>0</v>
      </c>
      <c r="C4784" s="26">
        <f t="shared" ca="1" si="399"/>
        <v>0.88072428732831143</v>
      </c>
      <c r="J4784">
        <f t="shared" ca="1" si="401"/>
        <v>0</v>
      </c>
      <c r="K4784">
        <f t="shared" ca="1" si="402"/>
        <v>1</v>
      </c>
      <c r="L4784">
        <f t="shared" si="403"/>
        <v>4778</v>
      </c>
      <c r="M4784" s="71">
        <f t="shared" ca="1" si="404"/>
        <v>0</v>
      </c>
    </row>
    <row r="4785" spans="1:13" x14ac:dyDescent="0.25">
      <c r="A4785" s="2">
        <v>4779</v>
      </c>
      <c r="B4785" s="11">
        <f t="shared" ca="1" si="400"/>
        <v>0</v>
      </c>
      <c r="C4785" s="26">
        <f t="shared" ca="1" si="399"/>
        <v>0.9041937092093516</v>
      </c>
      <c r="J4785">
        <f t="shared" ca="1" si="401"/>
        <v>0</v>
      </c>
      <c r="K4785">
        <f t="shared" ca="1" si="402"/>
        <v>1</v>
      </c>
      <c r="L4785">
        <f t="shared" si="403"/>
        <v>4779</v>
      </c>
      <c r="M4785" s="71">
        <f t="shared" ca="1" si="404"/>
        <v>0</v>
      </c>
    </row>
    <row r="4786" spans="1:13" x14ac:dyDescent="0.25">
      <c r="A4786" s="2">
        <v>4780</v>
      </c>
      <c r="B4786" s="11">
        <f t="shared" ca="1" si="400"/>
        <v>0</v>
      </c>
      <c r="C4786" s="26">
        <f t="shared" ca="1" si="399"/>
        <v>0.50575295449593716</v>
      </c>
      <c r="J4786">
        <f t="shared" ca="1" si="401"/>
        <v>0</v>
      </c>
      <c r="K4786">
        <f t="shared" ca="1" si="402"/>
        <v>0</v>
      </c>
      <c r="L4786">
        <f t="shared" si="403"/>
        <v>4780</v>
      </c>
      <c r="M4786" s="71">
        <f t="shared" ca="1" si="404"/>
        <v>0</v>
      </c>
    </row>
    <row r="4787" spans="1:13" x14ac:dyDescent="0.25">
      <c r="A4787" s="2">
        <v>4781</v>
      </c>
      <c r="B4787" s="11">
        <f t="shared" ca="1" si="400"/>
        <v>1</v>
      </c>
      <c r="C4787" s="26">
        <f t="shared" ca="1" si="399"/>
        <v>0.28078136158776112</v>
      </c>
      <c r="J4787">
        <f t="shared" ca="1" si="401"/>
        <v>1</v>
      </c>
      <c r="K4787">
        <f t="shared" ca="1" si="402"/>
        <v>0</v>
      </c>
      <c r="L4787">
        <f t="shared" si="403"/>
        <v>4781</v>
      </c>
      <c r="M4787" s="71">
        <f t="shared" ca="1" si="404"/>
        <v>0.39532980984474986</v>
      </c>
    </row>
    <row r="4788" spans="1:13" x14ac:dyDescent="0.25">
      <c r="A4788" s="2">
        <v>4782</v>
      </c>
      <c r="B4788" s="11">
        <f t="shared" ca="1" si="400"/>
        <v>1</v>
      </c>
      <c r="C4788" s="26">
        <f t="shared" ca="1" si="399"/>
        <v>0.16594240721725573</v>
      </c>
      <c r="J4788">
        <f t="shared" ca="1" si="401"/>
        <v>1</v>
      </c>
      <c r="K4788">
        <f t="shared" ca="1" si="402"/>
        <v>0</v>
      </c>
      <c r="L4788">
        <f t="shared" si="403"/>
        <v>4782</v>
      </c>
      <c r="M4788" s="71">
        <f t="shared" ca="1" si="404"/>
        <v>2.5679630995744431</v>
      </c>
    </row>
    <row r="4789" spans="1:13" x14ac:dyDescent="0.25">
      <c r="A4789" s="2">
        <v>4783</v>
      </c>
      <c r="B4789" s="11">
        <f t="shared" ca="1" si="400"/>
        <v>1</v>
      </c>
      <c r="C4789" s="26">
        <f t="shared" ca="1" si="399"/>
        <v>0.63295622858506029</v>
      </c>
      <c r="J4789">
        <f t="shared" ca="1" si="401"/>
        <v>1</v>
      </c>
      <c r="K4789">
        <f t="shared" ca="1" si="402"/>
        <v>0</v>
      </c>
      <c r="L4789">
        <f t="shared" si="403"/>
        <v>4783</v>
      </c>
      <c r="M4789" s="71">
        <f t="shared" ca="1" si="404"/>
        <v>0.33414080122227496</v>
      </c>
    </row>
    <row r="4790" spans="1:13" x14ac:dyDescent="0.25">
      <c r="A4790" s="2">
        <v>4784</v>
      </c>
      <c r="B4790" s="11">
        <f t="shared" ca="1" si="400"/>
        <v>1</v>
      </c>
      <c r="C4790" s="26">
        <f t="shared" ca="1" si="399"/>
        <v>7.1841007562058357E-2</v>
      </c>
      <c r="J4790">
        <f t="shared" ca="1" si="401"/>
        <v>0</v>
      </c>
      <c r="K4790">
        <f t="shared" ca="1" si="402"/>
        <v>0</v>
      </c>
      <c r="L4790">
        <f t="shared" si="403"/>
        <v>4784</v>
      </c>
      <c r="M4790" s="71">
        <f t="shared" ca="1" si="404"/>
        <v>0.23167687032248846</v>
      </c>
    </row>
    <row r="4791" spans="1:13" x14ac:dyDescent="0.25">
      <c r="A4791" s="2">
        <v>4785</v>
      </c>
      <c r="B4791" s="11">
        <f t="shared" ca="1" si="400"/>
        <v>0</v>
      </c>
      <c r="C4791" s="26">
        <f t="shared" ca="1" si="399"/>
        <v>0.84312737995036369</v>
      </c>
      <c r="J4791">
        <f t="shared" ca="1" si="401"/>
        <v>0</v>
      </c>
      <c r="K4791">
        <f t="shared" ca="1" si="402"/>
        <v>1</v>
      </c>
      <c r="L4791">
        <f t="shared" si="403"/>
        <v>4785</v>
      </c>
      <c r="M4791" s="71">
        <f t="shared" ca="1" si="404"/>
        <v>0</v>
      </c>
    </row>
    <row r="4792" spans="1:13" x14ac:dyDescent="0.25">
      <c r="A4792" s="2">
        <v>4786</v>
      </c>
      <c r="B4792" s="11">
        <f t="shared" ca="1" si="400"/>
        <v>0</v>
      </c>
      <c r="C4792" s="26">
        <f t="shared" ca="1" si="399"/>
        <v>0.96168432875708365</v>
      </c>
      <c r="J4792">
        <f t="shared" ca="1" si="401"/>
        <v>0</v>
      </c>
      <c r="K4792">
        <f t="shared" ca="1" si="402"/>
        <v>1</v>
      </c>
      <c r="L4792">
        <f t="shared" si="403"/>
        <v>4786</v>
      </c>
      <c r="M4792" s="71">
        <f t="shared" ca="1" si="404"/>
        <v>0</v>
      </c>
    </row>
    <row r="4793" spans="1:13" x14ac:dyDescent="0.25">
      <c r="A4793" s="2">
        <v>4787</v>
      </c>
      <c r="B4793" s="11">
        <f t="shared" ca="1" si="400"/>
        <v>0</v>
      </c>
      <c r="C4793" s="26">
        <f t="shared" ca="1" si="399"/>
        <v>0.66235227041046596</v>
      </c>
      <c r="J4793">
        <f t="shared" ca="1" si="401"/>
        <v>0</v>
      </c>
      <c r="K4793">
        <f t="shared" ca="1" si="402"/>
        <v>0</v>
      </c>
      <c r="L4793">
        <f t="shared" si="403"/>
        <v>4787</v>
      </c>
      <c r="M4793" s="71">
        <f t="shared" ca="1" si="404"/>
        <v>0</v>
      </c>
    </row>
    <row r="4794" spans="1:13" x14ac:dyDescent="0.25">
      <c r="A4794" s="2">
        <v>4788</v>
      </c>
      <c r="B4794" s="11">
        <f t="shared" ca="1" si="400"/>
        <v>1</v>
      </c>
      <c r="C4794" s="26">
        <f t="shared" ca="1" si="399"/>
        <v>0.30754959084406497</v>
      </c>
      <c r="J4794">
        <f t="shared" ca="1" si="401"/>
        <v>1</v>
      </c>
      <c r="K4794">
        <f t="shared" ca="1" si="402"/>
        <v>0</v>
      </c>
      <c r="L4794">
        <f t="shared" si="403"/>
        <v>4788</v>
      </c>
      <c r="M4794" s="71">
        <f t="shared" ca="1" si="404"/>
        <v>0.73867295981764991</v>
      </c>
    </row>
    <row r="4795" spans="1:13" x14ac:dyDescent="0.25">
      <c r="A4795" s="2">
        <v>4789</v>
      </c>
      <c r="B4795" s="11">
        <f t="shared" ca="1" si="400"/>
        <v>1</v>
      </c>
      <c r="C4795" s="26">
        <f t="shared" ca="1" si="399"/>
        <v>0.51424024889258113</v>
      </c>
      <c r="J4795">
        <f t="shared" ca="1" si="401"/>
        <v>1</v>
      </c>
      <c r="K4795">
        <f t="shared" ca="1" si="402"/>
        <v>0</v>
      </c>
      <c r="L4795">
        <f t="shared" si="403"/>
        <v>4789</v>
      </c>
      <c r="M4795" s="71">
        <f t="shared" ca="1" si="404"/>
        <v>0.43367952254496195</v>
      </c>
    </row>
    <row r="4796" spans="1:13" x14ac:dyDescent="0.25">
      <c r="A4796" s="2">
        <v>4790</v>
      </c>
      <c r="B4796" s="11">
        <f t="shared" ca="1" si="400"/>
        <v>1</v>
      </c>
      <c r="C4796" s="26">
        <f t="shared" ca="1" si="399"/>
        <v>0.70847375509447219</v>
      </c>
      <c r="J4796">
        <f t="shared" ca="1" si="401"/>
        <v>1</v>
      </c>
      <c r="K4796">
        <f t="shared" ca="1" si="402"/>
        <v>0</v>
      </c>
      <c r="L4796">
        <f t="shared" si="403"/>
        <v>4790</v>
      </c>
      <c r="M4796" s="71">
        <f t="shared" ca="1" si="404"/>
        <v>1.4912157707240032</v>
      </c>
    </row>
    <row r="4797" spans="1:13" x14ac:dyDescent="0.25">
      <c r="A4797" s="2">
        <v>4791</v>
      </c>
      <c r="B4797" s="11">
        <f t="shared" ca="1" si="400"/>
        <v>1</v>
      </c>
      <c r="C4797" s="26">
        <f t="shared" ca="1" si="399"/>
        <v>0.36075242949162678</v>
      </c>
      <c r="J4797">
        <f t="shared" ca="1" si="401"/>
        <v>1</v>
      </c>
      <c r="K4797">
        <f t="shared" ca="1" si="402"/>
        <v>0</v>
      </c>
      <c r="L4797">
        <f t="shared" si="403"/>
        <v>4791</v>
      </c>
      <c r="M4797" s="71">
        <f t="shared" ca="1" si="404"/>
        <v>3.1379696969092451E-2</v>
      </c>
    </row>
    <row r="4798" spans="1:13" x14ac:dyDescent="0.25">
      <c r="A4798" s="2">
        <v>4792</v>
      </c>
      <c r="B4798" s="11">
        <f t="shared" ca="1" si="400"/>
        <v>1</v>
      </c>
      <c r="C4798" s="26">
        <f t="shared" ca="1" si="399"/>
        <v>3.5938693539319111E-2</v>
      </c>
      <c r="J4798">
        <f t="shared" ca="1" si="401"/>
        <v>1</v>
      </c>
      <c r="K4798">
        <f t="shared" ca="1" si="402"/>
        <v>0</v>
      </c>
      <c r="L4798">
        <f t="shared" si="403"/>
        <v>4792</v>
      </c>
      <c r="M4798" s="71">
        <f t="shared" ca="1" si="404"/>
        <v>10.742161012204997</v>
      </c>
    </row>
    <row r="4799" spans="1:13" x14ac:dyDescent="0.25">
      <c r="A4799" s="2">
        <v>4793</v>
      </c>
      <c r="B4799" s="11">
        <f t="shared" ca="1" si="400"/>
        <v>1</v>
      </c>
      <c r="C4799" s="26">
        <f t="shared" ca="1" si="399"/>
        <v>0.45612983848794753</v>
      </c>
      <c r="J4799">
        <f t="shared" ca="1" si="401"/>
        <v>1</v>
      </c>
      <c r="K4799">
        <f t="shared" ca="1" si="402"/>
        <v>0</v>
      </c>
      <c r="L4799">
        <f t="shared" si="403"/>
        <v>4793</v>
      </c>
      <c r="M4799" s="71">
        <f t="shared" ca="1" si="404"/>
        <v>2.9233637110965085</v>
      </c>
    </row>
    <row r="4800" spans="1:13" x14ac:dyDescent="0.25">
      <c r="A4800" s="2">
        <v>4794</v>
      </c>
      <c r="B4800" s="11">
        <f t="shared" ca="1" si="400"/>
        <v>1</v>
      </c>
      <c r="C4800" s="26">
        <f t="shared" ca="1" si="399"/>
        <v>0.4574626577962001</v>
      </c>
      <c r="J4800">
        <f t="shared" ca="1" si="401"/>
        <v>1</v>
      </c>
      <c r="K4800">
        <f t="shared" ca="1" si="402"/>
        <v>0</v>
      </c>
      <c r="L4800">
        <f t="shared" si="403"/>
        <v>4794</v>
      </c>
      <c r="M4800" s="71">
        <f t="shared" ca="1" si="404"/>
        <v>0.46225917999679594</v>
      </c>
    </row>
    <row r="4801" spans="1:13" x14ac:dyDescent="0.25">
      <c r="A4801" s="2">
        <v>4795</v>
      </c>
      <c r="B4801" s="11">
        <f t="shared" ca="1" si="400"/>
        <v>1</v>
      </c>
      <c r="C4801" s="26">
        <f t="shared" ca="1" si="399"/>
        <v>0.54872391117989072</v>
      </c>
      <c r="J4801">
        <f t="shared" ca="1" si="401"/>
        <v>1</v>
      </c>
      <c r="K4801">
        <f t="shared" ca="1" si="402"/>
        <v>0</v>
      </c>
      <c r="L4801">
        <f t="shared" si="403"/>
        <v>4795</v>
      </c>
      <c r="M4801" s="71">
        <f t="shared" ca="1" si="404"/>
        <v>4.7069010581185946</v>
      </c>
    </row>
    <row r="4802" spans="1:13" x14ac:dyDescent="0.25">
      <c r="A4802" s="2">
        <v>4796</v>
      </c>
      <c r="B4802" s="11">
        <f t="shared" ca="1" si="400"/>
        <v>1</v>
      </c>
      <c r="C4802" s="26">
        <f t="shared" ca="1" si="399"/>
        <v>8.6508239182124802E-2</v>
      </c>
      <c r="J4802">
        <f t="shared" ca="1" si="401"/>
        <v>0</v>
      </c>
      <c r="K4802">
        <f t="shared" ca="1" si="402"/>
        <v>0</v>
      </c>
      <c r="L4802">
        <f t="shared" si="403"/>
        <v>4796</v>
      </c>
      <c r="M4802" s="71">
        <f t="shared" ca="1" si="404"/>
        <v>1.3509012622301988</v>
      </c>
    </row>
    <row r="4803" spans="1:13" x14ac:dyDescent="0.25">
      <c r="A4803" s="2">
        <v>4797</v>
      </c>
      <c r="B4803" s="11">
        <f t="shared" ca="1" si="400"/>
        <v>0</v>
      </c>
      <c r="C4803" s="26">
        <f t="shared" ca="1" si="399"/>
        <v>0.98279589036513681</v>
      </c>
      <c r="J4803">
        <f t="shared" ca="1" si="401"/>
        <v>0</v>
      </c>
      <c r="K4803">
        <f t="shared" ca="1" si="402"/>
        <v>1</v>
      </c>
      <c r="L4803">
        <f t="shared" si="403"/>
        <v>4797</v>
      </c>
      <c r="M4803" s="71">
        <f t="shared" ca="1" si="404"/>
        <v>0</v>
      </c>
    </row>
    <row r="4804" spans="1:13" x14ac:dyDescent="0.25">
      <c r="A4804" s="2">
        <v>4798</v>
      </c>
      <c r="B4804" s="11">
        <f t="shared" ca="1" si="400"/>
        <v>0</v>
      </c>
      <c r="C4804" s="26">
        <f t="shared" ca="1" si="399"/>
        <v>0.5087385347854454</v>
      </c>
      <c r="J4804">
        <f t="shared" ca="1" si="401"/>
        <v>0</v>
      </c>
      <c r="K4804">
        <f t="shared" ca="1" si="402"/>
        <v>1</v>
      </c>
      <c r="L4804">
        <f t="shared" si="403"/>
        <v>4798</v>
      </c>
      <c r="M4804" s="71">
        <f t="shared" ca="1" si="404"/>
        <v>0</v>
      </c>
    </row>
    <row r="4805" spans="1:13" x14ac:dyDescent="0.25">
      <c r="A4805" s="2">
        <v>4799</v>
      </c>
      <c r="B4805" s="11">
        <f t="shared" ca="1" si="400"/>
        <v>0</v>
      </c>
      <c r="C4805" s="26">
        <f t="shared" ca="1" si="399"/>
        <v>0.87643821568231839</v>
      </c>
      <c r="J4805">
        <f t="shared" ca="1" si="401"/>
        <v>0</v>
      </c>
      <c r="K4805">
        <f t="shared" ca="1" si="402"/>
        <v>0</v>
      </c>
      <c r="L4805">
        <f t="shared" si="403"/>
        <v>4799</v>
      </c>
      <c r="M4805" s="71">
        <f t="shared" ca="1" si="404"/>
        <v>0</v>
      </c>
    </row>
    <row r="4806" spans="1:13" x14ac:dyDescent="0.25">
      <c r="A4806" s="2">
        <v>4800</v>
      </c>
      <c r="B4806" s="11">
        <f t="shared" ca="1" si="400"/>
        <v>1</v>
      </c>
      <c r="C4806" s="26">
        <f t="shared" ca="1" si="399"/>
        <v>0.42506747957695534</v>
      </c>
      <c r="J4806">
        <f t="shared" ca="1" si="401"/>
        <v>1</v>
      </c>
      <c r="K4806">
        <f t="shared" ca="1" si="402"/>
        <v>0</v>
      </c>
      <c r="L4806">
        <f t="shared" si="403"/>
        <v>4800</v>
      </c>
      <c r="M4806" s="71">
        <f t="shared" ca="1" si="404"/>
        <v>0.87716235806922238</v>
      </c>
    </row>
    <row r="4807" spans="1:13" x14ac:dyDescent="0.25">
      <c r="A4807" s="2">
        <v>4801</v>
      </c>
      <c r="B4807" s="11">
        <f t="shared" ca="1" si="400"/>
        <v>1</v>
      </c>
      <c r="C4807" s="26">
        <f t="shared" ca="1" si="399"/>
        <v>0.25618097891634539</v>
      </c>
      <c r="J4807">
        <f t="shared" ca="1" si="401"/>
        <v>1</v>
      </c>
      <c r="K4807">
        <f t="shared" ca="1" si="402"/>
        <v>0</v>
      </c>
      <c r="L4807">
        <f t="shared" si="403"/>
        <v>4801</v>
      </c>
      <c r="M4807" s="71">
        <f t="shared" ca="1" si="404"/>
        <v>4.2929760530064387</v>
      </c>
    </row>
    <row r="4808" spans="1:13" x14ac:dyDescent="0.25">
      <c r="A4808" s="2">
        <v>4802</v>
      </c>
      <c r="B4808" s="11">
        <f t="shared" ca="1" si="400"/>
        <v>1</v>
      </c>
      <c r="C4808" s="26">
        <f t="shared" ref="C4808:C4871" ca="1" si="405">RAND()</f>
        <v>0.34687253171515597</v>
      </c>
      <c r="J4808">
        <f t="shared" ca="1" si="401"/>
        <v>0</v>
      </c>
      <c r="K4808">
        <f t="shared" ca="1" si="402"/>
        <v>0</v>
      </c>
      <c r="L4808">
        <f t="shared" si="403"/>
        <v>4802</v>
      </c>
      <c r="M4808" s="71">
        <f t="shared" ca="1" si="404"/>
        <v>2.1861896437211845</v>
      </c>
    </row>
    <row r="4809" spans="1:13" x14ac:dyDescent="0.25">
      <c r="A4809" s="2">
        <v>4803</v>
      </c>
      <c r="B4809" s="11">
        <f t="shared" ref="B4809:B4872" ca="1" si="406">IF(B4808&gt;0,IF(C4809&lt;pww,1,0),IF(C4809&lt;pdw,1,0))</f>
        <v>0</v>
      </c>
      <c r="C4809" s="26">
        <f t="shared" ca="1" si="405"/>
        <v>0.83079881657580346</v>
      </c>
      <c r="J4809">
        <f t="shared" ca="1" si="401"/>
        <v>0</v>
      </c>
      <c r="K4809">
        <f t="shared" ca="1" si="402"/>
        <v>1</v>
      </c>
      <c r="L4809">
        <f t="shared" si="403"/>
        <v>4803</v>
      </c>
      <c r="M4809" s="71">
        <f t="shared" ca="1" si="404"/>
        <v>0</v>
      </c>
    </row>
    <row r="4810" spans="1:13" x14ac:dyDescent="0.25">
      <c r="A4810" s="2">
        <v>4804</v>
      </c>
      <c r="B4810" s="11">
        <f t="shared" ca="1" si="406"/>
        <v>0</v>
      </c>
      <c r="C4810" s="26">
        <f t="shared" ca="1" si="405"/>
        <v>0.91362412247026803</v>
      </c>
      <c r="J4810">
        <f t="shared" ref="J4810:J4873" ca="1" si="407">IF(AND(B4810,B4811),1,0)</f>
        <v>0</v>
      </c>
      <c r="K4810">
        <f t="shared" ref="K4810:K4873" ca="1" si="408">IF(AND(NOT(B4810),NOT(B4811)),1,0)</f>
        <v>0</v>
      </c>
      <c r="L4810">
        <f t="shared" ref="L4810:L4873" si="409">L4809+1</f>
        <v>4804</v>
      </c>
      <c r="M4810" s="71">
        <f t="shared" ref="M4810:M4873" ca="1" si="410">IF(B4810&gt;0,-LN(1-(RAND()))/lambda,0)</f>
        <v>0</v>
      </c>
    </row>
    <row r="4811" spans="1:13" x14ac:dyDescent="0.25">
      <c r="A4811" s="2">
        <v>4805</v>
      </c>
      <c r="B4811" s="11">
        <f t="shared" ca="1" si="406"/>
        <v>1</v>
      </c>
      <c r="C4811" s="26">
        <f t="shared" ca="1" si="405"/>
        <v>0.45709828523947349</v>
      </c>
      <c r="J4811">
        <f t="shared" ca="1" si="407"/>
        <v>1</v>
      </c>
      <c r="K4811">
        <f t="shared" ca="1" si="408"/>
        <v>0</v>
      </c>
      <c r="L4811">
        <f t="shared" si="409"/>
        <v>4805</v>
      </c>
      <c r="M4811" s="71">
        <f t="shared" ca="1" si="410"/>
        <v>0.34732989738747211</v>
      </c>
    </row>
    <row r="4812" spans="1:13" x14ac:dyDescent="0.25">
      <c r="A4812" s="2">
        <v>4806</v>
      </c>
      <c r="B4812" s="11">
        <f t="shared" ca="1" si="406"/>
        <v>1</v>
      </c>
      <c r="C4812" s="26">
        <f t="shared" ca="1" si="405"/>
        <v>0.70392886207537186</v>
      </c>
      <c r="J4812">
        <f t="shared" ca="1" si="407"/>
        <v>1</v>
      </c>
      <c r="K4812">
        <f t="shared" ca="1" si="408"/>
        <v>0</v>
      </c>
      <c r="L4812">
        <f t="shared" si="409"/>
        <v>4806</v>
      </c>
      <c r="M4812" s="71">
        <f t="shared" ca="1" si="410"/>
        <v>5.6432216916031344</v>
      </c>
    </row>
    <row r="4813" spans="1:13" x14ac:dyDescent="0.25">
      <c r="A4813" s="2">
        <v>4807</v>
      </c>
      <c r="B4813" s="11">
        <f t="shared" ca="1" si="406"/>
        <v>1</v>
      </c>
      <c r="C4813" s="26">
        <f t="shared" ca="1" si="405"/>
        <v>0.7615228080698192</v>
      </c>
      <c r="J4813">
        <f t="shared" ca="1" si="407"/>
        <v>1</v>
      </c>
      <c r="K4813">
        <f t="shared" ca="1" si="408"/>
        <v>0</v>
      </c>
      <c r="L4813">
        <f t="shared" si="409"/>
        <v>4807</v>
      </c>
      <c r="M4813" s="71">
        <f t="shared" ca="1" si="410"/>
        <v>0.65020725251589251</v>
      </c>
    </row>
    <row r="4814" spans="1:13" x14ac:dyDescent="0.25">
      <c r="A4814" s="2">
        <v>4808</v>
      </c>
      <c r="B4814" s="11">
        <f t="shared" ca="1" si="406"/>
        <v>1</v>
      </c>
      <c r="C4814" s="26">
        <f t="shared" ca="1" si="405"/>
        <v>0.67650405933591862</v>
      </c>
      <c r="J4814">
        <f t="shared" ca="1" si="407"/>
        <v>1</v>
      </c>
      <c r="K4814">
        <f t="shared" ca="1" si="408"/>
        <v>0</v>
      </c>
      <c r="L4814">
        <f t="shared" si="409"/>
        <v>4808</v>
      </c>
      <c r="M4814" s="71">
        <f t="shared" ca="1" si="410"/>
        <v>1.6312374133823726</v>
      </c>
    </row>
    <row r="4815" spans="1:13" x14ac:dyDescent="0.25">
      <c r="A4815" s="2">
        <v>4809</v>
      </c>
      <c r="B4815" s="11">
        <f t="shared" ca="1" si="406"/>
        <v>1</v>
      </c>
      <c r="C4815" s="26">
        <f t="shared" ca="1" si="405"/>
        <v>0.4720508438480816</v>
      </c>
      <c r="J4815">
        <f t="shared" ca="1" si="407"/>
        <v>1</v>
      </c>
      <c r="K4815">
        <f t="shared" ca="1" si="408"/>
        <v>0</v>
      </c>
      <c r="L4815">
        <f t="shared" si="409"/>
        <v>4809</v>
      </c>
      <c r="M4815" s="71">
        <f t="shared" ca="1" si="410"/>
        <v>8.4933388516255395</v>
      </c>
    </row>
    <row r="4816" spans="1:13" x14ac:dyDescent="0.25">
      <c r="A4816" s="2">
        <v>4810</v>
      </c>
      <c r="B4816" s="11">
        <f t="shared" ca="1" si="406"/>
        <v>1</v>
      </c>
      <c r="C4816" s="26">
        <f t="shared" ca="1" si="405"/>
        <v>6.7643371334719427E-2</v>
      </c>
      <c r="J4816">
        <f t="shared" ca="1" si="407"/>
        <v>1</v>
      </c>
      <c r="K4816">
        <f t="shared" ca="1" si="408"/>
        <v>0</v>
      </c>
      <c r="L4816">
        <f t="shared" si="409"/>
        <v>4810</v>
      </c>
      <c r="M4816" s="71">
        <f t="shared" ca="1" si="410"/>
        <v>2.3923505534491341</v>
      </c>
    </row>
    <row r="4817" spans="1:13" x14ac:dyDescent="0.25">
      <c r="A4817" s="2">
        <v>4811</v>
      </c>
      <c r="B4817" s="11">
        <f t="shared" ca="1" si="406"/>
        <v>1</v>
      </c>
      <c r="C4817" s="26">
        <f t="shared" ca="1" si="405"/>
        <v>0.47385864087695384</v>
      </c>
      <c r="J4817">
        <f t="shared" ca="1" si="407"/>
        <v>0</v>
      </c>
      <c r="K4817">
        <f t="shared" ca="1" si="408"/>
        <v>0</v>
      </c>
      <c r="L4817">
        <f t="shared" si="409"/>
        <v>4811</v>
      </c>
      <c r="M4817" s="71">
        <f t="shared" ca="1" si="410"/>
        <v>3.6058976783184331</v>
      </c>
    </row>
    <row r="4818" spans="1:13" x14ac:dyDescent="0.25">
      <c r="A4818" s="2">
        <v>4812</v>
      </c>
      <c r="B4818" s="11">
        <f t="shared" ca="1" si="406"/>
        <v>0</v>
      </c>
      <c r="C4818" s="26">
        <f t="shared" ca="1" si="405"/>
        <v>0.87548090585228222</v>
      </c>
      <c r="J4818">
        <f t="shared" ca="1" si="407"/>
        <v>0</v>
      </c>
      <c r="K4818">
        <f t="shared" ca="1" si="408"/>
        <v>0</v>
      </c>
      <c r="L4818">
        <f t="shared" si="409"/>
        <v>4812</v>
      </c>
      <c r="M4818" s="71">
        <f t="shared" ca="1" si="410"/>
        <v>0</v>
      </c>
    </row>
    <row r="4819" spans="1:13" x14ac:dyDescent="0.25">
      <c r="A4819" s="2">
        <v>4813</v>
      </c>
      <c r="B4819" s="11">
        <f t="shared" ca="1" si="406"/>
        <v>1</v>
      </c>
      <c r="C4819" s="26">
        <f t="shared" ca="1" si="405"/>
        <v>0.36115866781190187</v>
      </c>
      <c r="J4819">
        <f t="shared" ca="1" si="407"/>
        <v>1</v>
      </c>
      <c r="K4819">
        <f t="shared" ca="1" si="408"/>
        <v>0</v>
      </c>
      <c r="L4819">
        <f t="shared" si="409"/>
        <v>4813</v>
      </c>
      <c r="M4819" s="71">
        <f t="shared" ca="1" si="410"/>
        <v>0.14624529476970033</v>
      </c>
    </row>
    <row r="4820" spans="1:13" x14ac:dyDescent="0.25">
      <c r="A4820" s="2">
        <v>4814</v>
      </c>
      <c r="B4820" s="11">
        <f t="shared" ca="1" si="406"/>
        <v>1</v>
      </c>
      <c r="C4820" s="26">
        <f t="shared" ca="1" si="405"/>
        <v>9.1804971779863354E-2</v>
      </c>
      <c r="J4820">
        <f t="shared" ca="1" si="407"/>
        <v>0</v>
      </c>
      <c r="K4820">
        <f t="shared" ca="1" si="408"/>
        <v>0</v>
      </c>
      <c r="L4820">
        <f t="shared" si="409"/>
        <v>4814</v>
      </c>
      <c r="M4820" s="71">
        <f t="shared" ca="1" si="410"/>
        <v>0.12343146367531405</v>
      </c>
    </row>
    <row r="4821" spans="1:13" x14ac:dyDescent="0.25">
      <c r="A4821" s="2">
        <v>4815</v>
      </c>
      <c r="B4821" s="11">
        <f t="shared" ca="1" si="406"/>
        <v>0</v>
      </c>
      <c r="C4821" s="26">
        <f t="shared" ca="1" si="405"/>
        <v>0.95977763966136853</v>
      </c>
      <c r="J4821">
        <f t="shared" ca="1" si="407"/>
        <v>0</v>
      </c>
      <c r="K4821">
        <f t="shared" ca="1" si="408"/>
        <v>1</v>
      </c>
      <c r="L4821">
        <f t="shared" si="409"/>
        <v>4815</v>
      </c>
      <c r="M4821" s="71">
        <f t="shared" ca="1" si="410"/>
        <v>0</v>
      </c>
    </row>
    <row r="4822" spans="1:13" x14ac:dyDescent="0.25">
      <c r="A4822" s="2">
        <v>4816</v>
      </c>
      <c r="B4822" s="11">
        <f t="shared" ca="1" si="406"/>
        <v>0</v>
      </c>
      <c r="C4822" s="26">
        <f t="shared" ca="1" si="405"/>
        <v>0.52012364999557226</v>
      </c>
      <c r="J4822">
        <f t="shared" ca="1" si="407"/>
        <v>0</v>
      </c>
      <c r="K4822">
        <f t="shared" ca="1" si="408"/>
        <v>1</v>
      </c>
      <c r="L4822">
        <f t="shared" si="409"/>
        <v>4816</v>
      </c>
      <c r="M4822" s="71">
        <f t="shared" ca="1" si="410"/>
        <v>0</v>
      </c>
    </row>
    <row r="4823" spans="1:13" x14ac:dyDescent="0.25">
      <c r="A4823" s="2">
        <v>4817</v>
      </c>
      <c r="B4823" s="11">
        <f t="shared" ca="1" si="406"/>
        <v>0</v>
      </c>
      <c r="C4823" s="26">
        <f t="shared" ca="1" si="405"/>
        <v>0.56329050504639988</v>
      </c>
      <c r="J4823">
        <f t="shared" ca="1" si="407"/>
        <v>0</v>
      </c>
      <c r="K4823">
        <f t="shared" ca="1" si="408"/>
        <v>1</v>
      </c>
      <c r="L4823">
        <f t="shared" si="409"/>
        <v>4817</v>
      </c>
      <c r="M4823" s="71">
        <f t="shared" ca="1" si="410"/>
        <v>0</v>
      </c>
    </row>
    <row r="4824" spans="1:13" x14ac:dyDescent="0.25">
      <c r="A4824" s="2">
        <v>4818</v>
      </c>
      <c r="B4824" s="11">
        <f t="shared" ca="1" si="406"/>
        <v>0</v>
      </c>
      <c r="C4824" s="26">
        <f t="shared" ca="1" si="405"/>
        <v>0.57497357623675971</v>
      </c>
      <c r="J4824">
        <f t="shared" ca="1" si="407"/>
        <v>0</v>
      </c>
      <c r="K4824">
        <f t="shared" ca="1" si="408"/>
        <v>0</v>
      </c>
      <c r="L4824">
        <f t="shared" si="409"/>
        <v>4818</v>
      </c>
      <c r="M4824" s="71">
        <f t="shared" ca="1" si="410"/>
        <v>0</v>
      </c>
    </row>
    <row r="4825" spans="1:13" x14ac:dyDescent="0.25">
      <c r="A4825" s="2">
        <v>4819</v>
      </c>
      <c r="B4825" s="11">
        <f t="shared" ca="1" si="406"/>
        <v>1</v>
      </c>
      <c r="C4825" s="26">
        <f t="shared" ca="1" si="405"/>
        <v>0.30139845712334934</v>
      </c>
      <c r="J4825">
        <f t="shared" ca="1" si="407"/>
        <v>0</v>
      </c>
      <c r="K4825">
        <f t="shared" ca="1" si="408"/>
        <v>0</v>
      </c>
      <c r="L4825">
        <f t="shared" si="409"/>
        <v>4819</v>
      </c>
      <c r="M4825" s="71">
        <f t="shared" ca="1" si="410"/>
        <v>0.34841966292357901</v>
      </c>
    </row>
    <row r="4826" spans="1:13" x14ac:dyDescent="0.25">
      <c r="A4826" s="2">
        <v>4820</v>
      </c>
      <c r="B4826" s="11">
        <f t="shared" ca="1" si="406"/>
        <v>0</v>
      </c>
      <c r="C4826" s="26">
        <f t="shared" ca="1" si="405"/>
        <v>0.8989661533936889</v>
      </c>
      <c r="J4826">
        <f t="shared" ca="1" si="407"/>
        <v>0</v>
      </c>
      <c r="K4826">
        <f t="shared" ca="1" si="408"/>
        <v>1</v>
      </c>
      <c r="L4826">
        <f t="shared" si="409"/>
        <v>4820</v>
      </c>
      <c r="M4826" s="71">
        <f t="shared" ca="1" si="410"/>
        <v>0</v>
      </c>
    </row>
    <row r="4827" spans="1:13" x14ac:dyDescent="0.25">
      <c r="A4827" s="2">
        <v>4821</v>
      </c>
      <c r="B4827" s="11">
        <f t="shared" ca="1" si="406"/>
        <v>0</v>
      </c>
      <c r="C4827" s="26">
        <f t="shared" ca="1" si="405"/>
        <v>0.74976862291490454</v>
      </c>
      <c r="J4827">
        <f t="shared" ca="1" si="407"/>
        <v>0</v>
      </c>
      <c r="K4827">
        <f t="shared" ca="1" si="408"/>
        <v>1</v>
      </c>
      <c r="L4827">
        <f t="shared" si="409"/>
        <v>4821</v>
      </c>
      <c r="M4827" s="71">
        <f t="shared" ca="1" si="410"/>
        <v>0</v>
      </c>
    </row>
    <row r="4828" spans="1:13" x14ac:dyDescent="0.25">
      <c r="A4828" s="2">
        <v>4822</v>
      </c>
      <c r="B4828" s="11">
        <f t="shared" ca="1" si="406"/>
        <v>0</v>
      </c>
      <c r="C4828" s="26">
        <f t="shared" ca="1" si="405"/>
        <v>0.54648037225875001</v>
      </c>
      <c r="J4828">
        <f t="shared" ca="1" si="407"/>
        <v>0</v>
      </c>
      <c r="K4828">
        <f t="shared" ca="1" si="408"/>
        <v>0</v>
      </c>
      <c r="L4828">
        <f t="shared" si="409"/>
        <v>4822</v>
      </c>
      <c r="M4828" s="71">
        <f t="shared" ca="1" si="410"/>
        <v>0</v>
      </c>
    </row>
    <row r="4829" spans="1:13" x14ac:dyDescent="0.25">
      <c r="A4829" s="2">
        <v>4823</v>
      </c>
      <c r="B4829" s="11">
        <f t="shared" ca="1" si="406"/>
        <v>1</v>
      </c>
      <c r="C4829" s="26">
        <f t="shared" ca="1" si="405"/>
        <v>0.22528280338905227</v>
      </c>
      <c r="J4829">
        <f t="shared" ca="1" si="407"/>
        <v>1</v>
      </c>
      <c r="K4829">
        <f t="shared" ca="1" si="408"/>
        <v>0</v>
      </c>
      <c r="L4829">
        <f t="shared" si="409"/>
        <v>4823</v>
      </c>
      <c r="M4829" s="71">
        <f t="shared" ca="1" si="410"/>
        <v>2.331491086571464</v>
      </c>
    </row>
    <row r="4830" spans="1:13" x14ac:dyDescent="0.25">
      <c r="A4830" s="2">
        <v>4824</v>
      </c>
      <c r="B4830" s="11">
        <f t="shared" ca="1" si="406"/>
        <v>1</v>
      </c>
      <c r="C4830" s="26">
        <f t="shared" ca="1" si="405"/>
        <v>0.1564598262568857</v>
      </c>
      <c r="J4830">
        <f t="shared" ca="1" si="407"/>
        <v>0</v>
      </c>
      <c r="K4830">
        <f t="shared" ca="1" si="408"/>
        <v>0</v>
      </c>
      <c r="L4830">
        <f t="shared" si="409"/>
        <v>4824</v>
      </c>
      <c r="M4830" s="71">
        <f t="shared" ca="1" si="410"/>
        <v>0.10941008601295597</v>
      </c>
    </row>
    <row r="4831" spans="1:13" x14ac:dyDescent="0.25">
      <c r="A4831" s="2">
        <v>4825</v>
      </c>
      <c r="B4831" s="11">
        <f t="shared" ca="1" si="406"/>
        <v>0</v>
      </c>
      <c r="C4831" s="26">
        <f t="shared" ca="1" si="405"/>
        <v>0.8403511681398057</v>
      </c>
      <c r="J4831">
        <f t="shared" ca="1" si="407"/>
        <v>0</v>
      </c>
      <c r="K4831">
        <f t="shared" ca="1" si="408"/>
        <v>0</v>
      </c>
      <c r="L4831">
        <f t="shared" si="409"/>
        <v>4825</v>
      </c>
      <c r="M4831" s="71">
        <f t="shared" ca="1" si="410"/>
        <v>0</v>
      </c>
    </row>
    <row r="4832" spans="1:13" x14ac:dyDescent="0.25">
      <c r="A4832" s="2">
        <v>4826</v>
      </c>
      <c r="B4832" s="11">
        <f t="shared" ca="1" si="406"/>
        <v>1</v>
      </c>
      <c r="C4832" s="26">
        <f t="shared" ca="1" si="405"/>
        <v>0.40011056754637109</v>
      </c>
      <c r="J4832">
        <f t="shared" ca="1" si="407"/>
        <v>1</v>
      </c>
      <c r="K4832">
        <f t="shared" ca="1" si="408"/>
        <v>0</v>
      </c>
      <c r="L4832">
        <f t="shared" si="409"/>
        <v>4826</v>
      </c>
      <c r="M4832" s="71">
        <f t="shared" ca="1" si="410"/>
        <v>0.83082498653332104</v>
      </c>
    </row>
    <row r="4833" spans="1:13" x14ac:dyDescent="0.25">
      <c r="A4833" s="2">
        <v>4827</v>
      </c>
      <c r="B4833" s="11">
        <f t="shared" ca="1" si="406"/>
        <v>1</v>
      </c>
      <c r="C4833" s="26">
        <f t="shared" ca="1" si="405"/>
        <v>0.57979407591348309</v>
      </c>
      <c r="J4833">
        <f t="shared" ca="1" si="407"/>
        <v>1</v>
      </c>
      <c r="K4833">
        <f t="shared" ca="1" si="408"/>
        <v>0</v>
      </c>
      <c r="L4833">
        <f t="shared" si="409"/>
        <v>4827</v>
      </c>
      <c r="M4833" s="71">
        <f t="shared" ca="1" si="410"/>
        <v>0.80571738802750004</v>
      </c>
    </row>
    <row r="4834" spans="1:13" x14ac:dyDescent="0.25">
      <c r="A4834" s="2">
        <v>4828</v>
      </c>
      <c r="B4834" s="11">
        <f t="shared" ca="1" si="406"/>
        <v>1</v>
      </c>
      <c r="C4834" s="26">
        <f t="shared" ca="1" si="405"/>
        <v>0.69970358477846817</v>
      </c>
      <c r="J4834">
        <f t="shared" ca="1" si="407"/>
        <v>0</v>
      </c>
      <c r="K4834">
        <f t="shared" ca="1" si="408"/>
        <v>0</v>
      </c>
      <c r="L4834">
        <f t="shared" si="409"/>
        <v>4828</v>
      </c>
      <c r="M4834" s="71">
        <f t="shared" ca="1" si="410"/>
        <v>2.5764927995507199</v>
      </c>
    </row>
    <row r="4835" spans="1:13" x14ac:dyDescent="0.25">
      <c r="A4835" s="2">
        <v>4829</v>
      </c>
      <c r="B4835" s="11">
        <f t="shared" ca="1" si="406"/>
        <v>0</v>
      </c>
      <c r="C4835" s="26">
        <f t="shared" ca="1" si="405"/>
        <v>0.85238303807106708</v>
      </c>
      <c r="J4835">
        <f t="shared" ca="1" si="407"/>
        <v>0</v>
      </c>
      <c r="K4835">
        <f t="shared" ca="1" si="408"/>
        <v>1</v>
      </c>
      <c r="L4835">
        <f t="shared" si="409"/>
        <v>4829</v>
      </c>
      <c r="M4835" s="71">
        <f t="shared" ca="1" si="410"/>
        <v>0</v>
      </c>
    </row>
    <row r="4836" spans="1:13" x14ac:dyDescent="0.25">
      <c r="A4836" s="2">
        <v>4830</v>
      </c>
      <c r="B4836" s="11">
        <f t="shared" ca="1" si="406"/>
        <v>0</v>
      </c>
      <c r="C4836" s="26">
        <f t="shared" ca="1" si="405"/>
        <v>0.95298228673296548</v>
      </c>
      <c r="J4836">
        <f t="shared" ca="1" si="407"/>
        <v>0</v>
      </c>
      <c r="K4836">
        <f t="shared" ca="1" si="408"/>
        <v>1</v>
      </c>
      <c r="L4836">
        <f t="shared" si="409"/>
        <v>4830</v>
      </c>
      <c r="M4836" s="71">
        <f t="shared" ca="1" si="410"/>
        <v>0</v>
      </c>
    </row>
    <row r="4837" spans="1:13" x14ac:dyDescent="0.25">
      <c r="A4837" s="2">
        <v>4831</v>
      </c>
      <c r="B4837" s="11">
        <f t="shared" ca="1" si="406"/>
        <v>0</v>
      </c>
      <c r="C4837" s="26">
        <f t="shared" ca="1" si="405"/>
        <v>0.96132554065480902</v>
      </c>
      <c r="J4837">
        <f t="shared" ca="1" si="407"/>
        <v>0</v>
      </c>
      <c r="K4837">
        <f t="shared" ca="1" si="408"/>
        <v>0</v>
      </c>
      <c r="L4837">
        <f t="shared" si="409"/>
        <v>4831</v>
      </c>
      <c r="M4837" s="71">
        <f t="shared" ca="1" si="410"/>
        <v>0</v>
      </c>
    </row>
    <row r="4838" spans="1:13" x14ac:dyDescent="0.25">
      <c r="A4838" s="2">
        <v>4832</v>
      </c>
      <c r="B4838" s="11">
        <f t="shared" ca="1" si="406"/>
        <v>1</v>
      </c>
      <c r="C4838" s="26">
        <f t="shared" ca="1" si="405"/>
        <v>4.2547672804958192E-2</v>
      </c>
      <c r="J4838">
        <f t="shared" ca="1" si="407"/>
        <v>0</v>
      </c>
      <c r="K4838">
        <f t="shared" ca="1" si="408"/>
        <v>0</v>
      </c>
      <c r="L4838">
        <f t="shared" si="409"/>
        <v>4832</v>
      </c>
      <c r="M4838" s="71">
        <f t="shared" ca="1" si="410"/>
        <v>2.7502777669572631</v>
      </c>
    </row>
    <row r="4839" spans="1:13" x14ac:dyDescent="0.25">
      <c r="A4839" s="2">
        <v>4833</v>
      </c>
      <c r="B4839" s="11">
        <f t="shared" ca="1" si="406"/>
        <v>0</v>
      </c>
      <c r="C4839" s="26">
        <f t="shared" ca="1" si="405"/>
        <v>0.78920586889168631</v>
      </c>
      <c r="J4839">
        <f t="shared" ca="1" si="407"/>
        <v>0</v>
      </c>
      <c r="K4839">
        <f t="shared" ca="1" si="408"/>
        <v>0</v>
      </c>
      <c r="L4839">
        <f t="shared" si="409"/>
        <v>4833</v>
      </c>
      <c r="M4839" s="71">
        <f t="shared" ca="1" si="410"/>
        <v>0</v>
      </c>
    </row>
    <row r="4840" spans="1:13" x14ac:dyDescent="0.25">
      <c r="A4840" s="2">
        <v>4834</v>
      </c>
      <c r="B4840" s="11">
        <f t="shared" ca="1" si="406"/>
        <v>1</v>
      </c>
      <c r="C4840" s="26">
        <f t="shared" ca="1" si="405"/>
        <v>0.10410334273981814</v>
      </c>
      <c r="J4840">
        <f t="shared" ca="1" si="407"/>
        <v>0</v>
      </c>
      <c r="K4840">
        <f t="shared" ca="1" si="408"/>
        <v>0</v>
      </c>
      <c r="L4840">
        <f t="shared" si="409"/>
        <v>4834</v>
      </c>
      <c r="M4840" s="71">
        <f t="shared" ca="1" si="410"/>
        <v>2.6028107018582212</v>
      </c>
    </row>
    <row r="4841" spans="1:13" x14ac:dyDescent="0.25">
      <c r="A4841" s="2">
        <v>4835</v>
      </c>
      <c r="B4841" s="11">
        <f t="shared" ca="1" si="406"/>
        <v>0</v>
      </c>
      <c r="C4841" s="26">
        <f t="shared" ca="1" si="405"/>
        <v>0.95016701514340518</v>
      </c>
      <c r="J4841">
        <f t="shared" ca="1" si="407"/>
        <v>0</v>
      </c>
      <c r="K4841">
        <f t="shared" ca="1" si="408"/>
        <v>1</v>
      </c>
      <c r="L4841">
        <f t="shared" si="409"/>
        <v>4835</v>
      </c>
      <c r="M4841" s="71">
        <f t="shared" ca="1" si="410"/>
        <v>0</v>
      </c>
    </row>
    <row r="4842" spans="1:13" x14ac:dyDescent="0.25">
      <c r="A4842" s="2">
        <v>4836</v>
      </c>
      <c r="B4842" s="11">
        <f t="shared" ca="1" si="406"/>
        <v>0</v>
      </c>
      <c r="C4842" s="26">
        <f t="shared" ca="1" si="405"/>
        <v>0.71649814903031817</v>
      </c>
      <c r="J4842">
        <f t="shared" ca="1" si="407"/>
        <v>0</v>
      </c>
      <c r="K4842">
        <f t="shared" ca="1" si="408"/>
        <v>0</v>
      </c>
      <c r="L4842">
        <f t="shared" si="409"/>
        <v>4836</v>
      </c>
      <c r="M4842" s="71">
        <f t="shared" ca="1" si="410"/>
        <v>0</v>
      </c>
    </row>
    <row r="4843" spans="1:13" x14ac:dyDescent="0.25">
      <c r="A4843" s="2">
        <v>4837</v>
      </c>
      <c r="B4843" s="11">
        <f t="shared" ca="1" si="406"/>
        <v>1</v>
      </c>
      <c r="C4843" s="26">
        <f t="shared" ca="1" si="405"/>
        <v>0.23343413670613744</v>
      </c>
      <c r="J4843">
        <f t="shared" ca="1" si="407"/>
        <v>0</v>
      </c>
      <c r="K4843">
        <f t="shared" ca="1" si="408"/>
        <v>0</v>
      </c>
      <c r="L4843">
        <f t="shared" si="409"/>
        <v>4837</v>
      </c>
      <c r="M4843" s="71">
        <f t="shared" ca="1" si="410"/>
        <v>5.0482075932906865</v>
      </c>
    </row>
    <row r="4844" spans="1:13" x14ac:dyDescent="0.25">
      <c r="A4844" s="2">
        <v>4838</v>
      </c>
      <c r="B4844" s="11">
        <f t="shared" ca="1" si="406"/>
        <v>0</v>
      </c>
      <c r="C4844" s="26">
        <f t="shared" ca="1" si="405"/>
        <v>0.95732189697757508</v>
      </c>
      <c r="J4844">
        <f t="shared" ca="1" si="407"/>
        <v>0</v>
      </c>
      <c r="K4844">
        <f t="shared" ca="1" si="408"/>
        <v>1</v>
      </c>
      <c r="L4844">
        <f t="shared" si="409"/>
        <v>4838</v>
      </c>
      <c r="M4844" s="71">
        <f t="shared" ca="1" si="410"/>
        <v>0</v>
      </c>
    </row>
    <row r="4845" spans="1:13" x14ac:dyDescent="0.25">
      <c r="A4845" s="2">
        <v>4839</v>
      </c>
      <c r="B4845" s="11">
        <f t="shared" ca="1" si="406"/>
        <v>0</v>
      </c>
      <c r="C4845" s="26">
        <f t="shared" ca="1" si="405"/>
        <v>0.95606207290520806</v>
      </c>
      <c r="J4845">
        <f t="shared" ca="1" si="407"/>
        <v>0</v>
      </c>
      <c r="K4845">
        <f t="shared" ca="1" si="408"/>
        <v>0</v>
      </c>
      <c r="L4845">
        <f t="shared" si="409"/>
        <v>4839</v>
      </c>
      <c r="M4845" s="71">
        <f t="shared" ca="1" si="410"/>
        <v>0</v>
      </c>
    </row>
    <row r="4846" spans="1:13" x14ac:dyDescent="0.25">
      <c r="A4846" s="2">
        <v>4840</v>
      </c>
      <c r="B4846" s="11">
        <f t="shared" ca="1" si="406"/>
        <v>1</v>
      </c>
      <c r="C4846" s="26">
        <f t="shared" ca="1" si="405"/>
        <v>0.43167070930480989</v>
      </c>
      <c r="J4846">
        <f t="shared" ca="1" si="407"/>
        <v>1</v>
      </c>
      <c r="K4846">
        <f t="shared" ca="1" si="408"/>
        <v>0</v>
      </c>
      <c r="L4846">
        <f t="shared" si="409"/>
        <v>4840</v>
      </c>
      <c r="M4846" s="71">
        <f t="shared" ca="1" si="410"/>
        <v>0.14478188074203216</v>
      </c>
    </row>
    <row r="4847" spans="1:13" x14ac:dyDescent="0.25">
      <c r="A4847" s="2">
        <v>4841</v>
      </c>
      <c r="B4847" s="11">
        <f t="shared" ca="1" si="406"/>
        <v>1</v>
      </c>
      <c r="C4847" s="26">
        <f t="shared" ca="1" si="405"/>
        <v>0.27190597051525123</v>
      </c>
      <c r="J4847">
        <f t="shared" ca="1" si="407"/>
        <v>1</v>
      </c>
      <c r="K4847">
        <f t="shared" ca="1" si="408"/>
        <v>0</v>
      </c>
      <c r="L4847">
        <f t="shared" si="409"/>
        <v>4841</v>
      </c>
      <c r="M4847" s="71">
        <f t="shared" ca="1" si="410"/>
        <v>2.106350832171306</v>
      </c>
    </row>
    <row r="4848" spans="1:13" x14ac:dyDescent="0.25">
      <c r="A4848" s="2">
        <v>4842</v>
      </c>
      <c r="B4848" s="11">
        <f t="shared" ca="1" si="406"/>
        <v>1</v>
      </c>
      <c r="C4848" s="26">
        <f t="shared" ca="1" si="405"/>
        <v>0.46435843415377098</v>
      </c>
      <c r="J4848">
        <f t="shared" ca="1" si="407"/>
        <v>0</v>
      </c>
      <c r="K4848">
        <f t="shared" ca="1" si="408"/>
        <v>0</v>
      </c>
      <c r="L4848">
        <f t="shared" si="409"/>
        <v>4842</v>
      </c>
      <c r="M4848" s="71">
        <f t="shared" ca="1" si="410"/>
        <v>0.98305211461395636</v>
      </c>
    </row>
    <row r="4849" spans="1:13" x14ac:dyDescent="0.25">
      <c r="A4849" s="2">
        <v>4843</v>
      </c>
      <c r="B4849" s="11">
        <f t="shared" ca="1" si="406"/>
        <v>0</v>
      </c>
      <c r="C4849" s="26">
        <f t="shared" ca="1" si="405"/>
        <v>0.8804504049919456</v>
      </c>
      <c r="J4849">
        <f t="shared" ca="1" si="407"/>
        <v>0</v>
      </c>
      <c r="K4849">
        <f t="shared" ca="1" si="408"/>
        <v>0</v>
      </c>
      <c r="L4849">
        <f t="shared" si="409"/>
        <v>4843</v>
      </c>
      <c r="M4849" s="71">
        <f t="shared" ca="1" si="410"/>
        <v>0</v>
      </c>
    </row>
    <row r="4850" spans="1:13" x14ac:dyDescent="0.25">
      <c r="A4850" s="2">
        <v>4844</v>
      </c>
      <c r="B4850" s="11">
        <f t="shared" ca="1" si="406"/>
        <v>1</v>
      </c>
      <c r="C4850" s="26">
        <f t="shared" ca="1" si="405"/>
        <v>0.37574268908304842</v>
      </c>
      <c r="J4850">
        <f t="shared" ca="1" si="407"/>
        <v>1</v>
      </c>
      <c r="K4850">
        <f t="shared" ca="1" si="408"/>
        <v>0</v>
      </c>
      <c r="L4850">
        <f t="shared" si="409"/>
        <v>4844</v>
      </c>
      <c r="M4850" s="71">
        <f t="shared" ca="1" si="410"/>
        <v>4.6518831919295813</v>
      </c>
    </row>
    <row r="4851" spans="1:13" x14ac:dyDescent="0.25">
      <c r="A4851" s="2">
        <v>4845</v>
      </c>
      <c r="B4851" s="11">
        <f t="shared" ca="1" si="406"/>
        <v>1</v>
      </c>
      <c r="C4851" s="26">
        <f t="shared" ca="1" si="405"/>
        <v>0.15014260015443825</v>
      </c>
      <c r="J4851">
        <f t="shared" ca="1" si="407"/>
        <v>1</v>
      </c>
      <c r="K4851">
        <f t="shared" ca="1" si="408"/>
        <v>0</v>
      </c>
      <c r="L4851">
        <f t="shared" si="409"/>
        <v>4845</v>
      </c>
      <c r="M4851" s="71">
        <f t="shared" ca="1" si="410"/>
        <v>5.2277053840832473</v>
      </c>
    </row>
    <row r="4852" spans="1:13" x14ac:dyDescent="0.25">
      <c r="A4852" s="2">
        <v>4846</v>
      </c>
      <c r="B4852" s="11">
        <f t="shared" ca="1" si="406"/>
        <v>1</v>
      </c>
      <c r="C4852" s="26">
        <f t="shared" ca="1" si="405"/>
        <v>0.17916424906279094</v>
      </c>
      <c r="J4852">
        <f t="shared" ca="1" si="407"/>
        <v>0</v>
      </c>
      <c r="K4852">
        <f t="shared" ca="1" si="408"/>
        <v>0</v>
      </c>
      <c r="L4852">
        <f t="shared" si="409"/>
        <v>4846</v>
      </c>
      <c r="M4852" s="71">
        <f t="shared" ca="1" si="410"/>
        <v>1.7478327567101029</v>
      </c>
    </row>
    <row r="4853" spans="1:13" x14ac:dyDescent="0.25">
      <c r="A4853" s="2">
        <v>4847</v>
      </c>
      <c r="B4853" s="11">
        <f t="shared" ca="1" si="406"/>
        <v>0</v>
      </c>
      <c r="C4853" s="26">
        <f t="shared" ca="1" si="405"/>
        <v>0.8687958743651677</v>
      </c>
      <c r="J4853">
        <f t="shared" ca="1" si="407"/>
        <v>0</v>
      </c>
      <c r="K4853">
        <f t="shared" ca="1" si="408"/>
        <v>1</v>
      </c>
      <c r="L4853">
        <f t="shared" si="409"/>
        <v>4847</v>
      </c>
      <c r="M4853" s="71">
        <f t="shared" ca="1" si="410"/>
        <v>0</v>
      </c>
    </row>
    <row r="4854" spans="1:13" x14ac:dyDescent="0.25">
      <c r="A4854" s="2">
        <v>4848</v>
      </c>
      <c r="B4854" s="11">
        <f t="shared" ca="1" si="406"/>
        <v>0</v>
      </c>
      <c r="C4854" s="26">
        <f t="shared" ca="1" si="405"/>
        <v>0.88801676979791888</v>
      </c>
      <c r="J4854">
        <f t="shared" ca="1" si="407"/>
        <v>0</v>
      </c>
      <c r="K4854">
        <f t="shared" ca="1" si="408"/>
        <v>1</v>
      </c>
      <c r="L4854">
        <f t="shared" si="409"/>
        <v>4848</v>
      </c>
      <c r="M4854" s="71">
        <f t="shared" ca="1" si="410"/>
        <v>0</v>
      </c>
    </row>
    <row r="4855" spans="1:13" x14ac:dyDescent="0.25">
      <c r="A4855" s="2">
        <v>4849</v>
      </c>
      <c r="B4855" s="11">
        <f t="shared" ca="1" si="406"/>
        <v>0</v>
      </c>
      <c r="C4855" s="26">
        <f t="shared" ca="1" si="405"/>
        <v>0.73469236253413228</v>
      </c>
      <c r="J4855">
        <f t="shared" ca="1" si="407"/>
        <v>0</v>
      </c>
      <c r="K4855">
        <f t="shared" ca="1" si="408"/>
        <v>0</v>
      </c>
      <c r="L4855">
        <f t="shared" si="409"/>
        <v>4849</v>
      </c>
      <c r="M4855" s="71">
        <f t="shared" ca="1" si="410"/>
        <v>0</v>
      </c>
    </row>
    <row r="4856" spans="1:13" x14ac:dyDescent="0.25">
      <c r="A4856" s="2">
        <v>4850</v>
      </c>
      <c r="B4856" s="11">
        <f t="shared" ca="1" si="406"/>
        <v>1</v>
      </c>
      <c r="C4856" s="26">
        <f t="shared" ca="1" si="405"/>
        <v>0.17723105323556299</v>
      </c>
      <c r="J4856">
        <f t="shared" ca="1" si="407"/>
        <v>1</v>
      </c>
      <c r="K4856">
        <f t="shared" ca="1" si="408"/>
        <v>0</v>
      </c>
      <c r="L4856">
        <f t="shared" si="409"/>
        <v>4850</v>
      </c>
      <c r="M4856" s="71">
        <f t="shared" ca="1" si="410"/>
        <v>4.6895228314002051E-2</v>
      </c>
    </row>
    <row r="4857" spans="1:13" x14ac:dyDescent="0.25">
      <c r="A4857" s="2">
        <v>4851</v>
      </c>
      <c r="B4857" s="11">
        <f t="shared" ca="1" si="406"/>
        <v>1</v>
      </c>
      <c r="C4857" s="26">
        <f t="shared" ca="1" si="405"/>
        <v>0.40340889219896092</v>
      </c>
      <c r="J4857">
        <f t="shared" ca="1" si="407"/>
        <v>1</v>
      </c>
      <c r="K4857">
        <f t="shared" ca="1" si="408"/>
        <v>0</v>
      </c>
      <c r="L4857">
        <f t="shared" si="409"/>
        <v>4851</v>
      </c>
      <c r="M4857" s="71">
        <f t="shared" ca="1" si="410"/>
        <v>0.89411492846883223</v>
      </c>
    </row>
    <row r="4858" spans="1:13" x14ac:dyDescent="0.25">
      <c r="A4858" s="2">
        <v>4852</v>
      </c>
      <c r="B4858" s="11">
        <f t="shared" ca="1" si="406"/>
        <v>1</v>
      </c>
      <c r="C4858" s="26">
        <f t="shared" ca="1" si="405"/>
        <v>0.25420333059836431</v>
      </c>
      <c r="J4858">
        <f t="shared" ca="1" si="407"/>
        <v>0</v>
      </c>
      <c r="K4858">
        <f t="shared" ca="1" si="408"/>
        <v>0</v>
      </c>
      <c r="L4858">
        <f t="shared" si="409"/>
        <v>4852</v>
      </c>
      <c r="M4858" s="71">
        <f t="shared" ca="1" si="410"/>
        <v>0.39361063405498153</v>
      </c>
    </row>
    <row r="4859" spans="1:13" x14ac:dyDescent="0.25">
      <c r="A4859" s="2">
        <v>4853</v>
      </c>
      <c r="B4859" s="11">
        <f t="shared" ca="1" si="406"/>
        <v>0</v>
      </c>
      <c r="C4859" s="26">
        <f t="shared" ca="1" si="405"/>
        <v>0.90458951449531821</v>
      </c>
      <c r="J4859">
        <f t="shared" ca="1" si="407"/>
        <v>0</v>
      </c>
      <c r="K4859">
        <f t="shared" ca="1" si="408"/>
        <v>0</v>
      </c>
      <c r="L4859">
        <f t="shared" si="409"/>
        <v>4853</v>
      </c>
      <c r="M4859" s="71">
        <f t="shared" ca="1" si="410"/>
        <v>0</v>
      </c>
    </row>
    <row r="4860" spans="1:13" x14ac:dyDescent="0.25">
      <c r="A4860" s="2">
        <v>4854</v>
      </c>
      <c r="B4860" s="11">
        <f t="shared" ca="1" si="406"/>
        <v>1</v>
      </c>
      <c r="C4860" s="26">
        <f t="shared" ca="1" si="405"/>
        <v>0.17824142389374864</v>
      </c>
      <c r="J4860">
        <f t="shared" ca="1" si="407"/>
        <v>1</v>
      </c>
      <c r="K4860">
        <f t="shared" ca="1" si="408"/>
        <v>0</v>
      </c>
      <c r="L4860">
        <f t="shared" si="409"/>
        <v>4854</v>
      </c>
      <c r="M4860" s="71">
        <f t="shared" ca="1" si="410"/>
        <v>2.5499797260364478</v>
      </c>
    </row>
    <row r="4861" spans="1:13" x14ac:dyDescent="0.25">
      <c r="A4861" s="2">
        <v>4855</v>
      </c>
      <c r="B4861" s="11">
        <f t="shared" ca="1" si="406"/>
        <v>1</v>
      </c>
      <c r="C4861" s="26">
        <f t="shared" ca="1" si="405"/>
        <v>0.15269506107792141</v>
      </c>
      <c r="J4861">
        <f t="shared" ca="1" si="407"/>
        <v>1</v>
      </c>
      <c r="K4861">
        <f t="shared" ca="1" si="408"/>
        <v>0</v>
      </c>
      <c r="L4861">
        <f t="shared" si="409"/>
        <v>4855</v>
      </c>
      <c r="M4861" s="71">
        <f t="shared" ca="1" si="410"/>
        <v>0.99046202686352214</v>
      </c>
    </row>
    <row r="4862" spans="1:13" x14ac:dyDescent="0.25">
      <c r="A4862" s="2">
        <v>4856</v>
      </c>
      <c r="B4862" s="11">
        <f t="shared" ca="1" si="406"/>
        <v>1</v>
      </c>
      <c r="C4862" s="26">
        <f t="shared" ca="1" si="405"/>
        <v>7.0236147692359863E-2</v>
      </c>
      <c r="J4862">
        <f t="shared" ca="1" si="407"/>
        <v>1</v>
      </c>
      <c r="K4862">
        <f t="shared" ca="1" si="408"/>
        <v>0</v>
      </c>
      <c r="L4862">
        <f t="shared" si="409"/>
        <v>4856</v>
      </c>
      <c r="M4862" s="71">
        <f t="shared" ca="1" si="410"/>
        <v>3.7396130777474266</v>
      </c>
    </row>
    <row r="4863" spans="1:13" x14ac:dyDescent="0.25">
      <c r="A4863" s="2">
        <v>4857</v>
      </c>
      <c r="B4863" s="11">
        <f t="shared" ca="1" si="406"/>
        <v>1</v>
      </c>
      <c r="C4863" s="26">
        <f t="shared" ca="1" si="405"/>
        <v>0.63865477054069431</v>
      </c>
      <c r="J4863">
        <f t="shared" ca="1" si="407"/>
        <v>1</v>
      </c>
      <c r="K4863">
        <f t="shared" ca="1" si="408"/>
        <v>0</v>
      </c>
      <c r="L4863">
        <f t="shared" si="409"/>
        <v>4857</v>
      </c>
      <c r="M4863" s="71">
        <f t="shared" ca="1" si="410"/>
        <v>3.291059210571742</v>
      </c>
    </row>
    <row r="4864" spans="1:13" x14ac:dyDescent="0.25">
      <c r="A4864" s="2">
        <v>4858</v>
      </c>
      <c r="B4864" s="11">
        <f t="shared" ca="1" si="406"/>
        <v>1</v>
      </c>
      <c r="C4864" s="26">
        <f t="shared" ca="1" si="405"/>
        <v>0.39463282546654854</v>
      </c>
      <c r="J4864">
        <f t="shared" ca="1" si="407"/>
        <v>1</v>
      </c>
      <c r="K4864">
        <f t="shared" ca="1" si="408"/>
        <v>0</v>
      </c>
      <c r="L4864">
        <f t="shared" si="409"/>
        <v>4858</v>
      </c>
      <c r="M4864" s="71">
        <f t="shared" ca="1" si="410"/>
        <v>3.0366976974771887</v>
      </c>
    </row>
    <row r="4865" spans="1:13" x14ac:dyDescent="0.25">
      <c r="A4865" s="2">
        <v>4859</v>
      </c>
      <c r="B4865" s="11">
        <f t="shared" ca="1" si="406"/>
        <v>1</v>
      </c>
      <c r="C4865" s="26">
        <f t="shared" ca="1" si="405"/>
        <v>5.4380408034290117E-2</v>
      </c>
      <c r="J4865">
        <f t="shared" ca="1" si="407"/>
        <v>0</v>
      </c>
      <c r="K4865">
        <f t="shared" ca="1" si="408"/>
        <v>0</v>
      </c>
      <c r="L4865">
        <f t="shared" si="409"/>
        <v>4859</v>
      </c>
      <c r="M4865" s="71">
        <f t="shared" ca="1" si="410"/>
        <v>3.6968450891316902</v>
      </c>
    </row>
    <row r="4866" spans="1:13" x14ac:dyDescent="0.25">
      <c r="A4866" s="2">
        <v>4860</v>
      </c>
      <c r="B4866" s="11">
        <f t="shared" ca="1" si="406"/>
        <v>0</v>
      </c>
      <c r="C4866" s="26">
        <f t="shared" ca="1" si="405"/>
        <v>0.91875812641929555</v>
      </c>
      <c r="J4866">
        <f t="shared" ca="1" si="407"/>
        <v>0</v>
      </c>
      <c r="K4866">
        <f t="shared" ca="1" si="408"/>
        <v>1</v>
      </c>
      <c r="L4866">
        <f t="shared" si="409"/>
        <v>4860</v>
      </c>
      <c r="M4866" s="71">
        <f t="shared" ca="1" si="410"/>
        <v>0</v>
      </c>
    </row>
    <row r="4867" spans="1:13" x14ac:dyDescent="0.25">
      <c r="A4867" s="2">
        <v>4861</v>
      </c>
      <c r="B4867" s="11">
        <f t="shared" ca="1" si="406"/>
        <v>0</v>
      </c>
      <c r="C4867" s="26">
        <f t="shared" ca="1" si="405"/>
        <v>0.63561860013569782</v>
      </c>
      <c r="J4867">
        <f t="shared" ca="1" si="407"/>
        <v>0</v>
      </c>
      <c r="K4867">
        <f t="shared" ca="1" si="408"/>
        <v>1</v>
      </c>
      <c r="L4867">
        <f t="shared" si="409"/>
        <v>4861</v>
      </c>
      <c r="M4867" s="71">
        <f t="shared" ca="1" si="410"/>
        <v>0</v>
      </c>
    </row>
    <row r="4868" spans="1:13" x14ac:dyDescent="0.25">
      <c r="A4868" s="2">
        <v>4862</v>
      </c>
      <c r="B4868" s="11">
        <f t="shared" ca="1" si="406"/>
        <v>0</v>
      </c>
      <c r="C4868" s="26">
        <f t="shared" ca="1" si="405"/>
        <v>0.83111703003673398</v>
      </c>
      <c r="J4868">
        <f t="shared" ca="1" si="407"/>
        <v>0</v>
      </c>
      <c r="K4868">
        <f t="shared" ca="1" si="408"/>
        <v>0</v>
      </c>
      <c r="L4868">
        <f t="shared" si="409"/>
        <v>4862</v>
      </c>
      <c r="M4868" s="71">
        <f t="shared" ca="1" si="410"/>
        <v>0</v>
      </c>
    </row>
    <row r="4869" spans="1:13" x14ac:dyDescent="0.25">
      <c r="A4869" s="2">
        <v>4863</v>
      </c>
      <c r="B4869" s="11">
        <f t="shared" ca="1" si="406"/>
        <v>1</v>
      </c>
      <c r="C4869" s="26">
        <f t="shared" ca="1" si="405"/>
        <v>0.16561076456688351</v>
      </c>
      <c r="J4869">
        <f t="shared" ca="1" si="407"/>
        <v>1</v>
      </c>
      <c r="K4869">
        <f t="shared" ca="1" si="408"/>
        <v>0</v>
      </c>
      <c r="L4869">
        <f t="shared" si="409"/>
        <v>4863</v>
      </c>
      <c r="M4869" s="71">
        <f t="shared" ca="1" si="410"/>
        <v>5.3775944121304073</v>
      </c>
    </row>
    <row r="4870" spans="1:13" x14ac:dyDescent="0.25">
      <c r="A4870" s="2">
        <v>4864</v>
      </c>
      <c r="B4870" s="11">
        <f t="shared" ca="1" si="406"/>
        <v>1</v>
      </c>
      <c r="C4870" s="26">
        <f t="shared" ca="1" si="405"/>
        <v>0.40189509484439523</v>
      </c>
      <c r="J4870">
        <f t="shared" ca="1" si="407"/>
        <v>1</v>
      </c>
      <c r="K4870">
        <f t="shared" ca="1" si="408"/>
        <v>0</v>
      </c>
      <c r="L4870">
        <f t="shared" si="409"/>
        <v>4864</v>
      </c>
      <c r="M4870" s="71">
        <f t="shared" ca="1" si="410"/>
        <v>6.5502906410366988</v>
      </c>
    </row>
    <row r="4871" spans="1:13" x14ac:dyDescent="0.25">
      <c r="A4871" s="2">
        <v>4865</v>
      </c>
      <c r="B4871" s="11">
        <f t="shared" ca="1" si="406"/>
        <v>1</v>
      </c>
      <c r="C4871" s="26">
        <f t="shared" ca="1" si="405"/>
        <v>3.6508964740139649E-2</v>
      </c>
      <c r="J4871">
        <f t="shared" ca="1" si="407"/>
        <v>1</v>
      </c>
      <c r="K4871">
        <f t="shared" ca="1" si="408"/>
        <v>0</v>
      </c>
      <c r="L4871">
        <f t="shared" si="409"/>
        <v>4865</v>
      </c>
      <c r="M4871" s="71">
        <f t="shared" ca="1" si="410"/>
        <v>13.908539952921531</v>
      </c>
    </row>
    <row r="4872" spans="1:13" x14ac:dyDescent="0.25">
      <c r="A4872" s="2">
        <v>4866</v>
      </c>
      <c r="B4872" s="11">
        <f t="shared" ca="1" si="406"/>
        <v>1</v>
      </c>
      <c r="C4872" s="26">
        <f t="shared" ref="C4872:C4935" ca="1" si="411">RAND()</f>
        <v>1.3488983018916545E-2</v>
      </c>
      <c r="J4872">
        <f t="shared" ca="1" si="407"/>
        <v>1</v>
      </c>
      <c r="K4872">
        <f t="shared" ca="1" si="408"/>
        <v>0</v>
      </c>
      <c r="L4872">
        <f t="shared" si="409"/>
        <v>4866</v>
      </c>
      <c r="M4872" s="71">
        <f t="shared" ca="1" si="410"/>
        <v>5.4679407202360002</v>
      </c>
    </row>
    <row r="4873" spans="1:13" x14ac:dyDescent="0.25">
      <c r="A4873" s="2">
        <v>4867</v>
      </c>
      <c r="B4873" s="11">
        <f t="shared" ref="B4873:B4936" ca="1" si="412">IF(B4872&gt;0,IF(C4873&lt;pww,1,0),IF(C4873&lt;pdw,1,0))</f>
        <v>1</v>
      </c>
      <c r="C4873" s="26">
        <f t="shared" ca="1" si="411"/>
        <v>0.27827128893937658</v>
      </c>
      <c r="J4873">
        <f t="shared" ca="1" si="407"/>
        <v>1</v>
      </c>
      <c r="K4873">
        <f t="shared" ca="1" si="408"/>
        <v>0</v>
      </c>
      <c r="L4873">
        <f t="shared" si="409"/>
        <v>4867</v>
      </c>
      <c r="M4873" s="71">
        <f t="shared" ca="1" si="410"/>
        <v>4.8357430192657107</v>
      </c>
    </row>
    <row r="4874" spans="1:13" x14ac:dyDescent="0.25">
      <c r="A4874" s="2">
        <v>4868</v>
      </c>
      <c r="B4874" s="11">
        <f t="shared" ca="1" si="412"/>
        <v>1</v>
      </c>
      <c r="C4874" s="26">
        <f t="shared" ca="1" si="411"/>
        <v>0.16874487227185464</v>
      </c>
      <c r="J4874">
        <f t="shared" ref="J4874:J4937" ca="1" si="413">IF(AND(B4874,B4875),1,0)</f>
        <v>1</v>
      </c>
      <c r="K4874">
        <f t="shared" ref="K4874:K4937" ca="1" si="414">IF(AND(NOT(B4874),NOT(B4875)),1,0)</f>
        <v>0</v>
      </c>
      <c r="L4874">
        <f t="shared" ref="L4874:L4937" si="415">L4873+1</f>
        <v>4868</v>
      </c>
      <c r="M4874" s="71">
        <f t="shared" ref="M4874:M4937" ca="1" si="416">IF(B4874&gt;0,-LN(1-(RAND()))/lambda,0)</f>
        <v>0.70640745087618106</v>
      </c>
    </row>
    <row r="4875" spans="1:13" x14ac:dyDescent="0.25">
      <c r="A4875" s="2">
        <v>4869</v>
      </c>
      <c r="B4875" s="11">
        <f t="shared" ca="1" si="412"/>
        <v>1</v>
      </c>
      <c r="C4875" s="26">
        <f t="shared" ca="1" si="411"/>
        <v>9.552997992183343E-3</v>
      </c>
      <c r="J4875">
        <f t="shared" ca="1" si="413"/>
        <v>1</v>
      </c>
      <c r="K4875">
        <f t="shared" ca="1" si="414"/>
        <v>0</v>
      </c>
      <c r="L4875">
        <f t="shared" si="415"/>
        <v>4869</v>
      </c>
      <c r="M4875" s="71">
        <f t="shared" ca="1" si="416"/>
        <v>1.4522334273832362</v>
      </c>
    </row>
    <row r="4876" spans="1:13" x14ac:dyDescent="0.25">
      <c r="A4876" s="2">
        <v>4870</v>
      </c>
      <c r="B4876" s="11">
        <f t="shared" ca="1" si="412"/>
        <v>1</v>
      </c>
      <c r="C4876" s="26">
        <f t="shared" ca="1" si="411"/>
        <v>0.51506589371071321</v>
      </c>
      <c r="J4876">
        <f t="shared" ca="1" si="413"/>
        <v>1</v>
      </c>
      <c r="K4876">
        <f t="shared" ca="1" si="414"/>
        <v>0</v>
      </c>
      <c r="L4876">
        <f t="shared" si="415"/>
        <v>4870</v>
      </c>
      <c r="M4876" s="71">
        <f t="shared" ca="1" si="416"/>
        <v>0.49290636129387183</v>
      </c>
    </row>
    <row r="4877" spans="1:13" x14ac:dyDescent="0.25">
      <c r="A4877" s="2">
        <v>4871</v>
      </c>
      <c r="B4877" s="11">
        <f t="shared" ca="1" si="412"/>
        <v>1</v>
      </c>
      <c r="C4877" s="26">
        <f t="shared" ca="1" si="411"/>
        <v>0.32723807124951632</v>
      </c>
      <c r="J4877">
        <f t="shared" ca="1" si="413"/>
        <v>1</v>
      </c>
      <c r="K4877">
        <f t="shared" ca="1" si="414"/>
        <v>0</v>
      </c>
      <c r="L4877">
        <f t="shared" si="415"/>
        <v>4871</v>
      </c>
      <c r="M4877" s="71">
        <f t="shared" ca="1" si="416"/>
        <v>6.5512117381912169</v>
      </c>
    </row>
    <row r="4878" spans="1:13" x14ac:dyDescent="0.25">
      <c r="A4878" s="2">
        <v>4872</v>
      </c>
      <c r="B4878" s="11">
        <f t="shared" ca="1" si="412"/>
        <v>1</v>
      </c>
      <c r="C4878" s="26">
        <f t="shared" ca="1" si="411"/>
        <v>0.24799739929626496</v>
      </c>
      <c r="J4878">
        <f t="shared" ca="1" si="413"/>
        <v>1</v>
      </c>
      <c r="K4878">
        <f t="shared" ca="1" si="414"/>
        <v>0</v>
      </c>
      <c r="L4878">
        <f t="shared" si="415"/>
        <v>4872</v>
      </c>
      <c r="M4878" s="71">
        <f t="shared" ca="1" si="416"/>
        <v>4.784625206426143</v>
      </c>
    </row>
    <row r="4879" spans="1:13" x14ac:dyDescent="0.25">
      <c r="A4879" s="2">
        <v>4873</v>
      </c>
      <c r="B4879" s="11">
        <f t="shared" ca="1" si="412"/>
        <v>1</v>
      </c>
      <c r="C4879" s="26">
        <f t="shared" ca="1" si="411"/>
        <v>0.10419647590611603</v>
      </c>
      <c r="J4879">
        <f t="shared" ca="1" si="413"/>
        <v>1</v>
      </c>
      <c r="K4879">
        <f t="shared" ca="1" si="414"/>
        <v>0</v>
      </c>
      <c r="L4879">
        <f t="shared" si="415"/>
        <v>4873</v>
      </c>
      <c r="M4879" s="71">
        <f t="shared" ca="1" si="416"/>
        <v>6.9305841315274703</v>
      </c>
    </row>
    <row r="4880" spans="1:13" x14ac:dyDescent="0.25">
      <c r="A4880" s="2">
        <v>4874</v>
      </c>
      <c r="B4880" s="11">
        <f t="shared" ca="1" si="412"/>
        <v>1</v>
      </c>
      <c r="C4880" s="26">
        <f t="shared" ca="1" si="411"/>
        <v>0.25974767543463861</v>
      </c>
      <c r="J4880">
        <f t="shared" ca="1" si="413"/>
        <v>0</v>
      </c>
      <c r="K4880">
        <f t="shared" ca="1" si="414"/>
        <v>0</v>
      </c>
      <c r="L4880">
        <f t="shared" si="415"/>
        <v>4874</v>
      </c>
      <c r="M4880" s="71">
        <f t="shared" ca="1" si="416"/>
        <v>1.7523181739275135</v>
      </c>
    </row>
    <row r="4881" spans="1:13" x14ac:dyDescent="0.25">
      <c r="A4881" s="2">
        <v>4875</v>
      </c>
      <c r="B4881" s="11">
        <f t="shared" ca="1" si="412"/>
        <v>0</v>
      </c>
      <c r="C4881" s="26">
        <f t="shared" ca="1" si="411"/>
        <v>0.86431694990655539</v>
      </c>
      <c r="J4881">
        <f t="shared" ca="1" si="413"/>
        <v>0</v>
      </c>
      <c r="K4881">
        <f t="shared" ca="1" si="414"/>
        <v>1</v>
      </c>
      <c r="L4881">
        <f t="shared" si="415"/>
        <v>4875</v>
      </c>
      <c r="M4881" s="71">
        <f t="shared" ca="1" si="416"/>
        <v>0</v>
      </c>
    </row>
    <row r="4882" spans="1:13" x14ac:dyDescent="0.25">
      <c r="A4882" s="2">
        <v>4876</v>
      </c>
      <c r="B4882" s="11">
        <f t="shared" ca="1" si="412"/>
        <v>0</v>
      </c>
      <c r="C4882" s="26">
        <f t="shared" ca="1" si="411"/>
        <v>0.84149105427078907</v>
      </c>
      <c r="J4882">
        <f t="shared" ca="1" si="413"/>
        <v>0</v>
      </c>
      <c r="K4882">
        <f t="shared" ca="1" si="414"/>
        <v>1</v>
      </c>
      <c r="L4882">
        <f t="shared" si="415"/>
        <v>4876</v>
      </c>
      <c r="M4882" s="71">
        <f t="shared" ca="1" si="416"/>
        <v>0</v>
      </c>
    </row>
    <row r="4883" spans="1:13" x14ac:dyDescent="0.25">
      <c r="A4883" s="2">
        <v>4877</v>
      </c>
      <c r="B4883" s="11">
        <f t="shared" ca="1" si="412"/>
        <v>0</v>
      </c>
      <c r="C4883" s="26">
        <f t="shared" ca="1" si="411"/>
        <v>0.77655275398635271</v>
      </c>
      <c r="J4883">
        <f t="shared" ca="1" si="413"/>
        <v>0</v>
      </c>
      <c r="K4883">
        <f t="shared" ca="1" si="414"/>
        <v>0</v>
      </c>
      <c r="L4883">
        <f t="shared" si="415"/>
        <v>4877</v>
      </c>
      <c r="M4883" s="71">
        <f t="shared" ca="1" si="416"/>
        <v>0</v>
      </c>
    </row>
    <row r="4884" spans="1:13" x14ac:dyDescent="0.25">
      <c r="A4884" s="2">
        <v>4878</v>
      </c>
      <c r="B4884" s="11">
        <f t="shared" ca="1" si="412"/>
        <v>1</v>
      </c>
      <c r="C4884" s="26">
        <f t="shared" ca="1" si="411"/>
        <v>7.4603896398876213E-2</v>
      </c>
      <c r="J4884">
        <f t="shared" ca="1" si="413"/>
        <v>0</v>
      </c>
      <c r="K4884">
        <f t="shared" ca="1" si="414"/>
        <v>0</v>
      </c>
      <c r="L4884">
        <f t="shared" si="415"/>
        <v>4878</v>
      </c>
      <c r="M4884" s="71">
        <f t="shared" ca="1" si="416"/>
        <v>5.1562093767920217E-2</v>
      </c>
    </row>
    <row r="4885" spans="1:13" x14ac:dyDescent="0.25">
      <c r="A4885" s="2">
        <v>4879</v>
      </c>
      <c r="B4885" s="11">
        <f t="shared" ca="1" si="412"/>
        <v>0</v>
      </c>
      <c r="C4885" s="26">
        <f t="shared" ca="1" si="411"/>
        <v>0.7789398796927145</v>
      </c>
      <c r="J4885">
        <f t="shared" ca="1" si="413"/>
        <v>0</v>
      </c>
      <c r="K4885">
        <f t="shared" ca="1" si="414"/>
        <v>1</v>
      </c>
      <c r="L4885">
        <f t="shared" si="415"/>
        <v>4879</v>
      </c>
      <c r="M4885" s="71">
        <f t="shared" ca="1" si="416"/>
        <v>0</v>
      </c>
    </row>
    <row r="4886" spans="1:13" x14ac:dyDescent="0.25">
      <c r="A4886" s="2">
        <v>4880</v>
      </c>
      <c r="B4886" s="11">
        <f t="shared" ca="1" si="412"/>
        <v>0</v>
      </c>
      <c r="C4886" s="26">
        <f t="shared" ca="1" si="411"/>
        <v>0.59580077287959343</v>
      </c>
      <c r="J4886">
        <f t="shared" ca="1" si="413"/>
        <v>0</v>
      </c>
      <c r="K4886">
        <f t="shared" ca="1" si="414"/>
        <v>0</v>
      </c>
      <c r="L4886">
        <f t="shared" si="415"/>
        <v>4880</v>
      </c>
      <c r="M4886" s="71">
        <f t="shared" ca="1" si="416"/>
        <v>0</v>
      </c>
    </row>
    <row r="4887" spans="1:13" x14ac:dyDescent="0.25">
      <c r="A4887" s="2">
        <v>4881</v>
      </c>
      <c r="B4887" s="11">
        <f t="shared" ca="1" si="412"/>
        <v>1</v>
      </c>
      <c r="C4887" s="26">
        <f t="shared" ca="1" si="411"/>
        <v>0.32589260023738964</v>
      </c>
      <c r="J4887">
        <f t="shared" ca="1" si="413"/>
        <v>1</v>
      </c>
      <c r="K4887">
        <f t="shared" ca="1" si="414"/>
        <v>0</v>
      </c>
      <c r="L4887">
        <f t="shared" si="415"/>
        <v>4881</v>
      </c>
      <c r="M4887" s="71">
        <f t="shared" ca="1" si="416"/>
        <v>3.3226561419671019</v>
      </c>
    </row>
    <row r="4888" spans="1:13" x14ac:dyDescent="0.25">
      <c r="A4888" s="2">
        <v>4882</v>
      </c>
      <c r="B4888" s="11">
        <f t="shared" ca="1" si="412"/>
        <v>1</v>
      </c>
      <c r="C4888" s="26">
        <f t="shared" ca="1" si="411"/>
        <v>0.20426625523771302</v>
      </c>
      <c r="J4888">
        <f t="shared" ca="1" si="413"/>
        <v>1</v>
      </c>
      <c r="K4888">
        <f t="shared" ca="1" si="414"/>
        <v>0</v>
      </c>
      <c r="L4888">
        <f t="shared" si="415"/>
        <v>4882</v>
      </c>
      <c r="M4888" s="71">
        <f t="shared" ca="1" si="416"/>
        <v>4.1472088227515789</v>
      </c>
    </row>
    <row r="4889" spans="1:13" x14ac:dyDescent="0.25">
      <c r="A4889" s="2">
        <v>4883</v>
      </c>
      <c r="B4889" s="11">
        <f t="shared" ca="1" si="412"/>
        <v>1</v>
      </c>
      <c r="C4889" s="26">
        <f t="shared" ca="1" si="411"/>
        <v>0.43016320062737678</v>
      </c>
      <c r="J4889">
        <f t="shared" ca="1" si="413"/>
        <v>1</v>
      </c>
      <c r="K4889">
        <f t="shared" ca="1" si="414"/>
        <v>0</v>
      </c>
      <c r="L4889">
        <f t="shared" si="415"/>
        <v>4883</v>
      </c>
      <c r="M4889" s="71">
        <f t="shared" ca="1" si="416"/>
        <v>1.6757596859258594</v>
      </c>
    </row>
    <row r="4890" spans="1:13" x14ac:dyDescent="0.25">
      <c r="A4890" s="2">
        <v>4884</v>
      </c>
      <c r="B4890" s="11">
        <f t="shared" ca="1" si="412"/>
        <v>1</v>
      </c>
      <c r="C4890" s="26">
        <f t="shared" ca="1" si="411"/>
        <v>0.49736778199195253</v>
      </c>
      <c r="J4890">
        <f t="shared" ca="1" si="413"/>
        <v>0</v>
      </c>
      <c r="K4890">
        <f t="shared" ca="1" si="414"/>
        <v>0</v>
      </c>
      <c r="L4890">
        <f t="shared" si="415"/>
        <v>4884</v>
      </c>
      <c r="M4890" s="71">
        <f t="shared" ca="1" si="416"/>
        <v>0.57686094273806587</v>
      </c>
    </row>
    <row r="4891" spans="1:13" x14ac:dyDescent="0.25">
      <c r="A4891" s="2">
        <v>4885</v>
      </c>
      <c r="B4891" s="11">
        <f t="shared" ca="1" si="412"/>
        <v>0</v>
      </c>
      <c r="C4891" s="26">
        <f t="shared" ca="1" si="411"/>
        <v>0.82871814255068343</v>
      </c>
      <c r="J4891">
        <f t="shared" ca="1" si="413"/>
        <v>0</v>
      </c>
      <c r="K4891">
        <f t="shared" ca="1" si="414"/>
        <v>1</v>
      </c>
      <c r="L4891">
        <f t="shared" si="415"/>
        <v>4885</v>
      </c>
      <c r="M4891" s="71">
        <f t="shared" ca="1" si="416"/>
        <v>0</v>
      </c>
    </row>
    <row r="4892" spans="1:13" x14ac:dyDescent="0.25">
      <c r="A4892" s="2">
        <v>4886</v>
      </c>
      <c r="B4892" s="11">
        <f t="shared" ca="1" si="412"/>
        <v>0</v>
      </c>
      <c r="C4892" s="26">
        <f t="shared" ca="1" si="411"/>
        <v>0.82630375654888566</v>
      </c>
      <c r="J4892">
        <f t="shared" ca="1" si="413"/>
        <v>0</v>
      </c>
      <c r="K4892">
        <f t="shared" ca="1" si="414"/>
        <v>0</v>
      </c>
      <c r="L4892">
        <f t="shared" si="415"/>
        <v>4886</v>
      </c>
      <c r="M4892" s="71">
        <f t="shared" ca="1" si="416"/>
        <v>0</v>
      </c>
    </row>
    <row r="4893" spans="1:13" x14ac:dyDescent="0.25">
      <c r="A4893" s="2">
        <v>4887</v>
      </c>
      <c r="B4893" s="11">
        <f t="shared" ca="1" si="412"/>
        <v>1</v>
      </c>
      <c r="C4893" s="26">
        <f t="shared" ca="1" si="411"/>
        <v>0.11325401175756622</v>
      </c>
      <c r="J4893">
        <f t="shared" ca="1" si="413"/>
        <v>1</v>
      </c>
      <c r="K4893">
        <f t="shared" ca="1" si="414"/>
        <v>0</v>
      </c>
      <c r="L4893">
        <f t="shared" si="415"/>
        <v>4887</v>
      </c>
      <c r="M4893" s="71">
        <f t="shared" ca="1" si="416"/>
        <v>1.7695555626331232E-2</v>
      </c>
    </row>
    <row r="4894" spans="1:13" x14ac:dyDescent="0.25">
      <c r="A4894" s="2">
        <v>4888</v>
      </c>
      <c r="B4894" s="11">
        <f t="shared" ca="1" si="412"/>
        <v>1</v>
      </c>
      <c r="C4894" s="26">
        <f t="shared" ca="1" si="411"/>
        <v>0.62460867598841152</v>
      </c>
      <c r="J4894">
        <f t="shared" ca="1" si="413"/>
        <v>1</v>
      </c>
      <c r="K4894">
        <f t="shared" ca="1" si="414"/>
        <v>0</v>
      </c>
      <c r="L4894">
        <f t="shared" si="415"/>
        <v>4888</v>
      </c>
      <c r="M4894" s="71">
        <f t="shared" ca="1" si="416"/>
        <v>5.0626598245718935</v>
      </c>
    </row>
    <row r="4895" spans="1:13" x14ac:dyDescent="0.25">
      <c r="A4895" s="2">
        <v>4889</v>
      </c>
      <c r="B4895" s="11">
        <f t="shared" ca="1" si="412"/>
        <v>1</v>
      </c>
      <c r="C4895" s="26">
        <f t="shared" ca="1" si="411"/>
        <v>0.59310037367926316</v>
      </c>
      <c r="J4895">
        <f t="shared" ca="1" si="413"/>
        <v>0</v>
      </c>
      <c r="K4895">
        <f t="shared" ca="1" si="414"/>
        <v>0</v>
      </c>
      <c r="L4895">
        <f t="shared" si="415"/>
        <v>4889</v>
      </c>
      <c r="M4895" s="71">
        <f t="shared" ca="1" si="416"/>
        <v>3.3731648842858723E-2</v>
      </c>
    </row>
    <row r="4896" spans="1:13" x14ac:dyDescent="0.25">
      <c r="A4896" s="2">
        <v>4890</v>
      </c>
      <c r="B4896" s="11">
        <f t="shared" ca="1" si="412"/>
        <v>0</v>
      </c>
      <c r="C4896" s="26">
        <f t="shared" ca="1" si="411"/>
        <v>0.79089529125161218</v>
      </c>
      <c r="J4896">
        <f t="shared" ca="1" si="413"/>
        <v>0</v>
      </c>
      <c r="K4896">
        <f t="shared" ca="1" si="414"/>
        <v>0</v>
      </c>
      <c r="L4896">
        <f t="shared" si="415"/>
        <v>4890</v>
      </c>
      <c r="M4896" s="71">
        <f t="shared" ca="1" si="416"/>
        <v>0</v>
      </c>
    </row>
    <row r="4897" spans="1:13" x14ac:dyDescent="0.25">
      <c r="A4897" s="2">
        <v>4891</v>
      </c>
      <c r="B4897" s="11">
        <f t="shared" ca="1" si="412"/>
        <v>1</v>
      </c>
      <c r="C4897" s="26">
        <f t="shared" ca="1" si="411"/>
        <v>2.4938091696657616E-2</v>
      </c>
      <c r="J4897">
        <f t="shared" ca="1" si="413"/>
        <v>1</v>
      </c>
      <c r="K4897">
        <f t="shared" ca="1" si="414"/>
        <v>0</v>
      </c>
      <c r="L4897">
        <f t="shared" si="415"/>
        <v>4891</v>
      </c>
      <c r="M4897" s="71">
        <f t="shared" ca="1" si="416"/>
        <v>0.18215805597141874</v>
      </c>
    </row>
    <row r="4898" spans="1:13" x14ac:dyDescent="0.25">
      <c r="A4898" s="2">
        <v>4892</v>
      </c>
      <c r="B4898" s="11">
        <f t="shared" ca="1" si="412"/>
        <v>1</v>
      </c>
      <c r="C4898" s="26">
        <f t="shared" ca="1" si="411"/>
        <v>0.59337846500574121</v>
      </c>
      <c r="J4898">
        <f t="shared" ca="1" si="413"/>
        <v>1</v>
      </c>
      <c r="K4898">
        <f t="shared" ca="1" si="414"/>
        <v>0</v>
      </c>
      <c r="L4898">
        <f t="shared" si="415"/>
        <v>4892</v>
      </c>
      <c r="M4898" s="71">
        <f t="shared" ca="1" si="416"/>
        <v>3.6634214000329779</v>
      </c>
    </row>
    <row r="4899" spans="1:13" x14ac:dyDescent="0.25">
      <c r="A4899" s="2">
        <v>4893</v>
      </c>
      <c r="B4899" s="11">
        <f t="shared" ca="1" si="412"/>
        <v>1</v>
      </c>
      <c r="C4899" s="26">
        <f t="shared" ca="1" si="411"/>
        <v>0.67425989099859929</v>
      </c>
      <c r="J4899">
        <f t="shared" ca="1" si="413"/>
        <v>1</v>
      </c>
      <c r="K4899">
        <f t="shared" ca="1" si="414"/>
        <v>0</v>
      </c>
      <c r="L4899">
        <f t="shared" si="415"/>
        <v>4893</v>
      </c>
      <c r="M4899" s="71">
        <f t="shared" ca="1" si="416"/>
        <v>2.8143177083283666</v>
      </c>
    </row>
    <row r="4900" spans="1:13" x14ac:dyDescent="0.25">
      <c r="A4900" s="2">
        <v>4894</v>
      </c>
      <c r="B4900" s="11">
        <f t="shared" ca="1" si="412"/>
        <v>1</v>
      </c>
      <c r="C4900" s="26">
        <f t="shared" ca="1" si="411"/>
        <v>0.31589372302298502</v>
      </c>
      <c r="J4900">
        <f t="shared" ca="1" si="413"/>
        <v>1</v>
      </c>
      <c r="K4900">
        <f t="shared" ca="1" si="414"/>
        <v>0</v>
      </c>
      <c r="L4900">
        <f t="shared" si="415"/>
        <v>4894</v>
      </c>
      <c r="M4900" s="71">
        <f t="shared" ca="1" si="416"/>
        <v>3.6091166239619561</v>
      </c>
    </row>
    <row r="4901" spans="1:13" x14ac:dyDescent="0.25">
      <c r="A4901" s="2">
        <v>4895</v>
      </c>
      <c r="B4901" s="11">
        <f t="shared" ca="1" si="412"/>
        <v>1</v>
      </c>
      <c r="C4901" s="26">
        <f t="shared" ca="1" si="411"/>
        <v>0.64060379209930651</v>
      </c>
      <c r="J4901">
        <f t="shared" ca="1" si="413"/>
        <v>1</v>
      </c>
      <c r="K4901">
        <f t="shared" ca="1" si="414"/>
        <v>0</v>
      </c>
      <c r="L4901">
        <f t="shared" si="415"/>
        <v>4895</v>
      </c>
      <c r="M4901" s="71">
        <f t="shared" ca="1" si="416"/>
        <v>5.8798927050347647</v>
      </c>
    </row>
    <row r="4902" spans="1:13" x14ac:dyDescent="0.25">
      <c r="A4902" s="2">
        <v>4896</v>
      </c>
      <c r="B4902" s="11">
        <f t="shared" ca="1" si="412"/>
        <v>1</v>
      </c>
      <c r="C4902" s="26">
        <f t="shared" ca="1" si="411"/>
        <v>0.15492903902112853</v>
      </c>
      <c r="J4902">
        <f t="shared" ca="1" si="413"/>
        <v>1</v>
      </c>
      <c r="K4902">
        <f t="shared" ca="1" si="414"/>
        <v>0</v>
      </c>
      <c r="L4902">
        <f t="shared" si="415"/>
        <v>4896</v>
      </c>
      <c r="M4902" s="71">
        <f t="shared" ca="1" si="416"/>
        <v>9.4461727046326676</v>
      </c>
    </row>
    <row r="4903" spans="1:13" x14ac:dyDescent="0.25">
      <c r="A4903" s="2">
        <v>4897</v>
      </c>
      <c r="B4903" s="11">
        <f t="shared" ca="1" si="412"/>
        <v>1</v>
      </c>
      <c r="C4903" s="26">
        <f t="shared" ca="1" si="411"/>
        <v>0.72536301928736535</v>
      </c>
      <c r="J4903">
        <f t="shared" ca="1" si="413"/>
        <v>1</v>
      </c>
      <c r="K4903">
        <f t="shared" ca="1" si="414"/>
        <v>0</v>
      </c>
      <c r="L4903">
        <f t="shared" si="415"/>
        <v>4897</v>
      </c>
      <c r="M4903" s="71">
        <f t="shared" ca="1" si="416"/>
        <v>0.58178442298766442</v>
      </c>
    </row>
    <row r="4904" spans="1:13" x14ac:dyDescent="0.25">
      <c r="A4904" s="2">
        <v>4898</v>
      </c>
      <c r="B4904" s="11">
        <f t="shared" ca="1" si="412"/>
        <v>1</v>
      </c>
      <c r="C4904" s="26">
        <f t="shared" ca="1" si="411"/>
        <v>0.64203622033462071</v>
      </c>
      <c r="J4904">
        <f t="shared" ca="1" si="413"/>
        <v>0</v>
      </c>
      <c r="K4904">
        <f t="shared" ca="1" si="414"/>
        <v>0</v>
      </c>
      <c r="L4904">
        <f t="shared" si="415"/>
        <v>4898</v>
      </c>
      <c r="M4904" s="71">
        <f t="shared" ca="1" si="416"/>
        <v>12.955809212247113</v>
      </c>
    </row>
    <row r="4905" spans="1:13" x14ac:dyDescent="0.25">
      <c r="A4905" s="2">
        <v>4899</v>
      </c>
      <c r="B4905" s="11">
        <f t="shared" ca="1" si="412"/>
        <v>0</v>
      </c>
      <c r="C4905" s="26">
        <f t="shared" ca="1" si="411"/>
        <v>0.94749185498666455</v>
      </c>
      <c r="J4905">
        <f t="shared" ca="1" si="413"/>
        <v>0</v>
      </c>
      <c r="K4905">
        <f t="shared" ca="1" si="414"/>
        <v>0</v>
      </c>
      <c r="L4905">
        <f t="shared" si="415"/>
        <v>4899</v>
      </c>
      <c r="M4905" s="71">
        <f t="shared" ca="1" si="416"/>
        <v>0</v>
      </c>
    </row>
    <row r="4906" spans="1:13" x14ac:dyDescent="0.25">
      <c r="A4906" s="2">
        <v>4900</v>
      </c>
      <c r="B4906" s="11">
        <f t="shared" ca="1" si="412"/>
        <v>1</v>
      </c>
      <c r="C4906" s="26">
        <f t="shared" ca="1" si="411"/>
        <v>0.40615013868027372</v>
      </c>
      <c r="J4906">
        <f t="shared" ca="1" si="413"/>
        <v>0</v>
      </c>
      <c r="K4906">
        <f t="shared" ca="1" si="414"/>
        <v>0</v>
      </c>
      <c r="L4906">
        <f t="shared" si="415"/>
        <v>4900</v>
      </c>
      <c r="M4906" s="71">
        <f t="shared" ca="1" si="416"/>
        <v>3.7037187358831951</v>
      </c>
    </row>
    <row r="4907" spans="1:13" x14ac:dyDescent="0.25">
      <c r="A4907" s="2">
        <v>4901</v>
      </c>
      <c r="B4907" s="11">
        <f t="shared" ca="1" si="412"/>
        <v>0</v>
      </c>
      <c r="C4907" s="26">
        <f t="shared" ca="1" si="411"/>
        <v>0.83575559985853509</v>
      </c>
      <c r="J4907">
        <f t="shared" ca="1" si="413"/>
        <v>0</v>
      </c>
      <c r="K4907">
        <f t="shared" ca="1" si="414"/>
        <v>1</v>
      </c>
      <c r="L4907">
        <f t="shared" si="415"/>
        <v>4901</v>
      </c>
      <c r="M4907" s="71">
        <f t="shared" ca="1" si="416"/>
        <v>0</v>
      </c>
    </row>
    <row r="4908" spans="1:13" x14ac:dyDescent="0.25">
      <c r="A4908" s="2">
        <v>4902</v>
      </c>
      <c r="B4908" s="11">
        <f t="shared" ca="1" si="412"/>
        <v>0</v>
      </c>
      <c r="C4908" s="26">
        <f t="shared" ca="1" si="411"/>
        <v>0.48542842806689224</v>
      </c>
      <c r="J4908">
        <f t="shared" ca="1" si="413"/>
        <v>0</v>
      </c>
      <c r="K4908">
        <f t="shared" ca="1" si="414"/>
        <v>1</v>
      </c>
      <c r="L4908">
        <f t="shared" si="415"/>
        <v>4902</v>
      </c>
      <c r="M4908" s="71">
        <f t="shared" ca="1" si="416"/>
        <v>0</v>
      </c>
    </row>
    <row r="4909" spans="1:13" x14ac:dyDescent="0.25">
      <c r="A4909" s="2">
        <v>4903</v>
      </c>
      <c r="B4909" s="11">
        <f t="shared" ca="1" si="412"/>
        <v>0</v>
      </c>
      <c r="C4909" s="26">
        <f t="shared" ca="1" si="411"/>
        <v>0.99921953666972019</v>
      </c>
      <c r="J4909">
        <f t="shared" ca="1" si="413"/>
        <v>0</v>
      </c>
      <c r="K4909">
        <f t="shared" ca="1" si="414"/>
        <v>1</v>
      </c>
      <c r="L4909">
        <f t="shared" si="415"/>
        <v>4903</v>
      </c>
      <c r="M4909" s="71">
        <f t="shared" ca="1" si="416"/>
        <v>0</v>
      </c>
    </row>
    <row r="4910" spans="1:13" x14ac:dyDescent="0.25">
      <c r="A4910" s="2">
        <v>4904</v>
      </c>
      <c r="B4910" s="11">
        <f t="shared" ca="1" si="412"/>
        <v>0</v>
      </c>
      <c r="C4910" s="26">
        <f t="shared" ca="1" si="411"/>
        <v>0.78005709834812287</v>
      </c>
      <c r="J4910">
        <f t="shared" ca="1" si="413"/>
        <v>0</v>
      </c>
      <c r="K4910">
        <f t="shared" ca="1" si="414"/>
        <v>1</v>
      </c>
      <c r="L4910">
        <f t="shared" si="415"/>
        <v>4904</v>
      </c>
      <c r="M4910" s="71">
        <f t="shared" ca="1" si="416"/>
        <v>0</v>
      </c>
    </row>
    <row r="4911" spans="1:13" x14ac:dyDescent="0.25">
      <c r="A4911" s="2">
        <v>4905</v>
      </c>
      <c r="B4911" s="11">
        <f t="shared" ca="1" si="412"/>
        <v>0</v>
      </c>
      <c r="C4911" s="26">
        <f t="shared" ca="1" si="411"/>
        <v>0.63557212895899295</v>
      </c>
      <c r="J4911">
        <f t="shared" ca="1" si="413"/>
        <v>0</v>
      </c>
      <c r="K4911">
        <f t="shared" ca="1" si="414"/>
        <v>1</v>
      </c>
      <c r="L4911">
        <f t="shared" si="415"/>
        <v>4905</v>
      </c>
      <c r="M4911" s="71">
        <f t="shared" ca="1" si="416"/>
        <v>0</v>
      </c>
    </row>
    <row r="4912" spans="1:13" x14ac:dyDescent="0.25">
      <c r="A4912" s="2">
        <v>4906</v>
      </c>
      <c r="B4912" s="11">
        <f t="shared" ca="1" si="412"/>
        <v>0</v>
      </c>
      <c r="C4912" s="26">
        <f t="shared" ca="1" si="411"/>
        <v>0.68466623715771258</v>
      </c>
      <c r="J4912">
        <f t="shared" ca="1" si="413"/>
        <v>0</v>
      </c>
      <c r="K4912">
        <f t="shared" ca="1" si="414"/>
        <v>0</v>
      </c>
      <c r="L4912">
        <f t="shared" si="415"/>
        <v>4906</v>
      </c>
      <c r="M4912" s="71">
        <f t="shared" ca="1" si="416"/>
        <v>0</v>
      </c>
    </row>
    <row r="4913" spans="1:13" x14ac:dyDescent="0.25">
      <c r="A4913" s="2">
        <v>4907</v>
      </c>
      <c r="B4913" s="11">
        <f t="shared" ca="1" si="412"/>
        <v>1</v>
      </c>
      <c r="C4913" s="26">
        <f t="shared" ca="1" si="411"/>
        <v>2.0805293545268944E-2</v>
      </c>
      <c r="J4913">
        <f t="shared" ca="1" si="413"/>
        <v>0</v>
      </c>
      <c r="K4913">
        <f t="shared" ca="1" si="414"/>
        <v>0</v>
      </c>
      <c r="L4913">
        <f t="shared" si="415"/>
        <v>4907</v>
      </c>
      <c r="M4913" s="71">
        <f t="shared" ca="1" si="416"/>
        <v>5.7868074707623185</v>
      </c>
    </row>
    <row r="4914" spans="1:13" x14ac:dyDescent="0.25">
      <c r="A4914" s="2">
        <v>4908</v>
      </c>
      <c r="B4914" s="11">
        <f t="shared" ca="1" si="412"/>
        <v>0</v>
      </c>
      <c r="C4914" s="26">
        <f t="shared" ca="1" si="411"/>
        <v>0.88644006115285157</v>
      </c>
      <c r="J4914">
        <f t="shared" ca="1" si="413"/>
        <v>0</v>
      </c>
      <c r="K4914">
        <f t="shared" ca="1" si="414"/>
        <v>0</v>
      </c>
      <c r="L4914">
        <f t="shared" si="415"/>
        <v>4908</v>
      </c>
      <c r="M4914" s="71">
        <f t="shared" ca="1" si="416"/>
        <v>0</v>
      </c>
    </row>
    <row r="4915" spans="1:13" x14ac:dyDescent="0.25">
      <c r="A4915" s="2">
        <v>4909</v>
      </c>
      <c r="B4915" s="11">
        <f t="shared" ca="1" si="412"/>
        <v>1</v>
      </c>
      <c r="C4915" s="26">
        <f t="shared" ca="1" si="411"/>
        <v>0.33269218545450896</v>
      </c>
      <c r="J4915">
        <f t="shared" ca="1" si="413"/>
        <v>1</v>
      </c>
      <c r="K4915">
        <f t="shared" ca="1" si="414"/>
        <v>0</v>
      </c>
      <c r="L4915">
        <f t="shared" si="415"/>
        <v>4909</v>
      </c>
      <c r="M4915" s="71">
        <f t="shared" ca="1" si="416"/>
        <v>3.479698181207425</v>
      </c>
    </row>
    <row r="4916" spans="1:13" x14ac:dyDescent="0.25">
      <c r="A4916" s="2">
        <v>4910</v>
      </c>
      <c r="B4916" s="11">
        <f t="shared" ca="1" si="412"/>
        <v>1</v>
      </c>
      <c r="C4916" s="26">
        <f t="shared" ca="1" si="411"/>
        <v>4.2403124127910252E-2</v>
      </c>
      <c r="J4916">
        <f t="shared" ca="1" si="413"/>
        <v>1</v>
      </c>
      <c r="K4916">
        <f t="shared" ca="1" si="414"/>
        <v>0</v>
      </c>
      <c r="L4916">
        <f t="shared" si="415"/>
        <v>4910</v>
      </c>
      <c r="M4916" s="71">
        <f t="shared" ca="1" si="416"/>
        <v>1.1060833060759057</v>
      </c>
    </row>
    <row r="4917" spans="1:13" x14ac:dyDescent="0.25">
      <c r="A4917" s="2">
        <v>4911</v>
      </c>
      <c r="B4917" s="11">
        <f t="shared" ca="1" si="412"/>
        <v>1</v>
      </c>
      <c r="C4917" s="26">
        <f t="shared" ca="1" si="411"/>
        <v>1.4705564720410069E-2</v>
      </c>
      <c r="J4917">
        <f t="shared" ca="1" si="413"/>
        <v>1</v>
      </c>
      <c r="K4917">
        <f t="shared" ca="1" si="414"/>
        <v>0</v>
      </c>
      <c r="L4917">
        <f t="shared" si="415"/>
        <v>4911</v>
      </c>
      <c r="M4917" s="71">
        <f t="shared" ca="1" si="416"/>
        <v>1.6055029488620285</v>
      </c>
    </row>
    <row r="4918" spans="1:13" x14ac:dyDescent="0.25">
      <c r="A4918" s="2">
        <v>4912</v>
      </c>
      <c r="B4918" s="11">
        <f t="shared" ca="1" si="412"/>
        <v>1</v>
      </c>
      <c r="C4918" s="26">
        <f t="shared" ca="1" si="411"/>
        <v>0.23502188498005872</v>
      </c>
      <c r="J4918">
        <f t="shared" ca="1" si="413"/>
        <v>1</v>
      </c>
      <c r="K4918">
        <f t="shared" ca="1" si="414"/>
        <v>0</v>
      </c>
      <c r="L4918">
        <f t="shared" si="415"/>
        <v>4912</v>
      </c>
      <c r="M4918" s="71">
        <f t="shared" ca="1" si="416"/>
        <v>8.5194168634753549</v>
      </c>
    </row>
    <row r="4919" spans="1:13" x14ac:dyDescent="0.25">
      <c r="A4919" s="2">
        <v>4913</v>
      </c>
      <c r="B4919" s="11">
        <f t="shared" ca="1" si="412"/>
        <v>1</v>
      </c>
      <c r="C4919" s="26">
        <f t="shared" ca="1" si="411"/>
        <v>0.15676377367324468</v>
      </c>
      <c r="J4919">
        <f t="shared" ca="1" si="413"/>
        <v>1</v>
      </c>
      <c r="K4919">
        <f t="shared" ca="1" si="414"/>
        <v>0</v>
      </c>
      <c r="L4919">
        <f t="shared" si="415"/>
        <v>4913</v>
      </c>
      <c r="M4919" s="71">
        <f t="shared" ca="1" si="416"/>
        <v>3.4554503536211003</v>
      </c>
    </row>
    <row r="4920" spans="1:13" x14ac:dyDescent="0.25">
      <c r="A4920" s="2">
        <v>4914</v>
      </c>
      <c r="B4920" s="11">
        <f t="shared" ca="1" si="412"/>
        <v>1</v>
      </c>
      <c r="C4920" s="26">
        <f t="shared" ca="1" si="411"/>
        <v>0.73778413201975179</v>
      </c>
      <c r="J4920">
        <f t="shared" ca="1" si="413"/>
        <v>0</v>
      </c>
      <c r="K4920">
        <f t="shared" ca="1" si="414"/>
        <v>0</v>
      </c>
      <c r="L4920">
        <f t="shared" si="415"/>
        <v>4914</v>
      </c>
      <c r="M4920" s="71">
        <f t="shared" ca="1" si="416"/>
        <v>0.33861758567344452</v>
      </c>
    </row>
    <row r="4921" spans="1:13" x14ac:dyDescent="0.25">
      <c r="A4921" s="2">
        <v>4915</v>
      </c>
      <c r="B4921" s="11">
        <f t="shared" ca="1" si="412"/>
        <v>0</v>
      </c>
      <c r="C4921" s="26">
        <f t="shared" ca="1" si="411"/>
        <v>0.99741255991150612</v>
      </c>
      <c r="J4921">
        <f t="shared" ca="1" si="413"/>
        <v>0</v>
      </c>
      <c r="K4921">
        <f t="shared" ca="1" si="414"/>
        <v>1</v>
      </c>
      <c r="L4921">
        <f t="shared" si="415"/>
        <v>4915</v>
      </c>
      <c r="M4921" s="71">
        <f t="shared" ca="1" si="416"/>
        <v>0</v>
      </c>
    </row>
    <row r="4922" spans="1:13" x14ac:dyDescent="0.25">
      <c r="A4922" s="2">
        <v>4916</v>
      </c>
      <c r="B4922" s="11">
        <f t="shared" ca="1" si="412"/>
        <v>0</v>
      </c>
      <c r="C4922" s="26">
        <f t="shared" ca="1" si="411"/>
        <v>0.48059304383353574</v>
      </c>
      <c r="J4922">
        <f t="shared" ca="1" si="413"/>
        <v>0</v>
      </c>
      <c r="K4922">
        <f t="shared" ca="1" si="414"/>
        <v>1</v>
      </c>
      <c r="L4922">
        <f t="shared" si="415"/>
        <v>4916</v>
      </c>
      <c r="M4922" s="71">
        <f t="shared" ca="1" si="416"/>
        <v>0</v>
      </c>
    </row>
    <row r="4923" spans="1:13" x14ac:dyDescent="0.25">
      <c r="A4923" s="2">
        <v>4917</v>
      </c>
      <c r="B4923" s="11">
        <f t="shared" ca="1" si="412"/>
        <v>0</v>
      </c>
      <c r="C4923" s="26">
        <f t="shared" ca="1" si="411"/>
        <v>0.47212279143395663</v>
      </c>
      <c r="J4923">
        <f t="shared" ca="1" si="413"/>
        <v>0</v>
      </c>
      <c r="K4923">
        <f t="shared" ca="1" si="414"/>
        <v>1</v>
      </c>
      <c r="L4923">
        <f t="shared" si="415"/>
        <v>4917</v>
      </c>
      <c r="M4923" s="71">
        <f t="shared" ca="1" si="416"/>
        <v>0</v>
      </c>
    </row>
    <row r="4924" spans="1:13" x14ac:dyDescent="0.25">
      <c r="A4924" s="2">
        <v>4918</v>
      </c>
      <c r="B4924" s="11">
        <f t="shared" ca="1" si="412"/>
        <v>0</v>
      </c>
      <c r="C4924" s="26">
        <f t="shared" ca="1" si="411"/>
        <v>0.9853297894216918</v>
      </c>
      <c r="J4924">
        <f t="shared" ca="1" si="413"/>
        <v>0</v>
      </c>
      <c r="K4924">
        <f t="shared" ca="1" si="414"/>
        <v>1</v>
      </c>
      <c r="L4924">
        <f t="shared" si="415"/>
        <v>4918</v>
      </c>
      <c r="M4924" s="71">
        <f t="shared" ca="1" si="416"/>
        <v>0</v>
      </c>
    </row>
    <row r="4925" spans="1:13" x14ac:dyDescent="0.25">
      <c r="A4925" s="2">
        <v>4919</v>
      </c>
      <c r="B4925" s="11">
        <f t="shared" ca="1" si="412"/>
        <v>0</v>
      </c>
      <c r="C4925" s="26">
        <f t="shared" ca="1" si="411"/>
        <v>0.5393486567244381</v>
      </c>
      <c r="J4925">
        <f t="shared" ca="1" si="413"/>
        <v>0</v>
      </c>
      <c r="K4925">
        <f t="shared" ca="1" si="414"/>
        <v>1</v>
      </c>
      <c r="L4925">
        <f t="shared" si="415"/>
        <v>4919</v>
      </c>
      <c r="M4925" s="71">
        <f t="shared" ca="1" si="416"/>
        <v>0</v>
      </c>
    </row>
    <row r="4926" spans="1:13" x14ac:dyDescent="0.25">
      <c r="A4926" s="2">
        <v>4920</v>
      </c>
      <c r="B4926" s="11">
        <f t="shared" ca="1" si="412"/>
        <v>0</v>
      </c>
      <c r="C4926" s="26">
        <f t="shared" ca="1" si="411"/>
        <v>0.55370412548676817</v>
      </c>
      <c r="J4926">
        <f t="shared" ca="1" si="413"/>
        <v>0</v>
      </c>
      <c r="K4926">
        <f t="shared" ca="1" si="414"/>
        <v>1</v>
      </c>
      <c r="L4926">
        <f t="shared" si="415"/>
        <v>4920</v>
      </c>
      <c r="M4926" s="71">
        <f t="shared" ca="1" si="416"/>
        <v>0</v>
      </c>
    </row>
    <row r="4927" spans="1:13" x14ac:dyDescent="0.25">
      <c r="A4927" s="2">
        <v>4921</v>
      </c>
      <c r="B4927" s="11">
        <f t="shared" ca="1" si="412"/>
        <v>0</v>
      </c>
      <c r="C4927" s="26">
        <f t="shared" ca="1" si="411"/>
        <v>0.51926915933168349</v>
      </c>
      <c r="J4927">
        <f t="shared" ca="1" si="413"/>
        <v>0</v>
      </c>
      <c r="K4927">
        <f t="shared" ca="1" si="414"/>
        <v>1</v>
      </c>
      <c r="L4927">
        <f t="shared" si="415"/>
        <v>4921</v>
      </c>
      <c r="M4927" s="71">
        <f t="shared" ca="1" si="416"/>
        <v>0</v>
      </c>
    </row>
    <row r="4928" spans="1:13" x14ac:dyDescent="0.25">
      <c r="A4928" s="2">
        <v>4922</v>
      </c>
      <c r="B4928" s="11">
        <f t="shared" ca="1" si="412"/>
        <v>0</v>
      </c>
      <c r="C4928" s="26">
        <f t="shared" ca="1" si="411"/>
        <v>0.58154547964424586</v>
      </c>
      <c r="J4928">
        <f t="shared" ca="1" si="413"/>
        <v>0</v>
      </c>
      <c r="K4928">
        <f t="shared" ca="1" si="414"/>
        <v>0</v>
      </c>
      <c r="L4928">
        <f t="shared" si="415"/>
        <v>4922</v>
      </c>
      <c r="M4928" s="71">
        <f t="shared" ca="1" si="416"/>
        <v>0</v>
      </c>
    </row>
    <row r="4929" spans="1:13" x14ac:dyDescent="0.25">
      <c r="A4929" s="2">
        <v>4923</v>
      </c>
      <c r="B4929" s="11">
        <f t="shared" ca="1" si="412"/>
        <v>1</v>
      </c>
      <c r="C4929" s="26">
        <f t="shared" ca="1" si="411"/>
        <v>0.39960243051993227</v>
      </c>
      <c r="J4929">
        <f t="shared" ca="1" si="413"/>
        <v>1</v>
      </c>
      <c r="K4929">
        <f t="shared" ca="1" si="414"/>
        <v>0</v>
      </c>
      <c r="L4929">
        <f t="shared" si="415"/>
        <v>4923</v>
      </c>
      <c r="M4929" s="71">
        <f t="shared" ca="1" si="416"/>
        <v>1.4464310438382115</v>
      </c>
    </row>
    <row r="4930" spans="1:13" x14ac:dyDescent="0.25">
      <c r="A4930" s="2">
        <v>4924</v>
      </c>
      <c r="B4930" s="11">
        <f t="shared" ca="1" si="412"/>
        <v>1</v>
      </c>
      <c r="C4930" s="26">
        <f t="shared" ca="1" si="411"/>
        <v>0.19506502034186601</v>
      </c>
      <c r="J4930">
        <f t="shared" ca="1" si="413"/>
        <v>1</v>
      </c>
      <c r="K4930">
        <f t="shared" ca="1" si="414"/>
        <v>0</v>
      </c>
      <c r="L4930">
        <f t="shared" si="415"/>
        <v>4924</v>
      </c>
      <c r="M4930" s="71">
        <f t="shared" ca="1" si="416"/>
        <v>7.9173307480342512</v>
      </c>
    </row>
    <row r="4931" spans="1:13" x14ac:dyDescent="0.25">
      <c r="A4931" s="2">
        <v>4925</v>
      </c>
      <c r="B4931" s="11">
        <f t="shared" ca="1" si="412"/>
        <v>1</v>
      </c>
      <c r="C4931" s="26">
        <f t="shared" ca="1" si="411"/>
        <v>0.71278481997762522</v>
      </c>
      <c r="J4931">
        <f t="shared" ca="1" si="413"/>
        <v>1</v>
      </c>
      <c r="K4931">
        <f t="shared" ca="1" si="414"/>
        <v>0</v>
      </c>
      <c r="L4931">
        <f t="shared" si="415"/>
        <v>4925</v>
      </c>
      <c r="M4931" s="71">
        <f t="shared" ca="1" si="416"/>
        <v>4.2021285528022458</v>
      </c>
    </row>
    <row r="4932" spans="1:13" x14ac:dyDescent="0.25">
      <c r="A4932" s="2">
        <v>4926</v>
      </c>
      <c r="B4932" s="11">
        <f t="shared" ca="1" si="412"/>
        <v>1</v>
      </c>
      <c r="C4932" s="26">
        <f t="shared" ca="1" si="411"/>
        <v>0.39976882117738788</v>
      </c>
      <c r="J4932">
        <f t="shared" ca="1" si="413"/>
        <v>0</v>
      </c>
      <c r="K4932">
        <f t="shared" ca="1" si="414"/>
        <v>0</v>
      </c>
      <c r="L4932">
        <f t="shared" si="415"/>
        <v>4926</v>
      </c>
      <c r="M4932" s="71">
        <f t="shared" ca="1" si="416"/>
        <v>3.1062365065586888</v>
      </c>
    </row>
    <row r="4933" spans="1:13" x14ac:dyDescent="0.25">
      <c r="A4933" s="2">
        <v>4927</v>
      </c>
      <c r="B4933" s="11">
        <f t="shared" ca="1" si="412"/>
        <v>0</v>
      </c>
      <c r="C4933" s="26">
        <f t="shared" ca="1" si="411"/>
        <v>0.97330655107263575</v>
      </c>
      <c r="J4933">
        <f t="shared" ca="1" si="413"/>
        <v>0</v>
      </c>
      <c r="K4933">
        <f t="shared" ca="1" si="414"/>
        <v>0</v>
      </c>
      <c r="L4933">
        <f t="shared" si="415"/>
        <v>4927</v>
      </c>
      <c r="M4933" s="71">
        <f t="shared" ca="1" si="416"/>
        <v>0</v>
      </c>
    </row>
    <row r="4934" spans="1:13" x14ac:dyDescent="0.25">
      <c r="A4934" s="2">
        <v>4928</v>
      </c>
      <c r="B4934" s="11">
        <f t="shared" ca="1" si="412"/>
        <v>1</v>
      </c>
      <c r="C4934" s="26">
        <f t="shared" ca="1" si="411"/>
        <v>0.2856468612722628</v>
      </c>
      <c r="J4934">
        <f t="shared" ca="1" si="413"/>
        <v>1</v>
      </c>
      <c r="K4934">
        <f t="shared" ca="1" si="414"/>
        <v>0</v>
      </c>
      <c r="L4934">
        <f t="shared" si="415"/>
        <v>4928</v>
      </c>
      <c r="M4934" s="71">
        <f t="shared" ca="1" si="416"/>
        <v>2.7761498188651217</v>
      </c>
    </row>
    <row r="4935" spans="1:13" x14ac:dyDescent="0.25">
      <c r="A4935" s="2">
        <v>4929</v>
      </c>
      <c r="B4935" s="11">
        <f t="shared" ca="1" si="412"/>
        <v>1</v>
      </c>
      <c r="C4935" s="26">
        <f t="shared" ca="1" si="411"/>
        <v>0.26944030507254757</v>
      </c>
      <c r="J4935">
        <f t="shared" ca="1" si="413"/>
        <v>1</v>
      </c>
      <c r="K4935">
        <f t="shared" ca="1" si="414"/>
        <v>0</v>
      </c>
      <c r="L4935">
        <f t="shared" si="415"/>
        <v>4929</v>
      </c>
      <c r="M4935" s="71">
        <f t="shared" ca="1" si="416"/>
        <v>3.0318123747032346</v>
      </c>
    </row>
    <row r="4936" spans="1:13" x14ac:dyDescent="0.25">
      <c r="A4936" s="2">
        <v>4930</v>
      </c>
      <c r="B4936" s="11">
        <f t="shared" ca="1" si="412"/>
        <v>1</v>
      </c>
      <c r="C4936" s="26">
        <f t="shared" ref="C4936:C4999" ca="1" si="417">RAND()</f>
        <v>0.54288955868058975</v>
      </c>
      <c r="J4936">
        <f t="shared" ca="1" si="413"/>
        <v>1</v>
      </c>
      <c r="K4936">
        <f t="shared" ca="1" si="414"/>
        <v>0</v>
      </c>
      <c r="L4936">
        <f t="shared" si="415"/>
        <v>4930</v>
      </c>
      <c r="M4936" s="71">
        <f t="shared" ca="1" si="416"/>
        <v>0.21247571756055203</v>
      </c>
    </row>
    <row r="4937" spans="1:13" x14ac:dyDescent="0.25">
      <c r="A4937" s="2">
        <v>4931</v>
      </c>
      <c r="B4937" s="11">
        <f t="shared" ref="B4937:B5000" ca="1" si="418">IF(B4936&gt;0,IF(C4937&lt;pww,1,0),IF(C4937&lt;pdw,1,0))</f>
        <v>1</v>
      </c>
      <c r="C4937" s="26">
        <f t="shared" ca="1" si="417"/>
        <v>0.16417575387848715</v>
      </c>
      <c r="J4937">
        <f t="shared" ca="1" si="413"/>
        <v>1</v>
      </c>
      <c r="K4937">
        <f t="shared" ca="1" si="414"/>
        <v>0</v>
      </c>
      <c r="L4937">
        <f t="shared" si="415"/>
        <v>4931</v>
      </c>
      <c r="M4937" s="71">
        <f t="shared" ca="1" si="416"/>
        <v>6.0572864311111347</v>
      </c>
    </row>
    <row r="4938" spans="1:13" x14ac:dyDescent="0.25">
      <c r="A4938" s="2">
        <v>4932</v>
      </c>
      <c r="B4938" s="11">
        <f t="shared" ca="1" si="418"/>
        <v>1</v>
      </c>
      <c r="C4938" s="26">
        <f t="shared" ca="1" si="417"/>
        <v>0.54161357685711442</v>
      </c>
      <c r="J4938">
        <f t="shared" ref="J4938:J5001" ca="1" si="419">IF(AND(B4938,B4939),1,0)</f>
        <v>1</v>
      </c>
      <c r="K4938">
        <f t="shared" ref="K4938:K5001" ca="1" si="420">IF(AND(NOT(B4938),NOT(B4939)),1,0)</f>
        <v>0</v>
      </c>
      <c r="L4938">
        <f t="shared" ref="L4938:L5001" si="421">L4937+1</f>
        <v>4932</v>
      </c>
      <c r="M4938" s="71">
        <f t="shared" ref="M4938:M5001" ca="1" si="422">IF(B4938&gt;0,-LN(1-(RAND()))/lambda,0)</f>
        <v>3.1474237042340678</v>
      </c>
    </row>
    <row r="4939" spans="1:13" x14ac:dyDescent="0.25">
      <c r="A4939" s="2">
        <v>4933</v>
      </c>
      <c r="B4939" s="11">
        <f t="shared" ca="1" si="418"/>
        <v>1</v>
      </c>
      <c r="C4939" s="26">
        <f t="shared" ca="1" si="417"/>
        <v>0.45589812541935104</v>
      </c>
      <c r="J4939">
        <f t="shared" ca="1" si="419"/>
        <v>0</v>
      </c>
      <c r="K4939">
        <f t="shared" ca="1" si="420"/>
        <v>0</v>
      </c>
      <c r="L4939">
        <f t="shared" si="421"/>
        <v>4933</v>
      </c>
      <c r="M4939" s="71">
        <f t="shared" ca="1" si="422"/>
        <v>0.15810600975021794</v>
      </c>
    </row>
    <row r="4940" spans="1:13" x14ac:dyDescent="0.25">
      <c r="A4940" s="2">
        <v>4934</v>
      </c>
      <c r="B4940" s="11">
        <f t="shared" ca="1" si="418"/>
        <v>0</v>
      </c>
      <c r="C4940" s="26">
        <f t="shared" ca="1" si="417"/>
        <v>0.77384703426599111</v>
      </c>
      <c r="J4940">
        <f t="shared" ca="1" si="419"/>
        <v>0</v>
      </c>
      <c r="K4940">
        <f t="shared" ca="1" si="420"/>
        <v>1</v>
      </c>
      <c r="L4940">
        <f t="shared" si="421"/>
        <v>4934</v>
      </c>
      <c r="M4940" s="71">
        <f t="shared" ca="1" si="422"/>
        <v>0</v>
      </c>
    </row>
    <row r="4941" spans="1:13" x14ac:dyDescent="0.25">
      <c r="A4941" s="2">
        <v>4935</v>
      </c>
      <c r="B4941" s="11">
        <f t="shared" ca="1" si="418"/>
        <v>0</v>
      </c>
      <c r="C4941" s="26">
        <f t="shared" ca="1" si="417"/>
        <v>0.54694524536752187</v>
      </c>
      <c r="J4941">
        <f t="shared" ca="1" si="419"/>
        <v>0</v>
      </c>
      <c r="K4941">
        <f t="shared" ca="1" si="420"/>
        <v>1</v>
      </c>
      <c r="L4941">
        <f t="shared" si="421"/>
        <v>4935</v>
      </c>
      <c r="M4941" s="71">
        <f t="shared" ca="1" si="422"/>
        <v>0</v>
      </c>
    </row>
    <row r="4942" spans="1:13" x14ac:dyDescent="0.25">
      <c r="A4942" s="2">
        <v>4936</v>
      </c>
      <c r="B4942" s="11">
        <f t="shared" ca="1" si="418"/>
        <v>0</v>
      </c>
      <c r="C4942" s="26">
        <f t="shared" ca="1" si="417"/>
        <v>0.65301381632298028</v>
      </c>
      <c r="J4942">
        <f t="shared" ca="1" si="419"/>
        <v>0</v>
      </c>
      <c r="K4942">
        <f t="shared" ca="1" si="420"/>
        <v>0</v>
      </c>
      <c r="L4942">
        <f t="shared" si="421"/>
        <v>4936</v>
      </c>
      <c r="M4942" s="71">
        <f t="shared" ca="1" si="422"/>
        <v>0</v>
      </c>
    </row>
    <row r="4943" spans="1:13" x14ac:dyDescent="0.25">
      <c r="A4943" s="2">
        <v>4937</v>
      </c>
      <c r="B4943" s="11">
        <f t="shared" ca="1" si="418"/>
        <v>1</v>
      </c>
      <c r="C4943" s="26">
        <f t="shared" ca="1" si="417"/>
        <v>0.2649607624042768</v>
      </c>
      <c r="J4943">
        <f t="shared" ca="1" si="419"/>
        <v>0</v>
      </c>
      <c r="K4943">
        <f t="shared" ca="1" si="420"/>
        <v>0</v>
      </c>
      <c r="L4943">
        <f t="shared" si="421"/>
        <v>4937</v>
      </c>
      <c r="M4943" s="71">
        <f t="shared" ca="1" si="422"/>
        <v>0.20605545583777521</v>
      </c>
    </row>
    <row r="4944" spans="1:13" x14ac:dyDescent="0.25">
      <c r="A4944" s="2">
        <v>4938</v>
      </c>
      <c r="B4944" s="11">
        <f t="shared" ca="1" si="418"/>
        <v>0</v>
      </c>
      <c r="C4944" s="26">
        <f t="shared" ca="1" si="417"/>
        <v>0.91609545768330902</v>
      </c>
      <c r="J4944">
        <f t="shared" ca="1" si="419"/>
        <v>0</v>
      </c>
      <c r="K4944">
        <f t="shared" ca="1" si="420"/>
        <v>1</v>
      </c>
      <c r="L4944">
        <f t="shared" si="421"/>
        <v>4938</v>
      </c>
      <c r="M4944" s="71">
        <f t="shared" ca="1" si="422"/>
        <v>0</v>
      </c>
    </row>
    <row r="4945" spans="1:13" x14ac:dyDescent="0.25">
      <c r="A4945" s="2">
        <v>4939</v>
      </c>
      <c r="B4945" s="11">
        <f t="shared" ca="1" si="418"/>
        <v>0</v>
      </c>
      <c r="C4945" s="26">
        <f t="shared" ca="1" si="417"/>
        <v>0.57695567910235368</v>
      </c>
      <c r="J4945">
        <f t="shared" ca="1" si="419"/>
        <v>0</v>
      </c>
      <c r="K4945">
        <f t="shared" ca="1" si="420"/>
        <v>1</v>
      </c>
      <c r="L4945">
        <f t="shared" si="421"/>
        <v>4939</v>
      </c>
      <c r="M4945" s="71">
        <f t="shared" ca="1" si="422"/>
        <v>0</v>
      </c>
    </row>
    <row r="4946" spans="1:13" x14ac:dyDescent="0.25">
      <c r="A4946" s="2">
        <v>4940</v>
      </c>
      <c r="B4946" s="11">
        <f t="shared" ca="1" si="418"/>
        <v>0</v>
      </c>
      <c r="C4946" s="26">
        <f t="shared" ca="1" si="417"/>
        <v>0.99506486736600219</v>
      </c>
      <c r="J4946">
        <f t="shared" ca="1" si="419"/>
        <v>0</v>
      </c>
      <c r="K4946">
        <f t="shared" ca="1" si="420"/>
        <v>1</v>
      </c>
      <c r="L4946">
        <f t="shared" si="421"/>
        <v>4940</v>
      </c>
      <c r="M4946" s="71">
        <f t="shared" ca="1" si="422"/>
        <v>0</v>
      </c>
    </row>
    <row r="4947" spans="1:13" x14ac:dyDescent="0.25">
      <c r="A4947" s="2">
        <v>4941</v>
      </c>
      <c r="B4947" s="11">
        <f t="shared" ca="1" si="418"/>
        <v>0</v>
      </c>
      <c r="C4947" s="26">
        <f t="shared" ca="1" si="417"/>
        <v>0.60037897591048839</v>
      </c>
      <c r="J4947">
        <f t="shared" ca="1" si="419"/>
        <v>0</v>
      </c>
      <c r="K4947">
        <f t="shared" ca="1" si="420"/>
        <v>1</v>
      </c>
      <c r="L4947">
        <f t="shared" si="421"/>
        <v>4941</v>
      </c>
      <c r="M4947" s="71">
        <f t="shared" ca="1" si="422"/>
        <v>0</v>
      </c>
    </row>
    <row r="4948" spans="1:13" x14ac:dyDescent="0.25">
      <c r="A4948" s="2">
        <v>4942</v>
      </c>
      <c r="B4948" s="11">
        <f t="shared" ca="1" si="418"/>
        <v>0</v>
      </c>
      <c r="C4948" s="26">
        <f t="shared" ca="1" si="417"/>
        <v>0.80403787737499277</v>
      </c>
      <c r="J4948">
        <f t="shared" ca="1" si="419"/>
        <v>0</v>
      </c>
      <c r="K4948">
        <f t="shared" ca="1" si="420"/>
        <v>0</v>
      </c>
      <c r="L4948">
        <f t="shared" si="421"/>
        <v>4942</v>
      </c>
      <c r="M4948" s="71">
        <f t="shared" ca="1" si="422"/>
        <v>0</v>
      </c>
    </row>
    <row r="4949" spans="1:13" x14ac:dyDescent="0.25">
      <c r="A4949" s="2">
        <v>4943</v>
      </c>
      <c r="B4949" s="11">
        <f t="shared" ca="1" si="418"/>
        <v>1</v>
      </c>
      <c r="C4949" s="26">
        <f t="shared" ca="1" si="417"/>
        <v>0.43974996214115303</v>
      </c>
      <c r="J4949">
        <f t="shared" ca="1" si="419"/>
        <v>1</v>
      </c>
      <c r="K4949">
        <f t="shared" ca="1" si="420"/>
        <v>0</v>
      </c>
      <c r="L4949">
        <f t="shared" si="421"/>
        <v>4943</v>
      </c>
      <c r="M4949" s="71">
        <f t="shared" ca="1" si="422"/>
        <v>0.73150453112531932</v>
      </c>
    </row>
    <row r="4950" spans="1:13" x14ac:dyDescent="0.25">
      <c r="A4950" s="2">
        <v>4944</v>
      </c>
      <c r="B4950" s="11">
        <f t="shared" ca="1" si="418"/>
        <v>1</v>
      </c>
      <c r="C4950" s="26">
        <f t="shared" ca="1" si="417"/>
        <v>0.74073172846106183</v>
      </c>
      <c r="J4950">
        <f t="shared" ca="1" si="419"/>
        <v>1</v>
      </c>
      <c r="K4950">
        <f t="shared" ca="1" si="420"/>
        <v>0</v>
      </c>
      <c r="L4950">
        <f t="shared" si="421"/>
        <v>4944</v>
      </c>
      <c r="M4950" s="71">
        <f t="shared" ca="1" si="422"/>
        <v>1.6359311017260858</v>
      </c>
    </row>
    <row r="4951" spans="1:13" x14ac:dyDescent="0.25">
      <c r="A4951" s="2">
        <v>4945</v>
      </c>
      <c r="B4951" s="11">
        <f t="shared" ca="1" si="418"/>
        <v>1</v>
      </c>
      <c r="C4951" s="26">
        <f t="shared" ca="1" si="417"/>
        <v>0.24395657775605128</v>
      </c>
      <c r="J4951">
        <f t="shared" ca="1" si="419"/>
        <v>1</v>
      </c>
      <c r="K4951">
        <f t="shared" ca="1" si="420"/>
        <v>0</v>
      </c>
      <c r="L4951">
        <f t="shared" si="421"/>
        <v>4945</v>
      </c>
      <c r="M4951" s="71">
        <f t="shared" ca="1" si="422"/>
        <v>4.2584321469728952</v>
      </c>
    </row>
    <row r="4952" spans="1:13" x14ac:dyDescent="0.25">
      <c r="A4952" s="2">
        <v>4946</v>
      </c>
      <c r="B4952" s="11">
        <f t="shared" ca="1" si="418"/>
        <v>1</v>
      </c>
      <c r="C4952" s="26">
        <f t="shared" ca="1" si="417"/>
        <v>0.25624539019537029</v>
      </c>
      <c r="J4952">
        <f t="shared" ca="1" si="419"/>
        <v>1</v>
      </c>
      <c r="K4952">
        <f t="shared" ca="1" si="420"/>
        <v>0</v>
      </c>
      <c r="L4952">
        <f t="shared" si="421"/>
        <v>4946</v>
      </c>
      <c r="M4952" s="71">
        <f t="shared" ca="1" si="422"/>
        <v>2.0811008289596233</v>
      </c>
    </row>
    <row r="4953" spans="1:13" x14ac:dyDescent="0.25">
      <c r="A4953" s="2">
        <v>4947</v>
      </c>
      <c r="B4953" s="11">
        <f t="shared" ca="1" si="418"/>
        <v>1</v>
      </c>
      <c r="C4953" s="26">
        <f t="shared" ca="1" si="417"/>
        <v>7.4951358269435109E-2</v>
      </c>
      <c r="J4953">
        <f t="shared" ca="1" si="419"/>
        <v>1</v>
      </c>
      <c r="K4953">
        <f t="shared" ca="1" si="420"/>
        <v>0</v>
      </c>
      <c r="L4953">
        <f t="shared" si="421"/>
        <v>4947</v>
      </c>
      <c r="M4953" s="71">
        <f t="shared" ca="1" si="422"/>
        <v>4.6720369017905412</v>
      </c>
    </row>
    <row r="4954" spans="1:13" x14ac:dyDescent="0.25">
      <c r="A4954" s="2">
        <v>4948</v>
      </c>
      <c r="B4954" s="11">
        <f t="shared" ca="1" si="418"/>
        <v>1</v>
      </c>
      <c r="C4954" s="26">
        <f t="shared" ca="1" si="417"/>
        <v>0.74951054173418541</v>
      </c>
      <c r="J4954">
        <f t="shared" ca="1" si="419"/>
        <v>1</v>
      </c>
      <c r="K4954">
        <f t="shared" ca="1" si="420"/>
        <v>0</v>
      </c>
      <c r="L4954">
        <f t="shared" si="421"/>
        <v>4948</v>
      </c>
      <c r="M4954" s="71">
        <f t="shared" ca="1" si="422"/>
        <v>6.204041109913482</v>
      </c>
    </row>
    <row r="4955" spans="1:13" x14ac:dyDescent="0.25">
      <c r="A4955" s="2">
        <v>4949</v>
      </c>
      <c r="B4955" s="11">
        <f t="shared" ca="1" si="418"/>
        <v>1</v>
      </c>
      <c r="C4955" s="26">
        <f t="shared" ca="1" si="417"/>
        <v>0.44998046090484578</v>
      </c>
      <c r="J4955">
        <f t="shared" ca="1" si="419"/>
        <v>1</v>
      </c>
      <c r="K4955">
        <f t="shared" ca="1" si="420"/>
        <v>0</v>
      </c>
      <c r="L4955">
        <f t="shared" si="421"/>
        <v>4949</v>
      </c>
      <c r="M4955" s="71">
        <f t="shared" ca="1" si="422"/>
        <v>8.5708210178046347</v>
      </c>
    </row>
    <row r="4956" spans="1:13" x14ac:dyDescent="0.25">
      <c r="A4956" s="2">
        <v>4950</v>
      </c>
      <c r="B4956" s="11">
        <f t="shared" ca="1" si="418"/>
        <v>1</v>
      </c>
      <c r="C4956" s="26">
        <f t="shared" ca="1" si="417"/>
        <v>0.55086334298813022</v>
      </c>
      <c r="J4956">
        <f t="shared" ca="1" si="419"/>
        <v>1</v>
      </c>
      <c r="K4956">
        <f t="shared" ca="1" si="420"/>
        <v>0</v>
      </c>
      <c r="L4956">
        <f t="shared" si="421"/>
        <v>4950</v>
      </c>
      <c r="M4956" s="71">
        <f t="shared" ca="1" si="422"/>
        <v>0.67022698553528037</v>
      </c>
    </row>
    <row r="4957" spans="1:13" x14ac:dyDescent="0.25">
      <c r="A4957" s="2">
        <v>4951</v>
      </c>
      <c r="B4957" s="11">
        <f t="shared" ca="1" si="418"/>
        <v>1</v>
      </c>
      <c r="C4957" s="26">
        <f t="shared" ca="1" si="417"/>
        <v>0.48005136634463053</v>
      </c>
      <c r="J4957">
        <f t="shared" ca="1" si="419"/>
        <v>1</v>
      </c>
      <c r="K4957">
        <f t="shared" ca="1" si="420"/>
        <v>0</v>
      </c>
      <c r="L4957">
        <f t="shared" si="421"/>
        <v>4951</v>
      </c>
      <c r="M4957" s="71">
        <f t="shared" ca="1" si="422"/>
        <v>3.9358164314040649</v>
      </c>
    </row>
    <row r="4958" spans="1:13" x14ac:dyDescent="0.25">
      <c r="A4958" s="2">
        <v>4952</v>
      </c>
      <c r="B4958" s="11">
        <f t="shared" ca="1" si="418"/>
        <v>1</v>
      </c>
      <c r="C4958" s="26">
        <f t="shared" ca="1" si="417"/>
        <v>0.65534943789110078</v>
      </c>
      <c r="J4958">
        <f t="shared" ca="1" si="419"/>
        <v>0</v>
      </c>
      <c r="K4958">
        <f t="shared" ca="1" si="420"/>
        <v>0</v>
      </c>
      <c r="L4958">
        <f t="shared" si="421"/>
        <v>4952</v>
      </c>
      <c r="M4958" s="71">
        <f t="shared" ca="1" si="422"/>
        <v>0.67896443200870338</v>
      </c>
    </row>
    <row r="4959" spans="1:13" x14ac:dyDescent="0.25">
      <c r="A4959" s="2">
        <v>4953</v>
      </c>
      <c r="B4959" s="11">
        <f t="shared" ca="1" si="418"/>
        <v>0</v>
      </c>
      <c r="C4959" s="26">
        <f t="shared" ca="1" si="417"/>
        <v>0.99449489181297179</v>
      </c>
      <c r="J4959">
        <f t="shared" ca="1" si="419"/>
        <v>0</v>
      </c>
      <c r="K4959">
        <f t="shared" ca="1" si="420"/>
        <v>1</v>
      </c>
      <c r="L4959">
        <f t="shared" si="421"/>
        <v>4953</v>
      </c>
      <c r="M4959" s="71">
        <f t="shared" ca="1" si="422"/>
        <v>0</v>
      </c>
    </row>
    <row r="4960" spans="1:13" x14ac:dyDescent="0.25">
      <c r="A4960" s="2">
        <v>4954</v>
      </c>
      <c r="B4960" s="11">
        <f t="shared" ca="1" si="418"/>
        <v>0</v>
      </c>
      <c r="C4960" s="26">
        <f t="shared" ca="1" si="417"/>
        <v>0.90225249654734585</v>
      </c>
      <c r="J4960">
        <f t="shared" ca="1" si="419"/>
        <v>0</v>
      </c>
      <c r="K4960">
        <f t="shared" ca="1" si="420"/>
        <v>1</v>
      </c>
      <c r="L4960">
        <f t="shared" si="421"/>
        <v>4954</v>
      </c>
      <c r="M4960" s="71">
        <f t="shared" ca="1" si="422"/>
        <v>0</v>
      </c>
    </row>
    <row r="4961" spans="1:13" x14ac:dyDescent="0.25">
      <c r="A4961" s="2">
        <v>4955</v>
      </c>
      <c r="B4961" s="11">
        <f t="shared" ca="1" si="418"/>
        <v>0</v>
      </c>
      <c r="C4961" s="26">
        <f t="shared" ca="1" si="417"/>
        <v>0.85971692803197708</v>
      </c>
      <c r="J4961">
        <f t="shared" ca="1" si="419"/>
        <v>0</v>
      </c>
      <c r="K4961">
        <f t="shared" ca="1" si="420"/>
        <v>0</v>
      </c>
      <c r="L4961">
        <f t="shared" si="421"/>
        <v>4955</v>
      </c>
      <c r="M4961" s="71">
        <f t="shared" ca="1" si="422"/>
        <v>0</v>
      </c>
    </row>
    <row r="4962" spans="1:13" x14ac:dyDescent="0.25">
      <c r="A4962" s="2">
        <v>4956</v>
      </c>
      <c r="B4962" s="11">
        <f t="shared" ca="1" si="418"/>
        <v>1</v>
      </c>
      <c r="C4962" s="26">
        <f t="shared" ca="1" si="417"/>
        <v>0.36948351792720546</v>
      </c>
      <c r="J4962">
        <f t="shared" ca="1" si="419"/>
        <v>1</v>
      </c>
      <c r="K4962">
        <f t="shared" ca="1" si="420"/>
        <v>0</v>
      </c>
      <c r="L4962">
        <f t="shared" si="421"/>
        <v>4956</v>
      </c>
      <c r="M4962" s="71">
        <f t="shared" ca="1" si="422"/>
        <v>5.5500190764653272</v>
      </c>
    </row>
    <row r="4963" spans="1:13" x14ac:dyDescent="0.25">
      <c r="A4963" s="2">
        <v>4957</v>
      </c>
      <c r="B4963" s="11">
        <f t="shared" ca="1" si="418"/>
        <v>1</v>
      </c>
      <c r="C4963" s="26">
        <f t="shared" ca="1" si="417"/>
        <v>0.18358421587908658</v>
      </c>
      <c r="J4963">
        <f t="shared" ca="1" si="419"/>
        <v>1</v>
      </c>
      <c r="K4963">
        <f t="shared" ca="1" si="420"/>
        <v>0</v>
      </c>
      <c r="L4963">
        <f t="shared" si="421"/>
        <v>4957</v>
      </c>
      <c r="M4963" s="71">
        <f t="shared" ca="1" si="422"/>
        <v>3.8400167855003247</v>
      </c>
    </row>
    <row r="4964" spans="1:13" x14ac:dyDescent="0.25">
      <c r="A4964" s="2">
        <v>4958</v>
      </c>
      <c r="B4964" s="11">
        <f t="shared" ca="1" si="418"/>
        <v>1</v>
      </c>
      <c r="C4964" s="26">
        <f t="shared" ca="1" si="417"/>
        <v>2.0715851965676046E-2</v>
      </c>
      <c r="J4964">
        <f t="shared" ca="1" si="419"/>
        <v>1</v>
      </c>
      <c r="K4964">
        <f t="shared" ca="1" si="420"/>
        <v>0</v>
      </c>
      <c r="L4964">
        <f t="shared" si="421"/>
        <v>4958</v>
      </c>
      <c r="M4964" s="71">
        <f t="shared" ca="1" si="422"/>
        <v>0.24304941119733009</v>
      </c>
    </row>
    <row r="4965" spans="1:13" x14ac:dyDescent="0.25">
      <c r="A4965" s="2">
        <v>4959</v>
      </c>
      <c r="B4965" s="11">
        <f t="shared" ca="1" si="418"/>
        <v>1</v>
      </c>
      <c r="C4965" s="26">
        <f t="shared" ca="1" si="417"/>
        <v>0.42050831736736871</v>
      </c>
      <c r="J4965">
        <f t="shared" ca="1" si="419"/>
        <v>0</v>
      </c>
      <c r="K4965">
        <f t="shared" ca="1" si="420"/>
        <v>0</v>
      </c>
      <c r="L4965">
        <f t="shared" si="421"/>
        <v>4959</v>
      </c>
      <c r="M4965" s="71">
        <f t="shared" ca="1" si="422"/>
        <v>2.64448056552621</v>
      </c>
    </row>
    <row r="4966" spans="1:13" x14ac:dyDescent="0.25">
      <c r="A4966" s="2">
        <v>4960</v>
      </c>
      <c r="B4966" s="11">
        <f t="shared" ca="1" si="418"/>
        <v>0</v>
      </c>
      <c r="C4966" s="26">
        <f t="shared" ca="1" si="417"/>
        <v>0.90131353316656093</v>
      </c>
      <c r="J4966">
        <f t="shared" ca="1" si="419"/>
        <v>0</v>
      </c>
      <c r="K4966">
        <f t="shared" ca="1" si="420"/>
        <v>0</v>
      </c>
      <c r="L4966">
        <f t="shared" si="421"/>
        <v>4960</v>
      </c>
      <c r="M4966" s="71">
        <f t="shared" ca="1" si="422"/>
        <v>0</v>
      </c>
    </row>
    <row r="4967" spans="1:13" x14ac:dyDescent="0.25">
      <c r="A4967" s="2">
        <v>4961</v>
      </c>
      <c r="B4967" s="11">
        <f t="shared" ca="1" si="418"/>
        <v>1</v>
      </c>
      <c r="C4967" s="26">
        <f t="shared" ca="1" si="417"/>
        <v>6.7819677611898554E-2</v>
      </c>
      <c r="J4967">
        <f t="shared" ca="1" si="419"/>
        <v>1</v>
      </c>
      <c r="K4967">
        <f t="shared" ca="1" si="420"/>
        <v>0</v>
      </c>
      <c r="L4967">
        <f t="shared" si="421"/>
        <v>4961</v>
      </c>
      <c r="M4967" s="71">
        <f t="shared" ca="1" si="422"/>
        <v>0.13839761257495298</v>
      </c>
    </row>
    <row r="4968" spans="1:13" x14ac:dyDescent="0.25">
      <c r="A4968" s="2">
        <v>4962</v>
      </c>
      <c r="B4968" s="11">
        <f t="shared" ca="1" si="418"/>
        <v>1</v>
      </c>
      <c r="C4968" s="26">
        <f t="shared" ca="1" si="417"/>
        <v>2.6367294041611311E-2</v>
      </c>
      <c r="J4968">
        <f t="shared" ca="1" si="419"/>
        <v>1</v>
      </c>
      <c r="K4968">
        <f t="shared" ca="1" si="420"/>
        <v>0</v>
      </c>
      <c r="L4968">
        <f t="shared" si="421"/>
        <v>4962</v>
      </c>
      <c r="M4968" s="71">
        <f t="shared" ca="1" si="422"/>
        <v>1.7367561515330621</v>
      </c>
    </row>
    <row r="4969" spans="1:13" x14ac:dyDescent="0.25">
      <c r="A4969" s="2">
        <v>4963</v>
      </c>
      <c r="B4969" s="11">
        <f t="shared" ca="1" si="418"/>
        <v>1</v>
      </c>
      <c r="C4969" s="26">
        <f t="shared" ca="1" si="417"/>
        <v>0.17886719159111952</v>
      </c>
      <c r="J4969">
        <f t="shared" ca="1" si="419"/>
        <v>1</v>
      </c>
      <c r="K4969">
        <f t="shared" ca="1" si="420"/>
        <v>0</v>
      </c>
      <c r="L4969">
        <f t="shared" si="421"/>
        <v>4963</v>
      </c>
      <c r="M4969" s="71">
        <f t="shared" ca="1" si="422"/>
        <v>0.30395845586106818</v>
      </c>
    </row>
    <row r="4970" spans="1:13" x14ac:dyDescent="0.25">
      <c r="A4970" s="2">
        <v>4964</v>
      </c>
      <c r="B4970" s="11">
        <f t="shared" ca="1" si="418"/>
        <v>1</v>
      </c>
      <c r="C4970" s="26">
        <f t="shared" ca="1" si="417"/>
        <v>0.12791382344426994</v>
      </c>
      <c r="J4970">
        <f t="shared" ca="1" si="419"/>
        <v>1</v>
      </c>
      <c r="K4970">
        <f t="shared" ca="1" si="420"/>
        <v>0</v>
      </c>
      <c r="L4970">
        <f t="shared" si="421"/>
        <v>4964</v>
      </c>
      <c r="M4970" s="71">
        <f t="shared" ca="1" si="422"/>
        <v>3.4472276301957874</v>
      </c>
    </row>
    <row r="4971" spans="1:13" x14ac:dyDescent="0.25">
      <c r="A4971" s="2">
        <v>4965</v>
      </c>
      <c r="B4971" s="11">
        <f t="shared" ca="1" si="418"/>
        <v>1</v>
      </c>
      <c r="C4971" s="26">
        <f t="shared" ca="1" si="417"/>
        <v>0.64261319547152806</v>
      </c>
      <c r="J4971">
        <f t="shared" ca="1" si="419"/>
        <v>0</v>
      </c>
      <c r="K4971">
        <f t="shared" ca="1" si="420"/>
        <v>0</v>
      </c>
      <c r="L4971">
        <f t="shared" si="421"/>
        <v>4965</v>
      </c>
      <c r="M4971" s="71">
        <f t="shared" ca="1" si="422"/>
        <v>6.3143072594686808E-2</v>
      </c>
    </row>
    <row r="4972" spans="1:13" x14ac:dyDescent="0.25">
      <c r="A4972" s="2">
        <v>4966</v>
      </c>
      <c r="B4972" s="11">
        <f t="shared" ca="1" si="418"/>
        <v>0</v>
      </c>
      <c r="C4972" s="26">
        <f t="shared" ca="1" si="417"/>
        <v>0.92439649703237226</v>
      </c>
      <c r="J4972">
        <f t="shared" ca="1" si="419"/>
        <v>0</v>
      </c>
      <c r="K4972">
        <f t="shared" ca="1" si="420"/>
        <v>1</v>
      </c>
      <c r="L4972">
        <f t="shared" si="421"/>
        <v>4966</v>
      </c>
      <c r="M4972" s="71">
        <f t="shared" ca="1" si="422"/>
        <v>0</v>
      </c>
    </row>
    <row r="4973" spans="1:13" x14ac:dyDescent="0.25">
      <c r="A4973" s="2">
        <v>4967</v>
      </c>
      <c r="B4973" s="11">
        <f t="shared" ca="1" si="418"/>
        <v>0</v>
      </c>
      <c r="C4973" s="26">
        <f t="shared" ca="1" si="417"/>
        <v>0.68286691055578086</v>
      </c>
      <c r="J4973">
        <f t="shared" ca="1" si="419"/>
        <v>0</v>
      </c>
      <c r="K4973">
        <f t="shared" ca="1" si="420"/>
        <v>1</v>
      </c>
      <c r="L4973">
        <f t="shared" si="421"/>
        <v>4967</v>
      </c>
      <c r="M4973" s="71">
        <f t="shared" ca="1" si="422"/>
        <v>0</v>
      </c>
    </row>
    <row r="4974" spans="1:13" x14ac:dyDescent="0.25">
      <c r="A4974" s="2">
        <v>4968</v>
      </c>
      <c r="B4974" s="11">
        <f t="shared" ca="1" si="418"/>
        <v>0</v>
      </c>
      <c r="C4974" s="26">
        <f t="shared" ca="1" si="417"/>
        <v>0.52783888615426056</v>
      </c>
      <c r="J4974">
        <f t="shared" ca="1" si="419"/>
        <v>0</v>
      </c>
      <c r="K4974">
        <f t="shared" ca="1" si="420"/>
        <v>0</v>
      </c>
      <c r="L4974">
        <f t="shared" si="421"/>
        <v>4968</v>
      </c>
      <c r="M4974" s="71">
        <f t="shared" ca="1" si="422"/>
        <v>0</v>
      </c>
    </row>
    <row r="4975" spans="1:13" x14ac:dyDescent="0.25">
      <c r="A4975" s="2">
        <v>4969</v>
      </c>
      <c r="B4975" s="11">
        <f t="shared" ca="1" si="418"/>
        <v>1</v>
      </c>
      <c r="C4975" s="26">
        <f t="shared" ca="1" si="417"/>
        <v>0.14187806840630479</v>
      </c>
      <c r="J4975">
        <f t="shared" ca="1" si="419"/>
        <v>1</v>
      </c>
      <c r="K4975">
        <f t="shared" ca="1" si="420"/>
        <v>0</v>
      </c>
      <c r="L4975">
        <f t="shared" si="421"/>
        <v>4969</v>
      </c>
      <c r="M4975" s="71">
        <f t="shared" ca="1" si="422"/>
        <v>2.0858721167800227</v>
      </c>
    </row>
    <row r="4976" spans="1:13" x14ac:dyDescent="0.25">
      <c r="A4976" s="2">
        <v>4970</v>
      </c>
      <c r="B4976" s="11">
        <f t="shared" ca="1" si="418"/>
        <v>1</v>
      </c>
      <c r="C4976" s="26">
        <f t="shared" ca="1" si="417"/>
        <v>0.15591700765562455</v>
      </c>
      <c r="J4976">
        <f t="shared" ca="1" si="419"/>
        <v>1</v>
      </c>
      <c r="K4976">
        <f t="shared" ca="1" si="420"/>
        <v>0</v>
      </c>
      <c r="L4976">
        <f t="shared" si="421"/>
        <v>4970</v>
      </c>
      <c r="M4976" s="71">
        <f t="shared" ca="1" si="422"/>
        <v>1.8769436073137948</v>
      </c>
    </row>
    <row r="4977" spans="1:13" x14ac:dyDescent="0.25">
      <c r="A4977" s="2">
        <v>4971</v>
      </c>
      <c r="B4977" s="11">
        <f t="shared" ca="1" si="418"/>
        <v>1</v>
      </c>
      <c r="C4977" s="26">
        <f t="shared" ca="1" si="417"/>
        <v>0.11934223070522509</v>
      </c>
      <c r="J4977">
        <f t="shared" ca="1" si="419"/>
        <v>1</v>
      </c>
      <c r="K4977">
        <f t="shared" ca="1" si="420"/>
        <v>0</v>
      </c>
      <c r="L4977">
        <f t="shared" si="421"/>
        <v>4971</v>
      </c>
      <c r="M4977" s="71">
        <f t="shared" ca="1" si="422"/>
        <v>4.6616454764673749</v>
      </c>
    </row>
    <row r="4978" spans="1:13" x14ac:dyDescent="0.25">
      <c r="A4978" s="2">
        <v>4972</v>
      </c>
      <c r="B4978" s="11">
        <f t="shared" ca="1" si="418"/>
        <v>1</v>
      </c>
      <c r="C4978" s="26">
        <f t="shared" ca="1" si="417"/>
        <v>0.43768285423963227</v>
      </c>
      <c r="J4978">
        <f t="shared" ca="1" si="419"/>
        <v>1</v>
      </c>
      <c r="K4978">
        <f t="shared" ca="1" si="420"/>
        <v>0</v>
      </c>
      <c r="L4978">
        <f t="shared" si="421"/>
        <v>4972</v>
      </c>
      <c r="M4978" s="71">
        <f t="shared" ca="1" si="422"/>
        <v>6.8689512668817958</v>
      </c>
    </row>
    <row r="4979" spans="1:13" x14ac:dyDescent="0.25">
      <c r="A4979" s="2">
        <v>4973</v>
      </c>
      <c r="B4979" s="11">
        <f t="shared" ca="1" si="418"/>
        <v>1</v>
      </c>
      <c r="C4979" s="26">
        <f t="shared" ca="1" si="417"/>
        <v>0.23225488200767286</v>
      </c>
      <c r="J4979">
        <f t="shared" ca="1" si="419"/>
        <v>0</v>
      </c>
      <c r="K4979">
        <f t="shared" ca="1" si="420"/>
        <v>0</v>
      </c>
      <c r="L4979">
        <f t="shared" si="421"/>
        <v>4973</v>
      </c>
      <c r="M4979" s="71">
        <f t="shared" ca="1" si="422"/>
        <v>3.9488558028097014</v>
      </c>
    </row>
    <row r="4980" spans="1:13" x14ac:dyDescent="0.25">
      <c r="A4980" s="2">
        <v>4974</v>
      </c>
      <c r="B4980" s="11">
        <f t="shared" ca="1" si="418"/>
        <v>0</v>
      </c>
      <c r="C4980" s="26">
        <f t="shared" ca="1" si="417"/>
        <v>0.90168880711041199</v>
      </c>
      <c r="J4980">
        <f t="shared" ca="1" si="419"/>
        <v>0</v>
      </c>
      <c r="K4980">
        <f t="shared" ca="1" si="420"/>
        <v>1</v>
      </c>
      <c r="L4980">
        <f t="shared" si="421"/>
        <v>4974</v>
      </c>
      <c r="M4980" s="71">
        <f t="shared" ca="1" si="422"/>
        <v>0</v>
      </c>
    </row>
    <row r="4981" spans="1:13" x14ac:dyDescent="0.25">
      <c r="A4981" s="2">
        <v>4975</v>
      </c>
      <c r="B4981" s="11">
        <f t="shared" ca="1" si="418"/>
        <v>0</v>
      </c>
      <c r="C4981" s="26">
        <f t="shared" ca="1" si="417"/>
        <v>0.6961418462960085</v>
      </c>
      <c r="J4981">
        <f t="shared" ca="1" si="419"/>
        <v>0</v>
      </c>
      <c r="K4981">
        <f t="shared" ca="1" si="420"/>
        <v>1</v>
      </c>
      <c r="L4981">
        <f t="shared" si="421"/>
        <v>4975</v>
      </c>
      <c r="M4981" s="71">
        <f t="shared" ca="1" si="422"/>
        <v>0</v>
      </c>
    </row>
    <row r="4982" spans="1:13" x14ac:dyDescent="0.25">
      <c r="A4982" s="2">
        <v>4976</v>
      </c>
      <c r="B4982" s="11">
        <f t="shared" ca="1" si="418"/>
        <v>0</v>
      </c>
      <c r="C4982" s="26">
        <f t="shared" ca="1" si="417"/>
        <v>0.81335033106288179</v>
      </c>
      <c r="J4982">
        <f t="shared" ca="1" si="419"/>
        <v>0</v>
      </c>
      <c r="K4982">
        <f t="shared" ca="1" si="420"/>
        <v>1</v>
      </c>
      <c r="L4982">
        <f t="shared" si="421"/>
        <v>4976</v>
      </c>
      <c r="M4982" s="71">
        <f t="shared" ca="1" si="422"/>
        <v>0</v>
      </c>
    </row>
    <row r="4983" spans="1:13" x14ac:dyDescent="0.25">
      <c r="A4983" s="2">
        <v>4977</v>
      </c>
      <c r="B4983" s="11">
        <f t="shared" ca="1" si="418"/>
        <v>0</v>
      </c>
      <c r="C4983" s="26">
        <f t="shared" ca="1" si="417"/>
        <v>0.89950496868330643</v>
      </c>
      <c r="J4983">
        <f t="shared" ca="1" si="419"/>
        <v>0</v>
      </c>
      <c r="K4983">
        <f t="shared" ca="1" si="420"/>
        <v>0</v>
      </c>
      <c r="L4983">
        <f t="shared" si="421"/>
        <v>4977</v>
      </c>
      <c r="M4983" s="71">
        <f t="shared" ca="1" si="422"/>
        <v>0</v>
      </c>
    </row>
    <row r="4984" spans="1:13" x14ac:dyDescent="0.25">
      <c r="A4984" s="2">
        <v>4978</v>
      </c>
      <c r="B4984" s="11">
        <f t="shared" ca="1" si="418"/>
        <v>1</v>
      </c>
      <c r="C4984" s="26">
        <f t="shared" ca="1" si="417"/>
        <v>0.41345392212938048</v>
      </c>
      <c r="J4984">
        <f t="shared" ca="1" si="419"/>
        <v>0</v>
      </c>
      <c r="K4984">
        <f t="shared" ca="1" si="420"/>
        <v>0</v>
      </c>
      <c r="L4984">
        <f t="shared" si="421"/>
        <v>4978</v>
      </c>
      <c r="M4984" s="71">
        <f t="shared" ca="1" si="422"/>
        <v>0.37041291462253551</v>
      </c>
    </row>
    <row r="4985" spans="1:13" x14ac:dyDescent="0.25">
      <c r="A4985" s="2">
        <v>4979</v>
      </c>
      <c r="B4985" s="11">
        <f t="shared" ca="1" si="418"/>
        <v>0</v>
      </c>
      <c r="C4985" s="26">
        <f t="shared" ca="1" si="417"/>
        <v>0.8942452405440513</v>
      </c>
      <c r="J4985">
        <f t="shared" ca="1" si="419"/>
        <v>0</v>
      </c>
      <c r="K4985">
        <f t="shared" ca="1" si="420"/>
        <v>1</v>
      </c>
      <c r="L4985">
        <f t="shared" si="421"/>
        <v>4979</v>
      </c>
      <c r="M4985" s="71">
        <f t="shared" ca="1" si="422"/>
        <v>0</v>
      </c>
    </row>
    <row r="4986" spans="1:13" x14ac:dyDescent="0.25">
      <c r="A4986" s="2">
        <v>4980</v>
      </c>
      <c r="B4986" s="11">
        <f t="shared" ca="1" si="418"/>
        <v>0</v>
      </c>
      <c r="C4986" s="26">
        <f t="shared" ca="1" si="417"/>
        <v>0.78564983500365404</v>
      </c>
      <c r="J4986">
        <f t="shared" ca="1" si="419"/>
        <v>0</v>
      </c>
      <c r="K4986">
        <f t="shared" ca="1" si="420"/>
        <v>1</v>
      </c>
      <c r="L4986">
        <f t="shared" si="421"/>
        <v>4980</v>
      </c>
      <c r="M4986" s="71">
        <f t="shared" ca="1" si="422"/>
        <v>0</v>
      </c>
    </row>
    <row r="4987" spans="1:13" x14ac:dyDescent="0.25">
      <c r="A4987" s="2">
        <v>4981</v>
      </c>
      <c r="B4987" s="11">
        <f t="shared" ca="1" si="418"/>
        <v>0</v>
      </c>
      <c r="C4987" s="26">
        <f t="shared" ca="1" si="417"/>
        <v>0.76020172263898278</v>
      </c>
      <c r="J4987">
        <f t="shared" ca="1" si="419"/>
        <v>0</v>
      </c>
      <c r="K4987">
        <f t="shared" ca="1" si="420"/>
        <v>0</v>
      </c>
      <c r="L4987">
        <f t="shared" si="421"/>
        <v>4981</v>
      </c>
      <c r="M4987" s="71">
        <f t="shared" ca="1" si="422"/>
        <v>0</v>
      </c>
    </row>
    <row r="4988" spans="1:13" x14ac:dyDescent="0.25">
      <c r="A4988" s="2">
        <v>4982</v>
      </c>
      <c r="B4988" s="11">
        <f t="shared" ca="1" si="418"/>
        <v>1</v>
      </c>
      <c r="C4988" s="26">
        <f t="shared" ca="1" si="417"/>
        <v>0.39845988092969098</v>
      </c>
      <c r="J4988">
        <f t="shared" ca="1" si="419"/>
        <v>0</v>
      </c>
      <c r="K4988">
        <f t="shared" ca="1" si="420"/>
        <v>0</v>
      </c>
      <c r="L4988">
        <f t="shared" si="421"/>
        <v>4982</v>
      </c>
      <c r="M4988" s="71">
        <f t="shared" ca="1" si="422"/>
        <v>2.7621784676561387</v>
      </c>
    </row>
    <row r="4989" spans="1:13" x14ac:dyDescent="0.25">
      <c r="A4989" s="2">
        <v>4983</v>
      </c>
      <c r="B4989" s="11">
        <f t="shared" ca="1" si="418"/>
        <v>0</v>
      </c>
      <c r="C4989" s="26">
        <f t="shared" ca="1" si="417"/>
        <v>0.82166153226087701</v>
      </c>
      <c r="J4989">
        <f t="shared" ca="1" si="419"/>
        <v>0</v>
      </c>
      <c r="K4989">
        <f t="shared" ca="1" si="420"/>
        <v>1</v>
      </c>
      <c r="L4989">
        <f t="shared" si="421"/>
        <v>4983</v>
      </c>
      <c r="M4989" s="71">
        <f t="shared" ca="1" si="422"/>
        <v>0</v>
      </c>
    </row>
    <row r="4990" spans="1:13" x14ac:dyDescent="0.25">
      <c r="A4990" s="2">
        <v>4984</v>
      </c>
      <c r="B4990" s="11">
        <f t="shared" ca="1" si="418"/>
        <v>0</v>
      </c>
      <c r="C4990" s="26">
        <f t="shared" ca="1" si="417"/>
        <v>0.99379817702530837</v>
      </c>
      <c r="J4990">
        <f t="shared" ca="1" si="419"/>
        <v>0</v>
      </c>
      <c r="K4990">
        <f t="shared" ca="1" si="420"/>
        <v>1</v>
      </c>
      <c r="L4990">
        <f t="shared" si="421"/>
        <v>4984</v>
      </c>
      <c r="M4990" s="71">
        <f t="shared" ca="1" si="422"/>
        <v>0</v>
      </c>
    </row>
    <row r="4991" spans="1:13" x14ac:dyDescent="0.25">
      <c r="A4991" s="2">
        <v>4985</v>
      </c>
      <c r="B4991" s="11">
        <f t="shared" ca="1" si="418"/>
        <v>0</v>
      </c>
      <c r="C4991" s="26">
        <f t="shared" ca="1" si="417"/>
        <v>0.46460506916112632</v>
      </c>
      <c r="J4991">
        <f t="shared" ca="1" si="419"/>
        <v>0</v>
      </c>
      <c r="K4991">
        <f t="shared" ca="1" si="420"/>
        <v>1</v>
      </c>
      <c r="L4991">
        <f t="shared" si="421"/>
        <v>4985</v>
      </c>
      <c r="M4991" s="71">
        <f t="shared" ca="1" si="422"/>
        <v>0</v>
      </c>
    </row>
    <row r="4992" spans="1:13" x14ac:dyDescent="0.25">
      <c r="A4992" s="2">
        <v>4986</v>
      </c>
      <c r="B4992" s="11">
        <f t="shared" ca="1" si="418"/>
        <v>0</v>
      </c>
      <c r="C4992" s="26">
        <f t="shared" ca="1" si="417"/>
        <v>0.78276905887449122</v>
      </c>
      <c r="J4992">
        <f t="shared" ca="1" si="419"/>
        <v>0</v>
      </c>
      <c r="K4992">
        <f t="shared" ca="1" si="420"/>
        <v>1</v>
      </c>
      <c r="L4992">
        <f t="shared" si="421"/>
        <v>4986</v>
      </c>
      <c r="M4992" s="71">
        <f t="shared" ca="1" si="422"/>
        <v>0</v>
      </c>
    </row>
    <row r="4993" spans="1:13" x14ac:dyDescent="0.25">
      <c r="A4993" s="2">
        <v>4987</v>
      </c>
      <c r="B4993" s="11">
        <f t="shared" ca="1" si="418"/>
        <v>0</v>
      </c>
      <c r="C4993" s="26">
        <f t="shared" ca="1" si="417"/>
        <v>0.53095462540993377</v>
      </c>
      <c r="J4993">
        <f t="shared" ca="1" si="419"/>
        <v>0</v>
      </c>
      <c r="K4993">
        <f t="shared" ca="1" si="420"/>
        <v>0</v>
      </c>
      <c r="L4993">
        <f t="shared" si="421"/>
        <v>4987</v>
      </c>
      <c r="M4993" s="71">
        <f t="shared" ca="1" si="422"/>
        <v>0</v>
      </c>
    </row>
    <row r="4994" spans="1:13" x14ac:dyDescent="0.25">
      <c r="A4994" s="2">
        <v>4988</v>
      </c>
      <c r="B4994" s="11">
        <f t="shared" ca="1" si="418"/>
        <v>1</v>
      </c>
      <c r="C4994" s="26">
        <f t="shared" ca="1" si="417"/>
        <v>9.7480788111795502E-2</v>
      </c>
      <c r="J4994">
        <f t="shared" ca="1" si="419"/>
        <v>1</v>
      </c>
      <c r="K4994">
        <f t="shared" ca="1" si="420"/>
        <v>0</v>
      </c>
      <c r="L4994">
        <f t="shared" si="421"/>
        <v>4988</v>
      </c>
      <c r="M4994" s="71">
        <f t="shared" ca="1" si="422"/>
        <v>8.9203251985420522</v>
      </c>
    </row>
    <row r="4995" spans="1:13" x14ac:dyDescent="0.25">
      <c r="A4995" s="2">
        <v>4989</v>
      </c>
      <c r="B4995" s="11">
        <f t="shared" ca="1" si="418"/>
        <v>1</v>
      </c>
      <c r="C4995" s="26">
        <f t="shared" ca="1" si="417"/>
        <v>3.5426525474421711E-2</v>
      </c>
      <c r="J4995">
        <f t="shared" ca="1" si="419"/>
        <v>0</v>
      </c>
      <c r="K4995">
        <f t="shared" ca="1" si="420"/>
        <v>0</v>
      </c>
      <c r="L4995">
        <f t="shared" si="421"/>
        <v>4989</v>
      </c>
      <c r="M4995" s="71">
        <f t="shared" ca="1" si="422"/>
        <v>0.86369689974746477</v>
      </c>
    </row>
    <row r="4996" spans="1:13" x14ac:dyDescent="0.25">
      <c r="A4996" s="2">
        <v>4990</v>
      </c>
      <c r="B4996" s="11">
        <f t="shared" ca="1" si="418"/>
        <v>0</v>
      </c>
      <c r="C4996" s="26">
        <f t="shared" ca="1" si="417"/>
        <v>0.99581823013081261</v>
      </c>
      <c r="J4996">
        <f t="shared" ca="1" si="419"/>
        <v>0</v>
      </c>
      <c r="K4996">
        <f t="shared" ca="1" si="420"/>
        <v>0</v>
      </c>
      <c r="L4996">
        <f t="shared" si="421"/>
        <v>4990</v>
      </c>
      <c r="M4996" s="71">
        <f t="shared" ca="1" si="422"/>
        <v>0</v>
      </c>
    </row>
    <row r="4997" spans="1:13" x14ac:dyDescent="0.25">
      <c r="A4997" s="2">
        <v>4991</v>
      </c>
      <c r="B4997" s="11">
        <f t="shared" ca="1" si="418"/>
        <v>1</v>
      </c>
      <c r="C4997" s="26">
        <f t="shared" ca="1" si="417"/>
        <v>8.7401244646772236E-2</v>
      </c>
      <c r="J4997">
        <f t="shared" ca="1" si="419"/>
        <v>1</v>
      </c>
      <c r="K4997">
        <f t="shared" ca="1" si="420"/>
        <v>0</v>
      </c>
      <c r="L4997">
        <f t="shared" si="421"/>
        <v>4991</v>
      </c>
      <c r="M4997" s="71">
        <f t="shared" ca="1" si="422"/>
        <v>9.7294688585821909</v>
      </c>
    </row>
    <row r="4998" spans="1:13" x14ac:dyDescent="0.25">
      <c r="A4998" s="2">
        <v>4992</v>
      </c>
      <c r="B4998" s="11">
        <f t="shared" ca="1" si="418"/>
        <v>1</v>
      </c>
      <c r="C4998" s="26">
        <f t="shared" ca="1" si="417"/>
        <v>0.60442537926205031</v>
      </c>
      <c r="J4998">
        <f t="shared" ca="1" si="419"/>
        <v>0</v>
      </c>
      <c r="K4998">
        <f t="shared" ca="1" si="420"/>
        <v>0</v>
      </c>
      <c r="L4998">
        <f t="shared" si="421"/>
        <v>4992</v>
      </c>
      <c r="M4998" s="71">
        <f t="shared" ca="1" si="422"/>
        <v>5.309232756342789</v>
      </c>
    </row>
    <row r="4999" spans="1:13" x14ac:dyDescent="0.25">
      <c r="A4999" s="2">
        <v>4993</v>
      </c>
      <c r="B4999" s="11">
        <f t="shared" ca="1" si="418"/>
        <v>0</v>
      </c>
      <c r="C4999" s="26">
        <f t="shared" ca="1" si="417"/>
        <v>0.82181439780733734</v>
      </c>
      <c r="J4999">
        <f t="shared" ca="1" si="419"/>
        <v>0</v>
      </c>
      <c r="K4999">
        <f t="shared" ca="1" si="420"/>
        <v>1</v>
      </c>
      <c r="L4999">
        <f t="shared" si="421"/>
        <v>4993</v>
      </c>
      <c r="M4999" s="71">
        <f t="shared" ca="1" si="422"/>
        <v>0</v>
      </c>
    </row>
    <row r="5000" spans="1:13" x14ac:dyDescent="0.25">
      <c r="A5000" s="2">
        <v>4994</v>
      </c>
      <c r="B5000" s="11">
        <f t="shared" ca="1" si="418"/>
        <v>0</v>
      </c>
      <c r="C5000" s="26">
        <f t="shared" ref="C5000:C5063" ca="1" si="423">RAND()</f>
        <v>0.51366244701870389</v>
      </c>
      <c r="J5000">
        <f t="shared" ca="1" si="419"/>
        <v>0</v>
      </c>
      <c r="K5000">
        <f t="shared" ca="1" si="420"/>
        <v>1</v>
      </c>
      <c r="L5000">
        <f t="shared" si="421"/>
        <v>4994</v>
      </c>
      <c r="M5000" s="71">
        <f t="shared" ca="1" si="422"/>
        <v>0</v>
      </c>
    </row>
    <row r="5001" spans="1:13" x14ac:dyDescent="0.25">
      <c r="A5001" s="2">
        <v>4995</v>
      </c>
      <c r="B5001" s="11">
        <f t="shared" ref="B5001:B5064" ca="1" si="424">IF(B5000&gt;0,IF(C5001&lt;pww,1,0),IF(C5001&lt;pdw,1,0))</f>
        <v>0</v>
      </c>
      <c r="C5001" s="26">
        <f t="shared" ca="1" si="423"/>
        <v>0.66733707050000779</v>
      </c>
      <c r="J5001">
        <f t="shared" ca="1" si="419"/>
        <v>0</v>
      </c>
      <c r="K5001">
        <f t="shared" ca="1" si="420"/>
        <v>0</v>
      </c>
      <c r="L5001">
        <f t="shared" si="421"/>
        <v>4995</v>
      </c>
      <c r="M5001" s="71">
        <f t="shared" ca="1" si="422"/>
        <v>0</v>
      </c>
    </row>
    <row r="5002" spans="1:13" x14ac:dyDescent="0.25">
      <c r="A5002" s="2">
        <v>4996</v>
      </c>
      <c r="B5002" s="11">
        <f t="shared" ca="1" si="424"/>
        <v>1</v>
      </c>
      <c r="C5002" s="26">
        <f t="shared" ca="1" si="423"/>
        <v>0.16477711588413535</v>
      </c>
      <c r="J5002">
        <f t="shared" ref="J5002:J5065" ca="1" si="425">IF(AND(B5002,B5003),1,0)</f>
        <v>0</v>
      </c>
      <c r="K5002">
        <f t="shared" ref="K5002:K5065" ca="1" si="426">IF(AND(NOT(B5002),NOT(B5003)),1,0)</f>
        <v>0</v>
      </c>
      <c r="L5002">
        <f t="shared" ref="L5002:L5065" si="427">L5001+1</f>
        <v>4996</v>
      </c>
      <c r="M5002" s="71">
        <f t="shared" ref="M5002:M5065" ca="1" si="428">IF(B5002&gt;0,-LN(1-(RAND()))/lambda,0)</f>
        <v>6.3796481678270283</v>
      </c>
    </row>
    <row r="5003" spans="1:13" x14ac:dyDescent="0.25">
      <c r="A5003" s="2">
        <v>4997</v>
      </c>
      <c r="B5003" s="11">
        <f t="shared" ca="1" si="424"/>
        <v>0</v>
      </c>
      <c r="C5003" s="26">
        <f t="shared" ca="1" si="423"/>
        <v>0.80906048820075116</v>
      </c>
      <c r="J5003">
        <f t="shared" ca="1" si="425"/>
        <v>0</v>
      </c>
      <c r="K5003">
        <f t="shared" ca="1" si="426"/>
        <v>0</v>
      </c>
      <c r="L5003">
        <f t="shared" si="427"/>
        <v>4997</v>
      </c>
      <c r="M5003" s="71">
        <f t="shared" ca="1" si="428"/>
        <v>0</v>
      </c>
    </row>
    <row r="5004" spans="1:13" x14ac:dyDescent="0.25">
      <c r="A5004" s="2">
        <v>4998</v>
      </c>
      <c r="B5004" s="11">
        <f t="shared" ca="1" si="424"/>
        <v>1</v>
      </c>
      <c r="C5004" s="26">
        <f t="shared" ca="1" si="423"/>
        <v>1.1766829388099254E-2</v>
      </c>
      <c r="J5004">
        <f t="shared" ca="1" si="425"/>
        <v>1</v>
      </c>
      <c r="K5004">
        <f t="shared" ca="1" si="426"/>
        <v>0</v>
      </c>
      <c r="L5004">
        <f t="shared" si="427"/>
        <v>4998</v>
      </c>
      <c r="M5004" s="71">
        <f t="shared" ca="1" si="428"/>
        <v>0.89632698543835476</v>
      </c>
    </row>
    <row r="5005" spans="1:13" x14ac:dyDescent="0.25">
      <c r="A5005" s="2">
        <v>4999</v>
      </c>
      <c r="B5005" s="11">
        <f t="shared" ca="1" si="424"/>
        <v>1</v>
      </c>
      <c r="C5005" s="26">
        <f t="shared" ca="1" si="423"/>
        <v>0.40893608119627867</v>
      </c>
      <c r="J5005">
        <f t="shared" ca="1" si="425"/>
        <v>1</v>
      </c>
      <c r="K5005">
        <f t="shared" ca="1" si="426"/>
        <v>0</v>
      </c>
      <c r="L5005">
        <f t="shared" si="427"/>
        <v>4999</v>
      </c>
      <c r="M5005" s="71">
        <f t="shared" ca="1" si="428"/>
        <v>2.7209158009255203</v>
      </c>
    </row>
    <row r="5006" spans="1:13" x14ac:dyDescent="0.25">
      <c r="A5006" s="2">
        <v>5000</v>
      </c>
      <c r="B5006" s="11">
        <f t="shared" ca="1" si="424"/>
        <v>1</v>
      </c>
      <c r="C5006" s="26">
        <f t="shared" ca="1" si="423"/>
        <v>0.40201839542880524</v>
      </c>
      <c r="J5006">
        <f t="shared" ca="1" si="425"/>
        <v>1</v>
      </c>
      <c r="K5006">
        <f t="shared" ca="1" si="426"/>
        <v>0</v>
      </c>
      <c r="L5006">
        <f t="shared" si="427"/>
        <v>5000</v>
      </c>
      <c r="M5006" s="71">
        <f t="shared" ca="1" si="428"/>
        <v>0.29332775700016428</v>
      </c>
    </row>
    <row r="5007" spans="1:13" x14ac:dyDescent="0.25">
      <c r="A5007" s="2">
        <v>5001</v>
      </c>
      <c r="B5007" s="11">
        <f t="shared" ca="1" si="424"/>
        <v>1</v>
      </c>
      <c r="C5007" s="26">
        <f t="shared" ca="1" si="423"/>
        <v>0.58707768638097513</v>
      </c>
      <c r="J5007">
        <f t="shared" ca="1" si="425"/>
        <v>0</v>
      </c>
      <c r="K5007">
        <f t="shared" ca="1" si="426"/>
        <v>0</v>
      </c>
      <c r="L5007">
        <f t="shared" si="427"/>
        <v>5001</v>
      </c>
      <c r="M5007" s="71">
        <f t="shared" ca="1" si="428"/>
        <v>4.4083985186301744</v>
      </c>
    </row>
    <row r="5008" spans="1:13" x14ac:dyDescent="0.25">
      <c r="A5008" s="2">
        <v>5002</v>
      </c>
      <c r="B5008" s="11">
        <f t="shared" ca="1" si="424"/>
        <v>0</v>
      </c>
      <c r="C5008" s="26">
        <f t="shared" ca="1" si="423"/>
        <v>0.77954993820717222</v>
      </c>
      <c r="J5008">
        <f t="shared" ca="1" si="425"/>
        <v>0</v>
      </c>
      <c r="K5008">
        <f t="shared" ca="1" si="426"/>
        <v>1</v>
      </c>
      <c r="L5008">
        <f t="shared" si="427"/>
        <v>5002</v>
      </c>
      <c r="M5008" s="71">
        <f t="shared" ca="1" si="428"/>
        <v>0</v>
      </c>
    </row>
    <row r="5009" spans="1:13" x14ac:dyDescent="0.25">
      <c r="A5009" s="2">
        <v>5003</v>
      </c>
      <c r="B5009" s="11">
        <f t="shared" ca="1" si="424"/>
        <v>0</v>
      </c>
      <c r="C5009" s="26">
        <f t="shared" ca="1" si="423"/>
        <v>0.91439072841075009</v>
      </c>
      <c r="J5009">
        <f t="shared" ca="1" si="425"/>
        <v>0</v>
      </c>
      <c r="K5009">
        <f t="shared" ca="1" si="426"/>
        <v>0</v>
      </c>
      <c r="L5009">
        <f t="shared" si="427"/>
        <v>5003</v>
      </c>
      <c r="M5009" s="71">
        <f t="shared" ca="1" si="428"/>
        <v>0</v>
      </c>
    </row>
    <row r="5010" spans="1:13" x14ac:dyDescent="0.25">
      <c r="A5010" s="2">
        <v>5004</v>
      </c>
      <c r="B5010" s="11">
        <f t="shared" ca="1" si="424"/>
        <v>1</v>
      </c>
      <c r="C5010" s="26">
        <f t="shared" ca="1" si="423"/>
        <v>0.24494883038618842</v>
      </c>
      <c r="J5010">
        <f t="shared" ca="1" si="425"/>
        <v>1</v>
      </c>
      <c r="K5010">
        <f t="shared" ca="1" si="426"/>
        <v>0</v>
      </c>
      <c r="L5010">
        <f t="shared" si="427"/>
        <v>5004</v>
      </c>
      <c r="M5010" s="71">
        <f t="shared" ca="1" si="428"/>
        <v>0.71355124395543046</v>
      </c>
    </row>
    <row r="5011" spans="1:13" x14ac:dyDescent="0.25">
      <c r="A5011" s="2">
        <v>5005</v>
      </c>
      <c r="B5011" s="11">
        <f t="shared" ca="1" si="424"/>
        <v>1</v>
      </c>
      <c r="C5011" s="26">
        <f t="shared" ca="1" si="423"/>
        <v>0.68613872266919951</v>
      </c>
      <c r="J5011">
        <f t="shared" ca="1" si="425"/>
        <v>1</v>
      </c>
      <c r="K5011">
        <f t="shared" ca="1" si="426"/>
        <v>0</v>
      </c>
      <c r="L5011">
        <f t="shared" si="427"/>
        <v>5005</v>
      </c>
      <c r="M5011" s="71">
        <f t="shared" ca="1" si="428"/>
        <v>2.6347900354960818</v>
      </c>
    </row>
    <row r="5012" spans="1:13" x14ac:dyDescent="0.25">
      <c r="A5012" s="2">
        <v>5006</v>
      </c>
      <c r="B5012" s="11">
        <f t="shared" ca="1" si="424"/>
        <v>1</v>
      </c>
      <c r="C5012" s="26">
        <f t="shared" ca="1" si="423"/>
        <v>0.47625974634236079</v>
      </c>
      <c r="J5012">
        <f t="shared" ca="1" si="425"/>
        <v>1</v>
      </c>
      <c r="K5012">
        <f t="shared" ca="1" si="426"/>
        <v>0</v>
      </c>
      <c r="L5012">
        <f t="shared" si="427"/>
        <v>5006</v>
      </c>
      <c r="M5012" s="71">
        <f t="shared" ca="1" si="428"/>
        <v>0.11676027599464377</v>
      </c>
    </row>
    <row r="5013" spans="1:13" x14ac:dyDescent="0.25">
      <c r="A5013" s="2">
        <v>5007</v>
      </c>
      <c r="B5013" s="11">
        <f t="shared" ca="1" si="424"/>
        <v>1</v>
      </c>
      <c r="C5013" s="26">
        <f t="shared" ca="1" si="423"/>
        <v>0.21161328194764562</v>
      </c>
      <c r="J5013">
        <f t="shared" ca="1" si="425"/>
        <v>0</v>
      </c>
      <c r="K5013">
        <f t="shared" ca="1" si="426"/>
        <v>0</v>
      </c>
      <c r="L5013">
        <f t="shared" si="427"/>
        <v>5007</v>
      </c>
      <c r="M5013" s="71">
        <f t="shared" ca="1" si="428"/>
        <v>0.1464282695593499</v>
      </c>
    </row>
    <row r="5014" spans="1:13" x14ac:dyDescent="0.25">
      <c r="A5014" s="2">
        <v>5008</v>
      </c>
      <c r="B5014" s="11">
        <f t="shared" ca="1" si="424"/>
        <v>0</v>
      </c>
      <c r="C5014" s="26">
        <f t="shared" ca="1" si="423"/>
        <v>0.83804525308977451</v>
      </c>
      <c r="J5014">
        <f t="shared" ca="1" si="425"/>
        <v>0</v>
      </c>
      <c r="K5014">
        <f t="shared" ca="1" si="426"/>
        <v>0</v>
      </c>
      <c r="L5014">
        <f t="shared" si="427"/>
        <v>5008</v>
      </c>
      <c r="M5014" s="71">
        <f t="shared" ca="1" si="428"/>
        <v>0</v>
      </c>
    </row>
    <row r="5015" spans="1:13" x14ac:dyDescent="0.25">
      <c r="A5015" s="2">
        <v>5009</v>
      </c>
      <c r="B5015" s="11">
        <f t="shared" ca="1" si="424"/>
        <v>1</v>
      </c>
      <c r="C5015" s="26">
        <f t="shared" ca="1" si="423"/>
        <v>0.14377036745998539</v>
      </c>
      <c r="J5015">
        <f t="shared" ca="1" si="425"/>
        <v>1</v>
      </c>
      <c r="K5015">
        <f t="shared" ca="1" si="426"/>
        <v>0</v>
      </c>
      <c r="L5015">
        <f t="shared" si="427"/>
        <v>5009</v>
      </c>
      <c r="M5015" s="71">
        <f t="shared" ca="1" si="428"/>
        <v>2.0400028124109317</v>
      </c>
    </row>
    <row r="5016" spans="1:13" x14ac:dyDescent="0.25">
      <c r="A5016" s="2">
        <v>5010</v>
      </c>
      <c r="B5016" s="11">
        <f t="shared" ca="1" si="424"/>
        <v>1</v>
      </c>
      <c r="C5016" s="26">
        <f t="shared" ca="1" si="423"/>
        <v>8.14072032195573E-2</v>
      </c>
      <c r="J5016">
        <f t="shared" ca="1" si="425"/>
        <v>1</v>
      </c>
      <c r="K5016">
        <f t="shared" ca="1" si="426"/>
        <v>0</v>
      </c>
      <c r="L5016">
        <f t="shared" si="427"/>
        <v>5010</v>
      </c>
      <c r="M5016" s="71">
        <f t="shared" ca="1" si="428"/>
        <v>10.858804963066309</v>
      </c>
    </row>
    <row r="5017" spans="1:13" x14ac:dyDescent="0.25">
      <c r="A5017" s="2">
        <v>5011</v>
      </c>
      <c r="B5017" s="11">
        <f t="shared" ca="1" si="424"/>
        <v>1</v>
      </c>
      <c r="C5017" s="26">
        <f t="shared" ca="1" si="423"/>
        <v>0.49083618356482139</v>
      </c>
      <c r="J5017">
        <f t="shared" ca="1" si="425"/>
        <v>1</v>
      </c>
      <c r="K5017">
        <f t="shared" ca="1" si="426"/>
        <v>0</v>
      </c>
      <c r="L5017">
        <f t="shared" si="427"/>
        <v>5011</v>
      </c>
      <c r="M5017" s="71">
        <f t="shared" ca="1" si="428"/>
        <v>2.6987726579929636</v>
      </c>
    </row>
    <row r="5018" spans="1:13" x14ac:dyDescent="0.25">
      <c r="A5018" s="2">
        <v>5012</v>
      </c>
      <c r="B5018" s="11">
        <f t="shared" ca="1" si="424"/>
        <v>1</v>
      </c>
      <c r="C5018" s="26">
        <f t="shared" ca="1" si="423"/>
        <v>0.68643686367791179</v>
      </c>
      <c r="J5018">
        <f t="shared" ca="1" si="425"/>
        <v>0</v>
      </c>
      <c r="K5018">
        <f t="shared" ca="1" si="426"/>
        <v>0</v>
      </c>
      <c r="L5018">
        <f t="shared" si="427"/>
        <v>5012</v>
      </c>
      <c r="M5018" s="71">
        <f t="shared" ca="1" si="428"/>
        <v>1.7562891574013935</v>
      </c>
    </row>
    <row r="5019" spans="1:13" x14ac:dyDescent="0.25">
      <c r="A5019" s="2">
        <v>5013</v>
      </c>
      <c r="B5019" s="11">
        <f t="shared" ca="1" si="424"/>
        <v>0</v>
      </c>
      <c r="C5019" s="26">
        <f t="shared" ca="1" si="423"/>
        <v>0.83301794468145662</v>
      </c>
      <c r="J5019">
        <f t="shared" ca="1" si="425"/>
        <v>0</v>
      </c>
      <c r="K5019">
        <f t="shared" ca="1" si="426"/>
        <v>0</v>
      </c>
      <c r="L5019">
        <f t="shared" si="427"/>
        <v>5013</v>
      </c>
      <c r="M5019" s="71">
        <f t="shared" ca="1" si="428"/>
        <v>0</v>
      </c>
    </row>
    <row r="5020" spans="1:13" x14ac:dyDescent="0.25">
      <c r="A5020" s="2">
        <v>5014</v>
      </c>
      <c r="B5020" s="11">
        <f t="shared" ca="1" si="424"/>
        <v>1</v>
      </c>
      <c r="C5020" s="26">
        <f t="shared" ca="1" si="423"/>
        <v>0.14748650309537359</v>
      </c>
      <c r="J5020">
        <f t="shared" ca="1" si="425"/>
        <v>1</v>
      </c>
      <c r="K5020">
        <f t="shared" ca="1" si="426"/>
        <v>0</v>
      </c>
      <c r="L5020">
        <f t="shared" si="427"/>
        <v>5014</v>
      </c>
      <c r="M5020" s="71">
        <f t="shared" ca="1" si="428"/>
        <v>0.21189417230195226</v>
      </c>
    </row>
    <row r="5021" spans="1:13" x14ac:dyDescent="0.25">
      <c r="A5021" s="2">
        <v>5015</v>
      </c>
      <c r="B5021" s="11">
        <f t="shared" ca="1" si="424"/>
        <v>1</v>
      </c>
      <c r="C5021" s="26">
        <f t="shared" ca="1" si="423"/>
        <v>0.20386808315286653</v>
      </c>
      <c r="J5021">
        <f t="shared" ca="1" si="425"/>
        <v>1</v>
      </c>
      <c r="K5021">
        <f t="shared" ca="1" si="426"/>
        <v>0</v>
      </c>
      <c r="L5021">
        <f t="shared" si="427"/>
        <v>5015</v>
      </c>
      <c r="M5021" s="71">
        <f t="shared" ca="1" si="428"/>
        <v>0.71203668023538991</v>
      </c>
    </row>
    <row r="5022" spans="1:13" x14ac:dyDescent="0.25">
      <c r="A5022" s="2">
        <v>5016</v>
      </c>
      <c r="B5022" s="11">
        <f t="shared" ca="1" si="424"/>
        <v>1</v>
      </c>
      <c r="C5022" s="26">
        <f t="shared" ca="1" si="423"/>
        <v>6.3462178029888183E-2</v>
      </c>
      <c r="J5022">
        <f t="shared" ca="1" si="425"/>
        <v>0</v>
      </c>
      <c r="K5022">
        <f t="shared" ca="1" si="426"/>
        <v>0</v>
      </c>
      <c r="L5022">
        <f t="shared" si="427"/>
        <v>5016</v>
      </c>
      <c r="M5022" s="71">
        <f t="shared" ca="1" si="428"/>
        <v>5.6535507967921683</v>
      </c>
    </row>
    <row r="5023" spans="1:13" x14ac:dyDescent="0.25">
      <c r="A5023" s="2">
        <v>5017</v>
      </c>
      <c r="B5023" s="11">
        <f t="shared" ca="1" si="424"/>
        <v>0</v>
      </c>
      <c r="C5023" s="26">
        <f t="shared" ca="1" si="423"/>
        <v>0.78522048471000494</v>
      </c>
      <c r="J5023">
        <f t="shared" ca="1" si="425"/>
        <v>0</v>
      </c>
      <c r="K5023">
        <f t="shared" ca="1" si="426"/>
        <v>1</v>
      </c>
      <c r="L5023">
        <f t="shared" si="427"/>
        <v>5017</v>
      </c>
      <c r="M5023" s="71">
        <f t="shared" ca="1" si="428"/>
        <v>0</v>
      </c>
    </row>
    <row r="5024" spans="1:13" x14ac:dyDescent="0.25">
      <c r="A5024" s="2">
        <v>5018</v>
      </c>
      <c r="B5024" s="11">
        <f t="shared" ca="1" si="424"/>
        <v>0</v>
      </c>
      <c r="C5024" s="26">
        <f t="shared" ca="1" si="423"/>
        <v>0.97027431448290402</v>
      </c>
      <c r="J5024">
        <f t="shared" ca="1" si="425"/>
        <v>0</v>
      </c>
      <c r="K5024">
        <f t="shared" ca="1" si="426"/>
        <v>1</v>
      </c>
      <c r="L5024">
        <f t="shared" si="427"/>
        <v>5018</v>
      </c>
      <c r="M5024" s="71">
        <f t="shared" ca="1" si="428"/>
        <v>0</v>
      </c>
    </row>
    <row r="5025" spans="1:13" x14ac:dyDescent="0.25">
      <c r="A5025" s="2">
        <v>5019</v>
      </c>
      <c r="B5025" s="11">
        <f t="shared" ca="1" si="424"/>
        <v>0</v>
      </c>
      <c r="C5025" s="26">
        <f t="shared" ca="1" si="423"/>
        <v>0.98950130877152753</v>
      </c>
      <c r="J5025">
        <f t="shared" ca="1" si="425"/>
        <v>0</v>
      </c>
      <c r="K5025">
        <f t="shared" ca="1" si="426"/>
        <v>1</v>
      </c>
      <c r="L5025">
        <f t="shared" si="427"/>
        <v>5019</v>
      </c>
      <c r="M5025" s="71">
        <f t="shared" ca="1" si="428"/>
        <v>0</v>
      </c>
    </row>
    <row r="5026" spans="1:13" x14ac:dyDescent="0.25">
      <c r="A5026" s="2">
        <v>5020</v>
      </c>
      <c r="B5026" s="11">
        <f t="shared" ca="1" si="424"/>
        <v>0</v>
      </c>
      <c r="C5026" s="26">
        <f t="shared" ca="1" si="423"/>
        <v>0.64567031294476973</v>
      </c>
      <c r="J5026">
        <f t="shared" ca="1" si="425"/>
        <v>0</v>
      </c>
      <c r="K5026">
        <f t="shared" ca="1" si="426"/>
        <v>1</v>
      </c>
      <c r="L5026">
        <f t="shared" si="427"/>
        <v>5020</v>
      </c>
      <c r="M5026" s="71">
        <f t="shared" ca="1" si="428"/>
        <v>0</v>
      </c>
    </row>
    <row r="5027" spans="1:13" x14ac:dyDescent="0.25">
      <c r="A5027" s="2">
        <v>5021</v>
      </c>
      <c r="B5027" s="11">
        <f t="shared" ca="1" si="424"/>
        <v>0</v>
      </c>
      <c r="C5027" s="26">
        <f t="shared" ca="1" si="423"/>
        <v>0.92015201703967664</v>
      </c>
      <c r="J5027">
        <f t="shared" ca="1" si="425"/>
        <v>0</v>
      </c>
      <c r="K5027">
        <f t="shared" ca="1" si="426"/>
        <v>0</v>
      </c>
      <c r="L5027">
        <f t="shared" si="427"/>
        <v>5021</v>
      </c>
      <c r="M5027" s="71">
        <f t="shared" ca="1" si="428"/>
        <v>0</v>
      </c>
    </row>
    <row r="5028" spans="1:13" x14ac:dyDescent="0.25">
      <c r="A5028" s="2">
        <v>5022</v>
      </c>
      <c r="B5028" s="11">
        <f t="shared" ca="1" si="424"/>
        <v>1</v>
      </c>
      <c r="C5028" s="26">
        <f t="shared" ca="1" si="423"/>
        <v>0.39675184986237322</v>
      </c>
      <c r="J5028">
        <f t="shared" ca="1" si="425"/>
        <v>1</v>
      </c>
      <c r="K5028">
        <f t="shared" ca="1" si="426"/>
        <v>0</v>
      </c>
      <c r="L5028">
        <f t="shared" si="427"/>
        <v>5022</v>
      </c>
      <c r="M5028" s="71">
        <f t="shared" ca="1" si="428"/>
        <v>2.7666045720065826</v>
      </c>
    </row>
    <row r="5029" spans="1:13" x14ac:dyDescent="0.25">
      <c r="A5029" s="2">
        <v>5023</v>
      </c>
      <c r="B5029" s="11">
        <f t="shared" ca="1" si="424"/>
        <v>1</v>
      </c>
      <c r="C5029" s="26">
        <f t="shared" ca="1" si="423"/>
        <v>0.31804319737472553</v>
      </c>
      <c r="J5029">
        <f t="shared" ca="1" si="425"/>
        <v>1</v>
      </c>
      <c r="K5029">
        <f t="shared" ca="1" si="426"/>
        <v>0</v>
      </c>
      <c r="L5029">
        <f t="shared" si="427"/>
        <v>5023</v>
      </c>
      <c r="M5029" s="71">
        <f t="shared" ca="1" si="428"/>
        <v>1.1140011745648934</v>
      </c>
    </row>
    <row r="5030" spans="1:13" x14ac:dyDescent="0.25">
      <c r="A5030" s="2">
        <v>5024</v>
      </c>
      <c r="B5030" s="11">
        <f t="shared" ca="1" si="424"/>
        <v>1</v>
      </c>
      <c r="C5030" s="26">
        <f t="shared" ca="1" si="423"/>
        <v>0.33972565621093986</v>
      </c>
      <c r="J5030">
        <f t="shared" ca="1" si="425"/>
        <v>1</v>
      </c>
      <c r="K5030">
        <f t="shared" ca="1" si="426"/>
        <v>0</v>
      </c>
      <c r="L5030">
        <f t="shared" si="427"/>
        <v>5024</v>
      </c>
      <c r="M5030" s="71">
        <f t="shared" ca="1" si="428"/>
        <v>2.1947836999943222</v>
      </c>
    </row>
    <row r="5031" spans="1:13" x14ac:dyDescent="0.25">
      <c r="A5031" s="2">
        <v>5025</v>
      </c>
      <c r="B5031" s="11">
        <f t="shared" ca="1" si="424"/>
        <v>1</v>
      </c>
      <c r="C5031" s="26">
        <f t="shared" ca="1" si="423"/>
        <v>0.11007517118598753</v>
      </c>
      <c r="J5031">
        <f t="shared" ca="1" si="425"/>
        <v>1</v>
      </c>
      <c r="K5031">
        <f t="shared" ca="1" si="426"/>
        <v>0</v>
      </c>
      <c r="L5031">
        <f t="shared" si="427"/>
        <v>5025</v>
      </c>
      <c r="M5031" s="71">
        <f t="shared" ca="1" si="428"/>
        <v>0.24787168917253039</v>
      </c>
    </row>
    <row r="5032" spans="1:13" x14ac:dyDescent="0.25">
      <c r="A5032" s="2">
        <v>5026</v>
      </c>
      <c r="B5032" s="11">
        <f t="shared" ca="1" si="424"/>
        <v>1</v>
      </c>
      <c r="C5032" s="26">
        <f t="shared" ca="1" si="423"/>
        <v>0.52004066652225722</v>
      </c>
      <c r="J5032">
        <f t="shared" ca="1" si="425"/>
        <v>1</v>
      </c>
      <c r="K5032">
        <f t="shared" ca="1" si="426"/>
        <v>0</v>
      </c>
      <c r="L5032">
        <f t="shared" si="427"/>
        <v>5026</v>
      </c>
      <c r="M5032" s="71">
        <f t="shared" ca="1" si="428"/>
        <v>1.1546515021755115</v>
      </c>
    </row>
    <row r="5033" spans="1:13" x14ac:dyDescent="0.25">
      <c r="A5033" s="2">
        <v>5027</v>
      </c>
      <c r="B5033" s="11">
        <f t="shared" ca="1" si="424"/>
        <v>1</v>
      </c>
      <c r="C5033" s="26">
        <f t="shared" ca="1" si="423"/>
        <v>0.24029631314869426</v>
      </c>
      <c r="J5033">
        <f t="shared" ca="1" si="425"/>
        <v>1</v>
      </c>
      <c r="K5033">
        <f t="shared" ca="1" si="426"/>
        <v>0</v>
      </c>
      <c r="L5033">
        <f t="shared" si="427"/>
        <v>5027</v>
      </c>
      <c r="M5033" s="71">
        <f t="shared" ca="1" si="428"/>
        <v>0.71683736722223357</v>
      </c>
    </row>
    <row r="5034" spans="1:13" x14ac:dyDescent="0.25">
      <c r="A5034" s="2">
        <v>5028</v>
      </c>
      <c r="B5034" s="11">
        <f t="shared" ca="1" si="424"/>
        <v>1</v>
      </c>
      <c r="C5034" s="26">
        <f t="shared" ca="1" si="423"/>
        <v>5.8458585489256532E-2</v>
      </c>
      <c r="J5034">
        <f t="shared" ca="1" si="425"/>
        <v>1</v>
      </c>
      <c r="K5034">
        <f t="shared" ca="1" si="426"/>
        <v>0</v>
      </c>
      <c r="L5034">
        <f t="shared" si="427"/>
        <v>5028</v>
      </c>
      <c r="M5034" s="71">
        <f t="shared" ca="1" si="428"/>
        <v>1.0324490883470228</v>
      </c>
    </row>
    <row r="5035" spans="1:13" x14ac:dyDescent="0.25">
      <c r="A5035" s="2">
        <v>5029</v>
      </c>
      <c r="B5035" s="11">
        <f t="shared" ca="1" si="424"/>
        <v>1</v>
      </c>
      <c r="C5035" s="26">
        <f t="shared" ca="1" si="423"/>
        <v>0.58181812717639581</v>
      </c>
      <c r="J5035">
        <f t="shared" ca="1" si="425"/>
        <v>0</v>
      </c>
      <c r="K5035">
        <f t="shared" ca="1" si="426"/>
        <v>0</v>
      </c>
      <c r="L5035">
        <f t="shared" si="427"/>
        <v>5029</v>
      </c>
      <c r="M5035" s="71">
        <f t="shared" ca="1" si="428"/>
        <v>2.3299804053724578</v>
      </c>
    </row>
    <row r="5036" spans="1:13" x14ac:dyDescent="0.25">
      <c r="A5036" s="2">
        <v>5030</v>
      </c>
      <c r="B5036" s="11">
        <f t="shared" ca="1" si="424"/>
        <v>0</v>
      </c>
      <c r="C5036" s="26">
        <f t="shared" ca="1" si="423"/>
        <v>0.96688594972312791</v>
      </c>
      <c r="J5036">
        <f t="shared" ca="1" si="425"/>
        <v>0</v>
      </c>
      <c r="K5036">
        <f t="shared" ca="1" si="426"/>
        <v>1</v>
      </c>
      <c r="L5036">
        <f t="shared" si="427"/>
        <v>5030</v>
      </c>
      <c r="M5036" s="71">
        <f t="shared" ca="1" si="428"/>
        <v>0</v>
      </c>
    </row>
    <row r="5037" spans="1:13" x14ac:dyDescent="0.25">
      <c r="A5037" s="2">
        <v>5031</v>
      </c>
      <c r="B5037" s="11">
        <f t="shared" ca="1" si="424"/>
        <v>0</v>
      </c>
      <c r="C5037" s="26">
        <f t="shared" ca="1" si="423"/>
        <v>0.47811953103021398</v>
      </c>
      <c r="J5037">
        <f t="shared" ca="1" si="425"/>
        <v>0</v>
      </c>
      <c r="K5037">
        <f t="shared" ca="1" si="426"/>
        <v>1</v>
      </c>
      <c r="L5037">
        <f t="shared" si="427"/>
        <v>5031</v>
      </c>
      <c r="M5037" s="71">
        <f t="shared" ca="1" si="428"/>
        <v>0</v>
      </c>
    </row>
    <row r="5038" spans="1:13" x14ac:dyDescent="0.25">
      <c r="A5038" s="2">
        <v>5032</v>
      </c>
      <c r="B5038" s="11">
        <f t="shared" ca="1" si="424"/>
        <v>0</v>
      </c>
      <c r="C5038" s="26">
        <f t="shared" ca="1" si="423"/>
        <v>0.65479651102238923</v>
      </c>
      <c r="J5038">
        <f t="shared" ca="1" si="425"/>
        <v>0</v>
      </c>
      <c r="K5038">
        <f t="shared" ca="1" si="426"/>
        <v>1</v>
      </c>
      <c r="L5038">
        <f t="shared" si="427"/>
        <v>5032</v>
      </c>
      <c r="M5038" s="71">
        <f t="shared" ca="1" si="428"/>
        <v>0</v>
      </c>
    </row>
    <row r="5039" spans="1:13" x14ac:dyDescent="0.25">
      <c r="A5039" s="2">
        <v>5033</v>
      </c>
      <c r="B5039" s="11">
        <f t="shared" ca="1" si="424"/>
        <v>0</v>
      </c>
      <c r="C5039" s="26">
        <f t="shared" ca="1" si="423"/>
        <v>0.57902100149422764</v>
      </c>
      <c r="J5039">
        <f t="shared" ca="1" si="425"/>
        <v>0</v>
      </c>
      <c r="K5039">
        <f t="shared" ca="1" si="426"/>
        <v>0</v>
      </c>
      <c r="L5039">
        <f t="shared" si="427"/>
        <v>5033</v>
      </c>
      <c r="M5039" s="71">
        <f t="shared" ca="1" si="428"/>
        <v>0</v>
      </c>
    </row>
    <row r="5040" spans="1:13" x14ac:dyDescent="0.25">
      <c r="A5040" s="2">
        <v>5034</v>
      </c>
      <c r="B5040" s="11">
        <f t="shared" ca="1" si="424"/>
        <v>1</v>
      </c>
      <c r="C5040" s="26">
        <f t="shared" ca="1" si="423"/>
        <v>0.14791391309694335</v>
      </c>
      <c r="J5040">
        <f t="shared" ca="1" si="425"/>
        <v>1</v>
      </c>
      <c r="K5040">
        <f t="shared" ca="1" si="426"/>
        <v>0</v>
      </c>
      <c r="L5040">
        <f t="shared" si="427"/>
        <v>5034</v>
      </c>
      <c r="M5040" s="71">
        <f t="shared" ca="1" si="428"/>
        <v>0.89677970047922195</v>
      </c>
    </row>
    <row r="5041" spans="1:13" x14ac:dyDescent="0.25">
      <c r="A5041" s="2">
        <v>5035</v>
      </c>
      <c r="B5041" s="11">
        <f t="shared" ca="1" si="424"/>
        <v>1</v>
      </c>
      <c r="C5041" s="26">
        <f t="shared" ca="1" si="423"/>
        <v>0.49047748056916041</v>
      </c>
      <c r="J5041">
        <f t="shared" ca="1" si="425"/>
        <v>1</v>
      </c>
      <c r="K5041">
        <f t="shared" ca="1" si="426"/>
        <v>0</v>
      </c>
      <c r="L5041">
        <f t="shared" si="427"/>
        <v>5035</v>
      </c>
      <c r="M5041" s="71">
        <f t="shared" ca="1" si="428"/>
        <v>0.13698278494578003</v>
      </c>
    </row>
    <row r="5042" spans="1:13" x14ac:dyDescent="0.25">
      <c r="A5042" s="2">
        <v>5036</v>
      </c>
      <c r="B5042" s="11">
        <f t="shared" ca="1" si="424"/>
        <v>1</v>
      </c>
      <c r="C5042" s="26">
        <f t="shared" ca="1" si="423"/>
        <v>0.53873090623402109</v>
      </c>
      <c r="J5042">
        <f t="shared" ca="1" si="425"/>
        <v>0</v>
      </c>
      <c r="K5042">
        <f t="shared" ca="1" si="426"/>
        <v>0</v>
      </c>
      <c r="L5042">
        <f t="shared" si="427"/>
        <v>5036</v>
      </c>
      <c r="M5042" s="71">
        <f t="shared" ca="1" si="428"/>
        <v>5.2929888013835908</v>
      </c>
    </row>
    <row r="5043" spans="1:13" x14ac:dyDescent="0.25">
      <c r="A5043" s="2">
        <v>5037</v>
      </c>
      <c r="B5043" s="11">
        <f t="shared" ca="1" si="424"/>
        <v>0</v>
      </c>
      <c r="C5043" s="26">
        <f t="shared" ca="1" si="423"/>
        <v>0.90888335870435477</v>
      </c>
      <c r="J5043">
        <f t="shared" ca="1" si="425"/>
        <v>0</v>
      </c>
      <c r="K5043">
        <f t="shared" ca="1" si="426"/>
        <v>1</v>
      </c>
      <c r="L5043">
        <f t="shared" si="427"/>
        <v>5037</v>
      </c>
      <c r="M5043" s="71">
        <f t="shared" ca="1" si="428"/>
        <v>0</v>
      </c>
    </row>
    <row r="5044" spans="1:13" x14ac:dyDescent="0.25">
      <c r="A5044" s="2">
        <v>5038</v>
      </c>
      <c r="B5044" s="11">
        <f t="shared" ca="1" si="424"/>
        <v>0</v>
      </c>
      <c r="C5044" s="26">
        <f t="shared" ca="1" si="423"/>
        <v>0.95704290455687213</v>
      </c>
      <c r="J5044">
        <f t="shared" ca="1" si="425"/>
        <v>0</v>
      </c>
      <c r="K5044">
        <f t="shared" ca="1" si="426"/>
        <v>0</v>
      </c>
      <c r="L5044">
        <f t="shared" si="427"/>
        <v>5038</v>
      </c>
      <c r="M5044" s="71">
        <f t="shared" ca="1" si="428"/>
        <v>0</v>
      </c>
    </row>
    <row r="5045" spans="1:13" x14ac:dyDescent="0.25">
      <c r="A5045" s="2">
        <v>5039</v>
      </c>
      <c r="B5045" s="11">
        <f t="shared" ca="1" si="424"/>
        <v>1</v>
      </c>
      <c r="C5045" s="26">
        <f t="shared" ca="1" si="423"/>
        <v>7.7129355539123923E-3</v>
      </c>
      <c r="J5045">
        <f t="shared" ca="1" si="425"/>
        <v>1</v>
      </c>
      <c r="K5045">
        <f t="shared" ca="1" si="426"/>
        <v>0</v>
      </c>
      <c r="L5045">
        <f t="shared" si="427"/>
        <v>5039</v>
      </c>
      <c r="M5045" s="71">
        <f t="shared" ca="1" si="428"/>
        <v>3.5894510907075623</v>
      </c>
    </row>
    <row r="5046" spans="1:13" x14ac:dyDescent="0.25">
      <c r="A5046" s="2">
        <v>5040</v>
      </c>
      <c r="B5046" s="11">
        <f t="shared" ca="1" si="424"/>
        <v>1</v>
      </c>
      <c r="C5046" s="26">
        <f t="shared" ca="1" si="423"/>
        <v>4.5632838547058463E-2</v>
      </c>
      <c r="J5046">
        <f t="shared" ca="1" si="425"/>
        <v>0</v>
      </c>
      <c r="K5046">
        <f t="shared" ca="1" si="426"/>
        <v>0</v>
      </c>
      <c r="L5046">
        <f t="shared" si="427"/>
        <v>5040</v>
      </c>
      <c r="M5046" s="71">
        <f t="shared" ca="1" si="428"/>
        <v>6.7933818911402755</v>
      </c>
    </row>
    <row r="5047" spans="1:13" x14ac:dyDescent="0.25">
      <c r="A5047" s="2">
        <v>5041</v>
      </c>
      <c r="B5047" s="11">
        <f t="shared" ca="1" si="424"/>
        <v>0</v>
      </c>
      <c r="C5047" s="26">
        <f t="shared" ca="1" si="423"/>
        <v>0.90468396137386731</v>
      </c>
      <c r="J5047">
        <f t="shared" ca="1" si="425"/>
        <v>0</v>
      </c>
      <c r="K5047">
        <f t="shared" ca="1" si="426"/>
        <v>1</v>
      </c>
      <c r="L5047">
        <f t="shared" si="427"/>
        <v>5041</v>
      </c>
      <c r="M5047" s="71">
        <f t="shared" ca="1" si="428"/>
        <v>0</v>
      </c>
    </row>
    <row r="5048" spans="1:13" x14ac:dyDescent="0.25">
      <c r="A5048" s="2">
        <v>5042</v>
      </c>
      <c r="B5048" s="11">
        <f t="shared" ca="1" si="424"/>
        <v>0</v>
      </c>
      <c r="C5048" s="26">
        <f t="shared" ca="1" si="423"/>
        <v>0.75589095046789512</v>
      </c>
      <c r="J5048">
        <f t="shared" ca="1" si="425"/>
        <v>0</v>
      </c>
      <c r="K5048">
        <f t="shared" ca="1" si="426"/>
        <v>1</v>
      </c>
      <c r="L5048">
        <f t="shared" si="427"/>
        <v>5042</v>
      </c>
      <c r="M5048" s="71">
        <f t="shared" ca="1" si="428"/>
        <v>0</v>
      </c>
    </row>
    <row r="5049" spans="1:13" x14ac:dyDescent="0.25">
      <c r="A5049" s="2">
        <v>5043</v>
      </c>
      <c r="B5049" s="11">
        <f t="shared" ca="1" si="424"/>
        <v>0</v>
      </c>
      <c r="C5049" s="26">
        <f t="shared" ca="1" si="423"/>
        <v>0.569690858850185</v>
      </c>
      <c r="J5049">
        <f t="shared" ca="1" si="425"/>
        <v>0</v>
      </c>
      <c r="K5049">
        <f t="shared" ca="1" si="426"/>
        <v>0</v>
      </c>
      <c r="L5049">
        <f t="shared" si="427"/>
        <v>5043</v>
      </c>
      <c r="M5049" s="71">
        <f t="shared" ca="1" si="428"/>
        <v>0</v>
      </c>
    </row>
    <row r="5050" spans="1:13" x14ac:dyDescent="0.25">
      <c r="A5050" s="2">
        <v>5044</v>
      </c>
      <c r="B5050" s="11">
        <f t="shared" ca="1" si="424"/>
        <v>1</v>
      </c>
      <c r="C5050" s="26">
        <f t="shared" ca="1" si="423"/>
        <v>0.35788168944493848</v>
      </c>
      <c r="J5050">
        <f t="shared" ca="1" si="425"/>
        <v>1</v>
      </c>
      <c r="K5050">
        <f t="shared" ca="1" si="426"/>
        <v>0</v>
      </c>
      <c r="L5050">
        <f t="shared" si="427"/>
        <v>5044</v>
      </c>
      <c r="M5050" s="71">
        <f t="shared" ca="1" si="428"/>
        <v>1.536815645035795</v>
      </c>
    </row>
    <row r="5051" spans="1:13" x14ac:dyDescent="0.25">
      <c r="A5051" s="2">
        <v>5045</v>
      </c>
      <c r="B5051" s="11">
        <f t="shared" ca="1" si="424"/>
        <v>1</v>
      </c>
      <c r="C5051" s="26">
        <f t="shared" ca="1" si="423"/>
        <v>0.15066694204165598</v>
      </c>
      <c r="J5051">
        <f t="shared" ca="1" si="425"/>
        <v>1</v>
      </c>
      <c r="K5051">
        <f t="shared" ca="1" si="426"/>
        <v>0</v>
      </c>
      <c r="L5051">
        <f t="shared" si="427"/>
        <v>5045</v>
      </c>
      <c r="M5051" s="71">
        <f t="shared" ca="1" si="428"/>
        <v>5.734709459810305</v>
      </c>
    </row>
    <row r="5052" spans="1:13" x14ac:dyDescent="0.25">
      <c r="A5052" s="2">
        <v>5046</v>
      </c>
      <c r="B5052" s="11">
        <f t="shared" ca="1" si="424"/>
        <v>1</v>
      </c>
      <c r="C5052" s="26">
        <f t="shared" ca="1" si="423"/>
        <v>4.876016417888307E-2</v>
      </c>
      <c r="J5052">
        <f t="shared" ca="1" si="425"/>
        <v>1</v>
      </c>
      <c r="K5052">
        <f t="shared" ca="1" si="426"/>
        <v>0</v>
      </c>
      <c r="L5052">
        <f t="shared" si="427"/>
        <v>5046</v>
      </c>
      <c r="M5052" s="71">
        <f t="shared" ca="1" si="428"/>
        <v>0.78334134152611445</v>
      </c>
    </row>
    <row r="5053" spans="1:13" x14ac:dyDescent="0.25">
      <c r="A5053" s="2">
        <v>5047</v>
      </c>
      <c r="B5053" s="11">
        <f t="shared" ca="1" si="424"/>
        <v>1</v>
      </c>
      <c r="C5053" s="26">
        <f t="shared" ca="1" si="423"/>
        <v>0.1489308151665536</v>
      </c>
      <c r="J5053">
        <f t="shared" ca="1" si="425"/>
        <v>1</v>
      </c>
      <c r="K5053">
        <f t="shared" ca="1" si="426"/>
        <v>0</v>
      </c>
      <c r="L5053">
        <f t="shared" si="427"/>
        <v>5047</v>
      </c>
      <c r="M5053" s="71">
        <f t="shared" ca="1" si="428"/>
        <v>1.6950794210222626</v>
      </c>
    </row>
    <row r="5054" spans="1:13" x14ac:dyDescent="0.25">
      <c r="A5054" s="2">
        <v>5048</v>
      </c>
      <c r="B5054" s="11">
        <f t="shared" ca="1" si="424"/>
        <v>1</v>
      </c>
      <c r="C5054" s="26">
        <f t="shared" ca="1" si="423"/>
        <v>0.17482048112523862</v>
      </c>
      <c r="J5054">
        <f t="shared" ca="1" si="425"/>
        <v>1</v>
      </c>
      <c r="K5054">
        <f t="shared" ca="1" si="426"/>
        <v>0</v>
      </c>
      <c r="L5054">
        <f t="shared" si="427"/>
        <v>5048</v>
      </c>
      <c r="M5054" s="71">
        <f t="shared" ca="1" si="428"/>
        <v>5.8955912300153443E-2</v>
      </c>
    </row>
    <row r="5055" spans="1:13" x14ac:dyDescent="0.25">
      <c r="A5055" s="2">
        <v>5049</v>
      </c>
      <c r="B5055" s="11">
        <f t="shared" ca="1" si="424"/>
        <v>1</v>
      </c>
      <c r="C5055" s="26">
        <f t="shared" ca="1" si="423"/>
        <v>0.1165392612349232</v>
      </c>
      <c r="J5055">
        <f t="shared" ca="1" si="425"/>
        <v>1</v>
      </c>
      <c r="K5055">
        <f t="shared" ca="1" si="426"/>
        <v>0</v>
      </c>
      <c r="L5055">
        <f t="shared" si="427"/>
        <v>5049</v>
      </c>
      <c r="M5055" s="71">
        <f t="shared" ca="1" si="428"/>
        <v>4.7725435702331138</v>
      </c>
    </row>
    <row r="5056" spans="1:13" x14ac:dyDescent="0.25">
      <c r="A5056" s="2">
        <v>5050</v>
      </c>
      <c r="B5056" s="11">
        <f t="shared" ca="1" si="424"/>
        <v>1</v>
      </c>
      <c r="C5056" s="26">
        <f t="shared" ca="1" si="423"/>
        <v>0.16729940945122568</v>
      </c>
      <c r="J5056">
        <f t="shared" ca="1" si="425"/>
        <v>0</v>
      </c>
      <c r="K5056">
        <f t="shared" ca="1" si="426"/>
        <v>0</v>
      </c>
      <c r="L5056">
        <f t="shared" si="427"/>
        <v>5050</v>
      </c>
      <c r="M5056" s="71">
        <f t="shared" ca="1" si="428"/>
        <v>2.0275600649923726</v>
      </c>
    </row>
    <row r="5057" spans="1:13" x14ac:dyDescent="0.25">
      <c r="A5057" s="2">
        <v>5051</v>
      </c>
      <c r="B5057" s="11">
        <f t="shared" ca="1" si="424"/>
        <v>0</v>
      </c>
      <c r="C5057" s="26">
        <f t="shared" ca="1" si="423"/>
        <v>0.82808049621792679</v>
      </c>
      <c r="J5057">
        <f t="shared" ca="1" si="425"/>
        <v>0</v>
      </c>
      <c r="K5057">
        <f t="shared" ca="1" si="426"/>
        <v>1</v>
      </c>
      <c r="L5057">
        <f t="shared" si="427"/>
        <v>5051</v>
      </c>
      <c r="M5057" s="71">
        <f t="shared" ca="1" si="428"/>
        <v>0</v>
      </c>
    </row>
    <row r="5058" spans="1:13" x14ac:dyDescent="0.25">
      <c r="A5058" s="2">
        <v>5052</v>
      </c>
      <c r="B5058" s="11">
        <f t="shared" ca="1" si="424"/>
        <v>0</v>
      </c>
      <c r="C5058" s="26">
        <f t="shared" ca="1" si="423"/>
        <v>0.57615587736942842</v>
      </c>
      <c r="J5058">
        <f t="shared" ca="1" si="425"/>
        <v>0</v>
      </c>
      <c r="K5058">
        <f t="shared" ca="1" si="426"/>
        <v>0</v>
      </c>
      <c r="L5058">
        <f t="shared" si="427"/>
        <v>5052</v>
      </c>
      <c r="M5058" s="71">
        <f t="shared" ca="1" si="428"/>
        <v>0</v>
      </c>
    </row>
    <row r="5059" spans="1:13" x14ac:dyDescent="0.25">
      <c r="A5059" s="2">
        <v>5053</v>
      </c>
      <c r="B5059" s="11">
        <f t="shared" ca="1" si="424"/>
        <v>1</v>
      </c>
      <c r="C5059" s="26">
        <f t="shared" ca="1" si="423"/>
        <v>0.11156144710198945</v>
      </c>
      <c r="J5059">
        <f t="shared" ca="1" si="425"/>
        <v>1</v>
      </c>
      <c r="K5059">
        <f t="shared" ca="1" si="426"/>
        <v>0</v>
      </c>
      <c r="L5059">
        <f t="shared" si="427"/>
        <v>5053</v>
      </c>
      <c r="M5059" s="71">
        <f t="shared" ca="1" si="428"/>
        <v>1.5538868653078564</v>
      </c>
    </row>
    <row r="5060" spans="1:13" x14ac:dyDescent="0.25">
      <c r="A5060" s="2">
        <v>5054</v>
      </c>
      <c r="B5060" s="11">
        <f t="shared" ca="1" si="424"/>
        <v>1</v>
      </c>
      <c r="C5060" s="26">
        <f t="shared" ca="1" si="423"/>
        <v>0.50749705325344019</v>
      </c>
      <c r="J5060">
        <f t="shared" ca="1" si="425"/>
        <v>0</v>
      </c>
      <c r="K5060">
        <f t="shared" ca="1" si="426"/>
        <v>0</v>
      </c>
      <c r="L5060">
        <f t="shared" si="427"/>
        <v>5054</v>
      </c>
      <c r="M5060" s="71">
        <f t="shared" ca="1" si="428"/>
        <v>1.8982050275323814</v>
      </c>
    </row>
    <row r="5061" spans="1:13" x14ac:dyDescent="0.25">
      <c r="A5061" s="2">
        <v>5055</v>
      </c>
      <c r="B5061" s="11">
        <f t="shared" ca="1" si="424"/>
        <v>0</v>
      </c>
      <c r="C5061" s="26">
        <f t="shared" ca="1" si="423"/>
        <v>0.86270741545227569</v>
      </c>
      <c r="J5061">
        <f t="shared" ca="1" si="425"/>
        <v>0</v>
      </c>
      <c r="K5061">
        <f t="shared" ca="1" si="426"/>
        <v>1</v>
      </c>
      <c r="L5061">
        <f t="shared" si="427"/>
        <v>5055</v>
      </c>
      <c r="M5061" s="71">
        <f t="shared" ca="1" si="428"/>
        <v>0</v>
      </c>
    </row>
    <row r="5062" spans="1:13" x14ac:dyDescent="0.25">
      <c r="A5062" s="2">
        <v>5056</v>
      </c>
      <c r="B5062" s="11">
        <f t="shared" ca="1" si="424"/>
        <v>0</v>
      </c>
      <c r="C5062" s="26">
        <f t="shared" ca="1" si="423"/>
        <v>0.50611665008877027</v>
      </c>
      <c r="J5062">
        <f t="shared" ca="1" si="425"/>
        <v>0</v>
      </c>
      <c r="K5062">
        <f t="shared" ca="1" si="426"/>
        <v>1</v>
      </c>
      <c r="L5062">
        <f t="shared" si="427"/>
        <v>5056</v>
      </c>
      <c r="M5062" s="71">
        <f t="shared" ca="1" si="428"/>
        <v>0</v>
      </c>
    </row>
    <row r="5063" spans="1:13" x14ac:dyDescent="0.25">
      <c r="A5063" s="2">
        <v>5057</v>
      </c>
      <c r="B5063" s="11">
        <f t="shared" ca="1" si="424"/>
        <v>0</v>
      </c>
      <c r="C5063" s="26">
        <f t="shared" ca="1" si="423"/>
        <v>0.97550501259754596</v>
      </c>
      <c r="J5063">
        <f t="shared" ca="1" si="425"/>
        <v>0</v>
      </c>
      <c r="K5063">
        <f t="shared" ca="1" si="426"/>
        <v>0</v>
      </c>
      <c r="L5063">
        <f t="shared" si="427"/>
        <v>5057</v>
      </c>
      <c r="M5063" s="71">
        <f t="shared" ca="1" si="428"/>
        <v>0</v>
      </c>
    </row>
    <row r="5064" spans="1:13" x14ac:dyDescent="0.25">
      <c r="A5064" s="2">
        <v>5058</v>
      </c>
      <c r="B5064" s="11">
        <f t="shared" ca="1" si="424"/>
        <v>1</v>
      </c>
      <c r="C5064" s="26">
        <f t="shared" ref="C5064:C5127" ca="1" si="429">RAND()</f>
        <v>0.3367618254811906</v>
      </c>
      <c r="J5064">
        <f t="shared" ca="1" si="425"/>
        <v>1</v>
      </c>
      <c r="K5064">
        <f t="shared" ca="1" si="426"/>
        <v>0</v>
      </c>
      <c r="L5064">
        <f t="shared" si="427"/>
        <v>5058</v>
      </c>
      <c r="M5064" s="71">
        <f t="shared" ca="1" si="428"/>
        <v>2.5676220456965448</v>
      </c>
    </row>
    <row r="5065" spans="1:13" x14ac:dyDescent="0.25">
      <c r="A5065" s="2">
        <v>5059</v>
      </c>
      <c r="B5065" s="11">
        <f t="shared" ref="B5065:B5128" ca="1" si="430">IF(B5064&gt;0,IF(C5065&lt;pww,1,0),IF(C5065&lt;pdw,1,0))</f>
        <v>1</v>
      </c>
      <c r="C5065" s="26">
        <f t="shared" ca="1" si="429"/>
        <v>0.115381773270126</v>
      </c>
      <c r="J5065">
        <f t="shared" ca="1" si="425"/>
        <v>1</v>
      </c>
      <c r="K5065">
        <f t="shared" ca="1" si="426"/>
        <v>0</v>
      </c>
      <c r="L5065">
        <f t="shared" si="427"/>
        <v>5059</v>
      </c>
      <c r="M5065" s="71">
        <f t="shared" ca="1" si="428"/>
        <v>0.3414909310584931</v>
      </c>
    </row>
    <row r="5066" spans="1:13" x14ac:dyDescent="0.25">
      <c r="A5066" s="2">
        <v>5060</v>
      </c>
      <c r="B5066" s="11">
        <f t="shared" ca="1" si="430"/>
        <v>1</v>
      </c>
      <c r="C5066" s="26">
        <f t="shared" ca="1" si="429"/>
        <v>0.36957858093827878</v>
      </c>
      <c r="J5066">
        <f t="shared" ref="J5066:J5129" ca="1" si="431">IF(AND(B5066,B5067),1,0)</f>
        <v>1</v>
      </c>
      <c r="K5066">
        <f t="shared" ref="K5066:K5129" ca="1" si="432">IF(AND(NOT(B5066),NOT(B5067)),1,0)</f>
        <v>0</v>
      </c>
      <c r="L5066">
        <f t="shared" ref="L5066:L5129" si="433">L5065+1</f>
        <v>5060</v>
      </c>
      <c r="M5066" s="71">
        <f t="shared" ref="M5066:M5129" ca="1" si="434">IF(B5066&gt;0,-LN(1-(RAND()))/lambda,0)</f>
        <v>0.99035545244029233</v>
      </c>
    </row>
    <row r="5067" spans="1:13" x14ac:dyDescent="0.25">
      <c r="A5067" s="2">
        <v>5061</v>
      </c>
      <c r="B5067" s="11">
        <f t="shared" ca="1" si="430"/>
        <v>1</v>
      </c>
      <c r="C5067" s="26">
        <f t="shared" ca="1" si="429"/>
        <v>0.69023016005856275</v>
      </c>
      <c r="J5067">
        <f t="shared" ca="1" si="431"/>
        <v>1</v>
      </c>
      <c r="K5067">
        <f t="shared" ca="1" si="432"/>
        <v>0</v>
      </c>
      <c r="L5067">
        <f t="shared" si="433"/>
        <v>5061</v>
      </c>
      <c r="M5067" s="71">
        <f t="shared" ca="1" si="434"/>
        <v>1.1985140883002943</v>
      </c>
    </row>
    <row r="5068" spans="1:13" x14ac:dyDescent="0.25">
      <c r="A5068" s="2">
        <v>5062</v>
      </c>
      <c r="B5068" s="11">
        <f t="shared" ca="1" si="430"/>
        <v>1</v>
      </c>
      <c r="C5068" s="26">
        <f t="shared" ca="1" si="429"/>
        <v>0.70589906902753263</v>
      </c>
      <c r="J5068">
        <f t="shared" ca="1" si="431"/>
        <v>0</v>
      </c>
      <c r="K5068">
        <f t="shared" ca="1" si="432"/>
        <v>0</v>
      </c>
      <c r="L5068">
        <f t="shared" si="433"/>
        <v>5062</v>
      </c>
      <c r="M5068" s="71">
        <f t="shared" ca="1" si="434"/>
        <v>0.71997333711607492</v>
      </c>
    </row>
    <row r="5069" spans="1:13" x14ac:dyDescent="0.25">
      <c r="A5069" s="2">
        <v>5063</v>
      </c>
      <c r="B5069" s="11">
        <f t="shared" ca="1" si="430"/>
        <v>0</v>
      </c>
      <c r="C5069" s="26">
        <f t="shared" ca="1" si="429"/>
        <v>0.84366384518128879</v>
      </c>
      <c r="J5069">
        <f t="shared" ca="1" si="431"/>
        <v>0</v>
      </c>
      <c r="K5069">
        <f t="shared" ca="1" si="432"/>
        <v>1</v>
      </c>
      <c r="L5069">
        <f t="shared" si="433"/>
        <v>5063</v>
      </c>
      <c r="M5069" s="71">
        <f t="shared" ca="1" si="434"/>
        <v>0</v>
      </c>
    </row>
    <row r="5070" spans="1:13" x14ac:dyDescent="0.25">
      <c r="A5070" s="2">
        <v>5064</v>
      </c>
      <c r="B5070" s="11">
        <f t="shared" ca="1" si="430"/>
        <v>0</v>
      </c>
      <c r="C5070" s="26">
        <f t="shared" ca="1" si="429"/>
        <v>0.5664152563774868</v>
      </c>
      <c r="J5070">
        <f t="shared" ca="1" si="431"/>
        <v>0</v>
      </c>
      <c r="K5070">
        <f t="shared" ca="1" si="432"/>
        <v>0</v>
      </c>
      <c r="L5070">
        <f t="shared" si="433"/>
        <v>5064</v>
      </c>
      <c r="M5070" s="71">
        <f t="shared" ca="1" si="434"/>
        <v>0</v>
      </c>
    </row>
    <row r="5071" spans="1:13" x14ac:dyDescent="0.25">
      <c r="A5071" s="2">
        <v>5065</v>
      </c>
      <c r="B5071" s="11">
        <f t="shared" ca="1" si="430"/>
        <v>1</v>
      </c>
      <c r="C5071" s="26">
        <f t="shared" ca="1" si="429"/>
        <v>4.2839623511640501E-2</v>
      </c>
      <c r="J5071">
        <f t="shared" ca="1" si="431"/>
        <v>1</v>
      </c>
      <c r="K5071">
        <f t="shared" ca="1" si="432"/>
        <v>0</v>
      </c>
      <c r="L5071">
        <f t="shared" si="433"/>
        <v>5065</v>
      </c>
      <c r="M5071" s="71">
        <f t="shared" ca="1" si="434"/>
        <v>3.4456724879194183</v>
      </c>
    </row>
    <row r="5072" spans="1:13" x14ac:dyDescent="0.25">
      <c r="A5072" s="2">
        <v>5066</v>
      </c>
      <c r="B5072" s="11">
        <f t="shared" ca="1" si="430"/>
        <v>1</v>
      </c>
      <c r="C5072" s="26">
        <f t="shared" ca="1" si="429"/>
        <v>0.75677495886846324</v>
      </c>
      <c r="J5072">
        <f t="shared" ca="1" si="431"/>
        <v>0</v>
      </c>
      <c r="K5072">
        <f t="shared" ca="1" si="432"/>
        <v>0</v>
      </c>
      <c r="L5072">
        <f t="shared" si="433"/>
        <v>5066</v>
      </c>
      <c r="M5072" s="71">
        <f t="shared" ca="1" si="434"/>
        <v>0.66480693016731718</v>
      </c>
    </row>
    <row r="5073" spans="1:13" x14ac:dyDescent="0.25">
      <c r="A5073" s="2">
        <v>5067</v>
      </c>
      <c r="B5073" s="11">
        <f t="shared" ca="1" si="430"/>
        <v>0</v>
      </c>
      <c r="C5073" s="26">
        <f t="shared" ca="1" si="429"/>
        <v>0.95571965155161165</v>
      </c>
      <c r="J5073">
        <f t="shared" ca="1" si="431"/>
        <v>0</v>
      </c>
      <c r="K5073">
        <f t="shared" ca="1" si="432"/>
        <v>0</v>
      </c>
      <c r="L5073">
        <f t="shared" si="433"/>
        <v>5067</v>
      </c>
      <c r="M5073" s="71">
        <f t="shared" ca="1" si="434"/>
        <v>0</v>
      </c>
    </row>
    <row r="5074" spans="1:13" x14ac:dyDescent="0.25">
      <c r="A5074" s="2">
        <v>5068</v>
      </c>
      <c r="B5074" s="11">
        <f t="shared" ca="1" si="430"/>
        <v>1</v>
      </c>
      <c r="C5074" s="26">
        <f t="shared" ca="1" si="429"/>
        <v>0.26886482961362101</v>
      </c>
      <c r="J5074">
        <f t="shared" ca="1" si="431"/>
        <v>1</v>
      </c>
      <c r="K5074">
        <f t="shared" ca="1" si="432"/>
        <v>0</v>
      </c>
      <c r="L5074">
        <f t="shared" si="433"/>
        <v>5068</v>
      </c>
      <c r="M5074" s="71">
        <f t="shared" ca="1" si="434"/>
        <v>5.6974869503289485</v>
      </c>
    </row>
    <row r="5075" spans="1:13" x14ac:dyDescent="0.25">
      <c r="A5075" s="2">
        <v>5069</v>
      </c>
      <c r="B5075" s="11">
        <f t="shared" ca="1" si="430"/>
        <v>1</v>
      </c>
      <c r="C5075" s="26">
        <f t="shared" ca="1" si="429"/>
        <v>0.27536409471127288</v>
      </c>
      <c r="J5075">
        <f t="shared" ca="1" si="431"/>
        <v>1</v>
      </c>
      <c r="K5075">
        <f t="shared" ca="1" si="432"/>
        <v>0</v>
      </c>
      <c r="L5075">
        <f t="shared" si="433"/>
        <v>5069</v>
      </c>
      <c r="M5075" s="71">
        <f t="shared" ca="1" si="434"/>
        <v>0.83947109684815024</v>
      </c>
    </row>
    <row r="5076" spans="1:13" x14ac:dyDescent="0.25">
      <c r="A5076" s="2">
        <v>5070</v>
      </c>
      <c r="B5076" s="11">
        <f t="shared" ca="1" si="430"/>
        <v>1</v>
      </c>
      <c r="C5076" s="26">
        <f t="shared" ca="1" si="429"/>
        <v>0.20746565117406635</v>
      </c>
      <c r="J5076">
        <f t="shared" ca="1" si="431"/>
        <v>1</v>
      </c>
      <c r="K5076">
        <f t="shared" ca="1" si="432"/>
        <v>0</v>
      </c>
      <c r="L5076">
        <f t="shared" si="433"/>
        <v>5070</v>
      </c>
      <c r="M5076" s="71">
        <f t="shared" ca="1" si="434"/>
        <v>1.216464632249707</v>
      </c>
    </row>
    <row r="5077" spans="1:13" x14ac:dyDescent="0.25">
      <c r="A5077" s="2">
        <v>5071</v>
      </c>
      <c r="B5077" s="11">
        <f t="shared" ca="1" si="430"/>
        <v>1</v>
      </c>
      <c r="C5077" s="26">
        <f t="shared" ca="1" si="429"/>
        <v>1.903383735086539E-2</v>
      </c>
      <c r="J5077">
        <f t="shared" ca="1" si="431"/>
        <v>1</v>
      </c>
      <c r="K5077">
        <f t="shared" ca="1" si="432"/>
        <v>0</v>
      </c>
      <c r="L5077">
        <f t="shared" si="433"/>
        <v>5071</v>
      </c>
      <c r="M5077" s="71">
        <f t="shared" ca="1" si="434"/>
        <v>0.10018901258646341</v>
      </c>
    </row>
    <row r="5078" spans="1:13" x14ac:dyDescent="0.25">
      <c r="A5078" s="2">
        <v>5072</v>
      </c>
      <c r="B5078" s="11">
        <f t="shared" ca="1" si="430"/>
        <v>1</v>
      </c>
      <c r="C5078" s="26">
        <f t="shared" ca="1" si="429"/>
        <v>0.55471351504319844</v>
      </c>
      <c r="J5078">
        <f t="shared" ca="1" si="431"/>
        <v>1</v>
      </c>
      <c r="K5078">
        <f t="shared" ca="1" si="432"/>
        <v>0</v>
      </c>
      <c r="L5078">
        <f t="shared" si="433"/>
        <v>5072</v>
      </c>
      <c r="M5078" s="71">
        <f t="shared" ca="1" si="434"/>
        <v>1.1916038879204227</v>
      </c>
    </row>
    <row r="5079" spans="1:13" x14ac:dyDescent="0.25">
      <c r="A5079" s="2">
        <v>5073</v>
      </c>
      <c r="B5079" s="11">
        <f t="shared" ca="1" si="430"/>
        <v>1</v>
      </c>
      <c r="C5079" s="26">
        <f t="shared" ca="1" si="429"/>
        <v>0.75067567171732119</v>
      </c>
      <c r="J5079">
        <f t="shared" ca="1" si="431"/>
        <v>1</v>
      </c>
      <c r="K5079">
        <f t="shared" ca="1" si="432"/>
        <v>0</v>
      </c>
      <c r="L5079">
        <f t="shared" si="433"/>
        <v>5073</v>
      </c>
      <c r="M5079" s="71">
        <f t="shared" ca="1" si="434"/>
        <v>7.2009164754734885</v>
      </c>
    </row>
    <row r="5080" spans="1:13" x14ac:dyDescent="0.25">
      <c r="A5080" s="2">
        <v>5074</v>
      </c>
      <c r="B5080" s="11">
        <f t="shared" ca="1" si="430"/>
        <v>1</v>
      </c>
      <c r="C5080" s="26">
        <f t="shared" ca="1" si="429"/>
        <v>0.40817238135209744</v>
      </c>
      <c r="J5080">
        <f t="shared" ca="1" si="431"/>
        <v>1</v>
      </c>
      <c r="K5080">
        <f t="shared" ca="1" si="432"/>
        <v>0</v>
      </c>
      <c r="L5080">
        <f t="shared" si="433"/>
        <v>5074</v>
      </c>
      <c r="M5080" s="71">
        <f t="shared" ca="1" si="434"/>
        <v>0.84754011984283273</v>
      </c>
    </row>
    <row r="5081" spans="1:13" x14ac:dyDescent="0.25">
      <c r="A5081" s="2">
        <v>5075</v>
      </c>
      <c r="B5081" s="11">
        <f t="shared" ca="1" si="430"/>
        <v>1</v>
      </c>
      <c r="C5081" s="26">
        <f t="shared" ca="1" si="429"/>
        <v>0.40120393333537008</v>
      </c>
      <c r="J5081">
        <f t="shared" ca="1" si="431"/>
        <v>1</v>
      </c>
      <c r="K5081">
        <f t="shared" ca="1" si="432"/>
        <v>0</v>
      </c>
      <c r="L5081">
        <f t="shared" si="433"/>
        <v>5075</v>
      </c>
      <c r="M5081" s="71">
        <f t="shared" ca="1" si="434"/>
        <v>2.2510993455279134</v>
      </c>
    </row>
    <row r="5082" spans="1:13" x14ac:dyDescent="0.25">
      <c r="A5082" s="2">
        <v>5076</v>
      </c>
      <c r="B5082" s="11">
        <f t="shared" ca="1" si="430"/>
        <v>1</v>
      </c>
      <c r="C5082" s="26">
        <f t="shared" ca="1" si="429"/>
        <v>0.45581066725512764</v>
      </c>
      <c r="J5082">
        <f t="shared" ca="1" si="431"/>
        <v>1</v>
      </c>
      <c r="K5082">
        <f t="shared" ca="1" si="432"/>
        <v>0</v>
      </c>
      <c r="L5082">
        <f t="shared" si="433"/>
        <v>5076</v>
      </c>
      <c r="M5082" s="71">
        <f t="shared" ca="1" si="434"/>
        <v>1.4795853287882574</v>
      </c>
    </row>
    <row r="5083" spans="1:13" x14ac:dyDescent="0.25">
      <c r="A5083" s="2">
        <v>5077</v>
      </c>
      <c r="B5083" s="11">
        <f t="shared" ca="1" si="430"/>
        <v>1</v>
      </c>
      <c r="C5083" s="26">
        <f t="shared" ca="1" si="429"/>
        <v>0.34617377049256692</v>
      </c>
      <c r="J5083">
        <f t="shared" ca="1" si="431"/>
        <v>1</v>
      </c>
      <c r="K5083">
        <f t="shared" ca="1" si="432"/>
        <v>0</v>
      </c>
      <c r="L5083">
        <f t="shared" si="433"/>
        <v>5077</v>
      </c>
      <c r="M5083" s="71">
        <f t="shared" ca="1" si="434"/>
        <v>7.9455168867853994</v>
      </c>
    </row>
    <row r="5084" spans="1:13" x14ac:dyDescent="0.25">
      <c r="A5084" s="2">
        <v>5078</v>
      </c>
      <c r="B5084" s="11">
        <f t="shared" ca="1" si="430"/>
        <v>1</v>
      </c>
      <c r="C5084" s="26">
        <f t="shared" ca="1" si="429"/>
        <v>0.31987402085521965</v>
      </c>
      <c r="J5084">
        <f t="shared" ca="1" si="431"/>
        <v>1</v>
      </c>
      <c r="K5084">
        <f t="shared" ca="1" si="432"/>
        <v>0</v>
      </c>
      <c r="L5084">
        <f t="shared" si="433"/>
        <v>5078</v>
      </c>
      <c r="M5084" s="71">
        <f t="shared" ca="1" si="434"/>
        <v>1.4933071132902769</v>
      </c>
    </row>
    <row r="5085" spans="1:13" x14ac:dyDescent="0.25">
      <c r="A5085" s="2">
        <v>5079</v>
      </c>
      <c r="B5085" s="11">
        <f t="shared" ca="1" si="430"/>
        <v>1</v>
      </c>
      <c r="C5085" s="26">
        <f t="shared" ca="1" si="429"/>
        <v>0.15707026070841013</v>
      </c>
      <c r="J5085">
        <f t="shared" ca="1" si="431"/>
        <v>1</v>
      </c>
      <c r="K5085">
        <f t="shared" ca="1" si="432"/>
        <v>0</v>
      </c>
      <c r="L5085">
        <f t="shared" si="433"/>
        <v>5079</v>
      </c>
      <c r="M5085" s="71">
        <f t="shared" ca="1" si="434"/>
        <v>0.59679441706025005</v>
      </c>
    </row>
    <row r="5086" spans="1:13" x14ac:dyDescent="0.25">
      <c r="A5086" s="2">
        <v>5080</v>
      </c>
      <c r="B5086" s="11">
        <f t="shared" ca="1" si="430"/>
        <v>1</v>
      </c>
      <c r="C5086" s="26">
        <f t="shared" ca="1" si="429"/>
        <v>0.24872341300764189</v>
      </c>
      <c r="J5086">
        <f t="shared" ca="1" si="431"/>
        <v>1</v>
      </c>
      <c r="K5086">
        <f t="shared" ca="1" si="432"/>
        <v>0</v>
      </c>
      <c r="L5086">
        <f t="shared" si="433"/>
        <v>5080</v>
      </c>
      <c r="M5086" s="71">
        <f t="shared" ca="1" si="434"/>
        <v>0.25233334232096555</v>
      </c>
    </row>
    <row r="5087" spans="1:13" x14ac:dyDescent="0.25">
      <c r="A5087" s="2">
        <v>5081</v>
      </c>
      <c r="B5087" s="11">
        <f t="shared" ca="1" si="430"/>
        <v>1</v>
      </c>
      <c r="C5087" s="26">
        <f t="shared" ca="1" si="429"/>
        <v>0.43207031875631352</v>
      </c>
      <c r="J5087">
        <f t="shared" ca="1" si="431"/>
        <v>1</v>
      </c>
      <c r="K5087">
        <f t="shared" ca="1" si="432"/>
        <v>0</v>
      </c>
      <c r="L5087">
        <f t="shared" si="433"/>
        <v>5081</v>
      </c>
      <c r="M5087" s="71">
        <f t="shared" ca="1" si="434"/>
        <v>7.0428253462259311</v>
      </c>
    </row>
    <row r="5088" spans="1:13" x14ac:dyDescent="0.25">
      <c r="A5088" s="2">
        <v>5082</v>
      </c>
      <c r="B5088" s="11">
        <f t="shared" ca="1" si="430"/>
        <v>1</v>
      </c>
      <c r="C5088" s="26">
        <f t="shared" ca="1" si="429"/>
        <v>0.74855863945727441</v>
      </c>
      <c r="J5088">
        <f t="shared" ca="1" si="431"/>
        <v>1</v>
      </c>
      <c r="K5088">
        <f t="shared" ca="1" si="432"/>
        <v>0</v>
      </c>
      <c r="L5088">
        <f t="shared" si="433"/>
        <v>5082</v>
      </c>
      <c r="M5088" s="71">
        <f t="shared" ca="1" si="434"/>
        <v>5.9835000118994692</v>
      </c>
    </row>
    <row r="5089" spans="1:13" x14ac:dyDescent="0.25">
      <c r="A5089" s="2">
        <v>5083</v>
      </c>
      <c r="B5089" s="11">
        <f t="shared" ca="1" si="430"/>
        <v>1</v>
      </c>
      <c r="C5089" s="26">
        <f t="shared" ca="1" si="429"/>
        <v>2.9400127775464413E-2</v>
      </c>
      <c r="J5089">
        <f t="shared" ca="1" si="431"/>
        <v>1</v>
      </c>
      <c r="K5089">
        <f t="shared" ca="1" si="432"/>
        <v>0</v>
      </c>
      <c r="L5089">
        <f t="shared" si="433"/>
        <v>5083</v>
      </c>
      <c r="M5089" s="71">
        <f t="shared" ca="1" si="434"/>
        <v>1.1143167110995802</v>
      </c>
    </row>
    <row r="5090" spans="1:13" x14ac:dyDescent="0.25">
      <c r="A5090" s="2">
        <v>5084</v>
      </c>
      <c r="B5090" s="11">
        <f t="shared" ca="1" si="430"/>
        <v>1</v>
      </c>
      <c r="C5090" s="26">
        <f t="shared" ca="1" si="429"/>
        <v>0.24812778460329177</v>
      </c>
      <c r="J5090">
        <f t="shared" ca="1" si="431"/>
        <v>1</v>
      </c>
      <c r="K5090">
        <f t="shared" ca="1" si="432"/>
        <v>0</v>
      </c>
      <c r="L5090">
        <f t="shared" si="433"/>
        <v>5084</v>
      </c>
      <c r="M5090" s="71">
        <f t="shared" ca="1" si="434"/>
        <v>0.93983319182037983</v>
      </c>
    </row>
    <row r="5091" spans="1:13" x14ac:dyDescent="0.25">
      <c r="A5091" s="2">
        <v>5085</v>
      </c>
      <c r="B5091" s="11">
        <f t="shared" ca="1" si="430"/>
        <v>1</v>
      </c>
      <c r="C5091" s="26">
        <f t="shared" ca="1" si="429"/>
        <v>3.1295639682939358E-2</v>
      </c>
      <c r="J5091">
        <f t="shared" ca="1" si="431"/>
        <v>0</v>
      </c>
      <c r="K5091">
        <f t="shared" ca="1" si="432"/>
        <v>0</v>
      </c>
      <c r="L5091">
        <f t="shared" si="433"/>
        <v>5085</v>
      </c>
      <c r="M5091" s="71">
        <f t="shared" ca="1" si="434"/>
        <v>5.3434723746985835</v>
      </c>
    </row>
    <row r="5092" spans="1:13" x14ac:dyDescent="0.25">
      <c r="A5092" s="2">
        <v>5086</v>
      </c>
      <c r="B5092" s="11">
        <f t="shared" ca="1" si="430"/>
        <v>0</v>
      </c>
      <c r="C5092" s="26">
        <f t="shared" ca="1" si="429"/>
        <v>0.97369683544514074</v>
      </c>
      <c r="J5092">
        <f t="shared" ca="1" si="431"/>
        <v>0</v>
      </c>
      <c r="K5092">
        <f t="shared" ca="1" si="432"/>
        <v>1</v>
      </c>
      <c r="L5092">
        <f t="shared" si="433"/>
        <v>5086</v>
      </c>
      <c r="M5092" s="71">
        <f t="shared" ca="1" si="434"/>
        <v>0</v>
      </c>
    </row>
    <row r="5093" spans="1:13" x14ac:dyDescent="0.25">
      <c r="A5093" s="2">
        <v>5087</v>
      </c>
      <c r="B5093" s="11">
        <f t="shared" ca="1" si="430"/>
        <v>0</v>
      </c>
      <c r="C5093" s="26">
        <f t="shared" ca="1" si="429"/>
        <v>0.52113686169046647</v>
      </c>
      <c r="J5093">
        <f t="shared" ca="1" si="431"/>
        <v>0</v>
      </c>
      <c r="K5093">
        <f t="shared" ca="1" si="432"/>
        <v>1</v>
      </c>
      <c r="L5093">
        <f t="shared" si="433"/>
        <v>5087</v>
      </c>
      <c r="M5093" s="71">
        <f t="shared" ca="1" si="434"/>
        <v>0</v>
      </c>
    </row>
    <row r="5094" spans="1:13" x14ac:dyDescent="0.25">
      <c r="A5094" s="2">
        <v>5088</v>
      </c>
      <c r="B5094" s="11">
        <f t="shared" ca="1" si="430"/>
        <v>0</v>
      </c>
      <c r="C5094" s="26">
        <f t="shared" ca="1" si="429"/>
        <v>0.47213064142905348</v>
      </c>
      <c r="J5094">
        <f t="shared" ca="1" si="431"/>
        <v>0</v>
      </c>
      <c r="K5094">
        <f t="shared" ca="1" si="432"/>
        <v>0</v>
      </c>
      <c r="L5094">
        <f t="shared" si="433"/>
        <v>5088</v>
      </c>
      <c r="M5094" s="71">
        <f t="shared" ca="1" si="434"/>
        <v>0</v>
      </c>
    </row>
    <row r="5095" spans="1:13" x14ac:dyDescent="0.25">
      <c r="A5095" s="2">
        <v>5089</v>
      </c>
      <c r="B5095" s="11">
        <f t="shared" ca="1" si="430"/>
        <v>1</v>
      </c>
      <c r="C5095" s="26">
        <f t="shared" ca="1" si="429"/>
        <v>0.35942579518897921</v>
      </c>
      <c r="J5095">
        <f t="shared" ca="1" si="431"/>
        <v>1</v>
      </c>
      <c r="K5095">
        <f t="shared" ca="1" si="432"/>
        <v>0</v>
      </c>
      <c r="L5095">
        <f t="shared" si="433"/>
        <v>5089</v>
      </c>
      <c r="M5095" s="71">
        <f t="shared" ca="1" si="434"/>
        <v>0.9105708112871943</v>
      </c>
    </row>
    <row r="5096" spans="1:13" x14ac:dyDescent="0.25">
      <c r="A5096" s="2">
        <v>5090</v>
      </c>
      <c r="B5096" s="11">
        <f t="shared" ca="1" si="430"/>
        <v>1</v>
      </c>
      <c r="C5096" s="26">
        <f t="shared" ca="1" si="429"/>
        <v>7.1791940164269041E-2</v>
      </c>
      <c r="J5096">
        <f t="shared" ca="1" si="431"/>
        <v>0</v>
      </c>
      <c r="K5096">
        <f t="shared" ca="1" si="432"/>
        <v>0</v>
      </c>
      <c r="L5096">
        <f t="shared" si="433"/>
        <v>5090</v>
      </c>
      <c r="M5096" s="71">
        <f t="shared" ca="1" si="434"/>
        <v>0.75055526213747159</v>
      </c>
    </row>
    <row r="5097" spans="1:13" x14ac:dyDescent="0.25">
      <c r="A5097" s="2">
        <v>5091</v>
      </c>
      <c r="B5097" s="11">
        <f t="shared" ca="1" si="430"/>
        <v>0</v>
      </c>
      <c r="C5097" s="26">
        <f t="shared" ca="1" si="429"/>
        <v>0.8814539296718249</v>
      </c>
      <c r="J5097">
        <f t="shared" ca="1" si="431"/>
        <v>0</v>
      </c>
      <c r="K5097">
        <f t="shared" ca="1" si="432"/>
        <v>0</v>
      </c>
      <c r="L5097">
        <f t="shared" si="433"/>
        <v>5091</v>
      </c>
      <c r="M5097" s="71">
        <f t="shared" ca="1" si="434"/>
        <v>0</v>
      </c>
    </row>
    <row r="5098" spans="1:13" x14ac:dyDescent="0.25">
      <c r="A5098" s="2">
        <v>5092</v>
      </c>
      <c r="B5098" s="11">
        <f t="shared" ca="1" si="430"/>
        <v>1</v>
      </c>
      <c r="C5098" s="26">
        <f t="shared" ca="1" si="429"/>
        <v>0.14743628819335719</v>
      </c>
      <c r="J5098">
        <f t="shared" ca="1" si="431"/>
        <v>1</v>
      </c>
      <c r="K5098">
        <f t="shared" ca="1" si="432"/>
        <v>0</v>
      </c>
      <c r="L5098">
        <f t="shared" si="433"/>
        <v>5092</v>
      </c>
      <c r="M5098" s="71">
        <f t="shared" ca="1" si="434"/>
        <v>0.22034992850138888</v>
      </c>
    </row>
    <row r="5099" spans="1:13" x14ac:dyDescent="0.25">
      <c r="A5099" s="2">
        <v>5093</v>
      </c>
      <c r="B5099" s="11">
        <f t="shared" ca="1" si="430"/>
        <v>1</v>
      </c>
      <c r="C5099" s="26">
        <f t="shared" ca="1" si="429"/>
        <v>0.12907285934602264</v>
      </c>
      <c r="J5099">
        <f t="shared" ca="1" si="431"/>
        <v>0</v>
      </c>
      <c r="K5099">
        <f t="shared" ca="1" si="432"/>
        <v>0</v>
      </c>
      <c r="L5099">
        <f t="shared" si="433"/>
        <v>5093</v>
      </c>
      <c r="M5099" s="71">
        <f t="shared" ca="1" si="434"/>
        <v>0.23668347655525288</v>
      </c>
    </row>
    <row r="5100" spans="1:13" x14ac:dyDescent="0.25">
      <c r="A5100" s="2">
        <v>5094</v>
      </c>
      <c r="B5100" s="11">
        <f t="shared" ca="1" si="430"/>
        <v>0</v>
      </c>
      <c r="C5100" s="26">
        <f t="shared" ca="1" si="429"/>
        <v>0.93814526513839924</v>
      </c>
      <c r="J5100">
        <f t="shared" ca="1" si="431"/>
        <v>0</v>
      </c>
      <c r="K5100">
        <f t="shared" ca="1" si="432"/>
        <v>1</v>
      </c>
      <c r="L5100">
        <f t="shared" si="433"/>
        <v>5094</v>
      </c>
      <c r="M5100" s="71">
        <f t="shared" ca="1" si="434"/>
        <v>0</v>
      </c>
    </row>
    <row r="5101" spans="1:13" x14ac:dyDescent="0.25">
      <c r="A5101" s="2">
        <v>5095</v>
      </c>
      <c r="B5101" s="11">
        <f t="shared" ca="1" si="430"/>
        <v>0</v>
      </c>
      <c r="C5101" s="26">
        <f t="shared" ca="1" si="429"/>
        <v>0.70714206543934499</v>
      </c>
      <c r="J5101">
        <f t="shared" ca="1" si="431"/>
        <v>0</v>
      </c>
      <c r="K5101">
        <f t="shared" ca="1" si="432"/>
        <v>1</v>
      </c>
      <c r="L5101">
        <f t="shared" si="433"/>
        <v>5095</v>
      </c>
      <c r="M5101" s="71">
        <f t="shared" ca="1" si="434"/>
        <v>0</v>
      </c>
    </row>
    <row r="5102" spans="1:13" x14ac:dyDescent="0.25">
      <c r="A5102" s="2">
        <v>5096</v>
      </c>
      <c r="B5102" s="11">
        <f t="shared" ca="1" si="430"/>
        <v>0</v>
      </c>
      <c r="C5102" s="26">
        <f t="shared" ca="1" si="429"/>
        <v>0.58518799846193081</v>
      </c>
      <c r="J5102">
        <f t="shared" ca="1" si="431"/>
        <v>0</v>
      </c>
      <c r="K5102">
        <f t="shared" ca="1" si="432"/>
        <v>0</v>
      </c>
      <c r="L5102">
        <f t="shared" si="433"/>
        <v>5096</v>
      </c>
      <c r="M5102" s="71">
        <f t="shared" ca="1" si="434"/>
        <v>0</v>
      </c>
    </row>
    <row r="5103" spans="1:13" x14ac:dyDescent="0.25">
      <c r="A5103" s="2">
        <v>5097</v>
      </c>
      <c r="B5103" s="11">
        <f t="shared" ca="1" si="430"/>
        <v>1</v>
      </c>
      <c r="C5103" s="26">
        <f t="shared" ca="1" si="429"/>
        <v>0.22169161587282959</v>
      </c>
      <c r="J5103">
        <f t="shared" ca="1" si="431"/>
        <v>1</v>
      </c>
      <c r="K5103">
        <f t="shared" ca="1" si="432"/>
        <v>0</v>
      </c>
      <c r="L5103">
        <f t="shared" si="433"/>
        <v>5097</v>
      </c>
      <c r="M5103" s="71">
        <f t="shared" ca="1" si="434"/>
        <v>2.0426054865299919</v>
      </c>
    </row>
    <row r="5104" spans="1:13" x14ac:dyDescent="0.25">
      <c r="A5104" s="2">
        <v>5098</v>
      </c>
      <c r="B5104" s="11">
        <f t="shared" ca="1" si="430"/>
        <v>1</v>
      </c>
      <c r="C5104" s="26">
        <f t="shared" ca="1" si="429"/>
        <v>0.52760707617604841</v>
      </c>
      <c r="J5104">
        <f t="shared" ca="1" si="431"/>
        <v>1</v>
      </c>
      <c r="K5104">
        <f t="shared" ca="1" si="432"/>
        <v>0</v>
      </c>
      <c r="L5104">
        <f t="shared" si="433"/>
        <v>5098</v>
      </c>
      <c r="M5104" s="71">
        <f t="shared" ca="1" si="434"/>
        <v>0.34073571805878672</v>
      </c>
    </row>
    <row r="5105" spans="1:13" x14ac:dyDescent="0.25">
      <c r="A5105" s="2">
        <v>5099</v>
      </c>
      <c r="B5105" s="11">
        <f t="shared" ca="1" si="430"/>
        <v>1</v>
      </c>
      <c r="C5105" s="26">
        <f t="shared" ca="1" si="429"/>
        <v>0.35096699709386647</v>
      </c>
      <c r="J5105">
        <f t="shared" ca="1" si="431"/>
        <v>1</v>
      </c>
      <c r="K5105">
        <f t="shared" ca="1" si="432"/>
        <v>0</v>
      </c>
      <c r="L5105">
        <f t="shared" si="433"/>
        <v>5099</v>
      </c>
      <c r="M5105" s="71">
        <f t="shared" ca="1" si="434"/>
        <v>0.95560777131315222</v>
      </c>
    </row>
    <row r="5106" spans="1:13" x14ac:dyDescent="0.25">
      <c r="A5106" s="2">
        <v>5100</v>
      </c>
      <c r="B5106" s="11">
        <f t="shared" ca="1" si="430"/>
        <v>1</v>
      </c>
      <c r="C5106" s="26">
        <f t="shared" ca="1" si="429"/>
        <v>0.71638950142544944</v>
      </c>
      <c r="J5106">
        <f t="shared" ca="1" si="431"/>
        <v>1</v>
      </c>
      <c r="K5106">
        <f t="shared" ca="1" si="432"/>
        <v>0</v>
      </c>
      <c r="L5106">
        <f t="shared" si="433"/>
        <v>5100</v>
      </c>
      <c r="M5106" s="71">
        <f t="shared" ca="1" si="434"/>
        <v>2.6487275978756837</v>
      </c>
    </row>
    <row r="5107" spans="1:13" x14ac:dyDescent="0.25">
      <c r="A5107" s="2">
        <v>5101</v>
      </c>
      <c r="B5107" s="11">
        <f t="shared" ca="1" si="430"/>
        <v>1</v>
      </c>
      <c r="C5107" s="26">
        <f t="shared" ca="1" si="429"/>
        <v>0.31855716113164512</v>
      </c>
      <c r="J5107">
        <f t="shared" ca="1" si="431"/>
        <v>0</v>
      </c>
      <c r="K5107">
        <f t="shared" ca="1" si="432"/>
        <v>0</v>
      </c>
      <c r="L5107">
        <f t="shared" si="433"/>
        <v>5101</v>
      </c>
      <c r="M5107" s="71">
        <f t="shared" ca="1" si="434"/>
        <v>1.7319386193066661</v>
      </c>
    </row>
    <row r="5108" spans="1:13" x14ac:dyDescent="0.25">
      <c r="A5108" s="2">
        <v>5102</v>
      </c>
      <c r="B5108" s="11">
        <f t="shared" ca="1" si="430"/>
        <v>0</v>
      </c>
      <c r="C5108" s="26">
        <f t="shared" ca="1" si="429"/>
        <v>0.91852215679769078</v>
      </c>
      <c r="J5108">
        <f t="shared" ca="1" si="431"/>
        <v>0</v>
      </c>
      <c r="K5108">
        <f t="shared" ca="1" si="432"/>
        <v>1</v>
      </c>
      <c r="L5108">
        <f t="shared" si="433"/>
        <v>5102</v>
      </c>
      <c r="M5108" s="71">
        <f t="shared" ca="1" si="434"/>
        <v>0</v>
      </c>
    </row>
    <row r="5109" spans="1:13" x14ac:dyDescent="0.25">
      <c r="A5109" s="2">
        <v>5103</v>
      </c>
      <c r="B5109" s="11">
        <f t="shared" ca="1" si="430"/>
        <v>0</v>
      </c>
      <c r="C5109" s="26">
        <f t="shared" ca="1" si="429"/>
        <v>0.76585548804206327</v>
      </c>
      <c r="J5109">
        <f t="shared" ca="1" si="431"/>
        <v>0</v>
      </c>
      <c r="K5109">
        <f t="shared" ca="1" si="432"/>
        <v>1</v>
      </c>
      <c r="L5109">
        <f t="shared" si="433"/>
        <v>5103</v>
      </c>
      <c r="M5109" s="71">
        <f t="shared" ca="1" si="434"/>
        <v>0</v>
      </c>
    </row>
    <row r="5110" spans="1:13" x14ac:dyDescent="0.25">
      <c r="A5110" s="2">
        <v>5104</v>
      </c>
      <c r="B5110" s="11">
        <f t="shared" ca="1" si="430"/>
        <v>0</v>
      </c>
      <c r="C5110" s="26">
        <f t="shared" ca="1" si="429"/>
        <v>0.72861976306921983</v>
      </c>
      <c r="J5110">
        <f t="shared" ca="1" si="431"/>
        <v>0</v>
      </c>
      <c r="K5110">
        <f t="shared" ca="1" si="432"/>
        <v>1</v>
      </c>
      <c r="L5110">
        <f t="shared" si="433"/>
        <v>5104</v>
      </c>
      <c r="M5110" s="71">
        <f t="shared" ca="1" si="434"/>
        <v>0</v>
      </c>
    </row>
    <row r="5111" spans="1:13" x14ac:dyDescent="0.25">
      <c r="A5111" s="2">
        <v>5105</v>
      </c>
      <c r="B5111" s="11">
        <f t="shared" ca="1" si="430"/>
        <v>0</v>
      </c>
      <c r="C5111" s="26">
        <f t="shared" ca="1" si="429"/>
        <v>0.98686787603466153</v>
      </c>
      <c r="J5111">
        <f t="shared" ca="1" si="431"/>
        <v>0</v>
      </c>
      <c r="K5111">
        <f t="shared" ca="1" si="432"/>
        <v>1</v>
      </c>
      <c r="L5111">
        <f t="shared" si="433"/>
        <v>5105</v>
      </c>
      <c r="M5111" s="71">
        <f t="shared" ca="1" si="434"/>
        <v>0</v>
      </c>
    </row>
    <row r="5112" spans="1:13" x14ac:dyDescent="0.25">
      <c r="A5112" s="2">
        <v>5106</v>
      </c>
      <c r="B5112" s="11">
        <f t="shared" ca="1" si="430"/>
        <v>0</v>
      </c>
      <c r="C5112" s="26">
        <f t="shared" ca="1" si="429"/>
        <v>0.96673692360884322</v>
      </c>
      <c r="J5112">
        <f t="shared" ca="1" si="431"/>
        <v>0</v>
      </c>
      <c r="K5112">
        <f t="shared" ca="1" si="432"/>
        <v>1</v>
      </c>
      <c r="L5112">
        <f t="shared" si="433"/>
        <v>5106</v>
      </c>
      <c r="M5112" s="71">
        <f t="shared" ca="1" si="434"/>
        <v>0</v>
      </c>
    </row>
    <row r="5113" spans="1:13" x14ac:dyDescent="0.25">
      <c r="A5113" s="2">
        <v>5107</v>
      </c>
      <c r="B5113" s="11">
        <f t="shared" ca="1" si="430"/>
        <v>0</v>
      </c>
      <c r="C5113" s="26">
        <f t="shared" ca="1" si="429"/>
        <v>0.58377401545176477</v>
      </c>
      <c r="J5113">
        <f t="shared" ca="1" si="431"/>
        <v>0</v>
      </c>
      <c r="K5113">
        <f t="shared" ca="1" si="432"/>
        <v>0</v>
      </c>
      <c r="L5113">
        <f t="shared" si="433"/>
        <v>5107</v>
      </c>
      <c r="M5113" s="71">
        <f t="shared" ca="1" si="434"/>
        <v>0</v>
      </c>
    </row>
    <row r="5114" spans="1:13" x14ac:dyDescent="0.25">
      <c r="A5114" s="2">
        <v>5108</v>
      </c>
      <c r="B5114" s="11">
        <f t="shared" ca="1" si="430"/>
        <v>1</v>
      </c>
      <c r="C5114" s="26">
        <f t="shared" ca="1" si="429"/>
        <v>0.11981252534705922</v>
      </c>
      <c r="J5114">
        <f t="shared" ca="1" si="431"/>
        <v>1</v>
      </c>
      <c r="K5114">
        <f t="shared" ca="1" si="432"/>
        <v>0</v>
      </c>
      <c r="L5114">
        <f t="shared" si="433"/>
        <v>5108</v>
      </c>
      <c r="M5114" s="71">
        <f t="shared" ca="1" si="434"/>
        <v>7.2771822415628087</v>
      </c>
    </row>
    <row r="5115" spans="1:13" x14ac:dyDescent="0.25">
      <c r="A5115" s="2">
        <v>5109</v>
      </c>
      <c r="B5115" s="11">
        <f t="shared" ca="1" si="430"/>
        <v>1</v>
      </c>
      <c r="C5115" s="26">
        <f t="shared" ca="1" si="429"/>
        <v>0.63006330216090389</v>
      </c>
      <c r="J5115">
        <f t="shared" ca="1" si="431"/>
        <v>1</v>
      </c>
      <c r="K5115">
        <f t="shared" ca="1" si="432"/>
        <v>0</v>
      </c>
      <c r="L5115">
        <f t="shared" si="433"/>
        <v>5109</v>
      </c>
      <c r="M5115" s="71">
        <f t="shared" ca="1" si="434"/>
        <v>0.59148876100778869</v>
      </c>
    </row>
    <row r="5116" spans="1:13" x14ac:dyDescent="0.25">
      <c r="A5116" s="2">
        <v>5110</v>
      </c>
      <c r="B5116" s="11">
        <f t="shared" ca="1" si="430"/>
        <v>1</v>
      </c>
      <c r="C5116" s="26">
        <f t="shared" ca="1" si="429"/>
        <v>0.44985173954651703</v>
      </c>
      <c r="J5116">
        <f t="shared" ca="1" si="431"/>
        <v>1</v>
      </c>
      <c r="K5116">
        <f t="shared" ca="1" si="432"/>
        <v>0</v>
      </c>
      <c r="L5116">
        <f t="shared" si="433"/>
        <v>5110</v>
      </c>
      <c r="M5116" s="71">
        <f t="shared" ca="1" si="434"/>
        <v>1.836313488351945</v>
      </c>
    </row>
    <row r="5117" spans="1:13" x14ac:dyDescent="0.25">
      <c r="A5117" s="2">
        <v>5111</v>
      </c>
      <c r="B5117" s="11">
        <f t="shared" ca="1" si="430"/>
        <v>1</v>
      </c>
      <c r="C5117" s="26">
        <f t="shared" ca="1" si="429"/>
        <v>0.1571768314306754</v>
      </c>
      <c r="J5117">
        <f t="shared" ca="1" si="431"/>
        <v>0</v>
      </c>
      <c r="K5117">
        <f t="shared" ca="1" si="432"/>
        <v>0</v>
      </c>
      <c r="L5117">
        <f t="shared" si="433"/>
        <v>5111</v>
      </c>
      <c r="M5117" s="71">
        <f t="shared" ca="1" si="434"/>
        <v>1.214122914537944</v>
      </c>
    </row>
    <row r="5118" spans="1:13" x14ac:dyDescent="0.25">
      <c r="A5118" s="2">
        <v>5112</v>
      </c>
      <c r="B5118" s="11">
        <f t="shared" ca="1" si="430"/>
        <v>0</v>
      </c>
      <c r="C5118" s="26">
        <f t="shared" ca="1" si="429"/>
        <v>0.8635728933285749</v>
      </c>
      <c r="J5118">
        <f t="shared" ca="1" si="431"/>
        <v>0</v>
      </c>
      <c r="K5118">
        <f t="shared" ca="1" si="432"/>
        <v>0</v>
      </c>
      <c r="L5118">
        <f t="shared" si="433"/>
        <v>5112</v>
      </c>
      <c r="M5118" s="71">
        <f t="shared" ca="1" si="434"/>
        <v>0</v>
      </c>
    </row>
    <row r="5119" spans="1:13" x14ac:dyDescent="0.25">
      <c r="A5119" s="2">
        <v>5113</v>
      </c>
      <c r="B5119" s="11">
        <f t="shared" ca="1" si="430"/>
        <v>1</v>
      </c>
      <c r="C5119" s="26">
        <f t="shared" ca="1" si="429"/>
        <v>9.8779251683072222E-2</v>
      </c>
      <c r="J5119">
        <f t="shared" ca="1" si="431"/>
        <v>1</v>
      </c>
      <c r="K5119">
        <f t="shared" ca="1" si="432"/>
        <v>0</v>
      </c>
      <c r="L5119">
        <f t="shared" si="433"/>
        <v>5113</v>
      </c>
      <c r="M5119" s="71">
        <f t="shared" ca="1" si="434"/>
        <v>0.81995283443282896</v>
      </c>
    </row>
    <row r="5120" spans="1:13" x14ac:dyDescent="0.25">
      <c r="A5120" s="2">
        <v>5114</v>
      </c>
      <c r="B5120" s="11">
        <f t="shared" ca="1" si="430"/>
        <v>1</v>
      </c>
      <c r="C5120" s="26">
        <f t="shared" ca="1" si="429"/>
        <v>0.21896724391530231</v>
      </c>
      <c r="J5120">
        <f t="shared" ca="1" si="431"/>
        <v>1</v>
      </c>
      <c r="K5120">
        <f t="shared" ca="1" si="432"/>
        <v>0</v>
      </c>
      <c r="L5120">
        <f t="shared" si="433"/>
        <v>5114</v>
      </c>
      <c r="M5120" s="71">
        <f t="shared" ca="1" si="434"/>
        <v>7.1645227252167558</v>
      </c>
    </row>
    <row r="5121" spans="1:13" x14ac:dyDescent="0.25">
      <c r="A5121" s="2">
        <v>5115</v>
      </c>
      <c r="B5121" s="11">
        <f t="shared" ca="1" si="430"/>
        <v>1</v>
      </c>
      <c r="C5121" s="26">
        <f t="shared" ca="1" si="429"/>
        <v>0.47122416147384083</v>
      </c>
      <c r="J5121">
        <f t="shared" ca="1" si="431"/>
        <v>1</v>
      </c>
      <c r="K5121">
        <f t="shared" ca="1" si="432"/>
        <v>0</v>
      </c>
      <c r="L5121">
        <f t="shared" si="433"/>
        <v>5115</v>
      </c>
      <c r="M5121" s="71">
        <f t="shared" ca="1" si="434"/>
        <v>1.0578513559375391</v>
      </c>
    </row>
    <row r="5122" spans="1:13" x14ac:dyDescent="0.25">
      <c r="A5122" s="2">
        <v>5116</v>
      </c>
      <c r="B5122" s="11">
        <f t="shared" ca="1" si="430"/>
        <v>1</v>
      </c>
      <c r="C5122" s="26">
        <f t="shared" ca="1" si="429"/>
        <v>0.46443551919271364</v>
      </c>
      <c r="J5122">
        <f t="shared" ca="1" si="431"/>
        <v>1</v>
      </c>
      <c r="K5122">
        <f t="shared" ca="1" si="432"/>
        <v>0</v>
      </c>
      <c r="L5122">
        <f t="shared" si="433"/>
        <v>5116</v>
      </c>
      <c r="M5122" s="71">
        <f t="shared" ca="1" si="434"/>
        <v>1.0019152928269466</v>
      </c>
    </row>
    <row r="5123" spans="1:13" x14ac:dyDescent="0.25">
      <c r="A5123" s="2">
        <v>5117</v>
      </c>
      <c r="B5123" s="11">
        <f t="shared" ca="1" si="430"/>
        <v>1</v>
      </c>
      <c r="C5123" s="26">
        <f t="shared" ca="1" si="429"/>
        <v>0.38720939347934591</v>
      </c>
      <c r="J5123">
        <f t="shared" ca="1" si="431"/>
        <v>1</v>
      </c>
      <c r="K5123">
        <f t="shared" ca="1" si="432"/>
        <v>0</v>
      </c>
      <c r="L5123">
        <f t="shared" si="433"/>
        <v>5117</v>
      </c>
      <c r="M5123" s="71">
        <f t="shared" ca="1" si="434"/>
        <v>1.869816088608468</v>
      </c>
    </row>
    <row r="5124" spans="1:13" x14ac:dyDescent="0.25">
      <c r="A5124" s="2">
        <v>5118</v>
      </c>
      <c r="B5124" s="11">
        <f t="shared" ca="1" si="430"/>
        <v>1</v>
      </c>
      <c r="C5124" s="26">
        <f t="shared" ca="1" si="429"/>
        <v>0.38506089929776732</v>
      </c>
      <c r="J5124">
        <f t="shared" ca="1" si="431"/>
        <v>1</v>
      </c>
      <c r="K5124">
        <f t="shared" ca="1" si="432"/>
        <v>0</v>
      </c>
      <c r="L5124">
        <f t="shared" si="433"/>
        <v>5118</v>
      </c>
      <c r="M5124" s="71">
        <f t="shared" ca="1" si="434"/>
        <v>10.343897973021093</v>
      </c>
    </row>
    <row r="5125" spans="1:13" x14ac:dyDescent="0.25">
      <c r="A5125" s="2">
        <v>5119</v>
      </c>
      <c r="B5125" s="11">
        <f t="shared" ca="1" si="430"/>
        <v>1</v>
      </c>
      <c r="C5125" s="26">
        <f t="shared" ca="1" si="429"/>
        <v>0.61096000177267118</v>
      </c>
      <c r="J5125">
        <f t="shared" ca="1" si="431"/>
        <v>1</v>
      </c>
      <c r="K5125">
        <f t="shared" ca="1" si="432"/>
        <v>0</v>
      </c>
      <c r="L5125">
        <f t="shared" si="433"/>
        <v>5119</v>
      </c>
      <c r="M5125" s="71">
        <f t="shared" ca="1" si="434"/>
        <v>2.0313003989986056</v>
      </c>
    </row>
    <row r="5126" spans="1:13" x14ac:dyDescent="0.25">
      <c r="A5126" s="2">
        <v>5120</v>
      </c>
      <c r="B5126" s="11">
        <f t="shared" ca="1" si="430"/>
        <v>1</v>
      </c>
      <c r="C5126" s="26">
        <f t="shared" ca="1" si="429"/>
        <v>0.15293361448080411</v>
      </c>
      <c r="J5126">
        <f t="shared" ca="1" si="431"/>
        <v>0</v>
      </c>
      <c r="K5126">
        <f t="shared" ca="1" si="432"/>
        <v>0</v>
      </c>
      <c r="L5126">
        <f t="shared" si="433"/>
        <v>5120</v>
      </c>
      <c r="M5126" s="71">
        <f t="shared" ca="1" si="434"/>
        <v>0.8955614610210928</v>
      </c>
    </row>
    <row r="5127" spans="1:13" x14ac:dyDescent="0.25">
      <c r="A5127" s="2">
        <v>5121</v>
      </c>
      <c r="B5127" s="11">
        <f t="shared" ca="1" si="430"/>
        <v>0</v>
      </c>
      <c r="C5127" s="26">
        <f t="shared" ca="1" si="429"/>
        <v>0.8929172165279794</v>
      </c>
      <c r="J5127">
        <f t="shared" ca="1" si="431"/>
        <v>0</v>
      </c>
      <c r="K5127">
        <f t="shared" ca="1" si="432"/>
        <v>1</v>
      </c>
      <c r="L5127">
        <f t="shared" si="433"/>
        <v>5121</v>
      </c>
      <c r="M5127" s="71">
        <f t="shared" ca="1" si="434"/>
        <v>0</v>
      </c>
    </row>
    <row r="5128" spans="1:13" x14ac:dyDescent="0.25">
      <c r="A5128" s="2">
        <v>5122</v>
      </c>
      <c r="B5128" s="11">
        <f t="shared" ca="1" si="430"/>
        <v>0</v>
      </c>
      <c r="C5128" s="26">
        <f t="shared" ref="C5128:C5191" ca="1" si="435">RAND()</f>
        <v>0.46560001020508179</v>
      </c>
      <c r="J5128">
        <f t="shared" ca="1" si="431"/>
        <v>0</v>
      </c>
      <c r="K5128">
        <f t="shared" ca="1" si="432"/>
        <v>1</v>
      </c>
      <c r="L5128">
        <f t="shared" si="433"/>
        <v>5122</v>
      </c>
      <c r="M5128" s="71">
        <f t="shared" ca="1" si="434"/>
        <v>0</v>
      </c>
    </row>
    <row r="5129" spans="1:13" x14ac:dyDescent="0.25">
      <c r="A5129" s="2">
        <v>5123</v>
      </c>
      <c r="B5129" s="11">
        <f t="shared" ref="B5129:B5192" ca="1" si="436">IF(B5128&gt;0,IF(C5129&lt;pww,1,0),IF(C5129&lt;pdw,1,0))</f>
        <v>0</v>
      </c>
      <c r="C5129" s="26">
        <f t="shared" ca="1" si="435"/>
        <v>0.86738046080294073</v>
      </c>
      <c r="J5129">
        <f t="shared" ca="1" si="431"/>
        <v>0</v>
      </c>
      <c r="K5129">
        <f t="shared" ca="1" si="432"/>
        <v>0</v>
      </c>
      <c r="L5129">
        <f t="shared" si="433"/>
        <v>5123</v>
      </c>
      <c r="M5129" s="71">
        <f t="shared" ca="1" si="434"/>
        <v>0</v>
      </c>
    </row>
    <row r="5130" spans="1:13" x14ac:dyDescent="0.25">
      <c r="A5130" s="2">
        <v>5124</v>
      </c>
      <c r="B5130" s="11">
        <f t="shared" ca="1" si="436"/>
        <v>1</v>
      </c>
      <c r="C5130" s="26">
        <f t="shared" ca="1" si="435"/>
        <v>4.820759966963073E-2</v>
      </c>
      <c r="J5130">
        <f t="shared" ref="J5130:J5193" ca="1" si="437">IF(AND(B5130,B5131),1,0)</f>
        <v>1</v>
      </c>
      <c r="K5130">
        <f t="shared" ref="K5130:K5193" ca="1" si="438">IF(AND(NOT(B5130),NOT(B5131)),1,0)</f>
        <v>0</v>
      </c>
      <c r="L5130">
        <f t="shared" ref="L5130:L5193" si="439">L5129+1</f>
        <v>5124</v>
      </c>
      <c r="M5130" s="71">
        <f t="shared" ref="M5130:M5193" ca="1" si="440">IF(B5130&gt;0,-LN(1-(RAND()))/lambda,0)</f>
        <v>1.6468304357575538</v>
      </c>
    </row>
    <row r="5131" spans="1:13" x14ac:dyDescent="0.25">
      <c r="A5131" s="2">
        <v>5125</v>
      </c>
      <c r="B5131" s="11">
        <f t="shared" ca="1" si="436"/>
        <v>1</v>
      </c>
      <c r="C5131" s="26">
        <f t="shared" ca="1" si="435"/>
        <v>0.41608683223089349</v>
      </c>
      <c r="J5131">
        <f t="shared" ca="1" si="437"/>
        <v>0</v>
      </c>
      <c r="K5131">
        <f t="shared" ca="1" si="438"/>
        <v>0</v>
      </c>
      <c r="L5131">
        <f t="shared" si="439"/>
        <v>5125</v>
      </c>
      <c r="M5131" s="71">
        <f t="shared" ca="1" si="440"/>
        <v>1.1935410460369646</v>
      </c>
    </row>
    <row r="5132" spans="1:13" x14ac:dyDescent="0.25">
      <c r="A5132" s="2">
        <v>5126</v>
      </c>
      <c r="B5132" s="11">
        <f t="shared" ca="1" si="436"/>
        <v>0</v>
      </c>
      <c r="C5132" s="26">
        <f t="shared" ca="1" si="435"/>
        <v>0.91525297520554483</v>
      </c>
      <c r="J5132">
        <f t="shared" ca="1" si="437"/>
        <v>0</v>
      </c>
      <c r="K5132">
        <f t="shared" ca="1" si="438"/>
        <v>1</v>
      </c>
      <c r="L5132">
        <f t="shared" si="439"/>
        <v>5126</v>
      </c>
      <c r="M5132" s="71">
        <f t="shared" ca="1" si="440"/>
        <v>0</v>
      </c>
    </row>
    <row r="5133" spans="1:13" x14ac:dyDescent="0.25">
      <c r="A5133" s="2">
        <v>5127</v>
      </c>
      <c r="B5133" s="11">
        <f t="shared" ca="1" si="436"/>
        <v>0</v>
      </c>
      <c r="C5133" s="26">
        <f t="shared" ca="1" si="435"/>
        <v>0.56080851054278846</v>
      </c>
      <c r="J5133">
        <f t="shared" ca="1" si="437"/>
        <v>0</v>
      </c>
      <c r="K5133">
        <f t="shared" ca="1" si="438"/>
        <v>0</v>
      </c>
      <c r="L5133">
        <f t="shared" si="439"/>
        <v>5127</v>
      </c>
      <c r="M5133" s="71">
        <f t="shared" ca="1" si="440"/>
        <v>0</v>
      </c>
    </row>
    <row r="5134" spans="1:13" x14ac:dyDescent="0.25">
      <c r="A5134" s="2">
        <v>5128</v>
      </c>
      <c r="B5134" s="11">
        <f t="shared" ca="1" si="436"/>
        <v>1</v>
      </c>
      <c r="C5134" s="26">
        <f t="shared" ca="1" si="435"/>
        <v>0.33345939028541105</v>
      </c>
      <c r="J5134">
        <f t="shared" ca="1" si="437"/>
        <v>0</v>
      </c>
      <c r="K5134">
        <f t="shared" ca="1" si="438"/>
        <v>0</v>
      </c>
      <c r="L5134">
        <f t="shared" si="439"/>
        <v>5128</v>
      </c>
      <c r="M5134" s="71">
        <f t="shared" ca="1" si="440"/>
        <v>2.0951929887864074</v>
      </c>
    </row>
    <row r="5135" spans="1:13" x14ac:dyDescent="0.25">
      <c r="A5135" s="2">
        <v>5129</v>
      </c>
      <c r="B5135" s="11">
        <f t="shared" ca="1" si="436"/>
        <v>0</v>
      </c>
      <c r="C5135" s="26">
        <f t="shared" ca="1" si="435"/>
        <v>0.97209576950837184</v>
      </c>
      <c r="J5135">
        <f t="shared" ca="1" si="437"/>
        <v>0</v>
      </c>
      <c r="K5135">
        <f t="shared" ca="1" si="438"/>
        <v>0</v>
      </c>
      <c r="L5135">
        <f t="shared" si="439"/>
        <v>5129</v>
      </c>
      <c r="M5135" s="71">
        <f t="shared" ca="1" si="440"/>
        <v>0</v>
      </c>
    </row>
    <row r="5136" spans="1:13" x14ac:dyDescent="0.25">
      <c r="A5136" s="2">
        <v>5130</v>
      </c>
      <c r="B5136" s="11">
        <f t="shared" ca="1" si="436"/>
        <v>1</v>
      </c>
      <c r="C5136" s="26">
        <f t="shared" ca="1" si="435"/>
        <v>0.21135699988198309</v>
      </c>
      <c r="J5136">
        <f t="shared" ca="1" si="437"/>
        <v>0</v>
      </c>
      <c r="K5136">
        <f t="shared" ca="1" si="438"/>
        <v>0</v>
      </c>
      <c r="L5136">
        <f t="shared" si="439"/>
        <v>5130</v>
      </c>
      <c r="M5136" s="71">
        <f t="shared" ca="1" si="440"/>
        <v>2.8529104959560181</v>
      </c>
    </row>
    <row r="5137" spans="1:13" x14ac:dyDescent="0.25">
      <c r="A5137" s="2">
        <v>5131</v>
      </c>
      <c r="B5137" s="11">
        <f t="shared" ca="1" si="436"/>
        <v>0</v>
      </c>
      <c r="C5137" s="26">
        <f t="shared" ca="1" si="435"/>
        <v>0.77620376165516636</v>
      </c>
      <c r="J5137">
        <f t="shared" ca="1" si="437"/>
        <v>0</v>
      </c>
      <c r="K5137">
        <f t="shared" ca="1" si="438"/>
        <v>1</v>
      </c>
      <c r="L5137">
        <f t="shared" si="439"/>
        <v>5131</v>
      </c>
      <c r="M5137" s="71">
        <f t="shared" ca="1" si="440"/>
        <v>0</v>
      </c>
    </row>
    <row r="5138" spans="1:13" x14ac:dyDescent="0.25">
      <c r="A5138" s="2">
        <v>5132</v>
      </c>
      <c r="B5138" s="11">
        <f t="shared" ca="1" si="436"/>
        <v>0</v>
      </c>
      <c r="C5138" s="26">
        <f t="shared" ca="1" si="435"/>
        <v>0.88814548036325103</v>
      </c>
      <c r="J5138">
        <f t="shared" ca="1" si="437"/>
        <v>0</v>
      </c>
      <c r="K5138">
        <f t="shared" ca="1" si="438"/>
        <v>1</v>
      </c>
      <c r="L5138">
        <f t="shared" si="439"/>
        <v>5132</v>
      </c>
      <c r="M5138" s="71">
        <f t="shared" ca="1" si="440"/>
        <v>0</v>
      </c>
    </row>
    <row r="5139" spans="1:13" x14ac:dyDescent="0.25">
      <c r="A5139" s="2">
        <v>5133</v>
      </c>
      <c r="B5139" s="11">
        <f t="shared" ca="1" si="436"/>
        <v>0</v>
      </c>
      <c r="C5139" s="26">
        <f t="shared" ca="1" si="435"/>
        <v>0.94356114984620332</v>
      </c>
      <c r="J5139">
        <f t="shared" ca="1" si="437"/>
        <v>0</v>
      </c>
      <c r="K5139">
        <f t="shared" ca="1" si="438"/>
        <v>0</v>
      </c>
      <c r="L5139">
        <f t="shared" si="439"/>
        <v>5133</v>
      </c>
      <c r="M5139" s="71">
        <f t="shared" ca="1" si="440"/>
        <v>0</v>
      </c>
    </row>
    <row r="5140" spans="1:13" x14ac:dyDescent="0.25">
      <c r="A5140" s="2">
        <v>5134</v>
      </c>
      <c r="B5140" s="11">
        <f t="shared" ca="1" si="436"/>
        <v>1</v>
      </c>
      <c r="C5140" s="26">
        <f t="shared" ca="1" si="435"/>
        <v>0.35631369728219631</v>
      </c>
      <c r="J5140">
        <f t="shared" ca="1" si="437"/>
        <v>1</v>
      </c>
      <c r="K5140">
        <f t="shared" ca="1" si="438"/>
        <v>0</v>
      </c>
      <c r="L5140">
        <f t="shared" si="439"/>
        <v>5134</v>
      </c>
      <c r="M5140" s="71">
        <f t="shared" ca="1" si="440"/>
        <v>3.9217111943112206</v>
      </c>
    </row>
    <row r="5141" spans="1:13" x14ac:dyDescent="0.25">
      <c r="A5141" s="2">
        <v>5135</v>
      </c>
      <c r="B5141" s="11">
        <f t="shared" ca="1" si="436"/>
        <v>1</v>
      </c>
      <c r="C5141" s="26">
        <f t="shared" ca="1" si="435"/>
        <v>0.56057070895199324</v>
      </c>
      <c r="J5141">
        <f t="shared" ca="1" si="437"/>
        <v>1</v>
      </c>
      <c r="K5141">
        <f t="shared" ca="1" si="438"/>
        <v>0</v>
      </c>
      <c r="L5141">
        <f t="shared" si="439"/>
        <v>5135</v>
      </c>
      <c r="M5141" s="71">
        <f t="shared" ca="1" si="440"/>
        <v>0.28143420360971033</v>
      </c>
    </row>
    <row r="5142" spans="1:13" x14ac:dyDescent="0.25">
      <c r="A5142" s="2">
        <v>5136</v>
      </c>
      <c r="B5142" s="11">
        <f t="shared" ca="1" si="436"/>
        <v>1</v>
      </c>
      <c r="C5142" s="26">
        <f t="shared" ca="1" si="435"/>
        <v>0.57833333003546017</v>
      </c>
      <c r="J5142">
        <f t="shared" ca="1" si="437"/>
        <v>1</v>
      </c>
      <c r="K5142">
        <f t="shared" ca="1" si="438"/>
        <v>0</v>
      </c>
      <c r="L5142">
        <f t="shared" si="439"/>
        <v>5136</v>
      </c>
      <c r="M5142" s="71">
        <f t="shared" ca="1" si="440"/>
        <v>5.0858390958412603</v>
      </c>
    </row>
    <row r="5143" spans="1:13" x14ac:dyDescent="0.25">
      <c r="A5143" s="2">
        <v>5137</v>
      </c>
      <c r="B5143" s="11">
        <f t="shared" ca="1" si="436"/>
        <v>1</v>
      </c>
      <c r="C5143" s="26">
        <f t="shared" ca="1" si="435"/>
        <v>0.58567488375461974</v>
      </c>
      <c r="J5143">
        <f t="shared" ca="1" si="437"/>
        <v>1</v>
      </c>
      <c r="K5143">
        <f t="shared" ca="1" si="438"/>
        <v>0</v>
      </c>
      <c r="L5143">
        <f t="shared" si="439"/>
        <v>5137</v>
      </c>
      <c r="M5143" s="71">
        <f t="shared" ca="1" si="440"/>
        <v>4.0517485973809801</v>
      </c>
    </row>
    <row r="5144" spans="1:13" x14ac:dyDescent="0.25">
      <c r="A5144" s="2">
        <v>5138</v>
      </c>
      <c r="B5144" s="11">
        <f t="shared" ca="1" si="436"/>
        <v>1</v>
      </c>
      <c r="C5144" s="26">
        <f t="shared" ca="1" si="435"/>
        <v>0.24188035425146992</v>
      </c>
      <c r="J5144">
        <f t="shared" ca="1" si="437"/>
        <v>1</v>
      </c>
      <c r="K5144">
        <f t="shared" ca="1" si="438"/>
        <v>0</v>
      </c>
      <c r="L5144">
        <f t="shared" si="439"/>
        <v>5138</v>
      </c>
      <c r="M5144" s="71">
        <f t="shared" ca="1" si="440"/>
        <v>8.1689598287983198</v>
      </c>
    </row>
    <row r="5145" spans="1:13" x14ac:dyDescent="0.25">
      <c r="A5145" s="2">
        <v>5139</v>
      </c>
      <c r="B5145" s="11">
        <f t="shared" ca="1" si="436"/>
        <v>1</v>
      </c>
      <c r="C5145" s="26">
        <f t="shared" ca="1" si="435"/>
        <v>0.46966130516691995</v>
      </c>
      <c r="J5145">
        <f t="shared" ca="1" si="437"/>
        <v>1</v>
      </c>
      <c r="K5145">
        <f t="shared" ca="1" si="438"/>
        <v>0</v>
      </c>
      <c r="L5145">
        <f t="shared" si="439"/>
        <v>5139</v>
      </c>
      <c r="M5145" s="71">
        <f t="shared" ca="1" si="440"/>
        <v>4.2406263496198777</v>
      </c>
    </row>
    <row r="5146" spans="1:13" x14ac:dyDescent="0.25">
      <c r="A5146" s="2">
        <v>5140</v>
      </c>
      <c r="B5146" s="11">
        <f t="shared" ca="1" si="436"/>
        <v>1</v>
      </c>
      <c r="C5146" s="26">
        <f t="shared" ca="1" si="435"/>
        <v>0.55186312804242665</v>
      </c>
      <c r="J5146">
        <f t="shared" ca="1" si="437"/>
        <v>0</v>
      </c>
      <c r="K5146">
        <f t="shared" ca="1" si="438"/>
        <v>0</v>
      </c>
      <c r="L5146">
        <f t="shared" si="439"/>
        <v>5140</v>
      </c>
      <c r="M5146" s="71">
        <f t="shared" ca="1" si="440"/>
        <v>1.9974326838069265</v>
      </c>
    </row>
    <row r="5147" spans="1:13" x14ac:dyDescent="0.25">
      <c r="A5147" s="2">
        <v>5141</v>
      </c>
      <c r="B5147" s="11">
        <f t="shared" ca="1" si="436"/>
        <v>0</v>
      </c>
      <c r="C5147" s="26">
        <f t="shared" ca="1" si="435"/>
        <v>0.81292065430247529</v>
      </c>
      <c r="J5147">
        <f t="shared" ca="1" si="437"/>
        <v>0</v>
      </c>
      <c r="K5147">
        <f t="shared" ca="1" si="438"/>
        <v>0</v>
      </c>
      <c r="L5147">
        <f t="shared" si="439"/>
        <v>5141</v>
      </c>
      <c r="M5147" s="71">
        <f t="shared" ca="1" si="440"/>
        <v>0</v>
      </c>
    </row>
    <row r="5148" spans="1:13" x14ac:dyDescent="0.25">
      <c r="A5148" s="2">
        <v>5142</v>
      </c>
      <c r="B5148" s="11">
        <f t="shared" ca="1" si="436"/>
        <v>1</v>
      </c>
      <c r="C5148" s="26">
        <f t="shared" ca="1" si="435"/>
        <v>0.18037669195348083</v>
      </c>
      <c r="J5148">
        <f t="shared" ca="1" si="437"/>
        <v>1</v>
      </c>
      <c r="K5148">
        <f t="shared" ca="1" si="438"/>
        <v>0</v>
      </c>
      <c r="L5148">
        <f t="shared" si="439"/>
        <v>5142</v>
      </c>
      <c r="M5148" s="71">
        <f t="shared" ca="1" si="440"/>
        <v>0.17855247990497114</v>
      </c>
    </row>
    <row r="5149" spans="1:13" x14ac:dyDescent="0.25">
      <c r="A5149" s="2">
        <v>5143</v>
      </c>
      <c r="B5149" s="11">
        <f t="shared" ca="1" si="436"/>
        <v>1</v>
      </c>
      <c r="C5149" s="26">
        <f t="shared" ca="1" si="435"/>
        <v>0.5536642955433726</v>
      </c>
      <c r="J5149">
        <f t="shared" ca="1" si="437"/>
        <v>1</v>
      </c>
      <c r="K5149">
        <f t="shared" ca="1" si="438"/>
        <v>0</v>
      </c>
      <c r="L5149">
        <f t="shared" si="439"/>
        <v>5143</v>
      </c>
      <c r="M5149" s="71">
        <f t="shared" ca="1" si="440"/>
        <v>1.2096070615908643</v>
      </c>
    </row>
    <row r="5150" spans="1:13" x14ac:dyDescent="0.25">
      <c r="A5150" s="2">
        <v>5144</v>
      </c>
      <c r="B5150" s="11">
        <f t="shared" ca="1" si="436"/>
        <v>1</v>
      </c>
      <c r="C5150" s="26">
        <f t="shared" ca="1" si="435"/>
        <v>0.31203829486220447</v>
      </c>
      <c r="J5150">
        <f t="shared" ca="1" si="437"/>
        <v>0</v>
      </c>
      <c r="K5150">
        <f t="shared" ca="1" si="438"/>
        <v>0</v>
      </c>
      <c r="L5150">
        <f t="shared" si="439"/>
        <v>5144</v>
      </c>
      <c r="M5150" s="71">
        <f t="shared" ca="1" si="440"/>
        <v>3.8646472881041189</v>
      </c>
    </row>
    <row r="5151" spans="1:13" x14ac:dyDescent="0.25">
      <c r="A5151" s="2">
        <v>5145</v>
      </c>
      <c r="B5151" s="11">
        <f t="shared" ca="1" si="436"/>
        <v>0</v>
      </c>
      <c r="C5151" s="26">
        <f t="shared" ca="1" si="435"/>
        <v>0.97662894828707858</v>
      </c>
      <c r="J5151">
        <f t="shared" ca="1" si="437"/>
        <v>0</v>
      </c>
      <c r="K5151">
        <f t="shared" ca="1" si="438"/>
        <v>0</v>
      </c>
      <c r="L5151">
        <f t="shared" si="439"/>
        <v>5145</v>
      </c>
      <c r="M5151" s="71">
        <f t="shared" ca="1" si="440"/>
        <v>0</v>
      </c>
    </row>
    <row r="5152" spans="1:13" x14ac:dyDescent="0.25">
      <c r="A5152" s="2">
        <v>5146</v>
      </c>
      <c r="B5152" s="11">
        <f t="shared" ca="1" si="436"/>
        <v>1</v>
      </c>
      <c r="C5152" s="26">
        <f t="shared" ca="1" si="435"/>
        <v>0.23507851581818395</v>
      </c>
      <c r="J5152">
        <f t="shared" ca="1" si="437"/>
        <v>1</v>
      </c>
      <c r="K5152">
        <f t="shared" ca="1" si="438"/>
        <v>0</v>
      </c>
      <c r="L5152">
        <f t="shared" si="439"/>
        <v>5146</v>
      </c>
      <c r="M5152" s="71">
        <f t="shared" ca="1" si="440"/>
        <v>1.5348482939854795</v>
      </c>
    </row>
    <row r="5153" spans="1:13" x14ac:dyDescent="0.25">
      <c r="A5153" s="2">
        <v>5147</v>
      </c>
      <c r="B5153" s="11">
        <f t="shared" ca="1" si="436"/>
        <v>1</v>
      </c>
      <c r="C5153" s="26">
        <f t="shared" ca="1" si="435"/>
        <v>0.26488062509305088</v>
      </c>
      <c r="J5153">
        <f t="shared" ca="1" si="437"/>
        <v>1</v>
      </c>
      <c r="K5153">
        <f t="shared" ca="1" si="438"/>
        <v>0</v>
      </c>
      <c r="L5153">
        <f t="shared" si="439"/>
        <v>5147</v>
      </c>
      <c r="M5153" s="71">
        <f t="shared" ca="1" si="440"/>
        <v>2.1622898139379565</v>
      </c>
    </row>
    <row r="5154" spans="1:13" x14ac:dyDescent="0.25">
      <c r="A5154" s="2">
        <v>5148</v>
      </c>
      <c r="B5154" s="11">
        <f t="shared" ca="1" si="436"/>
        <v>1</v>
      </c>
      <c r="C5154" s="26">
        <f t="shared" ca="1" si="435"/>
        <v>0.5706682037836005</v>
      </c>
      <c r="J5154">
        <f t="shared" ca="1" si="437"/>
        <v>0</v>
      </c>
      <c r="K5154">
        <f t="shared" ca="1" si="438"/>
        <v>0</v>
      </c>
      <c r="L5154">
        <f t="shared" si="439"/>
        <v>5148</v>
      </c>
      <c r="M5154" s="71">
        <f t="shared" ca="1" si="440"/>
        <v>4.7210207493599459</v>
      </c>
    </row>
    <row r="5155" spans="1:13" x14ac:dyDescent="0.25">
      <c r="A5155" s="2">
        <v>5149</v>
      </c>
      <c r="B5155" s="11">
        <f t="shared" ca="1" si="436"/>
        <v>0</v>
      </c>
      <c r="C5155" s="26">
        <f t="shared" ca="1" si="435"/>
        <v>0.7796947187724389</v>
      </c>
      <c r="J5155">
        <f t="shared" ca="1" si="437"/>
        <v>0</v>
      </c>
      <c r="K5155">
        <f t="shared" ca="1" si="438"/>
        <v>0</v>
      </c>
      <c r="L5155">
        <f t="shared" si="439"/>
        <v>5149</v>
      </c>
      <c r="M5155" s="71">
        <f t="shared" ca="1" si="440"/>
        <v>0</v>
      </c>
    </row>
    <row r="5156" spans="1:13" x14ac:dyDescent="0.25">
      <c r="A5156" s="2">
        <v>5150</v>
      </c>
      <c r="B5156" s="11">
        <f t="shared" ca="1" si="436"/>
        <v>1</v>
      </c>
      <c r="C5156" s="26">
        <f t="shared" ca="1" si="435"/>
        <v>0.33025894853044346</v>
      </c>
      <c r="J5156">
        <f t="shared" ca="1" si="437"/>
        <v>0</v>
      </c>
      <c r="K5156">
        <f t="shared" ca="1" si="438"/>
        <v>0</v>
      </c>
      <c r="L5156">
        <f t="shared" si="439"/>
        <v>5150</v>
      </c>
      <c r="M5156" s="71">
        <f t="shared" ca="1" si="440"/>
        <v>5.276097777459853</v>
      </c>
    </row>
    <row r="5157" spans="1:13" x14ac:dyDescent="0.25">
      <c r="A5157" s="2">
        <v>5151</v>
      </c>
      <c r="B5157" s="11">
        <f t="shared" ca="1" si="436"/>
        <v>0</v>
      </c>
      <c r="C5157" s="26">
        <f t="shared" ca="1" si="435"/>
        <v>0.88837027311532757</v>
      </c>
      <c r="J5157">
        <f t="shared" ca="1" si="437"/>
        <v>0</v>
      </c>
      <c r="K5157">
        <f t="shared" ca="1" si="438"/>
        <v>1</v>
      </c>
      <c r="L5157">
        <f t="shared" si="439"/>
        <v>5151</v>
      </c>
      <c r="M5157" s="71">
        <f t="shared" ca="1" si="440"/>
        <v>0</v>
      </c>
    </row>
    <row r="5158" spans="1:13" x14ac:dyDescent="0.25">
      <c r="A5158" s="2">
        <v>5152</v>
      </c>
      <c r="B5158" s="11">
        <f t="shared" ca="1" si="436"/>
        <v>0</v>
      </c>
      <c r="C5158" s="26">
        <f t="shared" ca="1" si="435"/>
        <v>0.81854260780477828</v>
      </c>
      <c r="J5158">
        <f t="shared" ca="1" si="437"/>
        <v>0</v>
      </c>
      <c r="K5158">
        <f t="shared" ca="1" si="438"/>
        <v>1</v>
      </c>
      <c r="L5158">
        <f t="shared" si="439"/>
        <v>5152</v>
      </c>
      <c r="M5158" s="71">
        <f t="shared" ca="1" si="440"/>
        <v>0</v>
      </c>
    </row>
    <row r="5159" spans="1:13" x14ac:dyDescent="0.25">
      <c r="A5159" s="2">
        <v>5153</v>
      </c>
      <c r="B5159" s="11">
        <f t="shared" ca="1" si="436"/>
        <v>0</v>
      </c>
      <c r="C5159" s="26">
        <f t="shared" ca="1" si="435"/>
        <v>0.59558262669325857</v>
      </c>
      <c r="J5159">
        <f t="shared" ca="1" si="437"/>
        <v>0</v>
      </c>
      <c r="K5159">
        <f t="shared" ca="1" si="438"/>
        <v>1</v>
      </c>
      <c r="L5159">
        <f t="shared" si="439"/>
        <v>5153</v>
      </c>
      <c r="M5159" s="71">
        <f t="shared" ca="1" si="440"/>
        <v>0</v>
      </c>
    </row>
    <row r="5160" spans="1:13" x14ac:dyDescent="0.25">
      <c r="A5160" s="2">
        <v>5154</v>
      </c>
      <c r="B5160" s="11">
        <f t="shared" ca="1" si="436"/>
        <v>0</v>
      </c>
      <c r="C5160" s="26">
        <f t="shared" ca="1" si="435"/>
        <v>0.71384103132103649</v>
      </c>
      <c r="J5160">
        <f t="shared" ca="1" si="437"/>
        <v>0</v>
      </c>
      <c r="K5160">
        <f t="shared" ca="1" si="438"/>
        <v>1</v>
      </c>
      <c r="L5160">
        <f t="shared" si="439"/>
        <v>5154</v>
      </c>
      <c r="M5160" s="71">
        <f t="shared" ca="1" si="440"/>
        <v>0</v>
      </c>
    </row>
    <row r="5161" spans="1:13" x14ac:dyDescent="0.25">
      <c r="A5161" s="2">
        <v>5155</v>
      </c>
      <c r="B5161" s="11">
        <f t="shared" ca="1" si="436"/>
        <v>0</v>
      </c>
      <c r="C5161" s="26">
        <f t="shared" ca="1" si="435"/>
        <v>0.71118866409656301</v>
      </c>
      <c r="J5161">
        <f t="shared" ca="1" si="437"/>
        <v>0</v>
      </c>
      <c r="K5161">
        <f t="shared" ca="1" si="438"/>
        <v>1</v>
      </c>
      <c r="L5161">
        <f t="shared" si="439"/>
        <v>5155</v>
      </c>
      <c r="M5161" s="71">
        <f t="shared" ca="1" si="440"/>
        <v>0</v>
      </c>
    </row>
    <row r="5162" spans="1:13" x14ac:dyDescent="0.25">
      <c r="A5162" s="2">
        <v>5156</v>
      </c>
      <c r="B5162" s="11">
        <f t="shared" ca="1" si="436"/>
        <v>0</v>
      </c>
      <c r="C5162" s="26">
        <f t="shared" ca="1" si="435"/>
        <v>0.76481937471388417</v>
      </c>
      <c r="J5162">
        <f t="shared" ca="1" si="437"/>
        <v>0</v>
      </c>
      <c r="K5162">
        <f t="shared" ca="1" si="438"/>
        <v>1</v>
      </c>
      <c r="L5162">
        <f t="shared" si="439"/>
        <v>5156</v>
      </c>
      <c r="M5162" s="71">
        <f t="shared" ca="1" si="440"/>
        <v>0</v>
      </c>
    </row>
    <row r="5163" spans="1:13" x14ac:dyDescent="0.25">
      <c r="A5163" s="2">
        <v>5157</v>
      </c>
      <c r="B5163" s="11">
        <f t="shared" ca="1" si="436"/>
        <v>0</v>
      </c>
      <c r="C5163" s="26">
        <f t="shared" ca="1" si="435"/>
        <v>0.59704852486663584</v>
      </c>
      <c r="J5163">
        <f t="shared" ca="1" si="437"/>
        <v>0</v>
      </c>
      <c r="K5163">
        <f t="shared" ca="1" si="438"/>
        <v>0</v>
      </c>
      <c r="L5163">
        <f t="shared" si="439"/>
        <v>5157</v>
      </c>
      <c r="M5163" s="71">
        <f t="shared" ca="1" si="440"/>
        <v>0</v>
      </c>
    </row>
    <row r="5164" spans="1:13" x14ac:dyDescent="0.25">
      <c r="A5164" s="2">
        <v>5158</v>
      </c>
      <c r="B5164" s="11">
        <f t="shared" ca="1" si="436"/>
        <v>1</v>
      </c>
      <c r="C5164" s="26">
        <f t="shared" ca="1" si="435"/>
        <v>0.29019674885006297</v>
      </c>
      <c r="J5164">
        <f t="shared" ca="1" si="437"/>
        <v>1</v>
      </c>
      <c r="K5164">
        <f t="shared" ca="1" si="438"/>
        <v>0</v>
      </c>
      <c r="L5164">
        <f t="shared" si="439"/>
        <v>5158</v>
      </c>
      <c r="M5164" s="71">
        <f t="shared" ca="1" si="440"/>
        <v>4.1203647418368234</v>
      </c>
    </row>
    <row r="5165" spans="1:13" x14ac:dyDescent="0.25">
      <c r="A5165" s="2">
        <v>5159</v>
      </c>
      <c r="B5165" s="11">
        <f t="shared" ca="1" si="436"/>
        <v>1</v>
      </c>
      <c r="C5165" s="26">
        <f t="shared" ca="1" si="435"/>
        <v>1.3292491575713883E-2</v>
      </c>
      <c r="J5165">
        <f t="shared" ca="1" si="437"/>
        <v>1</v>
      </c>
      <c r="K5165">
        <f t="shared" ca="1" si="438"/>
        <v>0</v>
      </c>
      <c r="L5165">
        <f t="shared" si="439"/>
        <v>5159</v>
      </c>
      <c r="M5165" s="71">
        <f t="shared" ca="1" si="440"/>
        <v>0.91192708380304055</v>
      </c>
    </row>
    <row r="5166" spans="1:13" x14ac:dyDescent="0.25">
      <c r="A5166" s="2">
        <v>5160</v>
      </c>
      <c r="B5166" s="11">
        <f t="shared" ca="1" si="436"/>
        <v>1</v>
      </c>
      <c r="C5166" s="26">
        <f t="shared" ca="1" si="435"/>
        <v>0.74032351099814031</v>
      </c>
      <c r="J5166">
        <f t="shared" ca="1" si="437"/>
        <v>1</v>
      </c>
      <c r="K5166">
        <f t="shared" ca="1" si="438"/>
        <v>0</v>
      </c>
      <c r="L5166">
        <f t="shared" si="439"/>
        <v>5160</v>
      </c>
      <c r="M5166" s="71">
        <f t="shared" ca="1" si="440"/>
        <v>7.2597537863249206</v>
      </c>
    </row>
    <row r="5167" spans="1:13" x14ac:dyDescent="0.25">
      <c r="A5167" s="2">
        <v>5161</v>
      </c>
      <c r="B5167" s="11">
        <f t="shared" ca="1" si="436"/>
        <v>1</v>
      </c>
      <c r="C5167" s="26">
        <f t="shared" ca="1" si="435"/>
        <v>0.48891707153482744</v>
      </c>
      <c r="J5167">
        <f t="shared" ca="1" si="437"/>
        <v>1</v>
      </c>
      <c r="K5167">
        <f t="shared" ca="1" si="438"/>
        <v>0</v>
      </c>
      <c r="L5167">
        <f t="shared" si="439"/>
        <v>5161</v>
      </c>
      <c r="M5167" s="71">
        <f t="shared" ca="1" si="440"/>
        <v>0.11203781148580219</v>
      </c>
    </row>
    <row r="5168" spans="1:13" x14ac:dyDescent="0.25">
      <c r="A5168" s="2">
        <v>5162</v>
      </c>
      <c r="B5168" s="11">
        <f t="shared" ca="1" si="436"/>
        <v>1</v>
      </c>
      <c r="C5168" s="26">
        <f t="shared" ca="1" si="435"/>
        <v>1.4727801749183533E-2</v>
      </c>
      <c r="J5168">
        <f t="shared" ca="1" si="437"/>
        <v>1</v>
      </c>
      <c r="K5168">
        <f t="shared" ca="1" si="438"/>
        <v>0</v>
      </c>
      <c r="L5168">
        <f t="shared" si="439"/>
        <v>5162</v>
      </c>
      <c r="M5168" s="71">
        <f t="shared" ca="1" si="440"/>
        <v>0.59957290807746455</v>
      </c>
    </row>
    <row r="5169" spans="1:13" x14ac:dyDescent="0.25">
      <c r="A5169" s="2">
        <v>5163</v>
      </c>
      <c r="B5169" s="11">
        <f t="shared" ca="1" si="436"/>
        <v>1</v>
      </c>
      <c r="C5169" s="26">
        <f t="shared" ca="1" si="435"/>
        <v>0.57763985598372802</v>
      </c>
      <c r="J5169">
        <f t="shared" ca="1" si="437"/>
        <v>1</v>
      </c>
      <c r="K5169">
        <f t="shared" ca="1" si="438"/>
        <v>0</v>
      </c>
      <c r="L5169">
        <f t="shared" si="439"/>
        <v>5163</v>
      </c>
      <c r="M5169" s="71">
        <f t="shared" ca="1" si="440"/>
        <v>1.6864623259449669</v>
      </c>
    </row>
    <row r="5170" spans="1:13" x14ac:dyDescent="0.25">
      <c r="A5170" s="2">
        <v>5164</v>
      </c>
      <c r="B5170" s="11">
        <f t="shared" ca="1" si="436"/>
        <v>1</v>
      </c>
      <c r="C5170" s="26">
        <f t="shared" ca="1" si="435"/>
        <v>0.46419994221819927</v>
      </c>
      <c r="J5170">
        <f t="shared" ca="1" si="437"/>
        <v>1</v>
      </c>
      <c r="K5170">
        <f t="shared" ca="1" si="438"/>
        <v>0</v>
      </c>
      <c r="L5170">
        <f t="shared" si="439"/>
        <v>5164</v>
      </c>
      <c r="M5170" s="71">
        <f t="shared" ca="1" si="440"/>
        <v>3.5379439926919649</v>
      </c>
    </row>
    <row r="5171" spans="1:13" x14ac:dyDescent="0.25">
      <c r="A5171" s="2">
        <v>5165</v>
      </c>
      <c r="B5171" s="11">
        <f t="shared" ca="1" si="436"/>
        <v>1</v>
      </c>
      <c r="C5171" s="26">
        <f t="shared" ca="1" si="435"/>
        <v>0.30486702904386553</v>
      </c>
      <c r="J5171">
        <f t="shared" ca="1" si="437"/>
        <v>1</v>
      </c>
      <c r="K5171">
        <f t="shared" ca="1" si="438"/>
        <v>0</v>
      </c>
      <c r="L5171">
        <f t="shared" si="439"/>
        <v>5165</v>
      </c>
      <c r="M5171" s="71">
        <f t="shared" ca="1" si="440"/>
        <v>1.6331264361089115</v>
      </c>
    </row>
    <row r="5172" spans="1:13" x14ac:dyDescent="0.25">
      <c r="A5172" s="2">
        <v>5166</v>
      </c>
      <c r="B5172" s="11">
        <f t="shared" ca="1" si="436"/>
        <v>1</v>
      </c>
      <c r="C5172" s="26">
        <f t="shared" ca="1" si="435"/>
        <v>0.20580101321070821</v>
      </c>
      <c r="J5172">
        <f t="shared" ca="1" si="437"/>
        <v>0</v>
      </c>
      <c r="K5172">
        <f t="shared" ca="1" si="438"/>
        <v>0</v>
      </c>
      <c r="L5172">
        <f t="shared" si="439"/>
        <v>5166</v>
      </c>
      <c r="M5172" s="71">
        <f t="shared" ca="1" si="440"/>
        <v>4.6348330318065569</v>
      </c>
    </row>
    <row r="5173" spans="1:13" x14ac:dyDescent="0.25">
      <c r="A5173" s="2">
        <v>5167</v>
      </c>
      <c r="B5173" s="11">
        <f t="shared" ca="1" si="436"/>
        <v>0</v>
      </c>
      <c r="C5173" s="26">
        <f t="shared" ca="1" si="435"/>
        <v>0.98667546803796646</v>
      </c>
      <c r="J5173">
        <f t="shared" ca="1" si="437"/>
        <v>0</v>
      </c>
      <c r="K5173">
        <f t="shared" ca="1" si="438"/>
        <v>0</v>
      </c>
      <c r="L5173">
        <f t="shared" si="439"/>
        <v>5167</v>
      </c>
      <c r="M5173" s="71">
        <f t="shared" ca="1" si="440"/>
        <v>0</v>
      </c>
    </row>
    <row r="5174" spans="1:13" x14ac:dyDescent="0.25">
      <c r="A5174" s="2">
        <v>5168</v>
      </c>
      <c r="B5174" s="11">
        <f t="shared" ca="1" si="436"/>
        <v>1</v>
      </c>
      <c r="C5174" s="26">
        <f t="shared" ca="1" si="435"/>
        <v>1.2879262882886433E-2</v>
      </c>
      <c r="J5174">
        <f t="shared" ca="1" si="437"/>
        <v>1</v>
      </c>
      <c r="K5174">
        <f t="shared" ca="1" si="438"/>
        <v>0</v>
      </c>
      <c r="L5174">
        <f t="shared" si="439"/>
        <v>5168</v>
      </c>
      <c r="M5174" s="71">
        <f t="shared" ca="1" si="440"/>
        <v>3.9114448033771532</v>
      </c>
    </row>
    <row r="5175" spans="1:13" x14ac:dyDescent="0.25">
      <c r="A5175" s="2">
        <v>5169</v>
      </c>
      <c r="B5175" s="11">
        <f t="shared" ca="1" si="436"/>
        <v>1</v>
      </c>
      <c r="C5175" s="26">
        <f t="shared" ca="1" si="435"/>
        <v>8.1327454373577579E-2</v>
      </c>
      <c r="J5175">
        <f t="shared" ca="1" si="437"/>
        <v>1</v>
      </c>
      <c r="K5175">
        <f t="shared" ca="1" si="438"/>
        <v>0</v>
      </c>
      <c r="L5175">
        <f t="shared" si="439"/>
        <v>5169</v>
      </c>
      <c r="M5175" s="71">
        <f t="shared" ca="1" si="440"/>
        <v>4.8413828524474374</v>
      </c>
    </row>
    <row r="5176" spans="1:13" x14ac:dyDescent="0.25">
      <c r="A5176" s="2">
        <v>5170</v>
      </c>
      <c r="B5176" s="11">
        <f t="shared" ca="1" si="436"/>
        <v>1</v>
      </c>
      <c r="C5176" s="26">
        <f t="shared" ca="1" si="435"/>
        <v>0.25308969869359121</v>
      </c>
      <c r="J5176">
        <f t="shared" ca="1" si="437"/>
        <v>0</v>
      </c>
      <c r="K5176">
        <f t="shared" ca="1" si="438"/>
        <v>0</v>
      </c>
      <c r="L5176">
        <f t="shared" si="439"/>
        <v>5170</v>
      </c>
      <c r="M5176" s="71">
        <f t="shared" ca="1" si="440"/>
        <v>3.6277384138401905</v>
      </c>
    </row>
    <row r="5177" spans="1:13" x14ac:dyDescent="0.25">
      <c r="A5177" s="2">
        <v>5171</v>
      </c>
      <c r="B5177" s="11">
        <f t="shared" ca="1" si="436"/>
        <v>0</v>
      </c>
      <c r="C5177" s="26">
        <f t="shared" ca="1" si="435"/>
        <v>0.93050134026192521</v>
      </c>
      <c r="J5177">
        <f t="shared" ca="1" si="437"/>
        <v>0</v>
      </c>
      <c r="K5177">
        <f t="shared" ca="1" si="438"/>
        <v>1</v>
      </c>
      <c r="L5177">
        <f t="shared" si="439"/>
        <v>5171</v>
      </c>
      <c r="M5177" s="71">
        <f t="shared" ca="1" si="440"/>
        <v>0</v>
      </c>
    </row>
    <row r="5178" spans="1:13" x14ac:dyDescent="0.25">
      <c r="A5178" s="2">
        <v>5172</v>
      </c>
      <c r="B5178" s="11">
        <f t="shared" ca="1" si="436"/>
        <v>0</v>
      </c>
      <c r="C5178" s="26">
        <f t="shared" ca="1" si="435"/>
        <v>0.74889281614002046</v>
      </c>
      <c r="J5178">
        <f t="shared" ca="1" si="437"/>
        <v>0</v>
      </c>
      <c r="K5178">
        <f t="shared" ca="1" si="438"/>
        <v>0</v>
      </c>
      <c r="L5178">
        <f t="shared" si="439"/>
        <v>5172</v>
      </c>
      <c r="M5178" s="71">
        <f t="shared" ca="1" si="440"/>
        <v>0</v>
      </c>
    </row>
    <row r="5179" spans="1:13" x14ac:dyDescent="0.25">
      <c r="A5179" s="2">
        <v>5173</v>
      </c>
      <c r="B5179" s="11">
        <f t="shared" ca="1" si="436"/>
        <v>1</v>
      </c>
      <c r="C5179" s="26">
        <f t="shared" ca="1" si="435"/>
        <v>0.33937088142162586</v>
      </c>
      <c r="J5179">
        <f t="shared" ca="1" si="437"/>
        <v>1</v>
      </c>
      <c r="K5179">
        <f t="shared" ca="1" si="438"/>
        <v>0</v>
      </c>
      <c r="L5179">
        <f t="shared" si="439"/>
        <v>5173</v>
      </c>
      <c r="M5179" s="71">
        <f t="shared" ca="1" si="440"/>
        <v>2.5274680231958002</v>
      </c>
    </row>
    <row r="5180" spans="1:13" x14ac:dyDescent="0.25">
      <c r="A5180" s="2">
        <v>5174</v>
      </c>
      <c r="B5180" s="11">
        <f t="shared" ca="1" si="436"/>
        <v>1</v>
      </c>
      <c r="C5180" s="26">
        <f t="shared" ca="1" si="435"/>
        <v>0.16085959337268707</v>
      </c>
      <c r="J5180">
        <f t="shared" ca="1" si="437"/>
        <v>1</v>
      </c>
      <c r="K5180">
        <f t="shared" ca="1" si="438"/>
        <v>0</v>
      </c>
      <c r="L5180">
        <f t="shared" si="439"/>
        <v>5174</v>
      </c>
      <c r="M5180" s="71">
        <f t="shared" ca="1" si="440"/>
        <v>1.2373766380697029</v>
      </c>
    </row>
    <row r="5181" spans="1:13" x14ac:dyDescent="0.25">
      <c r="A5181" s="2">
        <v>5175</v>
      </c>
      <c r="B5181" s="11">
        <f t="shared" ca="1" si="436"/>
        <v>1</v>
      </c>
      <c r="C5181" s="26">
        <f t="shared" ca="1" si="435"/>
        <v>0.67274512093232341</v>
      </c>
      <c r="J5181">
        <f t="shared" ca="1" si="437"/>
        <v>1</v>
      </c>
      <c r="K5181">
        <f t="shared" ca="1" si="438"/>
        <v>0</v>
      </c>
      <c r="L5181">
        <f t="shared" si="439"/>
        <v>5175</v>
      </c>
      <c r="M5181" s="71">
        <f t="shared" ca="1" si="440"/>
        <v>3.0907321974692685</v>
      </c>
    </row>
    <row r="5182" spans="1:13" x14ac:dyDescent="0.25">
      <c r="A5182" s="2">
        <v>5176</v>
      </c>
      <c r="B5182" s="11">
        <f t="shared" ca="1" si="436"/>
        <v>1</v>
      </c>
      <c r="C5182" s="26">
        <f t="shared" ca="1" si="435"/>
        <v>0.71371515266491747</v>
      </c>
      <c r="J5182">
        <f t="shared" ca="1" si="437"/>
        <v>0</v>
      </c>
      <c r="K5182">
        <f t="shared" ca="1" si="438"/>
        <v>0</v>
      </c>
      <c r="L5182">
        <f t="shared" si="439"/>
        <v>5176</v>
      </c>
      <c r="M5182" s="71">
        <f t="shared" ca="1" si="440"/>
        <v>1.7863348292450389</v>
      </c>
    </row>
    <row r="5183" spans="1:13" x14ac:dyDescent="0.25">
      <c r="A5183" s="2">
        <v>5177</v>
      </c>
      <c r="B5183" s="11">
        <f t="shared" ca="1" si="436"/>
        <v>0</v>
      </c>
      <c r="C5183" s="26">
        <f t="shared" ca="1" si="435"/>
        <v>0.9914527869680384</v>
      </c>
      <c r="J5183">
        <f t="shared" ca="1" si="437"/>
        <v>0</v>
      </c>
      <c r="K5183">
        <f t="shared" ca="1" si="438"/>
        <v>1</v>
      </c>
      <c r="L5183">
        <f t="shared" si="439"/>
        <v>5177</v>
      </c>
      <c r="M5183" s="71">
        <f t="shared" ca="1" si="440"/>
        <v>0</v>
      </c>
    </row>
    <row r="5184" spans="1:13" x14ac:dyDescent="0.25">
      <c r="A5184" s="2">
        <v>5178</v>
      </c>
      <c r="B5184" s="11">
        <f t="shared" ca="1" si="436"/>
        <v>0</v>
      </c>
      <c r="C5184" s="26">
        <f t="shared" ca="1" si="435"/>
        <v>0.91794360655350893</v>
      </c>
      <c r="J5184">
        <f t="shared" ca="1" si="437"/>
        <v>0</v>
      </c>
      <c r="K5184">
        <f t="shared" ca="1" si="438"/>
        <v>1</v>
      </c>
      <c r="L5184">
        <f t="shared" si="439"/>
        <v>5178</v>
      </c>
      <c r="M5184" s="71">
        <f t="shared" ca="1" si="440"/>
        <v>0</v>
      </c>
    </row>
    <row r="5185" spans="1:13" x14ac:dyDescent="0.25">
      <c r="A5185" s="2">
        <v>5179</v>
      </c>
      <c r="B5185" s="11">
        <f t="shared" ca="1" si="436"/>
        <v>0</v>
      </c>
      <c r="C5185" s="26">
        <f t="shared" ca="1" si="435"/>
        <v>0.86058146180964323</v>
      </c>
      <c r="J5185">
        <f t="shared" ca="1" si="437"/>
        <v>0</v>
      </c>
      <c r="K5185">
        <f t="shared" ca="1" si="438"/>
        <v>1</v>
      </c>
      <c r="L5185">
        <f t="shared" si="439"/>
        <v>5179</v>
      </c>
      <c r="M5185" s="71">
        <f t="shared" ca="1" si="440"/>
        <v>0</v>
      </c>
    </row>
    <row r="5186" spans="1:13" x14ac:dyDescent="0.25">
      <c r="A5186" s="2">
        <v>5180</v>
      </c>
      <c r="B5186" s="11">
        <f t="shared" ca="1" si="436"/>
        <v>0</v>
      </c>
      <c r="C5186" s="26">
        <f t="shared" ca="1" si="435"/>
        <v>0.54204603665495832</v>
      </c>
      <c r="J5186">
        <f t="shared" ca="1" si="437"/>
        <v>0</v>
      </c>
      <c r="K5186">
        <f t="shared" ca="1" si="438"/>
        <v>0</v>
      </c>
      <c r="L5186">
        <f t="shared" si="439"/>
        <v>5180</v>
      </c>
      <c r="M5186" s="71">
        <f t="shared" ca="1" si="440"/>
        <v>0</v>
      </c>
    </row>
    <row r="5187" spans="1:13" x14ac:dyDescent="0.25">
      <c r="A5187" s="2">
        <v>5181</v>
      </c>
      <c r="B5187" s="11">
        <f t="shared" ca="1" si="436"/>
        <v>1</v>
      </c>
      <c r="C5187" s="26">
        <f t="shared" ca="1" si="435"/>
        <v>0.2428975027720236</v>
      </c>
      <c r="J5187">
        <f t="shared" ca="1" si="437"/>
        <v>1</v>
      </c>
      <c r="K5187">
        <f t="shared" ca="1" si="438"/>
        <v>0</v>
      </c>
      <c r="L5187">
        <f t="shared" si="439"/>
        <v>5181</v>
      </c>
      <c r="M5187" s="71">
        <f t="shared" ca="1" si="440"/>
        <v>0.6019150190867949</v>
      </c>
    </row>
    <row r="5188" spans="1:13" x14ac:dyDescent="0.25">
      <c r="A5188" s="2">
        <v>5182</v>
      </c>
      <c r="B5188" s="11">
        <f t="shared" ca="1" si="436"/>
        <v>1</v>
      </c>
      <c r="C5188" s="26">
        <f t="shared" ca="1" si="435"/>
        <v>0.76184351150928997</v>
      </c>
      <c r="J5188">
        <f t="shared" ca="1" si="437"/>
        <v>1</v>
      </c>
      <c r="K5188">
        <f t="shared" ca="1" si="438"/>
        <v>0</v>
      </c>
      <c r="L5188">
        <f t="shared" si="439"/>
        <v>5182</v>
      </c>
      <c r="M5188" s="71">
        <f t="shared" ca="1" si="440"/>
        <v>12.393003094654379</v>
      </c>
    </row>
    <row r="5189" spans="1:13" x14ac:dyDescent="0.25">
      <c r="A5189" s="2">
        <v>5183</v>
      </c>
      <c r="B5189" s="11">
        <f t="shared" ca="1" si="436"/>
        <v>1</v>
      </c>
      <c r="C5189" s="26">
        <f t="shared" ca="1" si="435"/>
        <v>0.32798977352212477</v>
      </c>
      <c r="J5189">
        <f t="shared" ca="1" si="437"/>
        <v>0</v>
      </c>
      <c r="K5189">
        <f t="shared" ca="1" si="438"/>
        <v>0</v>
      </c>
      <c r="L5189">
        <f t="shared" si="439"/>
        <v>5183</v>
      </c>
      <c r="M5189" s="71">
        <f t="shared" ca="1" si="440"/>
        <v>2.6833954241086979</v>
      </c>
    </row>
    <row r="5190" spans="1:13" x14ac:dyDescent="0.25">
      <c r="A5190" s="2">
        <v>5184</v>
      </c>
      <c r="B5190" s="11">
        <f t="shared" ca="1" si="436"/>
        <v>0</v>
      </c>
      <c r="C5190" s="26">
        <f t="shared" ca="1" si="435"/>
        <v>0.77147379974136654</v>
      </c>
      <c r="J5190">
        <f t="shared" ca="1" si="437"/>
        <v>0</v>
      </c>
      <c r="K5190">
        <f t="shared" ca="1" si="438"/>
        <v>1</v>
      </c>
      <c r="L5190">
        <f t="shared" si="439"/>
        <v>5184</v>
      </c>
      <c r="M5190" s="71">
        <f t="shared" ca="1" si="440"/>
        <v>0</v>
      </c>
    </row>
    <row r="5191" spans="1:13" x14ac:dyDescent="0.25">
      <c r="A5191" s="2">
        <v>5185</v>
      </c>
      <c r="B5191" s="11">
        <f t="shared" ca="1" si="436"/>
        <v>0</v>
      </c>
      <c r="C5191" s="26">
        <f t="shared" ca="1" si="435"/>
        <v>0.97188398137010645</v>
      </c>
      <c r="J5191">
        <f t="shared" ca="1" si="437"/>
        <v>0</v>
      </c>
      <c r="K5191">
        <f t="shared" ca="1" si="438"/>
        <v>1</v>
      </c>
      <c r="L5191">
        <f t="shared" si="439"/>
        <v>5185</v>
      </c>
      <c r="M5191" s="71">
        <f t="shared" ca="1" si="440"/>
        <v>0</v>
      </c>
    </row>
    <row r="5192" spans="1:13" x14ac:dyDescent="0.25">
      <c r="A5192" s="2">
        <v>5186</v>
      </c>
      <c r="B5192" s="11">
        <f t="shared" ca="1" si="436"/>
        <v>0</v>
      </c>
      <c r="C5192" s="26">
        <f t="shared" ref="C5192:C5255" ca="1" si="441">RAND()</f>
        <v>0.48414449337380183</v>
      </c>
      <c r="J5192">
        <f t="shared" ca="1" si="437"/>
        <v>0</v>
      </c>
      <c r="K5192">
        <f t="shared" ca="1" si="438"/>
        <v>1</v>
      </c>
      <c r="L5192">
        <f t="shared" si="439"/>
        <v>5186</v>
      </c>
      <c r="M5192" s="71">
        <f t="shared" ca="1" si="440"/>
        <v>0</v>
      </c>
    </row>
    <row r="5193" spans="1:13" x14ac:dyDescent="0.25">
      <c r="A5193" s="2">
        <v>5187</v>
      </c>
      <c r="B5193" s="11">
        <f t="shared" ref="B5193:B5256" ca="1" si="442">IF(B5192&gt;0,IF(C5193&lt;pww,1,0),IF(C5193&lt;pdw,1,0))</f>
        <v>0</v>
      </c>
      <c r="C5193" s="26">
        <f t="shared" ca="1" si="441"/>
        <v>0.6547182622325064</v>
      </c>
      <c r="J5193">
        <f t="shared" ca="1" si="437"/>
        <v>0</v>
      </c>
      <c r="K5193">
        <f t="shared" ca="1" si="438"/>
        <v>1</v>
      </c>
      <c r="L5193">
        <f t="shared" si="439"/>
        <v>5187</v>
      </c>
      <c r="M5193" s="71">
        <f t="shared" ca="1" si="440"/>
        <v>0</v>
      </c>
    </row>
    <row r="5194" spans="1:13" x14ac:dyDescent="0.25">
      <c r="A5194" s="2">
        <v>5188</v>
      </c>
      <c r="B5194" s="11">
        <f t="shared" ca="1" si="442"/>
        <v>0</v>
      </c>
      <c r="C5194" s="26">
        <f t="shared" ca="1" si="441"/>
        <v>0.95346606727744454</v>
      </c>
      <c r="J5194">
        <f t="shared" ref="J5194:J5257" ca="1" si="443">IF(AND(B5194,B5195),1,0)</f>
        <v>0</v>
      </c>
      <c r="K5194">
        <f t="shared" ref="K5194:K5257" ca="1" si="444">IF(AND(NOT(B5194),NOT(B5195)),1,0)</f>
        <v>1</v>
      </c>
      <c r="L5194">
        <f t="shared" ref="L5194:L5257" si="445">L5193+1</f>
        <v>5188</v>
      </c>
      <c r="M5194" s="71">
        <f t="shared" ref="M5194:M5257" ca="1" si="446">IF(B5194&gt;0,-LN(1-(RAND()))/lambda,0)</f>
        <v>0</v>
      </c>
    </row>
    <row r="5195" spans="1:13" x14ac:dyDescent="0.25">
      <c r="A5195" s="2">
        <v>5189</v>
      </c>
      <c r="B5195" s="11">
        <f t="shared" ca="1" si="442"/>
        <v>0</v>
      </c>
      <c r="C5195" s="26">
        <f t="shared" ca="1" si="441"/>
        <v>0.69586999003650518</v>
      </c>
      <c r="J5195">
        <f t="shared" ca="1" si="443"/>
        <v>0</v>
      </c>
      <c r="K5195">
        <f t="shared" ca="1" si="444"/>
        <v>1</v>
      </c>
      <c r="L5195">
        <f t="shared" si="445"/>
        <v>5189</v>
      </c>
      <c r="M5195" s="71">
        <f t="shared" ca="1" si="446"/>
        <v>0</v>
      </c>
    </row>
    <row r="5196" spans="1:13" x14ac:dyDescent="0.25">
      <c r="A5196" s="2">
        <v>5190</v>
      </c>
      <c r="B5196" s="11">
        <f t="shared" ca="1" si="442"/>
        <v>0</v>
      </c>
      <c r="C5196" s="26">
        <f t="shared" ca="1" si="441"/>
        <v>0.91881841800768327</v>
      </c>
      <c r="J5196">
        <f t="shared" ca="1" si="443"/>
        <v>0</v>
      </c>
      <c r="K5196">
        <f t="shared" ca="1" si="444"/>
        <v>1</v>
      </c>
      <c r="L5196">
        <f t="shared" si="445"/>
        <v>5190</v>
      </c>
      <c r="M5196" s="71">
        <f t="shared" ca="1" si="446"/>
        <v>0</v>
      </c>
    </row>
    <row r="5197" spans="1:13" x14ac:dyDescent="0.25">
      <c r="A5197" s="2">
        <v>5191</v>
      </c>
      <c r="B5197" s="11">
        <f t="shared" ca="1" si="442"/>
        <v>0</v>
      </c>
      <c r="C5197" s="26">
        <f t="shared" ca="1" si="441"/>
        <v>0.80875073143672949</v>
      </c>
      <c r="J5197">
        <f t="shared" ca="1" si="443"/>
        <v>0</v>
      </c>
      <c r="K5197">
        <f t="shared" ca="1" si="444"/>
        <v>0</v>
      </c>
      <c r="L5197">
        <f t="shared" si="445"/>
        <v>5191</v>
      </c>
      <c r="M5197" s="71">
        <f t="shared" ca="1" si="446"/>
        <v>0</v>
      </c>
    </row>
    <row r="5198" spans="1:13" x14ac:dyDescent="0.25">
      <c r="A5198" s="2">
        <v>5192</v>
      </c>
      <c r="B5198" s="11">
        <f t="shared" ca="1" si="442"/>
        <v>1</v>
      </c>
      <c r="C5198" s="26">
        <f t="shared" ca="1" si="441"/>
        <v>0.11264712375901198</v>
      </c>
      <c r="J5198">
        <f t="shared" ca="1" si="443"/>
        <v>1</v>
      </c>
      <c r="K5198">
        <f t="shared" ca="1" si="444"/>
        <v>0</v>
      </c>
      <c r="L5198">
        <f t="shared" si="445"/>
        <v>5192</v>
      </c>
      <c r="M5198" s="71">
        <f t="shared" ca="1" si="446"/>
        <v>2.3241385568715289</v>
      </c>
    </row>
    <row r="5199" spans="1:13" x14ac:dyDescent="0.25">
      <c r="A5199" s="2">
        <v>5193</v>
      </c>
      <c r="B5199" s="11">
        <f t="shared" ca="1" si="442"/>
        <v>1</v>
      </c>
      <c r="C5199" s="26">
        <f t="shared" ca="1" si="441"/>
        <v>0.13596659698941749</v>
      </c>
      <c r="J5199">
        <f t="shared" ca="1" si="443"/>
        <v>0</v>
      </c>
      <c r="K5199">
        <f t="shared" ca="1" si="444"/>
        <v>0</v>
      </c>
      <c r="L5199">
        <f t="shared" si="445"/>
        <v>5193</v>
      </c>
      <c r="M5199" s="71">
        <f t="shared" ca="1" si="446"/>
        <v>1.6834748790631255</v>
      </c>
    </row>
    <row r="5200" spans="1:13" x14ac:dyDescent="0.25">
      <c r="A5200" s="2">
        <v>5194</v>
      </c>
      <c r="B5200" s="11">
        <f t="shared" ca="1" si="442"/>
        <v>0</v>
      </c>
      <c r="C5200" s="26">
        <f t="shared" ca="1" si="441"/>
        <v>0.91252639710999517</v>
      </c>
      <c r="J5200">
        <f t="shared" ca="1" si="443"/>
        <v>0</v>
      </c>
      <c r="K5200">
        <f t="shared" ca="1" si="444"/>
        <v>0</v>
      </c>
      <c r="L5200">
        <f t="shared" si="445"/>
        <v>5194</v>
      </c>
      <c r="M5200" s="71">
        <f t="shared" ca="1" si="446"/>
        <v>0</v>
      </c>
    </row>
    <row r="5201" spans="1:13" x14ac:dyDescent="0.25">
      <c r="A5201" s="2">
        <v>5195</v>
      </c>
      <c r="B5201" s="11">
        <f t="shared" ca="1" si="442"/>
        <v>1</v>
      </c>
      <c r="C5201" s="26">
        <f t="shared" ca="1" si="441"/>
        <v>0.21160772421951923</v>
      </c>
      <c r="J5201">
        <f t="shared" ca="1" si="443"/>
        <v>1</v>
      </c>
      <c r="K5201">
        <f t="shared" ca="1" si="444"/>
        <v>0</v>
      </c>
      <c r="L5201">
        <f t="shared" si="445"/>
        <v>5195</v>
      </c>
      <c r="M5201" s="71">
        <f t="shared" ca="1" si="446"/>
        <v>0.72555026726193517</v>
      </c>
    </row>
    <row r="5202" spans="1:13" x14ac:dyDescent="0.25">
      <c r="A5202" s="2">
        <v>5196</v>
      </c>
      <c r="B5202" s="11">
        <f t="shared" ca="1" si="442"/>
        <v>1</v>
      </c>
      <c r="C5202" s="26">
        <f t="shared" ca="1" si="441"/>
        <v>0.47288676276502328</v>
      </c>
      <c r="J5202">
        <f t="shared" ca="1" si="443"/>
        <v>1</v>
      </c>
      <c r="K5202">
        <f t="shared" ca="1" si="444"/>
        <v>0</v>
      </c>
      <c r="L5202">
        <f t="shared" si="445"/>
        <v>5196</v>
      </c>
      <c r="M5202" s="71">
        <f t="shared" ca="1" si="446"/>
        <v>2.2506498575683564</v>
      </c>
    </row>
    <row r="5203" spans="1:13" x14ac:dyDescent="0.25">
      <c r="A5203" s="2">
        <v>5197</v>
      </c>
      <c r="B5203" s="11">
        <f t="shared" ca="1" si="442"/>
        <v>1</v>
      </c>
      <c r="C5203" s="26">
        <f t="shared" ca="1" si="441"/>
        <v>0.47159560944459766</v>
      </c>
      <c r="J5203">
        <f t="shared" ca="1" si="443"/>
        <v>1</v>
      </c>
      <c r="K5203">
        <f t="shared" ca="1" si="444"/>
        <v>0</v>
      </c>
      <c r="L5203">
        <f t="shared" si="445"/>
        <v>5197</v>
      </c>
      <c r="M5203" s="71">
        <f t="shared" ca="1" si="446"/>
        <v>0.25697295839960721</v>
      </c>
    </row>
    <row r="5204" spans="1:13" x14ac:dyDescent="0.25">
      <c r="A5204" s="2">
        <v>5198</v>
      </c>
      <c r="B5204" s="11">
        <f t="shared" ca="1" si="442"/>
        <v>1</v>
      </c>
      <c r="C5204" s="26">
        <f t="shared" ca="1" si="441"/>
        <v>0.2020009315512179</v>
      </c>
      <c r="J5204">
        <f t="shared" ca="1" si="443"/>
        <v>1</v>
      </c>
      <c r="K5204">
        <f t="shared" ca="1" si="444"/>
        <v>0</v>
      </c>
      <c r="L5204">
        <f t="shared" si="445"/>
        <v>5198</v>
      </c>
      <c r="M5204" s="71">
        <f t="shared" ca="1" si="446"/>
        <v>3.9339378202918596</v>
      </c>
    </row>
    <row r="5205" spans="1:13" x14ac:dyDescent="0.25">
      <c r="A5205" s="2">
        <v>5199</v>
      </c>
      <c r="B5205" s="11">
        <f t="shared" ca="1" si="442"/>
        <v>1</v>
      </c>
      <c r="C5205" s="26">
        <f t="shared" ca="1" si="441"/>
        <v>0.76316187380990397</v>
      </c>
      <c r="J5205">
        <f t="shared" ca="1" si="443"/>
        <v>1</v>
      </c>
      <c r="K5205">
        <f t="shared" ca="1" si="444"/>
        <v>0</v>
      </c>
      <c r="L5205">
        <f t="shared" si="445"/>
        <v>5199</v>
      </c>
      <c r="M5205" s="71">
        <f t="shared" ca="1" si="446"/>
        <v>1.880540453526317</v>
      </c>
    </row>
    <row r="5206" spans="1:13" x14ac:dyDescent="0.25">
      <c r="A5206" s="2">
        <v>5200</v>
      </c>
      <c r="B5206" s="11">
        <f t="shared" ca="1" si="442"/>
        <v>1</v>
      </c>
      <c r="C5206" s="26">
        <f t="shared" ca="1" si="441"/>
        <v>0.54326923341727129</v>
      </c>
      <c r="J5206">
        <f t="shared" ca="1" si="443"/>
        <v>1</v>
      </c>
      <c r="K5206">
        <f t="shared" ca="1" si="444"/>
        <v>0</v>
      </c>
      <c r="L5206">
        <f t="shared" si="445"/>
        <v>5200</v>
      </c>
      <c r="M5206" s="71">
        <f t="shared" ca="1" si="446"/>
        <v>1.9512877802407231</v>
      </c>
    </row>
    <row r="5207" spans="1:13" x14ac:dyDescent="0.25">
      <c r="A5207" s="2">
        <v>5201</v>
      </c>
      <c r="B5207" s="11">
        <f t="shared" ca="1" si="442"/>
        <v>1</v>
      </c>
      <c r="C5207" s="26">
        <f t="shared" ca="1" si="441"/>
        <v>2.1897106886887396E-2</v>
      </c>
      <c r="J5207">
        <f t="shared" ca="1" si="443"/>
        <v>0</v>
      </c>
      <c r="K5207">
        <f t="shared" ca="1" si="444"/>
        <v>0</v>
      </c>
      <c r="L5207">
        <f t="shared" si="445"/>
        <v>5201</v>
      </c>
      <c r="M5207" s="71">
        <f t="shared" ca="1" si="446"/>
        <v>1.3617969539707759</v>
      </c>
    </row>
    <row r="5208" spans="1:13" x14ac:dyDescent="0.25">
      <c r="A5208" s="2">
        <v>5202</v>
      </c>
      <c r="B5208" s="11">
        <f t="shared" ca="1" si="442"/>
        <v>0</v>
      </c>
      <c r="C5208" s="26">
        <f t="shared" ca="1" si="441"/>
        <v>0.97500992337263803</v>
      </c>
      <c r="J5208">
        <f t="shared" ca="1" si="443"/>
        <v>0</v>
      </c>
      <c r="K5208">
        <f t="shared" ca="1" si="444"/>
        <v>0</v>
      </c>
      <c r="L5208">
        <f t="shared" si="445"/>
        <v>5202</v>
      </c>
      <c r="M5208" s="71">
        <f t="shared" ca="1" si="446"/>
        <v>0</v>
      </c>
    </row>
    <row r="5209" spans="1:13" x14ac:dyDescent="0.25">
      <c r="A5209" s="2">
        <v>5203</v>
      </c>
      <c r="B5209" s="11">
        <f t="shared" ca="1" si="442"/>
        <v>1</v>
      </c>
      <c r="C5209" s="26">
        <f t="shared" ca="1" si="441"/>
        <v>8.9974575556393432E-2</v>
      </c>
      <c r="J5209">
        <f t="shared" ca="1" si="443"/>
        <v>1</v>
      </c>
      <c r="K5209">
        <f t="shared" ca="1" si="444"/>
        <v>0</v>
      </c>
      <c r="L5209">
        <f t="shared" si="445"/>
        <v>5203</v>
      </c>
      <c r="M5209" s="71">
        <f t="shared" ca="1" si="446"/>
        <v>10.631627967756334</v>
      </c>
    </row>
    <row r="5210" spans="1:13" x14ac:dyDescent="0.25">
      <c r="A5210" s="2">
        <v>5204</v>
      </c>
      <c r="B5210" s="11">
        <f t="shared" ca="1" si="442"/>
        <v>1</v>
      </c>
      <c r="C5210" s="26">
        <f t="shared" ca="1" si="441"/>
        <v>0.60886681358716299</v>
      </c>
      <c r="J5210">
        <f t="shared" ca="1" si="443"/>
        <v>1</v>
      </c>
      <c r="K5210">
        <f t="shared" ca="1" si="444"/>
        <v>0</v>
      </c>
      <c r="L5210">
        <f t="shared" si="445"/>
        <v>5204</v>
      </c>
      <c r="M5210" s="71">
        <f t="shared" ca="1" si="446"/>
        <v>0.22466091819736494</v>
      </c>
    </row>
    <row r="5211" spans="1:13" x14ac:dyDescent="0.25">
      <c r="A5211" s="2">
        <v>5205</v>
      </c>
      <c r="B5211" s="11">
        <f t="shared" ca="1" si="442"/>
        <v>1</v>
      </c>
      <c r="C5211" s="26">
        <f t="shared" ca="1" si="441"/>
        <v>0.73445438560939547</v>
      </c>
      <c r="J5211">
        <f t="shared" ca="1" si="443"/>
        <v>1</v>
      </c>
      <c r="K5211">
        <f t="shared" ca="1" si="444"/>
        <v>0</v>
      </c>
      <c r="L5211">
        <f t="shared" si="445"/>
        <v>5205</v>
      </c>
      <c r="M5211" s="71">
        <f t="shared" ca="1" si="446"/>
        <v>0.53727743696085206</v>
      </c>
    </row>
    <row r="5212" spans="1:13" x14ac:dyDescent="0.25">
      <c r="A5212" s="2">
        <v>5206</v>
      </c>
      <c r="B5212" s="11">
        <f t="shared" ca="1" si="442"/>
        <v>1</v>
      </c>
      <c r="C5212" s="26">
        <f t="shared" ca="1" si="441"/>
        <v>0.60091505168296566</v>
      </c>
      <c r="J5212">
        <f t="shared" ca="1" si="443"/>
        <v>1</v>
      </c>
      <c r="K5212">
        <f t="shared" ca="1" si="444"/>
        <v>0</v>
      </c>
      <c r="L5212">
        <f t="shared" si="445"/>
        <v>5206</v>
      </c>
      <c r="M5212" s="71">
        <f t="shared" ca="1" si="446"/>
        <v>2.4440850486791899</v>
      </c>
    </row>
    <row r="5213" spans="1:13" x14ac:dyDescent="0.25">
      <c r="A5213" s="2">
        <v>5207</v>
      </c>
      <c r="B5213" s="11">
        <f t="shared" ca="1" si="442"/>
        <v>1</v>
      </c>
      <c r="C5213" s="26">
        <f t="shared" ca="1" si="441"/>
        <v>0.14461133746079424</v>
      </c>
      <c r="J5213">
        <f t="shared" ca="1" si="443"/>
        <v>0</v>
      </c>
      <c r="K5213">
        <f t="shared" ca="1" si="444"/>
        <v>0</v>
      </c>
      <c r="L5213">
        <f t="shared" si="445"/>
        <v>5207</v>
      </c>
      <c r="M5213" s="71">
        <f t="shared" ca="1" si="446"/>
        <v>1.3967461861423169</v>
      </c>
    </row>
    <row r="5214" spans="1:13" x14ac:dyDescent="0.25">
      <c r="A5214" s="2">
        <v>5208</v>
      </c>
      <c r="B5214" s="11">
        <f t="shared" ca="1" si="442"/>
        <v>0</v>
      </c>
      <c r="C5214" s="26">
        <f t="shared" ca="1" si="441"/>
        <v>0.89785380332438236</v>
      </c>
      <c r="J5214">
        <f t="shared" ca="1" si="443"/>
        <v>0</v>
      </c>
      <c r="K5214">
        <f t="shared" ca="1" si="444"/>
        <v>1</v>
      </c>
      <c r="L5214">
        <f t="shared" si="445"/>
        <v>5208</v>
      </c>
      <c r="M5214" s="71">
        <f t="shared" ca="1" si="446"/>
        <v>0</v>
      </c>
    </row>
    <row r="5215" spans="1:13" x14ac:dyDescent="0.25">
      <c r="A5215" s="2">
        <v>5209</v>
      </c>
      <c r="B5215" s="11">
        <f t="shared" ca="1" si="442"/>
        <v>0</v>
      </c>
      <c r="C5215" s="26">
        <f t="shared" ca="1" si="441"/>
        <v>0.93214622622934606</v>
      </c>
      <c r="J5215">
        <f t="shared" ca="1" si="443"/>
        <v>0</v>
      </c>
      <c r="K5215">
        <f t="shared" ca="1" si="444"/>
        <v>1</v>
      </c>
      <c r="L5215">
        <f t="shared" si="445"/>
        <v>5209</v>
      </c>
      <c r="M5215" s="71">
        <f t="shared" ca="1" si="446"/>
        <v>0</v>
      </c>
    </row>
    <row r="5216" spans="1:13" x14ac:dyDescent="0.25">
      <c r="A5216" s="2">
        <v>5210</v>
      </c>
      <c r="B5216" s="11">
        <f t="shared" ca="1" si="442"/>
        <v>0</v>
      </c>
      <c r="C5216" s="26">
        <f t="shared" ca="1" si="441"/>
        <v>0.99262360323515686</v>
      </c>
      <c r="J5216">
        <f t="shared" ca="1" si="443"/>
        <v>0</v>
      </c>
      <c r="K5216">
        <f t="shared" ca="1" si="444"/>
        <v>1</v>
      </c>
      <c r="L5216">
        <f t="shared" si="445"/>
        <v>5210</v>
      </c>
      <c r="M5216" s="71">
        <f t="shared" ca="1" si="446"/>
        <v>0</v>
      </c>
    </row>
    <row r="5217" spans="1:13" x14ac:dyDescent="0.25">
      <c r="A5217" s="2">
        <v>5211</v>
      </c>
      <c r="B5217" s="11">
        <f t="shared" ca="1" si="442"/>
        <v>0</v>
      </c>
      <c r="C5217" s="26">
        <f t="shared" ca="1" si="441"/>
        <v>0.78337550328582417</v>
      </c>
      <c r="J5217">
        <f t="shared" ca="1" si="443"/>
        <v>0</v>
      </c>
      <c r="K5217">
        <f t="shared" ca="1" si="444"/>
        <v>0</v>
      </c>
      <c r="L5217">
        <f t="shared" si="445"/>
        <v>5211</v>
      </c>
      <c r="M5217" s="71">
        <f t="shared" ca="1" si="446"/>
        <v>0</v>
      </c>
    </row>
    <row r="5218" spans="1:13" x14ac:dyDescent="0.25">
      <c r="A5218" s="2">
        <v>5212</v>
      </c>
      <c r="B5218" s="11">
        <f t="shared" ca="1" si="442"/>
        <v>1</v>
      </c>
      <c r="C5218" s="26">
        <f t="shared" ca="1" si="441"/>
        <v>0.39873009479708155</v>
      </c>
      <c r="J5218">
        <f t="shared" ca="1" si="443"/>
        <v>1</v>
      </c>
      <c r="K5218">
        <f t="shared" ca="1" si="444"/>
        <v>0</v>
      </c>
      <c r="L5218">
        <f t="shared" si="445"/>
        <v>5212</v>
      </c>
      <c r="M5218" s="71">
        <f t="shared" ca="1" si="446"/>
        <v>5.6802277078670826</v>
      </c>
    </row>
    <row r="5219" spans="1:13" x14ac:dyDescent="0.25">
      <c r="A5219" s="2">
        <v>5213</v>
      </c>
      <c r="B5219" s="11">
        <f t="shared" ca="1" si="442"/>
        <v>1</v>
      </c>
      <c r="C5219" s="26">
        <f t="shared" ca="1" si="441"/>
        <v>0.32319828590930422</v>
      </c>
      <c r="J5219">
        <f t="shared" ca="1" si="443"/>
        <v>0</v>
      </c>
      <c r="K5219">
        <f t="shared" ca="1" si="444"/>
        <v>0</v>
      </c>
      <c r="L5219">
        <f t="shared" si="445"/>
        <v>5213</v>
      </c>
      <c r="M5219" s="71">
        <f t="shared" ca="1" si="446"/>
        <v>3.2694373674796453</v>
      </c>
    </row>
    <row r="5220" spans="1:13" x14ac:dyDescent="0.25">
      <c r="A5220" s="2">
        <v>5214</v>
      </c>
      <c r="B5220" s="11">
        <f t="shared" ca="1" si="442"/>
        <v>0</v>
      </c>
      <c r="C5220" s="26">
        <f t="shared" ca="1" si="441"/>
        <v>0.77260067434095125</v>
      </c>
      <c r="J5220">
        <f t="shared" ca="1" si="443"/>
        <v>0</v>
      </c>
      <c r="K5220">
        <f t="shared" ca="1" si="444"/>
        <v>0</v>
      </c>
      <c r="L5220">
        <f t="shared" si="445"/>
        <v>5214</v>
      </c>
      <c r="M5220" s="71">
        <f t="shared" ca="1" si="446"/>
        <v>0</v>
      </c>
    </row>
    <row r="5221" spans="1:13" x14ac:dyDescent="0.25">
      <c r="A5221" s="2">
        <v>5215</v>
      </c>
      <c r="B5221" s="11">
        <f t="shared" ca="1" si="442"/>
        <v>1</v>
      </c>
      <c r="C5221" s="26">
        <f t="shared" ca="1" si="441"/>
        <v>0.29657905754931091</v>
      </c>
      <c r="J5221">
        <f t="shared" ca="1" si="443"/>
        <v>1</v>
      </c>
      <c r="K5221">
        <f t="shared" ca="1" si="444"/>
        <v>0</v>
      </c>
      <c r="L5221">
        <f t="shared" si="445"/>
        <v>5215</v>
      </c>
      <c r="M5221" s="71">
        <f t="shared" ca="1" si="446"/>
        <v>5.4254960640530294</v>
      </c>
    </row>
    <row r="5222" spans="1:13" x14ac:dyDescent="0.25">
      <c r="A5222" s="2">
        <v>5216</v>
      </c>
      <c r="B5222" s="11">
        <f t="shared" ca="1" si="442"/>
        <v>1</v>
      </c>
      <c r="C5222" s="26">
        <f t="shared" ca="1" si="441"/>
        <v>0.20633771249969279</v>
      </c>
      <c r="J5222">
        <f t="shared" ca="1" si="443"/>
        <v>1</v>
      </c>
      <c r="K5222">
        <f t="shared" ca="1" si="444"/>
        <v>0</v>
      </c>
      <c r="L5222">
        <f t="shared" si="445"/>
        <v>5216</v>
      </c>
      <c r="M5222" s="71">
        <f t="shared" ca="1" si="446"/>
        <v>1.6752999215008719</v>
      </c>
    </row>
    <row r="5223" spans="1:13" x14ac:dyDescent="0.25">
      <c r="A5223" s="2">
        <v>5217</v>
      </c>
      <c r="B5223" s="11">
        <f t="shared" ca="1" si="442"/>
        <v>1</v>
      </c>
      <c r="C5223" s="26">
        <f t="shared" ca="1" si="441"/>
        <v>0.59831802987024385</v>
      </c>
      <c r="J5223">
        <f t="shared" ca="1" si="443"/>
        <v>0</v>
      </c>
      <c r="K5223">
        <f t="shared" ca="1" si="444"/>
        <v>0</v>
      </c>
      <c r="L5223">
        <f t="shared" si="445"/>
        <v>5217</v>
      </c>
      <c r="M5223" s="71">
        <f t="shared" ca="1" si="446"/>
        <v>0.20080339857016433</v>
      </c>
    </row>
    <row r="5224" spans="1:13" x14ac:dyDescent="0.25">
      <c r="A5224" s="2">
        <v>5218</v>
      </c>
      <c r="B5224" s="11">
        <f t="shared" ca="1" si="442"/>
        <v>0</v>
      </c>
      <c r="C5224" s="26">
        <f t="shared" ca="1" si="441"/>
        <v>0.96550339462421031</v>
      </c>
      <c r="J5224">
        <f t="shared" ca="1" si="443"/>
        <v>0</v>
      </c>
      <c r="K5224">
        <f t="shared" ca="1" si="444"/>
        <v>0</v>
      </c>
      <c r="L5224">
        <f t="shared" si="445"/>
        <v>5218</v>
      </c>
      <c r="M5224" s="71">
        <f t="shared" ca="1" si="446"/>
        <v>0</v>
      </c>
    </row>
    <row r="5225" spans="1:13" x14ac:dyDescent="0.25">
      <c r="A5225" s="2">
        <v>5219</v>
      </c>
      <c r="B5225" s="11">
        <f t="shared" ca="1" si="442"/>
        <v>1</v>
      </c>
      <c r="C5225" s="26">
        <f t="shared" ca="1" si="441"/>
        <v>0.43934206054076952</v>
      </c>
      <c r="J5225">
        <f t="shared" ca="1" si="443"/>
        <v>1</v>
      </c>
      <c r="K5225">
        <f t="shared" ca="1" si="444"/>
        <v>0</v>
      </c>
      <c r="L5225">
        <f t="shared" si="445"/>
        <v>5219</v>
      </c>
      <c r="M5225" s="71">
        <f t="shared" ca="1" si="446"/>
        <v>5.2605243043359797</v>
      </c>
    </row>
    <row r="5226" spans="1:13" x14ac:dyDescent="0.25">
      <c r="A5226" s="2">
        <v>5220</v>
      </c>
      <c r="B5226" s="11">
        <f t="shared" ca="1" si="442"/>
        <v>1</v>
      </c>
      <c r="C5226" s="26">
        <f t="shared" ca="1" si="441"/>
        <v>0.1571729762440377</v>
      </c>
      <c r="J5226">
        <f t="shared" ca="1" si="443"/>
        <v>1</v>
      </c>
      <c r="K5226">
        <f t="shared" ca="1" si="444"/>
        <v>0</v>
      </c>
      <c r="L5226">
        <f t="shared" si="445"/>
        <v>5220</v>
      </c>
      <c r="M5226" s="71">
        <f t="shared" ca="1" si="446"/>
        <v>1.758745847794434</v>
      </c>
    </row>
    <row r="5227" spans="1:13" x14ac:dyDescent="0.25">
      <c r="A5227" s="2">
        <v>5221</v>
      </c>
      <c r="B5227" s="11">
        <f t="shared" ca="1" si="442"/>
        <v>1</v>
      </c>
      <c r="C5227" s="26">
        <f t="shared" ca="1" si="441"/>
        <v>0.48178443692679418</v>
      </c>
      <c r="J5227">
        <f t="shared" ca="1" si="443"/>
        <v>1</v>
      </c>
      <c r="K5227">
        <f t="shared" ca="1" si="444"/>
        <v>0</v>
      </c>
      <c r="L5227">
        <f t="shared" si="445"/>
        <v>5221</v>
      </c>
      <c r="M5227" s="71">
        <f t="shared" ca="1" si="446"/>
        <v>0.69038881909959293</v>
      </c>
    </row>
    <row r="5228" spans="1:13" x14ac:dyDescent="0.25">
      <c r="A5228" s="2">
        <v>5222</v>
      </c>
      <c r="B5228" s="11">
        <f t="shared" ca="1" si="442"/>
        <v>1</v>
      </c>
      <c r="C5228" s="26">
        <f t="shared" ca="1" si="441"/>
        <v>0.34522876972472449</v>
      </c>
      <c r="J5228">
        <f t="shared" ca="1" si="443"/>
        <v>0</v>
      </c>
      <c r="K5228">
        <f t="shared" ca="1" si="444"/>
        <v>0</v>
      </c>
      <c r="L5228">
        <f t="shared" si="445"/>
        <v>5222</v>
      </c>
      <c r="M5228" s="71">
        <f t="shared" ca="1" si="446"/>
        <v>2.8429406927736931</v>
      </c>
    </row>
    <row r="5229" spans="1:13" x14ac:dyDescent="0.25">
      <c r="A5229" s="2">
        <v>5223</v>
      </c>
      <c r="B5229" s="11">
        <f t="shared" ca="1" si="442"/>
        <v>0</v>
      </c>
      <c r="C5229" s="26">
        <f t="shared" ca="1" si="441"/>
        <v>0.98289282121606147</v>
      </c>
      <c r="J5229">
        <f t="shared" ca="1" si="443"/>
        <v>0</v>
      </c>
      <c r="K5229">
        <f t="shared" ca="1" si="444"/>
        <v>0</v>
      </c>
      <c r="L5229">
        <f t="shared" si="445"/>
        <v>5223</v>
      </c>
      <c r="M5229" s="71">
        <f t="shared" ca="1" si="446"/>
        <v>0</v>
      </c>
    </row>
    <row r="5230" spans="1:13" x14ac:dyDescent="0.25">
      <c r="A5230" s="2">
        <v>5224</v>
      </c>
      <c r="B5230" s="11">
        <f t="shared" ca="1" si="442"/>
        <v>1</v>
      </c>
      <c r="C5230" s="26">
        <f t="shared" ca="1" si="441"/>
        <v>6.2710385466051566E-2</v>
      </c>
      <c r="J5230">
        <f t="shared" ca="1" si="443"/>
        <v>0</v>
      </c>
      <c r="K5230">
        <f t="shared" ca="1" si="444"/>
        <v>0</v>
      </c>
      <c r="L5230">
        <f t="shared" si="445"/>
        <v>5224</v>
      </c>
      <c r="M5230" s="71">
        <f t="shared" ca="1" si="446"/>
        <v>2.1428157134991754</v>
      </c>
    </row>
    <row r="5231" spans="1:13" x14ac:dyDescent="0.25">
      <c r="A5231" s="2">
        <v>5225</v>
      </c>
      <c r="B5231" s="11">
        <f t="shared" ca="1" si="442"/>
        <v>0</v>
      </c>
      <c r="C5231" s="26">
        <f t="shared" ca="1" si="441"/>
        <v>0.86041035448506553</v>
      </c>
      <c r="J5231">
        <f t="shared" ca="1" si="443"/>
        <v>0</v>
      </c>
      <c r="K5231">
        <f t="shared" ca="1" si="444"/>
        <v>1</v>
      </c>
      <c r="L5231">
        <f t="shared" si="445"/>
        <v>5225</v>
      </c>
      <c r="M5231" s="71">
        <f t="shared" ca="1" si="446"/>
        <v>0</v>
      </c>
    </row>
    <row r="5232" spans="1:13" x14ac:dyDescent="0.25">
      <c r="A5232" s="2">
        <v>5226</v>
      </c>
      <c r="B5232" s="11">
        <f t="shared" ca="1" si="442"/>
        <v>0</v>
      </c>
      <c r="C5232" s="26">
        <f t="shared" ca="1" si="441"/>
        <v>0.69139048328567354</v>
      </c>
      <c r="J5232">
        <f t="shared" ca="1" si="443"/>
        <v>0</v>
      </c>
      <c r="K5232">
        <f t="shared" ca="1" si="444"/>
        <v>0</v>
      </c>
      <c r="L5232">
        <f t="shared" si="445"/>
        <v>5226</v>
      </c>
      <c r="M5232" s="71">
        <f t="shared" ca="1" si="446"/>
        <v>0</v>
      </c>
    </row>
    <row r="5233" spans="1:13" x14ac:dyDescent="0.25">
      <c r="A5233" s="2">
        <v>5227</v>
      </c>
      <c r="B5233" s="11">
        <f t="shared" ca="1" si="442"/>
        <v>1</v>
      </c>
      <c r="C5233" s="26">
        <f t="shared" ca="1" si="441"/>
        <v>0.38867634868638401</v>
      </c>
      <c r="J5233">
        <f t="shared" ca="1" si="443"/>
        <v>1</v>
      </c>
      <c r="K5233">
        <f t="shared" ca="1" si="444"/>
        <v>0</v>
      </c>
      <c r="L5233">
        <f t="shared" si="445"/>
        <v>5227</v>
      </c>
      <c r="M5233" s="71">
        <f t="shared" ca="1" si="446"/>
        <v>1.8723379241703548</v>
      </c>
    </row>
    <row r="5234" spans="1:13" x14ac:dyDescent="0.25">
      <c r="A5234" s="2">
        <v>5228</v>
      </c>
      <c r="B5234" s="11">
        <f t="shared" ca="1" si="442"/>
        <v>1</v>
      </c>
      <c r="C5234" s="26">
        <f t="shared" ca="1" si="441"/>
        <v>0.66802251711612315</v>
      </c>
      <c r="J5234">
        <f t="shared" ca="1" si="443"/>
        <v>1</v>
      </c>
      <c r="K5234">
        <f t="shared" ca="1" si="444"/>
        <v>0</v>
      </c>
      <c r="L5234">
        <f t="shared" si="445"/>
        <v>5228</v>
      </c>
      <c r="M5234" s="71">
        <f t="shared" ca="1" si="446"/>
        <v>2.8622936166189454</v>
      </c>
    </row>
    <row r="5235" spans="1:13" x14ac:dyDescent="0.25">
      <c r="A5235" s="2">
        <v>5229</v>
      </c>
      <c r="B5235" s="11">
        <f t="shared" ca="1" si="442"/>
        <v>1</v>
      </c>
      <c r="C5235" s="26">
        <f t="shared" ca="1" si="441"/>
        <v>0.646529923949691</v>
      </c>
      <c r="J5235">
        <f t="shared" ca="1" si="443"/>
        <v>1</v>
      </c>
      <c r="K5235">
        <f t="shared" ca="1" si="444"/>
        <v>0</v>
      </c>
      <c r="L5235">
        <f t="shared" si="445"/>
        <v>5229</v>
      </c>
      <c r="M5235" s="71">
        <f t="shared" ca="1" si="446"/>
        <v>2.6646547375806917</v>
      </c>
    </row>
    <row r="5236" spans="1:13" x14ac:dyDescent="0.25">
      <c r="A5236" s="2">
        <v>5230</v>
      </c>
      <c r="B5236" s="11">
        <f t="shared" ca="1" si="442"/>
        <v>1</v>
      </c>
      <c r="C5236" s="26">
        <f t="shared" ca="1" si="441"/>
        <v>0.3294215678525011</v>
      </c>
      <c r="J5236">
        <f t="shared" ca="1" si="443"/>
        <v>0</v>
      </c>
      <c r="K5236">
        <f t="shared" ca="1" si="444"/>
        <v>0</v>
      </c>
      <c r="L5236">
        <f t="shared" si="445"/>
        <v>5230</v>
      </c>
      <c r="M5236" s="71">
        <f t="shared" ca="1" si="446"/>
        <v>0.57940899465958584</v>
      </c>
    </row>
    <row r="5237" spans="1:13" x14ac:dyDescent="0.25">
      <c r="A5237" s="2">
        <v>5231</v>
      </c>
      <c r="B5237" s="11">
        <f t="shared" ca="1" si="442"/>
        <v>0</v>
      </c>
      <c r="C5237" s="26">
        <f t="shared" ca="1" si="441"/>
        <v>0.84629633396581316</v>
      </c>
      <c r="J5237">
        <f t="shared" ca="1" si="443"/>
        <v>0</v>
      </c>
      <c r="K5237">
        <f t="shared" ca="1" si="444"/>
        <v>0</v>
      </c>
      <c r="L5237">
        <f t="shared" si="445"/>
        <v>5231</v>
      </c>
      <c r="M5237" s="71">
        <f t="shared" ca="1" si="446"/>
        <v>0</v>
      </c>
    </row>
    <row r="5238" spans="1:13" x14ac:dyDescent="0.25">
      <c r="A5238" s="2">
        <v>5232</v>
      </c>
      <c r="B5238" s="11">
        <f t="shared" ca="1" si="442"/>
        <v>1</v>
      </c>
      <c r="C5238" s="26">
        <f t="shared" ca="1" si="441"/>
        <v>0.15997741577516522</v>
      </c>
      <c r="J5238">
        <f t="shared" ca="1" si="443"/>
        <v>1</v>
      </c>
      <c r="K5238">
        <f t="shared" ca="1" si="444"/>
        <v>0</v>
      </c>
      <c r="L5238">
        <f t="shared" si="445"/>
        <v>5232</v>
      </c>
      <c r="M5238" s="71">
        <f t="shared" ca="1" si="446"/>
        <v>3.2970088620501392</v>
      </c>
    </row>
    <row r="5239" spans="1:13" x14ac:dyDescent="0.25">
      <c r="A5239" s="2">
        <v>5233</v>
      </c>
      <c r="B5239" s="11">
        <f t="shared" ca="1" si="442"/>
        <v>1</v>
      </c>
      <c r="C5239" s="26">
        <f t="shared" ca="1" si="441"/>
        <v>0.76412924978438801</v>
      </c>
      <c r="J5239">
        <f t="shared" ca="1" si="443"/>
        <v>1</v>
      </c>
      <c r="K5239">
        <f t="shared" ca="1" si="444"/>
        <v>0</v>
      </c>
      <c r="L5239">
        <f t="shared" si="445"/>
        <v>5233</v>
      </c>
      <c r="M5239" s="71">
        <f t="shared" ca="1" si="446"/>
        <v>0.24083798509540053</v>
      </c>
    </row>
    <row r="5240" spans="1:13" x14ac:dyDescent="0.25">
      <c r="A5240" s="2">
        <v>5234</v>
      </c>
      <c r="B5240" s="11">
        <f t="shared" ca="1" si="442"/>
        <v>1</v>
      </c>
      <c r="C5240" s="26">
        <f t="shared" ca="1" si="441"/>
        <v>0.44584354486216027</v>
      </c>
      <c r="J5240">
        <f t="shared" ca="1" si="443"/>
        <v>1</v>
      </c>
      <c r="K5240">
        <f t="shared" ca="1" si="444"/>
        <v>0</v>
      </c>
      <c r="L5240">
        <f t="shared" si="445"/>
        <v>5234</v>
      </c>
      <c r="M5240" s="71">
        <f t="shared" ca="1" si="446"/>
        <v>7.4189141901285378</v>
      </c>
    </row>
    <row r="5241" spans="1:13" x14ac:dyDescent="0.25">
      <c r="A5241" s="2">
        <v>5235</v>
      </c>
      <c r="B5241" s="11">
        <f t="shared" ca="1" si="442"/>
        <v>1</v>
      </c>
      <c r="C5241" s="26">
        <f t="shared" ca="1" si="441"/>
        <v>0.49844561343494642</v>
      </c>
      <c r="J5241">
        <f t="shared" ca="1" si="443"/>
        <v>1</v>
      </c>
      <c r="K5241">
        <f t="shared" ca="1" si="444"/>
        <v>0</v>
      </c>
      <c r="L5241">
        <f t="shared" si="445"/>
        <v>5235</v>
      </c>
      <c r="M5241" s="71">
        <f t="shared" ca="1" si="446"/>
        <v>1.287783037805649</v>
      </c>
    </row>
    <row r="5242" spans="1:13" x14ac:dyDescent="0.25">
      <c r="A5242" s="2">
        <v>5236</v>
      </c>
      <c r="B5242" s="11">
        <f t="shared" ca="1" si="442"/>
        <v>1</v>
      </c>
      <c r="C5242" s="26">
        <f t="shared" ca="1" si="441"/>
        <v>0.37605991074177458</v>
      </c>
      <c r="J5242">
        <f t="shared" ca="1" si="443"/>
        <v>1</v>
      </c>
      <c r="K5242">
        <f t="shared" ca="1" si="444"/>
        <v>0</v>
      </c>
      <c r="L5242">
        <f t="shared" si="445"/>
        <v>5236</v>
      </c>
      <c r="M5242" s="71">
        <f t="shared" ca="1" si="446"/>
        <v>9.2126054100053576</v>
      </c>
    </row>
    <row r="5243" spans="1:13" x14ac:dyDescent="0.25">
      <c r="A5243" s="2">
        <v>5237</v>
      </c>
      <c r="B5243" s="11">
        <f t="shared" ca="1" si="442"/>
        <v>1</v>
      </c>
      <c r="C5243" s="26">
        <f t="shared" ca="1" si="441"/>
        <v>0.49431971924765261</v>
      </c>
      <c r="J5243">
        <f t="shared" ca="1" si="443"/>
        <v>1</v>
      </c>
      <c r="K5243">
        <f t="shared" ca="1" si="444"/>
        <v>0</v>
      </c>
      <c r="L5243">
        <f t="shared" si="445"/>
        <v>5237</v>
      </c>
      <c r="M5243" s="71">
        <f t="shared" ca="1" si="446"/>
        <v>1.7299448548437675</v>
      </c>
    </row>
    <row r="5244" spans="1:13" x14ac:dyDescent="0.25">
      <c r="A5244" s="2">
        <v>5238</v>
      </c>
      <c r="B5244" s="11">
        <f t="shared" ca="1" si="442"/>
        <v>1</v>
      </c>
      <c r="C5244" s="26">
        <f t="shared" ca="1" si="441"/>
        <v>3.8492346415014089E-2</v>
      </c>
      <c r="J5244">
        <f t="shared" ca="1" si="443"/>
        <v>1</v>
      </c>
      <c r="K5244">
        <f t="shared" ca="1" si="444"/>
        <v>0</v>
      </c>
      <c r="L5244">
        <f t="shared" si="445"/>
        <v>5238</v>
      </c>
      <c r="M5244" s="71">
        <f t="shared" ca="1" si="446"/>
        <v>0.60622029788917187</v>
      </c>
    </row>
    <row r="5245" spans="1:13" x14ac:dyDescent="0.25">
      <c r="A5245" s="2">
        <v>5239</v>
      </c>
      <c r="B5245" s="11">
        <f t="shared" ca="1" si="442"/>
        <v>1</v>
      </c>
      <c r="C5245" s="26">
        <f t="shared" ca="1" si="441"/>
        <v>0.20048220661195881</v>
      </c>
      <c r="J5245">
        <f t="shared" ca="1" si="443"/>
        <v>1</v>
      </c>
      <c r="K5245">
        <f t="shared" ca="1" si="444"/>
        <v>0</v>
      </c>
      <c r="L5245">
        <f t="shared" si="445"/>
        <v>5239</v>
      </c>
      <c r="M5245" s="71">
        <f t="shared" ca="1" si="446"/>
        <v>0.12473780758002097</v>
      </c>
    </row>
    <row r="5246" spans="1:13" x14ac:dyDescent="0.25">
      <c r="A5246" s="2">
        <v>5240</v>
      </c>
      <c r="B5246" s="11">
        <f t="shared" ca="1" si="442"/>
        <v>1</v>
      </c>
      <c r="C5246" s="26">
        <f t="shared" ca="1" si="441"/>
        <v>0.13233992692692942</v>
      </c>
      <c r="J5246">
        <f t="shared" ca="1" si="443"/>
        <v>1</v>
      </c>
      <c r="K5246">
        <f t="shared" ca="1" si="444"/>
        <v>0</v>
      </c>
      <c r="L5246">
        <f t="shared" si="445"/>
        <v>5240</v>
      </c>
      <c r="M5246" s="71">
        <f t="shared" ca="1" si="446"/>
        <v>4.6582179180334498</v>
      </c>
    </row>
    <row r="5247" spans="1:13" x14ac:dyDescent="0.25">
      <c r="A5247" s="2">
        <v>5241</v>
      </c>
      <c r="B5247" s="11">
        <f t="shared" ca="1" si="442"/>
        <v>1</v>
      </c>
      <c r="C5247" s="26">
        <f t="shared" ca="1" si="441"/>
        <v>6.319897619430459E-2</v>
      </c>
      <c r="J5247">
        <f t="shared" ca="1" si="443"/>
        <v>1</v>
      </c>
      <c r="K5247">
        <f t="shared" ca="1" si="444"/>
        <v>0</v>
      </c>
      <c r="L5247">
        <f t="shared" si="445"/>
        <v>5241</v>
      </c>
      <c r="M5247" s="71">
        <f t="shared" ca="1" si="446"/>
        <v>1.2866292983051311</v>
      </c>
    </row>
    <row r="5248" spans="1:13" x14ac:dyDescent="0.25">
      <c r="A5248" s="2">
        <v>5242</v>
      </c>
      <c r="B5248" s="11">
        <f t="shared" ca="1" si="442"/>
        <v>1</v>
      </c>
      <c r="C5248" s="26">
        <f t="shared" ca="1" si="441"/>
        <v>0.10472195477529167</v>
      </c>
      <c r="J5248">
        <f t="shared" ca="1" si="443"/>
        <v>1</v>
      </c>
      <c r="K5248">
        <f t="shared" ca="1" si="444"/>
        <v>0</v>
      </c>
      <c r="L5248">
        <f t="shared" si="445"/>
        <v>5242</v>
      </c>
      <c r="M5248" s="71">
        <f t="shared" ca="1" si="446"/>
        <v>0.64530999514034193</v>
      </c>
    </row>
    <row r="5249" spans="1:13" x14ac:dyDescent="0.25">
      <c r="A5249" s="2">
        <v>5243</v>
      </c>
      <c r="B5249" s="11">
        <f t="shared" ca="1" si="442"/>
        <v>1</v>
      </c>
      <c r="C5249" s="26">
        <f t="shared" ca="1" si="441"/>
        <v>0.6228434310746912</v>
      </c>
      <c r="J5249">
        <f t="shared" ca="1" si="443"/>
        <v>1</v>
      </c>
      <c r="K5249">
        <f t="shared" ca="1" si="444"/>
        <v>0</v>
      </c>
      <c r="L5249">
        <f t="shared" si="445"/>
        <v>5243</v>
      </c>
      <c r="M5249" s="71">
        <f t="shared" ca="1" si="446"/>
        <v>1.8799680081741224</v>
      </c>
    </row>
    <row r="5250" spans="1:13" x14ac:dyDescent="0.25">
      <c r="A5250" s="2">
        <v>5244</v>
      </c>
      <c r="B5250" s="11">
        <f t="shared" ca="1" si="442"/>
        <v>1</v>
      </c>
      <c r="C5250" s="26">
        <f t="shared" ca="1" si="441"/>
        <v>0.25884294591379053</v>
      </c>
      <c r="J5250">
        <f t="shared" ca="1" si="443"/>
        <v>1</v>
      </c>
      <c r="K5250">
        <f t="shared" ca="1" si="444"/>
        <v>0</v>
      </c>
      <c r="L5250">
        <f t="shared" si="445"/>
        <v>5244</v>
      </c>
      <c r="M5250" s="71">
        <f t="shared" ca="1" si="446"/>
        <v>2.4024240014481544</v>
      </c>
    </row>
    <row r="5251" spans="1:13" x14ac:dyDescent="0.25">
      <c r="A5251" s="2">
        <v>5245</v>
      </c>
      <c r="B5251" s="11">
        <f t="shared" ca="1" si="442"/>
        <v>1</v>
      </c>
      <c r="C5251" s="26">
        <f t="shared" ca="1" si="441"/>
        <v>0.66843471386345987</v>
      </c>
      <c r="J5251">
        <f t="shared" ca="1" si="443"/>
        <v>1</v>
      </c>
      <c r="K5251">
        <f t="shared" ca="1" si="444"/>
        <v>0</v>
      </c>
      <c r="L5251">
        <f t="shared" si="445"/>
        <v>5245</v>
      </c>
      <c r="M5251" s="71">
        <f t="shared" ca="1" si="446"/>
        <v>1.183201714298711</v>
      </c>
    </row>
    <row r="5252" spans="1:13" x14ac:dyDescent="0.25">
      <c r="A5252" s="2">
        <v>5246</v>
      </c>
      <c r="B5252" s="11">
        <f t="shared" ca="1" si="442"/>
        <v>1</v>
      </c>
      <c r="C5252" s="26">
        <f t="shared" ca="1" si="441"/>
        <v>0.45920383956043587</v>
      </c>
      <c r="J5252">
        <f t="shared" ca="1" si="443"/>
        <v>1</v>
      </c>
      <c r="K5252">
        <f t="shared" ca="1" si="444"/>
        <v>0</v>
      </c>
      <c r="L5252">
        <f t="shared" si="445"/>
        <v>5246</v>
      </c>
      <c r="M5252" s="71">
        <f t="shared" ca="1" si="446"/>
        <v>4.3314506261547372</v>
      </c>
    </row>
    <row r="5253" spans="1:13" x14ac:dyDescent="0.25">
      <c r="A5253" s="2">
        <v>5247</v>
      </c>
      <c r="B5253" s="11">
        <f t="shared" ca="1" si="442"/>
        <v>1</v>
      </c>
      <c r="C5253" s="26">
        <f t="shared" ca="1" si="441"/>
        <v>0.51792100776988037</v>
      </c>
      <c r="J5253">
        <f t="shared" ca="1" si="443"/>
        <v>1</v>
      </c>
      <c r="K5253">
        <f t="shared" ca="1" si="444"/>
        <v>0</v>
      </c>
      <c r="L5253">
        <f t="shared" si="445"/>
        <v>5247</v>
      </c>
      <c r="M5253" s="71">
        <f t="shared" ca="1" si="446"/>
        <v>3.8263570053782727</v>
      </c>
    </row>
    <row r="5254" spans="1:13" x14ac:dyDescent="0.25">
      <c r="A5254" s="2">
        <v>5248</v>
      </c>
      <c r="B5254" s="11">
        <f t="shared" ca="1" si="442"/>
        <v>1</v>
      </c>
      <c r="C5254" s="26">
        <f t="shared" ca="1" si="441"/>
        <v>0.23583733339262525</v>
      </c>
      <c r="J5254">
        <f t="shared" ca="1" si="443"/>
        <v>1</v>
      </c>
      <c r="K5254">
        <f t="shared" ca="1" si="444"/>
        <v>0</v>
      </c>
      <c r="L5254">
        <f t="shared" si="445"/>
        <v>5248</v>
      </c>
      <c r="M5254" s="71">
        <f t="shared" ca="1" si="446"/>
        <v>1.3110366710805079</v>
      </c>
    </row>
    <row r="5255" spans="1:13" x14ac:dyDescent="0.25">
      <c r="A5255" s="2">
        <v>5249</v>
      </c>
      <c r="B5255" s="11">
        <f t="shared" ca="1" si="442"/>
        <v>1</v>
      </c>
      <c r="C5255" s="26">
        <f t="shared" ca="1" si="441"/>
        <v>2.1317363534558154E-2</v>
      </c>
      <c r="J5255">
        <f t="shared" ca="1" si="443"/>
        <v>1</v>
      </c>
      <c r="K5255">
        <f t="shared" ca="1" si="444"/>
        <v>0</v>
      </c>
      <c r="L5255">
        <f t="shared" si="445"/>
        <v>5249</v>
      </c>
      <c r="M5255" s="71">
        <f t="shared" ca="1" si="446"/>
        <v>4.2633934798648049E-2</v>
      </c>
    </row>
    <row r="5256" spans="1:13" x14ac:dyDescent="0.25">
      <c r="A5256" s="2">
        <v>5250</v>
      </c>
      <c r="B5256" s="11">
        <f t="shared" ca="1" si="442"/>
        <v>1</v>
      </c>
      <c r="C5256" s="26">
        <f t="shared" ref="C5256:C5319" ca="1" si="447">RAND()</f>
        <v>0.50623171013526136</v>
      </c>
      <c r="J5256">
        <f t="shared" ca="1" si="443"/>
        <v>0</v>
      </c>
      <c r="K5256">
        <f t="shared" ca="1" si="444"/>
        <v>0</v>
      </c>
      <c r="L5256">
        <f t="shared" si="445"/>
        <v>5250</v>
      </c>
      <c r="M5256" s="71">
        <f t="shared" ca="1" si="446"/>
        <v>2.20593986578469</v>
      </c>
    </row>
    <row r="5257" spans="1:13" x14ac:dyDescent="0.25">
      <c r="A5257" s="2">
        <v>5251</v>
      </c>
      <c r="B5257" s="11">
        <f t="shared" ref="B5257:B5320" ca="1" si="448">IF(B5256&gt;0,IF(C5257&lt;pww,1,0),IF(C5257&lt;pdw,1,0))</f>
        <v>0</v>
      </c>
      <c r="C5257" s="26">
        <f t="shared" ca="1" si="447"/>
        <v>0.80051912529459512</v>
      </c>
      <c r="J5257">
        <f t="shared" ca="1" si="443"/>
        <v>0</v>
      </c>
      <c r="K5257">
        <f t="shared" ca="1" si="444"/>
        <v>1</v>
      </c>
      <c r="L5257">
        <f t="shared" si="445"/>
        <v>5251</v>
      </c>
      <c r="M5257" s="71">
        <f t="shared" ca="1" si="446"/>
        <v>0</v>
      </c>
    </row>
    <row r="5258" spans="1:13" x14ac:dyDescent="0.25">
      <c r="A5258" s="2">
        <v>5252</v>
      </c>
      <c r="B5258" s="11">
        <f t="shared" ca="1" si="448"/>
        <v>0</v>
      </c>
      <c r="C5258" s="26">
        <f t="shared" ca="1" si="447"/>
        <v>0.71573997389314492</v>
      </c>
      <c r="J5258">
        <f t="shared" ref="J5258:J5321" ca="1" si="449">IF(AND(B5258,B5259),1,0)</f>
        <v>0</v>
      </c>
      <c r="K5258">
        <f t="shared" ref="K5258:K5321" ca="1" si="450">IF(AND(NOT(B5258),NOT(B5259)),1,0)</f>
        <v>0</v>
      </c>
      <c r="L5258">
        <f t="shared" ref="L5258:L5321" si="451">L5257+1</f>
        <v>5252</v>
      </c>
      <c r="M5258" s="71">
        <f t="shared" ref="M5258:M5321" ca="1" si="452">IF(B5258&gt;0,-LN(1-(RAND()))/lambda,0)</f>
        <v>0</v>
      </c>
    </row>
    <row r="5259" spans="1:13" x14ac:dyDescent="0.25">
      <c r="A5259" s="2">
        <v>5253</v>
      </c>
      <c r="B5259" s="11">
        <f t="shared" ca="1" si="448"/>
        <v>1</v>
      </c>
      <c r="C5259" s="26">
        <f t="shared" ca="1" si="447"/>
        <v>0.38005924782274236</v>
      </c>
      <c r="J5259">
        <f t="shared" ca="1" si="449"/>
        <v>0</v>
      </c>
      <c r="K5259">
        <f t="shared" ca="1" si="450"/>
        <v>0</v>
      </c>
      <c r="L5259">
        <f t="shared" si="451"/>
        <v>5253</v>
      </c>
      <c r="M5259" s="71">
        <f t="shared" ca="1" si="452"/>
        <v>1.9574742051088843</v>
      </c>
    </row>
    <row r="5260" spans="1:13" x14ac:dyDescent="0.25">
      <c r="A5260" s="2">
        <v>5254</v>
      </c>
      <c r="B5260" s="11">
        <f t="shared" ca="1" si="448"/>
        <v>0</v>
      </c>
      <c r="C5260" s="26">
        <f t="shared" ca="1" si="447"/>
        <v>0.82257104598540609</v>
      </c>
      <c r="J5260">
        <f t="shared" ca="1" si="449"/>
        <v>0</v>
      </c>
      <c r="K5260">
        <f t="shared" ca="1" si="450"/>
        <v>1</v>
      </c>
      <c r="L5260">
        <f t="shared" si="451"/>
        <v>5254</v>
      </c>
      <c r="M5260" s="71">
        <f t="shared" ca="1" si="452"/>
        <v>0</v>
      </c>
    </row>
    <row r="5261" spans="1:13" x14ac:dyDescent="0.25">
      <c r="A5261" s="2">
        <v>5255</v>
      </c>
      <c r="B5261" s="11">
        <f t="shared" ca="1" si="448"/>
        <v>0</v>
      </c>
      <c r="C5261" s="26">
        <f t="shared" ca="1" si="447"/>
        <v>0.77044668819200635</v>
      </c>
      <c r="J5261">
        <f t="shared" ca="1" si="449"/>
        <v>0</v>
      </c>
      <c r="K5261">
        <f t="shared" ca="1" si="450"/>
        <v>1</v>
      </c>
      <c r="L5261">
        <f t="shared" si="451"/>
        <v>5255</v>
      </c>
      <c r="M5261" s="71">
        <f t="shared" ca="1" si="452"/>
        <v>0</v>
      </c>
    </row>
    <row r="5262" spans="1:13" x14ac:dyDescent="0.25">
      <c r="A5262" s="2">
        <v>5256</v>
      </c>
      <c r="B5262" s="11">
        <f t="shared" ca="1" si="448"/>
        <v>0</v>
      </c>
      <c r="C5262" s="26">
        <f t="shared" ca="1" si="447"/>
        <v>0.75420180876656029</v>
      </c>
      <c r="J5262">
        <f t="shared" ca="1" si="449"/>
        <v>0</v>
      </c>
      <c r="K5262">
        <f t="shared" ca="1" si="450"/>
        <v>0</v>
      </c>
      <c r="L5262">
        <f t="shared" si="451"/>
        <v>5256</v>
      </c>
      <c r="M5262" s="71">
        <f t="shared" ca="1" si="452"/>
        <v>0</v>
      </c>
    </row>
    <row r="5263" spans="1:13" x14ac:dyDescent="0.25">
      <c r="A5263" s="2">
        <v>5257</v>
      </c>
      <c r="B5263" s="11">
        <f t="shared" ca="1" si="448"/>
        <v>1</v>
      </c>
      <c r="C5263" s="26">
        <f t="shared" ca="1" si="447"/>
        <v>6.6500780161189765E-2</v>
      </c>
      <c r="J5263">
        <f t="shared" ca="1" si="449"/>
        <v>1</v>
      </c>
      <c r="K5263">
        <f t="shared" ca="1" si="450"/>
        <v>0</v>
      </c>
      <c r="L5263">
        <f t="shared" si="451"/>
        <v>5257</v>
      </c>
      <c r="M5263" s="71">
        <f t="shared" ca="1" si="452"/>
        <v>5.6662802482207113E-2</v>
      </c>
    </row>
    <row r="5264" spans="1:13" x14ac:dyDescent="0.25">
      <c r="A5264" s="2">
        <v>5258</v>
      </c>
      <c r="B5264" s="11">
        <f t="shared" ca="1" si="448"/>
        <v>1</v>
      </c>
      <c r="C5264" s="26">
        <f t="shared" ca="1" si="447"/>
        <v>0.12915010637429747</v>
      </c>
      <c r="J5264">
        <f t="shared" ca="1" si="449"/>
        <v>1</v>
      </c>
      <c r="K5264">
        <f t="shared" ca="1" si="450"/>
        <v>0</v>
      </c>
      <c r="L5264">
        <f t="shared" si="451"/>
        <v>5258</v>
      </c>
      <c r="M5264" s="71">
        <f t="shared" ca="1" si="452"/>
        <v>1.0645066488542239</v>
      </c>
    </row>
    <row r="5265" spans="1:13" x14ac:dyDescent="0.25">
      <c r="A5265" s="2">
        <v>5259</v>
      </c>
      <c r="B5265" s="11">
        <f t="shared" ca="1" si="448"/>
        <v>1</v>
      </c>
      <c r="C5265" s="26">
        <f t="shared" ca="1" si="447"/>
        <v>0.6672902304288858</v>
      </c>
      <c r="J5265">
        <f t="shared" ca="1" si="449"/>
        <v>1</v>
      </c>
      <c r="K5265">
        <f t="shared" ca="1" si="450"/>
        <v>0</v>
      </c>
      <c r="L5265">
        <f t="shared" si="451"/>
        <v>5259</v>
      </c>
      <c r="M5265" s="71">
        <f t="shared" ca="1" si="452"/>
        <v>1.5010340757321747</v>
      </c>
    </row>
    <row r="5266" spans="1:13" x14ac:dyDescent="0.25">
      <c r="A5266" s="2">
        <v>5260</v>
      </c>
      <c r="B5266" s="11">
        <f t="shared" ca="1" si="448"/>
        <v>1</v>
      </c>
      <c r="C5266" s="26">
        <f t="shared" ca="1" si="447"/>
        <v>0.56444336457178268</v>
      </c>
      <c r="J5266">
        <f t="shared" ca="1" si="449"/>
        <v>1</v>
      </c>
      <c r="K5266">
        <f t="shared" ca="1" si="450"/>
        <v>0</v>
      </c>
      <c r="L5266">
        <f t="shared" si="451"/>
        <v>5260</v>
      </c>
      <c r="M5266" s="71">
        <f t="shared" ca="1" si="452"/>
        <v>0.8120069266605362</v>
      </c>
    </row>
    <row r="5267" spans="1:13" x14ac:dyDescent="0.25">
      <c r="A5267" s="2">
        <v>5261</v>
      </c>
      <c r="B5267" s="11">
        <f t="shared" ca="1" si="448"/>
        <v>1</v>
      </c>
      <c r="C5267" s="26">
        <f t="shared" ca="1" si="447"/>
        <v>1.8199237400296497E-2</v>
      </c>
      <c r="J5267">
        <f t="shared" ca="1" si="449"/>
        <v>0</v>
      </c>
      <c r="K5267">
        <f t="shared" ca="1" si="450"/>
        <v>0</v>
      </c>
      <c r="L5267">
        <f t="shared" si="451"/>
        <v>5261</v>
      </c>
      <c r="M5267" s="71">
        <f t="shared" ca="1" si="452"/>
        <v>9.118780033061805</v>
      </c>
    </row>
    <row r="5268" spans="1:13" x14ac:dyDescent="0.25">
      <c r="A5268" s="2">
        <v>5262</v>
      </c>
      <c r="B5268" s="11">
        <f t="shared" ca="1" si="448"/>
        <v>0</v>
      </c>
      <c r="C5268" s="26">
        <f t="shared" ca="1" si="447"/>
        <v>0.88619102170411113</v>
      </c>
      <c r="J5268">
        <f t="shared" ca="1" si="449"/>
        <v>0</v>
      </c>
      <c r="K5268">
        <f t="shared" ca="1" si="450"/>
        <v>0</v>
      </c>
      <c r="L5268">
        <f t="shared" si="451"/>
        <v>5262</v>
      </c>
      <c r="M5268" s="71">
        <f t="shared" ca="1" si="452"/>
        <v>0</v>
      </c>
    </row>
    <row r="5269" spans="1:13" x14ac:dyDescent="0.25">
      <c r="A5269" s="2">
        <v>5263</v>
      </c>
      <c r="B5269" s="11">
        <f t="shared" ca="1" si="448"/>
        <v>1</v>
      </c>
      <c r="C5269" s="26">
        <f t="shared" ca="1" si="447"/>
        <v>7.0369721191879231E-2</v>
      </c>
      <c r="J5269">
        <f t="shared" ca="1" si="449"/>
        <v>1</v>
      </c>
      <c r="K5269">
        <f t="shared" ca="1" si="450"/>
        <v>0</v>
      </c>
      <c r="L5269">
        <f t="shared" si="451"/>
        <v>5263</v>
      </c>
      <c r="M5269" s="71">
        <f t="shared" ca="1" si="452"/>
        <v>1.4663997465709944</v>
      </c>
    </row>
    <row r="5270" spans="1:13" x14ac:dyDescent="0.25">
      <c r="A5270" s="2">
        <v>5264</v>
      </c>
      <c r="B5270" s="11">
        <f t="shared" ca="1" si="448"/>
        <v>1</v>
      </c>
      <c r="C5270" s="26">
        <f t="shared" ca="1" si="447"/>
        <v>8.5990183887603933E-2</v>
      </c>
      <c r="J5270">
        <f t="shared" ca="1" si="449"/>
        <v>1</v>
      </c>
      <c r="K5270">
        <f t="shared" ca="1" si="450"/>
        <v>0</v>
      </c>
      <c r="L5270">
        <f t="shared" si="451"/>
        <v>5264</v>
      </c>
      <c r="M5270" s="71">
        <f t="shared" ca="1" si="452"/>
        <v>6.9661759003855979</v>
      </c>
    </row>
    <row r="5271" spans="1:13" x14ac:dyDescent="0.25">
      <c r="A5271" s="2">
        <v>5265</v>
      </c>
      <c r="B5271" s="11">
        <f t="shared" ca="1" si="448"/>
        <v>1</v>
      </c>
      <c r="C5271" s="26">
        <f t="shared" ca="1" si="447"/>
        <v>0.74139294447672499</v>
      </c>
      <c r="J5271">
        <f t="shared" ca="1" si="449"/>
        <v>1</v>
      </c>
      <c r="K5271">
        <f t="shared" ca="1" si="450"/>
        <v>0</v>
      </c>
      <c r="L5271">
        <f t="shared" si="451"/>
        <v>5265</v>
      </c>
      <c r="M5271" s="71">
        <f t="shared" ca="1" si="452"/>
        <v>5.6767910104567036</v>
      </c>
    </row>
    <row r="5272" spans="1:13" x14ac:dyDescent="0.25">
      <c r="A5272" s="2">
        <v>5266</v>
      </c>
      <c r="B5272" s="11">
        <f t="shared" ca="1" si="448"/>
        <v>1</v>
      </c>
      <c r="C5272" s="26">
        <f t="shared" ca="1" si="447"/>
        <v>0.26923218428012363</v>
      </c>
      <c r="J5272">
        <f t="shared" ca="1" si="449"/>
        <v>1</v>
      </c>
      <c r="K5272">
        <f t="shared" ca="1" si="450"/>
        <v>0</v>
      </c>
      <c r="L5272">
        <f t="shared" si="451"/>
        <v>5266</v>
      </c>
      <c r="M5272" s="71">
        <f t="shared" ca="1" si="452"/>
        <v>0.20866170316540647</v>
      </c>
    </row>
    <row r="5273" spans="1:13" x14ac:dyDescent="0.25">
      <c r="A5273" s="2">
        <v>5267</v>
      </c>
      <c r="B5273" s="11">
        <f t="shared" ca="1" si="448"/>
        <v>1</v>
      </c>
      <c r="C5273" s="26">
        <f t="shared" ca="1" si="447"/>
        <v>0.57366307454699017</v>
      </c>
      <c r="J5273">
        <f t="shared" ca="1" si="449"/>
        <v>1</v>
      </c>
      <c r="K5273">
        <f t="shared" ca="1" si="450"/>
        <v>0</v>
      </c>
      <c r="L5273">
        <f t="shared" si="451"/>
        <v>5267</v>
      </c>
      <c r="M5273" s="71">
        <f t="shared" ca="1" si="452"/>
        <v>0.1524305680546803</v>
      </c>
    </row>
    <row r="5274" spans="1:13" x14ac:dyDescent="0.25">
      <c r="A5274" s="2">
        <v>5268</v>
      </c>
      <c r="B5274" s="11">
        <f t="shared" ca="1" si="448"/>
        <v>1</v>
      </c>
      <c r="C5274" s="26">
        <f t="shared" ca="1" si="447"/>
        <v>0.32229191988141226</v>
      </c>
      <c r="J5274">
        <f t="shared" ca="1" si="449"/>
        <v>1</v>
      </c>
      <c r="K5274">
        <f t="shared" ca="1" si="450"/>
        <v>0</v>
      </c>
      <c r="L5274">
        <f t="shared" si="451"/>
        <v>5268</v>
      </c>
      <c r="M5274" s="71">
        <f t="shared" ca="1" si="452"/>
        <v>5.6985910691212496</v>
      </c>
    </row>
    <row r="5275" spans="1:13" x14ac:dyDescent="0.25">
      <c r="A5275" s="2">
        <v>5269</v>
      </c>
      <c r="B5275" s="11">
        <f t="shared" ca="1" si="448"/>
        <v>1</v>
      </c>
      <c r="C5275" s="26">
        <f t="shared" ca="1" si="447"/>
        <v>0.2937441594475545</v>
      </c>
      <c r="J5275">
        <f t="shared" ca="1" si="449"/>
        <v>1</v>
      </c>
      <c r="K5275">
        <f t="shared" ca="1" si="450"/>
        <v>0</v>
      </c>
      <c r="L5275">
        <f t="shared" si="451"/>
        <v>5269</v>
      </c>
      <c r="M5275" s="71">
        <f t="shared" ca="1" si="452"/>
        <v>2.6472481374037127</v>
      </c>
    </row>
    <row r="5276" spans="1:13" x14ac:dyDescent="0.25">
      <c r="A5276" s="2">
        <v>5270</v>
      </c>
      <c r="B5276" s="11">
        <f t="shared" ca="1" si="448"/>
        <v>1</v>
      </c>
      <c r="C5276" s="26">
        <f t="shared" ca="1" si="447"/>
        <v>0.34728435802290403</v>
      </c>
      <c r="J5276">
        <f t="shared" ca="1" si="449"/>
        <v>1</v>
      </c>
      <c r="K5276">
        <f t="shared" ca="1" si="450"/>
        <v>0</v>
      </c>
      <c r="L5276">
        <f t="shared" si="451"/>
        <v>5270</v>
      </c>
      <c r="M5276" s="71">
        <f t="shared" ca="1" si="452"/>
        <v>0.2087489561145929</v>
      </c>
    </row>
    <row r="5277" spans="1:13" x14ac:dyDescent="0.25">
      <c r="A5277" s="2">
        <v>5271</v>
      </c>
      <c r="B5277" s="11">
        <f t="shared" ca="1" si="448"/>
        <v>1</v>
      </c>
      <c r="C5277" s="26">
        <f t="shared" ca="1" si="447"/>
        <v>0.2276143098984682</v>
      </c>
      <c r="J5277">
        <f t="shared" ca="1" si="449"/>
        <v>1</v>
      </c>
      <c r="K5277">
        <f t="shared" ca="1" si="450"/>
        <v>0</v>
      </c>
      <c r="L5277">
        <f t="shared" si="451"/>
        <v>5271</v>
      </c>
      <c r="M5277" s="71">
        <f t="shared" ca="1" si="452"/>
        <v>1.9171876585670833</v>
      </c>
    </row>
    <row r="5278" spans="1:13" x14ac:dyDescent="0.25">
      <c r="A5278" s="2">
        <v>5272</v>
      </c>
      <c r="B5278" s="11">
        <f t="shared" ca="1" si="448"/>
        <v>1</v>
      </c>
      <c r="C5278" s="26">
        <f t="shared" ca="1" si="447"/>
        <v>0.43077113702755387</v>
      </c>
      <c r="J5278">
        <f t="shared" ca="1" si="449"/>
        <v>1</v>
      </c>
      <c r="K5278">
        <f t="shared" ca="1" si="450"/>
        <v>0</v>
      </c>
      <c r="L5278">
        <f t="shared" si="451"/>
        <v>5272</v>
      </c>
      <c r="M5278" s="71">
        <f t="shared" ca="1" si="452"/>
        <v>4.3243082343249872</v>
      </c>
    </row>
    <row r="5279" spans="1:13" x14ac:dyDescent="0.25">
      <c r="A5279" s="2">
        <v>5273</v>
      </c>
      <c r="B5279" s="11">
        <f t="shared" ca="1" si="448"/>
        <v>1</v>
      </c>
      <c r="C5279" s="26">
        <f t="shared" ca="1" si="447"/>
        <v>0.31739211872481488</v>
      </c>
      <c r="J5279">
        <f t="shared" ca="1" si="449"/>
        <v>1</v>
      </c>
      <c r="K5279">
        <f t="shared" ca="1" si="450"/>
        <v>0</v>
      </c>
      <c r="L5279">
        <f t="shared" si="451"/>
        <v>5273</v>
      </c>
      <c r="M5279" s="71">
        <f t="shared" ca="1" si="452"/>
        <v>2.282226279098154</v>
      </c>
    </row>
    <row r="5280" spans="1:13" x14ac:dyDescent="0.25">
      <c r="A5280" s="2">
        <v>5274</v>
      </c>
      <c r="B5280" s="11">
        <f t="shared" ca="1" si="448"/>
        <v>1</v>
      </c>
      <c r="C5280" s="26">
        <f t="shared" ca="1" si="447"/>
        <v>0.47216591611725478</v>
      </c>
      <c r="J5280">
        <f t="shared" ca="1" si="449"/>
        <v>1</v>
      </c>
      <c r="K5280">
        <f t="shared" ca="1" si="450"/>
        <v>0</v>
      </c>
      <c r="L5280">
        <f t="shared" si="451"/>
        <v>5274</v>
      </c>
      <c r="M5280" s="71">
        <f t="shared" ca="1" si="452"/>
        <v>3.913321033566902</v>
      </c>
    </row>
    <row r="5281" spans="1:13" x14ac:dyDescent="0.25">
      <c r="A5281" s="2">
        <v>5275</v>
      </c>
      <c r="B5281" s="11">
        <f t="shared" ca="1" si="448"/>
        <v>1</v>
      </c>
      <c r="C5281" s="26">
        <f t="shared" ca="1" si="447"/>
        <v>0.71966304110366064</v>
      </c>
      <c r="J5281">
        <f t="shared" ca="1" si="449"/>
        <v>1</v>
      </c>
      <c r="K5281">
        <f t="shared" ca="1" si="450"/>
        <v>0</v>
      </c>
      <c r="L5281">
        <f t="shared" si="451"/>
        <v>5275</v>
      </c>
      <c r="M5281" s="71">
        <f t="shared" ca="1" si="452"/>
        <v>0.59893797663740889</v>
      </c>
    </row>
    <row r="5282" spans="1:13" x14ac:dyDescent="0.25">
      <c r="A5282" s="2">
        <v>5276</v>
      </c>
      <c r="B5282" s="11">
        <f t="shared" ca="1" si="448"/>
        <v>1</v>
      </c>
      <c r="C5282" s="26">
        <f t="shared" ca="1" si="447"/>
        <v>3.8365680750900633E-2</v>
      </c>
      <c r="J5282">
        <f t="shared" ca="1" si="449"/>
        <v>1</v>
      </c>
      <c r="K5282">
        <f t="shared" ca="1" si="450"/>
        <v>0</v>
      </c>
      <c r="L5282">
        <f t="shared" si="451"/>
        <v>5276</v>
      </c>
      <c r="M5282" s="71">
        <f t="shared" ca="1" si="452"/>
        <v>2.371807449400634</v>
      </c>
    </row>
    <row r="5283" spans="1:13" x14ac:dyDescent="0.25">
      <c r="A5283" s="2">
        <v>5277</v>
      </c>
      <c r="B5283" s="11">
        <f t="shared" ca="1" si="448"/>
        <v>1</v>
      </c>
      <c r="C5283" s="26">
        <f t="shared" ca="1" si="447"/>
        <v>0.72155614365119336</v>
      </c>
      <c r="J5283">
        <f t="shared" ca="1" si="449"/>
        <v>0</v>
      </c>
      <c r="K5283">
        <f t="shared" ca="1" si="450"/>
        <v>0</v>
      </c>
      <c r="L5283">
        <f t="shared" si="451"/>
        <v>5277</v>
      </c>
      <c r="M5283" s="71">
        <f t="shared" ca="1" si="452"/>
        <v>0.29779486123717969</v>
      </c>
    </row>
    <row r="5284" spans="1:13" x14ac:dyDescent="0.25">
      <c r="A5284" s="2">
        <v>5278</v>
      </c>
      <c r="B5284" s="11">
        <f t="shared" ca="1" si="448"/>
        <v>0</v>
      </c>
      <c r="C5284" s="26">
        <f t="shared" ca="1" si="447"/>
        <v>0.86938133302845</v>
      </c>
      <c r="J5284">
        <f t="shared" ca="1" si="449"/>
        <v>0</v>
      </c>
      <c r="K5284">
        <f t="shared" ca="1" si="450"/>
        <v>1</v>
      </c>
      <c r="L5284">
        <f t="shared" si="451"/>
        <v>5278</v>
      </c>
      <c r="M5284" s="71">
        <f t="shared" ca="1" si="452"/>
        <v>0</v>
      </c>
    </row>
    <row r="5285" spans="1:13" x14ac:dyDescent="0.25">
      <c r="A5285" s="2">
        <v>5279</v>
      </c>
      <c r="B5285" s="11">
        <f t="shared" ca="1" si="448"/>
        <v>0</v>
      </c>
      <c r="C5285" s="26">
        <f t="shared" ca="1" si="447"/>
        <v>0.75568751838156611</v>
      </c>
      <c r="J5285">
        <f t="shared" ca="1" si="449"/>
        <v>0</v>
      </c>
      <c r="K5285">
        <f t="shared" ca="1" si="450"/>
        <v>1</v>
      </c>
      <c r="L5285">
        <f t="shared" si="451"/>
        <v>5279</v>
      </c>
      <c r="M5285" s="71">
        <f t="shared" ca="1" si="452"/>
        <v>0</v>
      </c>
    </row>
    <row r="5286" spans="1:13" x14ac:dyDescent="0.25">
      <c r="A5286" s="2">
        <v>5280</v>
      </c>
      <c r="B5286" s="11">
        <f t="shared" ca="1" si="448"/>
        <v>0</v>
      </c>
      <c r="C5286" s="26">
        <f t="shared" ca="1" si="447"/>
        <v>0.68915913037108067</v>
      </c>
      <c r="J5286">
        <f t="shared" ca="1" si="449"/>
        <v>0</v>
      </c>
      <c r="K5286">
        <f t="shared" ca="1" si="450"/>
        <v>0</v>
      </c>
      <c r="L5286">
        <f t="shared" si="451"/>
        <v>5280</v>
      </c>
      <c r="M5286" s="71">
        <f t="shared" ca="1" si="452"/>
        <v>0</v>
      </c>
    </row>
    <row r="5287" spans="1:13" x14ac:dyDescent="0.25">
      <c r="A5287" s="2">
        <v>5281</v>
      </c>
      <c r="B5287" s="11">
        <f t="shared" ca="1" si="448"/>
        <v>1</v>
      </c>
      <c r="C5287" s="26">
        <f t="shared" ca="1" si="447"/>
        <v>8.7036394690252594E-2</v>
      </c>
      <c r="J5287">
        <f t="shared" ca="1" si="449"/>
        <v>1</v>
      </c>
      <c r="K5287">
        <f t="shared" ca="1" si="450"/>
        <v>0</v>
      </c>
      <c r="L5287">
        <f t="shared" si="451"/>
        <v>5281</v>
      </c>
      <c r="M5287" s="71">
        <f t="shared" ca="1" si="452"/>
        <v>2.6661539197124413</v>
      </c>
    </row>
    <row r="5288" spans="1:13" x14ac:dyDescent="0.25">
      <c r="A5288" s="2">
        <v>5282</v>
      </c>
      <c r="B5288" s="11">
        <f t="shared" ca="1" si="448"/>
        <v>1</v>
      </c>
      <c r="C5288" s="26">
        <f t="shared" ca="1" si="447"/>
        <v>0.66196542152245408</v>
      </c>
      <c r="J5288">
        <f t="shared" ca="1" si="449"/>
        <v>1</v>
      </c>
      <c r="K5288">
        <f t="shared" ca="1" si="450"/>
        <v>0</v>
      </c>
      <c r="L5288">
        <f t="shared" si="451"/>
        <v>5282</v>
      </c>
      <c r="M5288" s="71">
        <f t="shared" ca="1" si="452"/>
        <v>2.5218819139482229</v>
      </c>
    </row>
    <row r="5289" spans="1:13" x14ac:dyDescent="0.25">
      <c r="A5289" s="2">
        <v>5283</v>
      </c>
      <c r="B5289" s="11">
        <f t="shared" ca="1" si="448"/>
        <v>1</v>
      </c>
      <c r="C5289" s="26">
        <f t="shared" ca="1" si="447"/>
        <v>0.62108006728252541</v>
      </c>
      <c r="J5289">
        <f t="shared" ca="1" si="449"/>
        <v>0</v>
      </c>
      <c r="K5289">
        <f t="shared" ca="1" si="450"/>
        <v>0</v>
      </c>
      <c r="L5289">
        <f t="shared" si="451"/>
        <v>5283</v>
      </c>
      <c r="M5289" s="71">
        <f t="shared" ca="1" si="452"/>
        <v>6.7163295385469599</v>
      </c>
    </row>
    <row r="5290" spans="1:13" x14ac:dyDescent="0.25">
      <c r="A5290" s="2">
        <v>5284</v>
      </c>
      <c r="B5290" s="11">
        <f t="shared" ca="1" si="448"/>
        <v>0</v>
      </c>
      <c r="C5290" s="26">
        <f t="shared" ca="1" si="447"/>
        <v>0.93075944467922889</v>
      </c>
      <c r="J5290">
        <f t="shared" ca="1" si="449"/>
        <v>0</v>
      </c>
      <c r="K5290">
        <f t="shared" ca="1" si="450"/>
        <v>1</v>
      </c>
      <c r="L5290">
        <f t="shared" si="451"/>
        <v>5284</v>
      </c>
      <c r="M5290" s="71">
        <f t="shared" ca="1" si="452"/>
        <v>0</v>
      </c>
    </row>
    <row r="5291" spans="1:13" x14ac:dyDescent="0.25">
      <c r="A5291" s="2">
        <v>5285</v>
      </c>
      <c r="B5291" s="11">
        <f t="shared" ca="1" si="448"/>
        <v>0</v>
      </c>
      <c r="C5291" s="26">
        <f t="shared" ca="1" si="447"/>
        <v>0.87421272288159357</v>
      </c>
      <c r="J5291">
        <f t="shared" ca="1" si="449"/>
        <v>0</v>
      </c>
      <c r="K5291">
        <f t="shared" ca="1" si="450"/>
        <v>1</v>
      </c>
      <c r="L5291">
        <f t="shared" si="451"/>
        <v>5285</v>
      </c>
      <c r="M5291" s="71">
        <f t="shared" ca="1" si="452"/>
        <v>0</v>
      </c>
    </row>
    <row r="5292" spans="1:13" x14ac:dyDescent="0.25">
      <c r="A5292" s="2">
        <v>5286</v>
      </c>
      <c r="B5292" s="11">
        <f t="shared" ca="1" si="448"/>
        <v>0</v>
      </c>
      <c r="C5292" s="26">
        <f t="shared" ca="1" si="447"/>
        <v>0.98761517601806192</v>
      </c>
      <c r="J5292">
        <f t="shared" ca="1" si="449"/>
        <v>0</v>
      </c>
      <c r="K5292">
        <f t="shared" ca="1" si="450"/>
        <v>0</v>
      </c>
      <c r="L5292">
        <f t="shared" si="451"/>
        <v>5286</v>
      </c>
      <c r="M5292" s="71">
        <f t="shared" ca="1" si="452"/>
        <v>0</v>
      </c>
    </row>
    <row r="5293" spans="1:13" x14ac:dyDescent="0.25">
      <c r="A5293" s="2">
        <v>5287</v>
      </c>
      <c r="B5293" s="11">
        <f t="shared" ca="1" si="448"/>
        <v>1</v>
      </c>
      <c r="C5293" s="26">
        <f t="shared" ca="1" si="447"/>
        <v>0.10956479492383009</v>
      </c>
      <c r="J5293">
        <f t="shared" ca="1" si="449"/>
        <v>1</v>
      </c>
      <c r="K5293">
        <f t="shared" ca="1" si="450"/>
        <v>0</v>
      </c>
      <c r="L5293">
        <f t="shared" si="451"/>
        <v>5287</v>
      </c>
      <c r="M5293" s="71">
        <f t="shared" ca="1" si="452"/>
        <v>4.9079860253780971</v>
      </c>
    </row>
    <row r="5294" spans="1:13" x14ac:dyDescent="0.25">
      <c r="A5294" s="2">
        <v>5288</v>
      </c>
      <c r="B5294" s="11">
        <f t="shared" ca="1" si="448"/>
        <v>1</v>
      </c>
      <c r="C5294" s="26">
        <f t="shared" ca="1" si="447"/>
        <v>0.32674015388443334</v>
      </c>
      <c r="J5294">
        <f t="shared" ca="1" si="449"/>
        <v>1</v>
      </c>
      <c r="K5294">
        <f t="shared" ca="1" si="450"/>
        <v>0</v>
      </c>
      <c r="L5294">
        <f t="shared" si="451"/>
        <v>5288</v>
      </c>
      <c r="M5294" s="71">
        <f t="shared" ca="1" si="452"/>
        <v>1.6266192236612096</v>
      </c>
    </row>
    <row r="5295" spans="1:13" x14ac:dyDescent="0.25">
      <c r="A5295" s="2">
        <v>5289</v>
      </c>
      <c r="B5295" s="11">
        <f t="shared" ca="1" si="448"/>
        <v>1</v>
      </c>
      <c r="C5295" s="26">
        <f t="shared" ca="1" si="447"/>
        <v>0.47738739486577975</v>
      </c>
      <c r="J5295">
        <f t="shared" ca="1" si="449"/>
        <v>1</v>
      </c>
      <c r="K5295">
        <f t="shared" ca="1" si="450"/>
        <v>0</v>
      </c>
      <c r="L5295">
        <f t="shared" si="451"/>
        <v>5289</v>
      </c>
      <c r="M5295" s="71">
        <f t="shared" ca="1" si="452"/>
        <v>0.32158529726835272</v>
      </c>
    </row>
    <row r="5296" spans="1:13" x14ac:dyDescent="0.25">
      <c r="A5296" s="2">
        <v>5290</v>
      </c>
      <c r="B5296" s="11">
        <f t="shared" ca="1" si="448"/>
        <v>1</v>
      </c>
      <c r="C5296" s="26">
        <f t="shared" ca="1" si="447"/>
        <v>0.49265183045668359</v>
      </c>
      <c r="J5296">
        <f t="shared" ca="1" si="449"/>
        <v>1</v>
      </c>
      <c r="K5296">
        <f t="shared" ca="1" si="450"/>
        <v>0</v>
      </c>
      <c r="L5296">
        <f t="shared" si="451"/>
        <v>5290</v>
      </c>
      <c r="M5296" s="71">
        <f t="shared" ca="1" si="452"/>
        <v>5.5770924252036878</v>
      </c>
    </row>
    <row r="5297" spans="1:13" x14ac:dyDescent="0.25">
      <c r="A5297" s="2">
        <v>5291</v>
      </c>
      <c r="B5297" s="11">
        <f t="shared" ca="1" si="448"/>
        <v>1</v>
      </c>
      <c r="C5297" s="26">
        <f t="shared" ca="1" si="447"/>
        <v>0.36248144340615895</v>
      </c>
      <c r="J5297">
        <f t="shared" ca="1" si="449"/>
        <v>1</v>
      </c>
      <c r="K5297">
        <f t="shared" ca="1" si="450"/>
        <v>0</v>
      </c>
      <c r="L5297">
        <f t="shared" si="451"/>
        <v>5291</v>
      </c>
      <c r="M5297" s="71">
        <f t="shared" ca="1" si="452"/>
        <v>0.19298219840181191</v>
      </c>
    </row>
    <row r="5298" spans="1:13" x14ac:dyDescent="0.25">
      <c r="A5298" s="2">
        <v>5292</v>
      </c>
      <c r="B5298" s="11">
        <f t="shared" ca="1" si="448"/>
        <v>1</v>
      </c>
      <c r="C5298" s="26">
        <f t="shared" ca="1" si="447"/>
        <v>0.36588187328427224</v>
      </c>
      <c r="J5298">
        <f t="shared" ca="1" si="449"/>
        <v>1</v>
      </c>
      <c r="K5298">
        <f t="shared" ca="1" si="450"/>
        <v>0</v>
      </c>
      <c r="L5298">
        <f t="shared" si="451"/>
        <v>5292</v>
      </c>
      <c r="M5298" s="71">
        <f t="shared" ca="1" si="452"/>
        <v>2.7559735611923761</v>
      </c>
    </row>
    <row r="5299" spans="1:13" x14ac:dyDescent="0.25">
      <c r="A5299" s="2">
        <v>5293</v>
      </c>
      <c r="B5299" s="11">
        <f t="shared" ca="1" si="448"/>
        <v>1</v>
      </c>
      <c r="C5299" s="26">
        <f t="shared" ca="1" si="447"/>
        <v>0.55201973192786191</v>
      </c>
      <c r="J5299">
        <f t="shared" ca="1" si="449"/>
        <v>1</v>
      </c>
      <c r="K5299">
        <f t="shared" ca="1" si="450"/>
        <v>0</v>
      </c>
      <c r="L5299">
        <f t="shared" si="451"/>
        <v>5293</v>
      </c>
      <c r="M5299" s="71">
        <f t="shared" ca="1" si="452"/>
        <v>0.48506369497413726</v>
      </c>
    </row>
    <row r="5300" spans="1:13" x14ac:dyDescent="0.25">
      <c r="A5300" s="2">
        <v>5294</v>
      </c>
      <c r="B5300" s="11">
        <f t="shared" ca="1" si="448"/>
        <v>1</v>
      </c>
      <c r="C5300" s="26">
        <f t="shared" ca="1" si="447"/>
        <v>0.37709725179656717</v>
      </c>
      <c r="J5300">
        <f t="shared" ca="1" si="449"/>
        <v>1</v>
      </c>
      <c r="K5300">
        <f t="shared" ca="1" si="450"/>
        <v>0</v>
      </c>
      <c r="L5300">
        <f t="shared" si="451"/>
        <v>5294</v>
      </c>
      <c r="M5300" s="71">
        <f t="shared" ca="1" si="452"/>
        <v>3.1472573446852476</v>
      </c>
    </row>
    <row r="5301" spans="1:13" x14ac:dyDescent="0.25">
      <c r="A5301" s="2">
        <v>5295</v>
      </c>
      <c r="B5301" s="11">
        <f t="shared" ca="1" si="448"/>
        <v>1</v>
      </c>
      <c r="C5301" s="26">
        <f t="shared" ca="1" si="447"/>
        <v>0.30418627130685116</v>
      </c>
      <c r="J5301">
        <f t="shared" ca="1" si="449"/>
        <v>1</v>
      </c>
      <c r="K5301">
        <f t="shared" ca="1" si="450"/>
        <v>0</v>
      </c>
      <c r="L5301">
        <f t="shared" si="451"/>
        <v>5295</v>
      </c>
      <c r="M5301" s="71">
        <f t="shared" ca="1" si="452"/>
        <v>3.42793349375739</v>
      </c>
    </row>
    <row r="5302" spans="1:13" x14ac:dyDescent="0.25">
      <c r="A5302" s="2">
        <v>5296</v>
      </c>
      <c r="B5302" s="11">
        <f t="shared" ca="1" si="448"/>
        <v>1</v>
      </c>
      <c r="C5302" s="26">
        <f t="shared" ca="1" si="447"/>
        <v>0.27691362958578336</v>
      </c>
      <c r="J5302">
        <f t="shared" ca="1" si="449"/>
        <v>1</v>
      </c>
      <c r="K5302">
        <f t="shared" ca="1" si="450"/>
        <v>0</v>
      </c>
      <c r="L5302">
        <f t="shared" si="451"/>
        <v>5296</v>
      </c>
      <c r="M5302" s="71">
        <f t="shared" ca="1" si="452"/>
        <v>8.7938577199388615</v>
      </c>
    </row>
    <row r="5303" spans="1:13" x14ac:dyDescent="0.25">
      <c r="A5303" s="2">
        <v>5297</v>
      </c>
      <c r="B5303" s="11">
        <f t="shared" ca="1" si="448"/>
        <v>1</v>
      </c>
      <c r="C5303" s="26">
        <f t="shared" ca="1" si="447"/>
        <v>0.21591821208966311</v>
      </c>
      <c r="J5303">
        <f t="shared" ca="1" si="449"/>
        <v>0</v>
      </c>
      <c r="K5303">
        <f t="shared" ca="1" si="450"/>
        <v>0</v>
      </c>
      <c r="L5303">
        <f t="shared" si="451"/>
        <v>5297</v>
      </c>
      <c r="M5303" s="71">
        <f t="shared" ca="1" si="452"/>
        <v>2.7417657029377196</v>
      </c>
    </row>
    <row r="5304" spans="1:13" x14ac:dyDescent="0.25">
      <c r="A5304" s="2">
        <v>5298</v>
      </c>
      <c r="B5304" s="11">
        <f t="shared" ca="1" si="448"/>
        <v>0</v>
      </c>
      <c r="C5304" s="26">
        <f t="shared" ca="1" si="447"/>
        <v>0.8683772929178335</v>
      </c>
      <c r="J5304">
        <f t="shared" ca="1" si="449"/>
        <v>0</v>
      </c>
      <c r="K5304">
        <f t="shared" ca="1" si="450"/>
        <v>1</v>
      </c>
      <c r="L5304">
        <f t="shared" si="451"/>
        <v>5298</v>
      </c>
      <c r="M5304" s="71">
        <f t="shared" ca="1" si="452"/>
        <v>0</v>
      </c>
    </row>
    <row r="5305" spans="1:13" x14ac:dyDescent="0.25">
      <c r="A5305" s="2">
        <v>5299</v>
      </c>
      <c r="B5305" s="11">
        <f t="shared" ca="1" si="448"/>
        <v>0</v>
      </c>
      <c r="C5305" s="26">
        <f t="shared" ca="1" si="447"/>
        <v>0.69205163450872054</v>
      </c>
      <c r="J5305">
        <f t="shared" ca="1" si="449"/>
        <v>0</v>
      </c>
      <c r="K5305">
        <f t="shared" ca="1" si="450"/>
        <v>1</v>
      </c>
      <c r="L5305">
        <f t="shared" si="451"/>
        <v>5299</v>
      </c>
      <c r="M5305" s="71">
        <f t="shared" ca="1" si="452"/>
        <v>0</v>
      </c>
    </row>
    <row r="5306" spans="1:13" x14ac:dyDescent="0.25">
      <c r="A5306" s="2">
        <v>5300</v>
      </c>
      <c r="B5306" s="11">
        <f t="shared" ca="1" si="448"/>
        <v>0</v>
      </c>
      <c r="C5306" s="26">
        <f t="shared" ca="1" si="447"/>
        <v>0.87865412356232209</v>
      </c>
      <c r="J5306">
        <f t="shared" ca="1" si="449"/>
        <v>0</v>
      </c>
      <c r="K5306">
        <f t="shared" ca="1" si="450"/>
        <v>1</v>
      </c>
      <c r="L5306">
        <f t="shared" si="451"/>
        <v>5300</v>
      </c>
      <c r="M5306" s="71">
        <f t="shared" ca="1" si="452"/>
        <v>0</v>
      </c>
    </row>
    <row r="5307" spans="1:13" x14ac:dyDescent="0.25">
      <c r="A5307" s="2">
        <v>5301</v>
      </c>
      <c r="B5307" s="11">
        <f t="shared" ca="1" si="448"/>
        <v>0</v>
      </c>
      <c r="C5307" s="26">
        <f t="shared" ca="1" si="447"/>
        <v>0.74532808976575737</v>
      </c>
      <c r="J5307">
        <f t="shared" ca="1" si="449"/>
        <v>0</v>
      </c>
      <c r="K5307">
        <f t="shared" ca="1" si="450"/>
        <v>1</v>
      </c>
      <c r="L5307">
        <f t="shared" si="451"/>
        <v>5301</v>
      </c>
      <c r="M5307" s="71">
        <f t="shared" ca="1" si="452"/>
        <v>0</v>
      </c>
    </row>
    <row r="5308" spans="1:13" x14ac:dyDescent="0.25">
      <c r="A5308" s="2">
        <v>5302</v>
      </c>
      <c r="B5308" s="11">
        <f t="shared" ca="1" si="448"/>
        <v>0</v>
      </c>
      <c r="C5308" s="26">
        <f t="shared" ca="1" si="447"/>
        <v>0.88619202778993766</v>
      </c>
      <c r="J5308">
        <f t="shared" ca="1" si="449"/>
        <v>0</v>
      </c>
      <c r="K5308">
        <f t="shared" ca="1" si="450"/>
        <v>0</v>
      </c>
      <c r="L5308">
        <f t="shared" si="451"/>
        <v>5302</v>
      </c>
      <c r="M5308" s="71">
        <f t="shared" ca="1" si="452"/>
        <v>0</v>
      </c>
    </row>
    <row r="5309" spans="1:13" x14ac:dyDescent="0.25">
      <c r="A5309" s="2">
        <v>5303</v>
      </c>
      <c r="B5309" s="11">
        <f t="shared" ca="1" si="448"/>
        <v>1</v>
      </c>
      <c r="C5309" s="26">
        <f t="shared" ca="1" si="447"/>
        <v>0.10410790978739715</v>
      </c>
      <c r="J5309">
        <f t="shared" ca="1" si="449"/>
        <v>1</v>
      </c>
      <c r="K5309">
        <f t="shared" ca="1" si="450"/>
        <v>0</v>
      </c>
      <c r="L5309">
        <f t="shared" si="451"/>
        <v>5303</v>
      </c>
      <c r="M5309" s="71">
        <f t="shared" ca="1" si="452"/>
        <v>3.5926688480503461</v>
      </c>
    </row>
    <row r="5310" spans="1:13" x14ac:dyDescent="0.25">
      <c r="A5310" s="2">
        <v>5304</v>
      </c>
      <c r="B5310" s="11">
        <f t="shared" ca="1" si="448"/>
        <v>1</v>
      </c>
      <c r="C5310" s="26">
        <f t="shared" ca="1" si="447"/>
        <v>8.5954682620407841E-2</v>
      </c>
      <c r="J5310">
        <f t="shared" ca="1" si="449"/>
        <v>1</v>
      </c>
      <c r="K5310">
        <f t="shared" ca="1" si="450"/>
        <v>0</v>
      </c>
      <c r="L5310">
        <f t="shared" si="451"/>
        <v>5304</v>
      </c>
      <c r="M5310" s="71">
        <f t="shared" ca="1" si="452"/>
        <v>2.5999027660332827</v>
      </c>
    </row>
    <row r="5311" spans="1:13" x14ac:dyDescent="0.25">
      <c r="A5311" s="2">
        <v>5305</v>
      </c>
      <c r="B5311" s="11">
        <f t="shared" ca="1" si="448"/>
        <v>1</v>
      </c>
      <c r="C5311" s="26">
        <f t="shared" ca="1" si="447"/>
        <v>0.31480402762480697</v>
      </c>
      <c r="J5311">
        <f t="shared" ca="1" si="449"/>
        <v>1</v>
      </c>
      <c r="K5311">
        <f t="shared" ca="1" si="450"/>
        <v>0</v>
      </c>
      <c r="L5311">
        <f t="shared" si="451"/>
        <v>5305</v>
      </c>
      <c r="M5311" s="71">
        <f t="shared" ca="1" si="452"/>
        <v>3.1879644830796745</v>
      </c>
    </row>
    <row r="5312" spans="1:13" x14ac:dyDescent="0.25">
      <c r="A5312" s="2">
        <v>5306</v>
      </c>
      <c r="B5312" s="11">
        <f t="shared" ca="1" si="448"/>
        <v>1</v>
      </c>
      <c r="C5312" s="26">
        <f t="shared" ca="1" si="447"/>
        <v>0.36026024881123142</v>
      </c>
      <c r="J5312">
        <f t="shared" ca="1" si="449"/>
        <v>1</v>
      </c>
      <c r="K5312">
        <f t="shared" ca="1" si="450"/>
        <v>0</v>
      </c>
      <c r="L5312">
        <f t="shared" si="451"/>
        <v>5306</v>
      </c>
      <c r="M5312" s="71">
        <f t="shared" ca="1" si="452"/>
        <v>0.98287688113673943</v>
      </c>
    </row>
    <row r="5313" spans="1:13" x14ac:dyDescent="0.25">
      <c r="A5313" s="2">
        <v>5307</v>
      </c>
      <c r="B5313" s="11">
        <f t="shared" ca="1" si="448"/>
        <v>1</v>
      </c>
      <c r="C5313" s="26">
        <f t="shared" ca="1" si="447"/>
        <v>0.37440680423779016</v>
      </c>
      <c r="J5313">
        <f t="shared" ca="1" si="449"/>
        <v>1</v>
      </c>
      <c r="K5313">
        <f t="shared" ca="1" si="450"/>
        <v>0</v>
      </c>
      <c r="L5313">
        <f t="shared" si="451"/>
        <v>5307</v>
      </c>
      <c r="M5313" s="71">
        <f t="shared" ca="1" si="452"/>
        <v>2.6352210145124193</v>
      </c>
    </row>
    <row r="5314" spans="1:13" x14ac:dyDescent="0.25">
      <c r="A5314" s="2">
        <v>5308</v>
      </c>
      <c r="B5314" s="11">
        <f t="shared" ca="1" si="448"/>
        <v>1</v>
      </c>
      <c r="C5314" s="26">
        <f t="shared" ca="1" si="447"/>
        <v>0.64658377624385333</v>
      </c>
      <c r="J5314">
        <f t="shared" ca="1" si="449"/>
        <v>1</v>
      </c>
      <c r="K5314">
        <f t="shared" ca="1" si="450"/>
        <v>0</v>
      </c>
      <c r="L5314">
        <f t="shared" si="451"/>
        <v>5308</v>
      </c>
      <c r="M5314" s="71">
        <f t="shared" ca="1" si="452"/>
        <v>0.49303110824777657</v>
      </c>
    </row>
    <row r="5315" spans="1:13" x14ac:dyDescent="0.25">
      <c r="A5315" s="2">
        <v>5309</v>
      </c>
      <c r="B5315" s="11">
        <f t="shared" ca="1" si="448"/>
        <v>1</v>
      </c>
      <c r="C5315" s="26">
        <f t="shared" ca="1" si="447"/>
        <v>9.960360852054928E-2</v>
      </c>
      <c r="J5315">
        <f t="shared" ca="1" si="449"/>
        <v>1</v>
      </c>
      <c r="K5315">
        <f t="shared" ca="1" si="450"/>
        <v>0</v>
      </c>
      <c r="L5315">
        <f t="shared" si="451"/>
        <v>5309</v>
      </c>
      <c r="M5315" s="71">
        <f t="shared" ca="1" si="452"/>
        <v>1.5020671519448472</v>
      </c>
    </row>
    <row r="5316" spans="1:13" x14ac:dyDescent="0.25">
      <c r="A5316" s="2">
        <v>5310</v>
      </c>
      <c r="B5316" s="11">
        <f t="shared" ca="1" si="448"/>
        <v>1</v>
      </c>
      <c r="C5316" s="26">
        <f t="shared" ca="1" si="447"/>
        <v>0.40355163063720767</v>
      </c>
      <c r="J5316">
        <f t="shared" ca="1" si="449"/>
        <v>1</v>
      </c>
      <c r="K5316">
        <f t="shared" ca="1" si="450"/>
        <v>0</v>
      </c>
      <c r="L5316">
        <f t="shared" si="451"/>
        <v>5310</v>
      </c>
      <c r="M5316" s="71">
        <f t="shared" ca="1" si="452"/>
        <v>2.4502081408176917</v>
      </c>
    </row>
    <row r="5317" spans="1:13" x14ac:dyDescent="0.25">
      <c r="A5317" s="2">
        <v>5311</v>
      </c>
      <c r="B5317" s="11">
        <f t="shared" ca="1" si="448"/>
        <v>1</v>
      </c>
      <c r="C5317" s="26">
        <f t="shared" ca="1" si="447"/>
        <v>0.67212534864173168</v>
      </c>
      <c r="J5317">
        <f t="shared" ca="1" si="449"/>
        <v>1</v>
      </c>
      <c r="K5317">
        <f t="shared" ca="1" si="450"/>
        <v>0</v>
      </c>
      <c r="L5317">
        <f t="shared" si="451"/>
        <v>5311</v>
      </c>
      <c r="M5317" s="71">
        <f t="shared" ca="1" si="452"/>
        <v>0.91639732719657041</v>
      </c>
    </row>
    <row r="5318" spans="1:13" x14ac:dyDescent="0.25">
      <c r="A5318" s="2">
        <v>5312</v>
      </c>
      <c r="B5318" s="11">
        <f t="shared" ca="1" si="448"/>
        <v>1</v>
      </c>
      <c r="C5318" s="26">
        <f t="shared" ca="1" si="447"/>
        <v>0.32071108573272233</v>
      </c>
      <c r="J5318">
        <f t="shared" ca="1" si="449"/>
        <v>1</v>
      </c>
      <c r="K5318">
        <f t="shared" ca="1" si="450"/>
        <v>0</v>
      </c>
      <c r="L5318">
        <f t="shared" si="451"/>
        <v>5312</v>
      </c>
      <c r="M5318" s="71">
        <f t="shared" ca="1" si="452"/>
        <v>2.4681104360913833</v>
      </c>
    </row>
    <row r="5319" spans="1:13" x14ac:dyDescent="0.25">
      <c r="A5319" s="2">
        <v>5313</v>
      </c>
      <c r="B5319" s="11">
        <f t="shared" ca="1" si="448"/>
        <v>1</v>
      </c>
      <c r="C5319" s="26">
        <f t="shared" ca="1" si="447"/>
        <v>0.72122716164438672</v>
      </c>
      <c r="J5319">
        <f t="shared" ca="1" si="449"/>
        <v>1</v>
      </c>
      <c r="K5319">
        <f t="shared" ca="1" si="450"/>
        <v>0</v>
      </c>
      <c r="L5319">
        <f t="shared" si="451"/>
        <v>5313</v>
      </c>
      <c r="M5319" s="71">
        <f t="shared" ca="1" si="452"/>
        <v>1.225030008266625</v>
      </c>
    </row>
    <row r="5320" spans="1:13" x14ac:dyDescent="0.25">
      <c r="A5320" s="2">
        <v>5314</v>
      </c>
      <c r="B5320" s="11">
        <f t="shared" ca="1" si="448"/>
        <v>1</v>
      </c>
      <c r="C5320" s="26">
        <f t="shared" ref="C5320:C5383" ca="1" si="453">RAND()</f>
        <v>0.23847024344026702</v>
      </c>
      <c r="J5320">
        <f t="shared" ca="1" si="449"/>
        <v>1</v>
      </c>
      <c r="K5320">
        <f t="shared" ca="1" si="450"/>
        <v>0</v>
      </c>
      <c r="L5320">
        <f t="shared" si="451"/>
        <v>5314</v>
      </c>
      <c r="M5320" s="71">
        <f t="shared" ca="1" si="452"/>
        <v>7.2630603768531579</v>
      </c>
    </row>
    <row r="5321" spans="1:13" x14ac:dyDescent="0.25">
      <c r="A5321" s="2">
        <v>5315</v>
      </c>
      <c r="B5321" s="11">
        <f t="shared" ref="B5321:B5384" ca="1" si="454">IF(B5320&gt;0,IF(C5321&lt;pww,1,0),IF(C5321&lt;pdw,1,0))</f>
        <v>1</v>
      </c>
      <c r="C5321" s="26">
        <f t="shared" ca="1" si="453"/>
        <v>8.9034620014403099E-2</v>
      </c>
      <c r="J5321">
        <f t="shared" ca="1" si="449"/>
        <v>1</v>
      </c>
      <c r="K5321">
        <f t="shared" ca="1" si="450"/>
        <v>0</v>
      </c>
      <c r="L5321">
        <f t="shared" si="451"/>
        <v>5315</v>
      </c>
      <c r="M5321" s="71">
        <f t="shared" ca="1" si="452"/>
        <v>5.8252963117042382</v>
      </c>
    </row>
    <row r="5322" spans="1:13" x14ac:dyDescent="0.25">
      <c r="A5322" s="2">
        <v>5316</v>
      </c>
      <c r="B5322" s="11">
        <f t="shared" ca="1" si="454"/>
        <v>1</v>
      </c>
      <c r="C5322" s="26">
        <f t="shared" ca="1" si="453"/>
        <v>6.5796299202651842E-2</v>
      </c>
      <c r="J5322">
        <f t="shared" ref="J5322:J5385" ca="1" si="455">IF(AND(B5322,B5323),1,0)</f>
        <v>1</v>
      </c>
      <c r="K5322">
        <f t="shared" ref="K5322:K5385" ca="1" si="456">IF(AND(NOT(B5322),NOT(B5323)),1,0)</f>
        <v>0</v>
      </c>
      <c r="L5322">
        <f t="shared" ref="L5322:L5385" si="457">L5321+1</f>
        <v>5316</v>
      </c>
      <c r="M5322" s="71">
        <f t="shared" ref="M5322:M5385" ca="1" si="458">IF(B5322&gt;0,-LN(1-(RAND()))/lambda,0)</f>
        <v>3.0959112407576796</v>
      </c>
    </row>
    <row r="5323" spans="1:13" x14ac:dyDescent="0.25">
      <c r="A5323" s="2">
        <v>5317</v>
      </c>
      <c r="B5323" s="11">
        <f t="shared" ca="1" si="454"/>
        <v>1</v>
      </c>
      <c r="C5323" s="26">
        <f t="shared" ca="1" si="453"/>
        <v>0.22683259242621923</v>
      </c>
      <c r="J5323">
        <f t="shared" ca="1" si="455"/>
        <v>1</v>
      </c>
      <c r="K5323">
        <f t="shared" ca="1" si="456"/>
        <v>0</v>
      </c>
      <c r="L5323">
        <f t="shared" si="457"/>
        <v>5317</v>
      </c>
      <c r="M5323" s="71">
        <f t="shared" ca="1" si="458"/>
        <v>0.11302397848959665</v>
      </c>
    </row>
    <row r="5324" spans="1:13" x14ac:dyDescent="0.25">
      <c r="A5324" s="2">
        <v>5318</v>
      </c>
      <c r="B5324" s="11">
        <f t="shared" ca="1" si="454"/>
        <v>1</v>
      </c>
      <c r="C5324" s="26">
        <f t="shared" ca="1" si="453"/>
        <v>0.50582440982614441</v>
      </c>
      <c r="J5324">
        <f t="shared" ca="1" si="455"/>
        <v>1</v>
      </c>
      <c r="K5324">
        <f t="shared" ca="1" si="456"/>
        <v>0</v>
      </c>
      <c r="L5324">
        <f t="shared" si="457"/>
        <v>5318</v>
      </c>
      <c r="M5324" s="71">
        <f t="shared" ca="1" si="458"/>
        <v>2.746424083315365</v>
      </c>
    </row>
    <row r="5325" spans="1:13" x14ac:dyDescent="0.25">
      <c r="A5325" s="2">
        <v>5319</v>
      </c>
      <c r="B5325" s="11">
        <f t="shared" ca="1" si="454"/>
        <v>1</v>
      </c>
      <c r="C5325" s="26">
        <f t="shared" ca="1" si="453"/>
        <v>0.17502619137133069</v>
      </c>
      <c r="J5325">
        <f t="shared" ca="1" si="455"/>
        <v>1</v>
      </c>
      <c r="K5325">
        <f t="shared" ca="1" si="456"/>
        <v>0</v>
      </c>
      <c r="L5325">
        <f t="shared" si="457"/>
        <v>5319</v>
      </c>
      <c r="M5325" s="71">
        <f t="shared" ca="1" si="458"/>
        <v>2.1423604501714122</v>
      </c>
    </row>
    <row r="5326" spans="1:13" x14ac:dyDescent="0.25">
      <c r="A5326" s="2">
        <v>5320</v>
      </c>
      <c r="B5326" s="11">
        <f t="shared" ca="1" si="454"/>
        <v>1</v>
      </c>
      <c r="C5326" s="26">
        <f t="shared" ca="1" si="453"/>
        <v>0.44665246442337747</v>
      </c>
      <c r="J5326">
        <f t="shared" ca="1" si="455"/>
        <v>1</v>
      </c>
      <c r="K5326">
        <f t="shared" ca="1" si="456"/>
        <v>0</v>
      </c>
      <c r="L5326">
        <f t="shared" si="457"/>
        <v>5320</v>
      </c>
      <c r="M5326" s="71">
        <f t="shared" ca="1" si="458"/>
        <v>1.0236196727360158</v>
      </c>
    </row>
    <row r="5327" spans="1:13" x14ac:dyDescent="0.25">
      <c r="A5327" s="2">
        <v>5321</v>
      </c>
      <c r="B5327" s="11">
        <f t="shared" ca="1" si="454"/>
        <v>1</v>
      </c>
      <c r="C5327" s="26">
        <f t="shared" ca="1" si="453"/>
        <v>0.17181201229509435</v>
      </c>
      <c r="J5327">
        <f t="shared" ca="1" si="455"/>
        <v>1</v>
      </c>
      <c r="K5327">
        <f t="shared" ca="1" si="456"/>
        <v>0</v>
      </c>
      <c r="L5327">
        <f t="shared" si="457"/>
        <v>5321</v>
      </c>
      <c r="M5327" s="71">
        <f t="shared" ca="1" si="458"/>
        <v>2.737247172031835</v>
      </c>
    </row>
    <row r="5328" spans="1:13" x14ac:dyDescent="0.25">
      <c r="A5328" s="2">
        <v>5322</v>
      </c>
      <c r="B5328" s="11">
        <f t="shared" ca="1" si="454"/>
        <v>1</v>
      </c>
      <c r="C5328" s="26">
        <f t="shared" ca="1" si="453"/>
        <v>0.44152565244899011</v>
      </c>
      <c r="J5328">
        <f t="shared" ca="1" si="455"/>
        <v>1</v>
      </c>
      <c r="K5328">
        <f t="shared" ca="1" si="456"/>
        <v>0</v>
      </c>
      <c r="L5328">
        <f t="shared" si="457"/>
        <v>5322</v>
      </c>
      <c r="M5328" s="71">
        <f t="shared" ca="1" si="458"/>
        <v>5.3016407256314633</v>
      </c>
    </row>
    <row r="5329" spans="1:13" x14ac:dyDescent="0.25">
      <c r="A5329" s="2">
        <v>5323</v>
      </c>
      <c r="B5329" s="11">
        <f t="shared" ca="1" si="454"/>
        <v>1</v>
      </c>
      <c r="C5329" s="26">
        <f t="shared" ca="1" si="453"/>
        <v>0.65269539543508681</v>
      </c>
      <c r="J5329">
        <f t="shared" ca="1" si="455"/>
        <v>1</v>
      </c>
      <c r="K5329">
        <f t="shared" ca="1" si="456"/>
        <v>0</v>
      </c>
      <c r="L5329">
        <f t="shared" si="457"/>
        <v>5323</v>
      </c>
      <c r="M5329" s="71">
        <f t="shared" ca="1" si="458"/>
        <v>4.63941979051814</v>
      </c>
    </row>
    <row r="5330" spans="1:13" x14ac:dyDescent="0.25">
      <c r="A5330" s="2">
        <v>5324</v>
      </c>
      <c r="B5330" s="11">
        <f t="shared" ca="1" si="454"/>
        <v>1</v>
      </c>
      <c r="C5330" s="26">
        <f t="shared" ca="1" si="453"/>
        <v>0.19885538487582233</v>
      </c>
      <c r="J5330">
        <f t="shared" ca="1" si="455"/>
        <v>1</v>
      </c>
      <c r="K5330">
        <f t="shared" ca="1" si="456"/>
        <v>0</v>
      </c>
      <c r="L5330">
        <f t="shared" si="457"/>
        <v>5324</v>
      </c>
      <c r="M5330" s="71">
        <f t="shared" ca="1" si="458"/>
        <v>1.5144144690621508</v>
      </c>
    </row>
    <row r="5331" spans="1:13" x14ac:dyDescent="0.25">
      <c r="A5331" s="2">
        <v>5325</v>
      </c>
      <c r="B5331" s="11">
        <f t="shared" ca="1" si="454"/>
        <v>1</v>
      </c>
      <c r="C5331" s="26">
        <f t="shared" ca="1" si="453"/>
        <v>0.31572826171582813</v>
      </c>
      <c r="J5331">
        <f t="shared" ca="1" si="455"/>
        <v>0</v>
      </c>
      <c r="K5331">
        <f t="shared" ca="1" si="456"/>
        <v>0</v>
      </c>
      <c r="L5331">
        <f t="shared" si="457"/>
        <v>5325</v>
      </c>
      <c r="M5331" s="71">
        <f t="shared" ca="1" si="458"/>
        <v>1.2562821485581697</v>
      </c>
    </row>
    <row r="5332" spans="1:13" x14ac:dyDescent="0.25">
      <c r="A5332" s="2">
        <v>5326</v>
      </c>
      <c r="B5332" s="11">
        <f t="shared" ca="1" si="454"/>
        <v>0</v>
      </c>
      <c r="C5332" s="26">
        <f t="shared" ca="1" si="453"/>
        <v>0.83236385757266851</v>
      </c>
      <c r="J5332">
        <f t="shared" ca="1" si="455"/>
        <v>0</v>
      </c>
      <c r="K5332">
        <f t="shared" ca="1" si="456"/>
        <v>1</v>
      </c>
      <c r="L5332">
        <f t="shared" si="457"/>
        <v>5326</v>
      </c>
      <c r="M5332" s="71">
        <f t="shared" ca="1" si="458"/>
        <v>0</v>
      </c>
    </row>
    <row r="5333" spans="1:13" x14ac:dyDescent="0.25">
      <c r="A5333" s="2">
        <v>5327</v>
      </c>
      <c r="B5333" s="11">
        <f t="shared" ca="1" si="454"/>
        <v>0</v>
      </c>
      <c r="C5333" s="26">
        <f t="shared" ca="1" si="453"/>
        <v>0.85185597536049928</v>
      </c>
      <c r="J5333">
        <f t="shared" ca="1" si="455"/>
        <v>0</v>
      </c>
      <c r="K5333">
        <f t="shared" ca="1" si="456"/>
        <v>1</v>
      </c>
      <c r="L5333">
        <f t="shared" si="457"/>
        <v>5327</v>
      </c>
      <c r="M5333" s="71">
        <f t="shared" ca="1" si="458"/>
        <v>0</v>
      </c>
    </row>
    <row r="5334" spans="1:13" x14ac:dyDescent="0.25">
      <c r="A5334" s="2">
        <v>5328</v>
      </c>
      <c r="B5334" s="11">
        <f t="shared" ca="1" si="454"/>
        <v>0</v>
      </c>
      <c r="C5334" s="26">
        <f t="shared" ca="1" si="453"/>
        <v>0.4786452337635404</v>
      </c>
      <c r="J5334">
        <f t="shared" ca="1" si="455"/>
        <v>0</v>
      </c>
      <c r="K5334">
        <f t="shared" ca="1" si="456"/>
        <v>1</v>
      </c>
      <c r="L5334">
        <f t="shared" si="457"/>
        <v>5328</v>
      </c>
      <c r="M5334" s="71">
        <f t="shared" ca="1" si="458"/>
        <v>0</v>
      </c>
    </row>
    <row r="5335" spans="1:13" x14ac:dyDescent="0.25">
      <c r="A5335" s="2">
        <v>5329</v>
      </c>
      <c r="B5335" s="11">
        <f t="shared" ca="1" si="454"/>
        <v>0</v>
      </c>
      <c r="C5335" s="26">
        <f t="shared" ca="1" si="453"/>
        <v>0.64018442813646081</v>
      </c>
      <c r="J5335">
        <f t="shared" ca="1" si="455"/>
        <v>0</v>
      </c>
      <c r="K5335">
        <f t="shared" ca="1" si="456"/>
        <v>0</v>
      </c>
      <c r="L5335">
        <f t="shared" si="457"/>
        <v>5329</v>
      </c>
      <c r="M5335" s="71">
        <f t="shared" ca="1" si="458"/>
        <v>0</v>
      </c>
    </row>
    <row r="5336" spans="1:13" x14ac:dyDescent="0.25">
      <c r="A5336" s="2">
        <v>5330</v>
      </c>
      <c r="B5336" s="11">
        <f t="shared" ca="1" si="454"/>
        <v>1</v>
      </c>
      <c r="C5336" s="26">
        <f t="shared" ca="1" si="453"/>
        <v>0.42754685188614638</v>
      </c>
      <c r="J5336">
        <f t="shared" ca="1" si="455"/>
        <v>0</v>
      </c>
      <c r="K5336">
        <f t="shared" ca="1" si="456"/>
        <v>0</v>
      </c>
      <c r="L5336">
        <f t="shared" si="457"/>
        <v>5330</v>
      </c>
      <c r="M5336" s="71">
        <f t="shared" ca="1" si="458"/>
        <v>0.20460284062387543</v>
      </c>
    </row>
    <row r="5337" spans="1:13" x14ac:dyDescent="0.25">
      <c r="A5337" s="2">
        <v>5331</v>
      </c>
      <c r="B5337" s="11">
        <f t="shared" ca="1" si="454"/>
        <v>0</v>
      </c>
      <c r="C5337" s="26">
        <f t="shared" ca="1" si="453"/>
        <v>0.93321403234844291</v>
      </c>
      <c r="J5337">
        <f t="shared" ca="1" si="455"/>
        <v>0</v>
      </c>
      <c r="K5337">
        <f t="shared" ca="1" si="456"/>
        <v>0</v>
      </c>
      <c r="L5337">
        <f t="shared" si="457"/>
        <v>5331</v>
      </c>
      <c r="M5337" s="71">
        <f t="shared" ca="1" si="458"/>
        <v>0</v>
      </c>
    </row>
    <row r="5338" spans="1:13" x14ac:dyDescent="0.25">
      <c r="A5338" s="2">
        <v>5332</v>
      </c>
      <c r="B5338" s="11">
        <f t="shared" ca="1" si="454"/>
        <v>1</v>
      </c>
      <c r="C5338" s="26">
        <f t="shared" ca="1" si="453"/>
        <v>0.28881544506982593</v>
      </c>
      <c r="J5338">
        <f t="shared" ca="1" si="455"/>
        <v>1</v>
      </c>
      <c r="K5338">
        <f t="shared" ca="1" si="456"/>
        <v>0</v>
      </c>
      <c r="L5338">
        <f t="shared" si="457"/>
        <v>5332</v>
      </c>
      <c r="M5338" s="71">
        <f t="shared" ca="1" si="458"/>
        <v>1.165639460545413</v>
      </c>
    </row>
    <row r="5339" spans="1:13" x14ac:dyDescent="0.25">
      <c r="A5339" s="2">
        <v>5333</v>
      </c>
      <c r="B5339" s="11">
        <f t="shared" ca="1" si="454"/>
        <v>1</v>
      </c>
      <c r="C5339" s="26">
        <f t="shared" ca="1" si="453"/>
        <v>0.63476303667554568</v>
      </c>
      <c r="J5339">
        <f t="shared" ca="1" si="455"/>
        <v>0</v>
      </c>
      <c r="K5339">
        <f t="shared" ca="1" si="456"/>
        <v>0</v>
      </c>
      <c r="L5339">
        <f t="shared" si="457"/>
        <v>5333</v>
      </c>
      <c r="M5339" s="71">
        <f t="shared" ca="1" si="458"/>
        <v>2.4955956135472417</v>
      </c>
    </row>
    <row r="5340" spans="1:13" x14ac:dyDescent="0.25">
      <c r="A5340" s="2">
        <v>5334</v>
      </c>
      <c r="B5340" s="11">
        <f t="shared" ca="1" si="454"/>
        <v>0</v>
      </c>
      <c r="C5340" s="26">
        <f t="shared" ca="1" si="453"/>
        <v>0.98303914498526612</v>
      </c>
      <c r="J5340">
        <f t="shared" ca="1" si="455"/>
        <v>0</v>
      </c>
      <c r="K5340">
        <f t="shared" ca="1" si="456"/>
        <v>1</v>
      </c>
      <c r="L5340">
        <f t="shared" si="457"/>
        <v>5334</v>
      </c>
      <c r="M5340" s="71">
        <f t="shared" ca="1" si="458"/>
        <v>0</v>
      </c>
    </row>
    <row r="5341" spans="1:13" x14ac:dyDescent="0.25">
      <c r="A5341" s="2">
        <v>5335</v>
      </c>
      <c r="B5341" s="11">
        <f t="shared" ca="1" si="454"/>
        <v>0</v>
      </c>
      <c r="C5341" s="26">
        <f t="shared" ca="1" si="453"/>
        <v>0.83541682244038984</v>
      </c>
      <c r="J5341">
        <f t="shared" ca="1" si="455"/>
        <v>0</v>
      </c>
      <c r="K5341">
        <f t="shared" ca="1" si="456"/>
        <v>0</v>
      </c>
      <c r="L5341">
        <f t="shared" si="457"/>
        <v>5335</v>
      </c>
      <c r="M5341" s="71">
        <f t="shared" ca="1" si="458"/>
        <v>0</v>
      </c>
    </row>
    <row r="5342" spans="1:13" x14ac:dyDescent="0.25">
      <c r="A5342" s="2">
        <v>5336</v>
      </c>
      <c r="B5342" s="11">
        <f t="shared" ca="1" si="454"/>
        <v>1</v>
      </c>
      <c r="C5342" s="26">
        <f t="shared" ca="1" si="453"/>
        <v>0.44190243978943489</v>
      </c>
      <c r="J5342">
        <f t="shared" ca="1" si="455"/>
        <v>1</v>
      </c>
      <c r="K5342">
        <f t="shared" ca="1" si="456"/>
        <v>0</v>
      </c>
      <c r="L5342">
        <f t="shared" si="457"/>
        <v>5336</v>
      </c>
      <c r="M5342" s="71">
        <f t="shared" ca="1" si="458"/>
        <v>3.2896430442724314</v>
      </c>
    </row>
    <row r="5343" spans="1:13" x14ac:dyDescent="0.25">
      <c r="A5343" s="2">
        <v>5337</v>
      </c>
      <c r="B5343" s="11">
        <f t="shared" ca="1" si="454"/>
        <v>1</v>
      </c>
      <c r="C5343" s="26">
        <f t="shared" ca="1" si="453"/>
        <v>0.13523398684808374</v>
      </c>
      <c r="J5343">
        <f t="shared" ca="1" si="455"/>
        <v>1</v>
      </c>
      <c r="K5343">
        <f t="shared" ca="1" si="456"/>
        <v>0</v>
      </c>
      <c r="L5343">
        <f t="shared" si="457"/>
        <v>5337</v>
      </c>
      <c r="M5343" s="71">
        <f t="shared" ca="1" si="458"/>
        <v>0.97996998789218903</v>
      </c>
    </row>
    <row r="5344" spans="1:13" x14ac:dyDescent="0.25">
      <c r="A5344" s="2">
        <v>5338</v>
      </c>
      <c r="B5344" s="11">
        <f t="shared" ca="1" si="454"/>
        <v>1</v>
      </c>
      <c r="C5344" s="26">
        <f t="shared" ca="1" si="453"/>
        <v>0.41075544866679115</v>
      </c>
      <c r="J5344">
        <f t="shared" ca="1" si="455"/>
        <v>1</v>
      </c>
      <c r="K5344">
        <f t="shared" ca="1" si="456"/>
        <v>0</v>
      </c>
      <c r="L5344">
        <f t="shared" si="457"/>
        <v>5338</v>
      </c>
      <c r="M5344" s="71">
        <f t="shared" ca="1" si="458"/>
        <v>0.11466649933409084</v>
      </c>
    </row>
    <row r="5345" spans="1:13" x14ac:dyDescent="0.25">
      <c r="A5345" s="2">
        <v>5339</v>
      </c>
      <c r="B5345" s="11">
        <f t="shared" ca="1" si="454"/>
        <v>1</v>
      </c>
      <c r="C5345" s="26">
        <f t="shared" ca="1" si="453"/>
        <v>4.7587130700168179E-2</v>
      </c>
      <c r="J5345">
        <f t="shared" ca="1" si="455"/>
        <v>1</v>
      </c>
      <c r="K5345">
        <f t="shared" ca="1" si="456"/>
        <v>0</v>
      </c>
      <c r="L5345">
        <f t="shared" si="457"/>
        <v>5339</v>
      </c>
      <c r="M5345" s="71">
        <f t="shared" ca="1" si="458"/>
        <v>3.126770588046985E-2</v>
      </c>
    </row>
    <row r="5346" spans="1:13" x14ac:dyDescent="0.25">
      <c r="A5346" s="2">
        <v>5340</v>
      </c>
      <c r="B5346" s="11">
        <f t="shared" ca="1" si="454"/>
        <v>1</v>
      </c>
      <c r="C5346" s="26">
        <f t="shared" ca="1" si="453"/>
        <v>2.6228114390358548E-2</v>
      </c>
      <c r="J5346">
        <f t="shared" ca="1" si="455"/>
        <v>1</v>
      </c>
      <c r="K5346">
        <f t="shared" ca="1" si="456"/>
        <v>0</v>
      </c>
      <c r="L5346">
        <f t="shared" si="457"/>
        <v>5340</v>
      </c>
      <c r="M5346" s="71">
        <f t="shared" ca="1" si="458"/>
        <v>0.48325836071900374</v>
      </c>
    </row>
    <row r="5347" spans="1:13" x14ac:dyDescent="0.25">
      <c r="A5347" s="2">
        <v>5341</v>
      </c>
      <c r="B5347" s="11">
        <f t="shared" ca="1" si="454"/>
        <v>1</v>
      </c>
      <c r="C5347" s="26">
        <f t="shared" ca="1" si="453"/>
        <v>0.60648312519025172</v>
      </c>
      <c r="J5347">
        <f t="shared" ca="1" si="455"/>
        <v>1</v>
      </c>
      <c r="K5347">
        <f t="shared" ca="1" si="456"/>
        <v>0</v>
      </c>
      <c r="L5347">
        <f t="shared" si="457"/>
        <v>5341</v>
      </c>
      <c r="M5347" s="71">
        <f t="shared" ca="1" si="458"/>
        <v>4.2509152644125976</v>
      </c>
    </row>
    <row r="5348" spans="1:13" x14ac:dyDescent="0.25">
      <c r="A5348" s="2">
        <v>5342</v>
      </c>
      <c r="B5348" s="11">
        <f t="shared" ca="1" si="454"/>
        <v>1</v>
      </c>
      <c r="C5348" s="26">
        <f t="shared" ca="1" si="453"/>
        <v>0.74538351891861221</v>
      </c>
      <c r="J5348">
        <f t="shared" ca="1" si="455"/>
        <v>1</v>
      </c>
      <c r="K5348">
        <f t="shared" ca="1" si="456"/>
        <v>0</v>
      </c>
      <c r="L5348">
        <f t="shared" si="457"/>
        <v>5342</v>
      </c>
      <c r="M5348" s="71">
        <f t="shared" ca="1" si="458"/>
        <v>1.4262578557298504</v>
      </c>
    </row>
    <row r="5349" spans="1:13" x14ac:dyDescent="0.25">
      <c r="A5349" s="2">
        <v>5343</v>
      </c>
      <c r="B5349" s="11">
        <f t="shared" ca="1" si="454"/>
        <v>1</v>
      </c>
      <c r="C5349" s="26">
        <f t="shared" ca="1" si="453"/>
        <v>0.17516298813144227</v>
      </c>
      <c r="J5349">
        <f t="shared" ca="1" si="455"/>
        <v>1</v>
      </c>
      <c r="K5349">
        <f t="shared" ca="1" si="456"/>
        <v>0</v>
      </c>
      <c r="L5349">
        <f t="shared" si="457"/>
        <v>5343</v>
      </c>
      <c r="M5349" s="71">
        <f t="shared" ca="1" si="458"/>
        <v>6.0541724666893799</v>
      </c>
    </row>
    <row r="5350" spans="1:13" x14ac:dyDescent="0.25">
      <c r="A5350" s="2">
        <v>5344</v>
      </c>
      <c r="B5350" s="11">
        <f t="shared" ca="1" si="454"/>
        <v>1</v>
      </c>
      <c r="C5350" s="26">
        <f t="shared" ca="1" si="453"/>
        <v>0.62277770666237142</v>
      </c>
      <c r="J5350">
        <f t="shared" ca="1" si="455"/>
        <v>1</v>
      </c>
      <c r="K5350">
        <f t="shared" ca="1" si="456"/>
        <v>0</v>
      </c>
      <c r="L5350">
        <f t="shared" si="457"/>
        <v>5344</v>
      </c>
      <c r="M5350" s="71">
        <f t="shared" ca="1" si="458"/>
        <v>5.7351123160375588</v>
      </c>
    </row>
    <row r="5351" spans="1:13" x14ac:dyDescent="0.25">
      <c r="A5351" s="2">
        <v>5345</v>
      </c>
      <c r="B5351" s="11">
        <f t="shared" ca="1" si="454"/>
        <v>1</v>
      </c>
      <c r="C5351" s="26">
        <f t="shared" ca="1" si="453"/>
        <v>0.2942945148523024</v>
      </c>
      <c r="J5351">
        <f t="shared" ca="1" si="455"/>
        <v>1</v>
      </c>
      <c r="K5351">
        <f t="shared" ca="1" si="456"/>
        <v>0</v>
      </c>
      <c r="L5351">
        <f t="shared" si="457"/>
        <v>5345</v>
      </c>
      <c r="M5351" s="71">
        <f t="shared" ca="1" si="458"/>
        <v>0.71029124510499886</v>
      </c>
    </row>
    <row r="5352" spans="1:13" x14ac:dyDescent="0.25">
      <c r="A5352" s="2">
        <v>5346</v>
      </c>
      <c r="B5352" s="11">
        <f t="shared" ca="1" si="454"/>
        <v>1</v>
      </c>
      <c r="C5352" s="26">
        <f t="shared" ca="1" si="453"/>
        <v>0.63693561814501265</v>
      </c>
      <c r="J5352">
        <f t="shared" ca="1" si="455"/>
        <v>1</v>
      </c>
      <c r="K5352">
        <f t="shared" ca="1" si="456"/>
        <v>0</v>
      </c>
      <c r="L5352">
        <f t="shared" si="457"/>
        <v>5346</v>
      </c>
      <c r="M5352" s="71">
        <f t="shared" ca="1" si="458"/>
        <v>0.56651427385214748</v>
      </c>
    </row>
    <row r="5353" spans="1:13" x14ac:dyDescent="0.25">
      <c r="A5353" s="2">
        <v>5347</v>
      </c>
      <c r="B5353" s="11">
        <f t="shared" ca="1" si="454"/>
        <v>1</v>
      </c>
      <c r="C5353" s="26">
        <f t="shared" ca="1" si="453"/>
        <v>0.45464396679239283</v>
      </c>
      <c r="J5353">
        <f t="shared" ca="1" si="455"/>
        <v>1</v>
      </c>
      <c r="K5353">
        <f t="shared" ca="1" si="456"/>
        <v>0</v>
      </c>
      <c r="L5353">
        <f t="shared" si="457"/>
        <v>5347</v>
      </c>
      <c r="M5353" s="71">
        <f t="shared" ca="1" si="458"/>
        <v>0.12147244694577798</v>
      </c>
    </row>
    <row r="5354" spans="1:13" x14ac:dyDescent="0.25">
      <c r="A5354" s="2">
        <v>5348</v>
      </c>
      <c r="B5354" s="11">
        <f t="shared" ca="1" si="454"/>
        <v>1</v>
      </c>
      <c r="C5354" s="26">
        <f t="shared" ca="1" si="453"/>
        <v>6.2441612873669783E-2</v>
      </c>
      <c r="J5354">
        <f t="shared" ca="1" si="455"/>
        <v>1</v>
      </c>
      <c r="K5354">
        <f t="shared" ca="1" si="456"/>
        <v>0</v>
      </c>
      <c r="L5354">
        <f t="shared" si="457"/>
        <v>5348</v>
      </c>
      <c r="M5354" s="71">
        <f t="shared" ca="1" si="458"/>
        <v>2.3464596496221377</v>
      </c>
    </row>
    <row r="5355" spans="1:13" x14ac:dyDescent="0.25">
      <c r="A5355" s="2">
        <v>5349</v>
      </c>
      <c r="B5355" s="11">
        <f t="shared" ca="1" si="454"/>
        <v>1</v>
      </c>
      <c r="C5355" s="26">
        <f t="shared" ca="1" si="453"/>
        <v>0.24133880858008083</v>
      </c>
      <c r="J5355">
        <f t="shared" ca="1" si="455"/>
        <v>1</v>
      </c>
      <c r="K5355">
        <f t="shared" ca="1" si="456"/>
        <v>0</v>
      </c>
      <c r="L5355">
        <f t="shared" si="457"/>
        <v>5349</v>
      </c>
      <c r="M5355" s="71">
        <f t="shared" ca="1" si="458"/>
        <v>3.5599914048847467</v>
      </c>
    </row>
    <row r="5356" spans="1:13" x14ac:dyDescent="0.25">
      <c r="A5356" s="2">
        <v>5350</v>
      </c>
      <c r="B5356" s="11">
        <f t="shared" ca="1" si="454"/>
        <v>1</v>
      </c>
      <c r="C5356" s="26">
        <f t="shared" ca="1" si="453"/>
        <v>0.73641216215670602</v>
      </c>
      <c r="J5356">
        <f t="shared" ca="1" si="455"/>
        <v>1</v>
      </c>
      <c r="K5356">
        <f t="shared" ca="1" si="456"/>
        <v>0</v>
      </c>
      <c r="L5356">
        <f t="shared" si="457"/>
        <v>5350</v>
      </c>
      <c r="M5356" s="71">
        <f t="shared" ca="1" si="458"/>
        <v>2.7529494212535557</v>
      </c>
    </row>
    <row r="5357" spans="1:13" x14ac:dyDescent="0.25">
      <c r="A5357" s="2">
        <v>5351</v>
      </c>
      <c r="B5357" s="11">
        <f t="shared" ca="1" si="454"/>
        <v>1</v>
      </c>
      <c r="C5357" s="26">
        <f t="shared" ca="1" si="453"/>
        <v>2.0100478320713377E-2</v>
      </c>
      <c r="J5357">
        <f t="shared" ca="1" si="455"/>
        <v>1</v>
      </c>
      <c r="K5357">
        <f t="shared" ca="1" si="456"/>
        <v>0</v>
      </c>
      <c r="L5357">
        <f t="shared" si="457"/>
        <v>5351</v>
      </c>
      <c r="M5357" s="71">
        <f t="shared" ca="1" si="458"/>
        <v>2.4815762398153303</v>
      </c>
    </row>
    <row r="5358" spans="1:13" x14ac:dyDescent="0.25">
      <c r="A5358" s="2">
        <v>5352</v>
      </c>
      <c r="B5358" s="11">
        <f t="shared" ca="1" si="454"/>
        <v>1</v>
      </c>
      <c r="C5358" s="26">
        <f t="shared" ca="1" si="453"/>
        <v>6.4693136914920957E-2</v>
      </c>
      <c r="J5358">
        <f t="shared" ca="1" si="455"/>
        <v>1</v>
      </c>
      <c r="K5358">
        <f t="shared" ca="1" si="456"/>
        <v>0</v>
      </c>
      <c r="L5358">
        <f t="shared" si="457"/>
        <v>5352</v>
      </c>
      <c r="M5358" s="71">
        <f t="shared" ca="1" si="458"/>
        <v>2.5962626617331135</v>
      </c>
    </row>
    <row r="5359" spans="1:13" x14ac:dyDescent="0.25">
      <c r="A5359" s="2">
        <v>5353</v>
      </c>
      <c r="B5359" s="11">
        <f t="shared" ca="1" si="454"/>
        <v>1</v>
      </c>
      <c r="C5359" s="26">
        <f t="shared" ca="1" si="453"/>
        <v>0.65288244673361451</v>
      </c>
      <c r="J5359">
        <f t="shared" ca="1" si="455"/>
        <v>1</v>
      </c>
      <c r="K5359">
        <f t="shared" ca="1" si="456"/>
        <v>0</v>
      </c>
      <c r="L5359">
        <f t="shared" si="457"/>
        <v>5353</v>
      </c>
      <c r="M5359" s="71">
        <f t="shared" ca="1" si="458"/>
        <v>3.0564448934127983</v>
      </c>
    </row>
    <row r="5360" spans="1:13" x14ac:dyDescent="0.25">
      <c r="A5360" s="2">
        <v>5354</v>
      </c>
      <c r="B5360" s="11">
        <f t="shared" ca="1" si="454"/>
        <v>1</v>
      </c>
      <c r="C5360" s="26">
        <f t="shared" ca="1" si="453"/>
        <v>0.6990263547499791</v>
      </c>
      <c r="J5360">
        <f t="shared" ca="1" si="455"/>
        <v>1</v>
      </c>
      <c r="K5360">
        <f t="shared" ca="1" si="456"/>
        <v>0</v>
      </c>
      <c r="L5360">
        <f t="shared" si="457"/>
        <v>5354</v>
      </c>
      <c r="M5360" s="71">
        <f t="shared" ca="1" si="458"/>
        <v>0.48417808115136252</v>
      </c>
    </row>
    <row r="5361" spans="1:13" x14ac:dyDescent="0.25">
      <c r="A5361" s="2">
        <v>5355</v>
      </c>
      <c r="B5361" s="11">
        <f t="shared" ca="1" si="454"/>
        <v>1</v>
      </c>
      <c r="C5361" s="26">
        <f t="shared" ca="1" si="453"/>
        <v>1.0566546049836867E-2</v>
      </c>
      <c r="J5361">
        <f t="shared" ca="1" si="455"/>
        <v>1</v>
      </c>
      <c r="K5361">
        <f t="shared" ca="1" si="456"/>
        <v>0</v>
      </c>
      <c r="L5361">
        <f t="shared" si="457"/>
        <v>5355</v>
      </c>
      <c r="M5361" s="71">
        <f t="shared" ca="1" si="458"/>
        <v>2.6431361959059139</v>
      </c>
    </row>
    <row r="5362" spans="1:13" x14ac:dyDescent="0.25">
      <c r="A5362" s="2">
        <v>5356</v>
      </c>
      <c r="B5362" s="11">
        <f t="shared" ca="1" si="454"/>
        <v>1</v>
      </c>
      <c r="C5362" s="26">
        <f t="shared" ca="1" si="453"/>
        <v>0.67207853231193515</v>
      </c>
      <c r="J5362">
        <f t="shared" ca="1" si="455"/>
        <v>1</v>
      </c>
      <c r="K5362">
        <f t="shared" ca="1" si="456"/>
        <v>0</v>
      </c>
      <c r="L5362">
        <f t="shared" si="457"/>
        <v>5356</v>
      </c>
      <c r="M5362" s="71">
        <f t="shared" ca="1" si="458"/>
        <v>0.74902278808866196</v>
      </c>
    </row>
    <row r="5363" spans="1:13" x14ac:dyDescent="0.25">
      <c r="A5363" s="2">
        <v>5357</v>
      </c>
      <c r="B5363" s="11">
        <f t="shared" ca="1" si="454"/>
        <v>1</v>
      </c>
      <c r="C5363" s="26">
        <f t="shared" ca="1" si="453"/>
        <v>0.61434583545703803</v>
      </c>
      <c r="J5363">
        <f t="shared" ca="1" si="455"/>
        <v>1</v>
      </c>
      <c r="K5363">
        <f t="shared" ca="1" si="456"/>
        <v>0</v>
      </c>
      <c r="L5363">
        <f t="shared" si="457"/>
        <v>5357</v>
      </c>
      <c r="M5363" s="71">
        <f t="shared" ca="1" si="458"/>
        <v>4.601877522811967</v>
      </c>
    </row>
    <row r="5364" spans="1:13" x14ac:dyDescent="0.25">
      <c r="A5364" s="2">
        <v>5358</v>
      </c>
      <c r="B5364" s="11">
        <f t="shared" ca="1" si="454"/>
        <v>1</v>
      </c>
      <c r="C5364" s="26">
        <f t="shared" ca="1" si="453"/>
        <v>0.35532328180741068</v>
      </c>
      <c r="J5364">
        <f t="shared" ca="1" si="455"/>
        <v>1</v>
      </c>
      <c r="K5364">
        <f t="shared" ca="1" si="456"/>
        <v>0</v>
      </c>
      <c r="L5364">
        <f t="shared" si="457"/>
        <v>5358</v>
      </c>
      <c r="M5364" s="71">
        <f t="shared" ca="1" si="458"/>
        <v>1.6592783799388007</v>
      </c>
    </row>
    <row r="5365" spans="1:13" x14ac:dyDescent="0.25">
      <c r="A5365" s="2">
        <v>5359</v>
      </c>
      <c r="B5365" s="11">
        <f t="shared" ca="1" si="454"/>
        <v>1</v>
      </c>
      <c r="C5365" s="26">
        <f t="shared" ca="1" si="453"/>
        <v>0.73106301268624319</v>
      </c>
      <c r="J5365">
        <f t="shared" ca="1" si="455"/>
        <v>1</v>
      </c>
      <c r="K5365">
        <f t="shared" ca="1" si="456"/>
        <v>0</v>
      </c>
      <c r="L5365">
        <f t="shared" si="457"/>
        <v>5359</v>
      </c>
      <c r="M5365" s="71">
        <f t="shared" ca="1" si="458"/>
        <v>6.9580785240271474</v>
      </c>
    </row>
    <row r="5366" spans="1:13" x14ac:dyDescent="0.25">
      <c r="A5366" s="2">
        <v>5360</v>
      </c>
      <c r="B5366" s="11">
        <f t="shared" ca="1" si="454"/>
        <v>1</v>
      </c>
      <c r="C5366" s="26">
        <f t="shared" ca="1" si="453"/>
        <v>0.60862091774707117</v>
      </c>
      <c r="J5366">
        <f t="shared" ca="1" si="455"/>
        <v>1</v>
      </c>
      <c r="K5366">
        <f t="shared" ca="1" si="456"/>
        <v>0</v>
      </c>
      <c r="L5366">
        <f t="shared" si="457"/>
        <v>5360</v>
      </c>
      <c r="M5366" s="71">
        <f t="shared" ca="1" si="458"/>
        <v>2.1808383623656264</v>
      </c>
    </row>
    <row r="5367" spans="1:13" x14ac:dyDescent="0.25">
      <c r="A5367" s="2">
        <v>5361</v>
      </c>
      <c r="B5367" s="11">
        <f t="shared" ca="1" si="454"/>
        <v>1</v>
      </c>
      <c r="C5367" s="26">
        <f t="shared" ca="1" si="453"/>
        <v>6.12288064760661E-2</v>
      </c>
      <c r="J5367">
        <f t="shared" ca="1" si="455"/>
        <v>0</v>
      </c>
      <c r="K5367">
        <f t="shared" ca="1" si="456"/>
        <v>0</v>
      </c>
      <c r="L5367">
        <f t="shared" si="457"/>
        <v>5361</v>
      </c>
      <c r="M5367" s="71">
        <f t="shared" ca="1" si="458"/>
        <v>2.251494171305314</v>
      </c>
    </row>
    <row r="5368" spans="1:13" x14ac:dyDescent="0.25">
      <c r="A5368" s="2">
        <v>5362</v>
      </c>
      <c r="B5368" s="11">
        <f t="shared" ca="1" si="454"/>
        <v>0</v>
      </c>
      <c r="C5368" s="26">
        <f t="shared" ca="1" si="453"/>
        <v>0.77926907379376287</v>
      </c>
      <c r="J5368">
        <f t="shared" ca="1" si="455"/>
        <v>0</v>
      </c>
      <c r="K5368">
        <f t="shared" ca="1" si="456"/>
        <v>0</v>
      </c>
      <c r="L5368">
        <f t="shared" si="457"/>
        <v>5362</v>
      </c>
      <c r="M5368" s="71">
        <f t="shared" ca="1" si="458"/>
        <v>0</v>
      </c>
    </row>
    <row r="5369" spans="1:13" x14ac:dyDescent="0.25">
      <c r="A5369" s="2">
        <v>5363</v>
      </c>
      <c r="B5369" s="11">
        <f t="shared" ca="1" si="454"/>
        <v>1</v>
      </c>
      <c r="C5369" s="26">
        <f t="shared" ca="1" si="453"/>
        <v>0.27036906827475293</v>
      </c>
      <c r="J5369">
        <f t="shared" ca="1" si="455"/>
        <v>0</v>
      </c>
      <c r="K5369">
        <f t="shared" ca="1" si="456"/>
        <v>0</v>
      </c>
      <c r="L5369">
        <f t="shared" si="457"/>
        <v>5363</v>
      </c>
      <c r="M5369" s="71">
        <f t="shared" ca="1" si="458"/>
        <v>2.1703755172515908</v>
      </c>
    </row>
    <row r="5370" spans="1:13" x14ac:dyDescent="0.25">
      <c r="A5370" s="2">
        <v>5364</v>
      </c>
      <c r="B5370" s="11">
        <f t="shared" ca="1" si="454"/>
        <v>0</v>
      </c>
      <c r="C5370" s="26">
        <f t="shared" ca="1" si="453"/>
        <v>0.97775560581989251</v>
      </c>
      <c r="J5370">
        <f t="shared" ca="1" si="455"/>
        <v>0</v>
      </c>
      <c r="K5370">
        <f t="shared" ca="1" si="456"/>
        <v>0</v>
      </c>
      <c r="L5370">
        <f t="shared" si="457"/>
        <v>5364</v>
      </c>
      <c r="M5370" s="71">
        <f t="shared" ca="1" si="458"/>
        <v>0</v>
      </c>
    </row>
    <row r="5371" spans="1:13" x14ac:dyDescent="0.25">
      <c r="A5371" s="2">
        <v>5365</v>
      </c>
      <c r="B5371" s="11">
        <f t="shared" ca="1" si="454"/>
        <v>1</v>
      </c>
      <c r="C5371" s="26">
        <f t="shared" ca="1" si="453"/>
        <v>8.418246423350384E-2</v>
      </c>
      <c r="J5371">
        <f t="shared" ca="1" si="455"/>
        <v>0</v>
      </c>
      <c r="K5371">
        <f t="shared" ca="1" si="456"/>
        <v>0</v>
      </c>
      <c r="L5371">
        <f t="shared" si="457"/>
        <v>5365</v>
      </c>
      <c r="M5371" s="71">
        <f t="shared" ca="1" si="458"/>
        <v>4.0399540159966456</v>
      </c>
    </row>
    <row r="5372" spans="1:13" x14ac:dyDescent="0.25">
      <c r="A5372" s="2">
        <v>5366</v>
      </c>
      <c r="B5372" s="11">
        <f t="shared" ca="1" si="454"/>
        <v>0</v>
      </c>
      <c r="C5372" s="26">
        <f t="shared" ca="1" si="453"/>
        <v>0.96846039793337824</v>
      </c>
      <c r="J5372">
        <f t="shared" ca="1" si="455"/>
        <v>0</v>
      </c>
      <c r="K5372">
        <f t="shared" ca="1" si="456"/>
        <v>0</v>
      </c>
      <c r="L5372">
        <f t="shared" si="457"/>
        <v>5366</v>
      </c>
      <c r="M5372" s="71">
        <f t="shared" ca="1" si="458"/>
        <v>0</v>
      </c>
    </row>
    <row r="5373" spans="1:13" x14ac:dyDescent="0.25">
      <c r="A5373" s="2">
        <v>5367</v>
      </c>
      <c r="B5373" s="11">
        <f t="shared" ca="1" si="454"/>
        <v>1</v>
      </c>
      <c r="C5373" s="26">
        <f t="shared" ca="1" si="453"/>
        <v>6.70277942276859E-2</v>
      </c>
      <c r="J5373">
        <f t="shared" ca="1" si="455"/>
        <v>1</v>
      </c>
      <c r="K5373">
        <f t="shared" ca="1" si="456"/>
        <v>0</v>
      </c>
      <c r="L5373">
        <f t="shared" si="457"/>
        <v>5367</v>
      </c>
      <c r="M5373" s="71">
        <f t="shared" ca="1" si="458"/>
        <v>13.179481286341264</v>
      </c>
    </row>
    <row r="5374" spans="1:13" x14ac:dyDescent="0.25">
      <c r="A5374" s="2">
        <v>5368</v>
      </c>
      <c r="B5374" s="11">
        <f t="shared" ca="1" si="454"/>
        <v>1</v>
      </c>
      <c r="C5374" s="26">
        <f t="shared" ca="1" si="453"/>
        <v>0.14174674828617018</v>
      </c>
      <c r="J5374">
        <f t="shared" ca="1" si="455"/>
        <v>1</v>
      </c>
      <c r="K5374">
        <f t="shared" ca="1" si="456"/>
        <v>0</v>
      </c>
      <c r="L5374">
        <f t="shared" si="457"/>
        <v>5368</v>
      </c>
      <c r="M5374" s="71">
        <f t="shared" ca="1" si="458"/>
        <v>5.2238980706654319</v>
      </c>
    </row>
    <row r="5375" spans="1:13" x14ac:dyDescent="0.25">
      <c r="A5375" s="2">
        <v>5369</v>
      </c>
      <c r="B5375" s="11">
        <f t="shared" ca="1" si="454"/>
        <v>1</v>
      </c>
      <c r="C5375" s="26">
        <f t="shared" ca="1" si="453"/>
        <v>0.47766554996453359</v>
      </c>
      <c r="J5375">
        <f t="shared" ca="1" si="455"/>
        <v>1</v>
      </c>
      <c r="K5375">
        <f t="shared" ca="1" si="456"/>
        <v>0</v>
      </c>
      <c r="L5375">
        <f t="shared" si="457"/>
        <v>5369</v>
      </c>
      <c r="M5375" s="71">
        <f t="shared" ca="1" si="458"/>
        <v>9.0924317214637063E-2</v>
      </c>
    </row>
    <row r="5376" spans="1:13" x14ac:dyDescent="0.25">
      <c r="A5376" s="2">
        <v>5370</v>
      </c>
      <c r="B5376" s="11">
        <f t="shared" ca="1" si="454"/>
        <v>1</v>
      </c>
      <c r="C5376" s="26">
        <f t="shared" ca="1" si="453"/>
        <v>0.38127611233047676</v>
      </c>
      <c r="J5376">
        <f t="shared" ca="1" si="455"/>
        <v>1</v>
      </c>
      <c r="K5376">
        <f t="shared" ca="1" si="456"/>
        <v>0</v>
      </c>
      <c r="L5376">
        <f t="shared" si="457"/>
        <v>5370</v>
      </c>
      <c r="M5376" s="71">
        <f t="shared" ca="1" si="458"/>
        <v>4.4501339459347671</v>
      </c>
    </row>
    <row r="5377" spans="1:13" x14ac:dyDescent="0.25">
      <c r="A5377" s="2">
        <v>5371</v>
      </c>
      <c r="B5377" s="11">
        <f t="shared" ca="1" si="454"/>
        <v>1</v>
      </c>
      <c r="C5377" s="26">
        <f t="shared" ca="1" si="453"/>
        <v>0.15103304574389598</v>
      </c>
      <c r="J5377">
        <f t="shared" ca="1" si="455"/>
        <v>1</v>
      </c>
      <c r="K5377">
        <f t="shared" ca="1" si="456"/>
        <v>0</v>
      </c>
      <c r="L5377">
        <f t="shared" si="457"/>
        <v>5371</v>
      </c>
      <c r="M5377" s="71">
        <f t="shared" ca="1" si="458"/>
        <v>11.468778318638</v>
      </c>
    </row>
    <row r="5378" spans="1:13" x14ac:dyDescent="0.25">
      <c r="A5378" s="2">
        <v>5372</v>
      </c>
      <c r="B5378" s="11">
        <f t="shared" ca="1" si="454"/>
        <v>1</v>
      </c>
      <c r="C5378" s="26">
        <f t="shared" ca="1" si="453"/>
        <v>0.18283264850070657</v>
      </c>
      <c r="J5378">
        <f t="shared" ca="1" si="455"/>
        <v>1</v>
      </c>
      <c r="K5378">
        <f t="shared" ca="1" si="456"/>
        <v>0</v>
      </c>
      <c r="L5378">
        <f t="shared" si="457"/>
        <v>5372</v>
      </c>
      <c r="M5378" s="71">
        <f t="shared" ca="1" si="458"/>
        <v>1.3815802369326653</v>
      </c>
    </row>
    <row r="5379" spans="1:13" x14ac:dyDescent="0.25">
      <c r="A5379" s="2">
        <v>5373</v>
      </c>
      <c r="B5379" s="11">
        <f t="shared" ca="1" si="454"/>
        <v>1</v>
      </c>
      <c r="C5379" s="26">
        <f t="shared" ca="1" si="453"/>
        <v>0.35539369937068743</v>
      </c>
      <c r="J5379">
        <f t="shared" ca="1" si="455"/>
        <v>1</v>
      </c>
      <c r="K5379">
        <f t="shared" ca="1" si="456"/>
        <v>0</v>
      </c>
      <c r="L5379">
        <f t="shared" si="457"/>
        <v>5373</v>
      </c>
      <c r="M5379" s="71">
        <f t="shared" ca="1" si="458"/>
        <v>1.1576883728298804</v>
      </c>
    </row>
    <row r="5380" spans="1:13" x14ac:dyDescent="0.25">
      <c r="A5380" s="2">
        <v>5374</v>
      </c>
      <c r="B5380" s="11">
        <f t="shared" ca="1" si="454"/>
        <v>1</v>
      </c>
      <c r="C5380" s="26">
        <f t="shared" ca="1" si="453"/>
        <v>3.8001326250101997E-2</v>
      </c>
      <c r="J5380">
        <f t="shared" ca="1" si="455"/>
        <v>1</v>
      </c>
      <c r="K5380">
        <f t="shared" ca="1" si="456"/>
        <v>0</v>
      </c>
      <c r="L5380">
        <f t="shared" si="457"/>
        <v>5374</v>
      </c>
      <c r="M5380" s="71">
        <f t="shared" ca="1" si="458"/>
        <v>2.9861405792893159</v>
      </c>
    </row>
    <row r="5381" spans="1:13" x14ac:dyDescent="0.25">
      <c r="A5381" s="2">
        <v>5375</v>
      </c>
      <c r="B5381" s="11">
        <f t="shared" ca="1" si="454"/>
        <v>1</v>
      </c>
      <c r="C5381" s="26">
        <f t="shared" ca="1" si="453"/>
        <v>0.16174451310710458</v>
      </c>
      <c r="J5381">
        <f t="shared" ca="1" si="455"/>
        <v>0</v>
      </c>
      <c r="K5381">
        <f t="shared" ca="1" si="456"/>
        <v>0</v>
      </c>
      <c r="L5381">
        <f t="shared" si="457"/>
        <v>5375</v>
      </c>
      <c r="M5381" s="71">
        <f t="shared" ca="1" si="458"/>
        <v>9.1055524672696689E-2</v>
      </c>
    </row>
    <row r="5382" spans="1:13" x14ac:dyDescent="0.25">
      <c r="A5382" s="2">
        <v>5376</v>
      </c>
      <c r="B5382" s="11">
        <f t="shared" ca="1" si="454"/>
        <v>0</v>
      </c>
      <c r="C5382" s="26">
        <f t="shared" ca="1" si="453"/>
        <v>0.9659422007532128</v>
      </c>
      <c r="J5382">
        <f t="shared" ca="1" si="455"/>
        <v>0</v>
      </c>
      <c r="K5382">
        <f t="shared" ca="1" si="456"/>
        <v>0</v>
      </c>
      <c r="L5382">
        <f t="shared" si="457"/>
        <v>5376</v>
      </c>
      <c r="M5382" s="71">
        <f t="shared" ca="1" si="458"/>
        <v>0</v>
      </c>
    </row>
    <row r="5383" spans="1:13" x14ac:dyDescent="0.25">
      <c r="A5383" s="2">
        <v>5377</v>
      </c>
      <c r="B5383" s="11">
        <f t="shared" ca="1" si="454"/>
        <v>1</v>
      </c>
      <c r="C5383" s="26">
        <f t="shared" ca="1" si="453"/>
        <v>0.44972640850885015</v>
      </c>
      <c r="J5383">
        <f t="shared" ca="1" si="455"/>
        <v>1</v>
      </c>
      <c r="K5383">
        <f t="shared" ca="1" si="456"/>
        <v>0</v>
      </c>
      <c r="L5383">
        <f t="shared" si="457"/>
        <v>5377</v>
      </c>
      <c r="M5383" s="71">
        <f t="shared" ca="1" si="458"/>
        <v>1.2557502064511941</v>
      </c>
    </row>
    <row r="5384" spans="1:13" x14ac:dyDescent="0.25">
      <c r="A5384" s="2">
        <v>5378</v>
      </c>
      <c r="B5384" s="11">
        <f t="shared" ca="1" si="454"/>
        <v>1</v>
      </c>
      <c r="C5384" s="26">
        <f t="shared" ref="C5384:C5447" ca="1" si="459">RAND()</f>
        <v>0.74006593248224162</v>
      </c>
      <c r="J5384">
        <f t="shared" ca="1" si="455"/>
        <v>1</v>
      </c>
      <c r="K5384">
        <f t="shared" ca="1" si="456"/>
        <v>0</v>
      </c>
      <c r="L5384">
        <f t="shared" si="457"/>
        <v>5378</v>
      </c>
      <c r="M5384" s="71">
        <f t="shared" ca="1" si="458"/>
        <v>2.2274825857672904</v>
      </c>
    </row>
    <row r="5385" spans="1:13" x14ac:dyDescent="0.25">
      <c r="A5385" s="2">
        <v>5379</v>
      </c>
      <c r="B5385" s="11">
        <f t="shared" ref="B5385:B5448" ca="1" si="460">IF(B5384&gt;0,IF(C5385&lt;pww,1,0),IF(C5385&lt;pdw,1,0))</f>
        <v>1</v>
      </c>
      <c r="C5385" s="26">
        <f t="shared" ca="1" si="459"/>
        <v>7.4098089272458534E-3</v>
      </c>
      <c r="J5385">
        <f t="shared" ca="1" si="455"/>
        <v>1</v>
      </c>
      <c r="K5385">
        <f t="shared" ca="1" si="456"/>
        <v>0</v>
      </c>
      <c r="L5385">
        <f t="shared" si="457"/>
        <v>5379</v>
      </c>
      <c r="M5385" s="71">
        <f t="shared" ca="1" si="458"/>
        <v>4.9507305808686759</v>
      </c>
    </row>
    <row r="5386" spans="1:13" x14ac:dyDescent="0.25">
      <c r="A5386" s="2">
        <v>5380</v>
      </c>
      <c r="B5386" s="11">
        <f t="shared" ca="1" si="460"/>
        <v>1</v>
      </c>
      <c r="C5386" s="26">
        <f t="shared" ca="1" si="459"/>
        <v>0.33647103788356603</v>
      </c>
      <c r="J5386">
        <f t="shared" ref="J5386:J5449" ca="1" si="461">IF(AND(B5386,B5387),1,0)</f>
        <v>1</v>
      </c>
      <c r="K5386">
        <f t="shared" ref="K5386:K5449" ca="1" si="462">IF(AND(NOT(B5386),NOT(B5387)),1,0)</f>
        <v>0</v>
      </c>
      <c r="L5386">
        <f t="shared" ref="L5386:L5449" si="463">L5385+1</f>
        <v>5380</v>
      </c>
      <c r="M5386" s="71">
        <f t="shared" ref="M5386:M5449" ca="1" si="464">IF(B5386&gt;0,-LN(1-(RAND()))/lambda,0)</f>
        <v>3.9725109712318334</v>
      </c>
    </row>
    <row r="5387" spans="1:13" x14ac:dyDescent="0.25">
      <c r="A5387" s="2">
        <v>5381</v>
      </c>
      <c r="B5387" s="11">
        <f t="shared" ca="1" si="460"/>
        <v>1</v>
      </c>
      <c r="C5387" s="26">
        <f t="shared" ca="1" si="459"/>
        <v>0.12176844802200626</v>
      </c>
      <c r="J5387">
        <f t="shared" ca="1" si="461"/>
        <v>1</v>
      </c>
      <c r="K5387">
        <f t="shared" ca="1" si="462"/>
        <v>0</v>
      </c>
      <c r="L5387">
        <f t="shared" si="463"/>
        <v>5381</v>
      </c>
      <c r="M5387" s="71">
        <f t="shared" ca="1" si="464"/>
        <v>1.6553859386707115</v>
      </c>
    </row>
    <row r="5388" spans="1:13" x14ac:dyDescent="0.25">
      <c r="A5388" s="2">
        <v>5382</v>
      </c>
      <c r="B5388" s="11">
        <f t="shared" ca="1" si="460"/>
        <v>1</v>
      </c>
      <c r="C5388" s="26">
        <f t="shared" ca="1" si="459"/>
        <v>0.13945509072044193</v>
      </c>
      <c r="J5388">
        <f t="shared" ca="1" si="461"/>
        <v>0</v>
      </c>
      <c r="K5388">
        <f t="shared" ca="1" si="462"/>
        <v>0</v>
      </c>
      <c r="L5388">
        <f t="shared" si="463"/>
        <v>5382</v>
      </c>
      <c r="M5388" s="71">
        <f t="shared" ca="1" si="464"/>
        <v>8.7969212644249328</v>
      </c>
    </row>
    <row r="5389" spans="1:13" x14ac:dyDescent="0.25">
      <c r="A5389" s="2">
        <v>5383</v>
      </c>
      <c r="B5389" s="11">
        <f t="shared" ca="1" si="460"/>
        <v>0</v>
      </c>
      <c r="C5389" s="26">
        <f t="shared" ca="1" si="459"/>
        <v>0.82830518712934353</v>
      </c>
      <c r="J5389">
        <f t="shared" ca="1" si="461"/>
        <v>0</v>
      </c>
      <c r="K5389">
        <f t="shared" ca="1" si="462"/>
        <v>1</v>
      </c>
      <c r="L5389">
        <f t="shared" si="463"/>
        <v>5383</v>
      </c>
      <c r="M5389" s="71">
        <f t="shared" ca="1" si="464"/>
        <v>0</v>
      </c>
    </row>
    <row r="5390" spans="1:13" x14ac:dyDescent="0.25">
      <c r="A5390" s="2">
        <v>5384</v>
      </c>
      <c r="B5390" s="11">
        <f t="shared" ca="1" si="460"/>
        <v>0</v>
      </c>
      <c r="C5390" s="26">
        <f t="shared" ca="1" si="459"/>
        <v>0.76957076413853798</v>
      </c>
      <c r="J5390">
        <f t="shared" ca="1" si="461"/>
        <v>0</v>
      </c>
      <c r="K5390">
        <f t="shared" ca="1" si="462"/>
        <v>0</v>
      </c>
      <c r="L5390">
        <f t="shared" si="463"/>
        <v>5384</v>
      </c>
      <c r="M5390" s="71">
        <f t="shared" ca="1" si="464"/>
        <v>0</v>
      </c>
    </row>
    <row r="5391" spans="1:13" x14ac:dyDescent="0.25">
      <c r="A5391" s="2">
        <v>5385</v>
      </c>
      <c r="B5391" s="11">
        <f t="shared" ca="1" si="460"/>
        <v>1</v>
      </c>
      <c r="C5391" s="26">
        <f t="shared" ca="1" si="459"/>
        <v>7.2687674188614992E-2</v>
      </c>
      <c r="J5391">
        <f t="shared" ca="1" si="461"/>
        <v>1</v>
      </c>
      <c r="K5391">
        <f t="shared" ca="1" si="462"/>
        <v>0</v>
      </c>
      <c r="L5391">
        <f t="shared" si="463"/>
        <v>5385</v>
      </c>
      <c r="M5391" s="71">
        <f t="shared" ca="1" si="464"/>
        <v>0.7323180776335646</v>
      </c>
    </row>
    <row r="5392" spans="1:13" x14ac:dyDescent="0.25">
      <c r="A5392" s="2">
        <v>5386</v>
      </c>
      <c r="B5392" s="11">
        <f t="shared" ca="1" si="460"/>
        <v>1</v>
      </c>
      <c r="C5392" s="26">
        <f t="shared" ca="1" si="459"/>
        <v>0.15152329701668465</v>
      </c>
      <c r="J5392">
        <f t="shared" ca="1" si="461"/>
        <v>0</v>
      </c>
      <c r="K5392">
        <f t="shared" ca="1" si="462"/>
        <v>0</v>
      </c>
      <c r="L5392">
        <f t="shared" si="463"/>
        <v>5386</v>
      </c>
      <c r="M5392" s="71">
        <f t="shared" ca="1" si="464"/>
        <v>5.677525704365129</v>
      </c>
    </row>
    <row r="5393" spans="1:13" x14ac:dyDescent="0.25">
      <c r="A5393" s="2">
        <v>5387</v>
      </c>
      <c r="B5393" s="11">
        <f t="shared" ca="1" si="460"/>
        <v>0</v>
      </c>
      <c r="C5393" s="26">
        <f t="shared" ca="1" si="459"/>
        <v>0.81935157945631276</v>
      </c>
      <c r="J5393">
        <f t="shared" ca="1" si="461"/>
        <v>0</v>
      </c>
      <c r="K5393">
        <f t="shared" ca="1" si="462"/>
        <v>0</v>
      </c>
      <c r="L5393">
        <f t="shared" si="463"/>
        <v>5387</v>
      </c>
      <c r="M5393" s="71">
        <f t="shared" ca="1" si="464"/>
        <v>0</v>
      </c>
    </row>
    <row r="5394" spans="1:13" x14ac:dyDescent="0.25">
      <c r="A5394" s="2">
        <v>5388</v>
      </c>
      <c r="B5394" s="11">
        <f t="shared" ca="1" si="460"/>
        <v>1</v>
      </c>
      <c r="C5394" s="26">
        <f t="shared" ca="1" si="459"/>
        <v>0.35398756045150925</v>
      </c>
      <c r="J5394">
        <f t="shared" ca="1" si="461"/>
        <v>1</v>
      </c>
      <c r="K5394">
        <f t="shared" ca="1" si="462"/>
        <v>0</v>
      </c>
      <c r="L5394">
        <f t="shared" si="463"/>
        <v>5388</v>
      </c>
      <c r="M5394" s="71">
        <f t="shared" ca="1" si="464"/>
        <v>0.95626332061721953</v>
      </c>
    </row>
    <row r="5395" spans="1:13" x14ac:dyDescent="0.25">
      <c r="A5395" s="2">
        <v>5389</v>
      </c>
      <c r="B5395" s="11">
        <f t="shared" ca="1" si="460"/>
        <v>1</v>
      </c>
      <c r="C5395" s="26">
        <f t="shared" ca="1" si="459"/>
        <v>0.11033857485943543</v>
      </c>
      <c r="J5395">
        <f t="shared" ca="1" si="461"/>
        <v>1</v>
      </c>
      <c r="K5395">
        <f t="shared" ca="1" si="462"/>
        <v>0</v>
      </c>
      <c r="L5395">
        <f t="shared" si="463"/>
        <v>5389</v>
      </c>
      <c r="M5395" s="71">
        <f t="shared" ca="1" si="464"/>
        <v>2.2970860203860028</v>
      </c>
    </row>
    <row r="5396" spans="1:13" x14ac:dyDescent="0.25">
      <c r="A5396" s="2">
        <v>5390</v>
      </c>
      <c r="B5396" s="11">
        <f t="shared" ca="1" si="460"/>
        <v>1</v>
      </c>
      <c r="C5396" s="26">
        <f t="shared" ca="1" si="459"/>
        <v>0.32773907356134269</v>
      </c>
      <c r="J5396">
        <f t="shared" ca="1" si="461"/>
        <v>1</v>
      </c>
      <c r="K5396">
        <f t="shared" ca="1" si="462"/>
        <v>0</v>
      </c>
      <c r="L5396">
        <f t="shared" si="463"/>
        <v>5390</v>
      </c>
      <c r="M5396" s="71">
        <f t="shared" ca="1" si="464"/>
        <v>3.8085036331751727</v>
      </c>
    </row>
    <row r="5397" spans="1:13" x14ac:dyDescent="0.25">
      <c r="A5397" s="2">
        <v>5391</v>
      </c>
      <c r="B5397" s="11">
        <f t="shared" ca="1" si="460"/>
        <v>1</v>
      </c>
      <c r="C5397" s="26">
        <f t="shared" ca="1" si="459"/>
        <v>0.70484654220984277</v>
      </c>
      <c r="J5397">
        <f t="shared" ca="1" si="461"/>
        <v>0</v>
      </c>
      <c r="K5397">
        <f t="shared" ca="1" si="462"/>
        <v>0</v>
      </c>
      <c r="L5397">
        <f t="shared" si="463"/>
        <v>5391</v>
      </c>
      <c r="M5397" s="71">
        <f t="shared" ca="1" si="464"/>
        <v>0.49543772480473547</v>
      </c>
    </row>
    <row r="5398" spans="1:13" x14ac:dyDescent="0.25">
      <c r="A5398" s="2">
        <v>5392</v>
      </c>
      <c r="B5398" s="11">
        <f t="shared" ca="1" si="460"/>
        <v>0</v>
      </c>
      <c r="C5398" s="26">
        <f t="shared" ca="1" si="459"/>
        <v>0.83072883118023921</v>
      </c>
      <c r="J5398">
        <f t="shared" ca="1" si="461"/>
        <v>0</v>
      </c>
      <c r="K5398">
        <f t="shared" ca="1" si="462"/>
        <v>0</v>
      </c>
      <c r="L5398">
        <f t="shared" si="463"/>
        <v>5392</v>
      </c>
      <c r="M5398" s="71">
        <f t="shared" ca="1" si="464"/>
        <v>0</v>
      </c>
    </row>
    <row r="5399" spans="1:13" x14ac:dyDescent="0.25">
      <c r="A5399" s="2">
        <v>5393</v>
      </c>
      <c r="B5399" s="11">
        <f t="shared" ca="1" si="460"/>
        <v>1</v>
      </c>
      <c r="C5399" s="26">
        <f t="shared" ca="1" si="459"/>
        <v>0.44267773085356699</v>
      </c>
      <c r="J5399">
        <f t="shared" ca="1" si="461"/>
        <v>1</v>
      </c>
      <c r="K5399">
        <f t="shared" ca="1" si="462"/>
        <v>0</v>
      </c>
      <c r="L5399">
        <f t="shared" si="463"/>
        <v>5393</v>
      </c>
      <c r="M5399" s="71">
        <f t="shared" ca="1" si="464"/>
        <v>2.0208255809175992</v>
      </c>
    </row>
    <row r="5400" spans="1:13" x14ac:dyDescent="0.25">
      <c r="A5400" s="2">
        <v>5394</v>
      </c>
      <c r="B5400" s="11">
        <f t="shared" ca="1" si="460"/>
        <v>1</v>
      </c>
      <c r="C5400" s="26">
        <f t="shared" ca="1" si="459"/>
        <v>0.48418851618578462</v>
      </c>
      <c r="J5400">
        <f t="shared" ca="1" si="461"/>
        <v>1</v>
      </c>
      <c r="K5400">
        <f t="shared" ca="1" si="462"/>
        <v>0</v>
      </c>
      <c r="L5400">
        <f t="shared" si="463"/>
        <v>5394</v>
      </c>
      <c r="M5400" s="71">
        <f t="shared" ca="1" si="464"/>
        <v>1.4032968258094916</v>
      </c>
    </row>
    <row r="5401" spans="1:13" x14ac:dyDescent="0.25">
      <c r="A5401" s="2">
        <v>5395</v>
      </c>
      <c r="B5401" s="11">
        <f t="shared" ca="1" si="460"/>
        <v>1</v>
      </c>
      <c r="C5401" s="26">
        <f t="shared" ca="1" si="459"/>
        <v>0.47895016071417995</v>
      </c>
      <c r="J5401">
        <f t="shared" ca="1" si="461"/>
        <v>1</v>
      </c>
      <c r="K5401">
        <f t="shared" ca="1" si="462"/>
        <v>0</v>
      </c>
      <c r="L5401">
        <f t="shared" si="463"/>
        <v>5395</v>
      </c>
      <c r="M5401" s="71">
        <f t="shared" ca="1" si="464"/>
        <v>9.8239418399640233E-2</v>
      </c>
    </row>
    <row r="5402" spans="1:13" x14ac:dyDescent="0.25">
      <c r="A5402" s="2">
        <v>5396</v>
      </c>
      <c r="B5402" s="11">
        <f t="shared" ca="1" si="460"/>
        <v>1</v>
      </c>
      <c r="C5402" s="26">
        <f t="shared" ca="1" si="459"/>
        <v>0.17047020843016181</v>
      </c>
      <c r="J5402">
        <f t="shared" ca="1" si="461"/>
        <v>1</v>
      </c>
      <c r="K5402">
        <f t="shared" ca="1" si="462"/>
        <v>0</v>
      </c>
      <c r="L5402">
        <f t="shared" si="463"/>
        <v>5396</v>
      </c>
      <c r="M5402" s="71">
        <f t="shared" ca="1" si="464"/>
        <v>1.4001810080796231</v>
      </c>
    </row>
    <row r="5403" spans="1:13" x14ac:dyDescent="0.25">
      <c r="A5403" s="2">
        <v>5397</v>
      </c>
      <c r="B5403" s="11">
        <f t="shared" ca="1" si="460"/>
        <v>1</v>
      </c>
      <c r="C5403" s="26">
        <f t="shared" ca="1" si="459"/>
        <v>0.2821070501993983</v>
      </c>
      <c r="J5403">
        <f t="shared" ca="1" si="461"/>
        <v>1</v>
      </c>
      <c r="K5403">
        <f t="shared" ca="1" si="462"/>
        <v>0</v>
      </c>
      <c r="L5403">
        <f t="shared" si="463"/>
        <v>5397</v>
      </c>
      <c r="M5403" s="71">
        <f t="shared" ca="1" si="464"/>
        <v>4.5766678540783685</v>
      </c>
    </row>
    <row r="5404" spans="1:13" x14ac:dyDescent="0.25">
      <c r="A5404" s="2">
        <v>5398</v>
      </c>
      <c r="B5404" s="11">
        <f t="shared" ca="1" si="460"/>
        <v>1</v>
      </c>
      <c r="C5404" s="26">
        <f t="shared" ca="1" si="459"/>
        <v>4.1866033553815019E-2</v>
      </c>
      <c r="J5404">
        <f t="shared" ca="1" si="461"/>
        <v>1</v>
      </c>
      <c r="K5404">
        <f t="shared" ca="1" si="462"/>
        <v>0</v>
      </c>
      <c r="L5404">
        <f t="shared" si="463"/>
        <v>5398</v>
      </c>
      <c r="M5404" s="71">
        <f t="shared" ca="1" si="464"/>
        <v>3.2549365517771167</v>
      </c>
    </row>
    <row r="5405" spans="1:13" x14ac:dyDescent="0.25">
      <c r="A5405" s="2">
        <v>5399</v>
      </c>
      <c r="B5405" s="11">
        <f t="shared" ca="1" si="460"/>
        <v>1</v>
      </c>
      <c r="C5405" s="26">
        <f t="shared" ca="1" si="459"/>
        <v>0.15799717354896425</v>
      </c>
      <c r="J5405">
        <f t="shared" ca="1" si="461"/>
        <v>1</v>
      </c>
      <c r="K5405">
        <f t="shared" ca="1" si="462"/>
        <v>0</v>
      </c>
      <c r="L5405">
        <f t="shared" si="463"/>
        <v>5399</v>
      </c>
      <c r="M5405" s="71">
        <f t="shared" ca="1" si="464"/>
        <v>2.9988417034656449</v>
      </c>
    </row>
    <row r="5406" spans="1:13" x14ac:dyDescent="0.25">
      <c r="A5406" s="2">
        <v>5400</v>
      </c>
      <c r="B5406" s="11">
        <f t="shared" ca="1" si="460"/>
        <v>1</v>
      </c>
      <c r="C5406" s="26">
        <f t="shared" ca="1" si="459"/>
        <v>1.6843197590363235E-2</v>
      </c>
      <c r="J5406">
        <f t="shared" ca="1" si="461"/>
        <v>1</v>
      </c>
      <c r="K5406">
        <f t="shared" ca="1" si="462"/>
        <v>0</v>
      </c>
      <c r="L5406">
        <f t="shared" si="463"/>
        <v>5400</v>
      </c>
      <c r="M5406" s="71">
        <f t="shared" ca="1" si="464"/>
        <v>1.6534260164794277</v>
      </c>
    </row>
    <row r="5407" spans="1:13" x14ac:dyDescent="0.25">
      <c r="A5407" s="2">
        <v>5401</v>
      </c>
      <c r="B5407" s="11">
        <f t="shared" ca="1" si="460"/>
        <v>1</v>
      </c>
      <c r="C5407" s="26">
        <f t="shared" ca="1" si="459"/>
        <v>0.19589416480843402</v>
      </c>
      <c r="J5407">
        <f t="shared" ca="1" si="461"/>
        <v>1</v>
      </c>
      <c r="K5407">
        <f t="shared" ca="1" si="462"/>
        <v>0</v>
      </c>
      <c r="L5407">
        <f t="shared" si="463"/>
        <v>5401</v>
      </c>
      <c r="M5407" s="71">
        <f t="shared" ca="1" si="464"/>
        <v>2.591884848387418</v>
      </c>
    </row>
    <row r="5408" spans="1:13" x14ac:dyDescent="0.25">
      <c r="A5408" s="2">
        <v>5402</v>
      </c>
      <c r="B5408" s="11">
        <f t="shared" ca="1" si="460"/>
        <v>1</v>
      </c>
      <c r="C5408" s="26">
        <f t="shared" ca="1" si="459"/>
        <v>0.35264471052596758</v>
      </c>
      <c r="J5408">
        <f t="shared" ca="1" si="461"/>
        <v>0</v>
      </c>
      <c r="K5408">
        <f t="shared" ca="1" si="462"/>
        <v>0</v>
      </c>
      <c r="L5408">
        <f t="shared" si="463"/>
        <v>5402</v>
      </c>
      <c r="M5408" s="71">
        <f t="shared" ca="1" si="464"/>
        <v>0.54055475360291927</v>
      </c>
    </row>
    <row r="5409" spans="1:13" x14ac:dyDescent="0.25">
      <c r="A5409" s="2">
        <v>5403</v>
      </c>
      <c r="B5409" s="11">
        <f t="shared" ca="1" si="460"/>
        <v>0</v>
      </c>
      <c r="C5409" s="26">
        <f t="shared" ca="1" si="459"/>
        <v>0.88519025570458088</v>
      </c>
      <c r="J5409">
        <f t="shared" ca="1" si="461"/>
        <v>0</v>
      </c>
      <c r="K5409">
        <f t="shared" ca="1" si="462"/>
        <v>0</v>
      </c>
      <c r="L5409">
        <f t="shared" si="463"/>
        <v>5403</v>
      </c>
      <c r="M5409" s="71">
        <f t="shared" ca="1" si="464"/>
        <v>0</v>
      </c>
    </row>
    <row r="5410" spans="1:13" x14ac:dyDescent="0.25">
      <c r="A5410" s="2">
        <v>5404</v>
      </c>
      <c r="B5410" s="11">
        <f t="shared" ca="1" si="460"/>
        <v>1</v>
      </c>
      <c r="C5410" s="26">
        <f t="shared" ca="1" si="459"/>
        <v>2.9557359404500216E-2</v>
      </c>
      <c r="J5410">
        <f t="shared" ca="1" si="461"/>
        <v>1</v>
      </c>
      <c r="K5410">
        <f t="shared" ca="1" si="462"/>
        <v>0</v>
      </c>
      <c r="L5410">
        <f t="shared" si="463"/>
        <v>5404</v>
      </c>
      <c r="M5410" s="71">
        <f t="shared" ca="1" si="464"/>
        <v>0.66682754840416336</v>
      </c>
    </row>
    <row r="5411" spans="1:13" x14ac:dyDescent="0.25">
      <c r="A5411" s="2">
        <v>5405</v>
      </c>
      <c r="B5411" s="11">
        <f t="shared" ca="1" si="460"/>
        <v>1</v>
      </c>
      <c r="C5411" s="26">
        <f t="shared" ca="1" si="459"/>
        <v>0.76139085616837621</v>
      </c>
      <c r="J5411">
        <f t="shared" ca="1" si="461"/>
        <v>1</v>
      </c>
      <c r="K5411">
        <f t="shared" ca="1" si="462"/>
        <v>0</v>
      </c>
      <c r="L5411">
        <f t="shared" si="463"/>
        <v>5405</v>
      </c>
      <c r="M5411" s="71">
        <f t="shared" ca="1" si="464"/>
        <v>2.7835459720741027</v>
      </c>
    </row>
    <row r="5412" spans="1:13" x14ac:dyDescent="0.25">
      <c r="A5412" s="2">
        <v>5406</v>
      </c>
      <c r="B5412" s="11">
        <f t="shared" ca="1" si="460"/>
        <v>1</v>
      </c>
      <c r="C5412" s="26">
        <f t="shared" ca="1" si="459"/>
        <v>0.43820242011102672</v>
      </c>
      <c r="J5412">
        <f t="shared" ca="1" si="461"/>
        <v>1</v>
      </c>
      <c r="K5412">
        <f t="shared" ca="1" si="462"/>
        <v>0</v>
      </c>
      <c r="L5412">
        <f t="shared" si="463"/>
        <v>5406</v>
      </c>
      <c r="M5412" s="71">
        <f t="shared" ca="1" si="464"/>
        <v>2.5624743053633554</v>
      </c>
    </row>
    <row r="5413" spans="1:13" x14ac:dyDescent="0.25">
      <c r="A5413" s="2">
        <v>5407</v>
      </c>
      <c r="B5413" s="11">
        <f t="shared" ca="1" si="460"/>
        <v>1</v>
      </c>
      <c r="C5413" s="26">
        <f t="shared" ca="1" si="459"/>
        <v>0.44424942377600274</v>
      </c>
      <c r="J5413">
        <f t="shared" ca="1" si="461"/>
        <v>1</v>
      </c>
      <c r="K5413">
        <f t="shared" ca="1" si="462"/>
        <v>0</v>
      </c>
      <c r="L5413">
        <f t="shared" si="463"/>
        <v>5407</v>
      </c>
      <c r="M5413" s="71">
        <f t="shared" ca="1" si="464"/>
        <v>1.9206814370851768</v>
      </c>
    </row>
    <row r="5414" spans="1:13" x14ac:dyDescent="0.25">
      <c r="A5414" s="2">
        <v>5408</v>
      </c>
      <c r="B5414" s="11">
        <f t="shared" ca="1" si="460"/>
        <v>1</v>
      </c>
      <c r="C5414" s="26">
        <f t="shared" ca="1" si="459"/>
        <v>0.63063151398502637</v>
      </c>
      <c r="J5414">
        <f t="shared" ca="1" si="461"/>
        <v>1</v>
      </c>
      <c r="K5414">
        <f t="shared" ca="1" si="462"/>
        <v>0</v>
      </c>
      <c r="L5414">
        <f t="shared" si="463"/>
        <v>5408</v>
      </c>
      <c r="M5414" s="71">
        <f t="shared" ca="1" si="464"/>
        <v>0.33419186601728068</v>
      </c>
    </row>
    <row r="5415" spans="1:13" x14ac:dyDescent="0.25">
      <c r="A5415" s="2">
        <v>5409</v>
      </c>
      <c r="B5415" s="11">
        <f t="shared" ca="1" si="460"/>
        <v>1</v>
      </c>
      <c r="C5415" s="26">
        <f t="shared" ca="1" si="459"/>
        <v>0.50316379441180914</v>
      </c>
      <c r="J5415">
        <f t="shared" ca="1" si="461"/>
        <v>1</v>
      </c>
      <c r="K5415">
        <f t="shared" ca="1" si="462"/>
        <v>0</v>
      </c>
      <c r="L5415">
        <f t="shared" si="463"/>
        <v>5409</v>
      </c>
      <c r="M5415" s="71">
        <f t="shared" ca="1" si="464"/>
        <v>1.7756264180306534</v>
      </c>
    </row>
    <row r="5416" spans="1:13" x14ac:dyDescent="0.25">
      <c r="A5416" s="2">
        <v>5410</v>
      </c>
      <c r="B5416" s="11">
        <f t="shared" ca="1" si="460"/>
        <v>1</v>
      </c>
      <c r="C5416" s="26">
        <f t="shared" ca="1" si="459"/>
        <v>0.36273843213707946</v>
      </c>
      <c r="J5416">
        <f t="shared" ca="1" si="461"/>
        <v>1</v>
      </c>
      <c r="K5416">
        <f t="shared" ca="1" si="462"/>
        <v>0</v>
      </c>
      <c r="L5416">
        <f t="shared" si="463"/>
        <v>5410</v>
      </c>
      <c r="M5416" s="71">
        <f t="shared" ca="1" si="464"/>
        <v>12.74799981123466</v>
      </c>
    </row>
    <row r="5417" spans="1:13" x14ac:dyDescent="0.25">
      <c r="A5417" s="2">
        <v>5411</v>
      </c>
      <c r="B5417" s="11">
        <f t="shared" ca="1" si="460"/>
        <v>1</v>
      </c>
      <c r="C5417" s="26">
        <f t="shared" ca="1" si="459"/>
        <v>0.38434482447684482</v>
      </c>
      <c r="J5417">
        <f t="shared" ca="1" si="461"/>
        <v>1</v>
      </c>
      <c r="K5417">
        <f t="shared" ca="1" si="462"/>
        <v>0</v>
      </c>
      <c r="L5417">
        <f t="shared" si="463"/>
        <v>5411</v>
      </c>
      <c r="M5417" s="71">
        <f t="shared" ca="1" si="464"/>
        <v>1.0759259930620142</v>
      </c>
    </row>
    <row r="5418" spans="1:13" x14ac:dyDescent="0.25">
      <c r="A5418" s="2">
        <v>5412</v>
      </c>
      <c r="B5418" s="11">
        <f t="shared" ca="1" si="460"/>
        <v>1</v>
      </c>
      <c r="C5418" s="26">
        <f t="shared" ca="1" si="459"/>
        <v>0.56793733621463161</v>
      </c>
      <c r="J5418">
        <f t="shared" ca="1" si="461"/>
        <v>1</v>
      </c>
      <c r="K5418">
        <f t="shared" ca="1" si="462"/>
        <v>0</v>
      </c>
      <c r="L5418">
        <f t="shared" si="463"/>
        <v>5412</v>
      </c>
      <c r="M5418" s="71">
        <f t="shared" ca="1" si="464"/>
        <v>3.2345658946239118</v>
      </c>
    </row>
    <row r="5419" spans="1:13" x14ac:dyDescent="0.25">
      <c r="A5419" s="2">
        <v>5413</v>
      </c>
      <c r="B5419" s="11">
        <f t="shared" ca="1" si="460"/>
        <v>1</v>
      </c>
      <c r="C5419" s="26">
        <f t="shared" ca="1" si="459"/>
        <v>0.32249646199188786</v>
      </c>
      <c r="J5419">
        <f t="shared" ca="1" si="461"/>
        <v>1</v>
      </c>
      <c r="K5419">
        <f t="shared" ca="1" si="462"/>
        <v>0</v>
      </c>
      <c r="L5419">
        <f t="shared" si="463"/>
        <v>5413</v>
      </c>
      <c r="M5419" s="71">
        <f t="shared" ca="1" si="464"/>
        <v>1.9256487823762705</v>
      </c>
    </row>
    <row r="5420" spans="1:13" x14ac:dyDescent="0.25">
      <c r="A5420" s="2">
        <v>5414</v>
      </c>
      <c r="B5420" s="11">
        <f t="shared" ca="1" si="460"/>
        <v>1</v>
      </c>
      <c r="C5420" s="26">
        <f t="shared" ca="1" si="459"/>
        <v>0.19951731255287708</v>
      </c>
      <c r="J5420">
        <f t="shared" ca="1" si="461"/>
        <v>1</v>
      </c>
      <c r="K5420">
        <f t="shared" ca="1" si="462"/>
        <v>0</v>
      </c>
      <c r="L5420">
        <f t="shared" si="463"/>
        <v>5414</v>
      </c>
      <c r="M5420" s="71">
        <f t="shared" ca="1" si="464"/>
        <v>4.8137520552570505</v>
      </c>
    </row>
    <row r="5421" spans="1:13" x14ac:dyDescent="0.25">
      <c r="A5421" s="2">
        <v>5415</v>
      </c>
      <c r="B5421" s="11">
        <f t="shared" ca="1" si="460"/>
        <v>1</v>
      </c>
      <c r="C5421" s="26">
        <f t="shared" ca="1" si="459"/>
        <v>0.66971235679008889</v>
      </c>
      <c r="J5421">
        <f t="shared" ca="1" si="461"/>
        <v>1</v>
      </c>
      <c r="K5421">
        <f t="shared" ca="1" si="462"/>
        <v>0</v>
      </c>
      <c r="L5421">
        <f t="shared" si="463"/>
        <v>5415</v>
      </c>
      <c r="M5421" s="71">
        <f t="shared" ca="1" si="464"/>
        <v>8.0120699048196791</v>
      </c>
    </row>
    <row r="5422" spans="1:13" x14ac:dyDescent="0.25">
      <c r="A5422" s="2">
        <v>5416</v>
      </c>
      <c r="B5422" s="11">
        <f t="shared" ca="1" si="460"/>
        <v>1</v>
      </c>
      <c r="C5422" s="26">
        <f t="shared" ca="1" si="459"/>
        <v>6.950064508114806E-2</v>
      </c>
      <c r="J5422">
        <f t="shared" ca="1" si="461"/>
        <v>1</v>
      </c>
      <c r="K5422">
        <f t="shared" ca="1" si="462"/>
        <v>0</v>
      </c>
      <c r="L5422">
        <f t="shared" si="463"/>
        <v>5416</v>
      </c>
      <c r="M5422" s="71">
        <f t="shared" ca="1" si="464"/>
        <v>2.4234060458742457</v>
      </c>
    </row>
    <row r="5423" spans="1:13" x14ac:dyDescent="0.25">
      <c r="A5423" s="2">
        <v>5417</v>
      </c>
      <c r="B5423" s="11">
        <f t="shared" ca="1" si="460"/>
        <v>1</v>
      </c>
      <c r="C5423" s="26">
        <f t="shared" ca="1" si="459"/>
        <v>0.28023198290497175</v>
      </c>
      <c r="J5423">
        <f t="shared" ca="1" si="461"/>
        <v>1</v>
      </c>
      <c r="K5423">
        <f t="shared" ca="1" si="462"/>
        <v>0</v>
      </c>
      <c r="L5423">
        <f t="shared" si="463"/>
        <v>5417</v>
      </c>
      <c r="M5423" s="71">
        <f t="shared" ca="1" si="464"/>
        <v>1.0125219381407615</v>
      </c>
    </row>
    <row r="5424" spans="1:13" x14ac:dyDescent="0.25">
      <c r="A5424" s="2">
        <v>5418</v>
      </c>
      <c r="B5424" s="11">
        <f t="shared" ca="1" si="460"/>
        <v>1</v>
      </c>
      <c r="C5424" s="26">
        <f t="shared" ca="1" si="459"/>
        <v>0.51797559767964341</v>
      </c>
      <c r="J5424">
        <f t="shared" ca="1" si="461"/>
        <v>1</v>
      </c>
      <c r="K5424">
        <f t="shared" ca="1" si="462"/>
        <v>0</v>
      </c>
      <c r="L5424">
        <f t="shared" si="463"/>
        <v>5418</v>
      </c>
      <c r="M5424" s="71">
        <f t="shared" ca="1" si="464"/>
        <v>6.7497900948451077</v>
      </c>
    </row>
    <row r="5425" spans="1:13" x14ac:dyDescent="0.25">
      <c r="A5425" s="2">
        <v>5419</v>
      </c>
      <c r="B5425" s="11">
        <f t="shared" ca="1" si="460"/>
        <v>1</v>
      </c>
      <c r="C5425" s="26">
        <f t="shared" ca="1" si="459"/>
        <v>0.24243859466179296</v>
      </c>
      <c r="J5425">
        <f t="shared" ca="1" si="461"/>
        <v>1</v>
      </c>
      <c r="K5425">
        <f t="shared" ca="1" si="462"/>
        <v>0</v>
      </c>
      <c r="L5425">
        <f t="shared" si="463"/>
        <v>5419</v>
      </c>
      <c r="M5425" s="71">
        <f t="shared" ca="1" si="464"/>
        <v>1.0690163614916726</v>
      </c>
    </row>
    <row r="5426" spans="1:13" x14ac:dyDescent="0.25">
      <c r="A5426" s="2">
        <v>5420</v>
      </c>
      <c r="B5426" s="11">
        <f t="shared" ca="1" si="460"/>
        <v>1</v>
      </c>
      <c r="C5426" s="26">
        <f t="shared" ca="1" si="459"/>
        <v>0.43796100161198293</v>
      </c>
      <c r="J5426">
        <f t="shared" ca="1" si="461"/>
        <v>1</v>
      </c>
      <c r="K5426">
        <f t="shared" ca="1" si="462"/>
        <v>0</v>
      </c>
      <c r="L5426">
        <f t="shared" si="463"/>
        <v>5420</v>
      </c>
      <c r="M5426" s="71">
        <f t="shared" ca="1" si="464"/>
        <v>2.7727640911519109</v>
      </c>
    </row>
    <row r="5427" spans="1:13" x14ac:dyDescent="0.25">
      <c r="A5427" s="2">
        <v>5421</v>
      </c>
      <c r="B5427" s="11">
        <f t="shared" ca="1" si="460"/>
        <v>1</v>
      </c>
      <c r="C5427" s="26">
        <f t="shared" ca="1" si="459"/>
        <v>0.40535726773304803</v>
      </c>
      <c r="J5427">
        <f t="shared" ca="1" si="461"/>
        <v>1</v>
      </c>
      <c r="K5427">
        <f t="shared" ca="1" si="462"/>
        <v>0</v>
      </c>
      <c r="L5427">
        <f t="shared" si="463"/>
        <v>5421</v>
      </c>
      <c r="M5427" s="71">
        <f t="shared" ca="1" si="464"/>
        <v>1.5780649515333969</v>
      </c>
    </row>
    <row r="5428" spans="1:13" x14ac:dyDescent="0.25">
      <c r="A5428" s="2">
        <v>5422</v>
      </c>
      <c r="B5428" s="11">
        <f t="shared" ca="1" si="460"/>
        <v>1</v>
      </c>
      <c r="C5428" s="26">
        <f t="shared" ca="1" si="459"/>
        <v>6.3423664836330107E-2</v>
      </c>
      <c r="J5428">
        <f t="shared" ca="1" si="461"/>
        <v>0</v>
      </c>
      <c r="K5428">
        <f t="shared" ca="1" si="462"/>
        <v>0</v>
      </c>
      <c r="L5428">
        <f t="shared" si="463"/>
        <v>5422</v>
      </c>
      <c r="M5428" s="71">
        <f t="shared" ca="1" si="464"/>
        <v>0.76583560028134534</v>
      </c>
    </row>
    <row r="5429" spans="1:13" x14ac:dyDescent="0.25">
      <c r="A5429" s="2">
        <v>5423</v>
      </c>
      <c r="B5429" s="11">
        <f t="shared" ca="1" si="460"/>
        <v>0</v>
      </c>
      <c r="C5429" s="26">
        <f t="shared" ca="1" si="459"/>
        <v>0.88659852996892707</v>
      </c>
      <c r="J5429">
        <f t="shared" ca="1" si="461"/>
        <v>0</v>
      </c>
      <c r="K5429">
        <f t="shared" ca="1" si="462"/>
        <v>1</v>
      </c>
      <c r="L5429">
        <f t="shared" si="463"/>
        <v>5423</v>
      </c>
      <c r="M5429" s="71">
        <f t="shared" ca="1" si="464"/>
        <v>0</v>
      </c>
    </row>
    <row r="5430" spans="1:13" x14ac:dyDescent="0.25">
      <c r="A5430" s="2">
        <v>5424</v>
      </c>
      <c r="B5430" s="11">
        <f t="shared" ca="1" si="460"/>
        <v>0</v>
      </c>
      <c r="C5430" s="26">
        <f t="shared" ca="1" si="459"/>
        <v>0.67703174272100874</v>
      </c>
      <c r="J5430">
        <f t="shared" ca="1" si="461"/>
        <v>0</v>
      </c>
      <c r="K5430">
        <f t="shared" ca="1" si="462"/>
        <v>1</v>
      </c>
      <c r="L5430">
        <f t="shared" si="463"/>
        <v>5424</v>
      </c>
      <c r="M5430" s="71">
        <f t="shared" ca="1" si="464"/>
        <v>0</v>
      </c>
    </row>
    <row r="5431" spans="1:13" x14ac:dyDescent="0.25">
      <c r="A5431" s="2">
        <v>5425</v>
      </c>
      <c r="B5431" s="11">
        <f t="shared" ca="1" si="460"/>
        <v>0</v>
      </c>
      <c r="C5431" s="26">
        <f t="shared" ca="1" si="459"/>
        <v>0.55504742150956243</v>
      </c>
      <c r="J5431">
        <f t="shared" ca="1" si="461"/>
        <v>0</v>
      </c>
      <c r="K5431">
        <f t="shared" ca="1" si="462"/>
        <v>1</v>
      </c>
      <c r="L5431">
        <f t="shared" si="463"/>
        <v>5425</v>
      </c>
      <c r="M5431" s="71">
        <f t="shared" ca="1" si="464"/>
        <v>0</v>
      </c>
    </row>
    <row r="5432" spans="1:13" x14ac:dyDescent="0.25">
      <c r="A5432" s="2">
        <v>5426</v>
      </c>
      <c r="B5432" s="11">
        <f t="shared" ca="1" si="460"/>
        <v>0</v>
      </c>
      <c r="C5432" s="26">
        <f t="shared" ca="1" si="459"/>
        <v>0.52905709682156044</v>
      </c>
      <c r="J5432">
        <f t="shared" ca="1" si="461"/>
        <v>0</v>
      </c>
      <c r="K5432">
        <f t="shared" ca="1" si="462"/>
        <v>0</v>
      </c>
      <c r="L5432">
        <f t="shared" si="463"/>
        <v>5426</v>
      </c>
      <c r="M5432" s="71">
        <f t="shared" ca="1" si="464"/>
        <v>0</v>
      </c>
    </row>
    <row r="5433" spans="1:13" x14ac:dyDescent="0.25">
      <c r="A5433" s="2">
        <v>5427</v>
      </c>
      <c r="B5433" s="11">
        <f t="shared" ca="1" si="460"/>
        <v>1</v>
      </c>
      <c r="C5433" s="26">
        <f t="shared" ca="1" si="459"/>
        <v>0.3095049011322788</v>
      </c>
      <c r="J5433">
        <f t="shared" ca="1" si="461"/>
        <v>1</v>
      </c>
      <c r="K5433">
        <f t="shared" ca="1" si="462"/>
        <v>0</v>
      </c>
      <c r="L5433">
        <f t="shared" si="463"/>
        <v>5427</v>
      </c>
      <c r="M5433" s="71">
        <f t="shared" ca="1" si="464"/>
        <v>0.20894935835983422</v>
      </c>
    </row>
    <row r="5434" spans="1:13" x14ac:dyDescent="0.25">
      <c r="A5434" s="2">
        <v>5428</v>
      </c>
      <c r="B5434" s="11">
        <f t="shared" ca="1" si="460"/>
        <v>1</v>
      </c>
      <c r="C5434" s="26">
        <f t="shared" ca="1" si="459"/>
        <v>0.76286021193538789</v>
      </c>
      <c r="J5434">
        <f t="shared" ca="1" si="461"/>
        <v>1</v>
      </c>
      <c r="K5434">
        <f t="shared" ca="1" si="462"/>
        <v>0</v>
      </c>
      <c r="L5434">
        <f t="shared" si="463"/>
        <v>5428</v>
      </c>
      <c r="M5434" s="71">
        <f t="shared" ca="1" si="464"/>
        <v>1.2506668487586821</v>
      </c>
    </row>
    <row r="5435" spans="1:13" x14ac:dyDescent="0.25">
      <c r="A5435" s="2">
        <v>5429</v>
      </c>
      <c r="B5435" s="11">
        <f t="shared" ca="1" si="460"/>
        <v>1</v>
      </c>
      <c r="C5435" s="26">
        <f t="shared" ca="1" si="459"/>
        <v>0.64097181616803056</v>
      </c>
      <c r="J5435">
        <f t="shared" ca="1" si="461"/>
        <v>1</v>
      </c>
      <c r="K5435">
        <f t="shared" ca="1" si="462"/>
        <v>0</v>
      </c>
      <c r="L5435">
        <f t="shared" si="463"/>
        <v>5429</v>
      </c>
      <c r="M5435" s="71">
        <f t="shared" ca="1" si="464"/>
        <v>3.8702858570546823</v>
      </c>
    </row>
    <row r="5436" spans="1:13" x14ac:dyDescent="0.25">
      <c r="A5436" s="2">
        <v>5430</v>
      </c>
      <c r="B5436" s="11">
        <f t="shared" ca="1" si="460"/>
        <v>1</v>
      </c>
      <c r="C5436" s="26">
        <f t="shared" ca="1" si="459"/>
        <v>0.37934048308067603</v>
      </c>
      <c r="J5436">
        <f t="shared" ca="1" si="461"/>
        <v>1</v>
      </c>
      <c r="K5436">
        <f t="shared" ca="1" si="462"/>
        <v>0</v>
      </c>
      <c r="L5436">
        <f t="shared" si="463"/>
        <v>5430</v>
      </c>
      <c r="M5436" s="71">
        <f t="shared" ca="1" si="464"/>
        <v>0.80585015119908021</v>
      </c>
    </row>
    <row r="5437" spans="1:13" x14ac:dyDescent="0.25">
      <c r="A5437" s="2">
        <v>5431</v>
      </c>
      <c r="B5437" s="11">
        <f t="shared" ca="1" si="460"/>
        <v>1</v>
      </c>
      <c r="C5437" s="26">
        <f t="shared" ca="1" si="459"/>
        <v>5.8881475679677719E-2</v>
      </c>
      <c r="J5437">
        <f t="shared" ca="1" si="461"/>
        <v>1</v>
      </c>
      <c r="K5437">
        <f t="shared" ca="1" si="462"/>
        <v>0</v>
      </c>
      <c r="L5437">
        <f t="shared" si="463"/>
        <v>5431</v>
      </c>
      <c r="M5437" s="71">
        <f t="shared" ca="1" si="464"/>
        <v>2.7271830841210343</v>
      </c>
    </row>
    <row r="5438" spans="1:13" x14ac:dyDescent="0.25">
      <c r="A5438" s="2">
        <v>5432</v>
      </c>
      <c r="B5438" s="11">
        <f t="shared" ca="1" si="460"/>
        <v>1</v>
      </c>
      <c r="C5438" s="26">
        <f t="shared" ca="1" si="459"/>
        <v>0.43784462109406064</v>
      </c>
      <c r="J5438">
        <f t="shared" ca="1" si="461"/>
        <v>1</v>
      </c>
      <c r="K5438">
        <f t="shared" ca="1" si="462"/>
        <v>0</v>
      </c>
      <c r="L5438">
        <f t="shared" si="463"/>
        <v>5432</v>
      </c>
      <c r="M5438" s="71">
        <f t="shared" ca="1" si="464"/>
        <v>7.4499335170384162</v>
      </c>
    </row>
    <row r="5439" spans="1:13" x14ac:dyDescent="0.25">
      <c r="A5439" s="2">
        <v>5433</v>
      </c>
      <c r="B5439" s="11">
        <f t="shared" ca="1" si="460"/>
        <v>1</v>
      </c>
      <c r="C5439" s="26">
        <f t="shared" ca="1" si="459"/>
        <v>0.5112784294055408</v>
      </c>
      <c r="J5439">
        <f t="shared" ca="1" si="461"/>
        <v>1</v>
      </c>
      <c r="K5439">
        <f t="shared" ca="1" si="462"/>
        <v>0</v>
      </c>
      <c r="L5439">
        <f t="shared" si="463"/>
        <v>5433</v>
      </c>
      <c r="M5439" s="71">
        <f t="shared" ca="1" si="464"/>
        <v>3.0042796866225587</v>
      </c>
    </row>
    <row r="5440" spans="1:13" x14ac:dyDescent="0.25">
      <c r="A5440" s="2">
        <v>5434</v>
      </c>
      <c r="B5440" s="11">
        <f t="shared" ca="1" si="460"/>
        <v>1</v>
      </c>
      <c r="C5440" s="26">
        <f t="shared" ca="1" si="459"/>
        <v>0.49416830837598302</v>
      </c>
      <c r="J5440">
        <f t="shared" ca="1" si="461"/>
        <v>1</v>
      </c>
      <c r="K5440">
        <f t="shared" ca="1" si="462"/>
        <v>0</v>
      </c>
      <c r="L5440">
        <f t="shared" si="463"/>
        <v>5434</v>
      </c>
      <c r="M5440" s="71">
        <f t="shared" ca="1" si="464"/>
        <v>0.9638823097059579</v>
      </c>
    </row>
    <row r="5441" spans="1:13" x14ac:dyDescent="0.25">
      <c r="A5441" s="2">
        <v>5435</v>
      </c>
      <c r="B5441" s="11">
        <f t="shared" ca="1" si="460"/>
        <v>1</v>
      </c>
      <c r="C5441" s="26">
        <f t="shared" ca="1" si="459"/>
        <v>0.24537310169145032</v>
      </c>
      <c r="J5441">
        <f t="shared" ca="1" si="461"/>
        <v>1</v>
      </c>
      <c r="K5441">
        <f t="shared" ca="1" si="462"/>
        <v>0</v>
      </c>
      <c r="L5441">
        <f t="shared" si="463"/>
        <v>5435</v>
      </c>
      <c r="M5441" s="71">
        <f t="shared" ca="1" si="464"/>
        <v>3.3982486693942207</v>
      </c>
    </row>
    <row r="5442" spans="1:13" x14ac:dyDescent="0.25">
      <c r="A5442" s="2">
        <v>5436</v>
      </c>
      <c r="B5442" s="11">
        <f t="shared" ca="1" si="460"/>
        <v>1</v>
      </c>
      <c r="C5442" s="26">
        <f t="shared" ca="1" si="459"/>
        <v>0.31888226968200251</v>
      </c>
      <c r="J5442">
        <f t="shared" ca="1" si="461"/>
        <v>0</v>
      </c>
      <c r="K5442">
        <f t="shared" ca="1" si="462"/>
        <v>0</v>
      </c>
      <c r="L5442">
        <f t="shared" si="463"/>
        <v>5436</v>
      </c>
      <c r="M5442" s="71">
        <f t="shared" ca="1" si="464"/>
        <v>5.0587296550956449</v>
      </c>
    </row>
    <row r="5443" spans="1:13" x14ac:dyDescent="0.25">
      <c r="A5443" s="2">
        <v>5437</v>
      </c>
      <c r="B5443" s="11">
        <f t="shared" ca="1" si="460"/>
        <v>0</v>
      </c>
      <c r="C5443" s="26">
        <f t="shared" ca="1" si="459"/>
        <v>0.99967307185836707</v>
      </c>
      <c r="J5443">
        <f t="shared" ca="1" si="461"/>
        <v>0</v>
      </c>
      <c r="K5443">
        <f t="shared" ca="1" si="462"/>
        <v>1</v>
      </c>
      <c r="L5443">
        <f t="shared" si="463"/>
        <v>5437</v>
      </c>
      <c r="M5443" s="71">
        <f t="shared" ca="1" si="464"/>
        <v>0</v>
      </c>
    </row>
    <row r="5444" spans="1:13" x14ac:dyDescent="0.25">
      <c r="A5444" s="2">
        <v>5438</v>
      </c>
      <c r="B5444" s="11">
        <f t="shared" ca="1" si="460"/>
        <v>0</v>
      </c>
      <c r="C5444" s="26">
        <f t="shared" ca="1" si="459"/>
        <v>0.76027300502109063</v>
      </c>
      <c r="J5444">
        <f t="shared" ca="1" si="461"/>
        <v>0</v>
      </c>
      <c r="K5444">
        <f t="shared" ca="1" si="462"/>
        <v>1</v>
      </c>
      <c r="L5444">
        <f t="shared" si="463"/>
        <v>5438</v>
      </c>
      <c r="M5444" s="71">
        <f t="shared" ca="1" si="464"/>
        <v>0</v>
      </c>
    </row>
    <row r="5445" spans="1:13" x14ac:dyDescent="0.25">
      <c r="A5445" s="2">
        <v>5439</v>
      </c>
      <c r="B5445" s="11">
        <f t="shared" ca="1" si="460"/>
        <v>0</v>
      </c>
      <c r="C5445" s="26">
        <f t="shared" ca="1" si="459"/>
        <v>0.55031960663255886</v>
      </c>
      <c r="J5445">
        <f t="shared" ca="1" si="461"/>
        <v>0</v>
      </c>
      <c r="K5445">
        <f t="shared" ca="1" si="462"/>
        <v>1</v>
      </c>
      <c r="L5445">
        <f t="shared" si="463"/>
        <v>5439</v>
      </c>
      <c r="M5445" s="71">
        <f t="shared" ca="1" si="464"/>
        <v>0</v>
      </c>
    </row>
    <row r="5446" spans="1:13" x14ac:dyDescent="0.25">
      <c r="A5446" s="2">
        <v>5440</v>
      </c>
      <c r="B5446" s="11">
        <f t="shared" ca="1" si="460"/>
        <v>0</v>
      </c>
      <c r="C5446" s="26">
        <f t="shared" ca="1" si="459"/>
        <v>0.47786446921942394</v>
      </c>
      <c r="J5446">
        <f t="shared" ca="1" si="461"/>
        <v>0</v>
      </c>
      <c r="K5446">
        <f t="shared" ca="1" si="462"/>
        <v>0</v>
      </c>
      <c r="L5446">
        <f t="shared" si="463"/>
        <v>5440</v>
      </c>
      <c r="M5446" s="71">
        <f t="shared" ca="1" si="464"/>
        <v>0</v>
      </c>
    </row>
    <row r="5447" spans="1:13" x14ac:dyDescent="0.25">
      <c r="A5447" s="2">
        <v>5441</v>
      </c>
      <c r="B5447" s="11">
        <f t="shared" ca="1" si="460"/>
        <v>1</v>
      </c>
      <c r="C5447" s="26">
        <f t="shared" ca="1" si="459"/>
        <v>0.33103119049027629</v>
      </c>
      <c r="J5447">
        <f t="shared" ca="1" si="461"/>
        <v>1</v>
      </c>
      <c r="K5447">
        <f t="shared" ca="1" si="462"/>
        <v>0</v>
      </c>
      <c r="L5447">
        <f t="shared" si="463"/>
        <v>5441</v>
      </c>
      <c r="M5447" s="71">
        <f t="shared" ca="1" si="464"/>
        <v>0.30776406003894413</v>
      </c>
    </row>
    <row r="5448" spans="1:13" x14ac:dyDescent="0.25">
      <c r="A5448" s="2">
        <v>5442</v>
      </c>
      <c r="B5448" s="11">
        <f t="shared" ca="1" si="460"/>
        <v>1</v>
      </c>
      <c r="C5448" s="26">
        <f t="shared" ref="C5448:C5511" ca="1" si="465">RAND()</f>
        <v>0.33285249518793281</v>
      </c>
      <c r="J5448">
        <f t="shared" ca="1" si="461"/>
        <v>1</v>
      </c>
      <c r="K5448">
        <f t="shared" ca="1" si="462"/>
        <v>0</v>
      </c>
      <c r="L5448">
        <f t="shared" si="463"/>
        <v>5442</v>
      </c>
      <c r="M5448" s="71">
        <f t="shared" ca="1" si="464"/>
        <v>0.15886477178090508</v>
      </c>
    </row>
    <row r="5449" spans="1:13" x14ac:dyDescent="0.25">
      <c r="A5449" s="2">
        <v>5443</v>
      </c>
      <c r="B5449" s="11">
        <f t="shared" ref="B5449:B5512" ca="1" si="466">IF(B5448&gt;0,IF(C5449&lt;pww,1,0),IF(C5449&lt;pdw,1,0))</f>
        <v>1</v>
      </c>
      <c r="C5449" s="26">
        <f t="shared" ca="1" si="465"/>
        <v>0.11042230977495893</v>
      </c>
      <c r="J5449">
        <f t="shared" ca="1" si="461"/>
        <v>0</v>
      </c>
      <c r="K5449">
        <f t="shared" ca="1" si="462"/>
        <v>0</v>
      </c>
      <c r="L5449">
        <f t="shared" si="463"/>
        <v>5443</v>
      </c>
      <c r="M5449" s="71">
        <f t="shared" ca="1" si="464"/>
        <v>1.0054677376658034</v>
      </c>
    </row>
    <row r="5450" spans="1:13" x14ac:dyDescent="0.25">
      <c r="A5450" s="2">
        <v>5444</v>
      </c>
      <c r="B5450" s="11">
        <f t="shared" ca="1" si="466"/>
        <v>0</v>
      </c>
      <c r="C5450" s="26">
        <f t="shared" ca="1" si="465"/>
        <v>0.77812927192734427</v>
      </c>
      <c r="J5450">
        <f t="shared" ref="J5450:J5513" ca="1" si="467">IF(AND(B5450,B5451),1,0)</f>
        <v>0</v>
      </c>
      <c r="K5450">
        <f t="shared" ref="K5450:K5513" ca="1" si="468">IF(AND(NOT(B5450),NOT(B5451)),1,0)</f>
        <v>0</v>
      </c>
      <c r="L5450">
        <f t="shared" ref="L5450:L5513" si="469">L5449+1</f>
        <v>5444</v>
      </c>
      <c r="M5450" s="71">
        <f t="shared" ref="M5450:M5513" ca="1" si="470">IF(B5450&gt;0,-LN(1-(RAND()))/lambda,0)</f>
        <v>0</v>
      </c>
    </row>
    <row r="5451" spans="1:13" x14ac:dyDescent="0.25">
      <c r="A5451" s="2">
        <v>5445</v>
      </c>
      <c r="B5451" s="11">
        <f t="shared" ca="1" si="466"/>
        <v>1</v>
      </c>
      <c r="C5451" s="26">
        <f t="shared" ca="1" si="465"/>
        <v>0.32589474666421658</v>
      </c>
      <c r="J5451">
        <f t="shared" ca="1" si="467"/>
        <v>0</v>
      </c>
      <c r="K5451">
        <f t="shared" ca="1" si="468"/>
        <v>0</v>
      </c>
      <c r="L5451">
        <f t="shared" si="469"/>
        <v>5445</v>
      </c>
      <c r="M5451" s="71">
        <f t="shared" ca="1" si="470"/>
        <v>1.3391835307754674</v>
      </c>
    </row>
    <row r="5452" spans="1:13" x14ac:dyDescent="0.25">
      <c r="A5452" s="2">
        <v>5446</v>
      </c>
      <c r="B5452" s="11">
        <f t="shared" ca="1" si="466"/>
        <v>0</v>
      </c>
      <c r="C5452" s="26">
        <f t="shared" ca="1" si="465"/>
        <v>0.96400964956319979</v>
      </c>
      <c r="J5452">
        <f t="shared" ca="1" si="467"/>
        <v>0</v>
      </c>
      <c r="K5452">
        <f t="shared" ca="1" si="468"/>
        <v>1</v>
      </c>
      <c r="L5452">
        <f t="shared" si="469"/>
        <v>5446</v>
      </c>
      <c r="M5452" s="71">
        <f t="shared" ca="1" si="470"/>
        <v>0</v>
      </c>
    </row>
    <row r="5453" spans="1:13" x14ac:dyDescent="0.25">
      <c r="A5453" s="2">
        <v>5447</v>
      </c>
      <c r="B5453" s="11">
        <f t="shared" ca="1" si="466"/>
        <v>0</v>
      </c>
      <c r="C5453" s="26">
        <f t="shared" ca="1" si="465"/>
        <v>0.59961126023042643</v>
      </c>
      <c r="J5453">
        <f t="shared" ca="1" si="467"/>
        <v>0</v>
      </c>
      <c r="K5453">
        <f t="shared" ca="1" si="468"/>
        <v>1</v>
      </c>
      <c r="L5453">
        <f t="shared" si="469"/>
        <v>5447</v>
      </c>
      <c r="M5453" s="71">
        <f t="shared" ca="1" si="470"/>
        <v>0</v>
      </c>
    </row>
    <row r="5454" spans="1:13" x14ac:dyDescent="0.25">
      <c r="A5454" s="2">
        <v>5448</v>
      </c>
      <c r="B5454" s="11">
        <f t="shared" ca="1" si="466"/>
        <v>0</v>
      </c>
      <c r="C5454" s="26">
        <f t="shared" ca="1" si="465"/>
        <v>0.59652522796941088</v>
      </c>
      <c r="J5454">
        <f t="shared" ca="1" si="467"/>
        <v>0</v>
      </c>
      <c r="K5454">
        <f t="shared" ca="1" si="468"/>
        <v>1</v>
      </c>
      <c r="L5454">
        <f t="shared" si="469"/>
        <v>5448</v>
      </c>
      <c r="M5454" s="71">
        <f t="shared" ca="1" si="470"/>
        <v>0</v>
      </c>
    </row>
    <row r="5455" spans="1:13" x14ac:dyDescent="0.25">
      <c r="A5455" s="2">
        <v>5449</v>
      </c>
      <c r="B5455" s="11">
        <f t="shared" ca="1" si="466"/>
        <v>0</v>
      </c>
      <c r="C5455" s="26">
        <f t="shared" ca="1" si="465"/>
        <v>0.5506042806805439</v>
      </c>
      <c r="J5455">
        <f t="shared" ca="1" si="467"/>
        <v>0</v>
      </c>
      <c r="K5455">
        <f t="shared" ca="1" si="468"/>
        <v>0</v>
      </c>
      <c r="L5455">
        <f t="shared" si="469"/>
        <v>5449</v>
      </c>
      <c r="M5455" s="71">
        <f t="shared" ca="1" si="470"/>
        <v>0</v>
      </c>
    </row>
    <row r="5456" spans="1:13" x14ac:dyDescent="0.25">
      <c r="A5456" s="2">
        <v>5450</v>
      </c>
      <c r="B5456" s="11">
        <f t="shared" ca="1" si="466"/>
        <v>1</v>
      </c>
      <c r="C5456" s="26">
        <f t="shared" ca="1" si="465"/>
        <v>1.2882287593130926E-2</v>
      </c>
      <c r="J5456">
        <f t="shared" ca="1" si="467"/>
        <v>1</v>
      </c>
      <c r="K5456">
        <f t="shared" ca="1" si="468"/>
        <v>0</v>
      </c>
      <c r="L5456">
        <f t="shared" si="469"/>
        <v>5450</v>
      </c>
      <c r="M5456" s="71">
        <f t="shared" ca="1" si="470"/>
        <v>1.1925756051342642</v>
      </c>
    </row>
    <row r="5457" spans="1:13" x14ac:dyDescent="0.25">
      <c r="A5457" s="2">
        <v>5451</v>
      </c>
      <c r="B5457" s="11">
        <f t="shared" ca="1" si="466"/>
        <v>1</v>
      </c>
      <c r="C5457" s="26">
        <f t="shared" ca="1" si="465"/>
        <v>0.57703577257952443</v>
      </c>
      <c r="J5457">
        <f t="shared" ca="1" si="467"/>
        <v>0</v>
      </c>
      <c r="K5457">
        <f t="shared" ca="1" si="468"/>
        <v>0</v>
      </c>
      <c r="L5457">
        <f t="shared" si="469"/>
        <v>5451</v>
      </c>
      <c r="M5457" s="71">
        <f t="shared" ca="1" si="470"/>
        <v>8.0266555300677105</v>
      </c>
    </row>
    <row r="5458" spans="1:13" x14ac:dyDescent="0.25">
      <c r="A5458" s="2">
        <v>5452</v>
      </c>
      <c r="B5458" s="11">
        <f t="shared" ca="1" si="466"/>
        <v>0</v>
      </c>
      <c r="C5458" s="26">
        <f t="shared" ca="1" si="465"/>
        <v>0.83477591111230387</v>
      </c>
      <c r="J5458">
        <f t="shared" ca="1" si="467"/>
        <v>0</v>
      </c>
      <c r="K5458">
        <f t="shared" ca="1" si="468"/>
        <v>0</v>
      </c>
      <c r="L5458">
        <f t="shared" si="469"/>
        <v>5452</v>
      </c>
      <c r="M5458" s="71">
        <f t="shared" ca="1" si="470"/>
        <v>0</v>
      </c>
    </row>
    <row r="5459" spans="1:13" x14ac:dyDescent="0.25">
      <c r="A5459" s="2">
        <v>5453</v>
      </c>
      <c r="B5459" s="11">
        <f t="shared" ca="1" si="466"/>
        <v>1</v>
      </c>
      <c r="C5459" s="26">
        <f t="shared" ca="1" si="465"/>
        <v>0.1159728730383105</v>
      </c>
      <c r="J5459">
        <f t="shared" ca="1" si="467"/>
        <v>1</v>
      </c>
      <c r="K5459">
        <f t="shared" ca="1" si="468"/>
        <v>0</v>
      </c>
      <c r="L5459">
        <f t="shared" si="469"/>
        <v>5453</v>
      </c>
      <c r="M5459" s="71">
        <f t="shared" ca="1" si="470"/>
        <v>0.78734718904017531</v>
      </c>
    </row>
    <row r="5460" spans="1:13" x14ac:dyDescent="0.25">
      <c r="A5460" s="2">
        <v>5454</v>
      </c>
      <c r="B5460" s="11">
        <f t="shared" ca="1" si="466"/>
        <v>1</v>
      </c>
      <c r="C5460" s="26">
        <f t="shared" ca="1" si="465"/>
        <v>0.64806306410917136</v>
      </c>
      <c r="J5460">
        <f t="shared" ca="1" si="467"/>
        <v>1</v>
      </c>
      <c r="K5460">
        <f t="shared" ca="1" si="468"/>
        <v>0</v>
      </c>
      <c r="L5460">
        <f t="shared" si="469"/>
        <v>5454</v>
      </c>
      <c r="M5460" s="71">
        <f t="shared" ca="1" si="470"/>
        <v>3.811840953089336</v>
      </c>
    </row>
    <row r="5461" spans="1:13" x14ac:dyDescent="0.25">
      <c r="A5461" s="2">
        <v>5455</v>
      </c>
      <c r="B5461" s="11">
        <f t="shared" ca="1" si="466"/>
        <v>1</v>
      </c>
      <c r="C5461" s="26">
        <f t="shared" ca="1" si="465"/>
        <v>0.44664153246261895</v>
      </c>
      <c r="J5461">
        <f t="shared" ca="1" si="467"/>
        <v>1</v>
      </c>
      <c r="K5461">
        <f t="shared" ca="1" si="468"/>
        <v>0</v>
      </c>
      <c r="L5461">
        <f t="shared" si="469"/>
        <v>5455</v>
      </c>
      <c r="M5461" s="71">
        <f t="shared" ca="1" si="470"/>
        <v>0.52623635861765206</v>
      </c>
    </row>
    <row r="5462" spans="1:13" x14ac:dyDescent="0.25">
      <c r="A5462" s="2">
        <v>5456</v>
      </c>
      <c r="B5462" s="11">
        <f t="shared" ca="1" si="466"/>
        <v>1</v>
      </c>
      <c r="C5462" s="26">
        <f t="shared" ca="1" si="465"/>
        <v>0.30073924360568938</v>
      </c>
      <c r="J5462">
        <f t="shared" ca="1" si="467"/>
        <v>1</v>
      </c>
      <c r="K5462">
        <f t="shared" ca="1" si="468"/>
        <v>0</v>
      </c>
      <c r="L5462">
        <f t="shared" si="469"/>
        <v>5456</v>
      </c>
      <c r="M5462" s="71">
        <f t="shared" ca="1" si="470"/>
        <v>1.0118323275056618</v>
      </c>
    </row>
    <row r="5463" spans="1:13" x14ac:dyDescent="0.25">
      <c r="A5463" s="2">
        <v>5457</v>
      </c>
      <c r="B5463" s="11">
        <f t="shared" ca="1" si="466"/>
        <v>1</v>
      </c>
      <c r="C5463" s="26">
        <f t="shared" ca="1" si="465"/>
        <v>0.6232314014793402</v>
      </c>
      <c r="J5463">
        <f t="shared" ca="1" si="467"/>
        <v>1</v>
      </c>
      <c r="K5463">
        <f t="shared" ca="1" si="468"/>
        <v>0</v>
      </c>
      <c r="L5463">
        <f t="shared" si="469"/>
        <v>5457</v>
      </c>
      <c r="M5463" s="71">
        <f t="shared" ca="1" si="470"/>
        <v>1.8979661982594183</v>
      </c>
    </row>
    <row r="5464" spans="1:13" x14ac:dyDescent="0.25">
      <c r="A5464" s="2">
        <v>5458</v>
      </c>
      <c r="B5464" s="11">
        <f t="shared" ca="1" si="466"/>
        <v>1</v>
      </c>
      <c r="C5464" s="26">
        <f t="shared" ca="1" si="465"/>
        <v>6.2458685881619069E-2</v>
      </c>
      <c r="J5464">
        <f t="shared" ca="1" si="467"/>
        <v>0</v>
      </c>
      <c r="K5464">
        <f t="shared" ca="1" si="468"/>
        <v>0</v>
      </c>
      <c r="L5464">
        <f t="shared" si="469"/>
        <v>5458</v>
      </c>
      <c r="M5464" s="71">
        <f t="shared" ca="1" si="470"/>
        <v>1.7448508439315882</v>
      </c>
    </row>
    <row r="5465" spans="1:13" x14ac:dyDescent="0.25">
      <c r="A5465" s="2">
        <v>5459</v>
      </c>
      <c r="B5465" s="11">
        <f t="shared" ca="1" si="466"/>
        <v>0</v>
      </c>
      <c r="C5465" s="26">
        <f t="shared" ca="1" si="465"/>
        <v>0.87642519392811802</v>
      </c>
      <c r="J5465">
        <f t="shared" ca="1" si="467"/>
        <v>0</v>
      </c>
      <c r="K5465">
        <f t="shared" ca="1" si="468"/>
        <v>0</v>
      </c>
      <c r="L5465">
        <f t="shared" si="469"/>
        <v>5459</v>
      </c>
      <c r="M5465" s="71">
        <f t="shared" ca="1" si="470"/>
        <v>0</v>
      </c>
    </row>
    <row r="5466" spans="1:13" x14ac:dyDescent="0.25">
      <c r="A5466" s="2">
        <v>5460</v>
      </c>
      <c r="B5466" s="11">
        <f t="shared" ca="1" si="466"/>
        <v>1</v>
      </c>
      <c r="C5466" s="26">
        <f t="shared" ca="1" si="465"/>
        <v>0.12618985476928302</v>
      </c>
      <c r="J5466">
        <f t="shared" ca="1" si="467"/>
        <v>1</v>
      </c>
      <c r="K5466">
        <f t="shared" ca="1" si="468"/>
        <v>0</v>
      </c>
      <c r="L5466">
        <f t="shared" si="469"/>
        <v>5460</v>
      </c>
      <c r="M5466" s="71">
        <f t="shared" ca="1" si="470"/>
        <v>2.5731612197811473</v>
      </c>
    </row>
    <row r="5467" spans="1:13" x14ac:dyDescent="0.25">
      <c r="A5467" s="2">
        <v>5461</v>
      </c>
      <c r="B5467" s="11">
        <f t="shared" ca="1" si="466"/>
        <v>1</v>
      </c>
      <c r="C5467" s="26">
        <f t="shared" ca="1" si="465"/>
        <v>0.40769048956260701</v>
      </c>
      <c r="J5467">
        <f t="shared" ca="1" si="467"/>
        <v>1</v>
      </c>
      <c r="K5467">
        <f t="shared" ca="1" si="468"/>
        <v>0</v>
      </c>
      <c r="L5467">
        <f t="shared" si="469"/>
        <v>5461</v>
      </c>
      <c r="M5467" s="71">
        <f t="shared" ca="1" si="470"/>
        <v>4.3493596118527291</v>
      </c>
    </row>
    <row r="5468" spans="1:13" x14ac:dyDescent="0.25">
      <c r="A5468" s="2">
        <v>5462</v>
      </c>
      <c r="B5468" s="11">
        <f t="shared" ca="1" si="466"/>
        <v>1</v>
      </c>
      <c r="C5468" s="26">
        <f t="shared" ca="1" si="465"/>
        <v>0.44353097842382005</v>
      </c>
      <c r="J5468">
        <f t="shared" ca="1" si="467"/>
        <v>1</v>
      </c>
      <c r="K5468">
        <f t="shared" ca="1" si="468"/>
        <v>0</v>
      </c>
      <c r="L5468">
        <f t="shared" si="469"/>
        <v>5462</v>
      </c>
      <c r="M5468" s="71">
        <f t="shared" ca="1" si="470"/>
        <v>3.0078078826232613</v>
      </c>
    </row>
    <row r="5469" spans="1:13" x14ac:dyDescent="0.25">
      <c r="A5469" s="2">
        <v>5463</v>
      </c>
      <c r="B5469" s="11">
        <f t="shared" ca="1" si="466"/>
        <v>1</v>
      </c>
      <c r="C5469" s="26">
        <f t="shared" ca="1" si="465"/>
        <v>0.69793176913629251</v>
      </c>
      <c r="J5469">
        <f t="shared" ca="1" si="467"/>
        <v>1</v>
      </c>
      <c r="K5469">
        <f t="shared" ca="1" si="468"/>
        <v>0</v>
      </c>
      <c r="L5469">
        <f t="shared" si="469"/>
        <v>5463</v>
      </c>
      <c r="M5469" s="71">
        <f t="shared" ca="1" si="470"/>
        <v>4.6558445298382276</v>
      </c>
    </row>
    <row r="5470" spans="1:13" x14ac:dyDescent="0.25">
      <c r="A5470" s="2">
        <v>5464</v>
      </c>
      <c r="B5470" s="11">
        <f t="shared" ca="1" si="466"/>
        <v>1</v>
      </c>
      <c r="C5470" s="26">
        <f t="shared" ca="1" si="465"/>
        <v>0.11740216647454083</v>
      </c>
      <c r="J5470">
        <f t="shared" ca="1" si="467"/>
        <v>1</v>
      </c>
      <c r="K5470">
        <f t="shared" ca="1" si="468"/>
        <v>0</v>
      </c>
      <c r="L5470">
        <f t="shared" si="469"/>
        <v>5464</v>
      </c>
      <c r="M5470" s="71">
        <f t="shared" ca="1" si="470"/>
        <v>1.7987801793671276</v>
      </c>
    </row>
    <row r="5471" spans="1:13" x14ac:dyDescent="0.25">
      <c r="A5471" s="2">
        <v>5465</v>
      </c>
      <c r="B5471" s="11">
        <f t="shared" ca="1" si="466"/>
        <v>1</v>
      </c>
      <c r="C5471" s="26">
        <f t="shared" ca="1" si="465"/>
        <v>0.22814662952320186</v>
      </c>
      <c r="J5471">
        <f t="shared" ca="1" si="467"/>
        <v>1</v>
      </c>
      <c r="K5471">
        <f t="shared" ca="1" si="468"/>
        <v>0</v>
      </c>
      <c r="L5471">
        <f t="shared" si="469"/>
        <v>5465</v>
      </c>
      <c r="M5471" s="71">
        <f t="shared" ca="1" si="470"/>
        <v>0.16770610794257221</v>
      </c>
    </row>
    <row r="5472" spans="1:13" x14ac:dyDescent="0.25">
      <c r="A5472" s="2">
        <v>5466</v>
      </c>
      <c r="B5472" s="11">
        <f t="shared" ca="1" si="466"/>
        <v>1</v>
      </c>
      <c r="C5472" s="26">
        <f t="shared" ca="1" si="465"/>
        <v>0.28476453926683076</v>
      </c>
      <c r="J5472">
        <f t="shared" ca="1" si="467"/>
        <v>1</v>
      </c>
      <c r="K5472">
        <f t="shared" ca="1" si="468"/>
        <v>0</v>
      </c>
      <c r="L5472">
        <f t="shared" si="469"/>
        <v>5466</v>
      </c>
      <c r="M5472" s="71">
        <f t="shared" ca="1" si="470"/>
        <v>3.1283231611484963</v>
      </c>
    </row>
    <row r="5473" spans="1:13" x14ac:dyDescent="0.25">
      <c r="A5473" s="2">
        <v>5467</v>
      </c>
      <c r="B5473" s="11">
        <f t="shared" ca="1" si="466"/>
        <v>1</v>
      </c>
      <c r="C5473" s="26">
        <f t="shared" ca="1" si="465"/>
        <v>0.11421998866391736</v>
      </c>
      <c r="J5473">
        <f t="shared" ca="1" si="467"/>
        <v>1</v>
      </c>
      <c r="K5473">
        <f t="shared" ca="1" si="468"/>
        <v>0</v>
      </c>
      <c r="L5473">
        <f t="shared" si="469"/>
        <v>5467</v>
      </c>
      <c r="M5473" s="71">
        <f t="shared" ca="1" si="470"/>
        <v>12.263745052653041</v>
      </c>
    </row>
    <row r="5474" spans="1:13" x14ac:dyDescent="0.25">
      <c r="A5474" s="2">
        <v>5468</v>
      </c>
      <c r="B5474" s="11">
        <f t="shared" ca="1" si="466"/>
        <v>1</v>
      </c>
      <c r="C5474" s="26">
        <f t="shared" ca="1" si="465"/>
        <v>0.27084568497260253</v>
      </c>
      <c r="J5474">
        <f t="shared" ca="1" si="467"/>
        <v>1</v>
      </c>
      <c r="K5474">
        <f t="shared" ca="1" si="468"/>
        <v>0</v>
      </c>
      <c r="L5474">
        <f t="shared" si="469"/>
        <v>5468</v>
      </c>
      <c r="M5474" s="71">
        <f t="shared" ca="1" si="470"/>
        <v>3.6763066795204069</v>
      </c>
    </row>
    <row r="5475" spans="1:13" x14ac:dyDescent="0.25">
      <c r="A5475" s="2">
        <v>5469</v>
      </c>
      <c r="B5475" s="11">
        <f t="shared" ca="1" si="466"/>
        <v>1</v>
      </c>
      <c r="C5475" s="26">
        <f t="shared" ca="1" si="465"/>
        <v>0.72423680621619291</v>
      </c>
      <c r="J5475">
        <f t="shared" ca="1" si="467"/>
        <v>1</v>
      </c>
      <c r="K5475">
        <f t="shared" ca="1" si="468"/>
        <v>0</v>
      </c>
      <c r="L5475">
        <f t="shared" si="469"/>
        <v>5469</v>
      </c>
      <c r="M5475" s="71">
        <f t="shared" ca="1" si="470"/>
        <v>1.8385750213938978</v>
      </c>
    </row>
    <row r="5476" spans="1:13" x14ac:dyDescent="0.25">
      <c r="A5476" s="2">
        <v>5470</v>
      </c>
      <c r="B5476" s="11">
        <f t="shared" ca="1" si="466"/>
        <v>1</v>
      </c>
      <c r="C5476" s="26">
        <f t="shared" ca="1" si="465"/>
        <v>0.76715458229244171</v>
      </c>
      <c r="J5476">
        <f t="shared" ca="1" si="467"/>
        <v>1</v>
      </c>
      <c r="K5476">
        <f t="shared" ca="1" si="468"/>
        <v>0</v>
      </c>
      <c r="L5476">
        <f t="shared" si="469"/>
        <v>5470</v>
      </c>
      <c r="M5476" s="71">
        <f t="shared" ca="1" si="470"/>
        <v>3.5605149229925175</v>
      </c>
    </row>
    <row r="5477" spans="1:13" x14ac:dyDescent="0.25">
      <c r="A5477" s="2">
        <v>5471</v>
      </c>
      <c r="B5477" s="11">
        <f t="shared" ca="1" si="466"/>
        <v>1</v>
      </c>
      <c r="C5477" s="26">
        <f t="shared" ca="1" si="465"/>
        <v>0.2459440006255138</v>
      </c>
      <c r="J5477">
        <f t="shared" ca="1" si="467"/>
        <v>1</v>
      </c>
      <c r="K5477">
        <f t="shared" ca="1" si="468"/>
        <v>0</v>
      </c>
      <c r="L5477">
        <f t="shared" si="469"/>
        <v>5471</v>
      </c>
      <c r="M5477" s="71">
        <f t="shared" ca="1" si="470"/>
        <v>1.4258845114269745</v>
      </c>
    </row>
    <row r="5478" spans="1:13" x14ac:dyDescent="0.25">
      <c r="A5478" s="2">
        <v>5472</v>
      </c>
      <c r="B5478" s="11">
        <f t="shared" ca="1" si="466"/>
        <v>1</v>
      </c>
      <c r="C5478" s="26">
        <f t="shared" ca="1" si="465"/>
        <v>9.4865946983315741E-2</v>
      </c>
      <c r="J5478">
        <f t="shared" ca="1" si="467"/>
        <v>1</v>
      </c>
      <c r="K5478">
        <f t="shared" ca="1" si="468"/>
        <v>0</v>
      </c>
      <c r="L5478">
        <f t="shared" si="469"/>
        <v>5472</v>
      </c>
      <c r="M5478" s="71">
        <f t="shared" ca="1" si="470"/>
        <v>9.1510144943500862E-2</v>
      </c>
    </row>
    <row r="5479" spans="1:13" x14ac:dyDescent="0.25">
      <c r="A5479" s="2">
        <v>5473</v>
      </c>
      <c r="B5479" s="11">
        <f t="shared" ca="1" si="466"/>
        <v>1</v>
      </c>
      <c r="C5479" s="26">
        <f t="shared" ca="1" si="465"/>
        <v>0.68069484276949188</v>
      </c>
      <c r="J5479">
        <f t="shared" ca="1" si="467"/>
        <v>1</v>
      </c>
      <c r="K5479">
        <f t="shared" ca="1" si="468"/>
        <v>0</v>
      </c>
      <c r="L5479">
        <f t="shared" si="469"/>
        <v>5473</v>
      </c>
      <c r="M5479" s="71">
        <f t="shared" ca="1" si="470"/>
        <v>1.0385610150883042</v>
      </c>
    </row>
    <row r="5480" spans="1:13" x14ac:dyDescent="0.25">
      <c r="A5480" s="2">
        <v>5474</v>
      </c>
      <c r="B5480" s="11">
        <f t="shared" ca="1" si="466"/>
        <v>1</v>
      </c>
      <c r="C5480" s="26">
        <f t="shared" ca="1" si="465"/>
        <v>0.39906423550284775</v>
      </c>
      <c r="J5480">
        <f t="shared" ca="1" si="467"/>
        <v>0</v>
      </c>
      <c r="K5480">
        <f t="shared" ca="1" si="468"/>
        <v>0</v>
      </c>
      <c r="L5480">
        <f t="shared" si="469"/>
        <v>5474</v>
      </c>
      <c r="M5480" s="71">
        <f t="shared" ca="1" si="470"/>
        <v>7.5038200381796907</v>
      </c>
    </row>
    <row r="5481" spans="1:13" x14ac:dyDescent="0.25">
      <c r="A5481" s="2">
        <v>5475</v>
      </c>
      <c r="B5481" s="11">
        <f t="shared" ca="1" si="466"/>
        <v>0</v>
      </c>
      <c r="C5481" s="26">
        <f t="shared" ca="1" si="465"/>
        <v>0.85011561774390576</v>
      </c>
      <c r="J5481">
        <f t="shared" ca="1" si="467"/>
        <v>0</v>
      </c>
      <c r="K5481">
        <f t="shared" ca="1" si="468"/>
        <v>1</v>
      </c>
      <c r="L5481">
        <f t="shared" si="469"/>
        <v>5475</v>
      </c>
      <c r="M5481" s="71">
        <f t="shared" ca="1" si="470"/>
        <v>0</v>
      </c>
    </row>
    <row r="5482" spans="1:13" x14ac:dyDescent="0.25">
      <c r="A5482" s="2">
        <v>5476</v>
      </c>
      <c r="B5482" s="11">
        <f t="shared" ca="1" si="466"/>
        <v>0</v>
      </c>
      <c r="C5482" s="26">
        <f t="shared" ca="1" si="465"/>
        <v>0.81050729307484493</v>
      </c>
      <c r="J5482">
        <f t="shared" ca="1" si="467"/>
        <v>0</v>
      </c>
      <c r="K5482">
        <f t="shared" ca="1" si="468"/>
        <v>0</v>
      </c>
      <c r="L5482">
        <f t="shared" si="469"/>
        <v>5476</v>
      </c>
      <c r="M5482" s="71">
        <f t="shared" ca="1" si="470"/>
        <v>0</v>
      </c>
    </row>
    <row r="5483" spans="1:13" x14ac:dyDescent="0.25">
      <c r="A5483" s="2">
        <v>5477</v>
      </c>
      <c r="B5483" s="11">
        <f t="shared" ca="1" si="466"/>
        <v>1</v>
      </c>
      <c r="C5483" s="26">
        <f t="shared" ca="1" si="465"/>
        <v>0.16822180941855358</v>
      </c>
      <c r="J5483">
        <f t="shared" ca="1" si="467"/>
        <v>1</v>
      </c>
      <c r="K5483">
        <f t="shared" ca="1" si="468"/>
        <v>0</v>
      </c>
      <c r="L5483">
        <f t="shared" si="469"/>
        <v>5477</v>
      </c>
      <c r="M5483" s="71">
        <f t="shared" ca="1" si="470"/>
        <v>1.9032230894710698</v>
      </c>
    </row>
    <row r="5484" spans="1:13" x14ac:dyDescent="0.25">
      <c r="A5484" s="2">
        <v>5478</v>
      </c>
      <c r="B5484" s="11">
        <f t="shared" ca="1" si="466"/>
        <v>1</v>
      </c>
      <c r="C5484" s="26">
        <f t="shared" ca="1" si="465"/>
        <v>0.64160642465165874</v>
      </c>
      <c r="J5484">
        <f t="shared" ca="1" si="467"/>
        <v>1</v>
      </c>
      <c r="K5484">
        <f t="shared" ca="1" si="468"/>
        <v>0</v>
      </c>
      <c r="L5484">
        <f t="shared" si="469"/>
        <v>5478</v>
      </c>
      <c r="M5484" s="71">
        <f t="shared" ca="1" si="470"/>
        <v>0.8589601475415799</v>
      </c>
    </row>
    <row r="5485" spans="1:13" x14ac:dyDescent="0.25">
      <c r="A5485" s="2">
        <v>5479</v>
      </c>
      <c r="B5485" s="11">
        <f t="shared" ca="1" si="466"/>
        <v>1</v>
      </c>
      <c r="C5485" s="26">
        <f t="shared" ca="1" si="465"/>
        <v>0.1516702503042141</v>
      </c>
      <c r="J5485">
        <f t="shared" ca="1" si="467"/>
        <v>1</v>
      </c>
      <c r="K5485">
        <f t="shared" ca="1" si="468"/>
        <v>0</v>
      </c>
      <c r="L5485">
        <f t="shared" si="469"/>
        <v>5479</v>
      </c>
      <c r="M5485" s="71">
        <f t="shared" ca="1" si="470"/>
        <v>8.0888288766730643</v>
      </c>
    </row>
    <row r="5486" spans="1:13" x14ac:dyDescent="0.25">
      <c r="A5486" s="2">
        <v>5480</v>
      </c>
      <c r="B5486" s="11">
        <f t="shared" ca="1" si="466"/>
        <v>1</v>
      </c>
      <c r="C5486" s="26">
        <f t="shared" ca="1" si="465"/>
        <v>0.5914645126950433</v>
      </c>
      <c r="J5486">
        <f t="shared" ca="1" si="467"/>
        <v>1</v>
      </c>
      <c r="K5486">
        <f t="shared" ca="1" si="468"/>
        <v>0</v>
      </c>
      <c r="L5486">
        <f t="shared" si="469"/>
        <v>5480</v>
      </c>
      <c r="M5486" s="71">
        <f t="shared" ca="1" si="470"/>
        <v>6.7290576887713858</v>
      </c>
    </row>
    <row r="5487" spans="1:13" x14ac:dyDescent="0.25">
      <c r="A5487" s="2">
        <v>5481</v>
      </c>
      <c r="B5487" s="11">
        <f t="shared" ca="1" si="466"/>
        <v>1</v>
      </c>
      <c r="C5487" s="26">
        <f t="shared" ca="1" si="465"/>
        <v>0.4463958487621652</v>
      </c>
      <c r="J5487">
        <f t="shared" ca="1" si="467"/>
        <v>0</v>
      </c>
      <c r="K5487">
        <f t="shared" ca="1" si="468"/>
        <v>0</v>
      </c>
      <c r="L5487">
        <f t="shared" si="469"/>
        <v>5481</v>
      </c>
      <c r="M5487" s="71">
        <f t="shared" ca="1" si="470"/>
        <v>5.4799872123608564</v>
      </c>
    </row>
    <row r="5488" spans="1:13" x14ac:dyDescent="0.25">
      <c r="A5488" s="2">
        <v>5482</v>
      </c>
      <c r="B5488" s="11">
        <f t="shared" ca="1" si="466"/>
        <v>0</v>
      </c>
      <c r="C5488" s="26">
        <f t="shared" ca="1" si="465"/>
        <v>0.86247419595097641</v>
      </c>
      <c r="J5488">
        <f t="shared" ca="1" si="467"/>
        <v>0</v>
      </c>
      <c r="K5488">
        <f t="shared" ca="1" si="468"/>
        <v>0</v>
      </c>
      <c r="L5488">
        <f t="shared" si="469"/>
        <v>5482</v>
      </c>
      <c r="M5488" s="71">
        <f t="shared" ca="1" si="470"/>
        <v>0</v>
      </c>
    </row>
    <row r="5489" spans="1:13" x14ac:dyDescent="0.25">
      <c r="A5489" s="2">
        <v>5483</v>
      </c>
      <c r="B5489" s="11">
        <f t="shared" ca="1" si="466"/>
        <v>1</v>
      </c>
      <c r="C5489" s="26">
        <f t="shared" ca="1" si="465"/>
        <v>0.36630487372426446</v>
      </c>
      <c r="J5489">
        <f t="shared" ca="1" si="467"/>
        <v>1</v>
      </c>
      <c r="K5489">
        <f t="shared" ca="1" si="468"/>
        <v>0</v>
      </c>
      <c r="L5489">
        <f t="shared" si="469"/>
        <v>5483</v>
      </c>
      <c r="M5489" s="71">
        <f t="shared" ca="1" si="470"/>
        <v>2.0211177167329084</v>
      </c>
    </row>
    <row r="5490" spans="1:13" x14ac:dyDescent="0.25">
      <c r="A5490" s="2">
        <v>5484</v>
      </c>
      <c r="B5490" s="11">
        <f t="shared" ca="1" si="466"/>
        <v>1</v>
      </c>
      <c r="C5490" s="26">
        <f t="shared" ca="1" si="465"/>
        <v>0.53560369665918939</v>
      </c>
      <c r="J5490">
        <f t="shared" ca="1" si="467"/>
        <v>1</v>
      </c>
      <c r="K5490">
        <f t="shared" ca="1" si="468"/>
        <v>0</v>
      </c>
      <c r="L5490">
        <f t="shared" si="469"/>
        <v>5484</v>
      </c>
      <c r="M5490" s="71">
        <f t="shared" ca="1" si="470"/>
        <v>5.3981764270891279</v>
      </c>
    </row>
    <row r="5491" spans="1:13" x14ac:dyDescent="0.25">
      <c r="A5491" s="2">
        <v>5485</v>
      </c>
      <c r="B5491" s="11">
        <f t="shared" ca="1" si="466"/>
        <v>1</v>
      </c>
      <c r="C5491" s="26">
        <f t="shared" ca="1" si="465"/>
        <v>0.19990377861739317</v>
      </c>
      <c r="J5491">
        <f t="shared" ca="1" si="467"/>
        <v>0</v>
      </c>
      <c r="K5491">
        <f t="shared" ca="1" si="468"/>
        <v>0</v>
      </c>
      <c r="L5491">
        <f t="shared" si="469"/>
        <v>5485</v>
      </c>
      <c r="M5491" s="71">
        <f t="shared" ca="1" si="470"/>
        <v>0.58887923203315162</v>
      </c>
    </row>
    <row r="5492" spans="1:13" x14ac:dyDescent="0.25">
      <c r="A5492" s="2">
        <v>5486</v>
      </c>
      <c r="B5492" s="11">
        <f t="shared" ca="1" si="466"/>
        <v>0</v>
      </c>
      <c r="C5492" s="26">
        <f t="shared" ca="1" si="465"/>
        <v>0.79657143251307716</v>
      </c>
      <c r="J5492">
        <f t="shared" ca="1" si="467"/>
        <v>0</v>
      </c>
      <c r="K5492">
        <f t="shared" ca="1" si="468"/>
        <v>1</v>
      </c>
      <c r="L5492">
        <f t="shared" si="469"/>
        <v>5486</v>
      </c>
      <c r="M5492" s="71">
        <f t="shared" ca="1" si="470"/>
        <v>0</v>
      </c>
    </row>
    <row r="5493" spans="1:13" x14ac:dyDescent="0.25">
      <c r="A5493" s="2">
        <v>5487</v>
      </c>
      <c r="B5493" s="11">
        <f t="shared" ca="1" si="466"/>
        <v>0</v>
      </c>
      <c r="C5493" s="26">
        <f t="shared" ca="1" si="465"/>
        <v>0.71793076839093128</v>
      </c>
      <c r="J5493">
        <f t="shared" ca="1" si="467"/>
        <v>0</v>
      </c>
      <c r="K5493">
        <f t="shared" ca="1" si="468"/>
        <v>1</v>
      </c>
      <c r="L5493">
        <f t="shared" si="469"/>
        <v>5487</v>
      </c>
      <c r="M5493" s="71">
        <f t="shared" ca="1" si="470"/>
        <v>0</v>
      </c>
    </row>
    <row r="5494" spans="1:13" x14ac:dyDescent="0.25">
      <c r="A5494" s="2">
        <v>5488</v>
      </c>
      <c r="B5494" s="11">
        <f t="shared" ca="1" si="466"/>
        <v>0</v>
      </c>
      <c r="C5494" s="26">
        <f t="shared" ca="1" si="465"/>
        <v>0.82951341226889908</v>
      </c>
      <c r="J5494">
        <f t="shared" ca="1" si="467"/>
        <v>0</v>
      </c>
      <c r="K5494">
        <f t="shared" ca="1" si="468"/>
        <v>0</v>
      </c>
      <c r="L5494">
        <f t="shared" si="469"/>
        <v>5488</v>
      </c>
      <c r="M5494" s="71">
        <f t="shared" ca="1" si="470"/>
        <v>0</v>
      </c>
    </row>
    <row r="5495" spans="1:13" x14ac:dyDescent="0.25">
      <c r="A5495" s="2">
        <v>5489</v>
      </c>
      <c r="B5495" s="11">
        <f t="shared" ca="1" si="466"/>
        <v>1</v>
      </c>
      <c r="C5495" s="26">
        <f t="shared" ca="1" si="465"/>
        <v>0.11392528227421417</v>
      </c>
      <c r="J5495">
        <f t="shared" ca="1" si="467"/>
        <v>0</v>
      </c>
      <c r="K5495">
        <f t="shared" ca="1" si="468"/>
        <v>0</v>
      </c>
      <c r="L5495">
        <f t="shared" si="469"/>
        <v>5489</v>
      </c>
      <c r="M5495" s="71">
        <f t="shared" ca="1" si="470"/>
        <v>10.273586792684316</v>
      </c>
    </row>
    <row r="5496" spans="1:13" x14ac:dyDescent="0.25">
      <c r="A5496" s="2">
        <v>5490</v>
      </c>
      <c r="B5496" s="11">
        <f t="shared" ca="1" si="466"/>
        <v>0</v>
      </c>
      <c r="C5496" s="26">
        <f t="shared" ca="1" si="465"/>
        <v>0.83730833249998582</v>
      </c>
      <c r="J5496">
        <f t="shared" ca="1" si="467"/>
        <v>0</v>
      </c>
      <c r="K5496">
        <f t="shared" ca="1" si="468"/>
        <v>1</v>
      </c>
      <c r="L5496">
        <f t="shared" si="469"/>
        <v>5490</v>
      </c>
      <c r="M5496" s="71">
        <f t="shared" ca="1" si="470"/>
        <v>0</v>
      </c>
    </row>
    <row r="5497" spans="1:13" x14ac:dyDescent="0.25">
      <c r="A5497" s="2">
        <v>5491</v>
      </c>
      <c r="B5497" s="11">
        <f t="shared" ca="1" si="466"/>
        <v>0</v>
      </c>
      <c r="C5497" s="26">
        <f t="shared" ca="1" si="465"/>
        <v>0.6354023983864947</v>
      </c>
      <c r="J5497">
        <f t="shared" ca="1" si="467"/>
        <v>0</v>
      </c>
      <c r="K5497">
        <f t="shared" ca="1" si="468"/>
        <v>1</v>
      </c>
      <c r="L5497">
        <f t="shared" si="469"/>
        <v>5491</v>
      </c>
      <c r="M5497" s="71">
        <f t="shared" ca="1" si="470"/>
        <v>0</v>
      </c>
    </row>
    <row r="5498" spans="1:13" x14ac:dyDescent="0.25">
      <c r="A5498" s="2">
        <v>5492</v>
      </c>
      <c r="B5498" s="11">
        <f t="shared" ca="1" si="466"/>
        <v>0</v>
      </c>
      <c r="C5498" s="26">
        <f t="shared" ca="1" si="465"/>
        <v>0.56595909756308327</v>
      </c>
      <c r="J5498">
        <f t="shared" ca="1" si="467"/>
        <v>0</v>
      </c>
      <c r="K5498">
        <f t="shared" ca="1" si="468"/>
        <v>1</v>
      </c>
      <c r="L5498">
        <f t="shared" si="469"/>
        <v>5492</v>
      </c>
      <c r="M5498" s="71">
        <f t="shared" ca="1" si="470"/>
        <v>0</v>
      </c>
    </row>
    <row r="5499" spans="1:13" x14ac:dyDescent="0.25">
      <c r="A5499" s="2">
        <v>5493</v>
      </c>
      <c r="B5499" s="11">
        <f t="shared" ca="1" si="466"/>
        <v>0</v>
      </c>
      <c r="C5499" s="26">
        <f t="shared" ca="1" si="465"/>
        <v>0.47451264025716833</v>
      </c>
      <c r="J5499">
        <f t="shared" ca="1" si="467"/>
        <v>0</v>
      </c>
      <c r="K5499">
        <f t="shared" ca="1" si="468"/>
        <v>0</v>
      </c>
      <c r="L5499">
        <f t="shared" si="469"/>
        <v>5493</v>
      </c>
      <c r="M5499" s="71">
        <f t="shared" ca="1" si="470"/>
        <v>0</v>
      </c>
    </row>
    <row r="5500" spans="1:13" x14ac:dyDescent="0.25">
      <c r="A5500" s="2">
        <v>5494</v>
      </c>
      <c r="B5500" s="11">
        <f t="shared" ca="1" si="466"/>
        <v>1</v>
      </c>
      <c r="C5500" s="26">
        <f t="shared" ca="1" si="465"/>
        <v>0.39575552435307415</v>
      </c>
      <c r="J5500">
        <f t="shared" ca="1" si="467"/>
        <v>1</v>
      </c>
      <c r="K5500">
        <f t="shared" ca="1" si="468"/>
        <v>0</v>
      </c>
      <c r="L5500">
        <f t="shared" si="469"/>
        <v>5494</v>
      </c>
      <c r="M5500" s="71">
        <f t="shared" ca="1" si="470"/>
        <v>0.16334776394541445</v>
      </c>
    </row>
    <row r="5501" spans="1:13" x14ac:dyDescent="0.25">
      <c r="A5501" s="2">
        <v>5495</v>
      </c>
      <c r="B5501" s="11">
        <f t="shared" ca="1" si="466"/>
        <v>1</v>
      </c>
      <c r="C5501" s="26">
        <f t="shared" ca="1" si="465"/>
        <v>0.34266835623933911</v>
      </c>
      <c r="J5501">
        <f t="shared" ca="1" si="467"/>
        <v>1</v>
      </c>
      <c r="K5501">
        <f t="shared" ca="1" si="468"/>
        <v>0</v>
      </c>
      <c r="L5501">
        <f t="shared" si="469"/>
        <v>5495</v>
      </c>
      <c r="M5501" s="71">
        <f t="shared" ca="1" si="470"/>
        <v>1.8567057121258044</v>
      </c>
    </row>
    <row r="5502" spans="1:13" x14ac:dyDescent="0.25">
      <c r="A5502" s="2">
        <v>5496</v>
      </c>
      <c r="B5502" s="11">
        <f t="shared" ca="1" si="466"/>
        <v>1</v>
      </c>
      <c r="C5502" s="26">
        <f t="shared" ca="1" si="465"/>
        <v>0.26876273807201911</v>
      </c>
      <c r="J5502">
        <f t="shared" ca="1" si="467"/>
        <v>1</v>
      </c>
      <c r="K5502">
        <f t="shared" ca="1" si="468"/>
        <v>0</v>
      </c>
      <c r="L5502">
        <f t="shared" si="469"/>
        <v>5496</v>
      </c>
      <c r="M5502" s="71">
        <f t="shared" ca="1" si="470"/>
        <v>0.42558973176110954</v>
      </c>
    </row>
    <row r="5503" spans="1:13" x14ac:dyDescent="0.25">
      <c r="A5503" s="2">
        <v>5497</v>
      </c>
      <c r="B5503" s="11">
        <f t="shared" ca="1" si="466"/>
        <v>1</v>
      </c>
      <c r="C5503" s="26">
        <f t="shared" ca="1" si="465"/>
        <v>0.64285146287903294</v>
      </c>
      <c r="J5503">
        <f t="shared" ca="1" si="467"/>
        <v>1</v>
      </c>
      <c r="K5503">
        <f t="shared" ca="1" si="468"/>
        <v>0</v>
      </c>
      <c r="L5503">
        <f t="shared" si="469"/>
        <v>5497</v>
      </c>
      <c r="M5503" s="71">
        <f t="shared" ca="1" si="470"/>
        <v>0.73003269586066455</v>
      </c>
    </row>
    <row r="5504" spans="1:13" x14ac:dyDescent="0.25">
      <c r="A5504" s="2">
        <v>5498</v>
      </c>
      <c r="B5504" s="11">
        <f t="shared" ca="1" si="466"/>
        <v>1</v>
      </c>
      <c r="C5504" s="26">
        <f t="shared" ca="1" si="465"/>
        <v>0.72842632093013737</v>
      </c>
      <c r="J5504">
        <f t="shared" ca="1" si="467"/>
        <v>1</v>
      </c>
      <c r="K5504">
        <f t="shared" ca="1" si="468"/>
        <v>0</v>
      </c>
      <c r="L5504">
        <f t="shared" si="469"/>
        <v>5498</v>
      </c>
      <c r="M5504" s="71">
        <f t="shared" ca="1" si="470"/>
        <v>3.1034434043633601</v>
      </c>
    </row>
    <row r="5505" spans="1:13" x14ac:dyDescent="0.25">
      <c r="A5505" s="2">
        <v>5499</v>
      </c>
      <c r="B5505" s="11">
        <f t="shared" ca="1" si="466"/>
        <v>1</v>
      </c>
      <c r="C5505" s="26">
        <f t="shared" ca="1" si="465"/>
        <v>0.63975530181096685</v>
      </c>
      <c r="J5505">
        <f t="shared" ca="1" si="467"/>
        <v>0</v>
      </c>
      <c r="K5505">
        <f t="shared" ca="1" si="468"/>
        <v>0</v>
      </c>
      <c r="L5505">
        <f t="shared" si="469"/>
        <v>5499</v>
      </c>
      <c r="M5505" s="71">
        <f t="shared" ca="1" si="470"/>
        <v>2.5590892863082555</v>
      </c>
    </row>
    <row r="5506" spans="1:13" x14ac:dyDescent="0.25">
      <c r="A5506" s="2">
        <v>5500</v>
      </c>
      <c r="B5506" s="11">
        <f t="shared" ca="1" si="466"/>
        <v>0</v>
      </c>
      <c r="C5506" s="26">
        <f t="shared" ca="1" si="465"/>
        <v>0.80383588482265644</v>
      </c>
      <c r="J5506">
        <f t="shared" ca="1" si="467"/>
        <v>0</v>
      </c>
      <c r="K5506">
        <f t="shared" ca="1" si="468"/>
        <v>0</v>
      </c>
      <c r="L5506">
        <f t="shared" si="469"/>
        <v>5500</v>
      </c>
      <c r="M5506" s="71">
        <f t="shared" ca="1" si="470"/>
        <v>0</v>
      </c>
    </row>
    <row r="5507" spans="1:13" x14ac:dyDescent="0.25">
      <c r="A5507" s="2">
        <v>5501</v>
      </c>
      <c r="B5507" s="11">
        <f t="shared" ca="1" si="466"/>
        <v>1</v>
      </c>
      <c r="C5507" s="26">
        <f t="shared" ca="1" si="465"/>
        <v>1.5164989396376449E-2</v>
      </c>
      <c r="J5507">
        <f t="shared" ca="1" si="467"/>
        <v>0</v>
      </c>
      <c r="K5507">
        <f t="shared" ca="1" si="468"/>
        <v>0</v>
      </c>
      <c r="L5507">
        <f t="shared" si="469"/>
        <v>5501</v>
      </c>
      <c r="M5507" s="71">
        <f t="shared" ca="1" si="470"/>
        <v>0.90589562011282443</v>
      </c>
    </row>
    <row r="5508" spans="1:13" x14ac:dyDescent="0.25">
      <c r="A5508" s="2">
        <v>5502</v>
      </c>
      <c r="B5508" s="11">
        <f t="shared" ca="1" si="466"/>
        <v>0</v>
      </c>
      <c r="C5508" s="26">
        <f t="shared" ca="1" si="465"/>
        <v>0.94238480527672741</v>
      </c>
      <c r="J5508">
        <f t="shared" ca="1" si="467"/>
        <v>0</v>
      </c>
      <c r="K5508">
        <f t="shared" ca="1" si="468"/>
        <v>1</v>
      </c>
      <c r="L5508">
        <f t="shared" si="469"/>
        <v>5502</v>
      </c>
      <c r="M5508" s="71">
        <f t="shared" ca="1" si="470"/>
        <v>0</v>
      </c>
    </row>
    <row r="5509" spans="1:13" x14ac:dyDescent="0.25">
      <c r="A5509" s="2">
        <v>5503</v>
      </c>
      <c r="B5509" s="11">
        <f t="shared" ca="1" si="466"/>
        <v>0</v>
      </c>
      <c r="C5509" s="26">
        <f t="shared" ca="1" si="465"/>
        <v>0.57081562295892818</v>
      </c>
      <c r="J5509">
        <f t="shared" ca="1" si="467"/>
        <v>0</v>
      </c>
      <c r="K5509">
        <f t="shared" ca="1" si="468"/>
        <v>0</v>
      </c>
      <c r="L5509">
        <f t="shared" si="469"/>
        <v>5503</v>
      </c>
      <c r="M5509" s="71">
        <f t="shared" ca="1" si="470"/>
        <v>0</v>
      </c>
    </row>
    <row r="5510" spans="1:13" x14ac:dyDescent="0.25">
      <c r="A5510" s="2">
        <v>5504</v>
      </c>
      <c r="B5510" s="11">
        <f t="shared" ca="1" si="466"/>
        <v>1</v>
      </c>
      <c r="C5510" s="26">
        <f t="shared" ca="1" si="465"/>
        <v>0.23936381147583097</v>
      </c>
      <c r="J5510">
        <f t="shared" ca="1" si="467"/>
        <v>0</v>
      </c>
      <c r="K5510">
        <f t="shared" ca="1" si="468"/>
        <v>0</v>
      </c>
      <c r="L5510">
        <f t="shared" si="469"/>
        <v>5504</v>
      </c>
      <c r="M5510" s="71">
        <f t="shared" ca="1" si="470"/>
        <v>0.9405008725833931</v>
      </c>
    </row>
    <row r="5511" spans="1:13" x14ac:dyDescent="0.25">
      <c r="A5511" s="2">
        <v>5505</v>
      </c>
      <c r="B5511" s="11">
        <f t="shared" ca="1" si="466"/>
        <v>0</v>
      </c>
      <c r="C5511" s="26">
        <f t="shared" ca="1" si="465"/>
        <v>0.77580207163039139</v>
      </c>
      <c r="J5511">
        <f t="shared" ca="1" si="467"/>
        <v>0</v>
      </c>
      <c r="K5511">
        <f t="shared" ca="1" si="468"/>
        <v>1</v>
      </c>
      <c r="L5511">
        <f t="shared" si="469"/>
        <v>5505</v>
      </c>
      <c r="M5511" s="71">
        <f t="shared" ca="1" si="470"/>
        <v>0</v>
      </c>
    </row>
    <row r="5512" spans="1:13" x14ac:dyDescent="0.25">
      <c r="A5512" s="2">
        <v>5506</v>
      </c>
      <c r="B5512" s="11">
        <f t="shared" ca="1" si="466"/>
        <v>0</v>
      </c>
      <c r="C5512" s="26">
        <f t="shared" ref="C5512:C5575" ca="1" si="471">RAND()</f>
        <v>0.53631594834604568</v>
      </c>
      <c r="J5512">
        <f t="shared" ca="1" si="467"/>
        <v>0</v>
      </c>
      <c r="K5512">
        <f t="shared" ca="1" si="468"/>
        <v>1</v>
      </c>
      <c r="L5512">
        <f t="shared" si="469"/>
        <v>5506</v>
      </c>
      <c r="M5512" s="71">
        <f t="shared" ca="1" si="470"/>
        <v>0</v>
      </c>
    </row>
    <row r="5513" spans="1:13" x14ac:dyDescent="0.25">
      <c r="A5513" s="2">
        <v>5507</v>
      </c>
      <c r="B5513" s="11">
        <f t="shared" ref="B5513:B5576" ca="1" si="472">IF(B5512&gt;0,IF(C5513&lt;pww,1,0),IF(C5513&lt;pdw,1,0))</f>
        <v>0</v>
      </c>
      <c r="C5513" s="26">
        <f t="shared" ca="1" si="471"/>
        <v>0.65812758606839095</v>
      </c>
      <c r="J5513">
        <f t="shared" ca="1" si="467"/>
        <v>0</v>
      </c>
      <c r="K5513">
        <f t="shared" ca="1" si="468"/>
        <v>1</v>
      </c>
      <c r="L5513">
        <f t="shared" si="469"/>
        <v>5507</v>
      </c>
      <c r="M5513" s="71">
        <f t="shared" ca="1" si="470"/>
        <v>0</v>
      </c>
    </row>
    <row r="5514" spans="1:13" x14ac:dyDescent="0.25">
      <c r="A5514" s="2">
        <v>5508</v>
      </c>
      <c r="B5514" s="11">
        <f t="shared" ca="1" si="472"/>
        <v>0</v>
      </c>
      <c r="C5514" s="26">
        <f t="shared" ca="1" si="471"/>
        <v>0.50468574547396838</v>
      </c>
      <c r="J5514">
        <f t="shared" ref="J5514:J5577" ca="1" si="473">IF(AND(B5514,B5515),1,0)</f>
        <v>0</v>
      </c>
      <c r="K5514">
        <f t="shared" ref="K5514:K5577" ca="1" si="474">IF(AND(NOT(B5514),NOT(B5515)),1,0)</f>
        <v>1</v>
      </c>
      <c r="L5514">
        <f t="shared" ref="L5514:L5577" si="475">L5513+1</f>
        <v>5508</v>
      </c>
      <c r="M5514" s="71">
        <f t="shared" ref="M5514:M5577" ca="1" si="476">IF(B5514&gt;0,-LN(1-(RAND()))/lambda,0)</f>
        <v>0</v>
      </c>
    </row>
    <row r="5515" spans="1:13" x14ac:dyDescent="0.25">
      <c r="A5515" s="2">
        <v>5509</v>
      </c>
      <c r="B5515" s="11">
        <f t="shared" ca="1" si="472"/>
        <v>0</v>
      </c>
      <c r="C5515" s="26">
        <f t="shared" ca="1" si="471"/>
        <v>0.52754434713897558</v>
      </c>
      <c r="J5515">
        <f t="shared" ca="1" si="473"/>
        <v>0</v>
      </c>
      <c r="K5515">
        <f t="shared" ca="1" si="474"/>
        <v>1</v>
      </c>
      <c r="L5515">
        <f t="shared" si="475"/>
        <v>5509</v>
      </c>
      <c r="M5515" s="71">
        <f t="shared" ca="1" si="476"/>
        <v>0</v>
      </c>
    </row>
    <row r="5516" spans="1:13" x14ac:dyDescent="0.25">
      <c r="A5516" s="2">
        <v>5510</v>
      </c>
      <c r="B5516" s="11">
        <f t="shared" ca="1" si="472"/>
        <v>0</v>
      </c>
      <c r="C5516" s="26">
        <f t="shared" ca="1" si="471"/>
        <v>0.81523117600790496</v>
      </c>
      <c r="J5516">
        <f t="shared" ca="1" si="473"/>
        <v>0</v>
      </c>
      <c r="K5516">
        <f t="shared" ca="1" si="474"/>
        <v>0</v>
      </c>
      <c r="L5516">
        <f t="shared" si="475"/>
        <v>5510</v>
      </c>
      <c r="M5516" s="71">
        <f t="shared" ca="1" si="476"/>
        <v>0</v>
      </c>
    </row>
    <row r="5517" spans="1:13" x14ac:dyDescent="0.25">
      <c r="A5517" s="2">
        <v>5511</v>
      </c>
      <c r="B5517" s="11">
        <f t="shared" ca="1" si="472"/>
        <v>1</v>
      </c>
      <c r="C5517" s="26">
        <f t="shared" ca="1" si="471"/>
        <v>0.34368942809494285</v>
      </c>
      <c r="J5517">
        <f t="shared" ca="1" si="473"/>
        <v>1</v>
      </c>
      <c r="K5517">
        <f t="shared" ca="1" si="474"/>
        <v>0</v>
      </c>
      <c r="L5517">
        <f t="shared" si="475"/>
        <v>5511</v>
      </c>
      <c r="M5517" s="71">
        <f t="shared" ca="1" si="476"/>
        <v>2.25177681425461</v>
      </c>
    </row>
    <row r="5518" spans="1:13" x14ac:dyDescent="0.25">
      <c r="A5518" s="2">
        <v>5512</v>
      </c>
      <c r="B5518" s="11">
        <f t="shared" ca="1" si="472"/>
        <v>1</v>
      </c>
      <c r="C5518" s="26">
        <f t="shared" ca="1" si="471"/>
        <v>0.55857734747880705</v>
      </c>
      <c r="J5518">
        <f t="shared" ca="1" si="473"/>
        <v>1</v>
      </c>
      <c r="K5518">
        <f t="shared" ca="1" si="474"/>
        <v>0</v>
      </c>
      <c r="L5518">
        <f t="shared" si="475"/>
        <v>5512</v>
      </c>
      <c r="M5518" s="71">
        <f t="shared" ca="1" si="476"/>
        <v>0.91583436668011264</v>
      </c>
    </row>
    <row r="5519" spans="1:13" x14ac:dyDescent="0.25">
      <c r="A5519" s="2">
        <v>5513</v>
      </c>
      <c r="B5519" s="11">
        <f t="shared" ca="1" si="472"/>
        <v>1</v>
      </c>
      <c r="C5519" s="26">
        <f t="shared" ca="1" si="471"/>
        <v>0.1270034193994215</v>
      </c>
      <c r="J5519">
        <f t="shared" ca="1" si="473"/>
        <v>0</v>
      </c>
      <c r="K5519">
        <f t="shared" ca="1" si="474"/>
        <v>0</v>
      </c>
      <c r="L5519">
        <f t="shared" si="475"/>
        <v>5513</v>
      </c>
      <c r="M5519" s="71">
        <f t="shared" ca="1" si="476"/>
        <v>2.3567040305702824</v>
      </c>
    </row>
    <row r="5520" spans="1:13" x14ac:dyDescent="0.25">
      <c r="A5520" s="2">
        <v>5514</v>
      </c>
      <c r="B5520" s="11">
        <f t="shared" ca="1" si="472"/>
        <v>0</v>
      </c>
      <c r="C5520" s="26">
        <f t="shared" ca="1" si="471"/>
        <v>0.89693819497088401</v>
      </c>
      <c r="J5520">
        <f t="shared" ca="1" si="473"/>
        <v>0</v>
      </c>
      <c r="K5520">
        <f t="shared" ca="1" si="474"/>
        <v>1</v>
      </c>
      <c r="L5520">
        <f t="shared" si="475"/>
        <v>5514</v>
      </c>
      <c r="M5520" s="71">
        <f t="shared" ca="1" si="476"/>
        <v>0</v>
      </c>
    </row>
    <row r="5521" spans="1:13" x14ac:dyDescent="0.25">
      <c r="A5521" s="2">
        <v>5515</v>
      </c>
      <c r="B5521" s="11">
        <f t="shared" ca="1" si="472"/>
        <v>0</v>
      </c>
      <c r="C5521" s="26">
        <f t="shared" ca="1" si="471"/>
        <v>0.92500602090829953</v>
      </c>
      <c r="J5521">
        <f t="shared" ca="1" si="473"/>
        <v>0</v>
      </c>
      <c r="K5521">
        <f t="shared" ca="1" si="474"/>
        <v>0</v>
      </c>
      <c r="L5521">
        <f t="shared" si="475"/>
        <v>5515</v>
      </c>
      <c r="M5521" s="71">
        <f t="shared" ca="1" si="476"/>
        <v>0</v>
      </c>
    </row>
    <row r="5522" spans="1:13" x14ac:dyDescent="0.25">
      <c r="A5522" s="2">
        <v>5516</v>
      </c>
      <c r="B5522" s="11">
        <f t="shared" ca="1" si="472"/>
        <v>1</v>
      </c>
      <c r="C5522" s="26">
        <f t="shared" ca="1" si="471"/>
        <v>6.5888861206091498E-2</v>
      </c>
      <c r="J5522">
        <f t="shared" ca="1" si="473"/>
        <v>1</v>
      </c>
      <c r="K5522">
        <f t="shared" ca="1" si="474"/>
        <v>0</v>
      </c>
      <c r="L5522">
        <f t="shared" si="475"/>
        <v>5516</v>
      </c>
      <c r="M5522" s="71">
        <f t="shared" ca="1" si="476"/>
        <v>0.73212178327977195</v>
      </c>
    </row>
    <row r="5523" spans="1:13" x14ac:dyDescent="0.25">
      <c r="A5523" s="2">
        <v>5517</v>
      </c>
      <c r="B5523" s="11">
        <f t="shared" ca="1" si="472"/>
        <v>1</v>
      </c>
      <c r="C5523" s="26">
        <f t="shared" ca="1" si="471"/>
        <v>4.7097328250649273E-2</v>
      </c>
      <c r="J5523">
        <f t="shared" ca="1" si="473"/>
        <v>1</v>
      </c>
      <c r="K5523">
        <f t="shared" ca="1" si="474"/>
        <v>0</v>
      </c>
      <c r="L5523">
        <f t="shared" si="475"/>
        <v>5517</v>
      </c>
      <c r="M5523" s="71">
        <f t="shared" ca="1" si="476"/>
        <v>3.5842148869369379</v>
      </c>
    </row>
    <row r="5524" spans="1:13" x14ac:dyDescent="0.25">
      <c r="A5524" s="2">
        <v>5518</v>
      </c>
      <c r="B5524" s="11">
        <f t="shared" ca="1" si="472"/>
        <v>1</v>
      </c>
      <c r="C5524" s="26">
        <f t="shared" ca="1" si="471"/>
        <v>0.26951385017202156</v>
      </c>
      <c r="J5524">
        <f t="shared" ca="1" si="473"/>
        <v>1</v>
      </c>
      <c r="K5524">
        <f t="shared" ca="1" si="474"/>
        <v>0</v>
      </c>
      <c r="L5524">
        <f t="shared" si="475"/>
        <v>5518</v>
      </c>
      <c r="M5524" s="71">
        <f t="shared" ca="1" si="476"/>
        <v>1.9355924502541804</v>
      </c>
    </row>
    <row r="5525" spans="1:13" x14ac:dyDescent="0.25">
      <c r="A5525" s="2">
        <v>5519</v>
      </c>
      <c r="B5525" s="11">
        <f t="shared" ca="1" si="472"/>
        <v>1</v>
      </c>
      <c r="C5525" s="26">
        <f t="shared" ca="1" si="471"/>
        <v>0.34686858356138384</v>
      </c>
      <c r="J5525">
        <f t="shared" ca="1" si="473"/>
        <v>1</v>
      </c>
      <c r="K5525">
        <f t="shared" ca="1" si="474"/>
        <v>0</v>
      </c>
      <c r="L5525">
        <f t="shared" si="475"/>
        <v>5519</v>
      </c>
      <c r="M5525" s="71">
        <f t="shared" ca="1" si="476"/>
        <v>3.4952107612750241</v>
      </c>
    </row>
    <row r="5526" spans="1:13" x14ac:dyDescent="0.25">
      <c r="A5526" s="2">
        <v>5520</v>
      </c>
      <c r="B5526" s="11">
        <f t="shared" ca="1" si="472"/>
        <v>1</v>
      </c>
      <c r="C5526" s="26">
        <f t="shared" ca="1" si="471"/>
        <v>0.63029032462895651</v>
      </c>
      <c r="J5526">
        <f t="shared" ca="1" si="473"/>
        <v>1</v>
      </c>
      <c r="K5526">
        <f t="shared" ca="1" si="474"/>
        <v>0</v>
      </c>
      <c r="L5526">
        <f t="shared" si="475"/>
        <v>5520</v>
      </c>
      <c r="M5526" s="71">
        <f t="shared" ca="1" si="476"/>
        <v>0.27963842997713845</v>
      </c>
    </row>
    <row r="5527" spans="1:13" x14ac:dyDescent="0.25">
      <c r="A5527" s="2">
        <v>5521</v>
      </c>
      <c r="B5527" s="11">
        <f t="shared" ca="1" si="472"/>
        <v>1</v>
      </c>
      <c r="C5527" s="26">
        <f t="shared" ca="1" si="471"/>
        <v>0.23435448663085978</v>
      </c>
      <c r="J5527">
        <f t="shared" ca="1" si="473"/>
        <v>1</v>
      </c>
      <c r="K5527">
        <f t="shared" ca="1" si="474"/>
        <v>0</v>
      </c>
      <c r="L5527">
        <f t="shared" si="475"/>
        <v>5521</v>
      </c>
      <c r="M5527" s="71">
        <f t="shared" ca="1" si="476"/>
        <v>3.8990061727105356</v>
      </c>
    </row>
    <row r="5528" spans="1:13" x14ac:dyDescent="0.25">
      <c r="A5528" s="2">
        <v>5522</v>
      </c>
      <c r="B5528" s="11">
        <f t="shared" ca="1" si="472"/>
        <v>1</v>
      </c>
      <c r="C5528" s="26">
        <f t="shared" ca="1" si="471"/>
        <v>0.31533616028653555</v>
      </c>
      <c r="J5528">
        <f t="shared" ca="1" si="473"/>
        <v>1</v>
      </c>
      <c r="K5528">
        <f t="shared" ca="1" si="474"/>
        <v>0</v>
      </c>
      <c r="L5528">
        <f t="shared" si="475"/>
        <v>5522</v>
      </c>
      <c r="M5528" s="71">
        <f t="shared" ca="1" si="476"/>
        <v>2.8817655849850552</v>
      </c>
    </row>
    <row r="5529" spans="1:13" x14ac:dyDescent="0.25">
      <c r="A5529" s="2">
        <v>5523</v>
      </c>
      <c r="B5529" s="11">
        <f t="shared" ca="1" si="472"/>
        <v>1</v>
      </c>
      <c r="C5529" s="26">
        <f t="shared" ca="1" si="471"/>
        <v>0.56351411902531157</v>
      </c>
      <c r="J5529">
        <f t="shared" ca="1" si="473"/>
        <v>1</v>
      </c>
      <c r="K5529">
        <f t="shared" ca="1" si="474"/>
        <v>0</v>
      </c>
      <c r="L5529">
        <f t="shared" si="475"/>
        <v>5523</v>
      </c>
      <c r="M5529" s="71">
        <f t="shared" ca="1" si="476"/>
        <v>23.587224580346764</v>
      </c>
    </row>
    <row r="5530" spans="1:13" x14ac:dyDescent="0.25">
      <c r="A5530" s="2">
        <v>5524</v>
      </c>
      <c r="B5530" s="11">
        <f t="shared" ca="1" si="472"/>
        <v>1</v>
      </c>
      <c r="C5530" s="26">
        <f t="shared" ca="1" si="471"/>
        <v>0.69476109884321746</v>
      </c>
      <c r="J5530">
        <f t="shared" ca="1" si="473"/>
        <v>1</v>
      </c>
      <c r="K5530">
        <f t="shared" ca="1" si="474"/>
        <v>0</v>
      </c>
      <c r="L5530">
        <f t="shared" si="475"/>
        <v>5524</v>
      </c>
      <c r="M5530" s="71">
        <f t="shared" ca="1" si="476"/>
        <v>0.19201636089736485</v>
      </c>
    </row>
    <row r="5531" spans="1:13" x14ac:dyDescent="0.25">
      <c r="A5531" s="2">
        <v>5525</v>
      </c>
      <c r="B5531" s="11">
        <f t="shared" ca="1" si="472"/>
        <v>1</v>
      </c>
      <c r="C5531" s="26">
        <f t="shared" ca="1" si="471"/>
        <v>0.68138854898525525</v>
      </c>
      <c r="J5531">
        <f t="shared" ca="1" si="473"/>
        <v>0</v>
      </c>
      <c r="K5531">
        <f t="shared" ca="1" si="474"/>
        <v>0</v>
      </c>
      <c r="L5531">
        <f t="shared" si="475"/>
        <v>5525</v>
      </c>
      <c r="M5531" s="71">
        <f t="shared" ca="1" si="476"/>
        <v>2.4076910225720423</v>
      </c>
    </row>
    <row r="5532" spans="1:13" x14ac:dyDescent="0.25">
      <c r="A5532" s="2">
        <v>5526</v>
      </c>
      <c r="B5532" s="11">
        <f t="shared" ca="1" si="472"/>
        <v>0</v>
      </c>
      <c r="C5532" s="26">
        <f t="shared" ca="1" si="471"/>
        <v>0.97564421481414565</v>
      </c>
      <c r="J5532">
        <f t="shared" ca="1" si="473"/>
        <v>0</v>
      </c>
      <c r="K5532">
        <f t="shared" ca="1" si="474"/>
        <v>0</v>
      </c>
      <c r="L5532">
        <f t="shared" si="475"/>
        <v>5526</v>
      </c>
      <c r="M5532" s="71">
        <f t="shared" ca="1" si="476"/>
        <v>0</v>
      </c>
    </row>
    <row r="5533" spans="1:13" x14ac:dyDescent="0.25">
      <c r="A5533" s="2">
        <v>5527</v>
      </c>
      <c r="B5533" s="11">
        <f t="shared" ca="1" si="472"/>
        <v>1</v>
      </c>
      <c r="C5533" s="26">
        <f t="shared" ca="1" si="471"/>
        <v>0.29525636476450168</v>
      </c>
      <c r="J5533">
        <f t="shared" ca="1" si="473"/>
        <v>1</v>
      </c>
      <c r="K5533">
        <f t="shared" ca="1" si="474"/>
        <v>0</v>
      </c>
      <c r="L5533">
        <f t="shared" si="475"/>
        <v>5527</v>
      </c>
      <c r="M5533" s="71">
        <f t="shared" ca="1" si="476"/>
        <v>0.78946196202730856</v>
      </c>
    </row>
    <row r="5534" spans="1:13" x14ac:dyDescent="0.25">
      <c r="A5534" s="2">
        <v>5528</v>
      </c>
      <c r="B5534" s="11">
        <f t="shared" ca="1" si="472"/>
        <v>1</v>
      </c>
      <c r="C5534" s="26">
        <f t="shared" ca="1" si="471"/>
        <v>0.73874433101458492</v>
      </c>
      <c r="J5534">
        <f t="shared" ca="1" si="473"/>
        <v>1</v>
      </c>
      <c r="K5534">
        <f t="shared" ca="1" si="474"/>
        <v>0</v>
      </c>
      <c r="L5534">
        <f t="shared" si="475"/>
        <v>5528</v>
      </c>
      <c r="M5534" s="71">
        <f t="shared" ca="1" si="476"/>
        <v>1.9990565627324011</v>
      </c>
    </row>
    <row r="5535" spans="1:13" x14ac:dyDescent="0.25">
      <c r="A5535" s="2">
        <v>5529</v>
      </c>
      <c r="B5535" s="11">
        <f t="shared" ca="1" si="472"/>
        <v>1</v>
      </c>
      <c r="C5535" s="26">
        <f t="shared" ca="1" si="471"/>
        <v>0.26103434803273917</v>
      </c>
      <c r="J5535">
        <f t="shared" ca="1" si="473"/>
        <v>1</v>
      </c>
      <c r="K5535">
        <f t="shared" ca="1" si="474"/>
        <v>0</v>
      </c>
      <c r="L5535">
        <f t="shared" si="475"/>
        <v>5529</v>
      </c>
      <c r="M5535" s="71">
        <f t="shared" ca="1" si="476"/>
        <v>1.9825025733338655</v>
      </c>
    </row>
    <row r="5536" spans="1:13" x14ac:dyDescent="0.25">
      <c r="A5536" s="2">
        <v>5530</v>
      </c>
      <c r="B5536" s="11">
        <f t="shared" ca="1" si="472"/>
        <v>1</v>
      </c>
      <c r="C5536" s="26">
        <f t="shared" ca="1" si="471"/>
        <v>1.3688780329769945E-2</v>
      </c>
      <c r="J5536">
        <f t="shared" ca="1" si="473"/>
        <v>1</v>
      </c>
      <c r="K5536">
        <f t="shared" ca="1" si="474"/>
        <v>0</v>
      </c>
      <c r="L5536">
        <f t="shared" si="475"/>
        <v>5530</v>
      </c>
      <c r="M5536" s="71">
        <f t="shared" ca="1" si="476"/>
        <v>2.0400522550958151E-2</v>
      </c>
    </row>
    <row r="5537" spans="1:13" x14ac:dyDescent="0.25">
      <c r="A5537" s="2">
        <v>5531</v>
      </c>
      <c r="B5537" s="11">
        <f t="shared" ca="1" si="472"/>
        <v>1</v>
      </c>
      <c r="C5537" s="26">
        <f t="shared" ca="1" si="471"/>
        <v>0.71363680341951297</v>
      </c>
      <c r="J5537">
        <f t="shared" ca="1" si="473"/>
        <v>0</v>
      </c>
      <c r="K5537">
        <f t="shared" ca="1" si="474"/>
        <v>0</v>
      </c>
      <c r="L5537">
        <f t="shared" si="475"/>
        <v>5531</v>
      </c>
      <c r="M5537" s="71">
        <f t="shared" ca="1" si="476"/>
        <v>2.3134522041874903</v>
      </c>
    </row>
    <row r="5538" spans="1:13" x14ac:dyDescent="0.25">
      <c r="A5538" s="2">
        <v>5532</v>
      </c>
      <c r="B5538" s="11">
        <f t="shared" ca="1" si="472"/>
        <v>0</v>
      </c>
      <c r="C5538" s="26">
        <f t="shared" ca="1" si="471"/>
        <v>0.95230489030700105</v>
      </c>
      <c r="J5538">
        <f t="shared" ca="1" si="473"/>
        <v>0</v>
      </c>
      <c r="K5538">
        <f t="shared" ca="1" si="474"/>
        <v>1</v>
      </c>
      <c r="L5538">
        <f t="shared" si="475"/>
        <v>5532</v>
      </c>
      <c r="M5538" s="71">
        <f t="shared" ca="1" si="476"/>
        <v>0</v>
      </c>
    </row>
    <row r="5539" spans="1:13" x14ac:dyDescent="0.25">
      <c r="A5539" s="2">
        <v>5533</v>
      </c>
      <c r="B5539" s="11">
        <f t="shared" ca="1" si="472"/>
        <v>0</v>
      </c>
      <c r="C5539" s="26">
        <f t="shared" ca="1" si="471"/>
        <v>0.66775577246774653</v>
      </c>
      <c r="J5539">
        <f t="shared" ca="1" si="473"/>
        <v>0</v>
      </c>
      <c r="K5539">
        <f t="shared" ca="1" si="474"/>
        <v>1</v>
      </c>
      <c r="L5539">
        <f t="shared" si="475"/>
        <v>5533</v>
      </c>
      <c r="M5539" s="71">
        <f t="shared" ca="1" si="476"/>
        <v>0</v>
      </c>
    </row>
    <row r="5540" spans="1:13" x14ac:dyDescent="0.25">
      <c r="A5540" s="2">
        <v>5534</v>
      </c>
      <c r="B5540" s="11">
        <f t="shared" ca="1" si="472"/>
        <v>0</v>
      </c>
      <c r="C5540" s="26">
        <f t="shared" ca="1" si="471"/>
        <v>0.89587760740214095</v>
      </c>
      <c r="J5540">
        <f t="shared" ca="1" si="473"/>
        <v>0</v>
      </c>
      <c r="K5540">
        <f t="shared" ca="1" si="474"/>
        <v>1</v>
      </c>
      <c r="L5540">
        <f t="shared" si="475"/>
        <v>5534</v>
      </c>
      <c r="M5540" s="71">
        <f t="shared" ca="1" si="476"/>
        <v>0</v>
      </c>
    </row>
    <row r="5541" spans="1:13" x14ac:dyDescent="0.25">
      <c r="A5541" s="2">
        <v>5535</v>
      </c>
      <c r="B5541" s="11">
        <f t="shared" ca="1" si="472"/>
        <v>0</v>
      </c>
      <c r="C5541" s="26">
        <f t="shared" ca="1" si="471"/>
        <v>0.5558124007508215</v>
      </c>
      <c r="J5541">
        <f t="shared" ca="1" si="473"/>
        <v>0</v>
      </c>
      <c r="K5541">
        <f t="shared" ca="1" si="474"/>
        <v>1</v>
      </c>
      <c r="L5541">
        <f t="shared" si="475"/>
        <v>5535</v>
      </c>
      <c r="M5541" s="71">
        <f t="shared" ca="1" si="476"/>
        <v>0</v>
      </c>
    </row>
    <row r="5542" spans="1:13" x14ac:dyDescent="0.25">
      <c r="A5542" s="2">
        <v>5536</v>
      </c>
      <c r="B5542" s="11">
        <f t="shared" ca="1" si="472"/>
        <v>0</v>
      </c>
      <c r="C5542" s="26">
        <f t="shared" ca="1" si="471"/>
        <v>0.83778135639239537</v>
      </c>
      <c r="J5542">
        <f t="shared" ca="1" si="473"/>
        <v>0</v>
      </c>
      <c r="K5542">
        <f t="shared" ca="1" si="474"/>
        <v>1</v>
      </c>
      <c r="L5542">
        <f t="shared" si="475"/>
        <v>5536</v>
      </c>
      <c r="M5542" s="71">
        <f t="shared" ca="1" si="476"/>
        <v>0</v>
      </c>
    </row>
    <row r="5543" spans="1:13" x14ac:dyDescent="0.25">
      <c r="A5543" s="2">
        <v>5537</v>
      </c>
      <c r="B5543" s="11">
        <f t="shared" ca="1" si="472"/>
        <v>0</v>
      </c>
      <c r="C5543" s="26">
        <f t="shared" ca="1" si="471"/>
        <v>0.72683228703383707</v>
      </c>
      <c r="J5543">
        <f t="shared" ca="1" si="473"/>
        <v>0</v>
      </c>
      <c r="K5543">
        <f t="shared" ca="1" si="474"/>
        <v>1</v>
      </c>
      <c r="L5543">
        <f t="shared" si="475"/>
        <v>5537</v>
      </c>
      <c r="M5543" s="71">
        <f t="shared" ca="1" si="476"/>
        <v>0</v>
      </c>
    </row>
    <row r="5544" spans="1:13" x14ac:dyDescent="0.25">
      <c r="A5544" s="2">
        <v>5538</v>
      </c>
      <c r="B5544" s="11">
        <f t="shared" ca="1" si="472"/>
        <v>0</v>
      </c>
      <c r="C5544" s="26">
        <f t="shared" ca="1" si="471"/>
        <v>0.99270263772593981</v>
      </c>
      <c r="J5544">
        <f t="shared" ca="1" si="473"/>
        <v>0</v>
      </c>
      <c r="K5544">
        <f t="shared" ca="1" si="474"/>
        <v>0</v>
      </c>
      <c r="L5544">
        <f t="shared" si="475"/>
        <v>5538</v>
      </c>
      <c r="M5544" s="71">
        <f t="shared" ca="1" si="476"/>
        <v>0</v>
      </c>
    </row>
    <row r="5545" spans="1:13" x14ac:dyDescent="0.25">
      <c r="A5545" s="2">
        <v>5539</v>
      </c>
      <c r="B5545" s="11">
        <f t="shared" ca="1" si="472"/>
        <v>1</v>
      </c>
      <c r="C5545" s="26">
        <f t="shared" ca="1" si="471"/>
        <v>0.14101063687847715</v>
      </c>
      <c r="J5545">
        <f t="shared" ca="1" si="473"/>
        <v>1</v>
      </c>
      <c r="K5545">
        <f t="shared" ca="1" si="474"/>
        <v>0</v>
      </c>
      <c r="L5545">
        <f t="shared" si="475"/>
        <v>5539</v>
      </c>
      <c r="M5545" s="71">
        <f t="shared" ca="1" si="476"/>
        <v>1.8933103101746462</v>
      </c>
    </row>
    <row r="5546" spans="1:13" x14ac:dyDescent="0.25">
      <c r="A5546" s="2">
        <v>5540</v>
      </c>
      <c r="B5546" s="11">
        <f t="shared" ca="1" si="472"/>
        <v>1</v>
      </c>
      <c r="C5546" s="26">
        <f t="shared" ca="1" si="471"/>
        <v>0.73232550257699636</v>
      </c>
      <c r="J5546">
        <f t="shared" ca="1" si="473"/>
        <v>1</v>
      </c>
      <c r="K5546">
        <f t="shared" ca="1" si="474"/>
        <v>0</v>
      </c>
      <c r="L5546">
        <f t="shared" si="475"/>
        <v>5540</v>
      </c>
      <c r="M5546" s="71">
        <f t="shared" ca="1" si="476"/>
        <v>0.24376752560214091</v>
      </c>
    </row>
    <row r="5547" spans="1:13" x14ac:dyDescent="0.25">
      <c r="A5547" s="2">
        <v>5541</v>
      </c>
      <c r="B5547" s="11">
        <f t="shared" ca="1" si="472"/>
        <v>1</v>
      </c>
      <c r="C5547" s="26">
        <f t="shared" ca="1" si="471"/>
        <v>9.7622819647937176E-2</v>
      </c>
      <c r="J5547">
        <f t="shared" ca="1" si="473"/>
        <v>1</v>
      </c>
      <c r="K5547">
        <f t="shared" ca="1" si="474"/>
        <v>0</v>
      </c>
      <c r="L5547">
        <f t="shared" si="475"/>
        <v>5541</v>
      </c>
      <c r="M5547" s="71">
        <f t="shared" ca="1" si="476"/>
        <v>1.0036882420647009</v>
      </c>
    </row>
    <row r="5548" spans="1:13" x14ac:dyDescent="0.25">
      <c r="A5548" s="2">
        <v>5542</v>
      </c>
      <c r="B5548" s="11">
        <f t="shared" ca="1" si="472"/>
        <v>1</v>
      </c>
      <c r="C5548" s="26">
        <f t="shared" ca="1" si="471"/>
        <v>0.22784257928855556</v>
      </c>
      <c r="J5548">
        <f t="shared" ca="1" si="473"/>
        <v>1</v>
      </c>
      <c r="K5548">
        <f t="shared" ca="1" si="474"/>
        <v>0</v>
      </c>
      <c r="L5548">
        <f t="shared" si="475"/>
        <v>5542</v>
      </c>
      <c r="M5548" s="71">
        <f t="shared" ca="1" si="476"/>
        <v>2.2861375555639785</v>
      </c>
    </row>
    <row r="5549" spans="1:13" x14ac:dyDescent="0.25">
      <c r="A5549" s="2">
        <v>5543</v>
      </c>
      <c r="B5549" s="11">
        <f t="shared" ca="1" si="472"/>
        <v>1</v>
      </c>
      <c r="C5549" s="26">
        <f t="shared" ca="1" si="471"/>
        <v>7.8089590537930742E-2</v>
      </c>
      <c r="J5549">
        <f t="shared" ca="1" si="473"/>
        <v>0</v>
      </c>
      <c r="K5549">
        <f t="shared" ca="1" si="474"/>
        <v>0</v>
      </c>
      <c r="L5549">
        <f t="shared" si="475"/>
        <v>5543</v>
      </c>
      <c r="M5549" s="71">
        <f t="shared" ca="1" si="476"/>
        <v>5.9868412414662764</v>
      </c>
    </row>
    <row r="5550" spans="1:13" x14ac:dyDescent="0.25">
      <c r="A5550" s="2">
        <v>5544</v>
      </c>
      <c r="B5550" s="11">
        <f t="shared" ca="1" si="472"/>
        <v>0</v>
      </c>
      <c r="C5550" s="26">
        <f t="shared" ca="1" si="471"/>
        <v>0.88902781237898143</v>
      </c>
      <c r="J5550">
        <f t="shared" ca="1" si="473"/>
        <v>0</v>
      </c>
      <c r="K5550">
        <f t="shared" ca="1" si="474"/>
        <v>1</v>
      </c>
      <c r="L5550">
        <f t="shared" si="475"/>
        <v>5544</v>
      </c>
      <c r="M5550" s="71">
        <f t="shared" ca="1" si="476"/>
        <v>0</v>
      </c>
    </row>
    <row r="5551" spans="1:13" x14ac:dyDescent="0.25">
      <c r="A5551" s="2">
        <v>5545</v>
      </c>
      <c r="B5551" s="11">
        <f t="shared" ca="1" si="472"/>
        <v>0</v>
      </c>
      <c r="C5551" s="26">
        <f t="shared" ca="1" si="471"/>
        <v>0.67300295670266563</v>
      </c>
      <c r="J5551">
        <f t="shared" ca="1" si="473"/>
        <v>0</v>
      </c>
      <c r="K5551">
        <f t="shared" ca="1" si="474"/>
        <v>1</v>
      </c>
      <c r="L5551">
        <f t="shared" si="475"/>
        <v>5545</v>
      </c>
      <c r="M5551" s="71">
        <f t="shared" ca="1" si="476"/>
        <v>0</v>
      </c>
    </row>
    <row r="5552" spans="1:13" x14ac:dyDescent="0.25">
      <c r="A5552" s="2">
        <v>5546</v>
      </c>
      <c r="B5552" s="11">
        <f t="shared" ca="1" si="472"/>
        <v>0</v>
      </c>
      <c r="C5552" s="26">
        <f t="shared" ca="1" si="471"/>
        <v>0.91365730331504003</v>
      </c>
      <c r="J5552">
        <f t="shared" ca="1" si="473"/>
        <v>0</v>
      </c>
      <c r="K5552">
        <f t="shared" ca="1" si="474"/>
        <v>1</v>
      </c>
      <c r="L5552">
        <f t="shared" si="475"/>
        <v>5546</v>
      </c>
      <c r="M5552" s="71">
        <f t="shared" ca="1" si="476"/>
        <v>0</v>
      </c>
    </row>
    <row r="5553" spans="1:13" x14ac:dyDescent="0.25">
      <c r="A5553" s="2">
        <v>5547</v>
      </c>
      <c r="B5553" s="11">
        <f t="shared" ca="1" si="472"/>
        <v>0</v>
      </c>
      <c r="C5553" s="26">
        <f t="shared" ca="1" si="471"/>
        <v>0.79421167607112197</v>
      </c>
      <c r="J5553">
        <f t="shared" ca="1" si="473"/>
        <v>0</v>
      </c>
      <c r="K5553">
        <f t="shared" ca="1" si="474"/>
        <v>0</v>
      </c>
      <c r="L5553">
        <f t="shared" si="475"/>
        <v>5547</v>
      </c>
      <c r="M5553" s="71">
        <f t="shared" ca="1" si="476"/>
        <v>0</v>
      </c>
    </row>
    <row r="5554" spans="1:13" x14ac:dyDescent="0.25">
      <c r="A5554" s="2">
        <v>5548</v>
      </c>
      <c r="B5554" s="11">
        <f t="shared" ca="1" si="472"/>
        <v>1</v>
      </c>
      <c r="C5554" s="26">
        <f t="shared" ca="1" si="471"/>
        <v>0.21616022998625184</v>
      </c>
      <c r="J5554">
        <f t="shared" ca="1" si="473"/>
        <v>1</v>
      </c>
      <c r="K5554">
        <f t="shared" ca="1" si="474"/>
        <v>0</v>
      </c>
      <c r="L5554">
        <f t="shared" si="475"/>
        <v>5548</v>
      </c>
      <c r="M5554" s="71">
        <f t="shared" ca="1" si="476"/>
        <v>0.73409963349517871</v>
      </c>
    </row>
    <row r="5555" spans="1:13" x14ac:dyDescent="0.25">
      <c r="A5555" s="2">
        <v>5549</v>
      </c>
      <c r="B5555" s="11">
        <f t="shared" ca="1" si="472"/>
        <v>1</v>
      </c>
      <c r="C5555" s="26">
        <f t="shared" ca="1" si="471"/>
        <v>0.75038475749636113</v>
      </c>
      <c r="J5555">
        <f t="shared" ca="1" si="473"/>
        <v>1</v>
      </c>
      <c r="K5555">
        <f t="shared" ca="1" si="474"/>
        <v>0</v>
      </c>
      <c r="L5555">
        <f t="shared" si="475"/>
        <v>5549</v>
      </c>
      <c r="M5555" s="71">
        <f t="shared" ca="1" si="476"/>
        <v>1.124887946266377</v>
      </c>
    </row>
    <row r="5556" spans="1:13" x14ac:dyDescent="0.25">
      <c r="A5556" s="2">
        <v>5550</v>
      </c>
      <c r="B5556" s="11">
        <f t="shared" ca="1" si="472"/>
        <v>1</v>
      </c>
      <c r="C5556" s="26">
        <f t="shared" ca="1" si="471"/>
        <v>0.17372817750774805</v>
      </c>
      <c r="J5556">
        <f t="shared" ca="1" si="473"/>
        <v>1</v>
      </c>
      <c r="K5556">
        <f t="shared" ca="1" si="474"/>
        <v>0</v>
      </c>
      <c r="L5556">
        <f t="shared" si="475"/>
        <v>5550</v>
      </c>
      <c r="M5556" s="71">
        <f t="shared" ca="1" si="476"/>
        <v>3.3190919029127866</v>
      </c>
    </row>
    <row r="5557" spans="1:13" x14ac:dyDescent="0.25">
      <c r="A5557" s="2">
        <v>5551</v>
      </c>
      <c r="B5557" s="11">
        <f t="shared" ca="1" si="472"/>
        <v>1</v>
      </c>
      <c r="C5557" s="26">
        <f t="shared" ca="1" si="471"/>
        <v>0.32676505369218944</v>
      </c>
      <c r="J5557">
        <f t="shared" ca="1" si="473"/>
        <v>0</v>
      </c>
      <c r="K5557">
        <f t="shared" ca="1" si="474"/>
        <v>0</v>
      </c>
      <c r="L5557">
        <f t="shared" si="475"/>
        <v>5551</v>
      </c>
      <c r="M5557" s="71">
        <f t="shared" ca="1" si="476"/>
        <v>10.937391309146998</v>
      </c>
    </row>
    <row r="5558" spans="1:13" x14ac:dyDescent="0.25">
      <c r="A5558" s="2">
        <v>5552</v>
      </c>
      <c r="B5558" s="11">
        <f t="shared" ca="1" si="472"/>
        <v>0</v>
      </c>
      <c r="C5558" s="26">
        <f t="shared" ca="1" si="471"/>
        <v>0.84162916404973742</v>
      </c>
      <c r="J5558">
        <f t="shared" ca="1" si="473"/>
        <v>0</v>
      </c>
      <c r="K5558">
        <f t="shared" ca="1" si="474"/>
        <v>1</v>
      </c>
      <c r="L5558">
        <f t="shared" si="475"/>
        <v>5552</v>
      </c>
      <c r="M5558" s="71">
        <f t="shared" ca="1" si="476"/>
        <v>0</v>
      </c>
    </row>
    <row r="5559" spans="1:13" x14ac:dyDescent="0.25">
      <c r="A5559" s="2">
        <v>5553</v>
      </c>
      <c r="B5559" s="11">
        <f t="shared" ca="1" si="472"/>
        <v>0</v>
      </c>
      <c r="C5559" s="26">
        <f t="shared" ca="1" si="471"/>
        <v>0.66411302796585936</v>
      </c>
      <c r="J5559">
        <f t="shared" ca="1" si="473"/>
        <v>0</v>
      </c>
      <c r="K5559">
        <f t="shared" ca="1" si="474"/>
        <v>0</v>
      </c>
      <c r="L5559">
        <f t="shared" si="475"/>
        <v>5553</v>
      </c>
      <c r="M5559" s="71">
        <f t="shared" ca="1" si="476"/>
        <v>0</v>
      </c>
    </row>
    <row r="5560" spans="1:13" x14ac:dyDescent="0.25">
      <c r="A5560" s="2">
        <v>5554</v>
      </c>
      <c r="B5560" s="11">
        <f t="shared" ca="1" si="472"/>
        <v>1</v>
      </c>
      <c r="C5560" s="26">
        <f t="shared" ca="1" si="471"/>
        <v>0.3269235127287109</v>
      </c>
      <c r="J5560">
        <f t="shared" ca="1" si="473"/>
        <v>1</v>
      </c>
      <c r="K5560">
        <f t="shared" ca="1" si="474"/>
        <v>0</v>
      </c>
      <c r="L5560">
        <f t="shared" si="475"/>
        <v>5554</v>
      </c>
      <c r="M5560" s="71">
        <f t="shared" ca="1" si="476"/>
        <v>3.3119346367183384</v>
      </c>
    </row>
    <row r="5561" spans="1:13" x14ac:dyDescent="0.25">
      <c r="A5561" s="2">
        <v>5555</v>
      </c>
      <c r="B5561" s="11">
        <f t="shared" ca="1" si="472"/>
        <v>1</v>
      </c>
      <c r="C5561" s="26">
        <f t="shared" ca="1" si="471"/>
        <v>0.62262271135666636</v>
      </c>
      <c r="J5561">
        <f t="shared" ca="1" si="473"/>
        <v>1</v>
      </c>
      <c r="K5561">
        <f t="shared" ca="1" si="474"/>
        <v>0</v>
      </c>
      <c r="L5561">
        <f t="shared" si="475"/>
        <v>5555</v>
      </c>
      <c r="M5561" s="71">
        <f t="shared" ca="1" si="476"/>
        <v>0.70218392396673701</v>
      </c>
    </row>
    <row r="5562" spans="1:13" x14ac:dyDescent="0.25">
      <c r="A5562" s="2">
        <v>5556</v>
      </c>
      <c r="B5562" s="11">
        <f t="shared" ca="1" si="472"/>
        <v>1</v>
      </c>
      <c r="C5562" s="26">
        <f t="shared" ca="1" si="471"/>
        <v>0.40198417731099356</v>
      </c>
      <c r="J5562">
        <f t="shared" ca="1" si="473"/>
        <v>1</v>
      </c>
      <c r="K5562">
        <f t="shared" ca="1" si="474"/>
        <v>0</v>
      </c>
      <c r="L5562">
        <f t="shared" si="475"/>
        <v>5556</v>
      </c>
      <c r="M5562" s="71">
        <f t="shared" ca="1" si="476"/>
        <v>8.4501436401659538E-2</v>
      </c>
    </row>
    <row r="5563" spans="1:13" x14ac:dyDescent="0.25">
      <c r="A5563" s="2">
        <v>5557</v>
      </c>
      <c r="B5563" s="11">
        <f t="shared" ca="1" si="472"/>
        <v>1</v>
      </c>
      <c r="C5563" s="26">
        <f t="shared" ca="1" si="471"/>
        <v>5.734551284291034E-2</v>
      </c>
      <c r="J5563">
        <f t="shared" ca="1" si="473"/>
        <v>1</v>
      </c>
      <c r="K5563">
        <f t="shared" ca="1" si="474"/>
        <v>0</v>
      </c>
      <c r="L5563">
        <f t="shared" si="475"/>
        <v>5557</v>
      </c>
      <c r="M5563" s="71">
        <f t="shared" ca="1" si="476"/>
        <v>0.58703812943914757</v>
      </c>
    </row>
    <row r="5564" spans="1:13" x14ac:dyDescent="0.25">
      <c r="A5564" s="2">
        <v>5558</v>
      </c>
      <c r="B5564" s="11">
        <f t="shared" ca="1" si="472"/>
        <v>1</v>
      </c>
      <c r="C5564" s="26">
        <f t="shared" ca="1" si="471"/>
        <v>0.64392207506409327</v>
      </c>
      <c r="J5564">
        <f t="shared" ca="1" si="473"/>
        <v>1</v>
      </c>
      <c r="K5564">
        <f t="shared" ca="1" si="474"/>
        <v>0</v>
      </c>
      <c r="L5564">
        <f t="shared" si="475"/>
        <v>5558</v>
      </c>
      <c r="M5564" s="71">
        <f t="shared" ca="1" si="476"/>
        <v>5.7903085331516415</v>
      </c>
    </row>
    <row r="5565" spans="1:13" x14ac:dyDescent="0.25">
      <c r="A5565" s="2">
        <v>5559</v>
      </c>
      <c r="B5565" s="11">
        <f t="shared" ca="1" si="472"/>
        <v>1</v>
      </c>
      <c r="C5565" s="26">
        <f t="shared" ca="1" si="471"/>
        <v>0.74218397728996321</v>
      </c>
      <c r="J5565">
        <f t="shared" ca="1" si="473"/>
        <v>1</v>
      </c>
      <c r="K5565">
        <f t="shared" ca="1" si="474"/>
        <v>0</v>
      </c>
      <c r="L5565">
        <f t="shared" si="475"/>
        <v>5559</v>
      </c>
      <c r="M5565" s="71">
        <f t="shared" ca="1" si="476"/>
        <v>3.6230090726862896</v>
      </c>
    </row>
    <row r="5566" spans="1:13" x14ac:dyDescent="0.25">
      <c r="A5566" s="2">
        <v>5560</v>
      </c>
      <c r="B5566" s="11">
        <f t="shared" ca="1" si="472"/>
        <v>1</v>
      </c>
      <c r="C5566" s="26">
        <f t="shared" ca="1" si="471"/>
        <v>0.21643463573833488</v>
      </c>
      <c r="J5566">
        <f t="shared" ca="1" si="473"/>
        <v>0</v>
      </c>
      <c r="K5566">
        <f t="shared" ca="1" si="474"/>
        <v>0</v>
      </c>
      <c r="L5566">
        <f t="shared" si="475"/>
        <v>5560</v>
      </c>
      <c r="M5566" s="71">
        <f t="shared" ca="1" si="476"/>
        <v>0.81990839501620949</v>
      </c>
    </row>
    <row r="5567" spans="1:13" x14ac:dyDescent="0.25">
      <c r="A5567" s="2">
        <v>5561</v>
      </c>
      <c r="B5567" s="11">
        <f t="shared" ca="1" si="472"/>
        <v>0</v>
      </c>
      <c r="C5567" s="26">
        <f t="shared" ca="1" si="471"/>
        <v>0.80288159716692598</v>
      </c>
      <c r="J5567">
        <f t="shared" ca="1" si="473"/>
        <v>0</v>
      </c>
      <c r="K5567">
        <f t="shared" ca="1" si="474"/>
        <v>1</v>
      </c>
      <c r="L5567">
        <f t="shared" si="475"/>
        <v>5561</v>
      </c>
      <c r="M5567" s="71">
        <f t="shared" ca="1" si="476"/>
        <v>0</v>
      </c>
    </row>
    <row r="5568" spans="1:13" x14ac:dyDescent="0.25">
      <c r="A5568" s="2">
        <v>5562</v>
      </c>
      <c r="B5568" s="11">
        <f t="shared" ca="1" si="472"/>
        <v>0</v>
      </c>
      <c r="C5568" s="26">
        <f t="shared" ca="1" si="471"/>
        <v>0.50249800841643688</v>
      </c>
      <c r="J5568">
        <f t="shared" ca="1" si="473"/>
        <v>0</v>
      </c>
      <c r="K5568">
        <f t="shared" ca="1" si="474"/>
        <v>0</v>
      </c>
      <c r="L5568">
        <f t="shared" si="475"/>
        <v>5562</v>
      </c>
      <c r="M5568" s="71">
        <f t="shared" ca="1" si="476"/>
        <v>0</v>
      </c>
    </row>
    <row r="5569" spans="1:13" x14ac:dyDescent="0.25">
      <c r="A5569" s="2">
        <v>5563</v>
      </c>
      <c r="B5569" s="11">
        <f t="shared" ca="1" si="472"/>
        <v>1</v>
      </c>
      <c r="C5569" s="26">
        <f t="shared" ca="1" si="471"/>
        <v>0.23310479751013446</v>
      </c>
      <c r="J5569">
        <f t="shared" ca="1" si="473"/>
        <v>0</v>
      </c>
      <c r="K5569">
        <f t="shared" ca="1" si="474"/>
        <v>0</v>
      </c>
      <c r="L5569">
        <f t="shared" si="475"/>
        <v>5563</v>
      </c>
      <c r="M5569" s="71">
        <f t="shared" ca="1" si="476"/>
        <v>1.2189415633090523</v>
      </c>
    </row>
    <row r="5570" spans="1:13" x14ac:dyDescent="0.25">
      <c r="A5570" s="2">
        <v>5564</v>
      </c>
      <c r="B5570" s="11">
        <f t="shared" ca="1" si="472"/>
        <v>0</v>
      </c>
      <c r="C5570" s="26">
        <f t="shared" ca="1" si="471"/>
        <v>0.77591950223095729</v>
      </c>
      <c r="J5570">
        <f t="shared" ca="1" si="473"/>
        <v>0</v>
      </c>
      <c r="K5570">
        <f t="shared" ca="1" si="474"/>
        <v>1</v>
      </c>
      <c r="L5570">
        <f t="shared" si="475"/>
        <v>5564</v>
      </c>
      <c r="M5570" s="71">
        <f t="shared" ca="1" si="476"/>
        <v>0</v>
      </c>
    </row>
    <row r="5571" spans="1:13" x14ac:dyDescent="0.25">
      <c r="A5571" s="2">
        <v>5565</v>
      </c>
      <c r="B5571" s="11">
        <f t="shared" ca="1" si="472"/>
        <v>0</v>
      </c>
      <c r="C5571" s="26">
        <f t="shared" ca="1" si="471"/>
        <v>0.65822999119204129</v>
      </c>
      <c r="J5571">
        <f t="shared" ca="1" si="473"/>
        <v>0</v>
      </c>
      <c r="K5571">
        <f t="shared" ca="1" si="474"/>
        <v>0</v>
      </c>
      <c r="L5571">
        <f t="shared" si="475"/>
        <v>5565</v>
      </c>
      <c r="M5571" s="71">
        <f t="shared" ca="1" si="476"/>
        <v>0</v>
      </c>
    </row>
    <row r="5572" spans="1:13" x14ac:dyDescent="0.25">
      <c r="A5572" s="2">
        <v>5566</v>
      </c>
      <c r="B5572" s="11">
        <f t="shared" ca="1" si="472"/>
        <v>1</v>
      </c>
      <c r="C5572" s="26">
        <f t="shared" ca="1" si="471"/>
        <v>0.24638896874850769</v>
      </c>
      <c r="J5572">
        <f t="shared" ca="1" si="473"/>
        <v>1</v>
      </c>
      <c r="K5572">
        <f t="shared" ca="1" si="474"/>
        <v>0</v>
      </c>
      <c r="L5572">
        <f t="shared" si="475"/>
        <v>5566</v>
      </c>
      <c r="M5572" s="71">
        <f t="shared" ca="1" si="476"/>
        <v>1.5053289079164773</v>
      </c>
    </row>
    <row r="5573" spans="1:13" x14ac:dyDescent="0.25">
      <c r="A5573" s="2">
        <v>5567</v>
      </c>
      <c r="B5573" s="11">
        <f t="shared" ca="1" si="472"/>
        <v>1</v>
      </c>
      <c r="C5573" s="26">
        <f t="shared" ca="1" si="471"/>
        <v>0.12291932723279553</v>
      </c>
      <c r="J5573">
        <f t="shared" ca="1" si="473"/>
        <v>1</v>
      </c>
      <c r="K5573">
        <f t="shared" ca="1" si="474"/>
        <v>0</v>
      </c>
      <c r="L5573">
        <f t="shared" si="475"/>
        <v>5567</v>
      </c>
      <c r="M5573" s="71">
        <f t="shared" ca="1" si="476"/>
        <v>4.573264804043081</v>
      </c>
    </row>
    <row r="5574" spans="1:13" x14ac:dyDescent="0.25">
      <c r="A5574" s="2">
        <v>5568</v>
      </c>
      <c r="B5574" s="11">
        <f t="shared" ca="1" si="472"/>
        <v>1</v>
      </c>
      <c r="C5574" s="26">
        <f t="shared" ca="1" si="471"/>
        <v>0.74653559128872327</v>
      </c>
      <c r="J5574">
        <f t="shared" ca="1" si="473"/>
        <v>1</v>
      </c>
      <c r="K5574">
        <f t="shared" ca="1" si="474"/>
        <v>0</v>
      </c>
      <c r="L5574">
        <f t="shared" si="475"/>
        <v>5568</v>
      </c>
      <c r="M5574" s="71">
        <f t="shared" ca="1" si="476"/>
        <v>5.0505628547706909</v>
      </c>
    </row>
    <row r="5575" spans="1:13" x14ac:dyDescent="0.25">
      <c r="A5575" s="2">
        <v>5569</v>
      </c>
      <c r="B5575" s="11">
        <f t="shared" ca="1" si="472"/>
        <v>1</v>
      </c>
      <c r="C5575" s="26">
        <f t="shared" ca="1" si="471"/>
        <v>0.23378706232361357</v>
      </c>
      <c r="J5575">
        <f t="shared" ca="1" si="473"/>
        <v>1</v>
      </c>
      <c r="K5575">
        <f t="shared" ca="1" si="474"/>
        <v>0</v>
      </c>
      <c r="L5575">
        <f t="shared" si="475"/>
        <v>5569</v>
      </c>
      <c r="M5575" s="71">
        <f t="shared" ca="1" si="476"/>
        <v>1.3231857364989543</v>
      </c>
    </row>
    <row r="5576" spans="1:13" x14ac:dyDescent="0.25">
      <c r="A5576" s="2">
        <v>5570</v>
      </c>
      <c r="B5576" s="11">
        <f t="shared" ca="1" si="472"/>
        <v>1</v>
      </c>
      <c r="C5576" s="26">
        <f t="shared" ref="C5576:C5639" ca="1" si="477">RAND()</f>
        <v>0.45412397006393856</v>
      </c>
      <c r="J5576">
        <f t="shared" ca="1" si="473"/>
        <v>1</v>
      </c>
      <c r="K5576">
        <f t="shared" ca="1" si="474"/>
        <v>0</v>
      </c>
      <c r="L5576">
        <f t="shared" si="475"/>
        <v>5570</v>
      </c>
      <c r="M5576" s="71">
        <f t="shared" ca="1" si="476"/>
        <v>8.8291767599967503</v>
      </c>
    </row>
    <row r="5577" spans="1:13" x14ac:dyDescent="0.25">
      <c r="A5577" s="2">
        <v>5571</v>
      </c>
      <c r="B5577" s="11">
        <f t="shared" ref="B5577:B5640" ca="1" si="478">IF(B5576&gt;0,IF(C5577&lt;pww,1,0),IF(C5577&lt;pdw,1,0))</f>
        <v>1</v>
      </c>
      <c r="C5577" s="26">
        <f t="shared" ca="1" si="477"/>
        <v>0.47044847096012898</v>
      </c>
      <c r="J5577">
        <f t="shared" ca="1" si="473"/>
        <v>1</v>
      </c>
      <c r="K5577">
        <f t="shared" ca="1" si="474"/>
        <v>0</v>
      </c>
      <c r="L5577">
        <f t="shared" si="475"/>
        <v>5571</v>
      </c>
      <c r="M5577" s="71">
        <f t="shared" ca="1" si="476"/>
        <v>1.616613678879127</v>
      </c>
    </row>
    <row r="5578" spans="1:13" x14ac:dyDescent="0.25">
      <c r="A5578" s="2">
        <v>5572</v>
      </c>
      <c r="B5578" s="11">
        <f t="shared" ca="1" si="478"/>
        <v>1</v>
      </c>
      <c r="C5578" s="26">
        <f t="shared" ca="1" si="477"/>
        <v>0.10737735369435752</v>
      </c>
      <c r="J5578">
        <f t="shared" ref="J5578:J5641" ca="1" si="479">IF(AND(B5578,B5579),1,0)</f>
        <v>1</v>
      </c>
      <c r="K5578">
        <f t="shared" ref="K5578:K5641" ca="1" si="480">IF(AND(NOT(B5578),NOT(B5579)),1,0)</f>
        <v>0</v>
      </c>
      <c r="L5578">
        <f t="shared" ref="L5578:L5641" si="481">L5577+1</f>
        <v>5572</v>
      </c>
      <c r="M5578" s="71">
        <f t="shared" ref="M5578:M5641" ca="1" si="482">IF(B5578&gt;0,-LN(1-(RAND()))/lambda,0)</f>
        <v>3.5718812929688655</v>
      </c>
    </row>
    <row r="5579" spans="1:13" x14ac:dyDescent="0.25">
      <c r="A5579" s="2">
        <v>5573</v>
      </c>
      <c r="B5579" s="11">
        <f t="shared" ca="1" si="478"/>
        <v>1</v>
      </c>
      <c r="C5579" s="26">
        <f t="shared" ca="1" si="477"/>
        <v>0.27336511961052146</v>
      </c>
      <c r="J5579">
        <f t="shared" ca="1" si="479"/>
        <v>1</v>
      </c>
      <c r="K5579">
        <f t="shared" ca="1" si="480"/>
        <v>0</v>
      </c>
      <c r="L5579">
        <f t="shared" si="481"/>
        <v>5573</v>
      </c>
      <c r="M5579" s="71">
        <f t="shared" ca="1" si="482"/>
        <v>10.489036124538659</v>
      </c>
    </row>
    <row r="5580" spans="1:13" x14ac:dyDescent="0.25">
      <c r="A5580" s="2">
        <v>5574</v>
      </c>
      <c r="B5580" s="11">
        <f t="shared" ca="1" si="478"/>
        <v>1</v>
      </c>
      <c r="C5580" s="26">
        <f t="shared" ca="1" si="477"/>
        <v>0.33450956378372443</v>
      </c>
      <c r="J5580">
        <f t="shared" ca="1" si="479"/>
        <v>0</v>
      </c>
      <c r="K5580">
        <f t="shared" ca="1" si="480"/>
        <v>0</v>
      </c>
      <c r="L5580">
        <f t="shared" si="481"/>
        <v>5574</v>
      </c>
      <c r="M5580" s="71">
        <f t="shared" ca="1" si="482"/>
        <v>1.5356296283495992</v>
      </c>
    </row>
    <row r="5581" spans="1:13" x14ac:dyDescent="0.25">
      <c r="A5581" s="2">
        <v>5575</v>
      </c>
      <c r="B5581" s="11">
        <f t="shared" ca="1" si="478"/>
        <v>0</v>
      </c>
      <c r="C5581" s="26">
        <f t="shared" ca="1" si="477"/>
        <v>0.97714254509524179</v>
      </c>
      <c r="J5581">
        <f t="shared" ca="1" si="479"/>
        <v>0</v>
      </c>
      <c r="K5581">
        <f t="shared" ca="1" si="480"/>
        <v>0</v>
      </c>
      <c r="L5581">
        <f t="shared" si="481"/>
        <v>5575</v>
      </c>
      <c r="M5581" s="71">
        <f t="shared" ca="1" si="482"/>
        <v>0</v>
      </c>
    </row>
    <row r="5582" spans="1:13" x14ac:dyDescent="0.25">
      <c r="A5582" s="2">
        <v>5576</v>
      </c>
      <c r="B5582" s="11">
        <f t="shared" ca="1" si="478"/>
        <v>1</v>
      </c>
      <c r="C5582" s="26">
        <f t="shared" ca="1" si="477"/>
        <v>0.31304337481183953</v>
      </c>
      <c r="J5582">
        <f t="shared" ca="1" si="479"/>
        <v>0</v>
      </c>
      <c r="K5582">
        <f t="shared" ca="1" si="480"/>
        <v>0</v>
      </c>
      <c r="L5582">
        <f t="shared" si="481"/>
        <v>5576</v>
      </c>
      <c r="M5582" s="71">
        <f t="shared" ca="1" si="482"/>
        <v>1.6450152869059837E-2</v>
      </c>
    </row>
    <row r="5583" spans="1:13" x14ac:dyDescent="0.25">
      <c r="A5583" s="2">
        <v>5577</v>
      </c>
      <c r="B5583" s="11">
        <f t="shared" ca="1" si="478"/>
        <v>0</v>
      </c>
      <c r="C5583" s="26">
        <f t="shared" ca="1" si="477"/>
        <v>0.79578837380656808</v>
      </c>
      <c r="J5583">
        <f t="shared" ca="1" si="479"/>
        <v>0</v>
      </c>
      <c r="K5583">
        <f t="shared" ca="1" si="480"/>
        <v>1</v>
      </c>
      <c r="L5583">
        <f t="shared" si="481"/>
        <v>5577</v>
      </c>
      <c r="M5583" s="71">
        <f t="shared" ca="1" si="482"/>
        <v>0</v>
      </c>
    </row>
    <row r="5584" spans="1:13" x14ac:dyDescent="0.25">
      <c r="A5584" s="2">
        <v>5578</v>
      </c>
      <c r="B5584" s="11">
        <f t="shared" ca="1" si="478"/>
        <v>0</v>
      </c>
      <c r="C5584" s="26">
        <f t="shared" ca="1" si="477"/>
        <v>0.50565032684152056</v>
      </c>
      <c r="J5584">
        <f t="shared" ca="1" si="479"/>
        <v>0</v>
      </c>
      <c r="K5584">
        <f t="shared" ca="1" si="480"/>
        <v>1</v>
      </c>
      <c r="L5584">
        <f t="shared" si="481"/>
        <v>5578</v>
      </c>
      <c r="M5584" s="71">
        <f t="shared" ca="1" si="482"/>
        <v>0</v>
      </c>
    </row>
    <row r="5585" spans="1:13" x14ac:dyDescent="0.25">
      <c r="A5585" s="2">
        <v>5579</v>
      </c>
      <c r="B5585" s="11">
        <f t="shared" ca="1" si="478"/>
        <v>0</v>
      </c>
      <c r="C5585" s="26">
        <f t="shared" ca="1" si="477"/>
        <v>0.97882922708474562</v>
      </c>
      <c r="J5585">
        <f t="shared" ca="1" si="479"/>
        <v>0</v>
      </c>
      <c r="K5585">
        <f t="shared" ca="1" si="480"/>
        <v>1</v>
      </c>
      <c r="L5585">
        <f t="shared" si="481"/>
        <v>5579</v>
      </c>
      <c r="M5585" s="71">
        <f t="shared" ca="1" si="482"/>
        <v>0</v>
      </c>
    </row>
    <row r="5586" spans="1:13" x14ac:dyDescent="0.25">
      <c r="A5586" s="2">
        <v>5580</v>
      </c>
      <c r="B5586" s="11">
        <f t="shared" ca="1" si="478"/>
        <v>0</v>
      </c>
      <c r="C5586" s="26">
        <f t="shared" ca="1" si="477"/>
        <v>0.60071724443361096</v>
      </c>
      <c r="J5586">
        <f t="shared" ca="1" si="479"/>
        <v>0</v>
      </c>
      <c r="K5586">
        <f t="shared" ca="1" si="480"/>
        <v>1</v>
      </c>
      <c r="L5586">
        <f t="shared" si="481"/>
        <v>5580</v>
      </c>
      <c r="M5586" s="71">
        <f t="shared" ca="1" si="482"/>
        <v>0</v>
      </c>
    </row>
    <row r="5587" spans="1:13" x14ac:dyDescent="0.25">
      <c r="A5587" s="2">
        <v>5581</v>
      </c>
      <c r="B5587" s="11">
        <f t="shared" ca="1" si="478"/>
        <v>0</v>
      </c>
      <c r="C5587" s="26">
        <f t="shared" ca="1" si="477"/>
        <v>0.47686264694824265</v>
      </c>
      <c r="J5587">
        <f t="shared" ca="1" si="479"/>
        <v>0</v>
      </c>
      <c r="K5587">
        <f t="shared" ca="1" si="480"/>
        <v>1</v>
      </c>
      <c r="L5587">
        <f t="shared" si="481"/>
        <v>5581</v>
      </c>
      <c r="M5587" s="71">
        <f t="shared" ca="1" si="482"/>
        <v>0</v>
      </c>
    </row>
    <row r="5588" spans="1:13" x14ac:dyDescent="0.25">
      <c r="A5588" s="2">
        <v>5582</v>
      </c>
      <c r="B5588" s="11">
        <f t="shared" ca="1" si="478"/>
        <v>0</v>
      </c>
      <c r="C5588" s="26">
        <f t="shared" ca="1" si="477"/>
        <v>0.91813467354084621</v>
      </c>
      <c r="J5588">
        <f t="shared" ca="1" si="479"/>
        <v>0</v>
      </c>
      <c r="K5588">
        <f t="shared" ca="1" si="480"/>
        <v>1</v>
      </c>
      <c r="L5588">
        <f t="shared" si="481"/>
        <v>5582</v>
      </c>
      <c r="M5588" s="71">
        <f t="shared" ca="1" si="482"/>
        <v>0</v>
      </c>
    </row>
    <row r="5589" spans="1:13" x14ac:dyDescent="0.25">
      <c r="A5589" s="2">
        <v>5583</v>
      </c>
      <c r="B5589" s="11">
        <f t="shared" ca="1" si="478"/>
        <v>0</v>
      </c>
      <c r="C5589" s="26">
        <f t="shared" ca="1" si="477"/>
        <v>0.72316823812006603</v>
      </c>
      <c r="J5589">
        <f t="shared" ca="1" si="479"/>
        <v>0</v>
      </c>
      <c r="K5589">
        <f t="shared" ca="1" si="480"/>
        <v>0</v>
      </c>
      <c r="L5589">
        <f t="shared" si="481"/>
        <v>5583</v>
      </c>
      <c r="M5589" s="71">
        <f t="shared" ca="1" si="482"/>
        <v>0</v>
      </c>
    </row>
    <row r="5590" spans="1:13" x14ac:dyDescent="0.25">
      <c r="A5590" s="2">
        <v>5584</v>
      </c>
      <c r="B5590" s="11">
        <f t="shared" ca="1" si="478"/>
        <v>1</v>
      </c>
      <c r="C5590" s="26">
        <f t="shared" ca="1" si="477"/>
        <v>0.2730612952369843</v>
      </c>
      <c r="J5590">
        <f t="shared" ca="1" si="479"/>
        <v>1</v>
      </c>
      <c r="K5590">
        <f t="shared" ca="1" si="480"/>
        <v>0</v>
      </c>
      <c r="L5590">
        <f t="shared" si="481"/>
        <v>5584</v>
      </c>
      <c r="M5590" s="71">
        <f t="shared" ca="1" si="482"/>
        <v>3.1208309419805795</v>
      </c>
    </row>
    <row r="5591" spans="1:13" x14ac:dyDescent="0.25">
      <c r="A5591" s="2">
        <v>5585</v>
      </c>
      <c r="B5591" s="11">
        <f t="shared" ca="1" si="478"/>
        <v>1</v>
      </c>
      <c r="C5591" s="26">
        <f t="shared" ca="1" si="477"/>
        <v>0.65081558825802943</v>
      </c>
      <c r="J5591">
        <f t="shared" ca="1" si="479"/>
        <v>1</v>
      </c>
      <c r="K5591">
        <f t="shared" ca="1" si="480"/>
        <v>0</v>
      </c>
      <c r="L5591">
        <f t="shared" si="481"/>
        <v>5585</v>
      </c>
      <c r="M5591" s="71">
        <f t="shared" ca="1" si="482"/>
        <v>8.2068921022409765E-3</v>
      </c>
    </row>
    <row r="5592" spans="1:13" x14ac:dyDescent="0.25">
      <c r="A5592" s="2">
        <v>5586</v>
      </c>
      <c r="B5592" s="11">
        <f t="shared" ca="1" si="478"/>
        <v>1</v>
      </c>
      <c r="C5592" s="26">
        <f t="shared" ca="1" si="477"/>
        <v>0.58152813462432185</v>
      </c>
      <c r="J5592">
        <f t="shared" ca="1" si="479"/>
        <v>1</v>
      </c>
      <c r="K5592">
        <f t="shared" ca="1" si="480"/>
        <v>0</v>
      </c>
      <c r="L5592">
        <f t="shared" si="481"/>
        <v>5586</v>
      </c>
      <c r="M5592" s="71">
        <f t="shared" ca="1" si="482"/>
        <v>0.24728189943400772</v>
      </c>
    </row>
    <row r="5593" spans="1:13" x14ac:dyDescent="0.25">
      <c r="A5593" s="2">
        <v>5587</v>
      </c>
      <c r="B5593" s="11">
        <f t="shared" ca="1" si="478"/>
        <v>1</v>
      </c>
      <c r="C5593" s="26">
        <f t="shared" ca="1" si="477"/>
        <v>8.7859263308415314E-2</v>
      </c>
      <c r="J5593">
        <f t="shared" ca="1" si="479"/>
        <v>0</v>
      </c>
      <c r="K5593">
        <f t="shared" ca="1" si="480"/>
        <v>0</v>
      </c>
      <c r="L5593">
        <f t="shared" si="481"/>
        <v>5587</v>
      </c>
      <c r="M5593" s="71">
        <f t="shared" ca="1" si="482"/>
        <v>2.1145655883700361</v>
      </c>
    </row>
    <row r="5594" spans="1:13" x14ac:dyDescent="0.25">
      <c r="A5594" s="2">
        <v>5588</v>
      </c>
      <c r="B5594" s="11">
        <f t="shared" ca="1" si="478"/>
        <v>0</v>
      </c>
      <c r="C5594" s="26">
        <f t="shared" ca="1" si="477"/>
        <v>0.9000736144355086</v>
      </c>
      <c r="J5594">
        <f t="shared" ca="1" si="479"/>
        <v>0</v>
      </c>
      <c r="K5594">
        <f t="shared" ca="1" si="480"/>
        <v>1</v>
      </c>
      <c r="L5594">
        <f t="shared" si="481"/>
        <v>5588</v>
      </c>
      <c r="M5594" s="71">
        <f t="shared" ca="1" si="482"/>
        <v>0</v>
      </c>
    </row>
    <row r="5595" spans="1:13" x14ac:dyDescent="0.25">
      <c r="A5595" s="2">
        <v>5589</v>
      </c>
      <c r="B5595" s="11">
        <f t="shared" ca="1" si="478"/>
        <v>0</v>
      </c>
      <c r="C5595" s="26">
        <f t="shared" ca="1" si="477"/>
        <v>0.85364508123256622</v>
      </c>
      <c r="J5595">
        <f t="shared" ca="1" si="479"/>
        <v>0</v>
      </c>
      <c r="K5595">
        <f t="shared" ca="1" si="480"/>
        <v>1</v>
      </c>
      <c r="L5595">
        <f t="shared" si="481"/>
        <v>5589</v>
      </c>
      <c r="M5595" s="71">
        <f t="shared" ca="1" si="482"/>
        <v>0</v>
      </c>
    </row>
    <row r="5596" spans="1:13" x14ac:dyDescent="0.25">
      <c r="A5596" s="2">
        <v>5590</v>
      </c>
      <c r="B5596" s="11">
        <f t="shared" ca="1" si="478"/>
        <v>0</v>
      </c>
      <c r="C5596" s="26">
        <f t="shared" ca="1" si="477"/>
        <v>0.76490669314609472</v>
      </c>
      <c r="J5596">
        <f t="shared" ca="1" si="479"/>
        <v>0</v>
      </c>
      <c r="K5596">
        <f t="shared" ca="1" si="480"/>
        <v>1</v>
      </c>
      <c r="L5596">
        <f t="shared" si="481"/>
        <v>5590</v>
      </c>
      <c r="M5596" s="71">
        <f t="shared" ca="1" si="482"/>
        <v>0</v>
      </c>
    </row>
    <row r="5597" spans="1:13" x14ac:dyDescent="0.25">
      <c r="A5597" s="2">
        <v>5591</v>
      </c>
      <c r="B5597" s="11">
        <f t="shared" ca="1" si="478"/>
        <v>0</v>
      </c>
      <c r="C5597" s="26">
        <f t="shared" ca="1" si="477"/>
        <v>0.48666132352599778</v>
      </c>
      <c r="J5597">
        <f t="shared" ca="1" si="479"/>
        <v>0</v>
      </c>
      <c r="K5597">
        <f t="shared" ca="1" si="480"/>
        <v>0</v>
      </c>
      <c r="L5597">
        <f t="shared" si="481"/>
        <v>5591</v>
      </c>
      <c r="M5597" s="71">
        <f t="shared" ca="1" si="482"/>
        <v>0</v>
      </c>
    </row>
    <row r="5598" spans="1:13" x14ac:dyDescent="0.25">
      <c r="A5598" s="2">
        <v>5592</v>
      </c>
      <c r="B5598" s="11">
        <f t="shared" ca="1" si="478"/>
        <v>1</v>
      </c>
      <c r="C5598" s="26">
        <f t="shared" ca="1" si="477"/>
        <v>2.4954049641855436E-2</v>
      </c>
      <c r="J5598">
        <f t="shared" ca="1" si="479"/>
        <v>1</v>
      </c>
      <c r="K5598">
        <f t="shared" ca="1" si="480"/>
        <v>0</v>
      </c>
      <c r="L5598">
        <f t="shared" si="481"/>
        <v>5592</v>
      </c>
      <c r="M5598" s="71">
        <f t="shared" ca="1" si="482"/>
        <v>0.9033475949447155</v>
      </c>
    </row>
    <row r="5599" spans="1:13" x14ac:dyDescent="0.25">
      <c r="A5599" s="2">
        <v>5593</v>
      </c>
      <c r="B5599" s="11">
        <f t="shared" ca="1" si="478"/>
        <v>1</v>
      </c>
      <c r="C5599" s="26">
        <f t="shared" ca="1" si="477"/>
        <v>0.30489975866075358</v>
      </c>
      <c r="J5599">
        <f t="shared" ca="1" si="479"/>
        <v>1</v>
      </c>
      <c r="K5599">
        <f t="shared" ca="1" si="480"/>
        <v>0</v>
      </c>
      <c r="L5599">
        <f t="shared" si="481"/>
        <v>5593</v>
      </c>
      <c r="M5599" s="71">
        <f t="shared" ca="1" si="482"/>
        <v>1.2457718823416488</v>
      </c>
    </row>
    <row r="5600" spans="1:13" x14ac:dyDescent="0.25">
      <c r="A5600" s="2">
        <v>5594</v>
      </c>
      <c r="B5600" s="11">
        <f t="shared" ca="1" si="478"/>
        <v>1</v>
      </c>
      <c r="C5600" s="26">
        <f t="shared" ca="1" si="477"/>
        <v>0.25713373525428107</v>
      </c>
      <c r="J5600">
        <f t="shared" ca="1" si="479"/>
        <v>0</v>
      </c>
      <c r="K5600">
        <f t="shared" ca="1" si="480"/>
        <v>0</v>
      </c>
      <c r="L5600">
        <f t="shared" si="481"/>
        <v>5594</v>
      </c>
      <c r="M5600" s="71">
        <f t="shared" ca="1" si="482"/>
        <v>5.928276530375256</v>
      </c>
    </row>
    <row r="5601" spans="1:13" x14ac:dyDescent="0.25">
      <c r="A5601" s="2">
        <v>5595</v>
      </c>
      <c r="B5601" s="11">
        <f t="shared" ca="1" si="478"/>
        <v>0</v>
      </c>
      <c r="C5601" s="26">
        <f t="shared" ca="1" si="477"/>
        <v>0.99754249916798576</v>
      </c>
      <c r="J5601">
        <f t="shared" ca="1" si="479"/>
        <v>0</v>
      </c>
      <c r="K5601">
        <f t="shared" ca="1" si="480"/>
        <v>0</v>
      </c>
      <c r="L5601">
        <f t="shared" si="481"/>
        <v>5595</v>
      </c>
      <c r="M5601" s="71">
        <f t="shared" ca="1" si="482"/>
        <v>0</v>
      </c>
    </row>
    <row r="5602" spans="1:13" x14ac:dyDescent="0.25">
      <c r="A5602" s="2">
        <v>5596</v>
      </c>
      <c r="B5602" s="11">
        <f t="shared" ca="1" si="478"/>
        <v>1</v>
      </c>
      <c r="C5602" s="26">
        <f t="shared" ca="1" si="477"/>
        <v>0.42123691612006509</v>
      </c>
      <c r="J5602">
        <f t="shared" ca="1" si="479"/>
        <v>1</v>
      </c>
      <c r="K5602">
        <f t="shared" ca="1" si="480"/>
        <v>0</v>
      </c>
      <c r="L5602">
        <f t="shared" si="481"/>
        <v>5596</v>
      </c>
      <c r="M5602" s="71">
        <f t="shared" ca="1" si="482"/>
        <v>0.49783437571777228</v>
      </c>
    </row>
    <row r="5603" spans="1:13" x14ac:dyDescent="0.25">
      <c r="A5603" s="2">
        <v>5597</v>
      </c>
      <c r="B5603" s="11">
        <f t="shared" ca="1" si="478"/>
        <v>1</v>
      </c>
      <c r="C5603" s="26">
        <f t="shared" ca="1" si="477"/>
        <v>0.15413218250127558</v>
      </c>
      <c r="J5603">
        <f t="shared" ca="1" si="479"/>
        <v>1</v>
      </c>
      <c r="K5603">
        <f t="shared" ca="1" si="480"/>
        <v>0</v>
      </c>
      <c r="L5603">
        <f t="shared" si="481"/>
        <v>5597</v>
      </c>
      <c r="M5603" s="71">
        <f t="shared" ca="1" si="482"/>
        <v>0.5095572206924408</v>
      </c>
    </row>
    <row r="5604" spans="1:13" x14ac:dyDescent="0.25">
      <c r="A5604" s="2">
        <v>5598</v>
      </c>
      <c r="B5604" s="11">
        <f t="shared" ca="1" si="478"/>
        <v>1</v>
      </c>
      <c r="C5604" s="26">
        <f t="shared" ca="1" si="477"/>
        <v>0.69374691320134951</v>
      </c>
      <c r="J5604">
        <f t="shared" ca="1" si="479"/>
        <v>1</v>
      </c>
      <c r="K5604">
        <f t="shared" ca="1" si="480"/>
        <v>0</v>
      </c>
      <c r="L5604">
        <f t="shared" si="481"/>
        <v>5598</v>
      </c>
      <c r="M5604" s="71">
        <f t="shared" ca="1" si="482"/>
        <v>0.3519770702026902</v>
      </c>
    </row>
    <row r="5605" spans="1:13" x14ac:dyDescent="0.25">
      <c r="A5605" s="2">
        <v>5599</v>
      </c>
      <c r="B5605" s="11">
        <f t="shared" ca="1" si="478"/>
        <v>1</v>
      </c>
      <c r="C5605" s="26">
        <f t="shared" ca="1" si="477"/>
        <v>0.16180001971039992</v>
      </c>
      <c r="J5605">
        <f t="shared" ca="1" si="479"/>
        <v>1</v>
      </c>
      <c r="K5605">
        <f t="shared" ca="1" si="480"/>
        <v>0</v>
      </c>
      <c r="L5605">
        <f t="shared" si="481"/>
        <v>5599</v>
      </c>
      <c r="M5605" s="71">
        <f t="shared" ca="1" si="482"/>
        <v>0.78083879806842316</v>
      </c>
    </row>
    <row r="5606" spans="1:13" x14ac:dyDescent="0.25">
      <c r="A5606" s="2">
        <v>5600</v>
      </c>
      <c r="B5606" s="11">
        <f t="shared" ca="1" si="478"/>
        <v>1</v>
      </c>
      <c r="C5606" s="26">
        <f t="shared" ca="1" si="477"/>
        <v>5.7754469561605015E-3</v>
      </c>
      <c r="J5606">
        <f t="shared" ca="1" si="479"/>
        <v>1</v>
      </c>
      <c r="K5606">
        <f t="shared" ca="1" si="480"/>
        <v>0</v>
      </c>
      <c r="L5606">
        <f t="shared" si="481"/>
        <v>5600</v>
      </c>
      <c r="M5606" s="71">
        <f t="shared" ca="1" si="482"/>
        <v>1.7415173217954985</v>
      </c>
    </row>
    <row r="5607" spans="1:13" x14ac:dyDescent="0.25">
      <c r="A5607" s="2">
        <v>5601</v>
      </c>
      <c r="B5607" s="11">
        <f t="shared" ca="1" si="478"/>
        <v>1</v>
      </c>
      <c r="C5607" s="26">
        <f t="shared" ca="1" si="477"/>
        <v>0.21732416662607346</v>
      </c>
      <c r="J5607">
        <f t="shared" ca="1" si="479"/>
        <v>0</v>
      </c>
      <c r="K5607">
        <f t="shared" ca="1" si="480"/>
        <v>0</v>
      </c>
      <c r="L5607">
        <f t="shared" si="481"/>
        <v>5601</v>
      </c>
      <c r="M5607" s="71">
        <f t="shared" ca="1" si="482"/>
        <v>0.33829131042426436</v>
      </c>
    </row>
    <row r="5608" spans="1:13" x14ac:dyDescent="0.25">
      <c r="A5608" s="2">
        <v>5602</v>
      </c>
      <c r="B5608" s="11">
        <f t="shared" ca="1" si="478"/>
        <v>0</v>
      </c>
      <c r="C5608" s="26">
        <f t="shared" ca="1" si="477"/>
        <v>0.83480241710705672</v>
      </c>
      <c r="J5608">
        <f t="shared" ca="1" si="479"/>
        <v>0</v>
      </c>
      <c r="K5608">
        <f t="shared" ca="1" si="480"/>
        <v>1</v>
      </c>
      <c r="L5608">
        <f t="shared" si="481"/>
        <v>5602</v>
      </c>
      <c r="M5608" s="71">
        <f t="shared" ca="1" si="482"/>
        <v>0</v>
      </c>
    </row>
    <row r="5609" spans="1:13" x14ac:dyDescent="0.25">
      <c r="A5609" s="2">
        <v>5603</v>
      </c>
      <c r="B5609" s="11">
        <f t="shared" ca="1" si="478"/>
        <v>0</v>
      </c>
      <c r="C5609" s="26">
        <f t="shared" ca="1" si="477"/>
        <v>0.88428414828869817</v>
      </c>
      <c r="J5609">
        <f t="shared" ca="1" si="479"/>
        <v>0</v>
      </c>
      <c r="K5609">
        <f t="shared" ca="1" si="480"/>
        <v>0</v>
      </c>
      <c r="L5609">
        <f t="shared" si="481"/>
        <v>5603</v>
      </c>
      <c r="M5609" s="71">
        <f t="shared" ca="1" si="482"/>
        <v>0</v>
      </c>
    </row>
    <row r="5610" spans="1:13" x14ac:dyDescent="0.25">
      <c r="A5610" s="2">
        <v>5604</v>
      </c>
      <c r="B5610" s="11">
        <f t="shared" ca="1" si="478"/>
        <v>1</v>
      </c>
      <c r="C5610" s="26">
        <f t="shared" ca="1" si="477"/>
        <v>0.14196167991622799</v>
      </c>
      <c r="J5610">
        <f t="shared" ca="1" si="479"/>
        <v>1</v>
      </c>
      <c r="K5610">
        <f t="shared" ca="1" si="480"/>
        <v>0</v>
      </c>
      <c r="L5610">
        <f t="shared" si="481"/>
        <v>5604</v>
      </c>
      <c r="M5610" s="71">
        <f t="shared" ca="1" si="482"/>
        <v>2.9861037526381242</v>
      </c>
    </row>
    <row r="5611" spans="1:13" x14ac:dyDescent="0.25">
      <c r="A5611" s="2">
        <v>5605</v>
      </c>
      <c r="B5611" s="11">
        <f t="shared" ca="1" si="478"/>
        <v>1</v>
      </c>
      <c r="C5611" s="26">
        <f t="shared" ca="1" si="477"/>
        <v>0.5885352990161099</v>
      </c>
      <c r="J5611">
        <f t="shared" ca="1" si="479"/>
        <v>0</v>
      </c>
      <c r="K5611">
        <f t="shared" ca="1" si="480"/>
        <v>0</v>
      </c>
      <c r="L5611">
        <f t="shared" si="481"/>
        <v>5605</v>
      </c>
      <c r="M5611" s="71">
        <f t="shared" ca="1" si="482"/>
        <v>0.41424049517625561</v>
      </c>
    </row>
    <row r="5612" spans="1:13" x14ac:dyDescent="0.25">
      <c r="A5612" s="2">
        <v>5606</v>
      </c>
      <c r="B5612" s="11">
        <f t="shared" ca="1" si="478"/>
        <v>0</v>
      </c>
      <c r="C5612" s="26">
        <f t="shared" ca="1" si="477"/>
        <v>0.92791097413051005</v>
      </c>
      <c r="J5612">
        <f t="shared" ca="1" si="479"/>
        <v>0</v>
      </c>
      <c r="K5612">
        <f t="shared" ca="1" si="480"/>
        <v>1</v>
      </c>
      <c r="L5612">
        <f t="shared" si="481"/>
        <v>5606</v>
      </c>
      <c r="M5612" s="71">
        <f t="shared" ca="1" si="482"/>
        <v>0</v>
      </c>
    </row>
    <row r="5613" spans="1:13" x14ac:dyDescent="0.25">
      <c r="A5613" s="2">
        <v>5607</v>
      </c>
      <c r="B5613" s="11">
        <f t="shared" ca="1" si="478"/>
        <v>0</v>
      </c>
      <c r="C5613" s="26">
        <f t="shared" ca="1" si="477"/>
        <v>0.53811872384244541</v>
      </c>
      <c r="J5613">
        <f t="shared" ca="1" si="479"/>
        <v>0</v>
      </c>
      <c r="K5613">
        <f t="shared" ca="1" si="480"/>
        <v>0</v>
      </c>
      <c r="L5613">
        <f t="shared" si="481"/>
        <v>5607</v>
      </c>
      <c r="M5613" s="71">
        <f t="shared" ca="1" si="482"/>
        <v>0</v>
      </c>
    </row>
    <row r="5614" spans="1:13" x14ac:dyDescent="0.25">
      <c r="A5614" s="2">
        <v>5608</v>
      </c>
      <c r="B5614" s="11">
        <f t="shared" ca="1" si="478"/>
        <v>1</v>
      </c>
      <c r="C5614" s="26">
        <f t="shared" ca="1" si="477"/>
        <v>0.19574636427006054</v>
      </c>
      <c r="J5614">
        <f t="shared" ca="1" si="479"/>
        <v>1</v>
      </c>
      <c r="K5614">
        <f t="shared" ca="1" si="480"/>
        <v>0</v>
      </c>
      <c r="L5614">
        <f t="shared" si="481"/>
        <v>5608</v>
      </c>
      <c r="M5614" s="71">
        <f t="shared" ca="1" si="482"/>
        <v>1.2150478364986053</v>
      </c>
    </row>
    <row r="5615" spans="1:13" x14ac:dyDescent="0.25">
      <c r="A5615" s="2">
        <v>5609</v>
      </c>
      <c r="B5615" s="11">
        <f t="shared" ca="1" si="478"/>
        <v>1</v>
      </c>
      <c r="C5615" s="26">
        <f t="shared" ca="1" si="477"/>
        <v>0.15476179144395275</v>
      </c>
      <c r="J5615">
        <f t="shared" ca="1" si="479"/>
        <v>1</v>
      </c>
      <c r="K5615">
        <f t="shared" ca="1" si="480"/>
        <v>0</v>
      </c>
      <c r="L5615">
        <f t="shared" si="481"/>
        <v>5609</v>
      </c>
      <c r="M5615" s="71">
        <f t="shared" ca="1" si="482"/>
        <v>10.027706873165284</v>
      </c>
    </row>
    <row r="5616" spans="1:13" x14ac:dyDescent="0.25">
      <c r="A5616" s="2">
        <v>5610</v>
      </c>
      <c r="B5616" s="11">
        <f t="shared" ca="1" si="478"/>
        <v>1</v>
      </c>
      <c r="C5616" s="26">
        <f t="shared" ca="1" si="477"/>
        <v>0.26977863455117079</v>
      </c>
      <c r="J5616">
        <f t="shared" ca="1" si="479"/>
        <v>1</v>
      </c>
      <c r="K5616">
        <f t="shared" ca="1" si="480"/>
        <v>0</v>
      </c>
      <c r="L5616">
        <f t="shared" si="481"/>
        <v>5610</v>
      </c>
      <c r="M5616" s="71">
        <f t="shared" ca="1" si="482"/>
        <v>1.8856033031123953</v>
      </c>
    </row>
    <row r="5617" spans="1:13" x14ac:dyDescent="0.25">
      <c r="A5617" s="2">
        <v>5611</v>
      </c>
      <c r="B5617" s="11">
        <f t="shared" ca="1" si="478"/>
        <v>1</v>
      </c>
      <c r="C5617" s="26">
        <f t="shared" ca="1" si="477"/>
        <v>0.25401936776270884</v>
      </c>
      <c r="J5617">
        <f t="shared" ca="1" si="479"/>
        <v>0</v>
      </c>
      <c r="K5617">
        <f t="shared" ca="1" si="480"/>
        <v>0</v>
      </c>
      <c r="L5617">
        <f t="shared" si="481"/>
        <v>5611</v>
      </c>
      <c r="M5617" s="71">
        <f t="shared" ca="1" si="482"/>
        <v>0.27466797796651027</v>
      </c>
    </row>
    <row r="5618" spans="1:13" x14ac:dyDescent="0.25">
      <c r="A5618" s="2">
        <v>5612</v>
      </c>
      <c r="B5618" s="11">
        <f t="shared" ca="1" si="478"/>
        <v>0</v>
      </c>
      <c r="C5618" s="26">
        <f t="shared" ca="1" si="477"/>
        <v>0.83424179108161944</v>
      </c>
      <c r="J5618">
        <f t="shared" ca="1" si="479"/>
        <v>0</v>
      </c>
      <c r="K5618">
        <f t="shared" ca="1" si="480"/>
        <v>1</v>
      </c>
      <c r="L5618">
        <f t="shared" si="481"/>
        <v>5612</v>
      </c>
      <c r="M5618" s="71">
        <f t="shared" ca="1" si="482"/>
        <v>0</v>
      </c>
    </row>
    <row r="5619" spans="1:13" x14ac:dyDescent="0.25">
      <c r="A5619" s="2">
        <v>5613</v>
      </c>
      <c r="B5619" s="11">
        <f t="shared" ca="1" si="478"/>
        <v>0</v>
      </c>
      <c r="C5619" s="26">
        <f t="shared" ca="1" si="477"/>
        <v>0.51071287261564902</v>
      </c>
      <c r="J5619">
        <f t="shared" ca="1" si="479"/>
        <v>0</v>
      </c>
      <c r="K5619">
        <f t="shared" ca="1" si="480"/>
        <v>0</v>
      </c>
      <c r="L5619">
        <f t="shared" si="481"/>
        <v>5613</v>
      </c>
      <c r="M5619" s="71">
        <f t="shared" ca="1" si="482"/>
        <v>0</v>
      </c>
    </row>
    <row r="5620" spans="1:13" x14ac:dyDescent="0.25">
      <c r="A5620" s="2">
        <v>5614</v>
      </c>
      <c r="B5620" s="11">
        <f t="shared" ca="1" si="478"/>
        <v>1</v>
      </c>
      <c r="C5620" s="26">
        <f t="shared" ca="1" si="477"/>
        <v>3.7374840040137469E-3</v>
      </c>
      <c r="J5620">
        <f t="shared" ca="1" si="479"/>
        <v>1</v>
      </c>
      <c r="K5620">
        <f t="shared" ca="1" si="480"/>
        <v>0</v>
      </c>
      <c r="L5620">
        <f t="shared" si="481"/>
        <v>5614</v>
      </c>
      <c r="M5620" s="71">
        <f t="shared" ca="1" si="482"/>
        <v>3.5042209493429795</v>
      </c>
    </row>
    <row r="5621" spans="1:13" x14ac:dyDescent="0.25">
      <c r="A5621" s="2">
        <v>5615</v>
      </c>
      <c r="B5621" s="11">
        <f t="shared" ca="1" si="478"/>
        <v>1</v>
      </c>
      <c r="C5621" s="26">
        <f t="shared" ca="1" si="477"/>
        <v>0.35822963990144741</v>
      </c>
      <c r="J5621">
        <f t="shared" ca="1" si="479"/>
        <v>1</v>
      </c>
      <c r="K5621">
        <f t="shared" ca="1" si="480"/>
        <v>0</v>
      </c>
      <c r="L5621">
        <f t="shared" si="481"/>
        <v>5615</v>
      </c>
      <c r="M5621" s="71">
        <f t="shared" ca="1" si="482"/>
        <v>4.4773041837049066</v>
      </c>
    </row>
    <row r="5622" spans="1:13" x14ac:dyDescent="0.25">
      <c r="A5622" s="2">
        <v>5616</v>
      </c>
      <c r="B5622" s="11">
        <f t="shared" ca="1" si="478"/>
        <v>1</v>
      </c>
      <c r="C5622" s="26">
        <f t="shared" ca="1" si="477"/>
        <v>0.4656500150832128</v>
      </c>
      <c r="J5622">
        <f t="shared" ca="1" si="479"/>
        <v>1</v>
      </c>
      <c r="K5622">
        <f t="shared" ca="1" si="480"/>
        <v>0</v>
      </c>
      <c r="L5622">
        <f t="shared" si="481"/>
        <v>5616</v>
      </c>
      <c r="M5622" s="71">
        <f t="shared" ca="1" si="482"/>
        <v>1.3690129456045868</v>
      </c>
    </row>
    <row r="5623" spans="1:13" x14ac:dyDescent="0.25">
      <c r="A5623" s="2">
        <v>5617</v>
      </c>
      <c r="B5623" s="11">
        <f t="shared" ca="1" si="478"/>
        <v>1</v>
      </c>
      <c r="C5623" s="26">
        <f t="shared" ca="1" si="477"/>
        <v>0.29065449523468001</v>
      </c>
      <c r="J5623">
        <f t="shared" ca="1" si="479"/>
        <v>1</v>
      </c>
      <c r="K5623">
        <f t="shared" ca="1" si="480"/>
        <v>0</v>
      </c>
      <c r="L5623">
        <f t="shared" si="481"/>
        <v>5617</v>
      </c>
      <c r="M5623" s="71">
        <f t="shared" ca="1" si="482"/>
        <v>0.86504821960152889</v>
      </c>
    </row>
    <row r="5624" spans="1:13" x14ac:dyDescent="0.25">
      <c r="A5624" s="2">
        <v>5618</v>
      </c>
      <c r="B5624" s="11">
        <f t="shared" ca="1" si="478"/>
        <v>1</v>
      </c>
      <c r="C5624" s="26">
        <f t="shared" ca="1" si="477"/>
        <v>0.55436762572541298</v>
      </c>
      <c r="J5624">
        <f t="shared" ca="1" si="479"/>
        <v>0</v>
      </c>
      <c r="K5624">
        <f t="shared" ca="1" si="480"/>
        <v>0</v>
      </c>
      <c r="L5624">
        <f t="shared" si="481"/>
        <v>5618</v>
      </c>
      <c r="M5624" s="71">
        <f t="shared" ca="1" si="482"/>
        <v>2.5577781432793776</v>
      </c>
    </row>
    <row r="5625" spans="1:13" x14ac:dyDescent="0.25">
      <c r="A5625" s="2">
        <v>5619</v>
      </c>
      <c r="B5625" s="11">
        <f t="shared" ca="1" si="478"/>
        <v>0</v>
      </c>
      <c r="C5625" s="26">
        <f t="shared" ca="1" si="477"/>
        <v>0.85617006502625947</v>
      </c>
      <c r="J5625">
        <f t="shared" ca="1" si="479"/>
        <v>0</v>
      </c>
      <c r="K5625">
        <f t="shared" ca="1" si="480"/>
        <v>1</v>
      </c>
      <c r="L5625">
        <f t="shared" si="481"/>
        <v>5619</v>
      </c>
      <c r="M5625" s="71">
        <f t="shared" ca="1" si="482"/>
        <v>0</v>
      </c>
    </row>
    <row r="5626" spans="1:13" x14ac:dyDescent="0.25">
      <c r="A5626" s="2">
        <v>5620</v>
      </c>
      <c r="B5626" s="11">
        <f t="shared" ca="1" si="478"/>
        <v>0</v>
      </c>
      <c r="C5626" s="26">
        <f t="shared" ca="1" si="477"/>
        <v>0.95325860776776139</v>
      </c>
      <c r="J5626">
        <f t="shared" ca="1" si="479"/>
        <v>0</v>
      </c>
      <c r="K5626">
        <f t="shared" ca="1" si="480"/>
        <v>0</v>
      </c>
      <c r="L5626">
        <f t="shared" si="481"/>
        <v>5620</v>
      </c>
      <c r="M5626" s="71">
        <f t="shared" ca="1" si="482"/>
        <v>0</v>
      </c>
    </row>
    <row r="5627" spans="1:13" x14ac:dyDescent="0.25">
      <c r="A5627" s="2">
        <v>5621</v>
      </c>
      <c r="B5627" s="11">
        <f t="shared" ca="1" si="478"/>
        <v>1</v>
      </c>
      <c r="C5627" s="26">
        <f t="shared" ca="1" si="477"/>
        <v>0.1929963129922041</v>
      </c>
      <c r="J5627">
        <f t="shared" ca="1" si="479"/>
        <v>1</v>
      </c>
      <c r="K5627">
        <f t="shared" ca="1" si="480"/>
        <v>0</v>
      </c>
      <c r="L5627">
        <f t="shared" si="481"/>
        <v>5621</v>
      </c>
      <c r="M5627" s="71">
        <f t="shared" ca="1" si="482"/>
        <v>4.2624983108665919</v>
      </c>
    </row>
    <row r="5628" spans="1:13" x14ac:dyDescent="0.25">
      <c r="A5628" s="2">
        <v>5622</v>
      </c>
      <c r="B5628" s="11">
        <f t="shared" ca="1" si="478"/>
        <v>1</v>
      </c>
      <c r="C5628" s="26">
        <f t="shared" ca="1" si="477"/>
        <v>0.44473068482931066</v>
      </c>
      <c r="J5628">
        <f t="shared" ca="1" si="479"/>
        <v>1</v>
      </c>
      <c r="K5628">
        <f t="shared" ca="1" si="480"/>
        <v>0</v>
      </c>
      <c r="L5628">
        <f t="shared" si="481"/>
        <v>5622</v>
      </c>
      <c r="M5628" s="71">
        <f t="shared" ca="1" si="482"/>
        <v>1.5250564891229501</v>
      </c>
    </row>
    <row r="5629" spans="1:13" x14ac:dyDescent="0.25">
      <c r="A5629" s="2">
        <v>5623</v>
      </c>
      <c r="B5629" s="11">
        <f t="shared" ca="1" si="478"/>
        <v>1</v>
      </c>
      <c r="C5629" s="26">
        <f t="shared" ca="1" si="477"/>
        <v>0.67526793387010209</v>
      </c>
      <c r="J5629">
        <f t="shared" ca="1" si="479"/>
        <v>1</v>
      </c>
      <c r="K5629">
        <f t="shared" ca="1" si="480"/>
        <v>0</v>
      </c>
      <c r="L5629">
        <f t="shared" si="481"/>
        <v>5623</v>
      </c>
      <c r="M5629" s="71">
        <f t="shared" ca="1" si="482"/>
        <v>2.3803144852226694</v>
      </c>
    </row>
    <row r="5630" spans="1:13" x14ac:dyDescent="0.25">
      <c r="A5630" s="2">
        <v>5624</v>
      </c>
      <c r="B5630" s="11">
        <f t="shared" ca="1" si="478"/>
        <v>1</v>
      </c>
      <c r="C5630" s="26">
        <f t="shared" ca="1" si="477"/>
        <v>0.15736581626207058</v>
      </c>
      <c r="J5630">
        <f t="shared" ca="1" si="479"/>
        <v>1</v>
      </c>
      <c r="K5630">
        <f t="shared" ca="1" si="480"/>
        <v>0</v>
      </c>
      <c r="L5630">
        <f t="shared" si="481"/>
        <v>5624</v>
      </c>
      <c r="M5630" s="71">
        <f t="shared" ca="1" si="482"/>
        <v>4.1902103055515694</v>
      </c>
    </row>
    <row r="5631" spans="1:13" x14ac:dyDescent="0.25">
      <c r="A5631" s="2">
        <v>5625</v>
      </c>
      <c r="B5631" s="11">
        <f t="shared" ca="1" si="478"/>
        <v>1</v>
      </c>
      <c r="C5631" s="26">
        <f t="shared" ca="1" si="477"/>
        <v>0.55171645430543581</v>
      </c>
      <c r="J5631">
        <f t="shared" ca="1" si="479"/>
        <v>1</v>
      </c>
      <c r="K5631">
        <f t="shared" ca="1" si="480"/>
        <v>0</v>
      </c>
      <c r="L5631">
        <f t="shared" si="481"/>
        <v>5625</v>
      </c>
      <c r="M5631" s="71">
        <f t="shared" ca="1" si="482"/>
        <v>1.7696227088238292</v>
      </c>
    </row>
    <row r="5632" spans="1:13" x14ac:dyDescent="0.25">
      <c r="A5632" s="2">
        <v>5626</v>
      </c>
      <c r="B5632" s="11">
        <f t="shared" ca="1" si="478"/>
        <v>1</v>
      </c>
      <c r="C5632" s="26">
        <f t="shared" ca="1" si="477"/>
        <v>0.52109166753964553</v>
      </c>
      <c r="J5632">
        <f t="shared" ca="1" si="479"/>
        <v>1</v>
      </c>
      <c r="K5632">
        <f t="shared" ca="1" si="480"/>
        <v>0</v>
      </c>
      <c r="L5632">
        <f t="shared" si="481"/>
        <v>5626</v>
      </c>
      <c r="M5632" s="71">
        <f t="shared" ca="1" si="482"/>
        <v>1.4292716776540038</v>
      </c>
    </row>
    <row r="5633" spans="1:13" x14ac:dyDescent="0.25">
      <c r="A5633" s="2">
        <v>5627</v>
      </c>
      <c r="B5633" s="11">
        <f t="shared" ca="1" si="478"/>
        <v>1</v>
      </c>
      <c r="C5633" s="26">
        <f t="shared" ca="1" si="477"/>
        <v>0.311233711281658</v>
      </c>
      <c r="J5633">
        <f t="shared" ca="1" si="479"/>
        <v>0</v>
      </c>
      <c r="K5633">
        <f t="shared" ca="1" si="480"/>
        <v>0</v>
      </c>
      <c r="L5633">
        <f t="shared" si="481"/>
        <v>5627</v>
      </c>
      <c r="M5633" s="71">
        <f t="shared" ca="1" si="482"/>
        <v>3.3955972169127113</v>
      </c>
    </row>
    <row r="5634" spans="1:13" x14ac:dyDescent="0.25">
      <c r="A5634" s="2">
        <v>5628</v>
      </c>
      <c r="B5634" s="11">
        <f t="shared" ca="1" si="478"/>
        <v>0</v>
      </c>
      <c r="C5634" s="26">
        <f t="shared" ca="1" si="477"/>
        <v>0.98041965484568661</v>
      </c>
      <c r="J5634">
        <f t="shared" ca="1" si="479"/>
        <v>0</v>
      </c>
      <c r="K5634">
        <f t="shared" ca="1" si="480"/>
        <v>0</v>
      </c>
      <c r="L5634">
        <f t="shared" si="481"/>
        <v>5628</v>
      </c>
      <c r="M5634" s="71">
        <f t="shared" ca="1" si="482"/>
        <v>0</v>
      </c>
    </row>
    <row r="5635" spans="1:13" x14ac:dyDescent="0.25">
      <c r="A5635" s="2">
        <v>5629</v>
      </c>
      <c r="B5635" s="11">
        <f t="shared" ca="1" si="478"/>
        <v>1</v>
      </c>
      <c r="C5635" s="26">
        <f t="shared" ca="1" si="477"/>
        <v>0.38643088294577732</v>
      </c>
      <c r="J5635">
        <f t="shared" ca="1" si="479"/>
        <v>1</v>
      </c>
      <c r="K5635">
        <f t="shared" ca="1" si="480"/>
        <v>0</v>
      </c>
      <c r="L5635">
        <f t="shared" si="481"/>
        <v>5629</v>
      </c>
      <c r="M5635" s="71">
        <f t="shared" ca="1" si="482"/>
        <v>7.1261972141009728</v>
      </c>
    </row>
    <row r="5636" spans="1:13" x14ac:dyDescent="0.25">
      <c r="A5636" s="2">
        <v>5630</v>
      </c>
      <c r="B5636" s="11">
        <f t="shared" ca="1" si="478"/>
        <v>1</v>
      </c>
      <c r="C5636" s="26">
        <f t="shared" ca="1" si="477"/>
        <v>0.37829453890021025</v>
      </c>
      <c r="J5636">
        <f t="shared" ca="1" si="479"/>
        <v>1</v>
      </c>
      <c r="K5636">
        <f t="shared" ca="1" si="480"/>
        <v>0</v>
      </c>
      <c r="L5636">
        <f t="shared" si="481"/>
        <v>5630</v>
      </c>
      <c r="M5636" s="71">
        <f t="shared" ca="1" si="482"/>
        <v>1.241951673866873</v>
      </c>
    </row>
    <row r="5637" spans="1:13" x14ac:dyDescent="0.25">
      <c r="A5637" s="2">
        <v>5631</v>
      </c>
      <c r="B5637" s="11">
        <f t="shared" ca="1" si="478"/>
        <v>1</v>
      </c>
      <c r="C5637" s="26">
        <f t="shared" ca="1" si="477"/>
        <v>0.36892022507058897</v>
      </c>
      <c r="J5637">
        <f t="shared" ca="1" si="479"/>
        <v>1</v>
      </c>
      <c r="K5637">
        <f t="shared" ca="1" si="480"/>
        <v>0</v>
      </c>
      <c r="L5637">
        <f t="shared" si="481"/>
        <v>5631</v>
      </c>
      <c r="M5637" s="71">
        <f t="shared" ca="1" si="482"/>
        <v>2.1678432875462716</v>
      </c>
    </row>
    <row r="5638" spans="1:13" x14ac:dyDescent="0.25">
      <c r="A5638" s="2">
        <v>5632</v>
      </c>
      <c r="B5638" s="11">
        <f t="shared" ca="1" si="478"/>
        <v>1</v>
      </c>
      <c r="C5638" s="26">
        <f t="shared" ca="1" si="477"/>
        <v>0.29620843151011167</v>
      </c>
      <c r="J5638">
        <f t="shared" ca="1" si="479"/>
        <v>1</v>
      </c>
      <c r="K5638">
        <f t="shared" ca="1" si="480"/>
        <v>0</v>
      </c>
      <c r="L5638">
        <f t="shared" si="481"/>
        <v>5632</v>
      </c>
      <c r="M5638" s="71">
        <f t="shared" ca="1" si="482"/>
        <v>1.1788783320723164</v>
      </c>
    </row>
    <row r="5639" spans="1:13" x14ac:dyDescent="0.25">
      <c r="A5639" s="2">
        <v>5633</v>
      </c>
      <c r="B5639" s="11">
        <f t="shared" ca="1" si="478"/>
        <v>1</v>
      </c>
      <c r="C5639" s="26">
        <f t="shared" ca="1" si="477"/>
        <v>0.70235421845209478</v>
      </c>
      <c r="J5639">
        <f t="shared" ca="1" si="479"/>
        <v>0</v>
      </c>
      <c r="K5639">
        <f t="shared" ca="1" si="480"/>
        <v>0</v>
      </c>
      <c r="L5639">
        <f t="shared" si="481"/>
        <v>5633</v>
      </c>
      <c r="M5639" s="71">
        <f t="shared" ca="1" si="482"/>
        <v>0.2237414693027881</v>
      </c>
    </row>
    <row r="5640" spans="1:13" x14ac:dyDescent="0.25">
      <c r="A5640" s="2">
        <v>5634</v>
      </c>
      <c r="B5640" s="11">
        <f t="shared" ca="1" si="478"/>
        <v>0</v>
      </c>
      <c r="C5640" s="26">
        <f t="shared" ref="C5640:C5703" ca="1" si="483">RAND()</f>
        <v>0.84148278995229342</v>
      </c>
      <c r="J5640">
        <f t="shared" ca="1" si="479"/>
        <v>0</v>
      </c>
      <c r="K5640">
        <f t="shared" ca="1" si="480"/>
        <v>1</v>
      </c>
      <c r="L5640">
        <f t="shared" si="481"/>
        <v>5634</v>
      </c>
      <c r="M5640" s="71">
        <f t="shared" ca="1" si="482"/>
        <v>0</v>
      </c>
    </row>
    <row r="5641" spans="1:13" x14ac:dyDescent="0.25">
      <c r="A5641" s="2">
        <v>5635</v>
      </c>
      <c r="B5641" s="11">
        <f t="shared" ref="B5641:B5704" ca="1" si="484">IF(B5640&gt;0,IF(C5641&lt;pww,1,0),IF(C5641&lt;pdw,1,0))</f>
        <v>0</v>
      </c>
      <c r="C5641" s="26">
        <f t="shared" ca="1" si="483"/>
        <v>0.83377158257299511</v>
      </c>
      <c r="J5641">
        <f t="shared" ca="1" si="479"/>
        <v>0</v>
      </c>
      <c r="K5641">
        <f t="shared" ca="1" si="480"/>
        <v>0</v>
      </c>
      <c r="L5641">
        <f t="shared" si="481"/>
        <v>5635</v>
      </c>
      <c r="M5641" s="71">
        <f t="shared" ca="1" si="482"/>
        <v>0</v>
      </c>
    </row>
    <row r="5642" spans="1:13" x14ac:dyDescent="0.25">
      <c r="A5642" s="2">
        <v>5636</v>
      </c>
      <c r="B5642" s="11">
        <f t="shared" ca="1" si="484"/>
        <v>1</v>
      </c>
      <c r="C5642" s="26">
        <f t="shared" ca="1" si="483"/>
        <v>0.40008577982903193</v>
      </c>
      <c r="J5642">
        <f t="shared" ref="J5642:J5705" ca="1" si="485">IF(AND(B5642,B5643),1,0)</f>
        <v>0</v>
      </c>
      <c r="K5642">
        <f t="shared" ref="K5642:K5705" ca="1" si="486">IF(AND(NOT(B5642),NOT(B5643)),1,0)</f>
        <v>0</v>
      </c>
      <c r="L5642">
        <f t="shared" ref="L5642:L5705" si="487">L5641+1</f>
        <v>5636</v>
      </c>
      <c r="M5642" s="71">
        <f t="shared" ref="M5642:M5705" ca="1" si="488">IF(B5642&gt;0,-LN(1-(RAND()))/lambda,0)</f>
        <v>0.12028394244628028</v>
      </c>
    </row>
    <row r="5643" spans="1:13" x14ac:dyDescent="0.25">
      <c r="A5643" s="2">
        <v>5637</v>
      </c>
      <c r="B5643" s="11">
        <f t="shared" ca="1" si="484"/>
        <v>0</v>
      </c>
      <c r="C5643" s="26">
        <f t="shared" ca="1" si="483"/>
        <v>0.91286233752549095</v>
      </c>
      <c r="J5643">
        <f t="shared" ca="1" si="485"/>
        <v>0</v>
      </c>
      <c r="K5643">
        <f t="shared" ca="1" si="486"/>
        <v>1</v>
      </c>
      <c r="L5643">
        <f t="shared" si="487"/>
        <v>5637</v>
      </c>
      <c r="M5643" s="71">
        <f t="shared" ca="1" si="488"/>
        <v>0</v>
      </c>
    </row>
    <row r="5644" spans="1:13" x14ac:dyDescent="0.25">
      <c r="A5644" s="2">
        <v>5638</v>
      </c>
      <c r="B5644" s="11">
        <f t="shared" ca="1" si="484"/>
        <v>0</v>
      </c>
      <c r="C5644" s="26">
        <f t="shared" ca="1" si="483"/>
        <v>0.49116669860539519</v>
      </c>
      <c r="J5644">
        <f t="shared" ca="1" si="485"/>
        <v>0</v>
      </c>
      <c r="K5644">
        <f t="shared" ca="1" si="486"/>
        <v>0</v>
      </c>
      <c r="L5644">
        <f t="shared" si="487"/>
        <v>5638</v>
      </c>
      <c r="M5644" s="71">
        <f t="shared" ca="1" si="488"/>
        <v>0</v>
      </c>
    </row>
    <row r="5645" spans="1:13" x14ac:dyDescent="0.25">
      <c r="A5645" s="2">
        <v>5639</v>
      </c>
      <c r="B5645" s="11">
        <f t="shared" ca="1" si="484"/>
        <v>1</v>
      </c>
      <c r="C5645" s="26">
        <f t="shared" ca="1" si="483"/>
        <v>0.35317275977552964</v>
      </c>
      <c r="J5645">
        <f t="shared" ca="1" si="485"/>
        <v>1</v>
      </c>
      <c r="K5645">
        <f t="shared" ca="1" si="486"/>
        <v>0</v>
      </c>
      <c r="L5645">
        <f t="shared" si="487"/>
        <v>5639</v>
      </c>
      <c r="M5645" s="71">
        <f t="shared" ca="1" si="488"/>
        <v>0.91927437063044604</v>
      </c>
    </row>
    <row r="5646" spans="1:13" x14ac:dyDescent="0.25">
      <c r="A5646" s="2">
        <v>5640</v>
      </c>
      <c r="B5646" s="11">
        <f t="shared" ca="1" si="484"/>
        <v>1</v>
      </c>
      <c r="C5646" s="26">
        <f t="shared" ca="1" si="483"/>
        <v>0.37234081507623518</v>
      </c>
      <c r="J5646">
        <f t="shared" ca="1" si="485"/>
        <v>1</v>
      </c>
      <c r="K5646">
        <f t="shared" ca="1" si="486"/>
        <v>0</v>
      </c>
      <c r="L5646">
        <f t="shared" si="487"/>
        <v>5640</v>
      </c>
      <c r="M5646" s="71">
        <f t="shared" ca="1" si="488"/>
        <v>1.0059637768104233</v>
      </c>
    </row>
    <row r="5647" spans="1:13" x14ac:dyDescent="0.25">
      <c r="A5647" s="2">
        <v>5641</v>
      </c>
      <c r="B5647" s="11">
        <f t="shared" ca="1" si="484"/>
        <v>1</v>
      </c>
      <c r="C5647" s="26">
        <f t="shared" ca="1" si="483"/>
        <v>0.63060385690438392</v>
      </c>
      <c r="J5647">
        <f t="shared" ca="1" si="485"/>
        <v>1</v>
      </c>
      <c r="K5647">
        <f t="shared" ca="1" si="486"/>
        <v>0</v>
      </c>
      <c r="L5647">
        <f t="shared" si="487"/>
        <v>5641</v>
      </c>
      <c r="M5647" s="71">
        <f t="shared" ca="1" si="488"/>
        <v>0.99034361036769858</v>
      </c>
    </row>
    <row r="5648" spans="1:13" x14ac:dyDescent="0.25">
      <c r="A5648" s="2">
        <v>5642</v>
      </c>
      <c r="B5648" s="11">
        <f t="shared" ca="1" si="484"/>
        <v>1</v>
      </c>
      <c r="C5648" s="26">
        <f t="shared" ca="1" si="483"/>
        <v>3.0202498122747667E-2</v>
      </c>
      <c r="J5648">
        <f t="shared" ca="1" si="485"/>
        <v>1</v>
      </c>
      <c r="K5648">
        <f t="shared" ca="1" si="486"/>
        <v>0</v>
      </c>
      <c r="L5648">
        <f t="shared" si="487"/>
        <v>5642</v>
      </c>
      <c r="M5648" s="71">
        <f t="shared" ca="1" si="488"/>
        <v>1.4697150878713656</v>
      </c>
    </row>
    <row r="5649" spans="1:13" x14ac:dyDescent="0.25">
      <c r="A5649" s="2">
        <v>5643</v>
      </c>
      <c r="B5649" s="11">
        <f t="shared" ca="1" si="484"/>
        <v>1</v>
      </c>
      <c r="C5649" s="26">
        <f t="shared" ca="1" si="483"/>
        <v>0.38410768443308452</v>
      </c>
      <c r="J5649">
        <f t="shared" ca="1" si="485"/>
        <v>1</v>
      </c>
      <c r="K5649">
        <f t="shared" ca="1" si="486"/>
        <v>0</v>
      </c>
      <c r="L5649">
        <f t="shared" si="487"/>
        <v>5643</v>
      </c>
      <c r="M5649" s="71">
        <f t="shared" ca="1" si="488"/>
        <v>3.1963906154814339</v>
      </c>
    </row>
    <row r="5650" spans="1:13" x14ac:dyDescent="0.25">
      <c r="A5650" s="2">
        <v>5644</v>
      </c>
      <c r="B5650" s="11">
        <f t="shared" ca="1" si="484"/>
        <v>1</v>
      </c>
      <c r="C5650" s="26">
        <f t="shared" ca="1" si="483"/>
        <v>0.12333261743990231</v>
      </c>
      <c r="J5650">
        <f t="shared" ca="1" si="485"/>
        <v>0</v>
      </c>
      <c r="K5650">
        <f t="shared" ca="1" si="486"/>
        <v>0</v>
      </c>
      <c r="L5650">
        <f t="shared" si="487"/>
        <v>5644</v>
      </c>
      <c r="M5650" s="71">
        <f t="shared" ca="1" si="488"/>
        <v>0.18937617484866504</v>
      </c>
    </row>
    <row r="5651" spans="1:13" x14ac:dyDescent="0.25">
      <c r="A5651" s="2">
        <v>5645</v>
      </c>
      <c r="B5651" s="11">
        <f t="shared" ca="1" si="484"/>
        <v>0</v>
      </c>
      <c r="C5651" s="26">
        <f t="shared" ca="1" si="483"/>
        <v>0.97479223221684153</v>
      </c>
      <c r="J5651">
        <f t="shared" ca="1" si="485"/>
        <v>0</v>
      </c>
      <c r="K5651">
        <f t="shared" ca="1" si="486"/>
        <v>1</v>
      </c>
      <c r="L5651">
        <f t="shared" si="487"/>
        <v>5645</v>
      </c>
      <c r="M5651" s="71">
        <f t="shared" ca="1" si="488"/>
        <v>0</v>
      </c>
    </row>
    <row r="5652" spans="1:13" x14ac:dyDescent="0.25">
      <c r="A5652" s="2">
        <v>5646</v>
      </c>
      <c r="B5652" s="11">
        <f t="shared" ca="1" si="484"/>
        <v>0</v>
      </c>
      <c r="C5652" s="26">
        <f t="shared" ca="1" si="483"/>
        <v>0.74831755408587719</v>
      </c>
      <c r="J5652">
        <f t="shared" ca="1" si="485"/>
        <v>0</v>
      </c>
      <c r="K5652">
        <f t="shared" ca="1" si="486"/>
        <v>1</v>
      </c>
      <c r="L5652">
        <f t="shared" si="487"/>
        <v>5646</v>
      </c>
      <c r="M5652" s="71">
        <f t="shared" ca="1" si="488"/>
        <v>0</v>
      </c>
    </row>
    <row r="5653" spans="1:13" x14ac:dyDescent="0.25">
      <c r="A5653" s="2">
        <v>5647</v>
      </c>
      <c r="B5653" s="11">
        <f t="shared" ca="1" si="484"/>
        <v>0</v>
      </c>
      <c r="C5653" s="26">
        <f t="shared" ca="1" si="483"/>
        <v>0.63251949992119127</v>
      </c>
      <c r="J5653">
        <f t="shared" ca="1" si="485"/>
        <v>0</v>
      </c>
      <c r="K5653">
        <f t="shared" ca="1" si="486"/>
        <v>1</v>
      </c>
      <c r="L5653">
        <f t="shared" si="487"/>
        <v>5647</v>
      </c>
      <c r="M5653" s="71">
        <f t="shared" ca="1" si="488"/>
        <v>0</v>
      </c>
    </row>
    <row r="5654" spans="1:13" x14ac:dyDescent="0.25">
      <c r="A5654" s="2">
        <v>5648</v>
      </c>
      <c r="B5654" s="11">
        <f t="shared" ca="1" si="484"/>
        <v>0</v>
      </c>
      <c r="C5654" s="26">
        <f t="shared" ca="1" si="483"/>
        <v>0.68683133009839026</v>
      </c>
      <c r="J5654">
        <f t="shared" ca="1" si="485"/>
        <v>0</v>
      </c>
      <c r="K5654">
        <f t="shared" ca="1" si="486"/>
        <v>1</v>
      </c>
      <c r="L5654">
        <f t="shared" si="487"/>
        <v>5648</v>
      </c>
      <c r="M5654" s="71">
        <f t="shared" ca="1" si="488"/>
        <v>0</v>
      </c>
    </row>
    <row r="5655" spans="1:13" x14ac:dyDescent="0.25">
      <c r="A5655" s="2">
        <v>5649</v>
      </c>
      <c r="B5655" s="11">
        <f t="shared" ca="1" si="484"/>
        <v>0</v>
      </c>
      <c r="C5655" s="26">
        <f t="shared" ca="1" si="483"/>
        <v>0.66568921846761719</v>
      </c>
      <c r="J5655">
        <f t="shared" ca="1" si="485"/>
        <v>0</v>
      </c>
      <c r="K5655">
        <f t="shared" ca="1" si="486"/>
        <v>1</v>
      </c>
      <c r="L5655">
        <f t="shared" si="487"/>
        <v>5649</v>
      </c>
      <c r="M5655" s="71">
        <f t="shared" ca="1" si="488"/>
        <v>0</v>
      </c>
    </row>
    <row r="5656" spans="1:13" x14ac:dyDescent="0.25">
      <c r="A5656" s="2">
        <v>5650</v>
      </c>
      <c r="B5656" s="11">
        <f t="shared" ca="1" si="484"/>
        <v>0</v>
      </c>
      <c r="C5656" s="26">
        <f t="shared" ca="1" si="483"/>
        <v>0.78543627738917743</v>
      </c>
      <c r="J5656">
        <f t="shared" ca="1" si="485"/>
        <v>0</v>
      </c>
      <c r="K5656">
        <f t="shared" ca="1" si="486"/>
        <v>0</v>
      </c>
      <c r="L5656">
        <f t="shared" si="487"/>
        <v>5650</v>
      </c>
      <c r="M5656" s="71">
        <f t="shared" ca="1" si="488"/>
        <v>0</v>
      </c>
    </row>
    <row r="5657" spans="1:13" x14ac:dyDescent="0.25">
      <c r="A5657" s="2">
        <v>5651</v>
      </c>
      <c r="B5657" s="11">
        <f t="shared" ca="1" si="484"/>
        <v>1</v>
      </c>
      <c r="C5657" s="26">
        <f t="shared" ca="1" si="483"/>
        <v>0.40966965228153229</v>
      </c>
      <c r="J5657">
        <f t="shared" ca="1" si="485"/>
        <v>1</v>
      </c>
      <c r="K5657">
        <f t="shared" ca="1" si="486"/>
        <v>0</v>
      </c>
      <c r="L5657">
        <f t="shared" si="487"/>
        <v>5651</v>
      </c>
      <c r="M5657" s="71">
        <f t="shared" ca="1" si="488"/>
        <v>2.7217849884563265E-2</v>
      </c>
    </row>
    <row r="5658" spans="1:13" x14ac:dyDescent="0.25">
      <c r="A5658" s="2">
        <v>5652</v>
      </c>
      <c r="B5658" s="11">
        <f t="shared" ca="1" si="484"/>
        <v>1</v>
      </c>
      <c r="C5658" s="26">
        <f t="shared" ca="1" si="483"/>
        <v>0.49776725117989495</v>
      </c>
      <c r="J5658">
        <f t="shared" ca="1" si="485"/>
        <v>1</v>
      </c>
      <c r="K5658">
        <f t="shared" ca="1" si="486"/>
        <v>0</v>
      </c>
      <c r="L5658">
        <f t="shared" si="487"/>
        <v>5652</v>
      </c>
      <c r="M5658" s="71">
        <f t="shared" ca="1" si="488"/>
        <v>0.80804410021857376</v>
      </c>
    </row>
    <row r="5659" spans="1:13" x14ac:dyDescent="0.25">
      <c r="A5659" s="2">
        <v>5653</v>
      </c>
      <c r="B5659" s="11">
        <f t="shared" ca="1" si="484"/>
        <v>1</v>
      </c>
      <c r="C5659" s="26">
        <f t="shared" ca="1" si="483"/>
        <v>6.4717007214897926E-2</v>
      </c>
      <c r="J5659">
        <f t="shared" ca="1" si="485"/>
        <v>1</v>
      </c>
      <c r="K5659">
        <f t="shared" ca="1" si="486"/>
        <v>0</v>
      </c>
      <c r="L5659">
        <f t="shared" si="487"/>
        <v>5653</v>
      </c>
      <c r="M5659" s="71">
        <f t="shared" ca="1" si="488"/>
        <v>4.9636428105738704</v>
      </c>
    </row>
    <row r="5660" spans="1:13" x14ac:dyDescent="0.25">
      <c r="A5660" s="2">
        <v>5654</v>
      </c>
      <c r="B5660" s="11">
        <f t="shared" ca="1" si="484"/>
        <v>1</v>
      </c>
      <c r="C5660" s="26">
        <f t="shared" ca="1" si="483"/>
        <v>0.33510501281321914</v>
      </c>
      <c r="J5660">
        <f t="shared" ca="1" si="485"/>
        <v>1</v>
      </c>
      <c r="K5660">
        <f t="shared" ca="1" si="486"/>
        <v>0</v>
      </c>
      <c r="L5660">
        <f t="shared" si="487"/>
        <v>5654</v>
      </c>
      <c r="M5660" s="71">
        <f t="shared" ca="1" si="488"/>
        <v>3.3603969572443471</v>
      </c>
    </row>
    <row r="5661" spans="1:13" x14ac:dyDescent="0.25">
      <c r="A5661" s="2">
        <v>5655</v>
      </c>
      <c r="B5661" s="11">
        <f t="shared" ca="1" si="484"/>
        <v>1</v>
      </c>
      <c r="C5661" s="26">
        <f t="shared" ca="1" si="483"/>
        <v>0.32711058131756776</v>
      </c>
      <c r="J5661">
        <f t="shared" ca="1" si="485"/>
        <v>1</v>
      </c>
      <c r="K5661">
        <f t="shared" ca="1" si="486"/>
        <v>0</v>
      </c>
      <c r="L5661">
        <f t="shared" si="487"/>
        <v>5655</v>
      </c>
      <c r="M5661" s="71">
        <f t="shared" ca="1" si="488"/>
        <v>0.64026363825076626</v>
      </c>
    </row>
    <row r="5662" spans="1:13" x14ac:dyDescent="0.25">
      <c r="A5662" s="2">
        <v>5656</v>
      </c>
      <c r="B5662" s="11">
        <f t="shared" ca="1" si="484"/>
        <v>1</v>
      </c>
      <c r="C5662" s="26">
        <f t="shared" ca="1" si="483"/>
        <v>0.179234552623181</v>
      </c>
      <c r="J5662">
        <f t="shared" ca="1" si="485"/>
        <v>1</v>
      </c>
      <c r="K5662">
        <f t="shared" ca="1" si="486"/>
        <v>0</v>
      </c>
      <c r="L5662">
        <f t="shared" si="487"/>
        <v>5656</v>
      </c>
      <c r="M5662" s="71">
        <f t="shared" ca="1" si="488"/>
        <v>2.934259463795839</v>
      </c>
    </row>
    <row r="5663" spans="1:13" x14ac:dyDescent="0.25">
      <c r="A5663" s="2">
        <v>5657</v>
      </c>
      <c r="B5663" s="11">
        <f t="shared" ca="1" si="484"/>
        <v>1</v>
      </c>
      <c r="C5663" s="26">
        <f t="shared" ca="1" si="483"/>
        <v>0.11614382722699912</v>
      </c>
      <c r="J5663">
        <f t="shared" ca="1" si="485"/>
        <v>1</v>
      </c>
      <c r="K5663">
        <f t="shared" ca="1" si="486"/>
        <v>0</v>
      </c>
      <c r="L5663">
        <f t="shared" si="487"/>
        <v>5657</v>
      </c>
      <c r="M5663" s="71">
        <f t="shared" ca="1" si="488"/>
        <v>0.68757673244435547</v>
      </c>
    </row>
    <row r="5664" spans="1:13" x14ac:dyDescent="0.25">
      <c r="A5664" s="2">
        <v>5658</v>
      </c>
      <c r="B5664" s="11">
        <f t="shared" ca="1" si="484"/>
        <v>1</v>
      </c>
      <c r="C5664" s="26">
        <f t="shared" ca="1" si="483"/>
        <v>0.18900910429338047</v>
      </c>
      <c r="J5664">
        <f t="shared" ca="1" si="485"/>
        <v>1</v>
      </c>
      <c r="K5664">
        <f t="shared" ca="1" si="486"/>
        <v>0</v>
      </c>
      <c r="L5664">
        <f t="shared" si="487"/>
        <v>5658</v>
      </c>
      <c r="M5664" s="71">
        <f t="shared" ca="1" si="488"/>
        <v>0.10941689732654439</v>
      </c>
    </row>
    <row r="5665" spans="1:13" x14ac:dyDescent="0.25">
      <c r="A5665" s="2">
        <v>5659</v>
      </c>
      <c r="B5665" s="11">
        <f t="shared" ca="1" si="484"/>
        <v>1</v>
      </c>
      <c r="C5665" s="26">
        <f t="shared" ca="1" si="483"/>
        <v>0.39622355111257568</v>
      </c>
      <c r="J5665">
        <f t="shared" ca="1" si="485"/>
        <v>1</v>
      </c>
      <c r="K5665">
        <f t="shared" ca="1" si="486"/>
        <v>0</v>
      </c>
      <c r="L5665">
        <f t="shared" si="487"/>
        <v>5659</v>
      </c>
      <c r="M5665" s="71">
        <f t="shared" ca="1" si="488"/>
        <v>0.2809682905928117</v>
      </c>
    </row>
    <row r="5666" spans="1:13" x14ac:dyDescent="0.25">
      <c r="A5666" s="2">
        <v>5660</v>
      </c>
      <c r="B5666" s="11">
        <f t="shared" ca="1" si="484"/>
        <v>1</v>
      </c>
      <c r="C5666" s="26">
        <f t="shared" ca="1" si="483"/>
        <v>0.3667275851873415</v>
      </c>
      <c r="J5666">
        <f t="shared" ca="1" si="485"/>
        <v>1</v>
      </c>
      <c r="K5666">
        <f t="shared" ca="1" si="486"/>
        <v>0</v>
      </c>
      <c r="L5666">
        <f t="shared" si="487"/>
        <v>5660</v>
      </c>
      <c r="M5666" s="71">
        <f t="shared" ca="1" si="488"/>
        <v>2.7894548813735405</v>
      </c>
    </row>
    <row r="5667" spans="1:13" x14ac:dyDescent="0.25">
      <c r="A5667" s="2">
        <v>5661</v>
      </c>
      <c r="B5667" s="11">
        <f t="shared" ca="1" si="484"/>
        <v>1</v>
      </c>
      <c r="C5667" s="26">
        <f t="shared" ca="1" si="483"/>
        <v>0.54970950385422335</v>
      </c>
      <c r="J5667">
        <f t="shared" ca="1" si="485"/>
        <v>0</v>
      </c>
      <c r="K5667">
        <f t="shared" ca="1" si="486"/>
        <v>0</v>
      </c>
      <c r="L5667">
        <f t="shared" si="487"/>
        <v>5661</v>
      </c>
      <c r="M5667" s="71">
        <f t="shared" ca="1" si="488"/>
        <v>0.34793346407115222</v>
      </c>
    </row>
    <row r="5668" spans="1:13" x14ac:dyDescent="0.25">
      <c r="A5668" s="2">
        <v>5662</v>
      </c>
      <c r="B5668" s="11">
        <f t="shared" ca="1" si="484"/>
        <v>0</v>
      </c>
      <c r="C5668" s="26">
        <f t="shared" ca="1" si="483"/>
        <v>0.91561047197801237</v>
      </c>
      <c r="J5668">
        <f t="shared" ca="1" si="485"/>
        <v>0</v>
      </c>
      <c r="K5668">
        <f t="shared" ca="1" si="486"/>
        <v>1</v>
      </c>
      <c r="L5668">
        <f t="shared" si="487"/>
        <v>5662</v>
      </c>
      <c r="M5668" s="71">
        <f t="shared" ca="1" si="488"/>
        <v>0</v>
      </c>
    </row>
    <row r="5669" spans="1:13" x14ac:dyDescent="0.25">
      <c r="A5669" s="2">
        <v>5663</v>
      </c>
      <c r="B5669" s="11">
        <f t="shared" ca="1" si="484"/>
        <v>0</v>
      </c>
      <c r="C5669" s="26">
        <f t="shared" ca="1" si="483"/>
        <v>0.57193751610589794</v>
      </c>
      <c r="J5669">
        <f t="shared" ca="1" si="485"/>
        <v>0</v>
      </c>
      <c r="K5669">
        <f t="shared" ca="1" si="486"/>
        <v>1</v>
      </c>
      <c r="L5669">
        <f t="shared" si="487"/>
        <v>5663</v>
      </c>
      <c r="M5669" s="71">
        <f t="shared" ca="1" si="488"/>
        <v>0</v>
      </c>
    </row>
    <row r="5670" spans="1:13" x14ac:dyDescent="0.25">
      <c r="A5670" s="2">
        <v>5664</v>
      </c>
      <c r="B5670" s="11">
        <f t="shared" ca="1" si="484"/>
        <v>0</v>
      </c>
      <c r="C5670" s="26">
        <f t="shared" ca="1" si="483"/>
        <v>0.96146623897335337</v>
      </c>
      <c r="J5670">
        <f t="shared" ca="1" si="485"/>
        <v>0</v>
      </c>
      <c r="K5670">
        <f t="shared" ca="1" si="486"/>
        <v>1</v>
      </c>
      <c r="L5670">
        <f t="shared" si="487"/>
        <v>5664</v>
      </c>
      <c r="M5670" s="71">
        <f t="shared" ca="1" si="488"/>
        <v>0</v>
      </c>
    </row>
    <row r="5671" spans="1:13" x14ac:dyDescent="0.25">
      <c r="A5671" s="2">
        <v>5665</v>
      </c>
      <c r="B5671" s="11">
        <f t="shared" ca="1" si="484"/>
        <v>0</v>
      </c>
      <c r="C5671" s="26">
        <f t="shared" ca="1" si="483"/>
        <v>0.83132827344726878</v>
      </c>
      <c r="J5671">
        <f t="shared" ca="1" si="485"/>
        <v>0</v>
      </c>
      <c r="K5671">
        <f t="shared" ca="1" si="486"/>
        <v>0</v>
      </c>
      <c r="L5671">
        <f t="shared" si="487"/>
        <v>5665</v>
      </c>
      <c r="M5671" s="71">
        <f t="shared" ca="1" si="488"/>
        <v>0</v>
      </c>
    </row>
    <row r="5672" spans="1:13" x14ac:dyDescent="0.25">
      <c r="A5672" s="2">
        <v>5666</v>
      </c>
      <c r="B5672" s="11">
        <f t="shared" ca="1" si="484"/>
        <v>1</v>
      </c>
      <c r="C5672" s="26">
        <f t="shared" ca="1" si="483"/>
        <v>0.35016128665303348</v>
      </c>
      <c r="J5672">
        <f t="shared" ca="1" si="485"/>
        <v>1</v>
      </c>
      <c r="K5672">
        <f t="shared" ca="1" si="486"/>
        <v>0</v>
      </c>
      <c r="L5672">
        <f t="shared" si="487"/>
        <v>5666</v>
      </c>
      <c r="M5672" s="71">
        <f t="shared" ca="1" si="488"/>
        <v>1.9458961854715442</v>
      </c>
    </row>
    <row r="5673" spans="1:13" x14ac:dyDescent="0.25">
      <c r="A5673" s="2">
        <v>5667</v>
      </c>
      <c r="B5673" s="11">
        <f t="shared" ca="1" si="484"/>
        <v>1</v>
      </c>
      <c r="C5673" s="26">
        <f t="shared" ca="1" si="483"/>
        <v>0.15977595641212272</v>
      </c>
      <c r="J5673">
        <f t="shared" ca="1" si="485"/>
        <v>0</v>
      </c>
      <c r="K5673">
        <f t="shared" ca="1" si="486"/>
        <v>0</v>
      </c>
      <c r="L5673">
        <f t="shared" si="487"/>
        <v>5667</v>
      </c>
      <c r="M5673" s="71">
        <f t="shared" ca="1" si="488"/>
        <v>0.15098167526512943</v>
      </c>
    </row>
    <row r="5674" spans="1:13" x14ac:dyDescent="0.25">
      <c r="A5674" s="2">
        <v>5668</v>
      </c>
      <c r="B5674" s="11">
        <f t="shared" ca="1" si="484"/>
        <v>0</v>
      </c>
      <c r="C5674" s="26">
        <f t="shared" ca="1" si="483"/>
        <v>0.97804440135091708</v>
      </c>
      <c r="J5674">
        <f t="shared" ca="1" si="485"/>
        <v>0</v>
      </c>
      <c r="K5674">
        <f t="shared" ca="1" si="486"/>
        <v>1</v>
      </c>
      <c r="L5674">
        <f t="shared" si="487"/>
        <v>5668</v>
      </c>
      <c r="M5674" s="71">
        <f t="shared" ca="1" si="488"/>
        <v>0</v>
      </c>
    </row>
    <row r="5675" spans="1:13" x14ac:dyDescent="0.25">
      <c r="A5675" s="2">
        <v>5669</v>
      </c>
      <c r="B5675" s="11">
        <f t="shared" ca="1" si="484"/>
        <v>0</v>
      </c>
      <c r="C5675" s="26">
        <f t="shared" ca="1" si="483"/>
        <v>0.51881584379233303</v>
      </c>
      <c r="J5675">
        <f t="shared" ca="1" si="485"/>
        <v>0</v>
      </c>
      <c r="K5675">
        <f t="shared" ca="1" si="486"/>
        <v>1</v>
      </c>
      <c r="L5675">
        <f t="shared" si="487"/>
        <v>5669</v>
      </c>
      <c r="M5675" s="71">
        <f t="shared" ca="1" si="488"/>
        <v>0</v>
      </c>
    </row>
    <row r="5676" spans="1:13" x14ac:dyDescent="0.25">
      <c r="A5676" s="2">
        <v>5670</v>
      </c>
      <c r="B5676" s="11">
        <f t="shared" ca="1" si="484"/>
        <v>0</v>
      </c>
      <c r="C5676" s="26">
        <f t="shared" ca="1" si="483"/>
        <v>0.4917379511422737</v>
      </c>
      <c r="J5676">
        <f t="shared" ca="1" si="485"/>
        <v>0</v>
      </c>
      <c r="K5676">
        <f t="shared" ca="1" si="486"/>
        <v>1</v>
      </c>
      <c r="L5676">
        <f t="shared" si="487"/>
        <v>5670</v>
      </c>
      <c r="M5676" s="71">
        <f t="shared" ca="1" si="488"/>
        <v>0</v>
      </c>
    </row>
    <row r="5677" spans="1:13" x14ac:dyDescent="0.25">
      <c r="A5677" s="2">
        <v>5671</v>
      </c>
      <c r="B5677" s="11">
        <f t="shared" ca="1" si="484"/>
        <v>0</v>
      </c>
      <c r="C5677" s="26">
        <f t="shared" ca="1" si="483"/>
        <v>0.68518870770254481</v>
      </c>
      <c r="J5677">
        <f t="shared" ca="1" si="485"/>
        <v>0</v>
      </c>
      <c r="K5677">
        <f t="shared" ca="1" si="486"/>
        <v>1</v>
      </c>
      <c r="L5677">
        <f t="shared" si="487"/>
        <v>5671</v>
      </c>
      <c r="M5677" s="71">
        <f t="shared" ca="1" si="488"/>
        <v>0</v>
      </c>
    </row>
    <row r="5678" spans="1:13" x14ac:dyDescent="0.25">
      <c r="A5678" s="2">
        <v>5672</v>
      </c>
      <c r="B5678" s="11">
        <f t="shared" ca="1" si="484"/>
        <v>0</v>
      </c>
      <c r="C5678" s="26">
        <f t="shared" ca="1" si="483"/>
        <v>0.48586973371266828</v>
      </c>
      <c r="J5678">
        <f t="shared" ca="1" si="485"/>
        <v>0</v>
      </c>
      <c r="K5678">
        <f t="shared" ca="1" si="486"/>
        <v>1</v>
      </c>
      <c r="L5678">
        <f t="shared" si="487"/>
        <v>5672</v>
      </c>
      <c r="M5678" s="71">
        <f t="shared" ca="1" si="488"/>
        <v>0</v>
      </c>
    </row>
    <row r="5679" spans="1:13" x14ac:dyDescent="0.25">
      <c r="A5679" s="2">
        <v>5673</v>
      </c>
      <c r="B5679" s="11">
        <f t="shared" ca="1" si="484"/>
        <v>0</v>
      </c>
      <c r="C5679" s="26">
        <f t="shared" ca="1" si="483"/>
        <v>0.70069663891691358</v>
      </c>
      <c r="J5679">
        <f t="shared" ca="1" si="485"/>
        <v>0</v>
      </c>
      <c r="K5679">
        <f t="shared" ca="1" si="486"/>
        <v>0</v>
      </c>
      <c r="L5679">
        <f t="shared" si="487"/>
        <v>5673</v>
      </c>
      <c r="M5679" s="71">
        <f t="shared" ca="1" si="488"/>
        <v>0</v>
      </c>
    </row>
    <row r="5680" spans="1:13" x14ac:dyDescent="0.25">
      <c r="A5680" s="2">
        <v>5674</v>
      </c>
      <c r="B5680" s="11">
        <f t="shared" ca="1" si="484"/>
        <v>1</v>
      </c>
      <c r="C5680" s="26">
        <f t="shared" ca="1" si="483"/>
        <v>0.22047482292737286</v>
      </c>
      <c r="J5680">
        <f t="shared" ca="1" si="485"/>
        <v>1</v>
      </c>
      <c r="K5680">
        <f t="shared" ca="1" si="486"/>
        <v>0</v>
      </c>
      <c r="L5680">
        <f t="shared" si="487"/>
        <v>5674</v>
      </c>
      <c r="M5680" s="71">
        <f t="shared" ca="1" si="488"/>
        <v>0.99745456494739926</v>
      </c>
    </row>
    <row r="5681" spans="1:13" x14ac:dyDescent="0.25">
      <c r="A5681" s="2">
        <v>5675</v>
      </c>
      <c r="B5681" s="11">
        <f t="shared" ca="1" si="484"/>
        <v>1</v>
      </c>
      <c r="C5681" s="26">
        <f t="shared" ca="1" si="483"/>
        <v>0.10192846930743293</v>
      </c>
      <c r="J5681">
        <f t="shared" ca="1" si="485"/>
        <v>1</v>
      </c>
      <c r="K5681">
        <f t="shared" ca="1" si="486"/>
        <v>0</v>
      </c>
      <c r="L5681">
        <f t="shared" si="487"/>
        <v>5675</v>
      </c>
      <c r="M5681" s="71">
        <f t="shared" ca="1" si="488"/>
        <v>0.50931204914327688</v>
      </c>
    </row>
    <row r="5682" spans="1:13" x14ac:dyDescent="0.25">
      <c r="A5682" s="2">
        <v>5676</v>
      </c>
      <c r="B5682" s="11">
        <f t="shared" ca="1" si="484"/>
        <v>1</v>
      </c>
      <c r="C5682" s="26">
        <f t="shared" ca="1" si="483"/>
        <v>0.39212801321233348</v>
      </c>
      <c r="J5682">
        <f t="shared" ca="1" si="485"/>
        <v>0</v>
      </c>
      <c r="K5682">
        <f t="shared" ca="1" si="486"/>
        <v>0</v>
      </c>
      <c r="L5682">
        <f t="shared" si="487"/>
        <v>5676</v>
      </c>
      <c r="M5682" s="71">
        <f t="shared" ca="1" si="488"/>
        <v>1.4503232390073164</v>
      </c>
    </row>
    <row r="5683" spans="1:13" x14ac:dyDescent="0.25">
      <c r="A5683" s="2">
        <v>5677</v>
      </c>
      <c r="B5683" s="11">
        <f t="shared" ca="1" si="484"/>
        <v>0</v>
      </c>
      <c r="C5683" s="26">
        <f t="shared" ca="1" si="483"/>
        <v>0.84186815771001788</v>
      </c>
      <c r="J5683">
        <f t="shared" ca="1" si="485"/>
        <v>0</v>
      </c>
      <c r="K5683">
        <f t="shared" ca="1" si="486"/>
        <v>0</v>
      </c>
      <c r="L5683">
        <f t="shared" si="487"/>
        <v>5677</v>
      </c>
      <c r="M5683" s="71">
        <f t="shared" ca="1" si="488"/>
        <v>0</v>
      </c>
    </row>
    <row r="5684" spans="1:13" x14ac:dyDescent="0.25">
      <c r="A5684" s="2">
        <v>5678</v>
      </c>
      <c r="B5684" s="11">
        <f t="shared" ca="1" si="484"/>
        <v>1</v>
      </c>
      <c r="C5684" s="26">
        <f t="shared" ca="1" si="483"/>
        <v>0.42370614746961699</v>
      </c>
      <c r="J5684">
        <f t="shared" ca="1" si="485"/>
        <v>1</v>
      </c>
      <c r="K5684">
        <f t="shared" ca="1" si="486"/>
        <v>0</v>
      </c>
      <c r="L5684">
        <f t="shared" si="487"/>
        <v>5678</v>
      </c>
      <c r="M5684" s="71">
        <f t="shared" ca="1" si="488"/>
        <v>5.6330640662366678</v>
      </c>
    </row>
    <row r="5685" spans="1:13" x14ac:dyDescent="0.25">
      <c r="A5685" s="2">
        <v>5679</v>
      </c>
      <c r="B5685" s="11">
        <f t="shared" ca="1" si="484"/>
        <v>1</v>
      </c>
      <c r="C5685" s="26">
        <f t="shared" ca="1" si="483"/>
        <v>0.56451800450008527</v>
      </c>
      <c r="J5685">
        <f t="shared" ca="1" si="485"/>
        <v>1</v>
      </c>
      <c r="K5685">
        <f t="shared" ca="1" si="486"/>
        <v>0</v>
      </c>
      <c r="L5685">
        <f t="shared" si="487"/>
        <v>5679</v>
      </c>
      <c r="M5685" s="71">
        <f t="shared" ca="1" si="488"/>
        <v>4.9198813313454348</v>
      </c>
    </row>
    <row r="5686" spans="1:13" x14ac:dyDescent="0.25">
      <c r="A5686" s="2">
        <v>5680</v>
      </c>
      <c r="B5686" s="11">
        <f t="shared" ca="1" si="484"/>
        <v>1</v>
      </c>
      <c r="C5686" s="26">
        <f t="shared" ca="1" si="483"/>
        <v>0.23680345656613511</v>
      </c>
      <c r="J5686">
        <f t="shared" ca="1" si="485"/>
        <v>1</v>
      </c>
      <c r="K5686">
        <f t="shared" ca="1" si="486"/>
        <v>0</v>
      </c>
      <c r="L5686">
        <f t="shared" si="487"/>
        <v>5680</v>
      </c>
      <c r="M5686" s="71">
        <f t="shared" ca="1" si="488"/>
        <v>4.1301858775241991</v>
      </c>
    </row>
    <row r="5687" spans="1:13" x14ac:dyDescent="0.25">
      <c r="A5687" s="2">
        <v>5681</v>
      </c>
      <c r="B5687" s="11">
        <f t="shared" ca="1" si="484"/>
        <v>1</v>
      </c>
      <c r="C5687" s="26">
        <f t="shared" ca="1" si="483"/>
        <v>0.16256600059701842</v>
      </c>
      <c r="J5687">
        <f t="shared" ca="1" si="485"/>
        <v>1</v>
      </c>
      <c r="K5687">
        <f t="shared" ca="1" si="486"/>
        <v>0</v>
      </c>
      <c r="L5687">
        <f t="shared" si="487"/>
        <v>5681</v>
      </c>
      <c r="M5687" s="71">
        <f t="shared" ca="1" si="488"/>
        <v>0.46172987561579809</v>
      </c>
    </row>
    <row r="5688" spans="1:13" x14ac:dyDescent="0.25">
      <c r="A5688" s="2">
        <v>5682</v>
      </c>
      <c r="B5688" s="11">
        <f t="shared" ca="1" si="484"/>
        <v>1</v>
      </c>
      <c r="C5688" s="26">
        <f t="shared" ca="1" si="483"/>
        <v>0.50708143894884927</v>
      </c>
      <c r="J5688">
        <f t="shared" ca="1" si="485"/>
        <v>1</v>
      </c>
      <c r="K5688">
        <f t="shared" ca="1" si="486"/>
        <v>0</v>
      </c>
      <c r="L5688">
        <f t="shared" si="487"/>
        <v>5682</v>
      </c>
      <c r="M5688" s="71">
        <f t="shared" ca="1" si="488"/>
        <v>4.1251334173442151</v>
      </c>
    </row>
    <row r="5689" spans="1:13" x14ac:dyDescent="0.25">
      <c r="A5689" s="2">
        <v>5683</v>
      </c>
      <c r="B5689" s="11">
        <f t="shared" ca="1" si="484"/>
        <v>1</v>
      </c>
      <c r="C5689" s="26">
        <f t="shared" ca="1" si="483"/>
        <v>0.19730426234251475</v>
      </c>
      <c r="J5689">
        <f t="shared" ca="1" si="485"/>
        <v>0</v>
      </c>
      <c r="K5689">
        <f t="shared" ca="1" si="486"/>
        <v>0</v>
      </c>
      <c r="L5689">
        <f t="shared" si="487"/>
        <v>5683</v>
      </c>
      <c r="M5689" s="71">
        <f t="shared" ca="1" si="488"/>
        <v>0.18627713948175703</v>
      </c>
    </row>
    <row r="5690" spans="1:13" x14ac:dyDescent="0.25">
      <c r="A5690" s="2">
        <v>5684</v>
      </c>
      <c r="B5690" s="11">
        <f t="shared" ca="1" si="484"/>
        <v>0</v>
      </c>
      <c r="C5690" s="26">
        <f t="shared" ca="1" si="483"/>
        <v>0.87149245271246112</v>
      </c>
      <c r="J5690">
        <f t="shared" ca="1" si="485"/>
        <v>0</v>
      </c>
      <c r="K5690">
        <f t="shared" ca="1" si="486"/>
        <v>0</v>
      </c>
      <c r="L5690">
        <f t="shared" si="487"/>
        <v>5684</v>
      </c>
      <c r="M5690" s="71">
        <f t="shared" ca="1" si="488"/>
        <v>0</v>
      </c>
    </row>
    <row r="5691" spans="1:13" x14ac:dyDescent="0.25">
      <c r="A5691" s="2">
        <v>5685</v>
      </c>
      <c r="B5691" s="11">
        <f t="shared" ca="1" si="484"/>
        <v>1</v>
      </c>
      <c r="C5691" s="26">
        <f t="shared" ca="1" si="483"/>
        <v>0.3440752366829668</v>
      </c>
      <c r="J5691">
        <f t="shared" ca="1" si="485"/>
        <v>1</v>
      </c>
      <c r="K5691">
        <f t="shared" ca="1" si="486"/>
        <v>0</v>
      </c>
      <c r="L5691">
        <f t="shared" si="487"/>
        <v>5685</v>
      </c>
      <c r="M5691" s="71">
        <f t="shared" ca="1" si="488"/>
        <v>7.6936069052196228</v>
      </c>
    </row>
    <row r="5692" spans="1:13" x14ac:dyDescent="0.25">
      <c r="A5692" s="2">
        <v>5686</v>
      </c>
      <c r="B5692" s="11">
        <f t="shared" ca="1" si="484"/>
        <v>1</v>
      </c>
      <c r="C5692" s="26">
        <f t="shared" ca="1" si="483"/>
        <v>0.47502904320850081</v>
      </c>
      <c r="J5692">
        <f t="shared" ca="1" si="485"/>
        <v>1</v>
      </c>
      <c r="K5692">
        <f t="shared" ca="1" si="486"/>
        <v>0</v>
      </c>
      <c r="L5692">
        <f t="shared" si="487"/>
        <v>5686</v>
      </c>
      <c r="M5692" s="71">
        <f t="shared" ca="1" si="488"/>
        <v>9.8482188622582569</v>
      </c>
    </row>
    <row r="5693" spans="1:13" x14ac:dyDescent="0.25">
      <c r="A5693" s="2">
        <v>5687</v>
      </c>
      <c r="B5693" s="11">
        <f t="shared" ca="1" si="484"/>
        <v>1</v>
      </c>
      <c r="C5693" s="26">
        <f t="shared" ca="1" si="483"/>
        <v>0.72712365914861476</v>
      </c>
      <c r="J5693">
        <f t="shared" ca="1" si="485"/>
        <v>1</v>
      </c>
      <c r="K5693">
        <f t="shared" ca="1" si="486"/>
        <v>0</v>
      </c>
      <c r="L5693">
        <f t="shared" si="487"/>
        <v>5687</v>
      </c>
      <c r="M5693" s="71">
        <f t="shared" ca="1" si="488"/>
        <v>3.0886268777221044</v>
      </c>
    </row>
    <row r="5694" spans="1:13" x14ac:dyDescent="0.25">
      <c r="A5694" s="2">
        <v>5688</v>
      </c>
      <c r="B5694" s="11">
        <f t="shared" ca="1" si="484"/>
        <v>1</v>
      </c>
      <c r="C5694" s="26">
        <f t="shared" ca="1" si="483"/>
        <v>0.18883211801859712</v>
      </c>
      <c r="J5694">
        <f t="shared" ca="1" si="485"/>
        <v>1</v>
      </c>
      <c r="K5694">
        <f t="shared" ca="1" si="486"/>
        <v>0</v>
      </c>
      <c r="L5694">
        <f t="shared" si="487"/>
        <v>5688</v>
      </c>
      <c r="M5694" s="71">
        <f t="shared" ca="1" si="488"/>
        <v>5.9576863037338521</v>
      </c>
    </row>
    <row r="5695" spans="1:13" x14ac:dyDescent="0.25">
      <c r="A5695" s="2">
        <v>5689</v>
      </c>
      <c r="B5695" s="11">
        <f t="shared" ca="1" si="484"/>
        <v>1</v>
      </c>
      <c r="C5695" s="26">
        <f t="shared" ca="1" si="483"/>
        <v>0.64333884614655201</v>
      </c>
      <c r="J5695">
        <f t="shared" ca="1" si="485"/>
        <v>0</v>
      </c>
      <c r="K5695">
        <f t="shared" ca="1" si="486"/>
        <v>0</v>
      </c>
      <c r="L5695">
        <f t="shared" si="487"/>
        <v>5689</v>
      </c>
      <c r="M5695" s="71">
        <f t="shared" ca="1" si="488"/>
        <v>2.0643532719440953</v>
      </c>
    </row>
    <row r="5696" spans="1:13" x14ac:dyDescent="0.25">
      <c r="A5696" s="2">
        <v>5690</v>
      </c>
      <c r="B5696" s="11">
        <f t="shared" ca="1" si="484"/>
        <v>0</v>
      </c>
      <c r="C5696" s="26">
        <f t="shared" ca="1" si="483"/>
        <v>0.92704737962627604</v>
      </c>
      <c r="J5696">
        <f t="shared" ca="1" si="485"/>
        <v>0</v>
      </c>
      <c r="K5696">
        <f t="shared" ca="1" si="486"/>
        <v>0</v>
      </c>
      <c r="L5696">
        <f t="shared" si="487"/>
        <v>5690</v>
      </c>
      <c r="M5696" s="71">
        <f t="shared" ca="1" si="488"/>
        <v>0</v>
      </c>
    </row>
    <row r="5697" spans="1:13" x14ac:dyDescent="0.25">
      <c r="A5697" s="2">
        <v>5691</v>
      </c>
      <c r="B5697" s="11">
        <f t="shared" ca="1" si="484"/>
        <v>1</v>
      </c>
      <c r="C5697" s="26">
        <f t="shared" ca="1" si="483"/>
        <v>5.3766260625637941E-2</v>
      </c>
      <c r="J5697">
        <f t="shared" ca="1" si="485"/>
        <v>1</v>
      </c>
      <c r="K5697">
        <f t="shared" ca="1" si="486"/>
        <v>0</v>
      </c>
      <c r="L5697">
        <f t="shared" si="487"/>
        <v>5691</v>
      </c>
      <c r="M5697" s="71">
        <f t="shared" ca="1" si="488"/>
        <v>2.2023175178493686</v>
      </c>
    </row>
    <row r="5698" spans="1:13" x14ac:dyDescent="0.25">
      <c r="A5698" s="2">
        <v>5692</v>
      </c>
      <c r="B5698" s="11">
        <f t="shared" ca="1" si="484"/>
        <v>1</v>
      </c>
      <c r="C5698" s="26">
        <f t="shared" ca="1" si="483"/>
        <v>0.39823923375777215</v>
      </c>
      <c r="J5698">
        <f t="shared" ca="1" si="485"/>
        <v>0</v>
      </c>
      <c r="K5698">
        <f t="shared" ca="1" si="486"/>
        <v>0</v>
      </c>
      <c r="L5698">
        <f t="shared" si="487"/>
        <v>5692</v>
      </c>
      <c r="M5698" s="71">
        <f t="shared" ca="1" si="488"/>
        <v>5.3680578186203149</v>
      </c>
    </row>
    <row r="5699" spans="1:13" x14ac:dyDescent="0.25">
      <c r="A5699" s="2">
        <v>5693</v>
      </c>
      <c r="B5699" s="11">
        <f t="shared" ca="1" si="484"/>
        <v>0</v>
      </c>
      <c r="C5699" s="26">
        <f t="shared" ca="1" si="483"/>
        <v>0.94824531242871446</v>
      </c>
      <c r="J5699">
        <f t="shared" ca="1" si="485"/>
        <v>0</v>
      </c>
      <c r="K5699">
        <f t="shared" ca="1" si="486"/>
        <v>1</v>
      </c>
      <c r="L5699">
        <f t="shared" si="487"/>
        <v>5693</v>
      </c>
      <c r="M5699" s="71">
        <f t="shared" ca="1" si="488"/>
        <v>0</v>
      </c>
    </row>
    <row r="5700" spans="1:13" x14ac:dyDescent="0.25">
      <c r="A5700" s="2">
        <v>5694</v>
      </c>
      <c r="B5700" s="11">
        <f t="shared" ca="1" si="484"/>
        <v>0</v>
      </c>
      <c r="C5700" s="26">
        <f t="shared" ca="1" si="483"/>
        <v>0.73339959822908041</v>
      </c>
      <c r="J5700">
        <f t="shared" ca="1" si="485"/>
        <v>0</v>
      </c>
      <c r="K5700">
        <f t="shared" ca="1" si="486"/>
        <v>1</v>
      </c>
      <c r="L5700">
        <f t="shared" si="487"/>
        <v>5694</v>
      </c>
      <c r="M5700" s="71">
        <f t="shared" ca="1" si="488"/>
        <v>0</v>
      </c>
    </row>
    <row r="5701" spans="1:13" x14ac:dyDescent="0.25">
      <c r="A5701" s="2">
        <v>5695</v>
      </c>
      <c r="B5701" s="11">
        <f t="shared" ca="1" si="484"/>
        <v>0</v>
      </c>
      <c r="C5701" s="26">
        <f t="shared" ca="1" si="483"/>
        <v>0.640614908162499</v>
      </c>
      <c r="J5701">
        <f t="shared" ca="1" si="485"/>
        <v>0</v>
      </c>
      <c r="K5701">
        <f t="shared" ca="1" si="486"/>
        <v>0</v>
      </c>
      <c r="L5701">
        <f t="shared" si="487"/>
        <v>5695</v>
      </c>
      <c r="M5701" s="71">
        <f t="shared" ca="1" si="488"/>
        <v>0</v>
      </c>
    </row>
    <row r="5702" spans="1:13" x14ac:dyDescent="0.25">
      <c r="A5702" s="2">
        <v>5696</v>
      </c>
      <c r="B5702" s="11">
        <f t="shared" ca="1" si="484"/>
        <v>1</v>
      </c>
      <c r="C5702" s="26">
        <f t="shared" ca="1" si="483"/>
        <v>0.31356806033642992</v>
      </c>
      <c r="J5702">
        <f t="shared" ca="1" si="485"/>
        <v>1</v>
      </c>
      <c r="K5702">
        <f t="shared" ca="1" si="486"/>
        <v>0</v>
      </c>
      <c r="L5702">
        <f t="shared" si="487"/>
        <v>5696</v>
      </c>
      <c r="M5702" s="71">
        <f t="shared" ca="1" si="488"/>
        <v>1.6637471553721652</v>
      </c>
    </row>
    <row r="5703" spans="1:13" x14ac:dyDescent="0.25">
      <c r="A5703" s="2">
        <v>5697</v>
      </c>
      <c r="B5703" s="11">
        <f t="shared" ca="1" si="484"/>
        <v>1</v>
      </c>
      <c r="C5703" s="26">
        <f t="shared" ca="1" si="483"/>
        <v>0.47228163123504141</v>
      </c>
      <c r="J5703">
        <f t="shared" ca="1" si="485"/>
        <v>1</v>
      </c>
      <c r="K5703">
        <f t="shared" ca="1" si="486"/>
        <v>0</v>
      </c>
      <c r="L5703">
        <f t="shared" si="487"/>
        <v>5697</v>
      </c>
      <c r="M5703" s="71">
        <f t="shared" ca="1" si="488"/>
        <v>0.82882576686483023</v>
      </c>
    </row>
    <row r="5704" spans="1:13" x14ac:dyDescent="0.25">
      <c r="A5704" s="2">
        <v>5698</v>
      </c>
      <c r="B5704" s="11">
        <f t="shared" ca="1" si="484"/>
        <v>1</v>
      </c>
      <c r="C5704" s="26">
        <f t="shared" ref="C5704:C5767" ca="1" si="489">RAND()</f>
        <v>0.2949867601469407</v>
      </c>
      <c r="J5704">
        <f t="shared" ca="1" si="485"/>
        <v>0</v>
      </c>
      <c r="K5704">
        <f t="shared" ca="1" si="486"/>
        <v>0</v>
      </c>
      <c r="L5704">
        <f t="shared" si="487"/>
        <v>5698</v>
      </c>
      <c r="M5704" s="71">
        <f t="shared" ca="1" si="488"/>
        <v>1.8409074289067957</v>
      </c>
    </row>
    <row r="5705" spans="1:13" x14ac:dyDescent="0.25">
      <c r="A5705" s="2">
        <v>5699</v>
      </c>
      <c r="B5705" s="11">
        <f t="shared" ref="B5705:B5768" ca="1" si="490">IF(B5704&gt;0,IF(C5705&lt;pww,1,0),IF(C5705&lt;pdw,1,0))</f>
        <v>0</v>
      </c>
      <c r="C5705" s="26">
        <f t="shared" ca="1" si="489"/>
        <v>0.80489310914321122</v>
      </c>
      <c r="J5705">
        <f t="shared" ca="1" si="485"/>
        <v>0</v>
      </c>
      <c r="K5705">
        <f t="shared" ca="1" si="486"/>
        <v>1</v>
      </c>
      <c r="L5705">
        <f t="shared" si="487"/>
        <v>5699</v>
      </c>
      <c r="M5705" s="71">
        <f t="shared" ca="1" si="488"/>
        <v>0</v>
      </c>
    </row>
    <row r="5706" spans="1:13" x14ac:dyDescent="0.25">
      <c r="A5706" s="2">
        <v>5700</v>
      </c>
      <c r="B5706" s="11">
        <f t="shared" ca="1" si="490"/>
        <v>0</v>
      </c>
      <c r="C5706" s="26">
        <f t="shared" ca="1" si="489"/>
        <v>0.60961628067822127</v>
      </c>
      <c r="J5706">
        <f t="shared" ref="J5706:J5769" ca="1" si="491">IF(AND(B5706,B5707),1,0)</f>
        <v>0</v>
      </c>
      <c r="K5706">
        <f t="shared" ref="K5706:K5769" ca="1" si="492">IF(AND(NOT(B5706),NOT(B5707)),1,0)</f>
        <v>0</v>
      </c>
      <c r="L5706">
        <f t="shared" ref="L5706:L5769" si="493">L5705+1</f>
        <v>5700</v>
      </c>
      <c r="M5706" s="71">
        <f t="shared" ref="M5706:M5769" ca="1" si="494">IF(B5706&gt;0,-LN(1-(RAND()))/lambda,0)</f>
        <v>0</v>
      </c>
    </row>
    <row r="5707" spans="1:13" x14ac:dyDescent="0.25">
      <c r="A5707" s="2">
        <v>5701</v>
      </c>
      <c r="B5707" s="11">
        <f t="shared" ca="1" si="490"/>
        <v>1</v>
      </c>
      <c r="C5707" s="26">
        <f t="shared" ca="1" si="489"/>
        <v>0.39659052556558327</v>
      </c>
      <c r="J5707">
        <f t="shared" ca="1" si="491"/>
        <v>1</v>
      </c>
      <c r="K5707">
        <f t="shared" ca="1" si="492"/>
        <v>0</v>
      </c>
      <c r="L5707">
        <f t="shared" si="493"/>
        <v>5701</v>
      </c>
      <c r="M5707" s="71">
        <f t="shared" ca="1" si="494"/>
        <v>1.2125952085735965</v>
      </c>
    </row>
    <row r="5708" spans="1:13" x14ac:dyDescent="0.25">
      <c r="A5708" s="2">
        <v>5702</v>
      </c>
      <c r="B5708" s="11">
        <f t="shared" ca="1" si="490"/>
        <v>1</v>
      </c>
      <c r="C5708" s="26">
        <f t="shared" ca="1" si="489"/>
        <v>0.64587820710470423</v>
      </c>
      <c r="J5708">
        <f t="shared" ca="1" si="491"/>
        <v>1</v>
      </c>
      <c r="K5708">
        <f t="shared" ca="1" si="492"/>
        <v>0</v>
      </c>
      <c r="L5708">
        <f t="shared" si="493"/>
        <v>5702</v>
      </c>
      <c r="M5708" s="71">
        <f t="shared" ca="1" si="494"/>
        <v>6.0888531981113871</v>
      </c>
    </row>
    <row r="5709" spans="1:13" x14ac:dyDescent="0.25">
      <c r="A5709" s="2">
        <v>5703</v>
      </c>
      <c r="B5709" s="11">
        <f t="shared" ca="1" si="490"/>
        <v>1</v>
      </c>
      <c r="C5709" s="26">
        <f t="shared" ca="1" si="489"/>
        <v>5.9488505324348018E-2</v>
      </c>
      <c r="J5709">
        <f t="shared" ca="1" si="491"/>
        <v>1</v>
      </c>
      <c r="K5709">
        <f t="shared" ca="1" si="492"/>
        <v>0</v>
      </c>
      <c r="L5709">
        <f t="shared" si="493"/>
        <v>5703</v>
      </c>
      <c r="M5709" s="71">
        <f t="shared" ca="1" si="494"/>
        <v>3.9184248163565494</v>
      </c>
    </row>
    <row r="5710" spans="1:13" x14ac:dyDescent="0.25">
      <c r="A5710" s="2">
        <v>5704</v>
      </c>
      <c r="B5710" s="11">
        <f t="shared" ca="1" si="490"/>
        <v>1</v>
      </c>
      <c r="C5710" s="26">
        <f t="shared" ca="1" si="489"/>
        <v>0.39320042393676458</v>
      </c>
      <c r="J5710">
        <f t="shared" ca="1" si="491"/>
        <v>1</v>
      </c>
      <c r="K5710">
        <f t="shared" ca="1" si="492"/>
        <v>0</v>
      </c>
      <c r="L5710">
        <f t="shared" si="493"/>
        <v>5704</v>
      </c>
      <c r="M5710" s="71">
        <f t="shared" ca="1" si="494"/>
        <v>0.7356054995969038</v>
      </c>
    </row>
    <row r="5711" spans="1:13" x14ac:dyDescent="0.25">
      <c r="A5711" s="2">
        <v>5705</v>
      </c>
      <c r="B5711" s="11">
        <f t="shared" ca="1" si="490"/>
        <v>1</v>
      </c>
      <c r="C5711" s="26">
        <f t="shared" ca="1" si="489"/>
        <v>0.57263750843920025</v>
      </c>
      <c r="J5711">
        <f t="shared" ca="1" si="491"/>
        <v>1</v>
      </c>
      <c r="K5711">
        <f t="shared" ca="1" si="492"/>
        <v>0</v>
      </c>
      <c r="L5711">
        <f t="shared" si="493"/>
        <v>5705</v>
      </c>
      <c r="M5711" s="71">
        <f t="shared" ca="1" si="494"/>
        <v>1.3227177740887122</v>
      </c>
    </row>
    <row r="5712" spans="1:13" x14ac:dyDescent="0.25">
      <c r="A5712" s="2">
        <v>5706</v>
      </c>
      <c r="B5712" s="11">
        <f t="shared" ca="1" si="490"/>
        <v>1</v>
      </c>
      <c r="C5712" s="26">
        <f t="shared" ca="1" si="489"/>
        <v>0.37962280844227181</v>
      </c>
      <c r="J5712">
        <f t="shared" ca="1" si="491"/>
        <v>1</v>
      </c>
      <c r="K5712">
        <f t="shared" ca="1" si="492"/>
        <v>0</v>
      </c>
      <c r="L5712">
        <f t="shared" si="493"/>
        <v>5706</v>
      </c>
      <c r="M5712" s="71">
        <f t="shared" ca="1" si="494"/>
        <v>2.5739700375240471</v>
      </c>
    </row>
    <row r="5713" spans="1:13" x14ac:dyDescent="0.25">
      <c r="A5713" s="2">
        <v>5707</v>
      </c>
      <c r="B5713" s="11">
        <f t="shared" ca="1" si="490"/>
        <v>1</v>
      </c>
      <c r="C5713" s="26">
        <f t="shared" ca="1" si="489"/>
        <v>8.7025846080359237E-2</v>
      </c>
      <c r="J5713">
        <f t="shared" ca="1" si="491"/>
        <v>1</v>
      </c>
      <c r="K5713">
        <f t="shared" ca="1" si="492"/>
        <v>0</v>
      </c>
      <c r="L5713">
        <f t="shared" si="493"/>
        <v>5707</v>
      </c>
      <c r="M5713" s="71">
        <f t="shared" ca="1" si="494"/>
        <v>2.2987896259999649</v>
      </c>
    </row>
    <row r="5714" spans="1:13" x14ac:dyDescent="0.25">
      <c r="A5714" s="2">
        <v>5708</v>
      </c>
      <c r="B5714" s="11">
        <f t="shared" ca="1" si="490"/>
        <v>1</v>
      </c>
      <c r="C5714" s="26">
        <f t="shared" ca="1" si="489"/>
        <v>0.4460046842233043</v>
      </c>
      <c r="J5714">
        <f t="shared" ca="1" si="491"/>
        <v>1</v>
      </c>
      <c r="K5714">
        <f t="shared" ca="1" si="492"/>
        <v>0</v>
      </c>
      <c r="L5714">
        <f t="shared" si="493"/>
        <v>5708</v>
      </c>
      <c r="M5714" s="71">
        <f t="shared" ca="1" si="494"/>
        <v>4.2192720772002916</v>
      </c>
    </row>
    <row r="5715" spans="1:13" x14ac:dyDescent="0.25">
      <c r="A5715" s="2">
        <v>5709</v>
      </c>
      <c r="B5715" s="11">
        <f t="shared" ca="1" si="490"/>
        <v>1</v>
      </c>
      <c r="C5715" s="26">
        <f t="shared" ca="1" si="489"/>
        <v>0.3293273405684064</v>
      </c>
      <c r="J5715">
        <f t="shared" ca="1" si="491"/>
        <v>1</v>
      </c>
      <c r="K5715">
        <f t="shared" ca="1" si="492"/>
        <v>0</v>
      </c>
      <c r="L5715">
        <f t="shared" si="493"/>
        <v>5709</v>
      </c>
      <c r="M5715" s="71">
        <f t="shared" ca="1" si="494"/>
        <v>1.2249103244285373</v>
      </c>
    </row>
    <row r="5716" spans="1:13" x14ac:dyDescent="0.25">
      <c r="A5716" s="2">
        <v>5710</v>
      </c>
      <c r="B5716" s="11">
        <f t="shared" ca="1" si="490"/>
        <v>1</v>
      </c>
      <c r="C5716" s="26">
        <f t="shared" ca="1" si="489"/>
        <v>0.53175851601032642</v>
      </c>
      <c r="J5716">
        <f t="shared" ca="1" si="491"/>
        <v>1</v>
      </c>
      <c r="K5716">
        <f t="shared" ca="1" si="492"/>
        <v>0</v>
      </c>
      <c r="L5716">
        <f t="shared" si="493"/>
        <v>5710</v>
      </c>
      <c r="M5716" s="71">
        <f t="shared" ca="1" si="494"/>
        <v>0.94189498185012988</v>
      </c>
    </row>
    <row r="5717" spans="1:13" x14ac:dyDescent="0.25">
      <c r="A5717" s="2">
        <v>5711</v>
      </c>
      <c r="B5717" s="11">
        <f t="shared" ca="1" si="490"/>
        <v>1</v>
      </c>
      <c r="C5717" s="26">
        <f t="shared" ca="1" si="489"/>
        <v>0.22126440696372618</v>
      </c>
      <c r="J5717">
        <f t="shared" ca="1" si="491"/>
        <v>1</v>
      </c>
      <c r="K5717">
        <f t="shared" ca="1" si="492"/>
        <v>0</v>
      </c>
      <c r="L5717">
        <f t="shared" si="493"/>
        <v>5711</v>
      </c>
      <c r="M5717" s="71">
        <f t="shared" ca="1" si="494"/>
        <v>4.1248216483270452</v>
      </c>
    </row>
    <row r="5718" spans="1:13" x14ac:dyDescent="0.25">
      <c r="A5718" s="2">
        <v>5712</v>
      </c>
      <c r="B5718" s="11">
        <f t="shared" ca="1" si="490"/>
        <v>1</v>
      </c>
      <c r="C5718" s="26">
        <f t="shared" ca="1" si="489"/>
        <v>0.73658991851123057</v>
      </c>
      <c r="J5718">
        <f t="shared" ca="1" si="491"/>
        <v>1</v>
      </c>
      <c r="K5718">
        <f t="shared" ca="1" si="492"/>
        <v>0</v>
      </c>
      <c r="L5718">
        <f t="shared" si="493"/>
        <v>5712</v>
      </c>
      <c r="M5718" s="71">
        <f t="shared" ca="1" si="494"/>
        <v>5.6957988890734965</v>
      </c>
    </row>
    <row r="5719" spans="1:13" x14ac:dyDescent="0.25">
      <c r="A5719" s="2">
        <v>5713</v>
      </c>
      <c r="B5719" s="11">
        <f t="shared" ca="1" si="490"/>
        <v>1</v>
      </c>
      <c r="C5719" s="26">
        <f t="shared" ca="1" si="489"/>
        <v>6.2563477562726177E-2</v>
      </c>
      <c r="J5719">
        <f t="shared" ca="1" si="491"/>
        <v>1</v>
      </c>
      <c r="K5719">
        <f t="shared" ca="1" si="492"/>
        <v>0</v>
      </c>
      <c r="L5719">
        <f t="shared" si="493"/>
        <v>5713</v>
      </c>
      <c r="M5719" s="71">
        <f t="shared" ca="1" si="494"/>
        <v>2.4009466025035575</v>
      </c>
    </row>
    <row r="5720" spans="1:13" x14ac:dyDescent="0.25">
      <c r="A5720" s="2">
        <v>5714</v>
      </c>
      <c r="B5720" s="11">
        <f t="shared" ca="1" si="490"/>
        <v>1</v>
      </c>
      <c r="C5720" s="26">
        <f t="shared" ca="1" si="489"/>
        <v>0.20104012179406261</v>
      </c>
      <c r="J5720">
        <f t="shared" ca="1" si="491"/>
        <v>1</v>
      </c>
      <c r="K5720">
        <f t="shared" ca="1" si="492"/>
        <v>0</v>
      </c>
      <c r="L5720">
        <f t="shared" si="493"/>
        <v>5714</v>
      </c>
      <c r="M5720" s="71">
        <f t="shared" ca="1" si="494"/>
        <v>2.8412227103299275</v>
      </c>
    </row>
    <row r="5721" spans="1:13" x14ac:dyDescent="0.25">
      <c r="A5721" s="2">
        <v>5715</v>
      </c>
      <c r="B5721" s="11">
        <f t="shared" ca="1" si="490"/>
        <v>1</v>
      </c>
      <c r="C5721" s="26">
        <f t="shared" ca="1" si="489"/>
        <v>0.38882433646279579</v>
      </c>
      <c r="J5721">
        <f t="shared" ca="1" si="491"/>
        <v>1</v>
      </c>
      <c r="K5721">
        <f t="shared" ca="1" si="492"/>
        <v>0</v>
      </c>
      <c r="L5721">
        <f t="shared" si="493"/>
        <v>5715</v>
      </c>
      <c r="M5721" s="71">
        <f t="shared" ca="1" si="494"/>
        <v>5.9271648189383086</v>
      </c>
    </row>
    <row r="5722" spans="1:13" x14ac:dyDescent="0.25">
      <c r="A5722" s="2">
        <v>5716</v>
      </c>
      <c r="B5722" s="11">
        <f t="shared" ca="1" si="490"/>
        <v>1</v>
      </c>
      <c r="C5722" s="26">
        <f t="shared" ca="1" si="489"/>
        <v>6.4241158623781769E-2</v>
      </c>
      <c r="J5722">
        <f t="shared" ca="1" si="491"/>
        <v>1</v>
      </c>
      <c r="K5722">
        <f t="shared" ca="1" si="492"/>
        <v>0</v>
      </c>
      <c r="L5722">
        <f t="shared" si="493"/>
        <v>5716</v>
      </c>
      <c r="M5722" s="71">
        <f t="shared" ca="1" si="494"/>
        <v>11.908009880453919</v>
      </c>
    </row>
    <row r="5723" spans="1:13" x14ac:dyDescent="0.25">
      <c r="A5723" s="2">
        <v>5717</v>
      </c>
      <c r="B5723" s="11">
        <f t="shared" ca="1" si="490"/>
        <v>1</v>
      </c>
      <c r="C5723" s="26">
        <f t="shared" ca="1" si="489"/>
        <v>3.4134345929964005E-2</v>
      </c>
      <c r="J5723">
        <f t="shared" ca="1" si="491"/>
        <v>0</v>
      </c>
      <c r="K5723">
        <f t="shared" ca="1" si="492"/>
        <v>0</v>
      </c>
      <c r="L5723">
        <f t="shared" si="493"/>
        <v>5717</v>
      </c>
      <c r="M5723" s="71">
        <f t="shared" ca="1" si="494"/>
        <v>0.50484317207251295</v>
      </c>
    </row>
    <row r="5724" spans="1:13" x14ac:dyDescent="0.25">
      <c r="A5724" s="2">
        <v>5718</v>
      </c>
      <c r="B5724" s="11">
        <f t="shared" ca="1" si="490"/>
        <v>0</v>
      </c>
      <c r="C5724" s="26">
        <f t="shared" ca="1" si="489"/>
        <v>0.80334122776201156</v>
      </c>
      <c r="J5724">
        <f t="shared" ca="1" si="491"/>
        <v>0</v>
      </c>
      <c r="K5724">
        <f t="shared" ca="1" si="492"/>
        <v>1</v>
      </c>
      <c r="L5724">
        <f t="shared" si="493"/>
        <v>5718</v>
      </c>
      <c r="M5724" s="71">
        <f t="shared" ca="1" si="494"/>
        <v>0</v>
      </c>
    </row>
    <row r="5725" spans="1:13" x14ac:dyDescent="0.25">
      <c r="A5725" s="2">
        <v>5719</v>
      </c>
      <c r="B5725" s="11">
        <f t="shared" ca="1" si="490"/>
        <v>0</v>
      </c>
      <c r="C5725" s="26">
        <f t="shared" ca="1" si="489"/>
        <v>0.70008879385191358</v>
      </c>
      <c r="J5725">
        <f t="shared" ca="1" si="491"/>
        <v>0</v>
      </c>
      <c r="K5725">
        <f t="shared" ca="1" si="492"/>
        <v>1</v>
      </c>
      <c r="L5725">
        <f t="shared" si="493"/>
        <v>5719</v>
      </c>
      <c r="M5725" s="71">
        <f t="shared" ca="1" si="494"/>
        <v>0</v>
      </c>
    </row>
    <row r="5726" spans="1:13" x14ac:dyDescent="0.25">
      <c r="A5726" s="2">
        <v>5720</v>
      </c>
      <c r="B5726" s="11">
        <f t="shared" ca="1" si="490"/>
        <v>0</v>
      </c>
      <c r="C5726" s="26">
        <f t="shared" ca="1" si="489"/>
        <v>0.54552278303366963</v>
      </c>
      <c r="J5726">
        <f t="shared" ca="1" si="491"/>
        <v>0</v>
      </c>
      <c r="K5726">
        <f t="shared" ca="1" si="492"/>
        <v>1</v>
      </c>
      <c r="L5726">
        <f t="shared" si="493"/>
        <v>5720</v>
      </c>
      <c r="M5726" s="71">
        <f t="shared" ca="1" si="494"/>
        <v>0</v>
      </c>
    </row>
    <row r="5727" spans="1:13" x14ac:dyDescent="0.25">
      <c r="A5727" s="2">
        <v>5721</v>
      </c>
      <c r="B5727" s="11">
        <f t="shared" ca="1" si="490"/>
        <v>0</v>
      </c>
      <c r="C5727" s="26">
        <f t="shared" ca="1" si="489"/>
        <v>0.65639985143096302</v>
      </c>
      <c r="J5727">
        <f t="shared" ca="1" si="491"/>
        <v>0</v>
      </c>
      <c r="K5727">
        <f t="shared" ca="1" si="492"/>
        <v>0</v>
      </c>
      <c r="L5727">
        <f t="shared" si="493"/>
        <v>5721</v>
      </c>
      <c r="M5727" s="71">
        <f t="shared" ca="1" si="494"/>
        <v>0</v>
      </c>
    </row>
    <row r="5728" spans="1:13" x14ac:dyDescent="0.25">
      <c r="A5728" s="2">
        <v>5722</v>
      </c>
      <c r="B5728" s="11">
        <f t="shared" ca="1" si="490"/>
        <v>1</v>
      </c>
      <c r="C5728" s="26">
        <f t="shared" ca="1" si="489"/>
        <v>0.33761507532586432</v>
      </c>
      <c r="J5728">
        <f t="shared" ca="1" si="491"/>
        <v>1</v>
      </c>
      <c r="K5728">
        <f t="shared" ca="1" si="492"/>
        <v>0</v>
      </c>
      <c r="L5728">
        <f t="shared" si="493"/>
        <v>5722</v>
      </c>
      <c r="M5728" s="71">
        <f t="shared" ca="1" si="494"/>
        <v>3.6805893163838315</v>
      </c>
    </row>
    <row r="5729" spans="1:13" x14ac:dyDescent="0.25">
      <c r="A5729" s="2">
        <v>5723</v>
      </c>
      <c r="B5729" s="11">
        <f t="shared" ca="1" si="490"/>
        <v>1</v>
      </c>
      <c r="C5729" s="26">
        <f t="shared" ca="1" si="489"/>
        <v>0.29216663228797479</v>
      </c>
      <c r="J5729">
        <f t="shared" ca="1" si="491"/>
        <v>1</v>
      </c>
      <c r="K5729">
        <f t="shared" ca="1" si="492"/>
        <v>0</v>
      </c>
      <c r="L5729">
        <f t="shared" si="493"/>
        <v>5723</v>
      </c>
      <c r="M5729" s="71">
        <f t="shared" ca="1" si="494"/>
        <v>3.5547792475003845</v>
      </c>
    </row>
    <row r="5730" spans="1:13" x14ac:dyDescent="0.25">
      <c r="A5730" s="2">
        <v>5724</v>
      </c>
      <c r="B5730" s="11">
        <f t="shared" ca="1" si="490"/>
        <v>1</v>
      </c>
      <c r="C5730" s="26">
        <f t="shared" ca="1" si="489"/>
        <v>0.43013227597887516</v>
      </c>
      <c r="J5730">
        <f t="shared" ca="1" si="491"/>
        <v>1</v>
      </c>
      <c r="K5730">
        <f t="shared" ca="1" si="492"/>
        <v>0</v>
      </c>
      <c r="L5730">
        <f t="shared" si="493"/>
        <v>5724</v>
      </c>
      <c r="M5730" s="71">
        <f t="shared" ca="1" si="494"/>
        <v>2.4924665430656869</v>
      </c>
    </row>
    <row r="5731" spans="1:13" x14ac:dyDescent="0.25">
      <c r="A5731" s="2">
        <v>5725</v>
      </c>
      <c r="B5731" s="11">
        <f t="shared" ca="1" si="490"/>
        <v>1</v>
      </c>
      <c r="C5731" s="26">
        <f t="shared" ca="1" si="489"/>
        <v>0.18005554635756571</v>
      </c>
      <c r="J5731">
        <f t="shared" ca="1" si="491"/>
        <v>0</v>
      </c>
      <c r="K5731">
        <f t="shared" ca="1" si="492"/>
        <v>0</v>
      </c>
      <c r="L5731">
        <f t="shared" si="493"/>
        <v>5725</v>
      </c>
      <c r="M5731" s="71">
        <f t="shared" ca="1" si="494"/>
        <v>1.2969962541854549</v>
      </c>
    </row>
    <row r="5732" spans="1:13" x14ac:dyDescent="0.25">
      <c r="A5732" s="2">
        <v>5726</v>
      </c>
      <c r="B5732" s="11">
        <f t="shared" ca="1" si="490"/>
        <v>0</v>
      </c>
      <c r="C5732" s="26">
        <f t="shared" ca="1" si="489"/>
        <v>0.82025886877981347</v>
      </c>
      <c r="J5732">
        <f t="shared" ca="1" si="491"/>
        <v>0</v>
      </c>
      <c r="K5732">
        <f t="shared" ca="1" si="492"/>
        <v>1</v>
      </c>
      <c r="L5732">
        <f t="shared" si="493"/>
        <v>5726</v>
      </c>
      <c r="M5732" s="71">
        <f t="shared" ca="1" si="494"/>
        <v>0</v>
      </c>
    </row>
    <row r="5733" spans="1:13" x14ac:dyDescent="0.25">
      <c r="A5733" s="2">
        <v>5727</v>
      </c>
      <c r="B5733" s="11">
        <f t="shared" ca="1" si="490"/>
        <v>0</v>
      </c>
      <c r="C5733" s="26">
        <f t="shared" ca="1" si="489"/>
        <v>0.7462191491079414</v>
      </c>
      <c r="J5733">
        <f t="shared" ca="1" si="491"/>
        <v>0</v>
      </c>
      <c r="K5733">
        <f t="shared" ca="1" si="492"/>
        <v>1</v>
      </c>
      <c r="L5733">
        <f t="shared" si="493"/>
        <v>5727</v>
      </c>
      <c r="M5733" s="71">
        <f t="shared" ca="1" si="494"/>
        <v>0</v>
      </c>
    </row>
    <row r="5734" spans="1:13" x14ac:dyDescent="0.25">
      <c r="A5734" s="2">
        <v>5728</v>
      </c>
      <c r="B5734" s="11">
        <f t="shared" ca="1" si="490"/>
        <v>0</v>
      </c>
      <c r="C5734" s="26">
        <f t="shared" ca="1" si="489"/>
        <v>0.49026704982996649</v>
      </c>
      <c r="J5734">
        <f t="shared" ca="1" si="491"/>
        <v>0</v>
      </c>
      <c r="K5734">
        <f t="shared" ca="1" si="492"/>
        <v>0</v>
      </c>
      <c r="L5734">
        <f t="shared" si="493"/>
        <v>5728</v>
      </c>
      <c r="M5734" s="71">
        <f t="shared" ca="1" si="494"/>
        <v>0</v>
      </c>
    </row>
    <row r="5735" spans="1:13" x14ac:dyDescent="0.25">
      <c r="A5735" s="2">
        <v>5729</v>
      </c>
      <c r="B5735" s="11">
        <f t="shared" ca="1" si="490"/>
        <v>1</v>
      </c>
      <c r="C5735" s="26">
        <f t="shared" ca="1" si="489"/>
        <v>0.28488659410428174</v>
      </c>
      <c r="J5735">
        <f t="shared" ca="1" si="491"/>
        <v>1</v>
      </c>
      <c r="K5735">
        <f t="shared" ca="1" si="492"/>
        <v>0</v>
      </c>
      <c r="L5735">
        <f t="shared" si="493"/>
        <v>5729</v>
      </c>
      <c r="M5735" s="71">
        <f t="shared" ca="1" si="494"/>
        <v>2.1784772433949566</v>
      </c>
    </row>
    <row r="5736" spans="1:13" x14ac:dyDescent="0.25">
      <c r="A5736" s="2">
        <v>5730</v>
      </c>
      <c r="B5736" s="11">
        <f t="shared" ca="1" si="490"/>
        <v>1</v>
      </c>
      <c r="C5736" s="26">
        <f t="shared" ca="1" si="489"/>
        <v>0.73440297177941516</v>
      </c>
      <c r="J5736">
        <f t="shared" ca="1" si="491"/>
        <v>0</v>
      </c>
      <c r="K5736">
        <f t="shared" ca="1" si="492"/>
        <v>0</v>
      </c>
      <c r="L5736">
        <f t="shared" si="493"/>
        <v>5730</v>
      </c>
      <c r="M5736" s="71">
        <f t="shared" ca="1" si="494"/>
        <v>3.4074735838009351</v>
      </c>
    </row>
    <row r="5737" spans="1:13" x14ac:dyDescent="0.25">
      <c r="A5737" s="2">
        <v>5731</v>
      </c>
      <c r="B5737" s="11">
        <f t="shared" ca="1" si="490"/>
        <v>0</v>
      </c>
      <c r="C5737" s="26">
        <f t="shared" ca="1" si="489"/>
        <v>0.92515873145145622</v>
      </c>
      <c r="J5737">
        <f t="shared" ca="1" si="491"/>
        <v>0</v>
      </c>
      <c r="K5737">
        <f t="shared" ca="1" si="492"/>
        <v>1</v>
      </c>
      <c r="L5737">
        <f t="shared" si="493"/>
        <v>5731</v>
      </c>
      <c r="M5737" s="71">
        <f t="shared" ca="1" si="494"/>
        <v>0</v>
      </c>
    </row>
    <row r="5738" spans="1:13" x14ac:dyDescent="0.25">
      <c r="A5738" s="2">
        <v>5732</v>
      </c>
      <c r="B5738" s="11">
        <f t="shared" ca="1" si="490"/>
        <v>0</v>
      </c>
      <c r="C5738" s="26">
        <f t="shared" ca="1" si="489"/>
        <v>0.82739267760894664</v>
      </c>
      <c r="J5738">
        <f t="shared" ca="1" si="491"/>
        <v>0</v>
      </c>
      <c r="K5738">
        <f t="shared" ca="1" si="492"/>
        <v>1</v>
      </c>
      <c r="L5738">
        <f t="shared" si="493"/>
        <v>5732</v>
      </c>
      <c r="M5738" s="71">
        <f t="shared" ca="1" si="494"/>
        <v>0</v>
      </c>
    </row>
    <row r="5739" spans="1:13" x14ac:dyDescent="0.25">
      <c r="A5739" s="2">
        <v>5733</v>
      </c>
      <c r="B5739" s="11">
        <f t="shared" ca="1" si="490"/>
        <v>0</v>
      </c>
      <c r="C5739" s="26">
        <f t="shared" ca="1" si="489"/>
        <v>0.60622626610434094</v>
      </c>
      <c r="J5739">
        <f t="shared" ca="1" si="491"/>
        <v>0</v>
      </c>
      <c r="K5739">
        <f t="shared" ca="1" si="492"/>
        <v>1</v>
      </c>
      <c r="L5739">
        <f t="shared" si="493"/>
        <v>5733</v>
      </c>
      <c r="M5739" s="71">
        <f t="shared" ca="1" si="494"/>
        <v>0</v>
      </c>
    </row>
    <row r="5740" spans="1:13" x14ac:dyDescent="0.25">
      <c r="A5740" s="2">
        <v>5734</v>
      </c>
      <c r="B5740" s="11">
        <f t="shared" ca="1" si="490"/>
        <v>0</v>
      </c>
      <c r="C5740" s="26">
        <f t="shared" ca="1" si="489"/>
        <v>0.47955789670559013</v>
      </c>
      <c r="J5740">
        <f t="shared" ca="1" si="491"/>
        <v>0</v>
      </c>
      <c r="K5740">
        <f t="shared" ca="1" si="492"/>
        <v>1</v>
      </c>
      <c r="L5740">
        <f t="shared" si="493"/>
        <v>5734</v>
      </c>
      <c r="M5740" s="71">
        <f t="shared" ca="1" si="494"/>
        <v>0</v>
      </c>
    </row>
    <row r="5741" spans="1:13" x14ac:dyDescent="0.25">
      <c r="A5741" s="2">
        <v>5735</v>
      </c>
      <c r="B5741" s="11">
        <f t="shared" ca="1" si="490"/>
        <v>0</v>
      </c>
      <c r="C5741" s="26">
        <f t="shared" ca="1" si="489"/>
        <v>0.98676951910356825</v>
      </c>
      <c r="J5741">
        <f t="shared" ca="1" si="491"/>
        <v>0</v>
      </c>
      <c r="K5741">
        <f t="shared" ca="1" si="492"/>
        <v>1</v>
      </c>
      <c r="L5741">
        <f t="shared" si="493"/>
        <v>5735</v>
      </c>
      <c r="M5741" s="71">
        <f t="shared" ca="1" si="494"/>
        <v>0</v>
      </c>
    </row>
    <row r="5742" spans="1:13" x14ac:dyDescent="0.25">
      <c r="A5742" s="2">
        <v>5736</v>
      </c>
      <c r="B5742" s="11">
        <f t="shared" ca="1" si="490"/>
        <v>0</v>
      </c>
      <c r="C5742" s="26">
        <f t="shared" ca="1" si="489"/>
        <v>0.96716526203508557</v>
      </c>
      <c r="J5742">
        <f t="shared" ca="1" si="491"/>
        <v>0</v>
      </c>
      <c r="K5742">
        <f t="shared" ca="1" si="492"/>
        <v>0</v>
      </c>
      <c r="L5742">
        <f t="shared" si="493"/>
        <v>5736</v>
      </c>
      <c r="M5742" s="71">
        <f t="shared" ca="1" si="494"/>
        <v>0</v>
      </c>
    </row>
    <row r="5743" spans="1:13" x14ac:dyDescent="0.25">
      <c r="A5743" s="2">
        <v>5737</v>
      </c>
      <c r="B5743" s="11">
        <f t="shared" ca="1" si="490"/>
        <v>1</v>
      </c>
      <c r="C5743" s="26">
        <f t="shared" ca="1" si="489"/>
        <v>0.1220315505894517</v>
      </c>
      <c r="J5743">
        <f t="shared" ca="1" si="491"/>
        <v>0</v>
      </c>
      <c r="K5743">
        <f t="shared" ca="1" si="492"/>
        <v>0</v>
      </c>
      <c r="L5743">
        <f t="shared" si="493"/>
        <v>5737</v>
      </c>
      <c r="M5743" s="71">
        <f t="shared" ca="1" si="494"/>
        <v>0.28053308248431769</v>
      </c>
    </row>
    <row r="5744" spans="1:13" x14ac:dyDescent="0.25">
      <c r="A5744" s="2">
        <v>5738</v>
      </c>
      <c r="B5744" s="11">
        <f t="shared" ca="1" si="490"/>
        <v>0</v>
      </c>
      <c r="C5744" s="26">
        <f t="shared" ca="1" si="489"/>
        <v>0.77159090115066864</v>
      </c>
      <c r="J5744">
        <f t="shared" ca="1" si="491"/>
        <v>0</v>
      </c>
      <c r="K5744">
        <f t="shared" ca="1" si="492"/>
        <v>0</v>
      </c>
      <c r="L5744">
        <f t="shared" si="493"/>
        <v>5738</v>
      </c>
      <c r="M5744" s="71">
        <f t="shared" ca="1" si="494"/>
        <v>0</v>
      </c>
    </row>
    <row r="5745" spans="1:13" x14ac:dyDescent="0.25">
      <c r="A5745" s="2">
        <v>5739</v>
      </c>
      <c r="B5745" s="11">
        <f t="shared" ca="1" si="490"/>
        <v>1</v>
      </c>
      <c r="C5745" s="26">
        <f t="shared" ca="1" si="489"/>
        <v>0.40003436434270589</v>
      </c>
      <c r="J5745">
        <f t="shared" ca="1" si="491"/>
        <v>1</v>
      </c>
      <c r="K5745">
        <f t="shared" ca="1" si="492"/>
        <v>0</v>
      </c>
      <c r="L5745">
        <f t="shared" si="493"/>
        <v>5739</v>
      </c>
      <c r="M5745" s="71">
        <f t="shared" ca="1" si="494"/>
        <v>4.0670843051042898</v>
      </c>
    </row>
    <row r="5746" spans="1:13" x14ac:dyDescent="0.25">
      <c r="A5746" s="2">
        <v>5740</v>
      </c>
      <c r="B5746" s="11">
        <f t="shared" ca="1" si="490"/>
        <v>1</v>
      </c>
      <c r="C5746" s="26">
        <f t="shared" ca="1" si="489"/>
        <v>0.64922580025802734</v>
      </c>
      <c r="J5746">
        <f t="shared" ca="1" si="491"/>
        <v>1</v>
      </c>
      <c r="K5746">
        <f t="shared" ca="1" si="492"/>
        <v>0</v>
      </c>
      <c r="L5746">
        <f t="shared" si="493"/>
        <v>5740</v>
      </c>
      <c r="M5746" s="71">
        <f t="shared" ca="1" si="494"/>
        <v>9.5704738651573127</v>
      </c>
    </row>
    <row r="5747" spans="1:13" x14ac:dyDescent="0.25">
      <c r="A5747" s="2">
        <v>5741</v>
      </c>
      <c r="B5747" s="11">
        <f t="shared" ca="1" si="490"/>
        <v>1</v>
      </c>
      <c r="C5747" s="26">
        <f t="shared" ca="1" si="489"/>
        <v>0.22315720301932152</v>
      </c>
      <c r="J5747">
        <f t="shared" ca="1" si="491"/>
        <v>1</v>
      </c>
      <c r="K5747">
        <f t="shared" ca="1" si="492"/>
        <v>0</v>
      </c>
      <c r="L5747">
        <f t="shared" si="493"/>
        <v>5741</v>
      </c>
      <c r="M5747" s="71">
        <f t="shared" ca="1" si="494"/>
        <v>1.1689396744111378</v>
      </c>
    </row>
    <row r="5748" spans="1:13" x14ac:dyDescent="0.25">
      <c r="A5748" s="2">
        <v>5742</v>
      </c>
      <c r="B5748" s="11">
        <f t="shared" ca="1" si="490"/>
        <v>1</v>
      </c>
      <c r="C5748" s="26">
        <f t="shared" ca="1" si="489"/>
        <v>0.34667790340565241</v>
      </c>
      <c r="J5748">
        <f t="shared" ca="1" si="491"/>
        <v>1</v>
      </c>
      <c r="K5748">
        <f t="shared" ca="1" si="492"/>
        <v>0</v>
      </c>
      <c r="L5748">
        <f t="shared" si="493"/>
        <v>5742</v>
      </c>
      <c r="M5748" s="71">
        <f t="shared" ca="1" si="494"/>
        <v>2.0293104968577507</v>
      </c>
    </row>
    <row r="5749" spans="1:13" x14ac:dyDescent="0.25">
      <c r="A5749" s="2">
        <v>5743</v>
      </c>
      <c r="B5749" s="11">
        <f t="shared" ca="1" si="490"/>
        <v>1</v>
      </c>
      <c r="C5749" s="26">
        <f t="shared" ca="1" si="489"/>
        <v>5.1291065686868142E-3</v>
      </c>
      <c r="J5749">
        <f t="shared" ca="1" si="491"/>
        <v>1</v>
      </c>
      <c r="K5749">
        <f t="shared" ca="1" si="492"/>
        <v>0</v>
      </c>
      <c r="L5749">
        <f t="shared" si="493"/>
        <v>5743</v>
      </c>
      <c r="M5749" s="71">
        <f t="shared" ca="1" si="494"/>
        <v>2.167597429884272</v>
      </c>
    </row>
    <row r="5750" spans="1:13" x14ac:dyDescent="0.25">
      <c r="A5750" s="2">
        <v>5744</v>
      </c>
      <c r="B5750" s="11">
        <f t="shared" ca="1" si="490"/>
        <v>1</v>
      </c>
      <c r="C5750" s="26">
        <f t="shared" ca="1" si="489"/>
        <v>0.28985003681724064</v>
      </c>
      <c r="J5750">
        <f t="shared" ca="1" si="491"/>
        <v>0</v>
      </c>
      <c r="K5750">
        <f t="shared" ca="1" si="492"/>
        <v>0</v>
      </c>
      <c r="L5750">
        <f t="shared" si="493"/>
        <v>5744</v>
      </c>
      <c r="M5750" s="71">
        <f t="shared" ca="1" si="494"/>
        <v>7.1101810889305579</v>
      </c>
    </row>
    <row r="5751" spans="1:13" x14ac:dyDescent="0.25">
      <c r="A5751" s="2">
        <v>5745</v>
      </c>
      <c r="B5751" s="11">
        <f t="shared" ca="1" si="490"/>
        <v>0</v>
      </c>
      <c r="C5751" s="26">
        <f t="shared" ca="1" si="489"/>
        <v>0.93673326785814204</v>
      </c>
      <c r="J5751">
        <f t="shared" ca="1" si="491"/>
        <v>0</v>
      </c>
      <c r="K5751">
        <f t="shared" ca="1" si="492"/>
        <v>0</v>
      </c>
      <c r="L5751">
        <f t="shared" si="493"/>
        <v>5745</v>
      </c>
      <c r="M5751" s="71">
        <f t="shared" ca="1" si="494"/>
        <v>0</v>
      </c>
    </row>
    <row r="5752" spans="1:13" x14ac:dyDescent="0.25">
      <c r="A5752" s="2">
        <v>5746</v>
      </c>
      <c r="B5752" s="11">
        <f t="shared" ca="1" si="490"/>
        <v>1</v>
      </c>
      <c r="C5752" s="26">
        <f t="shared" ca="1" si="489"/>
        <v>8.3960175006138393E-2</v>
      </c>
      <c r="J5752">
        <f t="shared" ca="1" si="491"/>
        <v>0</v>
      </c>
      <c r="K5752">
        <f t="shared" ca="1" si="492"/>
        <v>0</v>
      </c>
      <c r="L5752">
        <f t="shared" si="493"/>
        <v>5746</v>
      </c>
      <c r="M5752" s="71">
        <f t="shared" ca="1" si="494"/>
        <v>0.87050809216735281</v>
      </c>
    </row>
    <row r="5753" spans="1:13" x14ac:dyDescent="0.25">
      <c r="A5753" s="2">
        <v>5747</v>
      </c>
      <c r="B5753" s="11">
        <f t="shared" ca="1" si="490"/>
        <v>0</v>
      </c>
      <c r="C5753" s="26">
        <f t="shared" ca="1" si="489"/>
        <v>0.79036779072996555</v>
      </c>
      <c r="J5753">
        <f t="shared" ca="1" si="491"/>
        <v>0</v>
      </c>
      <c r="K5753">
        <f t="shared" ca="1" si="492"/>
        <v>0</v>
      </c>
      <c r="L5753">
        <f t="shared" si="493"/>
        <v>5747</v>
      </c>
      <c r="M5753" s="71">
        <f t="shared" ca="1" si="494"/>
        <v>0</v>
      </c>
    </row>
    <row r="5754" spans="1:13" x14ac:dyDescent="0.25">
      <c r="A5754" s="2">
        <v>5748</v>
      </c>
      <c r="B5754" s="11">
        <f t="shared" ca="1" si="490"/>
        <v>1</v>
      </c>
      <c r="C5754" s="26">
        <f t="shared" ca="1" si="489"/>
        <v>0.10605634307537837</v>
      </c>
      <c r="J5754">
        <f t="shared" ca="1" si="491"/>
        <v>1</v>
      </c>
      <c r="K5754">
        <f t="shared" ca="1" si="492"/>
        <v>0</v>
      </c>
      <c r="L5754">
        <f t="shared" si="493"/>
        <v>5748</v>
      </c>
      <c r="M5754" s="71">
        <f t="shared" ca="1" si="494"/>
        <v>1.363951785489679</v>
      </c>
    </row>
    <row r="5755" spans="1:13" x14ac:dyDescent="0.25">
      <c r="A5755" s="2">
        <v>5749</v>
      </c>
      <c r="B5755" s="11">
        <f t="shared" ca="1" si="490"/>
        <v>1</v>
      </c>
      <c r="C5755" s="26">
        <f t="shared" ca="1" si="489"/>
        <v>0.40500516329240355</v>
      </c>
      <c r="J5755">
        <f t="shared" ca="1" si="491"/>
        <v>0</v>
      </c>
      <c r="K5755">
        <f t="shared" ca="1" si="492"/>
        <v>0</v>
      </c>
      <c r="L5755">
        <f t="shared" si="493"/>
        <v>5749</v>
      </c>
      <c r="M5755" s="71">
        <f t="shared" ca="1" si="494"/>
        <v>4.1849413078403908</v>
      </c>
    </row>
    <row r="5756" spans="1:13" x14ac:dyDescent="0.25">
      <c r="A5756" s="2">
        <v>5750</v>
      </c>
      <c r="B5756" s="11">
        <f t="shared" ca="1" si="490"/>
        <v>0</v>
      </c>
      <c r="C5756" s="26">
        <f t="shared" ca="1" si="489"/>
        <v>0.86738622742204763</v>
      </c>
      <c r="J5756">
        <f t="shared" ca="1" si="491"/>
        <v>0</v>
      </c>
      <c r="K5756">
        <f t="shared" ca="1" si="492"/>
        <v>1</v>
      </c>
      <c r="L5756">
        <f t="shared" si="493"/>
        <v>5750</v>
      </c>
      <c r="M5756" s="71">
        <f t="shared" ca="1" si="494"/>
        <v>0</v>
      </c>
    </row>
    <row r="5757" spans="1:13" x14ac:dyDescent="0.25">
      <c r="A5757" s="2">
        <v>5751</v>
      </c>
      <c r="B5757" s="11">
        <f t="shared" ca="1" si="490"/>
        <v>0</v>
      </c>
      <c r="C5757" s="26">
        <f t="shared" ca="1" si="489"/>
        <v>0.94617725186538348</v>
      </c>
      <c r="J5757">
        <f t="shared" ca="1" si="491"/>
        <v>0</v>
      </c>
      <c r="K5757">
        <f t="shared" ca="1" si="492"/>
        <v>0</v>
      </c>
      <c r="L5757">
        <f t="shared" si="493"/>
        <v>5751</v>
      </c>
      <c r="M5757" s="71">
        <f t="shared" ca="1" si="494"/>
        <v>0</v>
      </c>
    </row>
    <row r="5758" spans="1:13" x14ac:dyDescent="0.25">
      <c r="A5758" s="2">
        <v>5752</v>
      </c>
      <c r="B5758" s="11">
        <f t="shared" ca="1" si="490"/>
        <v>1</v>
      </c>
      <c r="C5758" s="26">
        <f t="shared" ca="1" si="489"/>
        <v>0.12994178351869823</v>
      </c>
      <c r="J5758">
        <f t="shared" ca="1" si="491"/>
        <v>0</v>
      </c>
      <c r="K5758">
        <f t="shared" ca="1" si="492"/>
        <v>0</v>
      </c>
      <c r="L5758">
        <f t="shared" si="493"/>
        <v>5752</v>
      </c>
      <c r="M5758" s="71">
        <f t="shared" ca="1" si="494"/>
        <v>1.3759185160864389</v>
      </c>
    </row>
    <row r="5759" spans="1:13" x14ac:dyDescent="0.25">
      <c r="A5759" s="2">
        <v>5753</v>
      </c>
      <c r="B5759" s="11">
        <f t="shared" ca="1" si="490"/>
        <v>0</v>
      </c>
      <c r="C5759" s="26">
        <f t="shared" ca="1" si="489"/>
        <v>0.78838572831842491</v>
      </c>
      <c r="J5759">
        <f t="shared" ca="1" si="491"/>
        <v>0</v>
      </c>
      <c r="K5759">
        <f t="shared" ca="1" si="492"/>
        <v>1</v>
      </c>
      <c r="L5759">
        <f t="shared" si="493"/>
        <v>5753</v>
      </c>
      <c r="M5759" s="71">
        <f t="shared" ca="1" si="494"/>
        <v>0</v>
      </c>
    </row>
    <row r="5760" spans="1:13" x14ac:dyDescent="0.25">
      <c r="A5760" s="2">
        <v>5754</v>
      </c>
      <c r="B5760" s="11">
        <f t="shared" ca="1" si="490"/>
        <v>0</v>
      </c>
      <c r="C5760" s="26">
        <f t="shared" ca="1" si="489"/>
        <v>0.5484622778434427</v>
      </c>
      <c r="J5760">
        <f t="shared" ca="1" si="491"/>
        <v>0</v>
      </c>
      <c r="K5760">
        <f t="shared" ca="1" si="492"/>
        <v>0</v>
      </c>
      <c r="L5760">
        <f t="shared" si="493"/>
        <v>5754</v>
      </c>
      <c r="M5760" s="71">
        <f t="shared" ca="1" si="494"/>
        <v>0</v>
      </c>
    </row>
    <row r="5761" spans="1:13" x14ac:dyDescent="0.25">
      <c r="A5761" s="2">
        <v>5755</v>
      </c>
      <c r="B5761" s="11">
        <f t="shared" ca="1" si="490"/>
        <v>1</v>
      </c>
      <c r="C5761" s="26">
        <f t="shared" ca="1" si="489"/>
        <v>0.43531142426481562</v>
      </c>
      <c r="J5761">
        <f t="shared" ca="1" si="491"/>
        <v>0</v>
      </c>
      <c r="K5761">
        <f t="shared" ca="1" si="492"/>
        <v>0</v>
      </c>
      <c r="L5761">
        <f t="shared" si="493"/>
        <v>5755</v>
      </c>
      <c r="M5761" s="71">
        <f t="shared" ca="1" si="494"/>
        <v>5.0397277917736671</v>
      </c>
    </row>
    <row r="5762" spans="1:13" x14ac:dyDescent="0.25">
      <c r="A5762" s="2">
        <v>5756</v>
      </c>
      <c r="B5762" s="11">
        <f t="shared" ca="1" si="490"/>
        <v>0</v>
      </c>
      <c r="C5762" s="26">
        <f t="shared" ca="1" si="489"/>
        <v>0.86533840144891394</v>
      </c>
      <c r="J5762">
        <f t="shared" ca="1" si="491"/>
        <v>0</v>
      </c>
      <c r="K5762">
        <f t="shared" ca="1" si="492"/>
        <v>1</v>
      </c>
      <c r="L5762">
        <f t="shared" si="493"/>
        <v>5756</v>
      </c>
      <c r="M5762" s="71">
        <f t="shared" ca="1" si="494"/>
        <v>0</v>
      </c>
    </row>
    <row r="5763" spans="1:13" x14ac:dyDescent="0.25">
      <c r="A5763" s="2">
        <v>5757</v>
      </c>
      <c r="B5763" s="11">
        <f t="shared" ca="1" si="490"/>
        <v>0</v>
      </c>
      <c r="C5763" s="26">
        <f t="shared" ca="1" si="489"/>
        <v>0.50588948553051161</v>
      </c>
      <c r="J5763">
        <f t="shared" ca="1" si="491"/>
        <v>0</v>
      </c>
      <c r="K5763">
        <f t="shared" ca="1" si="492"/>
        <v>0</v>
      </c>
      <c r="L5763">
        <f t="shared" si="493"/>
        <v>5757</v>
      </c>
      <c r="M5763" s="71">
        <f t="shared" ca="1" si="494"/>
        <v>0</v>
      </c>
    </row>
    <row r="5764" spans="1:13" x14ac:dyDescent="0.25">
      <c r="A5764" s="2">
        <v>5758</v>
      </c>
      <c r="B5764" s="11">
        <f t="shared" ca="1" si="490"/>
        <v>1</v>
      </c>
      <c r="C5764" s="26">
        <f t="shared" ca="1" si="489"/>
        <v>0.4570257514956928</v>
      </c>
      <c r="J5764">
        <f t="shared" ca="1" si="491"/>
        <v>1</v>
      </c>
      <c r="K5764">
        <f t="shared" ca="1" si="492"/>
        <v>0</v>
      </c>
      <c r="L5764">
        <f t="shared" si="493"/>
        <v>5758</v>
      </c>
      <c r="M5764" s="71">
        <f t="shared" ca="1" si="494"/>
        <v>5.9244093736100094</v>
      </c>
    </row>
    <row r="5765" spans="1:13" x14ac:dyDescent="0.25">
      <c r="A5765" s="2">
        <v>5759</v>
      </c>
      <c r="B5765" s="11">
        <f t="shared" ca="1" si="490"/>
        <v>1</v>
      </c>
      <c r="C5765" s="26">
        <f t="shared" ca="1" si="489"/>
        <v>0.55171940595799041</v>
      </c>
      <c r="J5765">
        <f t="shared" ca="1" si="491"/>
        <v>0</v>
      </c>
      <c r="K5765">
        <f t="shared" ca="1" si="492"/>
        <v>0</v>
      </c>
      <c r="L5765">
        <f t="shared" si="493"/>
        <v>5759</v>
      </c>
      <c r="M5765" s="71">
        <f t="shared" ca="1" si="494"/>
        <v>5.9380025191355088</v>
      </c>
    </row>
    <row r="5766" spans="1:13" x14ac:dyDescent="0.25">
      <c r="A5766" s="2">
        <v>5760</v>
      </c>
      <c r="B5766" s="11">
        <f t="shared" ca="1" si="490"/>
        <v>0</v>
      </c>
      <c r="C5766" s="26">
        <f t="shared" ca="1" si="489"/>
        <v>0.98166785754029706</v>
      </c>
      <c r="J5766">
        <f t="shared" ca="1" si="491"/>
        <v>0</v>
      </c>
      <c r="K5766">
        <f t="shared" ca="1" si="492"/>
        <v>0</v>
      </c>
      <c r="L5766">
        <f t="shared" si="493"/>
        <v>5760</v>
      </c>
      <c r="M5766" s="71">
        <f t="shared" ca="1" si="494"/>
        <v>0</v>
      </c>
    </row>
    <row r="5767" spans="1:13" x14ac:dyDescent="0.25">
      <c r="A5767" s="2">
        <v>5761</v>
      </c>
      <c r="B5767" s="11">
        <f t="shared" ca="1" si="490"/>
        <v>1</v>
      </c>
      <c r="C5767" s="26">
        <f t="shared" ca="1" si="489"/>
        <v>0.35553842867354846</v>
      </c>
      <c r="J5767">
        <f t="shared" ca="1" si="491"/>
        <v>1</v>
      </c>
      <c r="K5767">
        <f t="shared" ca="1" si="492"/>
        <v>0</v>
      </c>
      <c r="L5767">
        <f t="shared" si="493"/>
        <v>5761</v>
      </c>
      <c r="M5767" s="71">
        <f t="shared" ca="1" si="494"/>
        <v>1.6404043922356037</v>
      </c>
    </row>
    <row r="5768" spans="1:13" x14ac:dyDescent="0.25">
      <c r="A5768" s="2">
        <v>5762</v>
      </c>
      <c r="B5768" s="11">
        <f t="shared" ca="1" si="490"/>
        <v>1</v>
      </c>
      <c r="C5768" s="26">
        <f t="shared" ref="C5768:C5831" ca="1" si="495">RAND()</f>
        <v>0.46264042043666986</v>
      </c>
      <c r="J5768">
        <f t="shared" ca="1" si="491"/>
        <v>1</v>
      </c>
      <c r="K5768">
        <f t="shared" ca="1" si="492"/>
        <v>0</v>
      </c>
      <c r="L5768">
        <f t="shared" si="493"/>
        <v>5762</v>
      </c>
      <c r="M5768" s="71">
        <f t="shared" ca="1" si="494"/>
        <v>2.7740114274303451</v>
      </c>
    </row>
    <row r="5769" spans="1:13" x14ac:dyDescent="0.25">
      <c r="A5769" s="2">
        <v>5763</v>
      </c>
      <c r="B5769" s="11">
        <f t="shared" ref="B5769:B5832" ca="1" si="496">IF(B5768&gt;0,IF(C5769&lt;pww,1,0),IF(C5769&lt;pdw,1,0))</f>
        <v>1</v>
      </c>
      <c r="C5769" s="26">
        <f t="shared" ca="1" si="495"/>
        <v>0.61259062525523533</v>
      </c>
      <c r="J5769">
        <f t="shared" ca="1" si="491"/>
        <v>1</v>
      </c>
      <c r="K5769">
        <f t="shared" ca="1" si="492"/>
        <v>0</v>
      </c>
      <c r="L5769">
        <f t="shared" si="493"/>
        <v>5763</v>
      </c>
      <c r="M5769" s="71">
        <f t="shared" ca="1" si="494"/>
        <v>1.3536986970321012</v>
      </c>
    </row>
    <row r="5770" spans="1:13" x14ac:dyDescent="0.25">
      <c r="A5770" s="2">
        <v>5764</v>
      </c>
      <c r="B5770" s="11">
        <f t="shared" ca="1" si="496"/>
        <v>1</v>
      </c>
      <c r="C5770" s="26">
        <f t="shared" ca="1" si="495"/>
        <v>0.61227086775221284</v>
      </c>
      <c r="J5770">
        <f t="shared" ref="J5770:J5833" ca="1" si="497">IF(AND(B5770,B5771),1,0)</f>
        <v>1</v>
      </c>
      <c r="K5770">
        <f t="shared" ref="K5770:K5833" ca="1" si="498">IF(AND(NOT(B5770),NOT(B5771)),1,0)</f>
        <v>0</v>
      </c>
      <c r="L5770">
        <f t="shared" ref="L5770:L5833" si="499">L5769+1</f>
        <v>5764</v>
      </c>
      <c r="M5770" s="71">
        <f t="shared" ref="M5770:M5833" ca="1" si="500">IF(B5770&gt;0,-LN(1-(RAND()))/lambda,0)</f>
        <v>5.5850435005896681</v>
      </c>
    </row>
    <row r="5771" spans="1:13" x14ac:dyDescent="0.25">
      <c r="A5771" s="2">
        <v>5765</v>
      </c>
      <c r="B5771" s="11">
        <f t="shared" ca="1" si="496"/>
        <v>1</v>
      </c>
      <c r="C5771" s="26">
        <f t="shared" ca="1" si="495"/>
        <v>0.61261261563667202</v>
      </c>
      <c r="J5771">
        <f t="shared" ca="1" si="497"/>
        <v>1</v>
      </c>
      <c r="K5771">
        <f t="shared" ca="1" si="498"/>
        <v>0</v>
      </c>
      <c r="L5771">
        <f t="shared" si="499"/>
        <v>5765</v>
      </c>
      <c r="M5771" s="71">
        <f t="shared" ca="1" si="500"/>
        <v>0.77415296598898542</v>
      </c>
    </row>
    <row r="5772" spans="1:13" x14ac:dyDescent="0.25">
      <c r="A5772" s="2">
        <v>5766</v>
      </c>
      <c r="B5772" s="11">
        <f t="shared" ca="1" si="496"/>
        <v>1</v>
      </c>
      <c r="C5772" s="26">
        <f t="shared" ca="1" si="495"/>
        <v>0.30055081186394961</v>
      </c>
      <c r="J5772">
        <f t="shared" ca="1" si="497"/>
        <v>1</v>
      </c>
      <c r="K5772">
        <f t="shared" ca="1" si="498"/>
        <v>0</v>
      </c>
      <c r="L5772">
        <f t="shared" si="499"/>
        <v>5766</v>
      </c>
      <c r="M5772" s="71">
        <f t="shared" ca="1" si="500"/>
        <v>0.48421552372057441</v>
      </c>
    </row>
    <row r="5773" spans="1:13" x14ac:dyDescent="0.25">
      <c r="A5773" s="2">
        <v>5767</v>
      </c>
      <c r="B5773" s="11">
        <f t="shared" ca="1" si="496"/>
        <v>1</v>
      </c>
      <c r="C5773" s="26">
        <f t="shared" ca="1" si="495"/>
        <v>0.34877029694290929</v>
      </c>
      <c r="J5773">
        <f t="shared" ca="1" si="497"/>
        <v>0</v>
      </c>
      <c r="K5773">
        <f t="shared" ca="1" si="498"/>
        <v>0</v>
      </c>
      <c r="L5773">
        <f t="shared" si="499"/>
        <v>5767</v>
      </c>
      <c r="M5773" s="71">
        <f t="shared" ca="1" si="500"/>
        <v>0.46592584794419639</v>
      </c>
    </row>
    <row r="5774" spans="1:13" x14ac:dyDescent="0.25">
      <c r="A5774" s="2">
        <v>5768</v>
      </c>
      <c r="B5774" s="11">
        <f t="shared" ca="1" si="496"/>
        <v>0</v>
      </c>
      <c r="C5774" s="26">
        <f t="shared" ca="1" si="495"/>
        <v>0.82751038348822425</v>
      </c>
      <c r="J5774">
        <f t="shared" ca="1" si="497"/>
        <v>0</v>
      </c>
      <c r="K5774">
        <f t="shared" ca="1" si="498"/>
        <v>1</v>
      </c>
      <c r="L5774">
        <f t="shared" si="499"/>
        <v>5768</v>
      </c>
      <c r="M5774" s="71">
        <f t="shared" ca="1" si="500"/>
        <v>0</v>
      </c>
    </row>
    <row r="5775" spans="1:13" x14ac:dyDescent="0.25">
      <c r="A5775" s="2">
        <v>5769</v>
      </c>
      <c r="B5775" s="11">
        <f t="shared" ca="1" si="496"/>
        <v>0</v>
      </c>
      <c r="C5775" s="26">
        <f t="shared" ca="1" si="495"/>
        <v>0.56234378800108953</v>
      </c>
      <c r="J5775">
        <f t="shared" ca="1" si="497"/>
        <v>0</v>
      </c>
      <c r="K5775">
        <f t="shared" ca="1" si="498"/>
        <v>1</v>
      </c>
      <c r="L5775">
        <f t="shared" si="499"/>
        <v>5769</v>
      </c>
      <c r="M5775" s="71">
        <f t="shared" ca="1" si="500"/>
        <v>0</v>
      </c>
    </row>
    <row r="5776" spans="1:13" x14ac:dyDescent="0.25">
      <c r="A5776" s="2">
        <v>5770</v>
      </c>
      <c r="B5776" s="11">
        <f t="shared" ca="1" si="496"/>
        <v>0</v>
      </c>
      <c r="C5776" s="26">
        <f t="shared" ca="1" si="495"/>
        <v>0.62981458256897926</v>
      </c>
      <c r="J5776">
        <f t="shared" ca="1" si="497"/>
        <v>0</v>
      </c>
      <c r="K5776">
        <f t="shared" ca="1" si="498"/>
        <v>1</v>
      </c>
      <c r="L5776">
        <f t="shared" si="499"/>
        <v>5770</v>
      </c>
      <c r="M5776" s="71">
        <f t="shared" ca="1" si="500"/>
        <v>0</v>
      </c>
    </row>
    <row r="5777" spans="1:13" x14ac:dyDescent="0.25">
      <c r="A5777" s="2">
        <v>5771</v>
      </c>
      <c r="B5777" s="11">
        <f t="shared" ca="1" si="496"/>
        <v>0</v>
      </c>
      <c r="C5777" s="26">
        <f t="shared" ca="1" si="495"/>
        <v>0.6968731114977218</v>
      </c>
      <c r="J5777">
        <f t="shared" ca="1" si="497"/>
        <v>0</v>
      </c>
      <c r="K5777">
        <f t="shared" ca="1" si="498"/>
        <v>1</v>
      </c>
      <c r="L5777">
        <f t="shared" si="499"/>
        <v>5771</v>
      </c>
      <c r="M5777" s="71">
        <f t="shared" ca="1" si="500"/>
        <v>0</v>
      </c>
    </row>
    <row r="5778" spans="1:13" x14ac:dyDescent="0.25">
      <c r="A5778" s="2">
        <v>5772</v>
      </c>
      <c r="B5778" s="11">
        <f t="shared" ca="1" si="496"/>
        <v>0</v>
      </c>
      <c r="C5778" s="26">
        <f t="shared" ca="1" si="495"/>
        <v>0.87566827106359246</v>
      </c>
      <c r="J5778">
        <f t="shared" ca="1" si="497"/>
        <v>0</v>
      </c>
      <c r="K5778">
        <f t="shared" ca="1" si="498"/>
        <v>1</v>
      </c>
      <c r="L5778">
        <f t="shared" si="499"/>
        <v>5772</v>
      </c>
      <c r="M5778" s="71">
        <f t="shared" ca="1" si="500"/>
        <v>0</v>
      </c>
    </row>
    <row r="5779" spans="1:13" x14ac:dyDescent="0.25">
      <c r="A5779" s="2">
        <v>5773</v>
      </c>
      <c r="B5779" s="11">
        <f t="shared" ca="1" si="496"/>
        <v>0</v>
      </c>
      <c r="C5779" s="26">
        <f t="shared" ca="1" si="495"/>
        <v>0.66236884605614998</v>
      </c>
      <c r="J5779">
        <f t="shared" ca="1" si="497"/>
        <v>0</v>
      </c>
      <c r="K5779">
        <f t="shared" ca="1" si="498"/>
        <v>1</v>
      </c>
      <c r="L5779">
        <f t="shared" si="499"/>
        <v>5773</v>
      </c>
      <c r="M5779" s="71">
        <f t="shared" ca="1" si="500"/>
        <v>0</v>
      </c>
    </row>
    <row r="5780" spans="1:13" x14ac:dyDescent="0.25">
      <c r="A5780" s="2">
        <v>5774</v>
      </c>
      <c r="B5780" s="11">
        <f t="shared" ca="1" si="496"/>
        <v>0</v>
      </c>
      <c r="C5780" s="26">
        <f t="shared" ca="1" si="495"/>
        <v>0.98076492493117284</v>
      </c>
      <c r="J5780">
        <f t="shared" ca="1" si="497"/>
        <v>0</v>
      </c>
      <c r="K5780">
        <f t="shared" ca="1" si="498"/>
        <v>1</v>
      </c>
      <c r="L5780">
        <f t="shared" si="499"/>
        <v>5774</v>
      </c>
      <c r="M5780" s="71">
        <f t="shared" ca="1" si="500"/>
        <v>0</v>
      </c>
    </row>
    <row r="5781" spans="1:13" x14ac:dyDescent="0.25">
      <c r="A5781" s="2">
        <v>5775</v>
      </c>
      <c r="B5781" s="11">
        <f t="shared" ca="1" si="496"/>
        <v>0</v>
      </c>
      <c r="C5781" s="26">
        <f t="shared" ca="1" si="495"/>
        <v>0.78542126539640833</v>
      </c>
      <c r="J5781">
        <f t="shared" ca="1" si="497"/>
        <v>0</v>
      </c>
      <c r="K5781">
        <f t="shared" ca="1" si="498"/>
        <v>1</v>
      </c>
      <c r="L5781">
        <f t="shared" si="499"/>
        <v>5775</v>
      </c>
      <c r="M5781" s="71">
        <f t="shared" ca="1" si="500"/>
        <v>0</v>
      </c>
    </row>
    <row r="5782" spans="1:13" x14ac:dyDescent="0.25">
      <c r="A5782" s="2">
        <v>5776</v>
      </c>
      <c r="B5782" s="11">
        <f t="shared" ca="1" si="496"/>
        <v>0</v>
      </c>
      <c r="C5782" s="26">
        <f t="shared" ca="1" si="495"/>
        <v>0.5027660492353121</v>
      </c>
      <c r="J5782">
        <f t="shared" ca="1" si="497"/>
        <v>0</v>
      </c>
      <c r="K5782">
        <f t="shared" ca="1" si="498"/>
        <v>0</v>
      </c>
      <c r="L5782">
        <f t="shared" si="499"/>
        <v>5776</v>
      </c>
      <c r="M5782" s="71">
        <f t="shared" ca="1" si="500"/>
        <v>0</v>
      </c>
    </row>
    <row r="5783" spans="1:13" x14ac:dyDescent="0.25">
      <c r="A5783" s="2">
        <v>5777</v>
      </c>
      <c r="B5783" s="11">
        <f t="shared" ca="1" si="496"/>
        <v>1</v>
      </c>
      <c r="C5783" s="26">
        <f t="shared" ca="1" si="495"/>
        <v>0.38218289305793407</v>
      </c>
      <c r="J5783">
        <f t="shared" ca="1" si="497"/>
        <v>1</v>
      </c>
      <c r="K5783">
        <f t="shared" ca="1" si="498"/>
        <v>0</v>
      </c>
      <c r="L5783">
        <f t="shared" si="499"/>
        <v>5777</v>
      </c>
      <c r="M5783" s="71">
        <f t="shared" ca="1" si="500"/>
        <v>3.9621502383750826</v>
      </c>
    </row>
    <row r="5784" spans="1:13" x14ac:dyDescent="0.25">
      <c r="A5784" s="2">
        <v>5778</v>
      </c>
      <c r="B5784" s="11">
        <f t="shared" ca="1" si="496"/>
        <v>1</v>
      </c>
      <c r="C5784" s="26">
        <f t="shared" ca="1" si="495"/>
        <v>0.29708408232692607</v>
      </c>
      <c r="J5784">
        <f t="shared" ca="1" si="497"/>
        <v>1</v>
      </c>
      <c r="K5784">
        <f t="shared" ca="1" si="498"/>
        <v>0</v>
      </c>
      <c r="L5784">
        <f t="shared" si="499"/>
        <v>5778</v>
      </c>
      <c r="M5784" s="71">
        <f t="shared" ca="1" si="500"/>
        <v>3.0052504557495832</v>
      </c>
    </row>
    <row r="5785" spans="1:13" x14ac:dyDescent="0.25">
      <c r="A5785" s="2">
        <v>5779</v>
      </c>
      <c r="B5785" s="11">
        <f t="shared" ca="1" si="496"/>
        <v>1</v>
      </c>
      <c r="C5785" s="26">
        <f t="shared" ca="1" si="495"/>
        <v>0.62907796190525211</v>
      </c>
      <c r="J5785">
        <f t="shared" ca="1" si="497"/>
        <v>1</v>
      </c>
      <c r="K5785">
        <f t="shared" ca="1" si="498"/>
        <v>0</v>
      </c>
      <c r="L5785">
        <f t="shared" si="499"/>
        <v>5779</v>
      </c>
      <c r="M5785" s="71">
        <f t="shared" ca="1" si="500"/>
        <v>5.5011499017014174</v>
      </c>
    </row>
    <row r="5786" spans="1:13" x14ac:dyDescent="0.25">
      <c r="A5786" s="2">
        <v>5780</v>
      </c>
      <c r="B5786" s="11">
        <f t="shared" ca="1" si="496"/>
        <v>1</v>
      </c>
      <c r="C5786" s="26">
        <f t="shared" ca="1" si="495"/>
        <v>0.65554407267747827</v>
      </c>
      <c r="J5786">
        <f t="shared" ca="1" si="497"/>
        <v>1</v>
      </c>
      <c r="K5786">
        <f t="shared" ca="1" si="498"/>
        <v>0</v>
      </c>
      <c r="L5786">
        <f t="shared" si="499"/>
        <v>5780</v>
      </c>
      <c r="M5786" s="71">
        <f t="shared" ca="1" si="500"/>
        <v>0.65716111226335738</v>
      </c>
    </row>
    <row r="5787" spans="1:13" x14ac:dyDescent="0.25">
      <c r="A5787" s="2">
        <v>5781</v>
      </c>
      <c r="B5787" s="11">
        <f t="shared" ca="1" si="496"/>
        <v>1</v>
      </c>
      <c r="C5787" s="26">
        <f t="shared" ca="1" si="495"/>
        <v>0.22642763299841384</v>
      </c>
      <c r="J5787">
        <f t="shared" ca="1" si="497"/>
        <v>1</v>
      </c>
      <c r="K5787">
        <f t="shared" ca="1" si="498"/>
        <v>0</v>
      </c>
      <c r="L5787">
        <f t="shared" si="499"/>
        <v>5781</v>
      </c>
      <c r="M5787" s="71">
        <f t="shared" ca="1" si="500"/>
        <v>2.8932639865221876</v>
      </c>
    </row>
    <row r="5788" spans="1:13" x14ac:dyDescent="0.25">
      <c r="A5788" s="2">
        <v>5782</v>
      </c>
      <c r="B5788" s="11">
        <f t="shared" ca="1" si="496"/>
        <v>1</v>
      </c>
      <c r="C5788" s="26">
        <f t="shared" ca="1" si="495"/>
        <v>6.6228298889948412E-2</v>
      </c>
      <c r="J5788">
        <f t="shared" ca="1" si="497"/>
        <v>1</v>
      </c>
      <c r="K5788">
        <f t="shared" ca="1" si="498"/>
        <v>0</v>
      </c>
      <c r="L5788">
        <f t="shared" si="499"/>
        <v>5782</v>
      </c>
      <c r="M5788" s="71">
        <f t="shared" ca="1" si="500"/>
        <v>2.0045252614506994</v>
      </c>
    </row>
    <row r="5789" spans="1:13" x14ac:dyDescent="0.25">
      <c r="A5789" s="2">
        <v>5783</v>
      </c>
      <c r="B5789" s="11">
        <f t="shared" ca="1" si="496"/>
        <v>1</v>
      </c>
      <c r="C5789" s="26">
        <f t="shared" ca="1" si="495"/>
        <v>0.20312947831939365</v>
      </c>
      <c r="J5789">
        <f t="shared" ca="1" si="497"/>
        <v>1</v>
      </c>
      <c r="K5789">
        <f t="shared" ca="1" si="498"/>
        <v>0</v>
      </c>
      <c r="L5789">
        <f t="shared" si="499"/>
        <v>5783</v>
      </c>
      <c r="M5789" s="71">
        <f t="shared" ca="1" si="500"/>
        <v>0.79828507013009398</v>
      </c>
    </row>
    <row r="5790" spans="1:13" x14ac:dyDescent="0.25">
      <c r="A5790" s="2">
        <v>5784</v>
      </c>
      <c r="B5790" s="11">
        <f t="shared" ca="1" si="496"/>
        <v>1</v>
      </c>
      <c r="C5790" s="26">
        <f t="shared" ca="1" si="495"/>
        <v>0.54325592168223591</v>
      </c>
      <c r="J5790">
        <f t="shared" ca="1" si="497"/>
        <v>1</v>
      </c>
      <c r="K5790">
        <f t="shared" ca="1" si="498"/>
        <v>0</v>
      </c>
      <c r="L5790">
        <f t="shared" si="499"/>
        <v>5784</v>
      </c>
      <c r="M5790" s="71">
        <f t="shared" ca="1" si="500"/>
        <v>0.66946329701330765</v>
      </c>
    </row>
    <row r="5791" spans="1:13" x14ac:dyDescent="0.25">
      <c r="A5791" s="2">
        <v>5785</v>
      </c>
      <c r="B5791" s="11">
        <f t="shared" ca="1" si="496"/>
        <v>1</v>
      </c>
      <c r="C5791" s="26">
        <f t="shared" ca="1" si="495"/>
        <v>1.0471596556937968E-3</v>
      </c>
      <c r="J5791">
        <f t="shared" ca="1" si="497"/>
        <v>1</v>
      </c>
      <c r="K5791">
        <f t="shared" ca="1" si="498"/>
        <v>0</v>
      </c>
      <c r="L5791">
        <f t="shared" si="499"/>
        <v>5785</v>
      </c>
      <c r="M5791" s="71">
        <f t="shared" ca="1" si="500"/>
        <v>1.2939011882893323</v>
      </c>
    </row>
    <row r="5792" spans="1:13" x14ac:dyDescent="0.25">
      <c r="A5792" s="2">
        <v>5786</v>
      </c>
      <c r="B5792" s="11">
        <f t="shared" ca="1" si="496"/>
        <v>1</v>
      </c>
      <c r="C5792" s="26">
        <f t="shared" ca="1" si="495"/>
        <v>0.46980994657707853</v>
      </c>
      <c r="J5792">
        <f t="shared" ca="1" si="497"/>
        <v>1</v>
      </c>
      <c r="K5792">
        <f t="shared" ca="1" si="498"/>
        <v>0</v>
      </c>
      <c r="L5792">
        <f t="shared" si="499"/>
        <v>5786</v>
      </c>
      <c r="M5792" s="71">
        <f t="shared" ca="1" si="500"/>
        <v>1.7282147413663569</v>
      </c>
    </row>
    <row r="5793" spans="1:13" x14ac:dyDescent="0.25">
      <c r="A5793" s="2">
        <v>5787</v>
      </c>
      <c r="B5793" s="11">
        <f t="shared" ca="1" si="496"/>
        <v>1</v>
      </c>
      <c r="C5793" s="26">
        <f t="shared" ca="1" si="495"/>
        <v>0.49366000914719443</v>
      </c>
      <c r="J5793">
        <f t="shared" ca="1" si="497"/>
        <v>0</v>
      </c>
      <c r="K5793">
        <f t="shared" ca="1" si="498"/>
        <v>0</v>
      </c>
      <c r="L5793">
        <f t="shared" si="499"/>
        <v>5787</v>
      </c>
      <c r="M5793" s="71">
        <f t="shared" ca="1" si="500"/>
        <v>0.75134961827472391</v>
      </c>
    </row>
    <row r="5794" spans="1:13" x14ac:dyDescent="0.25">
      <c r="A5794" s="2">
        <v>5788</v>
      </c>
      <c r="B5794" s="11">
        <f t="shared" ca="1" si="496"/>
        <v>0</v>
      </c>
      <c r="C5794" s="26">
        <f t="shared" ca="1" si="495"/>
        <v>0.87204518930557762</v>
      </c>
      <c r="J5794">
        <f t="shared" ca="1" si="497"/>
        <v>0</v>
      </c>
      <c r="K5794">
        <f t="shared" ca="1" si="498"/>
        <v>0</v>
      </c>
      <c r="L5794">
        <f t="shared" si="499"/>
        <v>5788</v>
      </c>
      <c r="M5794" s="71">
        <f t="shared" ca="1" si="500"/>
        <v>0</v>
      </c>
    </row>
    <row r="5795" spans="1:13" x14ac:dyDescent="0.25">
      <c r="A5795" s="2">
        <v>5789</v>
      </c>
      <c r="B5795" s="11">
        <f t="shared" ca="1" si="496"/>
        <v>1</v>
      </c>
      <c r="C5795" s="26">
        <f t="shared" ca="1" si="495"/>
        <v>0.27638637308290859</v>
      </c>
      <c r="J5795">
        <f t="shared" ca="1" si="497"/>
        <v>0</v>
      </c>
      <c r="K5795">
        <f t="shared" ca="1" si="498"/>
        <v>0</v>
      </c>
      <c r="L5795">
        <f t="shared" si="499"/>
        <v>5789</v>
      </c>
      <c r="M5795" s="71">
        <f t="shared" ca="1" si="500"/>
        <v>2.8115136322789134</v>
      </c>
    </row>
    <row r="5796" spans="1:13" x14ac:dyDescent="0.25">
      <c r="A5796" s="2">
        <v>5790</v>
      </c>
      <c r="B5796" s="11">
        <f t="shared" ca="1" si="496"/>
        <v>0</v>
      </c>
      <c r="C5796" s="26">
        <f t="shared" ca="1" si="495"/>
        <v>0.78596100974798078</v>
      </c>
      <c r="J5796">
        <f t="shared" ca="1" si="497"/>
        <v>0</v>
      </c>
      <c r="K5796">
        <f t="shared" ca="1" si="498"/>
        <v>0</v>
      </c>
      <c r="L5796">
        <f t="shared" si="499"/>
        <v>5790</v>
      </c>
      <c r="M5796" s="71">
        <f t="shared" ca="1" si="500"/>
        <v>0</v>
      </c>
    </row>
    <row r="5797" spans="1:13" x14ac:dyDescent="0.25">
      <c r="A5797" s="2">
        <v>5791</v>
      </c>
      <c r="B5797" s="11">
        <f t="shared" ca="1" si="496"/>
        <v>1</v>
      </c>
      <c r="C5797" s="26">
        <f t="shared" ca="1" si="495"/>
        <v>0.13555715940144986</v>
      </c>
      <c r="J5797">
        <f t="shared" ca="1" si="497"/>
        <v>1</v>
      </c>
      <c r="K5797">
        <f t="shared" ca="1" si="498"/>
        <v>0</v>
      </c>
      <c r="L5797">
        <f t="shared" si="499"/>
        <v>5791</v>
      </c>
      <c r="M5797" s="71">
        <f t="shared" ca="1" si="500"/>
        <v>1.3726110771031788</v>
      </c>
    </row>
    <row r="5798" spans="1:13" x14ac:dyDescent="0.25">
      <c r="A5798" s="2">
        <v>5792</v>
      </c>
      <c r="B5798" s="11">
        <f t="shared" ca="1" si="496"/>
        <v>1</v>
      </c>
      <c r="C5798" s="26">
        <f t="shared" ca="1" si="495"/>
        <v>0.27914836564707424</v>
      </c>
      <c r="J5798">
        <f t="shared" ca="1" si="497"/>
        <v>1</v>
      </c>
      <c r="K5798">
        <f t="shared" ca="1" si="498"/>
        <v>0</v>
      </c>
      <c r="L5798">
        <f t="shared" si="499"/>
        <v>5792</v>
      </c>
      <c r="M5798" s="71">
        <f t="shared" ca="1" si="500"/>
        <v>6.9554694494867784</v>
      </c>
    </row>
    <row r="5799" spans="1:13" x14ac:dyDescent="0.25">
      <c r="A5799" s="2">
        <v>5793</v>
      </c>
      <c r="B5799" s="11">
        <f t="shared" ca="1" si="496"/>
        <v>1</v>
      </c>
      <c r="C5799" s="26">
        <f t="shared" ca="1" si="495"/>
        <v>4.4523391035869886E-2</v>
      </c>
      <c r="J5799">
        <f t="shared" ca="1" si="497"/>
        <v>1</v>
      </c>
      <c r="K5799">
        <f t="shared" ca="1" si="498"/>
        <v>0</v>
      </c>
      <c r="L5799">
        <f t="shared" si="499"/>
        <v>5793</v>
      </c>
      <c r="M5799" s="71">
        <f t="shared" ca="1" si="500"/>
        <v>1.2200281390148764</v>
      </c>
    </row>
    <row r="5800" spans="1:13" x14ac:dyDescent="0.25">
      <c r="A5800" s="2">
        <v>5794</v>
      </c>
      <c r="B5800" s="11">
        <f t="shared" ca="1" si="496"/>
        <v>1</v>
      </c>
      <c r="C5800" s="26">
        <f t="shared" ca="1" si="495"/>
        <v>0.33890858768510679</v>
      </c>
      <c r="J5800">
        <f t="shared" ca="1" si="497"/>
        <v>1</v>
      </c>
      <c r="K5800">
        <f t="shared" ca="1" si="498"/>
        <v>0</v>
      </c>
      <c r="L5800">
        <f t="shared" si="499"/>
        <v>5794</v>
      </c>
      <c r="M5800" s="71">
        <f t="shared" ca="1" si="500"/>
        <v>2.0142265795689918</v>
      </c>
    </row>
    <row r="5801" spans="1:13" x14ac:dyDescent="0.25">
      <c r="A5801" s="2">
        <v>5795</v>
      </c>
      <c r="B5801" s="11">
        <f t="shared" ca="1" si="496"/>
        <v>1</v>
      </c>
      <c r="C5801" s="26">
        <f t="shared" ca="1" si="495"/>
        <v>1.3276289632391802E-2</v>
      </c>
      <c r="J5801">
        <f t="shared" ca="1" si="497"/>
        <v>1</v>
      </c>
      <c r="K5801">
        <f t="shared" ca="1" si="498"/>
        <v>0</v>
      </c>
      <c r="L5801">
        <f t="shared" si="499"/>
        <v>5795</v>
      </c>
      <c r="M5801" s="71">
        <f t="shared" ca="1" si="500"/>
        <v>5.5688225289304523</v>
      </c>
    </row>
    <row r="5802" spans="1:13" x14ac:dyDescent="0.25">
      <c r="A5802" s="2">
        <v>5796</v>
      </c>
      <c r="B5802" s="11">
        <f t="shared" ca="1" si="496"/>
        <v>1</v>
      </c>
      <c r="C5802" s="26">
        <f t="shared" ca="1" si="495"/>
        <v>0.28111487718063566</v>
      </c>
      <c r="J5802">
        <f t="shared" ca="1" si="497"/>
        <v>1</v>
      </c>
      <c r="K5802">
        <f t="shared" ca="1" si="498"/>
        <v>0</v>
      </c>
      <c r="L5802">
        <f t="shared" si="499"/>
        <v>5796</v>
      </c>
      <c r="M5802" s="71">
        <f t="shared" ca="1" si="500"/>
        <v>3.9874145378837627</v>
      </c>
    </row>
    <row r="5803" spans="1:13" x14ac:dyDescent="0.25">
      <c r="A5803" s="2">
        <v>5797</v>
      </c>
      <c r="B5803" s="11">
        <f t="shared" ca="1" si="496"/>
        <v>1</v>
      </c>
      <c r="C5803" s="26">
        <f t="shared" ca="1" si="495"/>
        <v>0.74908191112936628</v>
      </c>
      <c r="J5803">
        <f t="shared" ca="1" si="497"/>
        <v>0</v>
      </c>
      <c r="K5803">
        <f t="shared" ca="1" si="498"/>
        <v>0</v>
      </c>
      <c r="L5803">
        <f t="shared" si="499"/>
        <v>5797</v>
      </c>
      <c r="M5803" s="71">
        <f t="shared" ca="1" si="500"/>
        <v>7.0232494244124082</v>
      </c>
    </row>
    <row r="5804" spans="1:13" x14ac:dyDescent="0.25">
      <c r="A5804" s="2">
        <v>5798</v>
      </c>
      <c r="B5804" s="11">
        <f t="shared" ca="1" si="496"/>
        <v>0</v>
      </c>
      <c r="C5804" s="26">
        <f t="shared" ca="1" si="495"/>
        <v>0.91470140896348762</v>
      </c>
      <c r="J5804">
        <f t="shared" ca="1" si="497"/>
        <v>0</v>
      </c>
      <c r="K5804">
        <f t="shared" ca="1" si="498"/>
        <v>1</v>
      </c>
      <c r="L5804">
        <f t="shared" si="499"/>
        <v>5798</v>
      </c>
      <c r="M5804" s="71">
        <f t="shared" ca="1" si="500"/>
        <v>0</v>
      </c>
    </row>
    <row r="5805" spans="1:13" x14ac:dyDescent="0.25">
      <c r="A5805" s="2">
        <v>5799</v>
      </c>
      <c r="B5805" s="11">
        <f t="shared" ca="1" si="496"/>
        <v>0</v>
      </c>
      <c r="C5805" s="26">
        <f t="shared" ca="1" si="495"/>
        <v>0.54410300548125612</v>
      </c>
      <c r="J5805">
        <f t="shared" ca="1" si="497"/>
        <v>0</v>
      </c>
      <c r="K5805">
        <f t="shared" ca="1" si="498"/>
        <v>0</v>
      </c>
      <c r="L5805">
        <f t="shared" si="499"/>
        <v>5799</v>
      </c>
      <c r="M5805" s="71">
        <f t="shared" ca="1" si="500"/>
        <v>0</v>
      </c>
    </row>
    <row r="5806" spans="1:13" x14ac:dyDescent="0.25">
      <c r="A5806" s="2">
        <v>5800</v>
      </c>
      <c r="B5806" s="11">
        <f t="shared" ca="1" si="496"/>
        <v>1</v>
      </c>
      <c r="C5806" s="26">
        <f t="shared" ca="1" si="495"/>
        <v>0.39832354616573251</v>
      </c>
      <c r="J5806">
        <f t="shared" ca="1" si="497"/>
        <v>0</v>
      </c>
      <c r="K5806">
        <f t="shared" ca="1" si="498"/>
        <v>0</v>
      </c>
      <c r="L5806">
        <f t="shared" si="499"/>
        <v>5800</v>
      </c>
      <c r="M5806" s="71">
        <f t="shared" ca="1" si="500"/>
        <v>2.5948492674253449</v>
      </c>
    </row>
    <row r="5807" spans="1:13" x14ac:dyDescent="0.25">
      <c r="A5807" s="2">
        <v>5801</v>
      </c>
      <c r="B5807" s="11">
        <f t="shared" ca="1" si="496"/>
        <v>0</v>
      </c>
      <c r="C5807" s="26">
        <f t="shared" ca="1" si="495"/>
        <v>0.84848917014182346</v>
      </c>
      <c r="J5807">
        <f t="shared" ca="1" si="497"/>
        <v>0</v>
      </c>
      <c r="K5807">
        <f t="shared" ca="1" si="498"/>
        <v>1</v>
      </c>
      <c r="L5807">
        <f t="shared" si="499"/>
        <v>5801</v>
      </c>
      <c r="M5807" s="71">
        <f t="shared" ca="1" si="500"/>
        <v>0</v>
      </c>
    </row>
    <row r="5808" spans="1:13" x14ac:dyDescent="0.25">
      <c r="A5808" s="2">
        <v>5802</v>
      </c>
      <c r="B5808" s="11">
        <f t="shared" ca="1" si="496"/>
        <v>0</v>
      </c>
      <c r="C5808" s="26">
        <f t="shared" ca="1" si="495"/>
        <v>0.53270959065810441</v>
      </c>
      <c r="J5808">
        <f t="shared" ca="1" si="497"/>
        <v>0</v>
      </c>
      <c r="K5808">
        <f t="shared" ca="1" si="498"/>
        <v>0</v>
      </c>
      <c r="L5808">
        <f t="shared" si="499"/>
        <v>5802</v>
      </c>
      <c r="M5808" s="71">
        <f t="shared" ca="1" si="500"/>
        <v>0</v>
      </c>
    </row>
    <row r="5809" spans="1:13" x14ac:dyDescent="0.25">
      <c r="A5809" s="2">
        <v>5803</v>
      </c>
      <c r="B5809" s="11">
        <f t="shared" ca="1" si="496"/>
        <v>1</v>
      </c>
      <c r="C5809" s="26">
        <f t="shared" ca="1" si="495"/>
        <v>0.35261752069671415</v>
      </c>
      <c r="J5809">
        <f t="shared" ca="1" si="497"/>
        <v>1</v>
      </c>
      <c r="K5809">
        <f t="shared" ca="1" si="498"/>
        <v>0</v>
      </c>
      <c r="L5809">
        <f t="shared" si="499"/>
        <v>5803</v>
      </c>
      <c r="M5809" s="71">
        <f t="shared" ca="1" si="500"/>
        <v>1.0211973580174547</v>
      </c>
    </row>
    <row r="5810" spans="1:13" x14ac:dyDescent="0.25">
      <c r="A5810" s="2">
        <v>5804</v>
      </c>
      <c r="B5810" s="11">
        <f t="shared" ca="1" si="496"/>
        <v>1</v>
      </c>
      <c r="C5810" s="26">
        <f t="shared" ca="1" si="495"/>
        <v>0.50361769768124554</v>
      </c>
      <c r="J5810">
        <f t="shared" ca="1" si="497"/>
        <v>0</v>
      </c>
      <c r="K5810">
        <f t="shared" ca="1" si="498"/>
        <v>0</v>
      </c>
      <c r="L5810">
        <f t="shared" si="499"/>
        <v>5804</v>
      </c>
      <c r="M5810" s="71">
        <f t="shared" ca="1" si="500"/>
        <v>3.4781552990214726</v>
      </c>
    </row>
    <row r="5811" spans="1:13" x14ac:dyDescent="0.25">
      <c r="A5811" s="2">
        <v>5805</v>
      </c>
      <c r="B5811" s="11">
        <f t="shared" ca="1" si="496"/>
        <v>0</v>
      </c>
      <c r="C5811" s="26">
        <f t="shared" ca="1" si="495"/>
        <v>0.88119556146825073</v>
      </c>
      <c r="J5811">
        <f t="shared" ca="1" si="497"/>
        <v>0</v>
      </c>
      <c r="K5811">
        <f t="shared" ca="1" si="498"/>
        <v>0</v>
      </c>
      <c r="L5811">
        <f t="shared" si="499"/>
        <v>5805</v>
      </c>
      <c r="M5811" s="71">
        <f t="shared" ca="1" si="500"/>
        <v>0</v>
      </c>
    </row>
    <row r="5812" spans="1:13" x14ac:dyDescent="0.25">
      <c r="A5812" s="2">
        <v>5806</v>
      </c>
      <c r="B5812" s="11">
        <f t="shared" ca="1" si="496"/>
        <v>1</v>
      </c>
      <c r="C5812" s="26">
        <f t="shared" ca="1" si="495"/>
        <v>0.10613417110930012</v>
      </c>
      <c r="J5812">
        <f t="shared" ca="1" si="497"/>
        <v>0</v>
      </c>
      <c r="K5812">
        <f t="shared" ca="1" si="498"/>
        <v>0</v>
      </c>
      <c r="L5812">
        <f t="shared" si="499"/>
        <v>5806</v>
      </c>
      <c r="M5812" s="71">
        <f t="shared" ca="1" si="500"/>
        <v>2.9784900945909976</v>
      </c>
    </row>
    <row r="5813" spans="1:13" x14ac:dyDescent="0.25">
      <c r="A5813" s="2">
        <v>5807</v>
      </c>
      <c r="B5813" s="11">
        <f t="shared" ca="1" si="496"/>
        <v>0</v>
      </c>
      <c r="C5813" s="26">
        <f t="shared" ca="1" si="495"/>
        <v>0.94158389389853536</v>
      </c>
      <c r="J5813">
        <f t="shared" ca="1" si="497"/>
        <v>0</v>
      </c>
      <c r="K5813">
        <f t="shared" ca="1" si="498"/>
        <v>0</v>
      </c>
      <c r="L5813">
        <f t="shared" si="499"/>
        <v>5807</v>
      </c>
      <c r="M5813" s="71">
        <f t="shared" ca="1" si="500"/>
        <v>0</v>
      </c>
    </row>
    <row r="5814" spans="1:13" x14ac:dyDescent="0.25">
      <c r="A5814" s="2">
        <v>5808</v>
      </c>
      <c r="B5814" s="11">
        <f t="shared" ca="1" si="496"/>
        <v>1</v>
      </c>
      <c r="C5814" s="26">
        <f t="shared" ca="1" si="495"/>
        <v>0.21192591181139009</v>
      </c>
      <c r="J5814">
        <f t="shared" ca="1" si="497"/>
        <v>1</v>
      </c>
      <c r="K5814">
        <f t="shared" ca="1" si="498"/>
        <v>0</v>
      </c>
      <c r="L5814">
        <f t="shared" si="499"/>
        <v>5808</v>
      </c>
      <c r="M5814" s="71">
        <f t="shared" ca="1" si="500"/>
        <v>0.84990909876108678</v>
      </c>
    </row>
    <row r="5815" spans="1:13" x14ac:dyDescent="0.25">
      <c r="A5815" s="2">
        <v>5809</v>
      </c>
      <c r="B5815" s="11">
        <f t="shared" ca="1" si="496"/>
        <v>1</v>
      </c>
      <c r="C5815" s="26">
        <f t="shared" ca="1" si="495"/>
        <v>0.63790880486468793</v>
      </c>
      <c r="J5815">
        <f t="shared" ca="1" si="497"/>
        <v>1</v>
      </c>
      <c r="K5815">
        <f t="shared" ca="1" si="498"/>
        <v>0</v>
      </c>
      <c r="L5815">
        <f t="shared" si="499"/>
        <v>5809</v>
      </c>
      <c r="M5815" s="71">
        <f t="shared" ca="1" si="500"/>
        <v>0.58989341253861249</v>
      </c>
    </row>
    <row r="5816" spans="1:13" x14ac:dyDescent="0.25">
      <c r="A5816" s="2">
        <v>5810</v>
      </c>
      <c r="B5816" s="11">
        <f t="shared" ca="1" si="496"/>
        <v>1</v>
      </c>
      <c r="C5816" s="26">
        <f t="shared" ca="1" si="495"/>
        <v>0.22470265882395768</v>
      </c>
      <c r="J5816">
        <f t="shared" ca="1" si="497"/>
        <v>0</v>
      </c>
      <c r="K5816">
        <f t="shared" ca="1" si="498"/>
        <v>0</v>
      </c>
      <c r="L5816">
        <f t="shared" si="499"/>
        <v>5810</v>
      </c>
      <c r="M5816" s="71">
        <f t="shared" ca="1" si="500"/>
        <v>2.4091926023991728</v>
      </c>
    </row>
    <row r="5817" spans="1:13" x14ac:dyDescent="0.25">
      <c r="A5817" s="2">
        <v>5811</v>
      </c>
      <c r="B5817" s="11">
        <f t="shared" ca="1" si="496"/>
        <v>0</v>
      </c>
      <c r="C5817" s="26">
        <f t="shared" ca="1" si="495"/>
        <v>0.85135766054300277</v>
      </c>
      <c r="J5817">
        <f t="shared" ca="1" si="497"/>
        <v>0</v>
      </c>
      <c r="K5817">
        <f t="shared" ca="1" si="498"/>
        <v>0</v>
      </c>
      <c r="L5817">
        <f t="shared" si="499"/>
        <v>5811</v>
      </c>
      <c r="M5817" s="71">
        <f t="shared" ca="1" si="500"/>
        <v>0</v>
      </c>
    </row>
    <row r="5818" spans="1:13" x14ac:dyDescent="0.25">
      <c r="A5818" s="2">
        <v>5812</v>
      </c>
      <c r="B5818" s="11">
        <f t="shared" ca="1" si="496"/>
        <v>1</v>
      </c>
      <c r="C5818" s="26">
        <f t="shared" ca="1" si="495"/>
        <v>0.18326202953731696</v>
      </c>
      <c r="J5818">
        <f t="shared" ca="1" si="497"/>
        <v>1</v>
      </c>
      <c r="K5818">
        <f t="shared" ca="1" si="498"/>
        <v>0</v>
      </c>
      <c r="L5818">
        <f t="shared" si="499"/>
        <v>5812</v>
      </c>
      <c r="M5818" s="71">
        <f t="shared" ca="1" si="500"/>
        <v>4.2780288959195882</v>
      </c>
    </row>
    <row r="5819" spans="1:13" x14ac:dyDescent="0.25">
      <c r="A5819" s="2">
        <v>5813</v>
      </c>
      <c r="B5819" s="11">
        <f t="shared" ca="1" si="496"/>
        <v>1</v>
      </c>
      <c r="C5819" s="26">
        <f t="shared" ca="1" si="495"/>
        <v>0.15662177933794674</v>
      </c>
      <c r="J5819">
        <f t="shared" ca="1" si="497"/>
        <v>1</v>
      </c>
      <c r="K5819">
        <f t="shared" ca="1" si="498"/>
        <v>0</v>
      </c>
      <c r="L5819">
        <f t="shared" si="499"/>
        <v>5813</v>
      </c>
      <c r="M5819" s="71">
        <f t="shared" ca="1" si="500"/>
        <v>1.4760574689843966</v>
      </c>
    </row>
    <row r="5820" spans="1:13" x14ac:dyDescent="0.25">
      <c r="A5820" s="2">
        <v>5814</v>
      </c>
      <c r="B5820" s="11">
        <f t="shared" ca="1" si="496"/>
        <v>1</v>
      </c>
      <c r="C5820" s="26">
        <f t="shared" ca="1" si="495"/>
        <v>0.4282514090186087</v>
      </c>
      <c r="J5820">
        <f t="shared" ca="1" si="497"/>
        <v>1</v>
      </c>
      <c r="K5820">
        <f t="shared" ca="1" si="498"/>
        <v>0</v>
      </c>
      <c r="L5820">
        <f t="shared" si="499"/>
        <v>5814</v>
      </c>
      <c r="M5820" s="71">
        <f t="shared" ca="1" si="500"/>
        <v>2.9765546642287197</v>
      </c>
    </row>
    <row r="5821" spans="1:13" x14ac:dyDescent="0.25">
      <c r="A5821" s="2">
        <v>5815</v>
      </c>
      <c r="B5821" s="11">
        <f t="shared" ca="1" si="496"/>
        <v>1</v>
      </c>
      <c r="C5821" s="26">
        <f t="shared" ca="1" si="495"/>
        <v>0.42691583439524805</v>
      </c>
      <c r="J5821">
        <f t="shared" ca="1" si="497"/>
        <v>0</v>
      </c>
      <c r="K5821">
        <f t="shared" ca="1" si="498"/>
        <v>0</v>
      </c>
      <c r="L5821">
        <f t="shared" si="499"/>
        <v>5815</v>
      </c>
      <c r="M5821" s="71">
        <f t="shared" ca="1" si="500"/>
        <v>3.7959122884089296</v>
      </c>
    </row>
    <row r="5822" spans="1:13" x14ac:dyDescent="0.25">
      <c r="A5822" s="2">
        <v>5816</v>
      </c>
      <c r="B5822" s="11">
        <f t="shared" ca="1" si="496"/>
        <v>0</v>
      </c>
      <c r="C5822" s="26">
        <f t="shared" ca="1" si="495"/>
        <v>0.81497938446485552</v>
      </c>
      <c r="J5822">
        <f t="shared" ca="1" si="497"/>
        <v>0</v>
      </c>
      <c r="K5822">
        <f t="shared" ca="1" si="498"/>
        <v>1</v>
      </c>
      <c r="L5822">
        <f t="shared" si="499"/>
        <v>5816</v>
      </c>
      <c r="M5822" s="71">
        <f t="shared" ca="1" si="500"/>
        <v>0</v>
      </c>
    </row>
    <row r="5823" spans="1:13" x14ac:dyDescent="0.25">
      <c r="A5823" s="2">
        <v>5817</v>
      </c>
      <c r="B5823" s="11">
        <f t="shared" ca="1" si="496"/>
        <v>0</v>
      </c>
      <c r="C5823" s="26">
        <f t="shared" ca="1" si="495"/>
        <v>0.77355228479487759</v>
      </c>
      <c r="J5823">
        <f t="shared" ca="1" si="497"/>
        <v>0</v>
      </c>
      <c r="K5823">
        <f t="shared" ca="1" si="498"/>
        <v>1</v>
      </c>
      <c r="L5823">
        <f t="shared" si="499"/>
        <v>5817</v>
      </c>
      <c r="M5823" s="71">
        <f t="shared" ca="1" si="500"/>
        <v>0</v>
      </c>
    </row>
    <row r="5824" spans="1:13" x14ac:dyDescent="0.25">
      <c r="A5824" s="2">
        <v>5818</v>
      </c>
      <c r="B5824" s="11">
        <f t="shared" ca="1" si="496"/>
        <v>0</v>
      </c>
      <c r="C5824" s="26">
        <f t="shared" ca="1" si="495"/>
        <v>0.94462150539750522</v>
      </c>
      <c r="J5824">
        <f t="shared" ca="1" si="497"/>
        <v>0</v>
      </c>
      <c r="K5824">
        <f t="shared" ca="1" si="498"/>
        <v>0</v>
      </c>
      <c r="L5824">
        <f t="shared" si="499"/>
        <v>5818</v>
      </c>
      <c r="M5824" s="71">
        <f t="shared" ca="1" si="500"/>
        <v>0</v>
      </c>
    </row>
    <row r="5825" spans="1:13" x14ac:dyDescent="0.25">
      <c r="A5825" s="2">
        <v>5819</v>
      </c>
      <c r="B5825" s="11">
        <f t="shared" ca="1" si="496"/>
        <v>1</v>
      </c>
      <c r="C5825" s="26">
        <f t="shared" ca="1" si="495"/>
        <v>0.16880007239017147</v>
      </c>
      <c r="J5825">
        <f t="shared" ca="1" si="497"/>
        <v>1</v>
      </c>
      <c r="K5825">
        <f t="shared" ca="1" si="498"/>
        <v>0</v>
      </c>
      <c r="L5825">
        <f t="shared" si="499"/>
        <v>5819</v>
      </c>
      <c r="M5825" s="71">
        <f t="shared" ca="1" si="500"/>
        <v>3.8924315213540446</v>
      </c>
    </row>
    <row r="5826" spans="1:13" x14ac:dyDescent="0.25">
      <c r="A5826" s="2">
        <v>5820</v>
      </c>
      <c r="B5826" s="11">
        <f t="shared" ca="1" si="496"/>
        <v>1</v>
      </c>
      <c r="C5826" s="26">
        <f t="shared" ca="1" si="495"/>
        <v>0.31493472227413422</v>
      </c>
      <c r="J5826">
        <f t="shared" ca="1" si="497"/>
        <v>1</v>
      </c>
      <c r="K5826">
        <f t="shared" ca="1" si="498"/>
        <v>0</v>
      </c>
      <c r="L5826">
        <f t="shared" si="499"/>
        <v>5820</v>
      </c>
      <c r="M5826" s="71">
        <f t="shared" ca="1" si="500"/>
        <v>0.18492298273667884</v>
      </c>
    </row>
    <row r="5827" spans="1:13" x14ac:dyDescent="0.25">
      <c r="A5827" s="2">
        <v>5821</v>
      </c>
      <c r="B5827" s="11">
        <f t="shared" ca="1" si="496"/>
        <v>1</v>
      </c>
      <c r="C5827" s="26">
        <f t="shared" ca="1" si="495"/>
        <v>0.75465932456116336</v>
      </c>
      <c r="J5827">
        <f t="shared" ca="1" si="497"/>
        <v>0</v>
      </c>
      <c r="K5827">
        <f t="shared" ca="1" si="498"/>
        <v>0</v>
      </c>
      <c r="L5827">
        <f t="shared" si="499"/>
        <v>5821</v>
      </c>
      <c r="M5827" s="71">
        <f t="shared" ca="1" si="500"/>
        <v>0.9322073877781214</v>
      </c>
    </row>
    <row r="5828" spans="1:13" x14ac:dyDescent="0.25">
      <c r="A5828" s="2">
        <v>5822</v>
      </c>
      <c r="B5828" s="11">
        <f t="shared" ca="1" si="496"/>
        <v>0</v>
      </c>
      <c r="C5828" s="26">
        <f t="shared" ca="1" si="495"/>
        <v>0.85513413436561014</v>
      </c>
      <c r="J5828">
        <f t="shared" ca="1" si="497"/>
        <v>0</v>
      </c>
      <c r="K5828">
        <f t="shared" ca="1" si="498"/>
        <v>0</v>
      </c>
      <c r="L5828">
        <f t="shared" si="499"/>
        <v>5822</v>
      </c>
      <c r="M5828" s="71">
        <f t="shared" ca="1" si="500"/>
        <v>0</v>
      </c>
    </row>
    <row r="5829" spans="1:13" x14ac:dyDescent="0.25">
      <c r="A5829" s="2">
        <v>5823</v>
      </c>
      <c r="B5829" s="11">
        <f t="shared" ca="1" si="496"/>
        <v>1</v>
      </c>
      <c r="C5829" s="26">
        <f t="shared" ca="1" si="495"/>
        <v>0.35708533142738597</v>
      </c>
      <c r="J5829">
        <f t="shared" ca="1" si="497"/>
        <v>1</v>
      </c>
      <c r="K5829">
        <f t="shared" ca="1" si="498"/>
        <v>0</v>
      </c>
      <c r="L5829">
        <f t="shared" si="499"/>
        <v>5823</v>
      </c>
      <c r="M5829" s="71">
        <f t="shared" ca="1" si="500"/>
        <v>0.66512219445101317</v>
      </c>
    </row>
    <row r="5830" spans="1:13" x14ac:dyDescent="0.25">
      <c r="A5830" s="2">
        <v>5824</v>
      </c>
      <c r="B5830" s="11">
        <f t="shared" ca="1" si="496"/>
        <v>1</v>
      </c>
      <c r="C5830" s="26">
        <f t="shared" ca="1" si="495"/>
        <v>0.26926778763001458</v>
      </c>
      <c r="J5830">
        <f t="shared" ca="1" si="497"/>
        <v>1</v>
      </c>
      <c r="K5830">
        <f t="shared" ca="1" si="498"/>
        <v>0</v>
      </c>
      <c r="L5830">
        <f t="shared" si="499"/>
        <v>5824</v>
      </c>
      <c r="M5830" s="71">
        <f t="shared" ca="1" si="500"/>
        <v>1.1338824417721916</v>
      </c>
    </row>
    <row r="5831" spans="1:13" x14ac:dyDescent="0.25">
      <c r="A5831" s="2">
        <v>5825</v>
      </c>
      <c r="B5831" s="11">
        <f t="shared" ca="1" si="496"/>
        <v>1</v>
      </c>
      <c r="C5831" s="26">
        <f t="shared" ca="1" si="495"/>
        <v>0.62178003369690527</v>
      </c>
      <c r="J5831">
        <f t="shared" ca="1" si="497"/>
        <v>1</v>
      </c>
      <c r="K5831">
        <f t="shared" ca="1" si="498"/>
        <v>0</v>
      </c>
      <c r="L5831">
        <f t="shared" si="499"/>
        <v>5825</v>
      </c>
      <c r="M5831" s="71">
        <f t="shared" ca="1" si="500"/>
        <v>1.2414541674633119</v>
      </c>
    </row>
    <row r="5832" spans="1:13" x14ac:dyDescent="0.25">
      <c r="A5832" s="2">
        <v>5826</v>
      </c>
      <c r="B5832" s="11">
        <f t="shared" ca="1" si="496"/>
        <v>1</v>
      </c>
      <c r="C5832" s="26">
        <f t="shared" ref="C5832:C5849" ca="1" si="501">RAND()</f>
        <v>0.23115377830993766</v>
      </c>
      <c r="J5832">
        <f t="shared" ca="1" si="497"/>
        <v>1</v>
      </c>
      <c r="K5832">
        <f t="shared" ca="1" si="498"/>
        <v>0</v>
      </c>
      <c r="L5832">
        <f t="shared" si="499"/>
        <v>5826</v>
      </c>
      <c r="M5832" s="71">
        <f t="shared" ca="1" si="500"/>
        <v>2.5030321836496632</v>
      </c>
    </row>
    <row r="5833" spans="1:13" x14ac:dyDescent="0.25">
      <c r="A5833" s="2">
        <v>5827</v>
      </c>
      <c r="B5833" s="11">
        <f t="shared" ref="B5833:B5849" ca="1" si="502">IF(B5832&gt;0,IF(C5833&lt;pww,1,0),IF(C5833&lt;pdw,1,0))</f>
        <v>1</v>
      </c>
      <c r="C5833" s="26">
        <f t="shared" ca="1" si="501"/>
        <v>0.27867548058677871</v>
      </c>
      <c r="J5833">
        <f t="shared" ca="1" si="497"/>
        <v>1</v>
      </c>
      <c r="K5833">
        <f t="shared" ca="1" si="498"/>
        <v>0</v>
      </c>
      <c r="L5833">
        <f t="shared" si="499"/>
        <v>5827</v>
      </c>
      <c r="M5833" s="71">
        <f t="shared" ca="1" si="500"/>
        <v>3.742902293942433</v>
      </c>
    </row>
    <row r="5834" spans="1:13" x14ac:dyDescent="0.25">
      <c r="A5834" s="2">
        <v>5828</v>
      </c>
      <c r="B5834" s="11">
        <f t="shared" ca="1" si="502"/>
        <v>1</v>
      </c>
      <c r="C5834" s="26">
        <f t="shared" ca="1" si="501"/>
        <v>0.54637420414304594</v>
      </c>
      <c r="J5834">
        <f t="shared" ref="J5834:J5849" ca="1" si="503">IF(AND(B5834,B5835),1,0)</f>
        <v>0</v>
      </c>
      <c r="K5834">
        <f t="shared" ref="K5834:K5849" ca="1" si="504">IF(AND(NOT(B5834),NOT(B5835)),1,0)</f>
        <v>0</v>
      </c>
      <c r="L5834">
        <f t="shared" ref="L5834:L5849" si="505">L5833+1</f>
        <v>5828</v>
      </c>
      <c r="M5834" s="71">
        <f t="shared" ref="M5834:M5849" ca="1" si="506">IF(B5834&gt;0,-LN(1-(RAND()))/lambda,0)</f>
        <v>0.99622811860972638</v>
      </c>
    </row>
    <row r="5835" spans="1:13" x14ac:dyDescent="0.25">
      <c r="A5835" s="2">
        <v>5829</v>
      </c>
      <c r="B5835" s="11">
        <f t="shared" ca="1" si="502"/>
        <v>0</v>
      </c>
      <c r="C5835" s="26">
        <f t="shared" ca="1" si="501"/>
        <v>0.94960676940184396</v>
      </c>
      <c r="J5835">
        <f t="shared" ca="1" si="503"/>
        <v>0</v>
      </c>
      <c r="K5835">
        <f t="shared" ca="1" si="504"/>
        <v>0</v>
      </c>
      <c r="L5835">
        <f t="shared" si="505"/>
        <v>5829</v>
      </c>
      <c r="M5835" s="71">
        <f t="shared" ca="1" si="506"/>
        <v>0</v>
      </c>
    </row>
    <row r="5836" spans="1:13" x14ac:dyDescent="0.25">
      <c r="A5836" s="2">
        <v>5830</v>
      </c>
      <c r="B5836" s="11">
        <f t="shared" ca="1" si="502"/>
        <v>1</v>
      </c>
      <c r="C5836" s="26">
        <f t="shared" ca="1" si="501"/>
        <v>0.31449034392795128</v>
      </c>
      <c r="J5836">
        <f t="shared" ca="1" si="503"/>
        <v>1</v>
      </c>
      <c r="K5836">
        <f t="shared" ca="1" si="504"/>
        <v>0</v>
      </c>
      <c r="L5836">
        <f t="shared" si="505"/>
        <v>5830</v>
      </c>
      <c r="M5836" s="71">
        <f t="shared" ca="1" si="506"/>
        <v>6.315654837489741</v>
      </c>
    </row>
    <row r="5837" spans="1:13" x14ac:dyDescent="0.25">
      <c r="A5837" s="2">
        <v>5831</v>
      </c>
      <c r="B5837" s="11">
        <f t="shared" ca="1" si="502"/>
        <v>1</v>
      </c>
      <c r="C5837" s="26">
        <f t="shared" ca="1" si="501"/>
        <v>0.45397179622852757</v>
      </c>
      <c r="J5837">
        <f t="shared" ca="1" si="503"/>
        <v>0</v>
      </c>
      <c r="K5837">
        <f t="shared" ca="1" si="504"/>
        <v>0</v>
      </c>
      <c r="L5837">
        <f t="shared" si="505"/>
        <v>5831</v>
      </c>
      <c r="M5837" s="71">
        <f t="shared" ca="1" si="506"/>
        <v>6.6342384463772461</v>
      </c>
    </row>
    <row r="5838" spans="1:13" x14ac:dyDescent="0.25">
      <c r="A5838" s="2">
        <v>5832</v>
      </c>
      <c r="B5838" s="11">
        <f t="shared" ca="1" si="502"/>
        <v>0</v>
      </c>
      <c r="C5838" s="26">
        <f t="shared" ca="1" si="501"/>
        <v>0.89923907325312058</v>
      </c>
      <c r="J5838">
        <f t="shared" ca="1" si="503"/>
        <v>0</v>
      </c>
      <c r="K5838">
        <f t="shared" ca="1" si="504"/>
        <v>0</v>
      </c>
      <c r="L5838">
        <f t="shared" si="505"/>
        <v>5832</v>
      </c>
      <c r="M5838" s="71">
        <f t="shared" ca="1" si="506"/>
        <v>0</v>
      </c>
    </row>
    <row r="5839" spans="1:13" x14ac:dyDescent="0.25">
      <c r="A5839" s="2">
        <v>5833</v>
      </c>
      <c r="B5839" s="11">
        <f t="shared" ca="1" si="502"/>
        <v>1</v>
      </c>
      <c r="C5839" s="26">
        <f t="shared" ca="1" si="501"/>
        <v>0.35651433572768509</v>
      </c>
      <c r="J5839">
        <f t="shared" ca="1" si="503"/>
        <v>1</v>
      </c>
      <c r="K5839">
        <f t="shared" ca="1" si="504"/>
        <v>0</v>
      </c>
      <c r="L5839">
        <f t="shared" si="505"/>
        <v>5833</v>
      </c>
      <c r="M5839" s="71">
        <f t="shared" ca="1" si="506"/>
        <v>2.670387874874891</v>
      </c>
    </row>
    <row r="5840" spans="1:13" x14ac:dyDescent="0.25">
      <c r="A5840" s="2">
        <v>5834</v>
      </c>
      <c r="B5840" s="11">
        <f t="shared" ca="1" si="502"/>
        <v>1</v>
      </c>
      <c r="C5840" s="26">
        <f t="shared" ca="1" si="501"/>
        <v>0.16139315612210958</v>
      </c>
      <c r="J5840">
        <f t="shared" ca="1" si="503"/>
        <v>1</v>
      </c>
      <c r="K5840">
        <f t="shared" ca="1" si="504"/>
        <v>0</v>
      </c>
      <c r="L5840">
        <f t="shared" si="505"/>
        <v>5834</v>
      </c>
      <c r="M5840" s="71">
        <f t="shared" ca="1" si="506"/>
        <v>7.1838624660156354</v>
      </c>
    </row>
    <row r="5841" spans="1:13" x14ac:dyDescent="0.25">
      <c r="A5841" s="2">
        <v>5835</v>
      </c>
      <c r="B5841" s="11">
        <f t="shared" ca="1" si="502"/>
        <v>1</v>
      </c>
      <c r="C5841" s="26">
        <f t="shared" ca="1" si="501"/>
        <v>0.1865518618438502</v>
      </c>
      <c r="J5841">
        <f t="shared" ca="1" si="503"/>
        <v>1</v>
      </c>
      <c r="K5841">
        <f t="shared" ca="1" si="504"/>
        <v>0</v>
      </c>
      <c r="L5841">
        <f t="shared" si="505"/>
        <v>5835</v>
      </c>
      <c r="M5841" s="71">
        <f t="shared" ca="1" si="506"/>
        <v>3.3189079516222706</v>
      </c>
    </row>
    <row r="5842" spans="1:13" x14ac:dyDescent="0.25">
      <c r="A5842" s="2">
        <v>5836</v>
      </c>
      <c r="B5842" s="11">
        <f t="shared" ca="1" si="502"/>
        <v>1</v>
      </c>
      <c r="C5842" s="26">
        <f t="shared" ca="1" si="501"/>
        <v>0.73340400735240063</v>
      </c>
      <c r="J5842">
        <f t="shared" ca="1" si="503"/>
        <v>1</v>
      </c>
      <c r="K5842">
        <f t="shared" ca="1" si="504"/>
        <v>0</v>
      </c>
      <c r="L5842">
        <f t="shared" si="505"/>
        <v>5836</v>
      </c>
      <c r="M5842" s="71">
        <f t="shared" ca="1" si="506"/>
        <v>0.96232064636700365</v>
      </c>
    </row>
    <row r="5843" spans="1:13" x14ac:dyDescent="0.25">
      <c r="A5843" s="2">
        <v>5837</v>
      </c>
      <c r="B5843" s="11">
        <f t="shared" ca="1" si="502"/>
        <v>1</v>
      </c>
      <c r="C5843" s="26">
        <f t="shared" ca="1" si="501"/>
        <v>0.53057565256608041</v>
      </c>
      <c r="J5843">
        <f t="shared" ca="1" si="503"/>
        <v>0</v>
      </c>
      <c r="K5843">
        <f t="shared" ca="1" si="504"/>
        <v>0</v>
      </c>
      <c r="L5843">
        <f t="shared" si="505"/>
        <v>5837</v>
      </c>
      <c r="M5843" s="71">
        <f t="shared" ca="1" si="506"/>
        <v>3.6194630645866872</v>
      </c>
    </row>
    <row r="5844" spans="1:13" x14ac:dyDescent="0.25">
      <c r="A5844" s="2">
        <v>5838</v>
      </c>
      <c r="B5844" s="11">
        <f t="shared" ca="1" si="502"/>
        <v>0</v>
      </c>
      <c r="C5844" s="26">
        <f t="shared" ca="1" si="501"/>
        <v>0.87141078557580909</v>
      </c>
      <c r="J5844">
        <f t="shared" ca="1" si="503"/>
        <v>0</v>
      </c>
      <c r="K5844">
        <f t="shared" ca="1" si="504"/>
        <v>1</v>
      </c>
      <c r="L5844">
        <f t="shared" si="505"/>
        <v>5838</v>
      </c>
      <c r="M5844" s="71">
        <f t="shared" ca="1" si="506"/>
        <v>0</v>
      </c>
    </row>
    <row r="5845" spans="1:13" x14ac:dyDescent="0.25">
      <c r="A5845" s="2">
        <v>5839</v>
      </c>
      <c r="B5845" s="11">
        <f t="shared" ca="1" si="502"/>
        <v>0</v>
      </c>
      <c r="C5845" s="26">
        <f t="shared" ca="1" si="501"/>
        <v>0.86259938589437957</v>
      </c>
      <c r="J5845">
        <f t="shared" ca="1" si="503"/>
        <v>0</v>
      </c>
      <c r="K5845">
        <f t="shared" ca="1" si="504"/>
        <v>1</v>
      </c>
      <c r="L5845">
        <f t="shared" si="505"/>
        <v>5839</v>
      </c>
      <c r="M5845" s="71">
        <f t="shared" ca="1" si="506"/>
        <v>0</v>
      </c>
    </row>
    <row r="5846" spans="1:13" x14ac:dyDescent="0.25">
      <c r="A5846" s="2">
        <v>5840</v>
      </c>
      <c r="B5846" s="11">
        <f t="shared" ca="1" si="502"/>
        <v>0</v>
      </c>
      <c r="C5846" s="26">
        <f t="shared" ca="1" si="501"/>
        <v>0.53164241273056778</v>
      </c>
      <c r="J5846">
        <f t="shared" ca="1" si="503"/>
        <v>0</v>
      </c>
      <c r="K5846">
        <f t="shared" ca="1" si="504"/>
        <v>1</v>
      </c>
      <c r="L5846">
        <f t="shared" si="505"/>
        <v>5840</v>
      </c>
      <c r="M5846" s="71">
        <f t="shared" ca="1" si="506"/>
        <v>0</v>
      </c>
    </row>
    <row r="5847" spans="1:13" x14ac:dyDescent="0.25">
      <c r="A5847" s="2">
        <v>5841</v>
      </c>
      <c r="B5847" s="11">
        <f t="shared" ca="1" si="502"/>
        <v>0</v>
      </c>
      <c r="C5847" s="26">
        <f t="shared" ca="1" si="501"/>
        <v>0.4971491681696214</v>
      </c>
      <c r="J5847">
        <f t="shared" ca="1" si="503"/>
        <v>0</v>
      </c>
      <c r="K5847">
        <f t="shared" ca="1" si="504"/>
        <v>1</v>
      </c>
      <c r="L5847">
        <f t="shared" si="505"/>
        <v>5841</v>
      </c>
      <c r="M5847" s="71">
        <f t="shared" ca="1" si="506"/>
        <v>0</v>
      </c>
    </row>
    <row r="5848" spans="1:13" x14ac:dyDescent="0.25">
      <c r="A5848" s="2">
        <v>5842</v>
      </c>
      <c r="B5848" s="11">
        <f t="shared" ca="1" si="502"/>
        <v>0</v>
      </c>
      <c r="C5848" s="26">
        <f t="shared" ca="1" si="501"/>
        <v>0.93949527806512878</v>
      </c>
      <c r="J5848">
        <f t="shared" ca="1" si="503"/>
        <v>0</v>
      </c>
      <c r="K5848">
        <f t="shared" ca="1" si="504"/>
        <v>1</v>
      </c>
      <c r="L5848">
        <f t="shared" si="505"/>
        <v>5842</v>
      </c>
      <c r="M5848" s="71">
        <f t="shared" ca="1" si="506"/>
        <v>0</v>
      </c>
    </row>
    <row r="5849" spans="1:13" x14ac:dyDescent="0.25">
      <c r="A5849" s="2">
        <v>5843</v>
      </c>
      <c r="B5849" s="11">
        <f t="shared" ca="1" si="502"/>
        <v>0</v>
      </c>
      <c r="C5849" s="26">
        <f t="shared" ca="1" si="501"/>
        <v>0.74714079712342729</v>
      </c>
      <c r="J5849">
        <f t="shared" ca="1" si="503"/>
        <v>0</v>
      </c>
      <c r="K5849">
        <f t="shared" ca="1" si="504"/>
        <v>1</v>
      </c>
      <c r="L5849">
        <f t="shared" si="505"/>
        <v>5843</v>
      </c>
      <c r="M5849" s="71">
        <f t="shared" ca="1" si="506"/>
        <v>0</v>
      </c>
    </row>
  </sheetData>
  <pageMargins left="0.7" right="0.7" top="0.75" bottom="0.75" header="0.3" footer="0.3"/>
  <pageSetup paperSize="9" orientation="portrait" verticalDpi="4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658"/>
  <sheetViews>
    <sheetView workbookViewId="0">
      <selection activeCell="R22" sqref="R22"/>
    </sheetView>
  </sheetViews>
  <sheetFormatPr defaultRowHeight="15" x14ac:dyDescent="0.25"/>
  <cols>
    <col min="2" max="2" width="6.85546875" customWidth="1"/>
    <col min="3" max="3" width="7.140625" customWidth="1"/>
    <col min="4" max="4" width="5.28515625" customWidth="1"/>
    <col min="9" max="9" width="10.7109375" customWidth="1"/>
    <col min="10" max="11" width="13.140625" customWidth="1"/>
    <col min="12" max="12" width="12.7109375" customWidth="1"/>
    <col min="13" max="13" width="23.85546875" bestFit="1" customWidth="1"/>
    <col min="15" max="15" width="13.140625" bestFit="1" customWidth="1"/>
    <col min="16" max="18" width="13.140625" customWidth="1"/>
    <col min="19" max="19" width="23.85546875" bestFit="1" customWidth="1"/>
    <col min="23" max="23" width="13.140625" customWidth="1"/>
    <col min="24" max="24" width="23.85546875" customWidth="1"/>
    <col min="25" max="25" width="23.85546875" bestFit="1" customWidth="1"/>
  </cols>
  <sheetData>
    <row r="1" spans="2:26" x14ac:dyDescent="0.25">
      <c r="B1" t="s">
        <v>67</v>
      </c>
      <c r="F1" t="s">
        <v>68</v>
      </c>
      <c r="N1" t="s">
        <v>69</v>
      </c>
      <c r="W1" s="73" t="s">
        <v>70</v>
      </c>
      <c r="X1" t="s">
        <v>71</v>
      </c>
      <c r="Y1" t="s">
        <v>72</v>
      </c>
      <c r="Z1" t="s">
        <v>73</v>
      </c>
    </row>
    <row r="2" spans="2:26" x14ac:dyDescent="0.25">
      <c r="B2" s="58" t="s">
        <v>74</v>
      </c>
      <c r="C2" s="58" t="s">
        <v>75</v>
      </c>
      <c r="D2" s="58" t="s">
        <v>76</v>
      </c>
      <c r="F2" s="58" t="s">
        <v>77</v>
      </c>
      <c r="G2" s="58" t="s">
        <v>64</v>
      </c>
      <c r="H2" s="58" t="s">
        <v>78</v>
      </c>
      <c r="M2" s="59"/>
      <c r="N2" s="58" t="s">
        <v>79</v>
      </c>
      <c r="O2" s="58" t="s">
        <v>80</v>
      </c>
      <c r="P2" s="58" t="s">
        <v>81</v>
      </c>
      <c r="Q2" s="54" t="s">
        <v>82</v>
      </c>
      <c r="R2" s="54" t="s">
        <v>83</v>
      </c>
      <c r="W2" s="77">
        <v>1</v>
      </c>
      <c r="X2">
        <v>101.52525951557094</v>
      </c>
      <c r="Y2">
        <v>101.52525951557094</v>
      </c>
      <c r="Z2">
        <f>_xlfn.STDEV.S(Y2:Y121)</f>
        <v>36.57820165026363</v>
      </c>
    </row>
    <row r="3" spans="2:26" x14ac:dyDescent="0.25">
      <c r="B3" s="65">
        <v>1</v>
      </c>
      <c r="C3" s="78">
        <v>77.280899653979219</v>
      </c>
      <c r="D3" s="79">
        <f ca="1">Q3</f>
        <v>59.236423534834877</v>
      </c>
      <c r="F3" s="65">
        <v>2003</v>
      </c>
      <c r="G3" s="78">
        <v>587.88027681660935</v>
      </c>
      <c r="H3" s="79">
        <f ca="1">SUM('markov model'!M7:M371)</f>
        <v>757.32596310679435</v>
      </c>
      <c r="M3" s="59">
        <v>1</v>
      </c>
      <c r="N3" s="58"/>
      <c r="O3" s="58">
        <v>1</v>
      </c>
      <c r="P3" s="59">
        <f ca="1">SUMIFS('markov model'!M$7:M$3656, 'markov model'!L$7:L$3656,"&gt;="&amp;O3,'markov model'!L$7:L$3656,"&lt;"&amp;O4)</f>
        <v>43.791766000331769</v>
      </c>
      <c r="Q3">
        <f ca="1">AVERAGE(P3,P15,P27,P39,P51,P63,P75,P87,P99,P111)</f>
        <v>59.236423534834877</v>
      </c>
      <c r="R3">
        <f ca="1">_xlfn.STDEV.S(P3,P15,P27,P39,P51,P63,P75,P87,P99,P111)</f>
        <v>22.92992783680123</v>
      </c>
      <c r="V3" s="72"/>
      <c r="W3" s="77">
        <v>2</v>
      </c>
      <c r="X3">
        <v>22.080276816609</v>
      </c>
      <c r="Y3">
        <v>22.080276816609</v>
      </c>
    </row>
    <row r="4" spans="2:26" x14ac:dyDescent="0.25">
      <c r="B4" s="65">
        <v>2</v>
      </c>
      <c r="C4" s="78">
        <v>52.237370242214539</v>
      </c>
      <c r="D4" s="79">
        <f t="shared" ref="D4:D14" ca="1" si="0">Q4</f>
        <v>56.957335088767692</v>
      </c>
      <c r="F4" s="65">
        <v>2004</v>
      </c>
      <c r="G4" s="78">
        <v>898.94325259515597</v>
      </c>
      <c r="H4" s="79">
        <f ca="1">SUM('markov model'!M372:M737)</f>
        <v>737.20304080859694</v>
      </c>
      <c r="M4" s="59">
        <v>2</v>
      </c>
      <c r="N4" s="59">
        <v>31</v>
      </c>
      <c r="O4" s="59">
        <f>SUM(N$4:N4)</f>
        <v>31</v>
      </c>
      <c r="P4" s="59">
        <f ca="1">SUMIFS('markov model'!M$7:M$3656, 'markov model'!L$7:L$3656,"&gt;="&amp;O4,'markov model'!L$7:L$3656,"&lt;"&amp;O5)</f>
        <v>52.282936129488732</v>
      </c>
      <c r="Q4">
        <f t="shared" ref="Q4:Q14" ca="1" si="1">AVERAGE(P4,P16,P28,P40,P52,P64,P76,P88,P100,P112)</f>
        <v>56.957335088767692</v>
      </c>
      <c r="R4">
        <f t="shared" ref="R4:R14" ca="1" si="2">_xlfn.STDEV.S(P4,P16,P28,P40,P52,P64,P76,P88,P100,P112)</f>
        <v>11.728981692069093</v>
      </c>
      <c r="V4" s="72"/>
      <c r="W4" s="77">
        <v>3</v>
      </c>
      <c r="X4">
        <v>23.630449826989615</v>
      </c>
      <c r="Y4">
        <v>23.630449826989615</v>
      </c>
    </row>
    <row r="5" spans="2:26" x14ac:dyDescent="0.25">
      <c r="B5" s="65">
        <v>3</v>
      </c>
      <c r="C5" s="78">
        <v>55.498961937716253</v>
      </c>
      <c r="D5" s="79">
        <f t="shared" ca="1" si="0"/>
        <v>63.144381061680178</v>
      </c>
      <c r="F5" s="65">
        <v>2005</v>
      </c>
      <c r="G5" s="78">
        <v>819.81038062283722</v>
      </c>
      <c r="H5" s="79">
        <f ca="1">SUM('markov model'!M738:M1102)</f>
        <v>672.37804702853032</v>
      </c>
      <c r="M5" s="59">
        <v>3</v>
      </c>
      <c r="N5" s="59">
        <v>28</v>
      </c>
      <c r="O5" s="59">
        <f>SUM(N$4:N5)</f>
        <v>59</v>
      </c>
      <c r="P5" s="59">
        <f ca="1">SUMIFS('markov model'!M$7:M$3656, 'markov model'!L$7:L$3656,"&gt;="&amp;O5,'markov model'!L$7:L$3656,"&lt;"&amp;O6)</f>
        <v>72.506447559625272</v>
      </c>
      <c r="Q5">
        <f t="shared" ca="1" si="1"/>
        <v>63.144381061680178</v>
      </c>
      <c r="R5">
        <f t="shared" ca="1" si="2"/>
        <v>13.945619115393326</v>
      </c>
      <c r="V5" s="72"/>
      <c r="W5" s="77">
        <v>4</v>
      </c>
      <c r="X5">
        <v>31.551557093425608</v>
      </c>
      <c r="Y5">
        <v>31.551557093425608</v>
      </c>
    </row>
    <row r="6" spans="2:26" x14ac:dyDescent="0.25">
      <c r="B6" s="65">
        <v>4</v>
      </c>
      <c r="C6" s="78">
        <v>54.071141868512122</v>
      </c>
      <c r="D6" s="79">
        <f t="shared" ca="1" si="0"/>
        <v>44.991849890226113</v>
      </c>
      <c r="F6" s="65">
        <v>2006</v>
      </c>
      <c r="G6" s="78">
        <v>700.90795847750837</v>
      </c>
      <c r="H6" s="79">
        <f ca="1">SUM('markov model'!M1103:M1467)</f>
        <v>669.63743216402372</v>
      </c>
      <c r="M6" s="59">
        <v>4</v>
      </c>
      <c r="N6" s="59">
        <v>31</v>
      </c>
      <c r="O6" s="59">
        <f>SUM(N$4:N6)</f>
        <v>90</v>
      </c>
      <c r="P6" s="59">
        <f ca="1">SUMIFS('markov model'!M$7:M$3656, 'markov model'!L$7:L$3656,"&gt;="&amp;O6,'markov model'!L$7:L$3656,"&lt;"&amp;O7)</f>
        <v>71.389412425093354</v>
      </c>
      <c r="Q6">
        <f t="shared" ca="1" si="1"/>
        <v>44.991849890226113</v>
      </c>
      <c r="R6">
        <f t="shared" ca="1" si="2"/>
        <v>12.314875471900802</v>
      </c>
      <c r="V6" s="72"/>
      <c r="W6" s="77">
        <v>5</v>
      </c>
      <c r="X6">
        <v>79.628373702422124</v>
      </c>
      <c r="Y6">
        <v>79.628373702422124</v>
      </c>
    </row>
    <row r="7" spans="2:26" x14ac:dyDescent="0.25">
      <c r="B7" s="65">
        <v>5</v>
      </c>
      <c r="C7" s="78">
        <v>49.716401384083028</v>
      </c>
      <c r="D7" s="79">
        <f t="shared" ca="1" si="0"/>
        <v>62.488465319795907</v>
      </c>
      <c r="F7" s="65">
        <v>2007</v>
      </c>
      <c r="G7" s="78">
        <v>697.16470588235291</v>
      </c>
      <c r="H7" s="79">
        <f ca="1">SUM('markov model'!M1468:M1832)</f>
        <v>675.93840115950604</v>
      </c>
      <c r="M7" s="59">
        <v>5</v>
      </c>
      <c r="N7" s="59">
        <v>30</v>
      </c>
      <c r="O7" s="59">
        <f>SUM(N$4:N7)</f>
        <v>120</v>
      </c>
      <c r="P7" s="59">
        <f ca="1">SUMIFS('markov model'!M$7:M$3656, 'markov model'!L$7:L$3656,"&gt;="&amp;O7,'markov model'!L$7:L$3656,"&lt;"&amp;O8)</f>
        <v>54.140765082382188</v>
      </c>
      <c r="Q7">
        <f t="shared" ca="1" si="1"/>
        <v>62.488465319795907</v>
      </c>
      <c r="R7">
        <f t="shared" ca="1" si="2"/>
        <v>19.161121275508915</v>
      </c>
      <c r="V7" s="72"/>
      <c r="W7" s="77">
        <v>6</v>
      </c>
      <c r="X7">
        <v>69.797231833910033</v>
      </c>
      <c r="Y7">
        <v>69.797231833910033</v>
      </c>
    </row>
    <row r="8" spans="2:26" x14ac:dyDescent="0.25">
      <c r="B8" s="65">
        <v>6</v>
      </c>
      <c r="C8" s="78">
        <v>78.112249134948115</v>
      </c>
      <c r="D8" s="79">
        <f t="shared" ca="1" si="0"/>
        <v>63.690291437929332</v>
      </c>
      <c r="F8" s="65">
        <v>2008</v>
      </c>
      <c r="G8" s="78">
        <v>1007.3577854671282</v>
      </c>
      <c r="H8" s="79">
        <f ca="1">SUM('markov model'!M1833:M2197)</f>
        <v>734.01305781178974</v>
      </c>
      <c r="M8" s="59">
        <v>6</v>
      </c>
      <c r="N8" s="59">
        <v>31</v>
      </c>
      <c r="O8" s="59">
        <f>SUM(N$4:N8)</f>
        <v>151</v>
      </c>
      <c r="P8" s="59">
        <f ca="1">SUMIFS('markov model'!M$7:M$3656, 'markov model'!L$7:L$3656,"&gt;="&amp;O8,'markov model'!L$7:L$3656,"&lt;"&amp;O9)</f>
        <v>58.509548586416869</v>
      </c>
      <c r="Q8">
        <f t="shared" ca="1" si="1"/>
        <v>63.690291437929332</v>
      </c>
      <c r="R8">
        <f t="shared" ca="1" si="2"/>
        <v>13.021578237653642</v>
      </c>
      <c r="V8" s="72"/>
      <c r="W8" s="77">
        <v>7</v>
      </c>
      <c r="X8">
        <v>37.837370242214526</v>
      </c>
      <c r="Y8">
        <v>37.837370242214526</v>
      </c>
    </row>
    <row r="9" spans="2:26" x14ac:dyDescent="0.25">
      <c r="B9" s="65">
        <v>7</v>
      </c>
      <c r="C9" s="78">
        <v>77.90380622837371</v>
      </c>
      <c r="D9" s="79">
        <f t="shared" ca="1" si="0"/>
        <v>59.136905864344044</v>
      </c>
      <c r="F9" s="65">
        <v>2009</v>
      </c>
      <c r="G9" s="78">
        <v>818.31833910034618</v>
      </c>
      <c r="H9" s="79">
        <f ca="1">SUM('markov model'!M2198:M2562)</f>
        <v>677.85941512469708</v>
      </c>
      <c r="M9" s="59">
        <v>7</v>
      </c>
      <c r="N9" s="59">
        <v>30</v>
      </c>
      <c r="O9" s="59">
        <f>SUM(N$4:N9)</f>
        <v>181</v>
      </c>
      <c r="P9" s="59">
        <f ca="1">SUMIFS('markov model'!M$7:M$3656, 'markov model'!L$7:L$3656,"&gt;="&amp;O9,'markov model'!L$7:L$3656,"&lt;"&amp;O10)</f>
        <v>74.237208820988599</v>
      </c>
      <c r="Q9">
        <f t="shared" ca="1" si="1"/>
        <v>59.136905864344044</v>
      </c>
      <c r="R9">
        <f t="shared" ca="1" si="2"/>
        <v>17.296724304127029</v>
      </c>
      <c r="V9" s="72"/>
      <c r="W9" s="77">
        <v>8</v>
      </c>
      <c r="X9">
        <v>10.770242214532871</v>
      </c>
      <c r="Y9">
        <v>10.770242214532871</v>
      </c>
    </row>
    <row r="10" spans="2:26" x14ac:dyDescent="0.25">
      <c r="B10" s="65">
        <v>8</v>
      </c>
      <c r="C10" s="78">
        <v>82.782837370242191</v>
      </c>
      <c r="D10" s="79">
        <f t="shared" ca="1" si="0"/>
        <v>56.954099168731432</v>
      </c>
      <c r="F10" s="65">
        <v>2010</v>
      </c>
      <c r="G10" s="78">
        <v>842.67889273356388</v>
      </c>
      <c r="H10" s="79">
        <f ca="1">SUM('markov model'!M2562:M2927)</f>
        <v>730.92643183228495</v>
      </c>
      <c r="M10" s="59">
        <v>8</v>
      </c>
      <c r="N10" s="59">
        <v>31</v>
      </c>
      <c r="O10" s="59">
        <f>SUM(N$4:N10)</f>
        <v>212</v>
      </c>
      <c r="P10" s="59">
        <f ca="1">SUMIFS('markov model'!M$7:M$3656, 'markov model'!L$7:L$3656,"&gt;="&amp;O10,'markov model'!L$7:L$3656,"&lt;"&amp;O11)</f>
        <v>64.054923815927182</v>
      </c>
      <c r="Q10">
        <f t="shared" ca="1" si="1"/>
        <v>56.954099168731432</v>
      </c>
      <c r="R10">
        <f t="shared" ca="1" si="2"/>
        <v>17.011273915067687</v>
      </c>
      <c r="V10" s="72"/>
      <c r="W10" s="77">
        <v>9</v>
      </c>
      <c r="X10">
        <v>47.817993079584774</v>
      </c>
      <c r="Y10">
        <v>47.817993079584774</v>
      </c>
    </row>
    <row r="11" spans="2:26" x14ac:dyDescent="0.25">
      <c r="B11" s="65">
        <v>9</v>
      </c>
      <c r="C11" s="78">
        <v>68.414186851211056</v>
      </c>
      <c r="D11" s="79">
        <f t="shared" ca="1" si="0"/>
        <v>58.714564414000805</v>
      </c>
      <c r="F11" s="65">
        <v>2011</v>
      </c>
      <c r="G11" s="78">
        <v>763.56124567474001</v>
      </c>
      <c r="H11" s="79">
        <f ca="1">SUM('markov model'!M2928:M3292)</f>
        <v>725.90141100687583</v>
      </c>
      <c r="J11" s="77"/>
      <c r="K11" s="77"/>
      <c r="M11" s="59">
        <v>9</v>
      </c>
      <c r="N11" s="59">
        <v>31</v>
      </c>
      <c r="O11" s="59">
        <f>SUM(N$4:N11)</f>
        <v>243</v>
      </c>
      <c r="P11" s="59">
        <f ca="1">SUMIFS('markov model'!M$7:M$3656, 'markov model'!L$7:L$3656,"&gt;="&amp;O11,'markov model'!L$7:L$3656,"&lt;"&amp;O12)</f>
        <v>55.427449135271715</v>
      </c>
      <c r="Q11">
        <f t="shared" ca="1" si="1"/>
        <v>58.714564414000805</v>
      </c>
      <c r="R11">
        <f t="shared" ca="1" si="2"/>
        <v>20.474210715088294</v>
      </c>
      <c r="V11" s="72"/>
      <c r="W11" s="77">
        <v>10</v>
      </c>
      <c r="X11">
        <v>39.852595155709345</v>
      </c>
      <c r="Y11">
        <v>39.852595155709345</v>
      </c>
    </row>
    <row r="12" spans="2:26" x14ac:dyDescent="0.25">
      <c r="B12" s="65">
        <v>10</v>
      </c>
      <c r="C12" s="78">
        <v>71.734394463667826</v>
      </c>
      <c r="D12" s="79">
        <f t="shared" ca="1" si="0"/>
        <v>57.975279803955289</v>
      </c>
      <c r="F12" s="65">
        <v>2012</v>
      </c>
      <c r="G12" s="78">
        <v>1040.6532871972315</v>
      </c>
      <c r="H12" s="79">
        <f ca="1">SUM('markov model'!M3293:M3657)</f>
        <v>701.82544831802488</v>
      </c>
      <c r="J12" s="77"/>
      <c r="K12" s="77"/>
      <c r="M12" s="59">
        <v>10</v>
      </c>
      <c r="N12" s="59">
        <v>30</v>
      </c>
      <c r="O12" s="59">
        <f>SUM(N$4:N12)</f>
        <v>273</v>
      </c>
      <c r="P12" s="59">
        <f ca="1">SUMIFS('markov model'!M$7:M$3656, 'markov model'!L$7:L$3656,"&gt;="&amp;O12,'markov model'!L$7:L$3656,"&lt;"&amp;O13)</f>
        <v>47.869877018906593</v>
      </c>
      <c r="Q12">
        <f t="shared" ca="1" si="1"/>
        <v>57.975279803955289</v>
      </c>
      <c r="R12">
        <f t="shared" ca="1" si="2"/>
        <v>12.686817661255128</v>
      </c>
      <c r="V12" s="72"/>
      <c r="W12" s="77">
        <v>11</v>
      </c>
      <c r="X12">
        <v>42.539100346020753</v>
      </c>
      <c r="Y12">
        <v>42.539100346020753</v>
      </c>
    </row>
    <row r="13" spans="2:26" x14ac:dyDescent="0.25">
      <c r="B13" s="65">
        <v>11</v>
      </c>
      <c r="C13" s="78">
        <v>78.420207612456807</v>
      </c>
      <c r="D13" s="79">
        <f t="shared" ca="1" si="0"/>
        <v>58.123400312411185</v>
      </c>
      <c r="F13" s="86" t="s">
        <v>73</v>
      </c>
      <c r="G13" s="85">
        <f>_xlfn.STDEV.S(G3:G12)</f>
        <v>140.16844288804049</v>
      </c>
      <c r="H13" s="85">
        <f ca="1">_xlfn.STDEV.S(H3:H12)</f>
        <v>32.528381131766743</v>
      </c>
      <c r="J13" s="77"/>
      <c r="K13" s="77"/>
      <c r="M13" s="59">
        <v>11</v>
      </c>
      <c r="N13" s="59">
        <v>31</v>
      </c>
      <c r="O13" s="59">
        <f>SUM(N$4:N13)</f>
        <v>304</v>
      </c>
      <c r="P13" s="59">
        <f ca="1">SUMIFS('markov model'!M$7:M$3656, 'markov model'!L$7:L$3656,"&gt;="&amp;O13,'markov model'!L$7:L$3656,"&lt;"&amp;O14)</f>
        <v>67.03384972855315</v>
      </c>
      <c r="Q13">
        <f t="shared" ca="1" si="1"/>
        <v>58.123400312411185</v>
      </c>
      <c r="R13">
        <f t="shared" ca="1" si="2"/>
        <v>8.8606318583619412</v>
      </c>
      <c r="V13" s="72"/>
      <c r="W13" s="77">
        <v>12</v>
      </c>
      <c r="X13">
        <v>80.849826989619373</v>
      </c>
      <c r="Y13">
        <v>80.849826989619373</v>
      </c>
    </row>
    <row r="14" spans="2:26" x14ac:dyDescent="0.25">
      <c r="B14" s="65">
        <v>12</v>
      </c>
      <c r="C14" s="78">
        <v>71.555155709342571</v>
      </c>
      <c r="D14" s="79">
        <f t="shared" ca="1" si="0"/>
        <v>65.567948520502256</v>
      </c>
      <c r="I14" s="5" t="s">
        <v>84</v>
      </c>
      <c r="J14" s="84" t="s">
        <v>64</v>
      </c>
      <c r="K14" s="83">
        <f>MIN(G3:G12)</f>
        <v>587.88027681660935</v>
      </c>
      <c r="L14" s="83">
        <f>MAX(G3:G12)</f>
        <v>1040.6532871972315</v>
      </c>
      <c r="M14" s="59">
        <v>12</v>
      </c>
      <c r="N14" s="59">
        <v>30</v>
      </c>
      <c r="O14" s="59">
        <f>SUM(N$4:N14)</f>
        <v>334</v>
      </c>
      <c r="P14" s="59">
        <f ca="1">SUMIFS('markov model'!M$7:M$3656, 'markov model'!L$7:L$3656,"&gt;="&amp;O14,'markov model'!L$7:L$3656,"&lt;"&amp;O15)</f>
        <v>95.899676503069585</v>
      </c>
      <c r="Q14">
        <f t="shared" ca="1" si="1"/>
        <v>65.567948520502256</v>
      </c>
      <c r="R14">
        <f t="shared" ca="1" si="2"/>
        <v>18.565127546775543</v>
      </c>
      <c r="V14" s="72"/>
      <c r="W14" s="77">
        <v>13</v>
      </c>
      <c r="X14">
        <v>115.75778546712803</v>
      </c>
      <c r="Y14">
        <v>115.75778546712803</v>
      </c>
    </row>
    <row r="15" spans="2:26" x14ac:dyDescent="0.25">
      <c r="I15" s="5"/>
      <c r="J15" s="84" t="s">
        <v>65</v>
      </c>
      <c r="K15" s="83">
        <f ca="1">MIN(H3:H12)</f>
        <v>669.63743216402372</v>
      </c>
      <c r="L15" s="83">
        <f ca="1">MAX(H3:H12)</f>
        <v>757.32596310679435</v>
      </c>
      <c r="M15" s="59">
        <v>1</v>
      </c>
      <c r="N15" s="59">
        <v>31</v>
      </c>
      <c r="O15" s="59">
        <f>SUM(N$4:N15)</f>
        <v>365</v>
      </c>
      <c r="P15" s="59">
        <f ca="1">SUMIFS('markov model'!M$7:M$3656, 'markov model'!L$7:L$3656,"&gt;="&amp;O15,'markov model'!L$7:L$3656,"&lt;"&amp;O16)</f>
        <v>101.2350009701691</v>
      </c>
      <c r="V15" s="72"/>
      <c r="W15" s="77">
        <v>14</v>
      </c>
      <c r="X15">
        <v>52.662975778546709</v>
      </c>
      <c r="Y15">
        <v>52.662975778546709</v>
      </c>
    </row>
    <row r="16" spans="2:26" x14ac:dyDescent="0.25">
      <c r="I16" s="2"/>
      <c r="J16" s="83"/>
      <c r="K16" s="83"/>
      <c r="L16" s="2"/>
      <c r="M16" s="59">
        <v>2</v>
      </c>
      <c r="N16" s="59">
        <v>31</v>
      </c>
      <c r="O16" s="59">
        <f>SUM(N$4:N16)</f>
        <v>396</v>
      </c>
      <c r="P16" s="59">
        <f ca="1">SUMIFS('markov model'!M$7:M$3656, 'markov model'!L$7:L$3656,"&gt;="&amp;O16,'markov model'!L$7:L$3656,"&lt;"&amp;O17)</f>
        <v>73.763483520602804</v>
      </c>
      <c r="V16" s="72"/>
      <c r="W16" s="77">
        <v>15</v>
      </c>
      <c r="X16">
        <v>59.998615916955018</v>
      </c>
      <c r="Y16">
        <v>59.998615916955018</v>
      </c>
    </row>
    <row r="17" spans="3:25" x14ac:dyDescent="0.25">
      <c r="J17" s="77"/>
      <c r="K17" s="77"/>
      <c r="M17" s="59">
        <v>3</v>
      </c>
      <c r="N17" s="59">
        <v>28</v>
      </c>
      <c r="O17" s="59">
        <f>SUM(N$4:N17)</f>
        <v>424</v>
      </c>
      <c r="P17" s="59">
        <f ca="1">SUMIFS('markov model'!M$7:M$3656, 'markov model'!L$7:L$3656,"&gt;="&amp;O17,'markov model'!L$7:L$3656,"&lt;"&amp;O18)</f>
        <v>69.955888070931621</v>
      </c>
      <c r="S17" s="60" t="s">
        <v>85</v>
      </c>
      <c r="T17" s="60">
        <f>SUM(T20:T48)</f>
        <v>3652</v>
      </c>
      <c r="U17" s="60">
        <f ca="1">SUM(U20:U48)</f>
        <v>3650</v>
      </c>
      <c r="V17" s="80" t="s">
        <v>86</v>
      </c>
      <c r="W17" s="77">
        <v>16</v>
      </c>
      <c r="X17">
        <v>53.184083044982707</v>
      </c>
      <c r="Y17">
        <v>53.184083044982707</v>
      </c>
    </row>
    <row r="18" spans="3:25" x14ac:dyDescent="0.25">
      <c r="J18" s="77"/>
      <c r="K18" s="77"/>
      <c r="M18" s="59">
        <v>4</v>
      </c>
      <c r="N18" s="59">
        <v>31</v>
      </c>
      <c r="O18" s="59">
        <f>SUM(N$4:N18)</f>
        <v>455</v>
      </c>
      <c r="P18" s="59">
        <f ca="1">SUMIFS('markov model'!M$7:M$3656, 'markov model'!L$7:L$3656,"&gt;="&amp;O18,'markov model'!L$7:L$3656,"&lt;"&amp;O19)</f>
        <v>23.504700254358664</v>
      </c>
      <c r="S18" s="60"/>
      <c r="T18" s="81">
        <f>MAX(obsdata)</f>
        <v>57.066666666666663</v>
      </c>
      <c r="U18" s="81">
        <f ca="1">MAX(moddata)</f>
        <v>24.253366278709898</v>
      </c>
      <c r="V18" s="80" t="s">
        <v>87</v>
      </c>
      <c r="W18" s="77">
        <v>17</v>
      </c>
      <c r="X18">
        <v>25.549480968858138</v>
      </c>
      <c r="Y18">
        <v>25.549480968858138</v>
      </c>
    </row>
    <row r="19" spans="3:25" x14ac:dyDescent="0.25">
      <c r="J19" s="77"/>
      <c r="K19" s="77"/>
      <c r="M19" s="59">
        <v>5</v>
      </c>
      <c r="N19" s="59">
        <v>30</v>
      </c>
      <c r="O19" s="59">
        <f>SUM(N$4:N19)</f>
        <v>485</v>
      </c>
      <c r="P19" s="59">
        <f ca="1">SUMIFS('markov model'!M$7:M$3656, 'markov model'!L$7:L$3656,"&gt;="&amp;O19,'markov model'!L$7:L$3656,"&lt;"&amp;O20)</f>
        <v>70.300916592429658</v>
      </c>
      <c r="S19" s="60" t="s">
        <v>88</v>
      </c>
      <c r="T19" s="60" t="s">
        <v>64</v>
      </c>
      <c r="U19" s="60" t="s">
        <v>65</v>
      </c>
      <c r="V19" s="80"/>
      <c r="W19" s="77">
        <v>18</v>
      </c>
      <c r="X19">
        <v>112.43737024221454</v>
      </c>
      <c r="Y19">
        <v>112.43737024221454</v>
      </c>
    </row>
    <row r="20" spans="3:25" x14ac:dyDescent="0.25">
      <c r="J20" s="77"/>
      <c r="K20" s="77"/>
      <c r="M20" s="59">
        <v>6</v>
      </c>
      <c r="N20" s="59">
        <v>31</v>
      </c>
      <c r="O20" s="59">
        <f>SUM(N$4:N20)</f>
        <v>516</v>
      </c>
      <c r="P20" s="59">
        <f ca="1">SUMIFS('markov model'!M$7:M$3656, 'markov model'!L$7:L$3656,"&gt;="&amp;O20,'markov model'!L$7:L$3656,"&lt;"&amp;O21)</f>
        <v>54.508450149540266</v>
      </c>
      <c r="S20" s="61">
        <v>0</v>
      </c>
      <c r="T20" s="61">
        <f>COUNTIF(obsdata,"=0")</f>
        <v>1227</v>
      </c>
      <c r="U20" s="61">
        <f ca="1">COUNTIF(moddata,"=0")</f>
        <v>1215</v>
      </c>
      <c r="V20" s="72"/>
      <c r="W20" s="77">
        <v>19</v>
      </c>
      <c r="X20">
        <v>72.303114186851218</v>
      </c>
      <c r="Y20">
        <v>72.303114186851218</v>
      </c>
    </row>
    <row r="21" spans="3:25" x14ac:dyDescent="0.25">
      <c r="J21" s="77"/>
      <c r="K21" s="77"/>
      <c r="M21" s="59">
        <v>7</v>
      </c>
      <c r="N21" s="59">
        <v>30</v>
      </c>
      <c r="O21" s="59">
        <f>SUM(N$4:N21)</f>
        <v>546</v>
      </c>
      <c r="P21" s="59">
        <f ca="1">SUMIFS('markov model'!M$7:M$3656, 'markov model'!L$7:L$3656,"&gt;="&amp;O21,'markov model'!L$7:L$3656,"&lt;"&amp;O22)</f>
        <v>53.997953660264187</v>
      </c>
      <c r="S21" s="61">
        <v>1</v>
      </c>
      <c r="T21" s="61">
        <f>COUNTIF(obsdata,"&lt;"&amp;S21)-SUM(T$20:T20)</f>
        <v>1156</v>
      </c>
      <c r="U21" s="61">
        <f ca="1">COUNTIF(moddata,"&lt;"&amp;S21)-SUM(U$20:U20)</f>
        <v>705</v>
      </c>
      <c r="V21" s="72"/>
      <c r="W21" s="77">
        <v>20</v>
      </c>
      <c r="X21">
        <v>179.82214532871973</v>
      </c>
      <c r="Y21">
        <v>179.82214532871973</v>
      </c>
    </row>
    <row r="22" spans="3:25" x14ac:dyDescent="0.25">
      <c r="J22" s="77"/>
      <c r="K22" s="77"/>
      <c r="M22" s="59">
        <v>8</v>
      </c>
      <c r="N22" s="59">
        <v>31</v>
      </c>
      <c r="O22" s="59">
        <f>SUM(N$4:N22)</f>
        <v>577</v>
      </c>
      <c r="P22" s="59">
        <f ca="1">SUMIFS('markov model'!M$7:M$3656, 'markov model'!L$7:L$3656,"&gt;="&amp;O22,'markov model'!L$7:L$3656,"&lt;"&amp;O23)</f>
        <v>26.394657940571033</v>
      </c>
      <c r="S22" s="61">
        <v>2</v>
      </c>
      <c r="T22" s="61">
        <f>COUNTIF(obsdata,"&lt;"&amp;S22)-SUM(T$20:T21)</f>
        <v>365</v>
      </c>
      <c r="U22" s="61">
        <f ca="1">COUNTIF(moddata,"&lt;"&amp;S22)-SUM(U$20:U21)</f>
        <v>499</v>
      </c>
      <c r="V22" s="72"/>
      <c r="W22" s="77">
        <v>21</v>
      </c>
      <c r="X22">
        <v>27.607612456747404</v>
      </c>
      <c r="Y22">
        <v>27.607612456747404</v>
      </c>
    </row>
    <row r="23" spans="3:25" x14ac:dyDescent="0.25">
      <c r="J23" s="77"/>
      <c r="K23" s="77"/>
      <c r="M23" s="59">
        <v>9</v>
      </c>
      <c r="N23" s="59">
        <v>31</v>
      </c>
      <c r="O23" s="59">
        <f>SUM(N$4:N23)</f>
        <v>608</v>
      </c>
      <c r="P23" s="59">
        <f ca="1">SUMIFS('markov model'!M$7:M$3656, 'markov model'!L$7:L$3656,"&gt;="&amp;O23,'markov model'!L$7:L$3656,"&lt;"&amp;O24)</f>
        <v>94.775915704607854</v>
      </c>
      <c r="S23" s="61">
        <v>3</v>
      </c>
      <c r="T23" s="61">
        <f>COUNTIF(obsdata,"&lt;"&amp;S23)-SUM(T$20:T22)</f>
        <v>220</v>
      </c>
      <c r="U23" s="61">
        <f ca="1">COUNTIF(moddata,"&lt;"&amp;S23)-SUM(U$20:U22)</f>
        <v>362</v>
      </c>
      <c r="V23" s="72"/>
      <c r="W23" s="77">
        <v>22</v>
      </c>
      <c r="X23">
        <v>125.24498269896195</v>
      </c>
      <c r="Y23">
        <v>125.24498269896195</v>
      </c>
    </row>
    <row r="24" spans="3:25" x14ac:dyDescent="0.25">
      <c r="M24" s="59">
        <v>10</v>
      </c>
      <c r="N24" s="59">
        <v>30</v>
      </c>
      <c r="O24" s="59">
        <f>SUM(N$4:N24)</f>
        <v>638</v>
      </c>
      <c r="P24" s="59">
        <f ca="1">SUMIFS('markov model'!M$7:M$3656, 'markov model'!L$7:L$3656,"&gt;="&amp;O24,'markov model'!L$7:L$3656,"&lt;"&amp;O25)</f>
        <v>48.010927018971316</v>
      </c>
      <c r="S24" s="61">
        <v>4</v>
      </c>
      <c r="T24" s="61">
        <f>COUNTIF(obsdata,"&lt;"&amp;S24)-SUM(T$20:T23)</f>
        <v>149</v>
      </c>
      <c r="U24" s="61">
        <f ca="1">COUNTIF(moddata,"&lt;"&amp;S24)-SUM(U$20:U23)</f>
        <v>243</v>
      </c>
      <c r="V24" s="72"/>
      <c r="W24" s="77">
        <v>23</v>
      </c>
      <c r="X24">
        <v>30.249826989619379</v>
      </c>
      <c r="Y24">
        <v>30.249826989619379</v>
      </c>
    </row>
    <row r="25" spans="3:25" x14ac:dyDescent="0.25">
      <c r="M25" s="59">
        <v>11</v>
      </c>
      <c r="N25" s="59">
        <v>31</v>
      </c>
      <c r="O25" s="59">
        <f>SUM(N$4:N25)</f>
        <v>669</v>
      </c>
      <c r="P25" s="59">
        <f ca="1">SUMIFS('markov model'!M$7:M$3656, 'markov model'!L$7:L$3656,"&gt;="&amp;O25,'markov model'!L$7:L$3656,"&lt;"&amp;O26)</f>
        <v>52.504742391257402</v>
      </c>
      <c r="S25" s="61">
        <v>5</v>
      </c>
      <c r="T25" s="61">
        <f>COUNTIF(obsdata,"&lt;"&amp;S25)-SUM(T$20:T24)</f>
        <v>113</v>
      </c>
      <c r="U25" s="61">
        <f ca="1">COUNTIF(moddata,"&lt;"&amp;S25)-SUM(U$20:U24)</f>
        <v>199</v>
      </c>
      <c r="V25" s="72"/>
      <c r="W25" s="77">
        <v>24</v>
      </c>
      <c r="X25">
        <v>44.125259515570932</v>
      </c>
      <c r="Y25">
        <v>44.125259515570932</v>
      </c>
    </row>
    <row r="26" spans="3:25" x14ac:dyDescent="0.25">
      <c r="M26" s="59">
        <v>12</v>
      </c>
      <c r="N26" s="59">
        <v>30</v>
      </c>
      <c r="O26" s="59">
        <f>SUM(N$4:N26)</f>
        <v>699</v>
      </c>
      <c r="P26" s="59">
        <f ca="1">SUMIFS('markov model'!M$7:M$3656, 'markov model'!L$7:L$3656,"&gt;="&amp;O26,'markov model'!L$7:L$3656,"&lt;"&amp;O27)</f>
        <v>66.089750097910027</v>
      </c>
      <c r="S26" s="61">
        <v>6</v>
      </c>
      <c r="T26" s="61">
        <f>COUNTIF(obsdata,"&lt;"&amp;S26)-SUM(T$20:T25)</f>
        <v>78</v>
      </c>
      <c r="U26" s="61">
        <f ca="1">COUNTIF(moddata,"&lt;"&amp;S26)-SUM(U$20:U25)</f>
        <v>132</v>
      </c>
      <c r="V26" s="72"/>
      <c r="W26" s="77">
        <v>25</v>
      </c>
      <c r="X26">
        <v>78.175086505190336</v>
      </c>
      <c r="Y26">
        <v>78.175086505190336</v>
      </c>
    </row>
    <row r="27" spans="3:25" x14ac:dyDescent="0.25">
      <c r="I27" s="5" t="s">
        <v>63</v>
      </c>
      <c r="J27" s="2"/>
      <c r="K27" s="2"/>
      <c r="M27" s="59">
        <v>1</v>
      </c>
      <c r="N27" s="59">
        <v>31</v>
      </c>
      <c r="O27" s="59">
        <f>SUM(N$4:N27)</f>
        <v>730</v>
      </c>
      <c r="P27" s="59">
        <f ca="1">SUMIFS('markov model'!M$7:M$3656, 'markov model'!L$7:L$3656,"&gt;="&amp;O27,'markov model'!L$7:L$3656,"&lt;"&amp;O28)</f>
        <v>39.512795327847257</v>
      </c>
      <c r="S27" s="61">
        <v>7</v>
      </c>
      <c r="T27" s="61">
        <f>COUNTIF(obsdata,"&lt;"&amp;S27)-SUM(T$20:T26)</f>
        <v>68</v>
      </c>
      <c r="U27" s="61">
        <f ca="1">COUNTIF(moddata,"&lt;"&amp;S27)-SUM(U$20:U26)</f>
        <v>81</v>
      </c>
      <c r="V27" s="72"/>
      <c r="W27" s="77">
        <v>26</v>
      </c>
      <c r="X27">
        <v>59.944636678200688</v>
      </c>
      <c r="Y27">
        <v>59.944636678200688</v>
      </c>
    </row>
    <row r="28" spans="3:25" x14ac:dyDescent="0.25">
      <c r="I28" s="5" t="s">
        <v>64</v>
      </c>
      <c r="J28" s="7">
        <f>MAX(obsdata)</f>
        <v>57.066666666666663</v>
      </c>
      <c r="K28" s="7"/>
      <c r="L28" t="s">
        <v>61</v>
      </c>
      <c r="M28" s="59">
        <v>2</v>
      </c>
      <c r="N28" s="59">
        <v>31</v>
      </c>
      <c r="O28" s="59">
        <f>SUM(N$4:N28)</f>
        <v>761</v>
      </c>
      <c r="P28" s="59">
        <f ca="1">SUMIFS('markov model'!M$7:M$3656, 'markov model'!L$7:L$3656,"&gt;="&amp;O28,'markov model'!L$7:L$3656,"&lt;"&amp;O29)</f>
        <v>40.919597724328227</v>
      </c>
      <c r="S28" s="61">
        <v>8</v>
      </c>
      <c r="T28" s="61">
        <f>COUNTIF(obsdata,"&lt;"&amp;S28)-SUM(T$20:T27)</f>
        <v>66</v>
      </c>
      <c r="U28" s="61">
        <f ca="1">COUNTIF(moddata,"&lt;"&amp;S28)-SUM(U$20:U27)</f>
        <v>64</v>
      </c>
      <c r="V28" s="72"/>
      <c r="W28" s="77">
        <v>27</v>
      </c>
      <c r="X28">
        <v>66.731487889273367</v>
      </c>
      <c r="Y28">
        <v>66.731487889273367</v>
      </c>
    </row>
    <row r="29" spans="3:25" x14ac:dyDescent="0.25">
      <c r="C29" t="s">
        <v>89</v>
      </c>
      <c r="D29" s="52">
        <v>36.57820165026363</v>
      </c>
      <c r="H29" s="54"/>
      <c r="I29" s="5" t="s">
        <v>65</v>
      </c>
      <c r="J29" s="7">
        <f ca="1">MAX(moddata)</f>
        <v>24.253366278709898</v>
      </c>
      <c r="K29" s="7"/>
      <c r="L29" t="s">
        <v>61</v>
      </c>
      <c r="M29" s="59">
        <v>3</v>
      </c>
      <c r="N29" s="59">
        <v>28</v>
      </c>
      <c r="O29" s="59">
        <f>SUM(N$4:N29)</f>
        <v>789</v>
      </c>
      <c r="P29" s="59">
        <f ca="1">SUMIFS('markov model'!M$7:M$3656, 'markov model'!L$7:L$3656,"&gt;="&amp;O29,'markov model'!L$7:L$3656,"&lt;"&amp;O30)</f>
        <v>50.853303184874875</v>
      </c>
      <c r="S29" s="61">
        <v>9</v>
      </c>
      <c r="T29" s="61">
        <f>COUNTIF(obsdata,"&lt;"&amp;S29)-SUM(T$20:T28)</f>
        <v>37</v>
      </c>
      <c r="U29" s="61">
        <f ca="1">COUNTIF(moddata,"&lt;"&amp;S29)-SUM(U$20:U28)</f>
        <v>49</v>
      </c>
      <c r="V29" s="72"/>
      <c r="W29" s="77">
        <v>28</v>
      </c>
      <c r="X29">
        <v>108.14809688581313</v>
      </c>
      <c r="Y29">
        <v>108.14809688581313</v>
      </c>
    </row>
    <row r="30" spans="3:25" x14ac:dyDescent="0.25">
      <c r="C30" t="s">
        <v>90</v>
      </c>
      <c r="D30" s="52">
        <f ca="1">AVERAGE(R3:R14)</f>
        <v>15.66640746916689</v>
      </c>
      <c r="M30" s="59">
        <v>4</v>
      </c>
      <c r="N30" s="59">
        <v>31</v>
      </c>
      <c r="O30" s="59">
        <f>SUM(N$4:N30)</f>
        <v>820</v>
      </c>
      <c r="P30" s="59">
        <f ca="1">SUMIFS('markov model'!M$7:M$3656, 'markov model'!L$7:L$3656,"&gt;="&amp;O30,'markov model'!L$7:L$3656,"&lt;"&amp;O31)</f>
        <v>47.258610096418586</v>
      </c>
      <c r="S30" s="61">
        <v>10</v>
      </c>
      <c r="T30" s="61">
        <f>COUNTIF(obsdata,"&lt;"&amp;S30)-SUM(T$20:T29)</f>
        <v>34</v>
      </c>
      <c r="U30" s="61">
        <f ca="1">COUNTIF(moddata,"&lt;"&amp;S30)-SUM(U$20:U29)</f>
        <v>21</v>
      </c>
      <c r="V30" s="72"/>
      <c r="W30" s="77">
        <v>29</v>
      </c>
      <c r="X30">
        <v>39.444290657439446</v>
      </c>
      <c r="Y30">
        <v>39.444290657439446</v>
      </c>
    </row>
    <row r="31" spans="3:25" x14ac:dyDescent="0.25">
      <c r="M31" s="59">
        <v>5</v>
      </c>
      <c r="N31" s="59">
        <v>30</v>
      </c>
      <c r="O31" s="59">
        <f>SUM(N$4:N31)</f>
        <v>850</v>
      </c>
      <c r="P31" s="59">
        <f ca="1">SUMIFS('markov model'!M$7:M$3656, 'markov model'!L$7:L$3656,"&gt;="&amp;O31,'markov model'!L$7:L$3656,"&lt;"&amp;O32)</f>
        <v>90.13394350744241</v>
      </c>
      <c r="S31" s="61">
        <v>11</v>
      </c>
      <c r="T31" s="61">
        <f>COUNTIF(obsdata,"&lt;"&amp;S31)-SUM(T$20:T30)</f>
        <v>25</v>
      </c>
      <c r="U31" s="61">
        <f ca="1">COUNTIF(moddata,"&lt;"&amp;S31)-SUM(U$20:U30)</f>
        <v>16</v>
      </c>
      <c r="V31" s="72"/>
      <c r="W31" s="77">
        <v>30</v>
      </c>
      <c r="X31">
        <v>38.088581314878887</v>
      </c>
      <c r="Y31">
        <v>38.088581314878887</v>
      </c>
    </row>
    <row r="32" spans="3:25" x14ac:dyDescent="0.25">
      <c r="M32" s="59">
        <v>6</v>
      </c>
      <c r="N32" s="59">
        <v>31</v>
      </c>
      <c r="O32" s="59">
        <f>SUM(N$4:N32)</f>
        <v>881</v>
      </c>
      <c r="P32" s="59">
        <f ca="1">SUMIFS('markov model'!M$7:M$3656, 'markov model'!L$7:L$3656,"&gt;="&amp;O32,'markov model'!L$7:L$3656,"&lt;"&amp;O33)</f>
        <v>74.784515624544255</v>
      </c>
      <c r="S32" s="61">
        <v>12</v>
      </c>
      <c r="T32" s="61">
        <f>COUNTIF(obsdata,"&lt;"&amp;S32)-SUM(T$20:T31)</f>
        <v>16</v>
      </c>
      <c r="U32" s="61">
        <f ca="1">COUNTIF(moddata,"&lt;"&amp;S32)-SUM(U$20:U31)</f>
        <v>21</v>
      </c>
      <c r="V32" s="72"/>
      <c r="W32" s="77">
        <v>31</v>
      </c>
      <c r="X32">
        <v>75.505882352941185</v>
      </c>
      <c r="Y32">
        <v>75.505882352941185</v>
      </c>
    </row>
    <row r="33" spans="13:25" x14ac:dyDescent="0.25">
      <c r="M33" s="59">
        <v>7</v>
      </c>
      <c r="N33" s="59">
        <v>30</v>
      </c>
      <c r="O33" s="59">
        <f>SUM(N$4:N33)</f>
        <v>911</v>
      </c>
      <c r="P33" s="59">
        <f ca="1">SUMIFS('markov model'!M$7:M$3656, 'markov model'!L$7:L$3656,"&gt;="&amp;O33,'markov model'!L$7:L$3656,"&lt;"&amp;O34)</f>
        <v>52.352099395273378</v>
      </c>
      <c r="S33" s="61">
        <v>13</v>
      </c>
      <c r="T33" s="61">
        <f>COUNTIF(obsdata,"&lt;"&amp;S33)-SUM(T$20:T32)</f>
        <v>19</v>
      </c>
      <c r="U33" s="61">
        <f ca="1">COUNTIF(moddata,"&lt;"&amp;S33)-SUM(U$20:U32)</f>
        <v>9</v>
      </c>
      <c r="V33" s="72"/>
      <c r="W33" s="77">
        <v>32</v>
      </c>
      <c r="X33">
        <v>41.489273356401391</v>
      </c>
      <c r="Y33">
        <v>41.489273356401391</v>
      </c>
    </row>
    <row r="34" spans="13:25" x14ac:dyDescent="0.25">
      <c r="M34" s="59">
        <v>8</v>
      </c>
      <c r="N34" s="59">
        <v>31</v>
      </c>
      <c r="O34" s="59">
        <f>SUM(N$4:N34)</f>
        <v>942</v>
      </c>
      <c r="P34" s="59">
        <f ca="1">SUMIFS('markov model'!M$7:M$3656, 'markov model'!L$7:L$3656,"&gt;="&amp;O34,'markov model'!L$7:L$3656,"&lt;"&amp;O35)</f>
        <v>55.796261547358391</v>
      </c>
      <c r="S34" s="61">
        <v>14</v>
      </c>
      <c r="T34" s="61">
        <f>COUNTIF(obsdata,"&lt;"&amp;S34)-SUM(T$20:T33)</f>
        <v>12</v>
      </c>
      <c r="U34" s="61">
        <f ca="1">COUNTIF(moddata,"&lt;"&amp;S34)-SUM(U$20:U33)</f>
        <v>12</v>
      </c>
      <c r="V34" s="72"/>
      <c r="W34" s="77">
        <v>33</v>
      </c>
      <c r="X34">
        <v>66.323183391003454</v>
      </c>
      <c r="Y34">
        <v>66.323183391003454</v>
      </c>
    </row>
    <row r="35" spans="13:25" x14ac:dyDescent="0.25">
      <c r="M35" s="59">
        <v>9</v>
      </c>
      <c r="N35" s="59">
        <v>31</v>
      </c>
      <c r="O35" s="59">
        <f>SUM(N$4:N35)</f>
        <v>973</v>
      </c>
      <c r="P35" s="59">
        <f ca="1">SUMIFS('markov model'!M$7:M$3656, 'markov model'!L$7:L$3656,"&gt;="&amp;O35,'markov model'!L$7:L$3656,"&lt;"&amp;O36)</f>
        <v>26.185164236964358</v>
      </c>
      <c r="S35" s="61">
        <v>15</v>
      </c>
      <c r="T35" s="61">
        <f>COUNTIF(obsdata,"&lt;"&amp;S35)-SUM(T$20:T34)</f>
        <v>11</v>
      </c>
      <c r="U35" s="61">
        <f ca="1">COUNTIF(moddata,"&lt;"&amp;S35)-SUM(U$20:U34)</f>
        <v>7</v>
      </c>
      <c r="V35" s="72"/>
      <c r="W35" s="77">
        <v>34</v>
      </c>
      <c r="X35">
        <v>112.95363321799306</v>
      </c>
      <c r="Y35">
        <v>112.95363321799306</v>
      </c>
    </row>
    <row r="36" spans="13:25" x14ac:dyDescent="0.25">
      <c r="M36" s="59">
        <v>10</v>
      </c>
      <c r="N36" s="59">
        <v>30</v>
      </c>
      <c r="O36" s="59">
        <f>SUM(N$4:N36)</f>
        <v>1003</v>
      </c>
      <c r="P36" s="59">
        <f ca="1">SUMIFS('markov model'!M$7:M$3656, 'markov model'!L$7:L$3656,"&gt;="&amp;O36,'markov model'!L$7:L$3656,"&lt;"&amp;O37)</f>
        <v>49.518671829144168</v>
      </c>
      <c r="S36" s="61">
        <v>16</v>
      </c>
      <c r="T36" s="61">
        <f>COUNTIF(obsdata,"&lt;"&amp;S36)-SUM(T$20:T35)</f>
        <v>11</v>
      </c>
      <c r="U36" s="61">
        <f ca="1">COUNTIF(moddata,"&lt;"&amp;S36)-SUM(U$20:U35)</f>
        <v>6</v>
      </c>
      <c r="V36" s="72"/>
      <c r="W36" s="77">
        <v>35</v>
      </c>
      <c r="X36">
        <v>85.788927335640139</v>
      </c>
      <c r="Y36">
        <v>85.788927335640139</v>
      </c>
    </row>
    <row r="37" spans="13:25" x14ac:dyDescent="0.25">
      <c r="M37" s="59">
        <v>11</v>
      </c>
      <c r="N37" s="59">
        <v>31</v>
      </c>
      <c r="O37" s="59">
        <f>SUM(N$4:N37)</f>
        <v>1034</v>
      </c>
      <c r="P37" s="59">
        <f ca="1">SUMIFS('markov model'!M$7:M$3656, 'markov model'!L$7:L$3656,"&gt;="&amp;O37,'markov model'!L$7:L$3656,"&lt;"&amp;O38)</f>
        <v>63.722680159713384</v>
      </c>
      <c r="S37" s="61">
        <v>17</v>
      </c>
      <c r="T37" s="61">
        <f>COUNTIF(obsdata,"&lt;"&amp;S37)-SUM(T$20:T36)</f>
        <v>6</v>
      </c>
      <c r="U37" s="61">
        <f ca="1">COUNTIF(moddata,"&lt;"&amp;S37)-SUM(U$20:U36)</f>
        <v>3</v>
      </c>
      <c r="V37" s="72"/>
      <c r="W37" s="77">
        <v>36</v>
      </c>
      <c r="X37">
        <v>47.217301038062288</v>
      </c>
      <c r="Y37">
        <v>47.217301038062288</v>
      </c>
    </row>
    <row r="38" spans="13:25" x14ac:dyDescent="0.25">
      <c r="M38" s="59">
        <v>12</v>
      </c>
      <c r="N38" s="59">
        <v>30</v>
      </c>
      <c r="O38" s="59">
        <f>SUM(N$4:N38)</f>
        <v>1064</v>
      </c>
      <c r="P38" s="59">
        <f ca="1">SUMIFS('markov model'!M$7:M$3656, 'markov model'!L$7:L$3656,"&gt;="&amp;O38,'markov model'!L$7:L$3656,"&lt;"&amp;O39)</f>
        <v>81.581395598216176</v>
      </c>
      <c r="S38" s="61">
        <v>18</v>
      </c>
      <c r="T38" s="61">
        <f>COUNTIF(obsdata,"&lt;"&amp;S38)-SUM(T$20:T37)</f>
        <v>1</v>
      </c>
      <c r="U38" s="61">
        <f ca="1">COUNTIF(moddata,"&lt;"&amp;S38)-SUM(U$20:U37)</f>
        <v>1</v>
      </c>
      <c r="V38" s="72"/>
      <c r="W38" s="77">
        <v>37</v>
      </c>
      <c r="X38">
        <v>26.39100346020761</v>
      </c>
      <c r="Y38">
        <v>26.39100346020761</v>
      </c>
    </row>
    <row r="39" spans="13:25" x14ac:dyDescent="0.25">
      <c r="M39" s="59">
        <v>1</v>
      </c>
      <c r="N39" s="59">
        <v>31</v>
      </c>
      <c r="O39" s="59">
        <f>SUM(N$4:N39)</f>
        <v>1095</v>
      </c>
      <c r="P39" s="59">
        <f ca="1">SUMIFS('markov model'!M$7:M$3656, 'markov model'!L$7:L$3656,"&gt;="&amp;O39,'markov model'!L$7:L$3656,"&lt;"&amp;O40)</f>
        <v>46.071155315979709</v>
      </c>
      <c r="S39" s="61">
        <v>19</v>
      </c>
      <c r="T39" s="61">
        <f>COUNTIF(obsdata,"&lt;"&amp;S39)-SUM(T$20:T38)</f>
        <v>4</v>
      </c>
      <c r="U39" s="61">
        <f ca="1">COUNTIF(moddata,"&lt;"&amp;S39)-SUM(U$20:U38)</f>
        <v>1</v>
      </c>
      <c r="V39" s="72"/>
      <c r="W39" s="77">
        <v>38</v>
      </c>
      <c r="X39">
        <v>41.177162629757795</v>
      </c>
      <c r="Y39">
        <v>41.177162629757795</v>
      </c>
    </row>
    <row r="40" spans="13:25" x14ac:dyDescent="0.25">
      <c r="M40" s="59">
        <v>2</v>
      </c>
      <c r="N40" s="59">
        <v>31</v>
      </c>
      <c r="O40" s="59">
        <f>SUM(N$4:N40)</f>
        <v>1126</v>
      </c>
      <c r="P40" s="59">
        <f ca="1">SUMIFS('markov model'!M$7:M$3656, 'markov model'!L$7:L$3656,"&gt;="&amp;O40,'markov model'!L$7:L$3656,"&lt;"&amp;O41)</f>
        <v>45.730688629703373</v>
      </c>
      <c r="S40" s="61">
        <v>20</v>
      </c>
      <c r="T40" s="61">
        <f>COUNTIF(obsdata,"&lt;"&amp;S40)-SUM(T$20:T39)</f>
        <v>3</v>
      </c>
      <c r="U40" s="61">
        <f ca="1">COUNTIF(moddata,"&lt;"&amp;S40)-SUM(U$20:U39)</f>
        <v>1</v>
      </c>
      <c r="V40" s="72"/>
      <c r="W40" s="77">
        <v>39</v>
      </c>
      <c r="X40">
        <v>108.78685121107266</v>
      </c>
      <c r="Y40">
        <v>108.78685121107266</v>
      </c>
    </row>
    <row r="41" spans="13:25" x14ac:dyDescent="0.25">
      <c r="M41" s="59">
        <v>3</v>
      </c>
      <c r="N41" s="59">
        <v>28</v>
      </c>
      <c r="O41" s="59">
        <f>SUM(N$4:N41)</f>
        <v>1154</v>
      </c>
      <c r="P41" s="59">
        <f ca="1">SUMIFS('markov model'!M$7:M$3656, 'markov model'!L$7:L$3656,"&gt;="&amp;O41,'markov model'!L$7:L$3656,"&lt;"&amp;O42)</f>
        <v>95.210894551719008</v>
      </c>
      <c r="S41" s="61">
        <v>21</v>
      </c>
      <c r="T41" s="61">
        <f>COUNTIF(obsdata,"&lt;"&amp;S41)-SUM(T$20:T40)</f>
        <v>1</v>
      </c>
      <c r="U41" s="61">
        <f ca="1">COUNTIF(moddata,"&lt;"&amp;S41)-SUM(U$20:U40)</f>
        <v>1</v>
      </c>
      <c r="V41" s="72"/>
      <c r="W41" s="77">
        <v>40</v>
      </c>
      <c r="X41">
        <v>26.057439446366782</v>
      </c>
      <c r="Y41">
        <v>26.057439446366782</v>
      </c>
    </row>
    <row r="42" spans="13:25" x14ac:dyDescent="0.25">
      <c r="M42" s="59">
        <v>4</v>
      </c>
      <c r="N42" s="59">
        <v>31</v>
      </c>
      <c r="O42" s="59">
        <f>SUM(N$4:N42)</f>
        <v>1185</v>
      </c>
      <c r="P42" s="59">
        <f ca="1">SUMIFS('markov model'!M$7:M$3656, 'markov model'!L$7:L$3656,"&gt;="&amp;O42,'markov model'!L$7:L$3656,"&lt;"&amp;O43)</f>
        <v>35.779368515578867</v>
      </c>
      <c r="S42" s="61">
        <v>22.5</v>
      </c>
      <c r="T42" s="61">
        <f>COUNTIF(obsdata,"&lt;"&amp;S42)-SUM(T$20:T41)</f>
        <v>3</v>
      </c>
      <c r="U42" s="61">
        <f ca="1">COUNTIF(moddata,"&lt;"&amp;S42)-SUM(U$20:U41)</f>
        <v>0</v>
      </c>
      <c r="V42" s="72"/>
      <c r="W42" s="77">
        <v>41</v>
      </c>
      <c r="X42">
        <v>80.241522491349457</v>
      </c>
      <c r="Y42">
        <v>80.241522491349457</v>
      </c>
    </row>
    <row r="43" spans="13:25" x14ac:dyDescent="0.25">
      <c r="M43" s="59">
        <v>5</v>
      </c>
      <c r="N43" s="59">
        <v>30</v>
      </c>
      <c r="O43" s="59">
        <f>SUM(N$4:N43)</f>
        <v>1215</v>
      </c>
      <c r="P43" s="59">
        <f ca="1">SUMIFS('markov model'!M$7:M$3656, 'markov model'!L$7:L$3656,"&gt;="&amp;O43,'markov model'!L$7:L$3656,"&lt;"&amp;O44)</f>
        <v>47.871193877132306</v>
      </c>
      <c r="S43" s="61">
        <v>25</v>
      </c>
      <c r="T43" s="61">
        <f>COUNTIF(obsdata,"&lt;"&amp;S43)-SUM(T$20:T42)</f>
        <v>9</v>
      </c>
      <c r="U43" s="61">
        <f ca="1">COUNTIF(moddata,"&lt;"&amp;S43)-SUM(U$20:U42)</f>
        <v>2</v>
      </c>
      <c r="V43" s="72"/>
      <c r="W43" s="77">
        <v>42</v>
      </c>
      <c r="X43">
        <v>20.817993079584774</v>
      </c>
      <c r="Y43">
        <v>20.817993079584774</v>
      </c>
    </row>
    <row r="44" spans="13:25" x14ac:dyDescent="0.25">
      <c r="M44" s="59">
        <v>6</v>
      </c>
      <c r="N44" s="59">
        <v>31</v>
      </c>
      <c r="O44" s="59">
        <f>SUM(N$4:N44)</f>
        <v>1246</v>
      </c>
      <c r="P44" s="59">
        <f ca="1">SUMIFS('markov model'!M$7:M$3656, 'markov model'!L$7:L$3656,"&gt;="&amp;O44,'markov model'!L$7:L$3656,"&lt;"&amp;O45)</f>
        <v>61.486219146049265</v>
      </c>
      <c r="S44" s="61">
        <v>30</v>
      </c>
      <c r="T44" s="61">
        <f>COUNTIF(obsdata,"&lt;"&amp;S44)-SUM(T$20:T43)</f>
        <v>8</v>
      </c>
      <c r="U44" s="61">
        <f ca="1">COUNTIF(moddata,"&lt;"&amp;S44)-SUM(U$20:U43)</f>
        <v>0</v>
      </c>
      <c r="V44" s="72"/>
      <c r="W44" s="77">
        <v>43</v>
      </c>
      <c r="X44">
        <v>18.423529411764708</v>
      </c>
      <c r="Y44">
        <v>18.423529411764708</v>
      </c>
    </row>
    <row r="45" spans="13:25" x14ac:dyDescent="0.25">
      <c r="M45" s="59">
        <v>7</v>
      </c>
      <c r="N45" s="59">
        <v>30</v>
      </c>
      <c r="O45" s="59">
        <f>SUM(N$4:N45)</f>
        <v>1276</v>
      </c>
      <c r="P45" s="59">
        <f ca="1">SUMIFS('markov model'!M$7:M$3656, 'markov model'!L$7:L$3656,"&gt;="&amp;O45,'markov model'!L$7:L$3656,"&lt;"&amp;O46)</f>
        <v>31.571801430723596</v>
      </c>
      <c r="S45" s="61">
        <v>35</v>
      </c>
      <c r="T45" s="61">
        <f>COUNTIF(obsdata,"&lt;"&amp;S45)-SUM(T$20:T44)</f>
        <v>4</v>
      </c>
      <c r="U45" s="61">
        <f ca="1">COUNTIF(moddata,"&lt;"&amp;S45)-SUM(U$20:U44)</f>
        <v>0</v>
      </c>
      <c r="V45" s="72"/>
      <c r="W45" s="77">
        <v>44</v>
      </c>
      <c r="X45">
        <v>79.457439446366806</v>
      </c>
      <c r="Y45">
        <v>79.457439446366806</v>
      </c>
    </row>
    <row r="46" spans="13:25" x14ac:dyDescent="0.25">
      <c r="M46" s="59">
        <v>8</v>
      </c>
      <c r="N46" s="59">
        <v>31</v>
      </c>
      <c r="O46" s="59">
        <f>SUM(N$4:N46)</f>
        <v>1307</v>
      </c>
      <c r="P46" s="59">
        <f ca="1">SUMIFS('markov model'!M$7:M$3656, 'markov model'!L$7:L$3656,"&gt;="&amp;O46,'markov model'!L$7:L$3656,"&lt;"&amp;O47)</f>
        <v>77.063786806915132</v>
      </c>
      <c r="S46" s="61">
        <v>40</v>
      </c>
      <c r="T46" s="61">
        <f>COUNTIF(obsdata,"&lt;"&amp;S46)-SUM(T$20:T45)</f>
        <v>2</v>
      </c>
      <c r="U46" s="61">
        <f ca="1">COUNTIF(moddata,"&lt;"&amp;S46)-SUM(U$20:U45)</f>
        <v>0</v>
      </c>
      <c r="V46" s="72"/>
      <c r="W46" s="77">
        <v>45</v>
      </c>
      <c r="X46">
        <v>69.205536332179932</v>
      </c>
      <c r="Y46">
        <v>69.205536332179932</v>
      </c>
    </row>
    <row r="47" spans="13:25" x14ac:dyDescent="0.25">
      <c r="M47" s="59">
        <v>9</v>
      </c>
      <c r="N47" s="59">
        <v>31</v>
      </c>
      <c r="O47" s="59">
        <f>SUM(N$4:N47)</f>
        <v>1338</v>
      </c>
      <c r="P47" s="59">
        <f ca="1">SUMIFS('markov model'!M$7:M$3656, 'markov model'!L$7:L$3656,"&gt;="&amp;O47,'markov model'!L$7:L$3656,"&lt;"&amp;O48)</f>
        <v>41.046360254300836</v>
      </c>
      <c r="S47" s="61">
        <v>50</v>
      </c>
      <c r="T47" s="61">
        <f>COUNTIF(obsdata,"&lt;"&amp;S47)-SUM(T$20:T46)</f>
        <v>4</v>
      </c>
      <c r="U47" s="61">
        <f ca="1">COUNTIF(moddata,"&lt;"&amp;S47)-SUM(U$20:U46)</f>
        <v>0</v>
      </c>
      <c r="V47" s="72"/>
      <c r="W47" s="77">
        <v>46</v>
      </c>
      <c r="X47">
        <v>104.27058823529413</v>
      </c>
      <c r="Y47">
        <v>104.27058823529413</v>
      </c>
    </row>
    <row r="48" spans="13:25" x14ac:dyDescent="0.25">
      <c r="M48" s="59">
        <v>10</v>
      </c>
      <c r="N48" s="59">
        <v>30</v>
      </c>
      <c r="O48" s="59">
        <f>SUM(N$4:N48)</f>
        <v>1368</v>
      </c>
      <c r="P48" s="59">
        <f ca="1">SUMIFS('markov model'!M$7:M$3656, 'markov model'!L$7:L$3656,"&gt;="&amp;O48,'markov model'!L$7:L$3656,"&lt;"&amp;O49)</f>
        <v>74.03870561241709</v>
      </c>
      <c r="V48" s="72"/>
      <c r="W48" s="77">
        <v>47</v>
      </c>
      <c r="X48">
        <v>54.815224913494816</v>
      </c>
      <c r="Y48">
        <v>54.815224913494816</v>
      </c>
    </row>
    <row r="49" spans="13:25" x14ac:dyDescent="0.25">
      <c r="M49" s="59">
        <v>11</v>
      </c>
      <c r="N49" s="59">
        <v>31</v>
      </c>
      <c r="O49" s="59">
        <f>SUM(N$4:N49)</f>
        <v>1399</v>
      </c>
      <c r="P49" s="59">
        <f ca="1">SUMIFS('markov model'!M$7:M$3656, 'markov model'!L$7:L$3656,"&gt;="&amp;O49,'markov model'!L$7:L$3656,"&lt;"&amp;O50)</f>
        <v>46.485574949139355</v>
      </c>
      <c r="V49" s="72"/>
      <c r="W49" s="77">
        <v>48</v>
      </c>
      <c r="X49">
        <v>71.263667820069202</v>
      </c>
      <c r="Y49">
        <v>71.263667820069202</v>
      </c>
    </row>
    <row r="50" spans="13:25" x14ac:dyDescent="0.25">
      <c r="M50" s="59">
        <v>12</v>
      </c>
      <c r="N50" s="59">
        <v>30</v>
      </c>
      <c r="O50" s="59">
        <f>SUM(N$4:N50)</f>
        <v>1429</v>
      </c>
      <c r="P50" s="59">
        <f ca="1">SUMIFS('markov model'!M$7:M$3656, 'markov model'!L$7:L$3656,"&gt;="&amp;O50,'markov model'!L$7:L$3656,"&lt;"&amp;O51)</f>
        <v>60.363542274469914</v>
      </c>
      <c r="V50" s="72"/>
      <c r="W50" s="77">
        <v>49</v>
      </c>
      <c r="X50">
        <v>87.636678200692046</v>
      </c>
      <c r="Y50">
        <v>87.636678200692046</v>
      </c>
    </row>
    <row r="51" spans="13:25" x14ac:dyDescent="0.25">
      <c r="M51" s="59">
        <v>1</v>
      </c>
      <c r="N51" s="59">
        <v>31</v>
      </c>
      <c r="O51" s="59">
        <f>SUM(N$4:N51)</f>
        <v>1460</v>
      </c>
      <c r="P51" s="59">
        <f ca="1">SUMIFS('markov model'!M$7:M$3656, 'markov model'!L$7:L$3656,"&gt;="&amp;O51,'markov model'!L$7:L$3656,"&lt;"&amp;O52)</f>
        <v>99.98513689473323</v>
      </c>
      <c r="V51" s="72"/>
      <c r="W51" s="77">
        <v>50</v>
      </c>
      <c r="X51">
        <v>80.773010380622836</v>
      </c>
      <c r="Y51">
        <v>80.773010380622836</v>
      </c>
    </row>
    <row r="52" spans="13:25" x14ac:dyDescent="0.25">
      <c r="M52" s="59">
        <v>2</v>
      </c>
      <c r="N52" s="59">
        <v>31</v>
      </c>
      <c r="O52" s="59">
        <f>SUM(N$4:N52)</f>
        <v>1491</v>
      </c>
      <c r="P52" s="59">
        <f ca="1">SUMIFS('markov model'!M$7:M$3656, 'markov model'!L$7:L$3656,"&gt;="&amp;O52,'markov model'!L$7:L$3656,"&lt;"&amp;O53)</f>
        <v>43.764747984097703</v>
      </c>
      <c r="V52" s="72"/>
      <c r="W52" s="77">
        <v>51</v>
      </c>
      <c r="X52">
        <v>33.956401384083044</v>
      </c>
      <c r="Y52">
        <v>33.956401384083044</v>
      </c>
    </row>
    <row r="53" spans="13:25" x14ac:dyDescent="0.25">
      <c r="M53" s="59">
        <v>3</v>
      </c>
      <c r="N53" s="59">
        <v>28</v>
      </c>
      <c r="O53" s="59">
        <f>SUM(N$4:N53)</f>
        <v>1519</v>
      </c>
      <c r="P53" s="59">
        <f ca="1">SUMIFS('markov model'!M$7:M$3656, 'markov model'!L$7:L$3656,"&gt;="&amp;O53,'markov model'!L$7:L$3656,"&lt;"&amp;O54)</f>
        <v>60.4218112673245</v>
      </c>
      <c r="V53" s="72"/>
      <c r="W53" s="77">
        <v>52</v>
      </c>
      <c r="X53">
        <v>10.181314878892731</v>
      </c>
      <c r="Y53">
        <v>10.181314878892731</v>
      </c>
    </row>
    <row r="54" spans="13:25" x14ac:dyDescent="0.25">
      <c r="M54" s="59">
        <v>4</v>
      </c>
      <c r="N54" s="59">
        <v>31</v>
      </c>
      <c r="O54" s="59">
        <f>SUM(N$4:N54)</f>
        <v>1550</v>
      </c>
      <c r="P54" s="59">
        <f ca="1">SUMIFS('markov model'!M$7:M$3656, 'markov model'!L$7:L$3656,"&gt;="&amp;O54,'markov model'!L$7:L$3656,"&lt;"&amp;O55)</f>
        <v>40.924120009689759</v>
      </c>
      <c r="V54" s="72"/>
      <c r="W54" s="77">
        <v>53</v>
      </c>
      <c r="X54">
        <v>49.55709342560553</v>
      </c>
      <c r="Y54">
        <v>49.55709342560553</v>
      </c>
    </row>
    <row r="55" spans="13:25" x14ac:dyDescent="0.25">
      <c r="M55" s="59">
        <v>5</v>
      </c>
      <c r="N55" s="59">
        <v>30</v>
      </c>
      <c r="O55" s="59">
        <f>SUM(N$4:N55)</f>
        <v>1580</v>
      </c>
      <c r="P55" s="59">
        <f ca="1">SUMIFS('markov model'!M$7:M$3656, 'markov model'!L$7:L$3656,"&gt;="&amp;O55,'markov model'!L$7:L$3656,"&lt;"&amp;O56)</f>
        <v>37.821826671348362</v>
      </c>
      <c r="V55" s="72"/>
      <c r="W55" s="77">
        <v>54</v>
      </c>
      <c r="X55">
        <v>133.50242214532875</v>
      </c>
      <c r="Y55">
        <v>133.50242214532875</v>
      </c>
    </row>
    <row r="56" spans="13:25" x14ac:dyDescent="0.25">
      <c r="M56" s="59">
        <v>6</v>
      </c>
      <c r="N56" s="59">
        <v>31</v>
      </c>
      <c r="O56" s="59">
        <f>SUM(N$4:N56)</f>
        <v>1611</v>
      </c>
      <c r="P56" s="59">
        <f ca="1">SUMIFS('markov model'!M$7:M$3656, 'markov model'!L$7:L$3656,"&gt;="&amp;O56,'markov model'!L$7:L$3656,"&lt;"&amp;O57)</f>
        <v>61.775166475630492</v>
      </c>
      <c r="V56" s="72"/>
      <c r="W56" s="77">
        <v>55</v>
      </c>
      <c r="X56">
        <v>78.97231833910034</v>
      </c>
      <c r="Y56">
        <v>78.97231833910034</v>
      </c>
    </row>
    <row r="57" spans="13:25" x14ac:dyDescent="0.25">
      <c r="M57" s="59">
        <v>7</v>
      </c>
      <c r="N57" s="59">
        <v>30</v>
      </c>
      <c r="O57" s="59">
        <f>SUM(N$4:N57)</f>
        <v>1641</v>
      </c>
      <c r="P57" s="59">
        <f ca="1">SUMIFS('markov model'!M$7:M$3656, 'markov model'!L$7:L$3656,"&gt;="&amp;O57,'markov model'!L$7:L$3656,"&lt;"&amp;O58)</f>
        <v>42.222887068156147</v>
      </c>
      <c r="V57" s="72"/>
      <c r="W57" s="77">
        <v>56</v>
      </c>
      <c r="X57">
        <v>36.293425605536335</v>
      </c>
      <c r="Y57">
        <v>36.293425605536335</v>
      </c>
    </row>
    <row r="58" spans="13:25" x14ac:dyDescent="0.25">
      <c r="M58" s="59">
        <v>8</v>
      </c>
      <c r="N58" s="59">
        <v>31</v>
      </c>
      <c r="O58" s="59">
        <f>SUM(N$4:N58)</f>
        <v>1672</v>
      </c>
      <c r="P58" s="59">
        <f ca="1">SUMIFS('markov model'!M$7:M$3656, 'markov model'!L$7:L$3656,"&gt;="&amp;O58,'markov model'!L$7:L$3656,"&lt;"&amp;O59)</f>
        <v>52.391222571100911</v>
      </c>
      <c r="V58" s="72"/>
      <c r="W58" s="77">
        <v>57</v>
      </c>
      <c r="X58">
        <v>28.389619377162632</v>
      </c>
      <c r="Y58">
        <v>28.389619377162632</v>
      </c>
    </row>
    <row r="59" spans="13:25" x14ac:dyDescent="0.25">
      <c r="M59" s="59">
        <v>9</v>
      </c>
      <c r="N59" s="59">
        <v>31</v>
      </c>
      <c r="O59" s="59">
        <f>SUM(N$4:N59)</f>
        <v>1703</v>
      </c>
      <c r="P59" s="59">
        <f ca="1">SUMIFS('markov model'!M$7:M$3656, 'markov model'!L$7:L$3656,"&gt;="&amp;O59,'markov model'!L$7:L$3656,"&lt;"&amp;O60)</f>
        <v>76.641971057663824</v>
      </c>
      <c r="V59" s="72"/>
      <c r="W59" s="77">
        <v>58</v>
      </c>
      <c r="X59">
        <v>20.271280276816608</v>
      </c>
      <c r="Y59">
        <v>20.271280276816608</v>
      </c>
    </row>
    <row r="60" spans="13:25" x14ac:dyDescent="0.25">
      <c r="M60" s="59">
        <v>10</v>
      </c>
      <c r="N60" s="59">
        <v>30</v>
      </c>
      <c r="O60" s="59">
        <f>SUM(N$4:N60)</f>
        <v>1733</v>
      </c>
      <c r="P60" s="59">
        <f ca="1">SUMIFS('markov model'!M$7:M$3656, 'markov model'!L$7:L$3656,"&gt;="&amp;O60,'markov model'!L$7:L$3656,"&lt;"&amp;O61)</f>
        <v>49.9144004006098</v>
      </c>
      <c r="V60" s="72"/>
      <c r="W60" s="77">
        <v>59</v>
      </c>
      <c r="X60">
        <v>72.512110726643598</v>
      </c>
      <c r="Y60">
        <v>72.512110726643598</v>
      </c>
    </row>
    <row r="61" spans="13:25" x14ac:dyDescent="0.25">
      <c r="M61" s="59">
        <v>11</v>
      </c>
      <c r="N61" s="59">
        <v>31</v>
      </c>
      <c r="O61" s="59">
        <f>SUM(N$4:N61)</f>
        <v>1764</v>
      </c>
      <c r="P61" s="59">
        <f ca="1">SUMIFS('markov model'!M$7:M$3656, 'markov model'!L$7:L$3656,"&gt;="&amp;O61,'markov model'!L$7:L$3656,"&lt;"&amp;O62)</f>
        <v>63.980865788662101</v>
      </c>
      <c r="V61" s="72"/>
      <c r="W61" s="77">
        <v>60</v>
      </c>
      <c r="X61">
        <v>65.119031141868518</v>
      </c>
      <c r="Y61">
        <v>65.119031141868518</v>
      </c>
    </row>
    <row r="62" spans="13:25" x14ac:dyDescent="0.25">
      <c r="M62" s="59">
        <v>12</v>
      </c>
      <c r="N62" s="59">
        <v>30</v>
      </c>
      <c r="O62" s="59">
        <f>SUM(N$4:N62)</f>
        <v>1794</v>
      </c>
      <c r="P62" s="59">
        <f ca="1">SUMIFS('markov model'!M$7:M$3656, 'markov model'!L$7:L$3656,"&gt;="&amp;O62,'markov model'!L$7:L$3656,"&lt;"&amp;O63)</f>
        <v>52.618595622267286</v>
      </c>
      <c r="V62" s="72"/>
      <c r="W62" s="77">
        <v>61</v>
      </c>
      <c r="X62">
        <v>137.61314878892739</v>
      </c>
      <c r="Y62">
        <v>137.61314878892739</v>
      </c>
    </row>
    <row r="63" spans="13:25" x14ac:dyDescent="0.25">
      <c r="M63" s="59">
        <v>1</v>
      </c>
      <c r="N63" s="59">
        <v>31</v>
      </c>
      <c r="O63" s="59">
        <f>SUM(N$4:N63)</f>
        <v>1825</v>
      </c>
      <c r="P63" s="59">
        <f ca="1">SUMIFS('markov model'!M$7:M$3656, 'markov model'!L$7:L$3656,"&gt;="&amp;O63,'markov model'!L$7:L$3656,"&lt;"&amp;O64)</f>
        <v>41.458643952937031</v>
      </c>
      <c r="V63" s="72"/>
      <c r="W63" s="77">
        <v>62</v>
      </c>
      <c r="X63">
        <v>31.535640138408304</v>
      </c>
      <c r="Y63">
        <v>31.535640138408304</v>
      </c>
    </row>
    <row r="64" spans="13:25" x14ac:dyDescent="0.25">
      <c r="M64" s="59">
        <v>2</v>
      </c>
      <c r="N64" s="59">
        <v>31</v>
      </c>
      <c r="O64" s="59">
        <f>SUM(N$4:N64)</f>
        <v>1856</v>
      </c>
      <c r="P64" s="59">
        <f ca="1">SUMIFS('markov model'!M$7:M$3656, 'markov model'!L$7:L$3656,"&gt;="&amp;O64,'markov model'!L$7:L$3656,"&lt;"&amp;O65)</f>
        <v>54.237564509874623</v>
      </c>
      <c r="V64" s="72"/>
      <c r="W64" s="77">
        <v>63</v>
      </c>
      <c r="X64">
        <v>66.166782006920414</v>
      </c>
      <c r="Y64">
        <v>66.166782006920414</v>
      </c>
    </row>
    <row r="65" spans="13:25" x14ac:dyDescent="0.25">
      <c r="M65" s="59">
        <v>3</v>
      </c>
      <c r="N65" s="59">
        <v>28</v>
      </c>
      <c r="O65" s="59">
        <f>SUM(N$4:N65)</f>
        <v>1884</v>
      </c>
      <c r="P65" s="59">
        <f ca="1">SUMIFS('markov model'!M$7:M$3656, 'markov model'!L$7:L$3656,"&gt;="&amp;O65,'markov model'!L$7:L$3656,"&lt;"&amp;O66)</f>
        <v>61.320159680581327</v>
      </c>
      <c r="V65" s="72"/>
      <c r="W65" s="77">
        <v>64</v>
      </c>
      <c r="X65">
        <v>111.90657439446369</v>
      </c>
      <c r="Y65">
        <v>111.90657439446369</v>
      </c>
    </row>
    <row r="66" spans="13:25" x14ac:dyDescent="0.25">
      <c r="M66" s="59">
        <v>4</v>
      </c>
      <c r="N66" s="59">
        <v>31</v>
      </c>
      <c r="O66" s="59">
        <f>SUM(N$4:N66)</f>
        <v>1915</v>
      </c>
      <c r="P66" s="59">
        <f ca="1">SUMIFS('markov model'!M$7:M$3656, 'markov model'!L$7:L$3656,"&gt;="&amp;O66,'markov model'!L$7:L$3656,"&lt;"&amp;O67)</f>
        <v>46.508094872515173</v>
      </c>
      <c r="V66" s="72"/>
      <c r="W66" s="77">
        <v>65</v>
      </c>
      <c r="X66">
        <v>23.867128027681659</v>
      </c>
      <c r="Y66">
        <v>23.867128027681659</v>
      </c>
    </row>
    <row r="67" spans="13:25" x14ac:dyDescent="0.25">
      <c r="M67" s="59">
        <v>5</v>
      </c>
      <c r="N67" s="59">
        <v>30</v>
      </c>
      <c r="O67" s="59">
        <f>SUM(N$4:N67)</f>
        <v>1945</v>
      </c>
      <c r="P67" s="59">
        <f ca="1">SUMIFS('markov model'!M$7:M$3656, 'markov model'!L$7:L$3656,"&gt;="&amp;O67,'markov model'!L$7:L$3656,"&lt;"&amp;O68)</f>
        <v>72.589196596646175</v>
      </c>
      <c r="V67" s="72"/>
      <c r="W67" s="77">
        <v>66</v>
      </c>
      <c r="X67">
        <v>80.805536332179955</v>
      </c>
      <c r="Y67">
        <v>80.805536332179955</v>
      </c>
    </row>
    <row r="68" spans="13:25" x14ac:dyDescent="0.25">
      <c r="M68" s="59">
        <v>6</v>
      </c>
      <c r="N68" s="59">
        <v>31</v>
      </c>
      <c r="O68" s="59">
        <f>SUM(N$4:N68)</f>
        <v>1976</v>
      </c>
      <c r="P68" s="59">
        <f ca="1">SUMIFS('markov model'!M$7:M$3656, 'markov model'!L$7:L$3656,"&gt;="&amp;O68,'markov model'!L$7:L$3656,"&lt;"&amp;O69)</f>
        <v>42.219832325588705</v>
      </c>
      <c r="V68" s="72"/>
      <c r="W68" s="77">
        <v>67</v>
      </c>
      <c r="X68">
        <v>82.804152249134958</v>
      </c>
      <c r="Y68">
        <v>82.804152249134958</v>
      </c>
    </row>
    <row r="69" spans="13:25" x14ac:dyDescent="0.25">
      <c r="M69" s="59">
        <v>7</v>
      </c>
      <c r="N69" s="59">
        <v>30</v>
      </c>
      <c r="O69" s="59">
        <f>SUM(N$4:N69)</f>
        <v>2006</v>
      </c>
      <c r="P69" s="59">
        <f ca="1">SUMIFS('markov model'!M$7:M$3656, 'markov model'!L$7:L$3656,"&gt;="&amp;O69,'markov model'!L$7:L$3656,"&lt;"&amp;O70)</f>
        <v>56.306215957534022</v>
      </c>
      <c r="V69" s="72"/>
      <c r="W69" s="77">
        <v>68</v>
      </c>
      <c r="X69">
        <v>123.9660899653979</v>
      </c>
      <c r="Y69">
        <v>123.9660899653979</v>
      </c>
    </row>
    <row r="70" spans="13:25" x14ac:dyDescent="0.25">
      <c r="M70" s="59">
        <v>8</v>
      </c>
      <c r="N70" s="59">
        <v>31</v>
      </c>
      <c r="O70" s="59">
        <f>SUM(N$4:N70)</f>
        <v>2037</v>
      </c>
      <c r="P70" s="59">
        <f ca="1">SUMIFS('markov model'!M$7:M$3656, 'markov model'!L$7:L$3656,"&gt;="&amp;O70,'markov model'!L$7:L$3656,"&lt;"&amp;O71)</f>
        <v>67.676053823321681</v>
      </c>
      <c r="V70" s="72"/>
      <c r="W70" s="77">
        <v>69</v>
      </c>
      <c r="X70">
        <v>172.84498269896193</v>
      </c>
      <c r="Y70">
        <v>172.84498269896193</v>
      </c>
    </row>
    <row r="71" spans="13:25" x14ac:dyDescent="0.25">
      <c r="M71" s="59">
        <v>9</v>
      </c>
      <c r="N71" s="59">
        <v>31</v>
      </c>
      <c r="O71" s="59">
        <f>SUM(N$4:N71)</f>
        <v>2068</v>
      </c>
      <c r="P71" s="59">
        <f ca="1">SUMIFS('markov model'!M$7:M$3656, 'markov model'!L$7:L$3656,"&gt;="&amp;O71,'markov model'!L$7:L$3656,"&lt;"&amp;O72)</f>
        <v>72.769903790338077</v>
      </c>
      <c r="V71" s="72"/>
      <c r="W71" s="77">
        <v>70</v>
      </c>
      <c r="X71">
        <v>64.908650519031141</v>
      </c>
      <c r="Y71">
        <v>64.908650519031141</v>
      </c>
    </row>
    <row r="72" spans="13:25" x14ac:dyDescent="0.25">
      <c r="M72" s="59">
        <v>10</v>
      </c>
      <c r="N72" s="59">
        <v>30</v>
      </c>
      <c r="O72" s="59">
        <f>SUM(N$4:N72)</f>
        <v>2098</v>
      </c>
      <c r="P72" s="59">
        <f ca="1">SUMIFS('markov model'!M$7:M$3656, 'markov model'!L$7:L$3656,"&gt;="&amp;O72,'markov model'!L$7:L$3656,"&lt;"&amp;O73)</f>
        <v>63.693717113341322</v>
      </c>
      <c r="V72" s="72"/>
      <c r="W72" s="77">
        <v>71</v>
      </c>
      <c r="X72">
        <v>55.587543252595154</v>
      </c>
      <c r="Y72">
        <v>55.587543252595154</v>
      </c>
    </row>
    <row r="73" spans="13:25" x14ac:dyDescent="0.25">
      <c r="M73" s="59">
        <v>11</v>
      </c>
      <c r="N73" s="59">
        <v>31</v>
      </c>
      <c r="O73" s="59">
        <f>SUM(N$4:N73)</f>
        <v>2129</v>
      </c>
      <c r="P73" s="59">
        <f ca="1">SUMIFS('markov model'!M$7:M$3656, 'markov model'!L$7:L$3656,"&gt;="&amp;O73,'markov model'!L$7:L$3656,"&lt;"&amp;O74)</f>
        <v>49.644748046528058</v>
      </c>
      <c r="V73" s="72"/>
      <c r="W73" s="77">
        <v>72</v>
      </c>
      <c r="X73">
        <v>55.351557093425605</v>
      </c>
      <c r="Y73">
        <v>55.351557093425605</v>
      </c>
    </row>
    <row r="74" spans="13:25" x14ac:dyDescent="0.25">
      <c r="M74" s="59">
        <v>12</v>
      </c>
      <c r="N74" s="59">
        <v>30</v>
      </c>
      <c r="O74" s="59">
        <f>SUM(N$4:N74)</f>
        <v>2159</v>
      </c>
      <c r="P74" s="59">
        <f ca="1">SUMIFS('markov model'!M$7:M$3656, 'markov model'!L$7:L$3656,"&gt;="&amp;O74,'markov model'!L$7:L$3656,"&lt;"&amp;O75)</f>
        <v>94.810552113936836</v>
      </c>
      <c r="V74" s="72"/>
      <c r="W74" s="77">
        <v>73</v>
      </c>
      <c r="X74">
        <v>59.311418685121097</v>
      </c>
      <c r="Y74">
        <v>59.311418685121097</v>
      </c>
    </row>
    <row r="75" spans="13:25" x14ac:dyDescent="0.25">
      <c r="M75" s="59">
        <v>1</v>
      </c>
      <c r="N75" s="59">
        <v>31</v>
      </c>
      <c r="O75" s="59">
        <f>SUM(N$4:N75)</f>
        <v>2190</v>
      </c>
      <c r="P75" s="59">
        <f ca="1">SUMIFS('markov model'!M$7:M$3656, 'markov model'!L$7:L$3656,"&gt;="&amp;O75,'markov model'!L$7:L$3656,"&lt;"&amp;O76)</f>
        <v>63.021228898528143</v>
      </c>
      <c r="V75" s="72"/>
      <c r="W75" s="77">
        <v>74</v>
      </c>
      <c r="X75">
        <v>50.402076124567465</v>
      </c>
      <c r="Y75">
        <v>50.402076124567465</v>
      </c>
    </row>
    <row r="76" spans="13:25" x14ac:dyDescent="0.25">
      <c r="M76" s="59">
        <v>2</v>
      </c>
      <c r="N76" s="59">
        <v>31</v>
      </c>
      <c r="O76" s="59">
        <f>SUM(N$4:N76)</f>
        <v>2221</v>
      </c>
      <c r="P76" s="59">
        <f ca="1">SUMIFS('markov model'!M$7:M$3656, 'markov model'!L$7:L$3656,"&gt;="&amp;O76,'markov model'!L$7:L$3656,"&lt;"&amp;O77)</f>
        <v>60.503299468738064</v>
      </c>
      <c r="V76" s="72"/>
      <c r="W76" s="77">
        <v>75</v>
      </c>
      <c r="X76">
        <v>33.615224913494814</v>
      </c>
      <c r="Y76">
        <v>33.615224913494814</v>
      </c>
    </row>
    <row r="77" spans="13:25" x14ac:dyDescent="0.25">
      <c r="M77" s="59">
        <v>3</v>
      </c>
      <c r="N77" s="59">
        <v>28</v>
      </c>
      <c r="O77" s="59">
        <f>SUM(N$4:N77)</f>
        <v>2249</v>
      </c>
      <c r="P77" s="59">
        <f ca="1">SUMIFS('markov model'!M$7:M$3656, 'markov model'!L$7:L$3656,"&gt;="&amp;O77,'markov model'!L$7:L$3656,"&lt;"&amp;O78)</f>
        <v>64.35219180720793</v>
      </c>
      <c r="V77" s="72"/>
      <c r="W77" s="77">
        <v>76</v>
      </c>
      <c r="X77">
        <v>40.101038062283735</v>
      </c>
      <c r="Y77">
        <v>40.101038062283735</v>
      </c>
    </row>
    <row r="78" spans="13:25" x14ac:dyDescent="0.25">
      <c r="M78" s="59">
        <v>4</v>
      </c>
      <c r="N78" s="59">
        <v>31</v>
      </c>
      <c r="O78" s="59">
        <f>SUM(N$4:N78)</f>
        <v>2280</v>
      </c>
      <c r="P78" s="59">
        <f ca="1">SUMIFS('markov model'!M$7:M$3656, 'markov model'!L$7:L$3656,"&gt;="&amp;O78,'markov model'!L$7:L$3656,"&lt;"&amp;O79)</f>
        <v>37.968224165830918</v>
      </c>
      <c r="V78" s="72"/>
      <c r="W78" s="77">
        <v>77</v>
      </c>
      <c r="X78">
        <v>46.7757785467128</v>
      </c>
      <c r="Y78">
        <v>46.7757785467128</v>
      </c>
    </row>
    <row r="79" spans="13:25" x14ac:dyDescent="0.25">
      <c r="M79" s="59">
        <v>5</v>
      </c>
      <c r="N79" s="59">
        <v>30</v>
      </c>
      <c r="O79" s="59">
        <f>SUM(N$4:N79)</f>
        <v>2310</v>
      </c>
      <c r="P79" s="59">
        <f ca="1">SUMIFS('markov model'!M$7:M$3656, 'markov model'!L$7:L$3656,"&gt;="&amp;O79,'markov model'!L$7:L$3656,"&lt;"&amp;O80)</f>
        <v>78.224522363645832</v>
      </c>
      <c r="V79" s="72"/>
      <c r="W79" s="77">
        <v>78</v>
      </c>
      <c r="X79">
        <v>82.093425605536325</v>
      </c>
      <c r="Y79">
        <v>82.093425605536325</v>
      </c>
    </row>
    <row r="80" spans="13:25" x14ac:dyDescent="0.25">
      <c r="M80" s="59">
        <v>6</v>
      </c>
      <c r="N80" s="59">
        <v>31</v>
      </c>
      <c r="O80" s="59">
        <f>SUM(N$4:N80)</f>
        <v>2341</v>
      </c>
      <c r="P80" s="59">
        <f ca="1">SUMIFS('markov model'!M$7:M$3656, 'markov model'!L$7:L$3656,"&gt;="&amp;O80,'markov model'!L$7:L$3656,"&lt;"&amp;O81)</f>
        <v>71.72181407002067</v>
      </c>
      <c r="V80" s="72"/>
      <c r="W80" s="77">
        <v>79</v>
      </c>
      <c r="X80">
        <v>112.80622837370242</v>
      </c>
      <c r="Y80">
        <v>112.80622837370242</v>
      </c>
    </row>
    <row r="81" spans="13:25" x14ac:dyDescent="0.25">
      <c r="M81" s="59">
        <v>7</v>
      </c>
      <c r="N81" s="59">
        <v>30</v>
      </c>
      <c r="O81" s="59">
        <f>SUM(N$4:N81)</f>
        <v>2371</v>
      </c>
      <c r="P81" s="59">
        <f ca="1">SUMIFS('markov model'!M$7:M$3656, 'markov model'!L$7:L$3656,"&gt;="&amp;O81,'markov model'!L$7:L$3656,"&lt;"&amp;O82)</f>
        <v>95.19231254356923</v>
      </c>
      <c r="V81" s="72"/>
      <c r="W81" s="77">
        <v>80</v>
      </c>
      <c r="X81">
        <v>71.419377162629758</v>
      </c>
      <c r="Y81">
        <v>71.419377162629758</v>
      </c>
    </row>
    <row r="82" spans="13:25" x14ac:dyDescent="0.25">
      <c r="M82" s="59">
        <v>8</v>
      </c>
      <c r="N82" s="59">
        <v>31</v>
      </c>
      <c r="O82" s="59">
        <f>SUM(N$4:N82)</f>
        <v>2402</v>
      </c>
      <c r="P82" s="59">
        <f ca="1">SUMIFS('markov model'!M$7:M$3656, 'markov model'!L$7:L$3656,"&gt;="&amp;O82,'markov model'!L$7:L$3656,"&lt;"&amp;O83)</f>
        <v>39.940264507161267</v>
      </c>
      <c r="V82" s="72"/>
      <c r="W82" s="77">
        <v>81</v>
      </c>
      <c r="X82">
        <v>41.447750865051901</v>
      </c>
      <c r="Y82">
        <v>41.447750865051901</v>
      </c>
    </row>
    <row r="83" spans="13:25" x14ac:dyDescent="0.25">
      <c r="M83" s="59">
        <v>9</v>
      </c>
      <c r="N83" s="59">
        <v>31</v>
      </c>
      <c r="O83" s="59">
        <f>SUM(N$4:N83)</f>
        <v>2433</v>
      </c>
      <c r="P83" s="59">
        <f ca="1">SUMIFS('markov model'!M$7:M$3656, 'markov model'!L$7:L$3656,"&gt;="&amp;O83,'markov model'!L$7:L$3656,"&lt;"&amp;O84)</f>
        <v>36.472174912333884</v>
      </c>
      <c r="V83" s="72"/>
      <c r="W83" s="77">
        <v>82</v>
      </c>
      <c r="X83">
        <v>49.462283737024222</v>
      </c>
      <c r="Y83">
        <v>49.462283737024222</v>
      </c>
    </row>
    <row r="84" spans="13:25" x14ac:dyDescent="0.25">
      <c r="M84" s="59">
        <v>10</v>
      </c>
      <c r="N84" s="59">
        <v>30</v>
      </c>
      <c r="O84" s="59">
        <f>SUM(N$4:N84)</f>
        <v>2463</v>
      </c>
      <c r="P84" s="59">
        <f ca="1">SUMIFS('markov model'!M$7:M$3656, 'markov model'!L$7:L$3656,"&gt;="&amp;O84,'markov model'!L$7:L$3656,"&lt;"&amp;O85)</f>
        <v>38.651338282304962</v>
      </c>
      <c r="V84" s="72"/>
      <c r="W84" s="77">
        <v>83</v>
      </c>
      <c r="X84">
        <v>154.71972318339101</v>
      </c>
      <c r="Y84">
        <v>154.71972318339101</v>
      </c>
    </row>
    <row r="85" spans="13:25" x14ac:dyDescent="0.25">
      <c r="M85" s="59">
        <v>11</v>
      </c>
      <c r="N85" s="59">
        <v>31</v>
      </c>
      <c r="O85" s="59">
        <f>SUM(N$4:N85)</f>
        <v>2494</v>
      </c>
      <c r="P85" s="59">
        <f ca="1">SUMIFS('markov model'!M$7:M$3656, 'markov model'!L$7:L$3656,"&gt;="&amp;O85,'markov model'!L$7:L$3656,"&lt;"&amp;O86)</f>
        <v>47.784607359855869</v>
      </c>
      <c r="V85" s="72"/>
      <c r="W85" s="77">
        <v>84</v>
      </c>
      <c r="X85">
        <v>76.164013840830464</v>
      </c>
      <c r="Y85">
        <v>76.164013840830464</v>
      </c>
    </row>
    <row r="86" spans="13:25" x14ac:dyDescent="0.25">
      <c r="M86" s="59">
        <v>12</v>
      </c>
      <c r="N86" s="59">
        <v>30</v>
      </c>
      <c r="O86" s="59">
        <f>SUM(N$4:N86)</f>
        <v>2524</v>
      </c>
      <c r="P86" s="59">
        <f ca="1">SUMIFS('markov model'!M$7:M$3656, 'markov model'!L$7:L$3656,"&gt;="&amp;O86,'markov model'!L$7:L$3656,"&lt;"&amp;O87)</f>
        <v>47.798152893955418</v>
      </c>
      <c r="V86" s="72"/>
      <c r="W86" s="77">
        <v>85</v>
      </c>
      <c r="X86">
        <v>65.37024221453288</v>
      </c>
      <c r="Y86">
        <v>65.37024221453288</v>
      </c>
    </row>
    <row r="87" spans="13:25" x14ac:dyDescent="0.25">
      <c r="M87" s="59">
        <v>1</v>
      </c>
      <c r="N87" s="59">
        <v>31</v>
      </c>
      <c r="O87" s="59">
        <f>SUM(N$4:N87)</f>
        <v>2555</v>
      </c>
      <c r="P87" s="59">
        <f ca="1">SUMIFS('markov model'!M$7:M$3656, 'markov model'!L$7:L$3656,"&gt;="&amp;O87,'markov model'!L$7:L$3656,"&lt;"&amp;O88)</f>
        <v>50.813050489028811</v>
      </c>
      <c r="V87" s="72"/>
      <c r="W87" s="77">
        <v>86</v>
      </c>
      <c r="X87">
        <v>81.676816608996546</v>
      </c>
      <c r="Y87">
        <v>81.676816608996546</v>
      </c>
    </row>
    <row r="88" spans="13:25" x14ac:dyDescent="0.25">
      <c r="M88" s="59">
        <v>2</v>
      </c>
      <c r="N88" s="59">
        <v>31</v>
      </c>
      <c r="O88" s="59">
        <f>SUM(N$4:N88)</f>
        <v>2586</v>
      </c>
      <c r="P88" s="59">
        <f ca="1">SUMIFS('markov model'!M$7:M$3656, 'markov model'!L$7:L$3656,"&gt;="&amp;O88,'markov model'!L$7:L$3656,"&lt;"&amp;O89)</f>
        <v>63.772208209661564</v>
      </c>
      <c r="V88" s="72"/>
      <c r="W88" s="77">
        <v>87</v>
      </c>
      <c r="X88">
        <v>111.24913494809689</v>
      </c>
      <c r="Y88">
        <v>111.24913494809689</v>
      </c>
    </row>
    <row r="89" spans="13:25" x14ac:dyDescent="0.25">
      <c r="M89" s="59">
        <v>3</v>
      </c>
      <c r="N89" s="59">
        <v>28</v>
      </c>
      <c r="O89" s="59">
        <f>SUM(N$4:N89)</f>
        <v>2614</v>
      </c>
      <c r="P89" s="59">
        <f ca="1">SUMIFS('markov model'!M$7:M$3656, 'markov model'!L$7:L$3656,"&gt;="&amp;O89,'markov model'!L$7:L$3656,"&lt;"&amp;O90)</f>
        <v>54.858947988222639</v>
      </c>
      <c r="V89" s="72"/>
      <c r="W89" s="77">
        <v>88</v>
      </c>
      <c r="X89">
        <v>18.758477508650518</v>
      </c>
      <c r="Y89">
        <v>18.758477508650518</v>
      </c>
    </row>
    <row r="90" spans="13:25" x14ac:dyDescent="0.25">
      <c r="M90" s="59">
        <v>4</v>
      </c>
      <c r="N90" s="59">
        <v>31</v>
      </c>
      <c r="O90" s="59">
        <f>SUM(N$4:N90)</f>
        <v>2645</v>
      </c>
      <c r="P90" s="59">
        <f ca="1">SUMIFS('markov model'!M$7:M$3656, 'markov model'!L$7:L$3656,"&gt;="&amp;O90,'markov model'!L$7:L$3656,"&lt;"&amp;O91)</f>
        <v>49.99639688824189</v>
      </c>
      <c r="V90" s="72"/>
      <c r="W90" s="77">
        <v>89</v>
      </c>
      <c r="X90">
        <v>25.274048442906572</v>
      </c>
      <c r="Y90">
        <v>25.274048442906572</v>
      </c>
    </row>
    <row r="91" spans="13:25" x14ac:dyDescent="0.25">
      <c r="M91" s="59">
        <v>5</v>
      </c>
      <c r="N91" s="59">
        <v>30</v>
      </c>
      <c r="O91" s="59">
        <f>SUM(N$4:N91)</f>
        <v>2675</v>
      </c>
      <c r="P91" s="59">
        <f ca="1">SUMIFS('markov model'!M$7:M$3656, 'markov model'!L$7:L$3656,"&gt;="&amp;O91,'markov model'!L$7:L$3656,"&lt;"&amp;O92)</f>
        <v>80.72770597128455</v>
      </c>
      <c r="V91" s="72"/>
      <c r="W91" s="77">
        <v>90</v>
      </c>
      <c r="X91">
        <v>20.834602076124572</v>
      </c>
      <c r="Y91">
        <v>20.834602076124572</v>
      </c>
    </row>
    <row r="92" spans="13:25" x14ac:dyDescent="0.25">
      <c r="M92" s="59">
        <v>6</v>
      </c>
      <c r="N92" s="59">
        <v>31</v>
      </c>
      <c r="O92" s="59">
        <f>SUM(N$4:N92)</f>
        <v>2706</v>
      </c>
      <c r="P92" s="59">
        <f ca="1">SUMIFS('markov model'!M$7:M$3656, 'markov model'!L$7:L$3656,"&gt;="&amp;O92,'markov model'!L$7:L$3656,"&lt;"&amp;O93)</f>
        <v>55.6273573315706</v>
      </c>
      <c r="V92" s="72"/>
      <c r="W92" s="77">
        <v>91</v>
      </c>
      <c r="X92">
        <v>98.847750865051907</v>
      </c>
      <c r="Y92">
        <v>98.847750865051907</v>
      </c>
    </row>
    <row r="93" spans="13:25" x14ac:dyDescent="0.25">
      <c r="M93" s="59">
        <v>7</v>
      </c>
      <c r="N93" s="59">
        <v>30</v>
      </c>
      <c r="O93" s="59">
        <f>SUM(N$4:N93)</f>
        <v>2736</v>
      </c>
      <c r="P93" s="59">
        <f ca="1">SUMIFS('markov model'!M$7:M$3656, 'markov model'!L$7:L$3656,"&gt;="&amp;O93,'markov model'!L$7:L$3656,"&lt;"&amp;O94)</f>
        <v>62.568137619149759</v>
      </c>
      <c r="V93" s="72"/>
      <c r="W93" s="77">
        <v>92</v>
      </c>
      <c r="X93">
        <v>68.326643598615931</v>
      </c>
      <c r="Y93">
        <v>68.326643598615931</v>
      </c>
    </row>
    <row r="94" spans="13:25" x14ac:dyDescent="0.25">
      <c r="M94" s="59">
        <v>8</v>
      </c>
      <c r="N94" s="59">
        <v>31</v>
      </c>
      <c r="O94" s="59">
        <f>SUM(N$4:N94)</f>
        <v>2767</v>
      </c>
      <c r="P94" s="59">
        <f ca="1">SUMIFS('markov model'!M$7:M$3656, 'markov model'!L$7:L$3656,"&gt;="&amp;O94,'markov model'!L$7:L$3656,"&lt;"&amp;O95)</f>
        <v>79.396629892912884</v>
      </c>
      <c r="V94" s="72"/>
      <c r="W94" s="77">
        <v>93</v>
      </c>
      <c r="X94">
        <v>76.393771626297564</v>
      </c>
      <c r="Y94">
        <v>76.393771626297564</v>
      </c>
    </row>
    <row r="95" spans="13:25" x14ac:dyDescent="0.25">
      <c r="M95" s="59">
        <v>9</v>
      </c>
      <c r="N95" s="59">
        <v>31</v>
      </c>
      <c r="O95" s="59">
        <f>SUM(N$4:N95)</f>
        <v>2798</v>
      </c>
      <c r="P95" s="59">
        <f ca="1">SUMIFS('markov model'!M$7:M$3656, 'markov model'!L$7:L$3656,"&gt;="&amp;O95,'markov model'!L$7:L$3656,"&lt;"&amp;O96)</f>
        <v>55.07365804112743</v>
      </c>
      <c r="V95" s="72"/>
      <c r="W95" s="77">
        <v>94</v>
      </c>
      <c r="X95">
        <v>64.666435986159172</v>
      </c>
      <c r="Y95">
        <v>64.666435986159172</v>
      </c>
    </row>
    <row r="96" spans="13:25" x14ac:dyDescent="0.25">
      <c r="M96" s="59">
        <v>10</v>
      </c>
      <c r="N96" s="59">
        <v>30</v>
      </c>
      <c r="O96" s="59">
        <f>SUM(N$4:N96)</f>
        <v>2828</v>
      </c>
      <c r="P96" s="59">
        <f ca="1">SUMIFS('markov model'!M$7:M$3656, 'markov model'!L$7:L$3656,"&gt;="&amp;O96,'markov model'!L$7:L$3656,"&lt;"&amp;O97)</f>
        <v>72.634204692477581</v>
      </c>
      <c r="V96" s="72"/>
      <c r="W96" s="77">
        <v>95</v>
      </c>
      <c r="X96">
        <v>143.59238754325258</v>
      </c>
      <c r="Y96">
        <v>143.59238754325258</v>
      </c>
    </row>
    <row r="97" spans="13:25" x14ac:dyDescent="0.25">
      <c r="M97" s="59">
        <v>11</v>
      </c>
      <c r="N97" s="59">
        <v>31</v>
      </c>
      <c r="O97" s="59">
        <f>SUM(N$4:N97)</f>
        <v>2859</v>
      </c>
      <c r="P97" s="59">
        <f ca="1">SUMIFS('markov model'!M$7:M$3656, 'markov model'!L$7:L$3656,"&gt;="&amp;O97,'markov model'!L$7:L$3656,"&lt;"&amp;O98)</f>
        <v>58.5685293036872</v>
      </c>
      <c r="V97" s="72"/>
      <c r="W97" s="77">
        <v>96</v>
      </c>
      <c r="X97">
        <v>67.688581314878917</v>
      </c>
      <c r="Y97">
        <v>67.688581314878917</v>
      </c>
    </row>
    <row r="98" spans="13:25" x14ac:dyDescent="0.25">
      <c r="M98" s="59">
        <v>12</v>
      </c>
      <c r="N98" s="59">
        <v>30</v>
      </c>
      <c r="O98" s="59">
        <f>SUM(N$4:N98)</f>
        <v>2889</v>
      </c>
      <c r="P98" s="59">
        <f ca="1">SUMIFS('markov model'!M$7:M$3656, 'markov model'!L$7:L$3656,"&gt;="&amp;O98,'markov model'!L$7:L$3656,"&lt;"&amp;O99)</f>
        <v>49.716952476022527</v>
      </c>
      <c r="V98" s="72"/>
      <c r="W98" s="77">
        <v>97</v>
      </c>
      <c r="X98">
        <v>55.538408304498269</v>
      </c>
      <c r="Y98">
        <v>55.538408304498269</v>
      </c>
    </row>
    <row r="99" spans="13:25" x14ac:dyDescent="0.25">
      <c r="M99" s="59">
        <v>1</v>
      </c>
      <c r="N99" s="59">
        <v>31</v>
      </c>
      <c r="O99" s="59">
        <f>SUM(N$4:N99)</f>
        <v>2920</v>
      </c>
      <c r="P99" s="59">
        <f ca="1">SUMIFS('markov model'!M$7:M$3656, 'markov model'!L$7:L$3656,"&gt;="&amp;O99,'markov model'!L$7:L$3656,"&lt;"&amp;O100)</f>
        <v>49.144024142366007</v>
      </c>
      <c r="V99" s="72"/>
      <c r="W99" s="77">
        <v>98</v>
      </c>
      <c r="X99">
        <v>80.361245674740488</v>
      </c>
      <c r="Y99">
        <v>80.361245674740488</v>
      </c>
    </row>
    <row r="100" spans="13:25" x14ac:dyDescent="0.25">
      <c r="M100" s="59">
        <v>2</v>
      </c>
      <c r="N100" s="59">
        <v>31</v>
      </c>
      <c r="O100" s="59">
        <f>SUM(N$4:N100)</f>
        <v>2951</v>
      </c>
      <c r="P100" s="59">
        <f ca="1">SUMIFS('markov model'!M$7:M$3656, 'markov model'!L$7:L$3656,"&gt;="&amp;O100,'markov model'!L$7:L$3656,"&lt;"&amp;O101)</f>
        <v>60.363892453478606</v>
      </c>
      <c r="V100" s="72"/>
      <c r="W100" s="77">
        <v>99</v>
      </c>
      <c r="X100">
        <v>41.730103806228371</v>
      </c>
      <c r="Y100">
        <v>41.730103806228371</v>
      </c>
    </row>
    <row r="101" spans="13:25" x14ac:dyDescent="0.25">
      <c r="M101" s="59">
        <v>3</v>
      </c>
      <c r="N101" s="59">
        <v>28</v>
      </c>
      <c r="O101" s="59">
        <f>SUM(N$4:N101)</f>
        <v>2979</v>
      </c>
      <c r="P101" s="59">
        <f ca="1">SUMIFS('markov model'!M$7:M$3656, 'markov model'!L$7:L$3656,"&gt;="&amp;O101,'markov model'!L$7:L$3656,"&lt;"&amp;O102)</f>
        <v>56.470957412057651</v>
      </c>
      <c r="V101" s="72"/>
      <c r="W101" s="77">
        <v>100</v>
      </c>
      <c r="X101">
        <v>13.913494809688581</v>
      </c>
      <c r="Y101">
        <v>13.913494809688581</v>
      </c>
    </row>
    <row r="102" spans="13:25" x14ac:dyDescent="0.25">
      <c r="M102" s="59">
        <v>4</v>
      </c>
      <c r="N102" s="59">
        <v>31</v>
      </c>
      <c r="O102" s="59">
        <f>SUM(N$4:N102)</f>
        <v>3010</v>
      </c>
      <c r="P102" s="59">
        <f ca="1">SUMIFS('markov model'!M$7:M$3656, 'markov model'!L$7:L$3656,"&gt;="&amp;O102,'markov model'!L$7:L$3656,"&lt;"&amp;O103)</f>
        <v>49.109492192119525</v>
      </c>
      <c r="V102" s="72"/>
      <c r="W102" s="77">
        <v>101</v>
      </c>
      <c r="X102">
        <v>64.54671280276817</v>
      </c>
      <c r="Y102">
        <v>64.54671280276817</v>
      </c>
    </row>
    <row r="103" spans="13:25" x14ac:dyDescent="0.25">
      <c r="M103" s="59">
        <v>5</v>
      </c>
      <c r="N103" s="59">
        <v>30</v>
      </c>
      <c r="O103" s="59">
        <f>SUM(N$4:N103)</f>
        <v>3040</v>
      </c>
      <c r="P103" s="59">
        <f ca="1">SUMIFS('markov model'!M$7:M$3656, 'markov model'!L$7:L$3656,"&gt;="&amp;O103,'markov model'!L$7:L$3656,"&lt;"&amp;O104)</f>
        <v>60.609256329190615</v>
      </c>
      <c r="V103" s="72"/>
      <c r="W103" s="77">
        <v>102</v>
      </c>
      <c r="X103">
        <v>78.817993079584795</v>
      </c>
      <c r="Y103">
        <v>78.817993079584795</v>
      </c>
    </row>
    <row r="104" spans="13:25" x14ac:dyDescent="0.25">
      <c r="M104" s="59">
        <v>6</v>
      </c>
      <c r="N104" s="59">
        <v>31</v>
      </c>
      <c r="O104" s="59">
        <f>SUM(N$4:N104)</f>
        <v>3071</v>
      </c>
      <c r="P104" s="59">
        <f ca="1">SUMIFS('markov model'!M$7:M$3656, 'markov model'!L$7:L$3656,"&gt;="&amp;O104,'markov model'!L$7:L$3656,"&lt;"&amp;O105)</f>
        <v>89.87177124046498</v>
      </c>
      <c r="V104" s="72"/>
      <c r="W104" s="77">
        <v>103</v>
      </c>
      <c r="X104">
        <v>99.444290657439439</v>
      </c>
      <c r="Y104">
        <v>99.444290657439439</v>
      </c>
    </row>
    <row r="105" spans="13:25" x14ac:dyDescent="0.25">
      <c r="M105" s="59">
        <v>7</v>
      </c>
      <c r="N105" s="59">
        <v>30</v>
      </c>
      <c r="O105" s="59">
        <f>SUM(N$4:N105)</f>
        <v>3101</v>
      </c>
      <c r="P105" s="59">
        <f ca="1">SUMIFS('markov model'!M$7:M$3656, 'markov model'!L$7:L$3656,"&gt;="&amp;O105,'markov model'!L$7:L$3656,"&lt;"&amp;O106)</f>
        <v>58.664209807125253</v>
      </c>
      <c r="V105" s="72"/>
      <c r="W105" s="77">
        <v>104</v>
      </c>
      <c r="X105">
        <v>104.57162629757788</v>
      </c>
      <c r="Y105">
        <v>104.57162629757788</v>
      </c>
    </row>
    <row r="106" spans="13:25" x14ac:dyDescent="0.25">
      <c r="M106" s="59">
        <v>8</v>
      </c>
      <c r="N106" s="59">
        <v>31</v>
      </c>
      <c r="O106" s="59">
        <f>SUM(N$4:N106)</f>
        <v>3132</v>
      </c>
      <c r="P106" s="59">
        <f ca="1">SUMIFS('markov model'!M$7:M$3656, 'markov model'!L$7:L$3656,"&gt;="&amp;O106,'markov model'!L$7:L$3656,"&lt;"&amp;O107)</f>
        <v>42.002604317644305</v>
      </c>
      <c r="V106" s="72"/>
      <c r="W106" s="77">
        <v>105</v>
      </c>
      <c r="X106">
        <v>44.425605536332178</v>
      </c>
      <c r="Y106">
        <v>44.425605536332178</v>
      </c>
    </row>
    <row r="107" spans="13:25" x14ac:dyDescent="0.25">
      <c r="M107" s="59">
        <v>9</v>
      </c>
      <c r="N107" s="59">
        <v>31</v>
      </c>
      <c r="O107" s="59">
        <f>SUM(N$4:N107)</f>
        <v>3163</v>
      </c>
      <c r="P107" s="59">
        <f ca="1">SUMIFS('markov model'!M$7:M$3656, 'markov model'!L$7:L$3656,"&gt;="&amp;O107,'markov model'!L$7:L$3656,"&lt;"&amp;O108)</f>
        <v>64.646816314991682</v>
      </c>
      <c r="V107" s="72"/>
      <c r="W107" s="77">
        <v>106</v>
      </c>
      <c r="X107">
        <v>50.242214532871969</v>
      </c>
      <c r="Y107">
        <v>50.242214532871969</v>
      </c>
    </row>
    <row r="108" spans="13:25" x14ac:dyDescent="0.25">
      <c r="M108" s="59">
        <v>10</v>
      </c>
      <c r="N108" s="59">
        <v>30</v>
      </c>
      <c r="O108" s="59">
        <f>SUM(N$4:N108)</f>
        <v>3193</v>
      </c>
      <c r="P108" s="59">
        <f ca="1">SUMIFS('markov model'!M$7:M$3656, 'markov model'!L$7:L$3656,"&gt;="&amp;O108,'markov model'!L$7:L$3656,"&lt;"&amp;O109)</f>
        <v>72.299457021021425</v>
      </c>
      <c r="V108" s="72"/>
      <c r="W108" s="77">
        <v>107</v>
      </c>
      <c r="X108">
        <v>48.876816608996542</v>
      </c>
      <c r="Y108">
        <v>48.876816608996542</v>
      </c>
    </row>
    <row r="109" spans="13:25" x14ac:dyDescent="0.25">
      <c r="M109" s="59">
        <v>11</v>
      </c>
      <c r="N109" s="59">
        <v>31</v>
      </c>
      <c r="O109" s="59">
        <f>SUM(N$4:N109)</f>
        <v>3224</v>
      </c>
      <c r="P109" s="59">
        <f ca="1">SUMIFS('markov model'!M$7:M$3656, 'markov model'!L$7:L$3656,"&gt;="&amp;O109,'markov model'!L$7:L$3656,"&lt;"&amp;O110)</f>
        <v>72.793247983236014</v>
      </c>
      <c r="V109" s="72"/>
      <c r="W109" s="77">
        <v>108</v>
      </c>
      <c r="X109">
        <v>81.092733564013841</v>
      </c>
      <c r="Y109">
        <v>81.092733564013841</v>
      </c>
    </row>
    <row r="110" spans="13:25" x14ac:dyDescent="0.25">
      <c r="M110" s="59">
        <v>12</v>
      </c>
      <c r="N110" s="59">
        <v>30</v>
      </c>
      <c r="O110" s="59">
        <f>SUM(N$4:N110)</f>
        <v>3254</v>
      </c>
      <c r="P110" s="59">
        <f ca="1">SUMIFS('markov model'!M$7:M$3656, 'markov model'!L$7:L$3656,"&gt;="&amp;O110,'markov model'!L$7:L$3656,"&lt;"&amp;O111)</f>
        <v>50.926452151226229</v>
      </c>
      <c r="V110" s="72"/>
      <c r="W110" s="77">
        <v>109</v>
      </c>
      <c r="X110">
        <v>45.489965397923875</v>
      </c>
      <c r="Y110">
        <v>45.489965397923875</v>
      </c>
    </row>
    <row r="111" spans="13:25" x14ac:dyDescent="0.25">
      <c r="M111" s="59">
        <v>1</v>
      </c>
      <c r="N111" s="59">
        <v>31</v>
      </c>
      <c r="O111" s="59">
        <f>SUM(N$4:N111)</f>
        <v>3285</v>
      </c>
      <c r="P111" s="59">
        <f ca="1">SUMIFS('markov model'!M$7:M$3656, 'markov model'!L$7:L$3656,"&gt;="&amp;O111,'markov model'!L$7:L$3656,"&lt;"&amp;O112)</f>
        <v>57.331433356427716</v>
      </c>
      <c r="V111" s="72"/>
      <c r="W111" s="77">
        <v>110</v>
      </c>
      <c r="X111">
        <v>21.7598615916955</v>
      </c>
      <c r="Y111">
        <v>21.7598615916955</v>
      </c>
    </row>
    <row r="112" spans="13:25" x14ac:dyDescent="0.25">
      <c r="M112" s="59">
        <v>2</v>
      </c>
      <c r="N112" s="59">
        <v>31</v>
      </c>
      <c r="O112" s="59">
        <f>SUM(N$4:N112)</f>
        <v>3316</v>
      </c>
      <c r="P112" s="59">
        <f ca="1">SUMIFS('markov model'!M$7:M$3656, 'markov model'!L$7:L$3656,"&gt;="&amp;O112,'markov model'!L$7:L$3656,"&lt;"&amp;O113)</f>
        <v>74.234932257703207</v>
      </c>
      <c r="V112" s="72"/>
      <c r="W112" s="77">
        <v>111</v>
      </c>
      <c r="X112">
        <v>9.1245674740484439</v>
      </c>
      <c r="Y112">
        <v>9.1245674740484439</v>
      </c>
    </row>
    <row r="113" spans="13:25" x14ac:dyDescent="0.25">
      <c r="M113" s="59">
        <v>3</v>
      </c>
      <c r="N113" s="59">
        <v>28</v>
      </c>
      <c r="O113" s="59">
        <f>SUM(N$4:N113)</f>
        <v>3344</v>
      </c>
      <c r="P113" s="59">
        <f ca="1">SUMIFS('markov model'!M$7:M$3656, 'markov model'!L$7:L$3656,"&gt;="&amp;O113,'markov model'!L$7:L$3656,"&lt;"&amp;O114)</f>
        <v>45.49320909425704</v>
      </c>
      <c r="V113" s="72"/>
      <c r="W113" s="77">
        <v>112</v>
      </c>
      <c r="X113">
        <v>126.90934256055364</v>
      </c>
      <c r="Y113">
        <v>126.90934256055364</v>
      </c>
    </row>
    <row r="114" spans="13:25" x14ac:dyDescent="0.25">
      <c r="M114" s="59">
        <v>4</v>
      </c>
      <c r="N114" s="59">
        <v>31</v>
      </c>
      <c r="O114" s="59">
        <f>SUM(N$4:N114)</f>
        <v>3375</v>
      </c>
      <c r="P114" s="59">
        <f ca="1">SUMIFS('markov model'!M$7:M$3656, 'markov model'!L$7:L$3656,"&gt;="&amp;O114,'markov model'!L$7:L$3656,"&lt;"&amp;O115)</f>
        <v>47.480079482414311</v>
      </c>
      <c r="V114" s="72"/>
      <c r="W114" s="77">
        <v>113</v>
      </c>
      <c r="X114">
        <v>62.279584775086505</v>
      </c>
      <c r="Y114">
        <v>62.279584775086505</v>
      </c>
    </row>
    <row r="115" spans="13:25" x14ac:dyDescent="0.25">
      <c r="M115" s="59">
        <v>5</v>
      </c>
      <c r="N115" s="59">
        <v>30</v>
      </c>
      <c r="O115" s="59">
        <f>SUM(N$4:N115)</f>
        <v>3405</v>
      </c>
      <c r="P115" s="59">
        <f ca="1">SUMIFS('markov model'!M$7:M$3656, 'markov model'!L$7:L$3656,"&gt;="&amp;O115,'markov model'!L$7:L$3656,"&lt;"&amp;O116)</f>
        <v>32.465326206456901</v>
      </c>
      <c r="V115" s="72"/>
      <c r="W115" s="77">
        <v>114</v>
      </c>
      <c r="X115">
        <v>143.92733564013841</v>
      </c>
      <c r="Y115">
        <v>143.92733564013841</v>
      </c>
    </row>
    <row r="116" spans="13:25" x14ac:dyDescent="0.25">
      <c r="M116" s="59">
        <v>6</v>
      </c>
      <c r="N116" s="59">
        <v>31</v>
      </c>
      <c r="O116" s="59">
        <f>SUM(N$4:N116)</f>
        <v>3436</v>
      </c>
      <c r="P116" s="59">
        <f ca="1">SUMIFS('markov model'!M$7:M$3656, 'markov model'!L$7:L$3656,"&gt;="&amp;O116,'markov model'!L$7:L$3656,"&lt;"&amp;O117)</f>
        <v>66.398239429467182</v>
      </c>
      <c r="V116" s="72"/>
      <c r="W116" s="77">
        <v>115</v>
      </c>
      <c r="X116">
        <v>102.09342560553632</v>
      </c>
      <c r="Y116">
        <v>102.09342560553632</v>
      </c>
    </row>
    <row r="117" spans="13:25" x14ac:dyDescent="0.25">
      <c r="M117" s="59">
        <v>7</v>
      </c>
      <c r="N117" s="59">
        <v>30</v>
      </c>
      <c r="O117" s="59">
        <f>SUM(N$4:N117)</f>
        <v>3466</v>
      </c>
      <c r="P117" s="59">
        <f ca="1">SUMIFS('markov model'!M$7:M$3656, 'markov model'!L$7:L$3656,"&gt;="&amp;O117,'markov model'!L$7:L$3656,"&lt;"&amp;O118)</f>
        <v>64.256232340656226</v>
      </c>
      <c r="V117" s="72"/>
      <c r="W117" s="77">
        <v>116</v>
      </c>
      <c r="X117">
        <v>111.7121107266436</v>
      </c>
      <c r="Y117">
        <v>111.7121107266436</v>
      </c>
    </row>
    <row r="118" spans="13:25" x14ac:dyDescent="0.25">
      <c r="M118" s="59">
        <v>8</v>
      </c>
      <c r="N118" s="59">
        <v>31</v>
      </c>
      <c r="O118" s="59">
        <f>SUM(N$4:N118)</f>
        <v>3497</v>
      </c>
      <c r="P118" s="59">
        <f ca="1">SUMIFS('markov model'!M$7:M$3656, 'markov model'!L$7:L$3656,"&gt;="&amp;O118,'markov model'!L$7:L$3656,"&lt;"&amp;O119)</f>
        <v>64.824586464401534</v>
      </c>
      <c r="V118" s="72"/>
      <c r="W118" s="77">
        <v>117</v>
      </c>
      <c r="X118">
        <v>109.68581314878894</v>
      </c>
      <c r="Y118">
        <v>109.68581314878894</v>
      </c>
    </row>
    <row r="119" spans="13:25" x14ac:dyDescent="0.25">
      <c r="M119" s="59">
        <v>9</v>
      </c>
      <c r="N119" s="59">
        <v>31</v>
      </c>
      <c r="O119" s="59">
        <f>SUM(N$4:N119)</f>
        <v>3528</v>
      </c>
      <c r="P119" s="59">
        <f ca="1">SUMIFS('markov model'!M$7:M$3656, 'markov model'!L$7:L$3656,"&gt;="&amp;O119,'markov model'!L$7:L$3656,"&lt;"&amp;O120)</f>
        <v>64.106230692408374</v>
      </c>
      <c r="V119" s="72"/>
      <c r="W119" s="77">
        <v>118</v>
      </c>
      <c r="X119">
        <v>85.471280276816628</v>
      </c>
      <c r="Y119">
        <v>85.471280276816628</v>
      </c>
    </row>
    <row r="120" spans="13:25" x14ac:dyDescent="0.25">
      <c r="M120" s="59">
        <v>10</v>
      </c>
      <c r="N120" s="59">
        <v>30</v>
      </c>
      <c r="O120" s="59">
        <f>SUM(N$4:N120)</f>
        <v>3558</v>
      </c>
      <c r="P120" s="59">
        <f ca="1">SUMIFS('markov model'!M$7:M$3656, 'markov model'!L$7:L$3656,"&gt;="&amp;O120,'markov model'!L$7:L$3656,"&lt;"&amp;O121)</f>
        <v>63.121499050358622</v>
      </c>
      <c r="V120" s="72"/>
      <c r="W120" s="77">
        <v>119</v>
      </c>
      <c r="X120">
        <v>95.520415224913478</v>
      </c>
      <c r="Y120">
        <v>95.520415224913478</v>
      </c>
    </row>
    <row r="121" spans="13:25" x14ac:dyDescent="0.25">
      <c r="M121" s="59">
        <v>11</v>
      </c>
      <c r="N121" s="59">
        <v>31</v>
      </c>
      <c r="O121" s="59">
        <f>SUM(N$4:N121)</f>
        <v>3589</v>
      </c>
      <c r="P121" s="59">
        <f ca="1">SUMIFS('markov model'!M$7:M$3656, 'markov model'!L$7:L$3656,"&gt;="&amp;O121,'markov model'!L$7:L$3656,"&lt;"&amp;O122)</f>
        <v>58.715157413479233</v>
      </c>
      <c r="V121" s="72"/>
      <c r="W121" s="77">
        <v>120</v>
      </c>
      <c r="X121">
        <v>126.67958477508651</v>
      </c>
      <c r="Y121">
        <v>126.67958477508651</v>
      </c>
    </row>
    <row r="122" spans="13:25" x14ac:dyDescent="0.25">
      <c r="M122" s="59">
        <v>12</v>
      </c>
      <c r="N122" s="59">
        <v>30</v>
      </c>
      <c r="O122" s="59">
        <f>SUM(N$4:N122)</f>
        <v>3619</v>
      </c>
      <c r="P122" s="59">
        <f ca="1">SUMIFS('markov model'!M$7:M$3656, 'markov model'!L$7:L$3656,"&gt;="&amp;O122,'markov model'!L$7:L$3656,"&lt;"&amp;O123)</f>
        <v>55.87441547394846</v>
      </c>
      <c r="V122" s="72"/>
      <c r="W122" s="77" t="s">
        <v>91</v>
      </c>
      <c r="X122">
        <v>8177.2761245674756</v>
      </c>
      <c r="Y122">
        <v>8177.2761245674756</v>
      </c>
    </row>
    <row r="123" spans="13:25" x14ac:dyDescent="0.25">
      <c r="N123">
        <v>31</v>
      </c>
      <c r="O123">
        <f>SUM(N$4:N123)</f>
        <v>3650</v>
      </c>
      <c r="P123">
        <f>SUMIFS('markov model'!M$7:M$3656, 'markov model'!L$7:L$3656,"&gt;="&amp;O123,'markov model'!L$7:L$3656,"&lt;"&amp;O124)</f>
        <v>0</v>
      </c>
      <c r="V123" s="72"/>
    </row>
    <row r="124" spans="13:25" x14ac:dyDescent="0.25">
      <c r="O124" s="74"/>
      <c r="P124" s="74"/>
      <c r="Q124" s="74"/>
      <c r="R124" s="74"/>
      <c r="V124" s="72"/>
    </row>
    <row r="125" spans="13:25" x14ac:dyDescent="0.25">
      <c r="O125" s="74"/>
      <c r="P125" s="74"/>
      <c r="Q125" s="74"/>
      <c r="R125" s="74"/>
      <c r="V125" s="72"/>
    </row>
    <row r="126" spans="13:25" x14ac:dyDescent="0.25">
      <c r="O126" s="74"/>
      <c r="P126" s="74"/>
      <c r="Q126" s="74"/>
      <c r="R126" s="74"/>
      <c r="V126" s="72"/>
    </row>
    <row r="127" spans="13:25" x14ac:dyDescent="0.25">
      <c r="O127" s="74"/>
      <c r="P127" s="74"/>
      <c r="Q127" s="74"/>
      <c r="R127" s="74"/>
      <c r="V127" s="72"/>
    </row>
    <row r="128" spans="13:25" x14ac:dyDescent="0.25">
      <c r="O128" s="74"/>
      <c r="P128" s="74"/>
      <c r="Q128" s="74"/>
      <c r="R128" s="74"/>
      <c r="V128" s="72"/>
    </row>
    <row r="129" spans="15:22" x14ac:dyDescent="0.25">
      <c r="O129" s="74"/>
      <c r="P129" s="74"/>
      <c r="Q129" s="74"/>
      <c r="R129" s="74"/>
      <c r="V129" s="72"/>
    </row>
    <row r="130" spans="15:22" x14ac:dyDescent="0.25">
      <c r="O130" s="74"/>
      <c r="P130" s="74"/>
      <c r="Q130" s="74"/>
      <c r="R130" s="74"/>
      <c r="V130" s="72"/>
    </row>
    <row r="131" spans="15:22" x14ac:dyDescent="0.25">
      <c r="O131" s="74"/>
      <c r="P131" s="74"/>
      <c r="Q131" s="74"/>
      <c r="R131" s="74"/>
      <c r="V131" s="72"/>
    </row>
    <row r="132" spans="15:22" x14ac:dyDescent="0.25">
      <c r="O132" s="74"/>
      <c r="P132" s="74"/>
      <c r="Q132" s="74"/>
      <c r="R132" s="74"/>
      <c r="V132" s="72"/>
    </row>
    <row r="133" spans="15:22" x14ac:dyDescent="0.25">
      <c r="O133" s="74"/>
      <c r="P133" s="74"/>
      <c r="Q133" s="74"/>
      <c r="R133" s="74"/>
      <c r="V133" s="72"/>
    </row>
    <row r="134" spans="15:22" x14ac:dyDescent="0.25">
      <c r="O134" s="74"/>
      <c r="P134" s="74"/>
      <c r="Q134" s="74"/>
      <c r="R134" s="74"/>
      <c r="V134" s="72"/>
    </row>
    <row r="135" spans="15:22" x14ac:dyDescent="0.25">
      <c r="O135" s="74"/>
      <c r="P135" s="74"/>
      <c r="Q135" s="74"/>
      <c r="R135" s="74"/>
      <c r="V135" s="72"/>
    </row>
    <row r="136" spans="15:22" x14ac:dyDescent="0.25">
      <c r="O136" s="74"/>
      <c r="P136" s="74"/>
      <c r="Q136" s="74"/>
      <c r="R136" s="74"/>
      <c r="V136" s="72"/>
    </row>
    <row r="137" spans="15:22" x14ac:dyDescent="0.25">
      <c r="O137" s="74"/>
      <c r="P137" s="74"/>
      <c r="Q137" s="74"/>
      <c r="R137" s="74"/>
      <c r="V137" s="72"/>
    </row>
    <row r="138" spans="15:22" x14ac:dyDescent="0.25">
      <c r="O138" s="74"/>
      <c r="P138" s="74"/>
      <c r="Q138" s="74"/>
      <c r="R138" s="74"/>
      <c r="V138" s="72"/>
    </row>
    <row r="139" spans="15:22" x14ac:dyDescent="0.25">
      <c r="O139" s="74"/>
      <c r="P139" s="74"/>
      <c r="Q139" s="74"/>
      <c r="R139" s="74"/>
      <c r="V139" s="72"/>
    </row>
    <row r="140" spans="15:22" x14ac:dyDescent="0.25">
      <c r="O140" s="74"/>
      <c r="P140" s="74"/>
      <c r="Q140" s="74"/>
      <c r="R140" s="74"/>
      <c r="V140" s="72"/>
    </row>
    <row r="141" spans="15:22" x14ac:dyDescent="0.25">
      <c r="O141" s="74"/>
      <c r="P141" s="74"/>
      <c r="Q141" s="74"/>
      <c r="R141" s="74"/>
      <c r="V141" s="72"/>
    </row>
    <row r="142" spans="15:22" x14ac:dyDescent="0.25">
      <c r="O142" s="74"/>
      <c r="P142" s="74"/>
      <c r="Q142" s="74"/>
      <c r="R142" s="74"/>
      <c r="V142" s="72"/>
    </row>
    <row r="143" spans="15:22" x14ac:dyDescent="0.25">
      <c r="O143" s="74"/>
      <c r="P143" s="74"/>
      <c r="Q143" s="74"/>
      <c r="R143" s="74"/>
      <c r="V143" s="72"/>
    </row>
    <row r="144" spans="15:22" x14ac:dyDescent="0.25">
      <c r="O144" s="74"/>
      <c r="P144" s="74"/>
      <c r="Q144" s="74"/>
      <c r="R144" s="74"/>
      <c r="V144" s="72"/>
    </row>
    <row r="145" spans="15:22" x14ac:dyDescent="0.25">
      <c r="O145" s="74"/>
      <c r="P145" s="74"/>
      <c r="Q145" s="74"/>
      <c r="R145" s="74"/>
      <c r="V145" s="72"/>
    </row>
    <row r="146" spans="15:22" x14ac:dyDescent="0.25">
      <c r="O146" s="74"/>
      <c r="P146" s="74"/>
      <c r="Q146" s="74"/>
      <c r="R146" s="74"/>
      <c r="V146" s="72"/>
    </row>
    <row r="147" spans="15:22" x14ac:dyDescent="0.25">
      <c r="O147" s="74"/>
      <c r="P147" s="74"/>
      <c r="Q147" s="74"/>
      <c r="R147" s="74"/>
      <c r="V147" s="72"/>
    </row>
    <row r="148" spans="15:22" x14ac:dyDescent="0.25">
      <c r="O148" s="74"/>
      <c r="P148" s="74"/>
      <c r="Q148" s="74"/>
      <c r="R148" s="74"/>
      <c r="V148" s="72"/>
    </row>
    <row r="149" spans="15:22" x14ac:dyDescent="0.25">
      <c r="O149" s="74"/>
      <c r="P149" s="74"/>
      <c r="Q149" s="74"/>
      <c r="R149" s="74"/>
      <c r="V149" s="72"/>
    </row>
    <row r="150" spans="15:22" x14ac:dyDescent="0.25">
      <c r="O150" s="74"/>
      <c r="P150" s="74"/>
      <c r="Q150" s="74"/>
      <c r="R150" s="74"/>
      <c r="V150" s="72"/>
    </row>
    <row r="151" spans="15:22" x14ac:dyDescent="0.25">
      <c r="O151" s="74"/>
      <c r="P151" s="74"/>
      <c r="Q151" s="74"/>
      <c r="R151" s="74"/>
      <c r="V151" s="72"/>
    </row>
    <row r="152" spans="15:22" x14ac:dyDescent="0.25">
      <c r="O152" s="74"/>
      <c r="P152" s="74"/>
      <c r="Q152" s="74"/>
      <c r="R152" s="74"/>
      <c r="V152" s="72"/>
    </row>
    <row r="153" spans="15:22" x14ac:dyDescent="0.25">
      <c r="O153" s="74"/>
      <c r="P153" s="74"/>
      <c r="Q153" s="74"/>
      <c r="R153" s="74"/>
      <c r="V153" s="72"/>
    </row>
    <row r="154" spans="15:22" x14ac:dyDescent="0.25">
      <c r="O154" s="74"/>
      <c r="P154" s="74"/>
      <c r="Q154" s="74"/>
      <c r="R154" s="74"/>
      <c r="V154" s="72"/>
    </row>
    <row r="155" spans="15:22" x14ac:dyDescent="0.25">
      <c r="O155" s="74"/>
      <c r="P155" s="74"/>
      <c r="Q155" s="74"/>
      <c r="R155" s="74"/>
      <c r="V155" s="72"/>
    </row>
    <row r="156" spans="15:22" x14ac:dyDescent="0.25">
      <c r="O156" s="74"/>
      <c r="P156" s="74"/>
      <c r="Q156" s="74"/>
      <c r="R156" s="74"/>
      <c r="V156" s="72"/>
    </row>
    <row r="157" spans="15:22" x14ac:dyDescent="0.25">
      <c r="O157" s="74"/>
      <c r="P157" s="74"/>
      <c r="Q157" s="74"/>
      <c r="R157" s="74"/>
      <c r="V157" s="72"/>
    </row>
    <row r="158" spans="15:22" x14ac:dyDescent="0.25">
      <c r="O158" s="74"/>
      <c r="P158" s="74"/>
      <c r="Q158" s="74"/>
      <c r="R158" s="74"/>
      <c r="V158" s="72"/>
    </row>
    <row r="159" spans="15:22" x14ac:dyDescent="0.25">
      <c r="O159" s="74"/>
      <c r="P159" s="74"/>
      <c r="Q159" s="74"/>
      <c r="R159" s="74"/>
      <c r="V159" s="72"/>
    </row>
    <row r="160" spans="15:22" x14ac:dyDescent="0.25">
      <c r="O160" s="74"/>
      <c r="P160" s="74"/>
      <c r="Q160" s="74"/>
      <c r="R160" s="74"/>
      <c r="V160" s="72"/>
    </row>
    <row r="161" spans="15:22" x14ac:dyDescent="0.25">
      <c r="O161" s="74"/>
      <c r="P161" s="74"/>
      <c r="Q161" s="74"/>
      <c r="R161" s="74"/>
      <c r="V161" s="72"/>
    </row>
    <row r="162" spans="15:22" x14ac:dyDescent="0.25">
      <c r="O162" s="74"/>
      <c r="P162" s="74"/>
      <c r="Q162" s="74"/>
      <c r="R162" s="74"/>
      <c r="V162" s="72"/>
    </row>
    <row r="163" spans="15:22" x14ac:dyDescent="0.25">
      <c r="O163" s="74"/>
      <c r="P163" s="74"/>
      <c r="Q163" s="74"/>
      <c r="R163" s="74"/>
      <c r="V163" s="72"/>
    </row>
    <row r="164" spans="15:22" x14ac:dyDescent="0.25">
      <c r="O164" s="74"/>
      <c r="P164" s="74"/>
      <c r="Q164" s="74"/>
      <c r="R164" s="74"/>
      <c r="V164" s="72"/>
    </row>
    <row r="165" spans="15:22" x14ac:dyDescent="0.25">
      <c r="O165" s="74"/>
      <c r="P165" s="74"/>
      <c r="Q165" s="74"/>
      <c r="R165" s="74"/>
      <c r="V165" s="72"/>
    </row>
    <row r="166" spans="15:22" x14ac:dyDescent="0.25">
      <c r="O166" s="74"/>
      <c r="P166" s="74"/>
      <c r="Q166" s="74"/>
      <c r="R166" s="74"/>
      <c r="V166" s="72"/>
    </row>
    <row r="167" spans="15:22" x14ac:dyDescent="0.25">
      <c r="O167" s="74"/>
      <c r="P167" s="74"/>
      <c r="Q167" s="74"/>
      <c r="R167" s="74"/>
      <c r="V167" s="72"/>
    </row>
    <row r="168" spans="15:22" x14ac:dyDescent="0.25">
      <c r="O168" s="74"/>
      <c r="P168" s="74"/>
      <c r="Q168" s="74"/>
      <c r="R168" s="74"/>
      <c r="V168" s="72"/>
    </row>
    <row r="169" spans="15:22" x14ac:dyDescent="0.25">
      <c r="O169" s="74"/>
      <c r="P169" s="74"/>
      <c r="Q169" s="74"/>
      <c r="R169" s="74"/>
      <c r="V169" s="72"/>
    </row>
    <row r="170" spans="15:22" x14ac:dyDescent="0.25">
      <c r="O170" s="74"/>
      <c r="P170" s="74"/>
      <c r="Q170" s="74"/>
      <c r="R170" s="74"/>
      <c r="V170" s="72"/>
    </row>
    <row r="171" spans="15:22" x14ac:dyDescent="0.25">
      <c r="O171" s="74"/>
      <c r="P171" s="74"/>
      <c r="Q171" s="74"/>
      <c r="R171" s="74"/>
      <c r="V171" s="72"/>
    </row>
    <row r="172" spans="15:22" x14ac:dyDescent="0.25">
      <c r="O172" s="74"/>
      <c r="P172" s="74"/>
      <c r="Q172" s="74"/>
      <c r="R172" s="74"/>
      <c r="V172" s="72"/>
    </row>
    <row r="173" spans="15:22" x14ac:dyDescent="0.25">
      <c r="O173" s="74"/>
      <c r="P173" s="74"/>
      <c r="Q173" s="74"/>
      <c r="R173" s="74"/>
      <c r="V173" s="72"/>
    </row>
    <row r="174" spans="15:22" x14ac:dyDescent="0.25">
      <c r="O174" s="74"/>
      <c r="P174" s="74"/>
      <c r="Q174" s="74"/>
      <c r="R174" s="74"/>
      <c r="V174" s="72"/>
    </row>
    <row r="175" spans="15:22" x14ac:dyDescent="0.25">
      <c r="O175" s="74"/>
      <c r="P175" s="74"/>
      <c r="Q175" s="74"/>
      <c r="R175" s="74"/>
      <c r="V175" s="72"/>
    </row>
    <row r="176" spans="15:22" x14ac:dyDescent="0.25">
      <c r="O176" s="74"/>
      <c r="P176" s="74"/>
      <c r="Q176" s="74"/>
      <c r="R176" s="74"/>
      <c r="V176" s="72"/>
    </row>
    <row r="177" spans="15:22" x14ac:dyDescent="0.25">
      <c r="O177" s="74"/>
      <c r="P177" s="74"/>
      <c r="Q177" s="74"/>
      <c r="R177" s="74"/>
      <c r="V177" s="72"/>
    </row>
    <row r="178" spans="15:22" x14ac:dyDescent="0.25">
      <c r="O178" s="74"/>
      <c r="P178" s="74"/>
      <c r="Q178" s="74"/>
      <c r="R178" s="74"/>
      <c r="V178" s="72"/>
    </row>
    <row r="179" spans="15:22" x14ac:dyDescent="0.25">
      <c r="O179" s="74"/>
      <c r="P179" s="74"/>
      <c r="Q179" s="74"/>
      <c r="R179" s="74"/>
      <c r="V179" s="72"/>
    </row>
    <row r="180" spans="15:22" x14ac:dyDescent="0.25">
      <c r="O180" s="74"/>
      <c r="P180" s="74"/>
      <c r="Q180" s="74"/>
      <c r="R180" s="74"/>
      <c r="V180" s="72"/>
    </row>
    <row r="181" spans="15:22" x14ac:dyDescent="0.25">
      <c r="O181" s="74"/>
      <c r="P181" s="74"/>
      <c r="Q181" s="74"/>
      <c r="R181" s="74"/>
      <c r="V181" s="72"/>
    </row>
    <row r="182" spans="15:22" x14ac:dyDescent="0.25">
      <c r="O182" s="74"/>
      <c r="P182" s="74"/>
      <c r="Q182" s="74"/>
      <c r="R182" s="74"/>
      <c r="V182" s="72"/>
    </row>
    <row r="183" spans="15:22" x14ac:dyDescent="0.25">
      <c r="O183" s="74"/>
      <c r="P183" s="74"/>
      <c r="Q183" s="74"/>
      <c r="R183" s="74"/>
      <c r="V183" s="72"/>
    </row>
    <row r="184" spans="15:22" x14ac:dyDescent="0.25">
      <c r="O184" s="74"/>
      <c r="P184" s="74"/>
      <c r="Q184" s="74"/>
      <c r="R184" s="74"/>
      <c r="V184" s="72"/>
    </row>
    <row r="185" spans="15:22" x14ac:dyDescent="0.25">
      <c r="O185" s="74"/>
      <c r="P185" s="74"/>
      <c r="Q185" s="74"/>
      <c r="R185" s="74"/>
      <c r="V185" s="72"/>
    </row>
    <row r="186" spans="15:22" x14ac:dyDescent="0.25">
      <c r="O186" s="74"/>
      <c r="P186" s="74"/>
      <c r="Q186" s="74"/>
      <c r="R186" s="74"/>
      <c r="V186" s="72"/>
    </row>
    <row r="187" spans="15:22" x14ac:dyDescent="0.25">
      <c r="O187" s="74"/>
      <c r="P187" s="74"/>
      <c r="Q187" s="74"/>
      <c r="R187" s="74"/>
      <c r="V187" s="72"/>
    </row>
    <row r="188" spans="15:22" x14ac:dyDescent="0.25">
      <c r="O188" s="74"/>
      <c r="P188" s="74"/>
      <c r="Q188" s="74"/>
      <c r="R188" s="74"/>
      <c r="V188" s="72"/>
    </row>
    <row r="189" spans="15:22" x14ac:dyDescent="0.25">
      <c r="O189" s="74"/>
      <c r="P189" s="74"/>
      <c r="Q189" s="74"/>
      <c r="R189" s="74"/>
      <c r="V189" s="72"/>
    </row>
    <row r="190" spans="15:22" x14ac:dyDescent="0.25">
      <c r="O190" s="74"/>
      <c r="P190" s="74"/>
      <c r="Q190" s="74"/>
      <c r="R190" s="74"/>
      <c r="V190" s="72"/>
    </row>
    <row r="191" spans="15:22" x14ac:dyDescent="0.25">
      <c r="O191" s="74"/>
      <c r="P191" s="74"/>
      <c r="Q191" s="74"/>
      <c r="R191" s="74"/>
      <c r="V191" s="72"/>
    </row>
    <row r="192" spans="15:22" x14ac:dyDescent="0.25">
      <c r="O192" s="74"/>
      <c r="P192" s="74"/>
      <c r="Q192" s="74"/>
      <c r="R192" s="74"/>
      <c r="V192" s="72"/>
    </row>
    <row r="193" spans="15:22" x14ac:dyDescent="0.25">
      <c r="O193" s="74"/>
      <c r="P193" s="74"/>
      <c r="Q193" s="74"/>
      <c r="R193" s="74"/>
      <c r="V193" s="72"/>
    </row>
    <row r="194" spans="15:22" x14ac:dyDescent="0.25">
      <c r="O194" s="74"/>
      <c r="P194" s="74"/>
      <c r="Q194" s="74"/>
      <c r="R194" s="74"/>
      <c r="V194" s="72"/>
    </row>
    <row r="195" spans="15:22" x14ac:dyDescent="0.25">
      <c r="O195" s="74"/>
      <c r="P195" s="74"/>
      <c r="Q195" s="74"/>
      <c r="R195" s="74"/>
      <c r="V195" s="72"/>
    </row>
    <row r="196" spans="15:22" x14ac:dyDescent="0.25">
      <c r="O196" s="74"/>
      <c r="P196" s="74"/>
      <c r="Q196" s="74"/>
      <c r="R196" s="74"/>
      <c r="V196" s="72"/>
    </row>
    <row r="197" spans="15:22" x14ac:dyDescent="0.25">
      <c r="O197" s="74"/>
      <c r="P197" s="74"/>
      <c r="Q197" s="74"/>
      <c r="R197" s="74"/>
      <c r="V197" s="72"/>
    </row>
    <row r="198" spans="15:22" x14ac:dyDescent="0.25">
      <c r="O198" s="74"/>
      <c r="P198" s="74"/>
      <c r="Q198" s="74"/>
      <c r="R198" s="74"/>
      <c r="V198" s="72"/>
    </row>
    <row r="199" spans="15:22" x14ac:dyDescent="0.25">
      <c r="O199" s="74"/>
      <c r="P199" s="74"/>
      <c r="Q199" s="74"/>
      <c r="R199" s="74"/>
      <c r="V199" s="72"/>
    </row>
    <row r="200" spans="15:22" x14ac:dyDescent="0.25">
      <c r="O200" s="74"/>
      <c r="P200" s="74"/>
      <c r="Q200" s="74"/>
      <c r="R200" s="74"/>
      <c r="V200" s="72"/>
    </row>
    <row r="201" spans="15:22" x14ac:dyDescent="0.25">
      <c r="O201" s="74"/>
      <c r="P201" s="74"/>
      <c r="Q201" s="74"/>
      <c r="R201" s="74"/>
      <c r="V201" s="72"/>
    </row>
    <row r="202" spans="15:22" x14ac:dyDescent="0.25">
      <c r="O202" s="74"/>
      <c r="P202" s="74"/>
      <c r="Q202" s="74"/>
      <c r="R202" s="74"/>
      <c r="V202" s="72"/>
    </row>
    <row r="203" spans="15:22" x14ac:dyDescent="0.25">
      <c r="O203" s="74"/>
      <c r="P203" s="74"/>
      <c r="Q203" s="74"/>
      <c r="R203" s="74"/>
      <c r="V203" s="72"/>
    </row>
    <row r="204" spans="15:22" x14ac:dyDescent="0.25">
      <c r="O204" s="74"/>
      <c r="P204" s="74"/>
      <c r="Q204" s="74"/>
      <c r="R204" s="74"/>
      <c r="V204" s="72"/>
    </row>
    <row r="205" spans="15:22" x14ac:dyDescent="0.25">
      <c r="O205" s="74"/>
      <c r="P205" s="74"/>
      <c r="Q205" s="74"/>
      <c r="R205" s="74"/>
      <c r="V205" s="72"/>
    </row>
    <row r="206" spans="15:22" x14ac:dyDescent="0.25">
      <c r="O206" s="74"/>
      <c r="P206" s="74"/>
      <c r="Q206" s="74"/>
      <c r="R206" s="74"/>
      <c r="V206" s="72"/>
    </row>
    <row r="207" spans="15:22" x14ac:dyDescent="0.25">
      <c r="O207" s="74"/>
      <c r="P207" s="74"/>
      <c r="Q207" s="74"/>
      <c r="R207" s="74"/>
      <c r="V207" s="72"/>
    </row>
    <row r="208" spans="15:22" x14ac:dyDescent="0.25">
      <c r="O208" s="74"/>
      <c r="P208" s="74"/>
      <c r="Q208" s="74"/>
      <c r="R208" s="74"/>
      <c r="V208" s="72"/>
    </row>
    <row r="209" spans="15:22" x14ac:dyDescent="0.25">
      <c r="O209" s="74"/>
      <c r="P209" s="74"/>
      <c r="Q209" s="74"/>
      <c r="R209" s="74"/>
      <c r="V209" s="72"/>
    </row>
    <row r="210" spans="15:22" x14ac:dyDescent="0.25">
      <c r="O210" s="74"/>
      <c r="P210" s="74"/>
      <c r="Q210" s="74"/>
      <c r="R210" s="74"/>
      <c r="V210" s="72"/>
    </row>
    <row r="211" spans="15:22" x14ac:dyDescent="0.25">
      <c r="O211" s="74"/>
      <c r="P211" s="74"/>
      <c r="Q211" s="74"/>
      <c r="R211" s="74"/>
      <c r="V211" s="72"/>
    </row>
    <row r="212" spans="15:22" x14ac:dyDescent="0.25">
      <c r="O212" s="74"/>
      <c r="P212" s="74"/>
      <c r="Q212" s="74"/>
      <c r="R212" s="74"/>
      <c r="V212" s="72"/>
    </row>
    <row r="213" spans="15:22" x14ac:dyDescent="0.25">
      <c r="O213" s="74"/>
      <c r="P213" s="74"/>
      <c r="Q213" s="74"/>
      <c r="R213" s="74"/>
      <c r="V213" s="72"/>
    </row>
    <row r="214" spans="15:22" x14ac:dyDescent="0.25">
      <c r="O214" s="74"/>
      <c r="P214" s="74"/>
      <c r="Q214" s="74"/>
      <c r="R214" s="74"/>
      <c r="V214" s="72"/>
    </row>
    <row r="215" spans="15:22" x14ac:dyDescent="0.25">
      <c r="O215" s="74"/>
      <c r="P215" s="74"/>
      <c r="Q215" s="74"/>
      <c r="R215" s="74"/>
      <c r="V215" s="72"/>
    </row>
    <row r="216" spans="15:22" x14ac:dyDescent="0.25">
      <c r="O216" s="74"/>
      <c r="P216" s="74"/>
      <c r="Q216" s="74"/>
      <c r="R216" s="74"/>
      <c r="V216" s="72"/>
    </row>
    <row r="217" spans="15:22" x14ac:dyDescent="0.25">
      <c r="O217" s="74"/>
      <c r="P217" s="74"/>
      <c r="Q217" s="74"/>
      <c r="R217" s="74"/>
      <c r="V217" s="72"/>
    </row>
    <row r="218" spans="15:22" x14ac:dyDescent="0.25">
      <c r="O218" s="74"/>
      <c r="P218" s="74"/>
      <c r="Q218" s="74"/>
      <c r="R218" s="74"/>
      <c r="V218" s="72"/>
    </row>
    <row r="219" spans="15:22" x14ac:dyDescent="0.25">
      <c r="O219" s="74"/>
      <c r="P219" s="74"/>
      <c r="Q219" s="74"/>
      <c r="R219" s="74"/>
      <c r="V219" s="72"/>
    </row>
    <row r="220" spans="15:22" x14ac:dyDescent="0.25">
      <c r="O220" s="74"/>
      <c r="P220" s="74"/>
      <c r="Q220" s="74"/>
      <c r="R220" s="74"/>
      <c r="V220" s="72"/>
    </row>
    <row r="221" spans="15:22" x14ac:dyDescent="0.25">
      <c r="O221" s="74"/>
      <c r="P221" s="74"/>
      <c r="Q221" s="74"/>
      <c r="R221" s="74"/>
      <c r="V221" s="72"/>
    </row>
    <row r="222" spans="15:22" x14ac:dyDescent="0.25">
      <c r="O222" s="74"/>
      <c r="P222" s="74"/>
      <c r="Q222" s="74"/>
      <c r="R222" s="74"/>
      <c r="V222" s="72"/>
    </row>
    <row r="223" spans="15:22" x14ac:dyDescent="0.25">
      <c r="O223" s="74"/>
      <c r="P223" s="74"/>
      <c r="Q223" s="74"/>
      <c r="R223" s="74"/>
      <c r="V223" s="72"/>
    </row>
    <row r="224" spans="15:22" x14ac:dyDescent="0.25">
      <c r="O224" s="74"/>
      <c r="P224" s="74"/>
      <c r="Q224" s="74"/>
      <c r="R224" s="74"/>
      <c r="V224" s="72"/>
    </row>
    <row r="225" spans="15:22" x14ac:dyDescent="0.25">
      <c r="O225" s="74"/>
      <c r="P225" s="74"/>
      <c r="Q225" s="74"/>
      <c r="R225" s="74"/>
      <c r="V225" s="72"/>
    </row>
    <row r="226" spans="15:22" x14ac:dyDescent="0.25">
      <c r="O226" s="74"/>
      <c r="P226" s="74"/>
      <c r="Q226" s="74"/>
      <c r="R226" s="74"/>
      <c r="V226" s="72"/>
    </row>
    <row r="227" spans="15:22" x14ac:dyDescent="0.25">
      <c r="O227" s="74"/>
      <c r="P227" s="74"/>
      <c r="Q227" s="74"/>
      <c r="R227" s="74"/>
      <c r="V227" s="72"/>
    </row>
    <row r="228" spans="15:22" x14ac:dyDescent="0.25">
      <c r="O228" s="74"/>
      <c r="P228" s="74"/>
      <c r="Q228" s="74"/>
      <c r="R228" s="74"/>
      <c r="V228" s="72"/>
    </row>
    <row r="229" spans="15:22" x14ac:dyDescent="0.25">
      <c r="O229" s="74"/>
      <c r="P229" s="74"/>
      <c r="Q229" s="74"/>
      <c r="R229" s="74"/>
      <c r="V229" s="72"/>
    </row>
    <row r="230" spans="15:22" x14ac:dyDescent="0.25">
      <c r="O230" s="74"/>
      <c r="P230" s="74"/>
      <c r="Q230" s="74"/>
      <c r="R230" s="74"/>
      <c r="V230" s="72"/>
    </row>
    <row r="231" spans="15:22" x14ac:dyDescent="0.25">
      <c r="O231" s="74"/>
      <c r="P231" s="74"/>
      <c r="Q231" s="74"/>
      <c r="R231" s="74"/>
      <c r="V231" s="72"/>
    </row>
    <row r="232" spans="15:22" x14ac:dyDescent="0.25">
      <c r="O232" s="74"/>
      <c r="P232" s="74"/>
      <c r="Q232" s="74"/>
      <c r="R232" s="74"/>
      <c r="V232" s="72"/>
    </row>
    <row r="233" spans="15:22" x14ac:dyDescent="0.25">
      <c r="O233" s="74"/>
      <c r="P233" s="74"/>
      <c r="Q233" s="74"/>
      <c r="R233" s="74"/>
      <c r="V233" s="72"/>
    </row>
    <row r="234" spans="15:22" x14ac:dyDescent="0.25">
      <c r="O234" s="74"/>
      <c r="P234" s="74"/>
      <c r="Q234" s="74"/>
      <c r="R234" s="74"/>
      <c r="V234" s="72"/>
    </row>
    <row r="235" spans="15:22" x14ac:dyDescent="0.25">
      <c r="O235" s="74"/>
      <c r="P235" s="74"/>
      <c r="Q235" s="74"/>
      <c r="R235" s="74"/>
      <c r="V235" s="72"/>
    </row>
    <row r="236" spans="15:22" x14ac:dyDescent="0.25">
      <c r="O236" s="74"/>
      <c r="P236" s="74"/>
      <c r="Q236" s="74"/>
      <c r="R236" s="74"/>
      <c r="V236" s="72"/>
    </row>
    <row r="237" spans="15:22" x14ac:dyDescent="0.25">
      <c r="O237" s="74"/>
      <c r="P237" s="74"/>
      <c r="Q237" s="74"/>
      <c r="R237" s="74"/>
      <c r="V237" s="72"/>
    </row>
    <row r="238" spans="15:22" x14ac:dyDescent="0.25">
      <c r="O238" s="74"/>
      <c r="P238" s="74"/>
      <c r="Q238" s="74"/>
      <c r="R238" s="74"/>
      <c r="V238" s="72"/>
    </row>
    <row r="239" spans="15:22" x14ac:dyDescent="0.25">
      <c r="O239" s="74"/>
      <c r="P239" s="74"/>
      <c r="Q239" s="74"/>
      <c r="R239" s="74"/>
      <c r="V239" s="72"/>
    </row>
    <row r="240" spans="15:22" x14ac:dyDescent="0.25">
      <c r="O240" s="74"/>
      <c r="P240" s="74"/>
      <c r="Q240" s="74"/>
      <c r="R240" s="74"/>
      <c r="V240" s="72"/>
    </row>
    <row r="241" spans="15:22" x14ac:dyDescent="0.25">
      <c r="O241" s="74"/>
      <c r="P241" s="74"/>
      <c r="Q241" s="74"/>
      <c r="R241" s="74"/>
      <c r="V241" s="72"/>
    </row>
    <row r="242" spans="15:22" x14ac:dyDescent="0.25">
      <c r="O242" s="74"/>
      <c r="P242" s="74"/>
      <c r="Q242" s="74"/>
      <c r="R242" s="74"/>
      <c r="V242" s="72"/>
    </row>
    <row r="243" spans="15:22" x14ac:dyDescent="0.25">
      <c r="O243" s="74"/>
      <c r="P243" s="74"/>
      <c r="Q243" s="74"/>
      <c r="R243" s="74"/>
      <c r="V243" s="72"/>
    </row>
    <row r="244" spans="15:22" x14ac:dyDescent="0.25">
      <c r="O244" s="74"/>
      <c r="P244" s="74"/>
      <c r="Q244" s="74"/>
      <c r="R244" s="74"/>
      <c r="V244" s="72"/>
    </row>
    <row r="245" spans="15:22" x14ac:dyDescent="0.25">
      <c r="O245" s="74"/>
      <c r="P245" s="74"/>
      <c r="Q245" s="74"/>
      <c r="R245" s="74"/>
      <c r="V245" s="72"/>
    </row>
    <row r="246" spans="15:22" x14ac:dyDescent="0.25">
      <c r="O246" s="74"/>
      <c r="P246" s="74"/>
      <c r="Q246" s="74"/>
      <c r="R246" s="74"/>
      <c r="V246" s="72"/>
    </row>
    <row r="247" spans="15:22" x14ac:dyDescent="0.25">
      <c r="O247" s="74"/>
      <c r="P247" s="74"/>
      <c r="Q247" s="74"/>
      <c r="R247" s="74"/>
      <c r="V247" s="72"/>
    </row>
    <row r="248" spans="15:22" x14ac:dyDescent="0.25">
      <c r="O248" s="74"/>
      <c r="P248" s="74"/>
      <c r="Q248" s="74"/>
      <c r="R248" s="74"/>
      <c r="V248" s="72"/>
    </row>
    <row r="249" spans="15:22" x14ac:dyDescent="0.25">
      <c r="O249" s="74"/>
      <c r="P249" s="74"/>
      <c r="Q249" s="74"/>
      <c r="R249" s="74"/>
      <c r="V249" s="72"/>
    </row>
    <row r="250" spans="15:22" x14ac:dyDescent="0.25">
      <c r="O250" s="74"/>
      <c r="P250" s="74"/>
      <c r="Q250" s="74"/>
      <c r="R250" s="74"/>
      <c r="V250" s="72"/>
    </row>
    <row r="251" spans="15:22" x14ac:dyDescent="0.25">
      <c r="O251" s="74"/>
      <c r="P251" s="74"/>
      <c r="Q251" s="74"/>
      <c r="R251" s="74"/>
      <c r="V251" s="72"/>
    </row>
    <row r="252" spans="15:22" x14ac:dyDescent="0.25">
      <c r="O252" s="74"/>
      <c r="P252" s="74"/>
      <c r="Q252" s="74"/>
      <c r="R252" s="74"/>
      <c r="V252" s="72"/>
    </row>
    <row r="253" spans="15:22" x14ac:dyDescent="0.25">
      <c r="O253" s="74"/>
      <c r="P253" s="74"/>
      <c r="Q253" s="74"/>
      <c r="R253" s="74"/>
      <c r="V253" s="72"/>
    </row>
    <row r="254" spans="15:22" x14ac:dyDescent="0.25">
      <c r="O254" s="74"/>
      <c r="P254" s="74"/>
      <c r="Q254" s="74"/>
      <c r="R254" s="74"/>
      <c r="V254" s="72"/>
    </row>
    <row r="255" spans="15:22" x14ac:dyDescent="0.25">
      <c r="O255" s="74"/>
      <c r="P255" s="74"/>
      <c r="Q255" s="74"/>
      <c r="R255" s="74"/>
      <c r="V255" s="72"/>
    </row>
    <row r="256" spans="15:22" x14ac:dyDescent="0.25">
      <c r="O256" s="74"/>
      <c r="P256" s="74"/>
      <c r="Q256" s="74"/>
      <c r="R256" s="74"/>
      <c r="V256" s="72"/>
    </row>
    <row r="257" spans="15:22" x14ac:dyDescent="0.25">
      <c r="O257" s="74"/>
      <c r="P257" s="74"/>
      <c r="Q257" s="74"/>
      <c r="R257" s="74"/>
      <c r="V257" s="72"/>
    </row>
    <row r="258" spans="15:22" x14ac:dyDescent="0.25">
      <c r="O258" s="74"/>
      <c r="P258" s="74"/>
      <c r="Q258" s="74"/>
      <c r="R258" s="74"/>
      <c r="V258" s="72"/>
    </row>
    <row r="259" spans="15:22" x14ac:dyDescent="0.25">
      <c r="O259" s="74"/>
      <c r="P259" s="74"/>
      <c r="Q259" s="74"/>
      <c r="R259" s="74"/>
      <c r="V259" s="72"/>
    </row>
    <row r="260" spans="15:22" x14ac:dyDescent="0.25">
      <c r="O260" s="74"/>
      <c r="P260" s="74"/>
      <c r="Q260" s="74"/>
      <c r="R260" s="74"/>
      <c r="V260" s="72"/>
    </row>
    <row r="261" spans="15:22" x14ac:dyDescent="0.25">
      <c r="O261" s="74"/>
      <c r="P261" s="74"/>
      <c r="Q261" s="74"/>
      <c r="R261" s="74"/>
      <c r="V261" s="72"/>
    </row>
    <row r="262" spans="15:22" x14ac:dyDescent="0.25">
      <c r="O262" s="74"/>
      <c r="P262" s="74"/>
      <c r="Q262" s="74"/>
      <c r="R262" s="74"/>
      <c r="V262" s="72"/>
    </row>
    <row r="263" spans="15:22" x14ac:dyDescent="0.25">
      <c r="O263" s="74"/>
      <c r="P263" s="74"/>
      <c r="Q263" s="74"/>
      <c r="R263" s="74"/>
      <c r="V263" s="72"/>
    </row>
    <row r="264" spans="15:22" x14ac:dyDescent="0.25">
      <c r="O264" s="74"/>
      <c r="P264" s="74"/>
      <c r="Q264" s="74"/>
      <c r="R264" s="74"/>
      <c r="V264" s="72"/>
    </row>
    <row r="265" spans="15:22" x14ac:dyDescent="0.25">
      <c r="O265" s="74"/>
      <c r="P265" s="74"/>
      <c r="Q265" s="74"/>
      <c r="R265" s="74"/>
      <c r="V265" s="72"/>
    </row>
    <row r="266" spans="15:22" x14ac:dyDescent="0.25">
      <c r="O266" s="74"/>
      <c r="P266" s="74"/>
      <c r="Q266" s="74"/>
      <c r="R266" s="74"/>
      <c r="V266" s="72"/>
    </row>
    <row r="267" spans="15:22" x14ac:dyDescent="0.25">
      <c r="O267" s="74"/>
      <c r="P267" s="74"/>
      <c r="Q267" s="74"/>
      <c r="R267" s="74"/>
      <c r="V267" s="72"/>
    </row>
    <row r="268" spans="15:22" x14ac:dyDescent="0.25">
      <c r="O268" s="74"/>
      <c r="P268" s="74"/>
      <c r="Q268" s="74"/>
      <c r="R268" s="74"/>
      <c r="V268" s="72"/>
    </row>
    <row r="269" spans="15:22" x14ac:dyDescent="0.25">
      <c r="O269" s="74"/>
      <c r="P269" s="74"/>
      <c r="Q269" s="74"/>
      <c r="R269" s="74"/>
      <c r="V269" s="72"/>
    </row>
    <row r="270" spans="15:22" x14ac:dyDescent="0.25">
      <c r="O270" s="74"/>
      <c r="P270" s="74"/>
      <c r="Q270" s="74"/>
      <c r="R270" s="74"/>
      <c r="V270" s="72"/>
    </row>
    <row r="271" spans="15:22" x14ac:dyDescent="0.25">
      <c r="O271" s="74"/>
      <c r="P271" s="74"/>
      <c r="Q271" s="74"/>
      <c r="R271" s="74"/>
      <c r="V271" s="72"/>
    </row>
    <row r="272" spans="15:22" x14ac:dyDescent="0.25">
      <c r="O272" s="74"/>
      <c r="P272" s="74"/>
      <c r="Q272" s="74"/>
      <c r="R272" s="74"/>
      <c r="V272" s="72"/>
    </row>
    <row r="273" spans="15:22" x14ac:dyDescent="0.25">
      <c r="O273" s="74"/>
      <c r="P273" s="74"/>
      <c r="Q273" s="74"/>
      <c r="R273" s="74"/>
      <c r="V273" s="72"/>
    </row>
    <row r="274" spans="15:22" x14ac:dyDescent="0.25">
      <c r="O274" s="74"/>
      <c r="P274" s="74"/>
      <c r="Q274" s="74"/>
      <c r="R274" s="74"/>
      <c r="V274" s="72"/>
    </row>
    <row r="275" spans="15:22" x14ac:dyDescent="0.25">
      <c r="O275" s="74"/>
      <c r="P275" s="74"/>
      <c r="Q275" s="74"/>
      <c r="R275" s="74"/>
      <c r="V275" s="72"/>
    </row>
    <row r="276" spans="15:22" x14ac:dyDescent="0.25">
      <c r="O276" s="74"/>
      <c r="P276" s="74"/>
      <c r="Q276" s="74"/>
      <c r="R276" s="74"/>
      <c r="V276" s="72"/>
    </row>
    <row r="277" spans="15:22" x14ac:dyDescent="0.25">
      <c r="O277" s="74"/>
      <c r="P277" s="74"/>
      <c r="Q277" s="74"/>
      <c r="R277" s="74"/>
      <c r="V277" s="72"/>
    </row>
    <row r="278" spans="15:22" x14ac:dyDescent="0.25">
      <c r="O278" s="74"/>
      <c r="P278" s="74"/>
      <c r="Q278" s="74"/>
      <c r="R278" s="74"/>
      <c r="V278" s="72"/>
    </row>
    <row r="279" spans="15:22" x14ac:dyDescent="0.25">
      <c r="O279" s="74"/>
      <c r="P279" s="74"/>
      <c r="Q279" s="74"/>
      <c r="R279" s="74"/>
      <c r="V279" s="72"/>
    </row>
    <row r="280" spans="15:22" x14ac:dyDescent="0.25">
      <c r="O280" s="74"/>
      <c r="P280" s="74"/>
      <c r="Q280" s="74"/>
      <c r="R280" s="74"/>
      <c r="V280" s="72"/>
    </row>
    <row r="281" spans="15:22" x14ac:dyDescent="0.25">
      <c r="O281" s="74"/>
      <c r="P281" s="74"/>
      <c r="Q281" s="74"/>
      <c r="R281" s="74"/>
      <c r="V281" s="72"/>
    </row>
    <row r="282" spans="15:22" x14ac:dyDescent="0.25">
      <c r="O282" s="74"/>
      <c r="P282" s="74"/>
      <c r="Q282" s="74"/>
      <c r="R282" s="74"/>
      <c r="V282" s="72"/>
    </row>
    <row r="283" spans="15:22" x14ac:dyDescent="0.25">
      <c r="O283" s="74"/>
      <c r="P283" s="74"/>
      <c r="Q283" s="74"/>
      <c r="R283" s="74"/>
      <c r="V283" s="72"/>
    </row>
    <row r="284" spans="15:22" x14ac:dyDescent="0.25">
      <c r="O284" s="74"/>
      <c r="P284" s="74"/>
      <c r="Q284" s="74"/>
      <c r="R284" s="74"/>
      <c r="V284" s="72"/>
    </row>
    <row r="285" spans="15:22" x14ac:dyDescent="0.25">
      <c r="O285" s="74"/>
      <c r="P285" s="74"/>
      <c r="Q285" s="74"/>
      <c r="R285" s="74"/>
      <c r="V285" s="72"/>
    </row>
    <row r="286" spans="15:22" x14ac:dyDescent="0.25">
      <c r="O286" s="74"/>
      <c r="P286" s="74"/>
      <c r="Q286" s="74"/>
      <c r="R286" s="74"/>
      <c r="V286" s="72"/>
    </row>
    <row r="287" spans="15:22" x14ac:dyDescent="0.25">
      <c r="O287" s="74"/>
      <c r="P287" s="74"/>
      <c r="Q287" s="74"/>
      <c r="R287" s="74"/>
      <c r="V287" s="72"/>
    </row>
    <row r="288" spans="15:22" x14ac:dyDescent="0.25">
      <c r="O288" s="74"/>
      <c r="P288" s="74"/>
      <c r="Q288" s="74"/>
      <c r="R288" s="74"/>
      <c r="V288" s="72"/>
    </row>
    <row r="289" spans="15:22" x14ac:dyDescent="0.25">
      <c r="O289" s="74"/>
      <c r="P289" s="74"/>
      <c r="Q289" s="74"/>
      <c r="R289" s="74"/>
      <c r="V289" s="72"/>
    </row>
    <row r="290" spans="15:22" x14ac:dyDescent="0.25">
      <c r="O290" s="74"/>
      <c r="P290" s="74"/>
      <c r="Q290" s="74"/>
      <c r="R290" s="74"/>
      <c r="V290" s="72"/>
    </row>
    <row r="291" spans="15:22" x14ac:dyDescent="0.25">
      <c r="O291" s="74"/>
      <c r="P291" s="74"/>
      <c r="Q291" s="74"/>
      <c r="R291" s="74"/>
      <c r="V291" s="72"/>
    </row>
    <row r="292" spans="15:22" x14ac:dyDescent="0.25">
      <c r="O292" s="74"/>
      <c r="P292" s="74"/>
      <c r="Q292" s="74"/>
      <c r="R292" s="74"/>
      <c r="V292" s="72"/>
    </row>
    <row r="293" spans="15:22" x14ac:dyDescent="0.25">
      <c r="O293" s="74"/>
      <c r="P293" s="74"/>
      <c r="Q293" s="74"/>
      <c r="R293" s="74"/>
      <c r="V293" s="72"/>
    </row>
    <row r="294" spans="15:22" x14ac:dyDescent="0.25">
      <c r="O294" s="74"/>
      <c r="P294" s="74"/>
      <c r="Q294" s="74"/>
      <c r="R294" s="74"/>
      <c r="V294" s="72"/>
    </row>
    <row r="295" spans="15:22" x14ac:dyDescent="0.25">
      <c r="O295" s="74"/>
      <c r="P295" s="74"/>
      <c r="Q295" s="74"/>
      <c r="R295" s="74"/>
      <c r="V295" s="72"/>
    </row>
    <row r="296" spans="15:22" x14ac:dyDescent="0.25">
      <c r="O296" s="74"/>
      <c r="P296" s="74"/>
      <c r="Q296" s="74"/>
      <c r="R296" s="74"/>
      <c r="V296" s="72"/>
    </row>
    <row r="297" spans="15:22" x14ac:dyDescent="0.25">
      <c r="O297" s="74"/>
      <c r="P297" s="74"/>
      <c r="Q297" s="74"/>
      <c r="R297" s="74"/>
      <c r="V297" s="72"/>
    </row>
    <row r="298" spans="15:22" x14ac:dyDescent="0.25">
      <c r="O298" s="74"/>
      <c r="P298" s="74"/>
      <c r="Q298" s="74"/>
      <c r="R298" s="74"/>
      <c r="V298" s="72"/>
    </row>
    <row r="299" spans="15:22" x14ac:dyDescent="0.25">
      <c r="O299" s="74"/>
      <c r="P299" s="74"/>
      <c r="Q299" s="74"/>
      <c r="R299" s="74"/>
      <c r="V299" s="72"/>
    </row>
    <row r="300" spans="15:22" x14ac:dyDescent="0.25">
      <c r="O300" s="74"/>
      <c r="P300" s="74"/>
      <c r="Q300" s="74"/>
      <c r="R300" s="74"/>
      <c r="V300" s="72"/>
    </row>
    <row r="301" spans="15:22" x14ac:dyDescent="0.25">
      <c r="O301" s="74"/>
      <c r="P301" s="74"/>
      <c r="Q301" s="74"/>
      <c r="R301" s="74"/>
      <c r="V301" s="72"/>
    </row>
    <row r="302" spans="15:22" x14ac:dyDescent="0.25">
      <c r="O302" s="74"/>
      <c r="P302" s="74"/>
      <c r="Q302" s="74"/>
      <c r="R302" s="74"/>
      <c r="V302" s="72"/>
    </row>
    <row r="303" spans="15:22" x14ac:dyDescent="0.25">
      <c r="O303" s="74"/>
      <c r="P303" s="74"/>
      <c r="Q303" s="74"/>
      <c r="R303" s="74"/>
      <c r="V303" s="72"/>
    </row>
    <row r="304" spans="15:22" x14ac:dyDescent="0.25">
      <c r="O304" s="74"/>
      <c r="P304" s="74"/>
      <c r="Q304" s="74"/>
      <c r="R304" s="74"/>
      <c r="V304" s="72"/>
    </row>
    <row r="305" spans="15:22" x14ac:dyDescent="0.25">
      <c r="O305" s="74"/>
      <c r="P305" s="74"/>
      <c r="Q305" s="74"/>
      <c r="R305" s="74"/>
      <c r="V305" s="72"/>
    </row>
    <row r="306" spans="15:22" x14ac:dyDescent="0.25">
      <c r="O306" s="74"/>
      <c r="P306" s="74"/>
      <c r="Q306" s="74"/>
      <c r="R306" s="74"/>
      <c r="V306" s="72"/>
    </row>
    <row r="307" spans="15:22" x14ac:dyDescent="0.25">
      <c r="O307" s="74"/>
      <c r="P307" s="74"/>
      <c r="Q307" s="74"/>
      <c r="R307" s="74"/>
      <c r="V307" s="72"/>
    </row>
    <row r="308" spans="15:22" x14ac:dyDescent="0.25">
      <c r="O308" s="74"/>
      <c r="P308" s="74"/>
      <c r="Q308" s="74"/>
      <c r="R308" s="74"/>
      <c r="V308" s="72"/>
    </row>
    <row r="309" spans="15:22" x14ac:dyDescent="0.25">
      <c r="O309" s="74"/>
      <c r="P309" s="74"/>
      <c r="Q309" s="74"/>
      <c r="R309" s="74"/>
      <c r="V309" s="72"/>
    </row>
    <row r="310" spans="15:22" x14ac:dyDescent="0.25">
      <c r="O310" s="74"/>
      <c r="P310" s="74"/>
      <c r="Q310" s="74"/>
      <c r="R310" s="74"/>
      <c r="V310" s="72"/>
    </row>
    <row r="311" spans="15:22" x14ac:dyDescent="0.25">
      <c r="O311" s="74"/>
      <c r="P311" s="74"/>
      <c r="Q311" s="74"/>
      <c r="R311" s="74"/>
      <c r="V311" s="72"/>
    </row>
    <row r="312" spans="15:22" x14ac:dyDescent="0.25">
      <c r="O312" s="74"/>
      <c r="P312" s="74"/>
      <c r="Q312" s="74"/>
      <c r="R312" s="74"/>
      <c r="V312" s="72"/>
    </row>
    <row r="313" spans="15:22" x14ac:dyDescent="0.25">
      <c r="O313" s="74"/>
      <c r="P313" s="74"/>
      <c r="Q313" s="74"/>
      <c r="R313" s="74"/>
      <c r="V313" s="72"/>
    </row>
    <row r="314" spans="15:22" x14ac:dyDescent="0.25">
      <c r="O314" s="74"/>
      <c r="P314" s="74"/>
      <c r="Q314" s="74"/>
      <c r="R314" s="74"/>
      <c r="V314" s="72"/>
    </row>
    <row r="315" spans="15:22" x14ac:dyDescent="0.25">
      <c r="O315" s="74"/>
      <c r="P315" s="74"/>
      <c r="Q315" s="74"/>
      <c r="R315" s="74"/>
      <c r="V315" s="72"/>
    </row>
    <row r="316" spans="15:22" x14ac:dyDescent="0.25">
      <c r="O316" s="74"/>
      <c r="P316" s="74"/>
      <c r="Q316" s="74"/>
      <c r="R316" s="74"/>
      <c r="V316" s="72"/>
    </row>
    <row r="317" spans="15:22" x14ac:dyDescent="0.25">
      <c r="O317" s="74"/>
      <c r="P317" s="74"/>
      <c r="Q317" s="74"/>
      <c r="R317" s="74"/>
      <c r="V317" s="72"/>
    </row>
    <row r="318" spans="15:22" x14ac:dyDescent="0.25">
      <c r="O318" s="74"/>
      <c r="P318" s="74"/>
      <c r="Q318" s="74"/>
      <c r="R318" s="74"/>
      <c r="V318" s="72"/>
    </row>
    <row r="319" spans="15:22" x14ac:dyDescent="0.25">
      <c r="O319" s="74"/>
      <c r="P319" s="74"/>
      <c r="Q319" s="74"/>
      <c r="R319" s="74"/>
      <c r="V319" s="72"/>
    </row>
    <row r="320" spans="15:22" x14ac:dyDescent="0.25">
      <c r="O320" s="74"/>
      <c r="P320" s="74"/>
      <c r="Q320" s="74"/>
      <c r="R320" s="74"/>
      <c r="V320" s="72"/>
    </row>
    <row r="321" spans="15:22" x14ac:dyDescent="0.25">
      <c r="O321" s="74"/>
      <c r="P321" s="74"/>
      <c r="Q321" s="74"/>
      <c r="R321" s="74"/>
      <c r="V321" s="72"/>
    </row>
    <row r="322" spans="15:22" x14ac:dyDescent="0.25">
      <c r="O322" s="74"/>
      <c r="P322" s="74"/>
      <c r="Q322" s="74"/>
      <c r="R322" s="74"/>
      <c r="V322" s="72"/>
    </row>
    <row r="323" spans="15:22" x14ac:dyDescent="0.25">
      <c r="O323" s="74"/>
      <c r="P323" s="74"/>
      <c r="Q323" s="74"/>
      <c r="R323" s="74"/>
      <c r="V323" s="72"/>
    </row>
    <row r="324" spans="15:22" x14ac:dyDescent="0.25">
      <c r="O324" s="74"/>
      <c r="P324" s="74"/>
      <c r="Q324" s="74"/>
      <c r="R324" s="74"/>
      <c r="V324" s="72"/>
    </row>
    <row r="325" spans="15:22" x14ac:dyDescent="0.25">
      <c r="O325" s="74"/>
      <c r="P325" s="74"/>
      <c r="Q325" s="74"/>
      <c r="R325" s="74"/>
      <c r="V325" s="72"/>
    </row>
    <row r="326" spans="15:22" x14ac:dyDescent="0.25">
      <c r="O326" s="74"/>
      <c r="P326" s="74"/>
      <c r="Q326" s="74"/>
      <c r="R326" s="74"/>
      <c r="V326" s="72"/>
    </row>
    <row r="327" spans="15:22" x14ac:dyDescent="0.25">
      <c r="O327" s="74"/>
      <c r="P327" s="74"/>
      <c r="Q327" s="74"/>
      <c r="R327" s="74"/>
      <c r="V327" s="72"/>
    </row>
    <row r="328" spans="15:22" x14ac:dyDescent="0.25">
      <c r="O328" s="74"/>
      <c r="P328" s="74"/>
      <c r="Q328" s="74"/>
      <c r="R328" s="74"/>
      <c r="V328" s="72"/>
    </row>
    <row r="329" spans="15:22" x14ac:dyDescent="0.25">
      <c r="O329" s="74"/>
      <c r="P329" s="74"/>
      <c r="Q329" s="74"/>
      <c r="R329" s="74"/>
      <c r="V329" s="72"/>
    </row>
    <row r="330" spans="15:22" x14ac:dyDescent="0.25">
      <c r="O330" s="74"/>
      <c r="P330" s="74"/>
      <c r="Q330" s="74"/>
      <c r="R330" s="74"/>
      <c r="V330" s="72"/>
    </row>
    <row r="331" spans="15:22" x14ac:dyDescent="0.25">
      <c r="O331" s="74"/>
      <c r="P331" s="74"/>
      <c r="Q331" s="74"/>
      <c r="R331" s="74"/>
      <c r="V331" s="72"/>
    </row>
    <row r="332" spans="15:22" x14ac:dyDescent="0.25">
      <c r="O332" s="74"/>
      <c r="P332" s="74"/>
      <c r="Q332" s="74"/>
      <c r="R332" s="74"/>
      <c r="V332" s="72"/>
    </row>
    <row r="333" spans="15:22" x14ac:dyDescent="0.25">
      <c r="O333" s="74"/>
      <c r="P333" s="74"/>
      <c r="Q333" s="74"/>
      <c r="R333" s="74"/>
      <c r="V333" s="72"/>
    </row>
    <row r="334" spans="15:22" x14ac:dyDescent="0.25">
      <c r="O334" s="74"/>
      <c r="P334" s="74"/>
      <c r="Q334" s="74"/>
      <c r="R334" s="74"/>
      <c r="V334" s="72"/>
    </row>
    <row r="335" spans="15:22" x14ac:dyDescent="0.25">
      <c r="O335" s="74"/>
      <c r="P335" s="74"/>
      <c r="Q335" s="74"/>
      <c r="R335" s="74"/>
      <c r="V335" s="72"/>
    </row>
    <row r="336" spans="15:22" x14ac:dyDescent="0.25">
      <c r="O336" s="74"/>
      <c r="P336" s="74"/>
      <c r="Q336" s="74"/>
      <c r="R336" s="74"/>
      <c r="V336" s="72"/>
    </row>
    <row r="337" spans="15:22" x14ac:dyDescent="0.25">
      <c r="O337" s="74"/>
      <c r="P337" s="74"/>
      <c r="Q337" s="74"/>
      <c r="R337" s="74"/>
      <c r="V337" s="72"/>
    </row>
    <row r="338" spans="15:22" x14ac:dyDescent="0.25">
      <c r="O338" s="74"/>
      <c r="P338" s="74"/>
      <c r="Q338" s="74"/>
      <c r="R338" s="74"/>
      <c r="V338" s="72"/>
    </row>
    <row r="339" spans="15:22" x14ac:dyDescent="0.25">
      <c r="O339" s="74"/>
      <c r="P339" s="74"/>
      <c r="Q339" s="74"/>
      <c r="R339" s="74"/>
      <c r="V339" s="72"/>
    </row>
    <row r="340" spans="15:22" x14ac:dyDescent="0.25">
      <c r="O340" s="74"/>
      <c r="P340" s="74"/>
      <c r="Q340" s="74"/>
      <c r="R340" s="74"/>
      <c r="V340" s="72"/>
    </row>
    <row r="341" spans="15:22" x14ac:dyDescent="0.25">
      <c r="O341" s="74"/>
      <c r="P341" s="74"/>
      <c r="Q341" s="74"/>
      <c r="R341" s="74"/>
      <c r="V341" s="72"/>
    </row>
    <row r="342" spans="15:22" x14ac:dyDescent="0.25">
      <c r="O342" s="74"/>
      <c r="P342" s="74"/>
      <c r="Q342" s="74"/>
      <c r="R342" s="74"/>
      <c r="V342" s="72"/>
    </row>
    <row r="343" spans="15:22" x14ac:dyDescent="0.25">
      <c r="O343" s="74"/>
      <c r="P343" s="74"/>
      <c r="Q343" s="74"/>
      <c r="R343" s="74"/>
      <c r="V343" s="72"/>
    </row>
    <row r="344" spans="15:22" x14ac:dyDescent="0.25">
      <c r="O344" s="74"/>
      <c r="P344" s="74"/>
      <c r="Q344" s="74"/>
      <c r="R344" s="74"/>
      <c r="V344" s="72"/>
    </row>
    <row r="345" spans="15:22" x14ac:dyDescent="0.25">
      <c r="O345" s="74"/>
      <c r="P345" s="74"/>
      <c r="Q345" s="74"/>
      <c r="R345" s="74"/>
      <c r="V345" s="72"/>
    </row>
    <row r="346" spans="15:22" x14ac:dyDescent="0.25">
      <c r="O346" s="74"/>
      <c r="P346" s="74"/>
      <c r="Q346" s="74"/>
      <c r="R346" s="74"/>
      <c r="V346" s="72"/>
    </row>
    <row r="347" spans="15:22" x14ac:dyDescent="0.25">
      <c r="O347" s="74"/>
      <c r="P347" s="74"/>
      <c r="Q347" s="74"/>
      <c r="R347" s="74"/>
      <c r="V347" s="72"/>
    </row>
    <row r="348" spans="15:22" x14ac:dyDescent="0.25">
      <c r="O348" s="74"/>
      <c r="P348" s="74"/>
      <c r="Q348" s="74"/>
      <c r="R348" s="74"/>
      <c r="V348" s="72"/>
    </row>
    <row r="349" spans="15:22" x14ac:dyDescent="0.25">
      <c r="O349" s="74"/>
      <c r="P349" s="74"/>
      <c r="Q349" s="74"/>
      <c r="R349" s="74"/>
      <c r="V349" s="72"/>
    </row>
    <row r="350" spans="15:22" x14ac:dyDescent="0.25">
      <c r="O350" s="74"/>
      <c r="P350" s="74"/>
      <c r="Q350" s="74"/>
      <c r="R350" s="74"/>
      <c r="V350" s="72"/>
    </row>
    <row r="351" spans="15:22" x14ac:dyDescent="0.25">
      <c r="O351" s="74"/>
      <c r="P351" s="74"/>
      <c r="Q351" s="74"/>
      <c r="R351" s="74"/>
      <c r="V351" s="72"/>
    </row>
    <row r="352" spans="15:22" x14ac:dyDescent="0.25">
      <c r="O352" s="74"/>
      <c r="P352" s="74"/>
      <c r="Q352" s="74"/>
      <c r="R352" s="74"/>
      <c r="V352" s="72"/>
    </row>
    <row r="353" spans="15:22" x14ac:dyDescent="0.25">
      <c r="O353" s="74"/>
      <c r="P353" s="74"/>
      <c r="Q353" s="74"/>
      <c r="R353" s="74"/>
      <c r="V353" s="72"/>
    </row>
    <row r="354" spans="15:22" x14ac:dyDescent="0.25">
      <c r="O354" s="74"/>
      <c r="P354" s="74"/>
      <c r="Q354" s="74"/>
      <c r="R354" s="74"/>
      <c r="V354" s="72"/>
    </row>
    <row r="355" spans="15:22" x14ac:dyDescent="0.25">
      <c r="O355" s="74"/>
      <c r="P355" s="74"/>
      <c r="Q355" s="74"/>
      <c r="R355" s="74"/>
      <c r="V355" s="72"/>
    </row>
    <row r="356" spans="15:22" x14ac:dyDescent="0.25">
      <c r="O356" s="74"/>
      <c r="P356" s="74"/>
      <c r="Q356" s="74"/>
      <c r="R356" s="74"/>
      <c r="V356" s="72"/>
    </row>
    <row r="357" spans="15:22" x14ac:dyDescent="0.25">
      <c r="O357" s="74"/>
      <c r="P357" s="74"/>
      <c r="Q357" s="74"/>
      <c r="R357" s="74"/>
      <c r="V357" s="72"/>
    </row>
    <row r="358" spans="15:22" x14ac:dyDescent="0.25">
      <c r="O358" s="74"/>
      <c r="P358" s="74"/>
      <c r="Q358" s="74"/>
      <c r="R358" s="74"/>
      <c r="V358" s="72"/>
    </row>
    <row r="359" spans="15:22" x14ac:dyDescent="0.25">
      <c r="O359" s="74"/>
      <c r="P359" s="74"/>
      <c r="Q359" s="74"/>
      <c r="R359" s="74"/>
      <c r="V359" s="72"/>
    </row>
    <row r="360" spans="15:22" x14ac:dyDescent="0.25">
      <c r="O360" s="74"/>
      <c r="P360" s="74"/>
      <c r="Q360" s="74"/>
      <c r="R360" s="74"/>
      <c r="V360" s="72"/>
    </row>
    <row r="361" spans="15:22" x14ac:dyDescent="0.25">
      <c r="O361" s="74"/>
      <c r="P361" s="74"/>
      <c r="Q361" s="74"/>
      <c r="R361" s="74"/>
      <c r="V361" s="72"/>
    </row>
    <row r="362" spans="15:22" x14ac:dyDescent="0.25">
      <c r="O362" s="74"/>
      <c r="P362" s="74"/>
      <c r="Q362" s="74"/>
      <c r="R362" s="74"/>
      <c r="V362" s="72"/>
    </row>
    <row r="363" spans="15:22" x14ac:dyDescent="0.25">
      <c r="O363" s="74"/>
      <c r="P363" s="74"/>
      <c r="Q363" s="74"/>
      <c r="R363" s="74"/>
      <c r="V363" s="72"/>
    </row>
    <row r="364" spans="15:22" x14ac:dyDescent="0.25">
      <c r="O364" s="74"/>
      <c r="P364" s="74"/>
      <c r="Q364" s="74"/>
      <c r="R364" s="74"/>
      <c r="V364" s="72"/>
    </row>
    <row r="365" spans="15:22" x14ac:dyDescent="0.25">
      <c r="O365" s="74"/>
      <c r="P365" s="74"/>
      <c r="Q365" s="74"/>
      <c r="R365" s="74"/>
      <c r="V365" s="72"/>
    </row>
    <row r="366" spans="15:22" x14ac:dyDescent="0.25">
      <c r="O366" s="74"/>
      <c r="P366" s="74"/>
      <c r="Q366" s="74"/>
      <c r="R366" s="74"/>
      <c r="V366" s="72"/>
    </row>
    <row r="367" spans="15:22" x14ac:dyDescent="0.25">
      <c r="O367" s="74"/>
      <c r="P367" s="74"/>
      <c r="Q367" s="74"/>
      <c r="R367" s="74"/>
      <c r="V367" s="72"/>
    </row>
    <row r="368" spans="15:22" x14ac:dyDescent="0.25">
      <c r="O368" s="74"/>
      <c r="P368" s="74"/>
      <c r="Q368" s="74"/>
      <c r="R368" s="74"/>
      <c r="V368" s="72"/>
    </row>
    <row r="369" spans="15:22" x14ac:dyDescent="0.25">
      <c r="O369" s="74"/>
      <c r="P369" s="74"/>
      <c r="Q369" s="74"/>
      <c r="R369" s="74"/>
      <c r="V369" s="72"/>
    </row>
    <row r="370" spans="15:22" x14ac:dyDescent="0.25">
      <c r="O370" s="74"/>
      <c r="P370" s="74"/>
      <c r="Q370" s="74"/>
      <c r="R370" s="74"/>
      <c r="V370" s="72"/>
    </row>
    <row r="371" spans="15:22" x14ac:dyDescent="0.25">
      <c r="O371" s="74"/>
      <c r="P371" s="74"/>
      <c r="Q371" s="74"/>
      <c r="R371" s="74"/>
      <c r="V371" s="72"/>
    </row>
    <row r="372" spans="15:22" x14ac:dyDescent="0.25">
      <c r="O372" s="74"/>
      <c r="P372" s="74"/>
      <c r="Q372" s="74"/>
      <c r="R372" s="74"/>
      <c r="V372" s="72"/>
    </row>
    <row r="373" spans="15:22" x14ac:dyDescent="0.25">
      <c r="O373" s="74"/>
      <c r="P373" s="74"/>
      <c r="Q373" s="74"/>
      <c r="R373" s="74"/>
      <c r="V373" s="72"/>
    </row>
    <row r="374" spans="15:22" x14ac:dyDescent="0.25">
      <c r="O374" s="74"/>
      <c r="P374" s="74"/>
      <c r="Q374" s="74"/>
      <c r="R374" s="74"/>
      <c r="V374" s="72"/>
    </row>
    <row r="375" spans="15:22" x14ac:dyDescent="0.25">
      <c r="O375" s="74"/>
      <c r="P375" s="74"/>
      <c r="Q375" s="74"/>
      <c r="R375" s="74"/>
      <c r="V375" s="72"/>
    </row>
    <row r="376" spans="15:22" x14ac:dyDescent="0.25">
      <c r="O376" s="74"/>
      <c r="P376" s="74"/>
      <c r="Q376" s="74"/>
      <c r="R376" s="74"/>
      <c r="V376" s="72"/>
    </row>
    <row r="377" spans="15:22" x14ac:dyDescent="0.25">
      <c r="O377" s="74"/>
      <c r="P377" s="74"/>
      <c r="Q377" s="74"/>
      <c r="R377" s="74"/>
      <c r="V377" s="72"/>
    </row>
    <row r="378" spans="15:22" x14ac:dyDescent="0.25">
      <c r="O378" s="74"/>
      <c r="P378" s="74"/>
      <c r="Q378" s="74"/>
      <c r="R378" s="74"/>
      <c r="V378" s="72"/>
    </row>
    <row r="379" spans="15:22" x14ac:dyDescent="0.25">
      <c r="O379" s="74"/>
      <c r="P379" s="74"/>
      <c r="Q379" s="74"/>
      <c r="R379" s="74"/>
      <c r="V379" s="72"/>
    </row>
    <row r="380" spans="15:22" x14ac:dyDescent="0.25">
      <c r="O380" s="74"/>
      <c r="P380" s="74"/>
      <c r="Q380" s="74"/>
      <c r="R380" s="74"/>
      <c r="V380" s="72"/>
    </row>
    <row r="381" spans="15:22" x14ac:dyDescent="0.25">
      <c r="O381" s="74"/>
      <c r="P381" s="74"/>
      <c r="Q381" s="74"/>
      <c r="R381" s="74"/>
      <c r="V381" s="72"/>
    </row>
    <row r="382" spans="15:22" x14ac:dyDescent="0.25">
      <c r="O382" s="74"/>
      <c r="P382" s="74"/>
      <c r="Q382" s="74"/>
      <c r="R382" s="74"/>
      <c r="V382" s="72"/>
    </row>
    <row r="383" spans="15:22" x14ac:dyDescent="0.25">
      <c r="O383" s="74"/>
      <c r="P383" s="74"/>
      <c r="Q383" s="74"/>
      <c r="R383" s="74"/>
      <c r="V383" s="72"/>
    </row>
    <row r="384" spans="15:22" x14ac:dyDescent="0.25">
      <c r="O384" s="74"/>
      <c r="P384" s="74"/>
      <c r="Q384" s="74"/>
      <c r="R384" s="74"/>
      <c r="V384" s="72"/>
    </row>
    <row r="385" spans="15:22" x14ac:dyDescent="0.25">
      <c r="O385" s="74"/>
      <c r="P385" s="74"/>
      <c r="Q385" s="74"/>
      <c r="R385" s="74"/>
      <c r="V385" s="72"/>
    </row>
    <row r="386" spans="15:22" x14ac:dyDescent="0.25">
      <c r="O386" s="74"/>
      <c r="P386" s="74"/>
      <c r="Q386" s="74"/>
      <c r="R386" s="74"/>
      <c r="V386" s="72"/>
    </row>
    <row r="387" spans="15:22" x14ac:dyDescent="0.25">
      <c r="O387" s="74"/>
      <c r="P387" s="74"/>
      <c r="Q387" s="74"/>
      <c r="R387" s="74"/>
      <c r="V387" s="72"/>
    </row>
    <row r="388" spans="15:22" x14ac:dyDescent="0.25">
      <c r="O388" s="74"/>
      <c r="P388" s="74"/>
      <c r="Q388" s="74"/>
      <c r="R388" s="74"/>
      <c r="V388" s="72"/>
    </row>
    <row r="389" spans="15:22" x14ac:dyDescent="0.25">
      <c r="O389" s="74"/>
      <c r="P389" s="74"/>
      <c r="Q389" s="74"/>
      <c r="R389" s="74"/>
      <c r="V389" s="72"/>
    </row>
    <row r="390" spans="15:22" x14ac:dyDescent="0.25">
      <c r="O390" s="74"/>
      <c r="P390" s="74"/>
      <c r="Q390" s="74"/>
      <c r="R390" s="74"/>
      <c r="V390" s="72"/>
    </row>
    <row r="391" spans="15:22" x14ac:dyDescent="0.25">
      <c r="O391" s="74"/>
      <c r="P391" s="74"/>
      <c r="Q391" s="74"/>
      <c r="R391" s="74"/>
      <c r="V391" s="72"/>
    </row>
    <row r="392" spans="15:22" x14ac:dyDescent="0.25">
      <c r="O392" s="74"/>
      <c r="P392" s="74"/>
      <c r="Q392" s="74"/>
      <c r="R392" s="74"/>
      <c r="V392" s="72"/>
    </row>
    <row r="393" spans="15:22" x14ac:dyDescent="0.25">
      <c r="O393" s="74"/>
      <c r="P393" s="74"/>
      <c r="Q393" s="74"/>
      <c r="R393" s="74"/>
      <c r="V393" s="72"/>
    </row>
    <row r="394" spans="15:22" x14ac:dyDescent="0.25">
      <c r="O394" s="74"/>
      <c r="P394" s="74"/>
      <c r="Q394" s="74"/>
      <c r="R394" s="74"/>
      <c r="V394" s="72"/>
    </row>
    <row r="395" spans="15:22" x14ac:dyDescent="0.25">
      <c r="O395" s="74"/>
      <c r="P395" s="74"/>
      <c r="Q395" s="74"/>
      <c r="R395" s="74"/>
      <c r="V395" s="72"/>
    </row>
    <row r="396" spans="15:22" x14ac:dyDescent="0.25">
      <c r="O396" s="74"/>
      <c r="P396" s="74"/>
      <c r="Q396" s="74"/>
      <c r="R396" s="74"/>
      <c r="V396" s="72"/>
    </row>
    <row r="397" spans="15:22" x14ac:dyDescent="0.25">
      <c r="O397" s="74"/>
      <c r="P397" s="74"/>
      <c r="Q397" s="74"/>
      <c r="R397" s="74"/>
      <c r="V397" s="72"/>
    </row>
    <row r="398" spans="15:22" x14ac:dyDescent="0.25">
      <c r="O398" s="74"/>
      <c r="P398" s="74"/>
      <c r="Q398" s="74"/>
      <c r="R398" s="74"/>
      <c r="V398" s="72"/>
    </row>
    <row r="399" spans="15:22" x14ac:dyDescent="0.25">
      <c r="O399" s="74"/>
      <c r="P399" s="74"/>
      <c r="Q399" s="74"/>
      <c r="R399" s="74"/>
      <c r="V399" s="72"/>
    </row>
    <row r="400" spans="15:22" x14ac:dyDescent="0.25">
      <c r="O400" s="74"/>
      <c r="P400" s="74"/>
      <c r="Q400" s="74"/>
      <c r="R400" s="74"/>
      <c r="V400" s="72"/>
    </row>
    <row r="401" spans="15:22" x14ac:dyDescent="0.25">
      <c r="O401" s="74"/>
      <c r="P401" s="74"/>
      <c r="Q401" s="74"/>
      <c r="R401" s="74"/>
      <c r="V401" s="72"/>
    </row>
    <row r="402" spans="15:22" x14ac:dyDescent="0.25">
      <c r="O402" s="74"/>
      <c r="P402" s="74"/>
      <c r="Q402" s="74"/>
      <c r="R402" s="74"/>
      <c r="V402" s="72"/>
    </row>
    <row r="403" spans="15:22" x14ac:dyDescent="0.25">
      <c r="O403" s="74"/>
      <c r="P403" s="74"/>
      <c r="Q403" s="74"/>
      <c r="R403" s="74"/>
      <c r="V403" s="72"/>
    </row>
    <row r="404" spans="15:22" x14ac:dyDescent="0.25">
      <c r="O404" s="74"/>
      <c r="P404" s="74"/>
      <c r="Q404" s="74"/>
      <c r="R404" s="74"/>
      <c r="V404" s="72"/>
    </row>
    <row r="405" spans="15:22" x14ac:dyDescent="0.25">
      <c r="O405" s="74"/>
      <c r="P405" s="74"/>
      <c r="Q405" s="74"/>
      <c r="R405" s="74"/>
      <c r="V405" s="72"/>
    </row>
    <row r="406" spans="15:22" x14ac:dyDescent="0.25">
      <c r="O406" s="74"/>
      <c r="P406" s="74"/>
      <c r="Q406" s="74"/>
      <c r="R406" s="74"/>
      <c r="V406" s="72"/>
    </row>
    <row r="407" spans="15:22" x14ac:dyDescent="0.25">
      <c r="O407" s="74"/>
      <c r="P407" s="74"/>
      <c r="Q407" s="74"/>
      <c r="R407" s="74"/>
      <c r="V407" s="72"/>
    </row>
    <row r="408" spans="15:22" x14ac:dyDescent="0.25">
      <c r="O408" s="74"/>
      <c r="P408" s="74"/>
      <c r="Q408" s="74"/>
      <c r="R408" s="74"/>
      <c r="V408" s="72"/>
    </row>
    <row r="409" spans="15:22" x14ac:dyDescent="0.25">
      <c r="O409" s="74"/>
      <c r="P409" s="74"/>
      <c r="Q409" s="74"/>
      <c r="R409" s="74"/>
      <c r="V409" s="72"/>
    </row>
    <row r="410" spans="15:22" x14ac:dyDescent="0.25">
      <c r="O410" s="74"/>
      <c r="P410" s="74"/>
      <c r="Q410" s="74"/>
      <c r="R410" s="74"/>
      <c r="V410" s="72"/>
    </row>
    <row r="411" spans="15:22" x14ac:dyDescent="0.25">
      <c r="O411" s="74"/>
      <c r="P411" s="74"/>
      <c r="Q411" s="74"/>
      <c r="R411" s="74"/>
      <c r="V411" s="72"/>
    </row>
    <row r="412" spans="15:22" x14ac:dyDescent="0.25">
      <c r="O412" s="74"/>
      <c r="P412" s="74"/>
      <c r="Q412" s="74"/>
      <c r="R412" s="74"/>
      <c r="V412" s="72"/>
    </row>
    <row r="413" spans="15:22" x14ac:dyDescent="0.25">
      <c r="O413" s="74"/>
      <c r="P413" s="74"/>
      <c r="Q413" s="74"/>
      <c r="R413" s="74"/>
      <c r="V413" s="72"/>
    </row>
    <row r="414" spans="15:22" x14ac:dyDescent="0.25">
      <c r="O414" s="74"/>
      <c r="P414" s="74"/>
      <c r="Q414" s="74"/>
      <c r="R414" s="74"/>
      <c r="V414" s="72"/>
    </row>
    <row r="415" spans="15:22" x14ac:dyDescent="0.25">
      <c r="O415" s="74"/>
      <c r="P415" s="74"/>
      <c r="Q415" s="74"/>
      <c r="R415" s="74"/>
      <c r="V415" s="72"/>
    </row>
    <row r="416" spans="15:22" x14ac:dyDescent="0.25">
      <c r="O416" s="74"/>
      <c r="P416" s="74"/>
      <c r="Q416" s="74"/>
      <c r="R416" s="74"/>
      <c r="V416" s="72"/>
    </row>
    <row r="417" spans="15:22" x14ac:dyDescent="0.25">
      <c r="O417" s="74"/>
      <c r="P417" s="74"/>
      <c r="Q417" s="74"/>
      <c r="R417" s="74"/>
      <c r="V417" s="72"/>
    </row>
    <row r="418" spans="15:22" x14ac:dyDescent="0.25">
      <c r="O418" s="74"/>
      <c r="P418" s="74"/>
      <c r="Q418" s="74"/>
      <c r="R418" s="74"/>
      <c r="V418" s="72"/>
    </row>
    <row r="419" spans="15:22" x14ac:dyDescent="0.25">
      <c r="O419" s="74"/>
      <c r="P419" s="74"/>
      <c r="Q419" s="74"/>
      <c r="R419" s="74"/>
      <c r="V419" s="72"/>
    </row>
    <row r="420" spans="15:22" x14ac:dyDescent="0.25">
      <c r="O420" s="74"/>
      <c r="P420" s="74"/>
      <c r="Q420" s="74"/>
      <c r="R420" s="74"/>
      <c r="V420" s="72"/>
    </row>
    <row r="421" spans="15:22" x14ac:dyDescent="0.25">
      <c r="O421" s="74"/>
      <c r="P421" s="74"/>
      <c r="Q421" s="74"/>
      <c r="R421" s="74"/>
      <c r="V421" s="72"/>
    </row>
    <row r="422" spans="15:22" x14ac:dyDescent="0.25">
      <c r="O422" s="74"/>
      <c r="P422" s="74"/>
      <c r="Q422" s="74"/>
      <c r="R422" s="74"/>
      <c r="V422" s="72"/>
    </row>
    <row r="423" spans="15:22" x14ac:dyDescent="0.25">
      <c r="O423" s="74"/>
      <c r="P423" s="74"/>
      <c r="Q423" s="74"/>
      <c r="R423" s="74"/>
      <c r="V423" s="72"/>
    </row>
    <row r="424" spans="15:22" x14ac:dyDescent="0.25">
      <c r="O424" s="74"/>
      <c r="P424" s="74"/>
      <c r="Q424" s="74"/>
      <c r="R424" s="74"/>
      <c r="V424" s="72"/>
    </row>
    <row r="425" spans="15:22" x14ac:dyDescent="0.25">
      <c r="O425" s="74"/>
      <c r="P425" s="74"/>
      <c r="Q425" s="74"/>
      <c r="R425" s="74"/>
      <c r="V425" s="72"/>
    </row>
    <row r="426" spans="15:22" x14ac:dyDescent="0.25">
      <c r="O426" s="74"/>
      <c r="P426" s="74"/>
      <c r="Q426" s="74"/>
      <c r="R426" s="74"/>
      <c r="V426" s="72"/>
    </row>
    <row r="427" spans="15:22" x14ac:dyDescent="0.25">
      <c r="O427" s="74"/>
      <c r="P427" s="74"/>
      <c r="Q427" s="74"/>
      <c r="R427" s="74"/>
      <c r="V427" s="72"/>
    </row>
    <row r="428" spans="15:22" x14ac:dyDescent="0.25">
      <c r="O428" s="74"/>
      <c r="P428" s="74"/>
      <c r="Q428" s="74"/>
      <c r="R428" s="74"/>
      <c r="V428" s="72"/>
    </row>
    <row r="429" spans="15:22" x14ac:dyDescent="0.25">
      <c r="O429" s="74"/>
      <c r="P429" s="74"/>
      <c r="Q429" s="74"/>
      <c r="R429" s="74"/>
      <c r="V429" s="72"/>
    </row>
    <row r="430" spans="15:22" x14ac:dyDescent="0.25">
      <c r="O430" s="74"/>
      <c r="P430" s="74"/>
      <c r="Q430" s="74"/>
      <c r="R430" s="74"/>
      <c r="V430" s="72"/>
    </row>
    <row r="431" spans="15:22" x14ac:dyDescent="0.25">
      <c r="O431" s="74"/>
      <c r="P431" s="74"/>
      <c r="Q431" s="74"/>
      <c r="R431" s="74"/>
      <c r="V431" s="72"/>
    </row>
    <row r="432" spans="15:22" x14ac:dyDescent="0.25">
      <c r="O432" s="74"/>
      <c r="P432" s="74"/>
      <c r="Q432" s="74"/>
      <c r="R432" s="74"/>
      <c r="V432" s="72"/>
    </row>
    <row r="433" spans="15:22" x14ac:dyDescent="0.25">
      <c r="O433" s="74"/>
      <c r="P433" s="74"/>
      <c r="Q433" s="74"/>
      <c r="R433" s="74"/>
      <c r="V433" s="72"/>
    </row>
    <row r="434" spans="15:22" x14ac:dyDescent="0.25">
      <c r="O434" s="74"/>
      <c r="P434" s="74"/>
      <c r="Q434" s="74"/>
      <c r="R434" s="74"/>
      <c r="V434" s="72"/>
    </row>
    <row r="435" spans="15:22" x14ac:dyDescent="0.25">
      <c r="O435" s="74"/>
      <c r="P435" s="74"/>
      <c r="Q435" s="74"/>
      <c r="R435" s="74"/>
      <c r="V435" s="72"/>
    </row>
    <row r="436" spans="15:22" x14ac:dyDescent="0.25">
      <c r="O436" s="74"/>
      <c r="P436" s="74"/>
      <c r="Q436" s="74"/>
      <c r="R436" s="74"/>
      <c r="V436" s="72"/>
    </row>
    <row r="437" spans="15:22" x14ac:dyDescent="0.25">
      <c r="O437" s="74"/>
      <c r="P437" s="74"/>
      <c r="Q437" s="74"/>
      <c r="R437" s="74"/>
      <c r="V437" s="72"/>
    </row>
    <row r="438" spans="15:22" x14ac:dyDescent="0.25">
      <c r="O438" s="74"/>
      <c r="P438" s="74"/>
      <c r="Q438" s="74"/>
      <c r="R438" s="74"/>
      <c r="V438" s="72"/>
    </row>
    <row r="439" spans="15:22" x14ac:dyDescent="0.25">
      <c r="O439" s="74"/>
      <c r="P439" s="74"/>
      <c r="Q439" s="74"/>
      <c r="R439" s="74"/>
      <c r="V439" s="72"/>
    </row>
    <row r="440" spans="15:22" x14ac:dyDescent="0.25">
      <c r="O440" s="74"/>
      <c r="P440" s="74"/>
      <c r="Q440" s="74"/>
      <c r="R440" s="74"/>
      <c r="V440" s="72"/>
    </row>
    <row r="441" spans="15:22" x14ac:dyDescent="0.25">
      <c r="O441" s="74"/>
      <c r="P441" s="74"/>
      <c r="Q441" s="74"/>
      <c r="R441" s="74"/>
      <c r="V441" s="72"/>
    </row>
    <row r="442" spans="15:22" x14ac:dyDescent="0.25">
      <c r="O442" s="74"/>
      <c r="P442" s="74"/>
      <c r="Q442" s="74"/>
      <c r="R442" s="74"/>
      <c r="V442" s="72"/>
    </row>
    <row r="443" spans="15:22" x14ac:dyDescent="0.25">
      <c r="O443" s="74"/>
      <c r="P443" s="74"/>
      <c r="Q443" s="74"/>
      <c r="R443" s="74"/>
      <c r="V443" s="72"/>
    </row>
    <row r="444" spans="15:22" x14ac:dyDescent="0.25">
      <c r="O444" s="74"/>
      <c r="P444" s="74"/>
      <c r="Q444" s="74"/>
      <c r="R444" s="74"/>
      <c r="V444" s="72"/>
    </row>
    <row r="445" spans="15:22" x14ac:dyDescent="0.25">
      <c r="O445" s="74"/>
      <c r="P445" s="74"/>
      <c r="Q445" s="74"/>
      <c r="R445" s="74"/>
      <c r="V445" s="72"/>
    </row>
    <row r="446" spans="15:22" x14ac:dyDescent="0.25">
      <c r="O446" s="74"/>
      <c r="P446" s="74"/>
      <c r="Q446" s="74"/>
      <c r="R446" s="74"/>
      <c r="V446" s="72"/>
    </row>
    <row r="447" spans="15:22" x14ac:dyDescent="0.25">
      <c r="O447" s="74"/>
      <c r="P447" s="74"/>
      <c r="Q447" s="74"/>
      <c r="R447" s="74"/>
      <c r="V447" s="72"/>
    </row>
    <row r="448" spans="15:22" x14ac:dyDescent="0.25">
      <c r="O448" s="74"/>
      <c r="P448" s="74"/>
      <c r="Q448" s="74"/>
      <c r="R448" s="74"/>
      <c r="V448" s="72"/>
    </row>
    <row r="449" spans="15:22" x14ac:dyDescent="0.25">
      <c r="O449" s="74"/>
      <c r="P449" s="74"/>
      <c r="Q449" s="74"/>
      <c r="R449" s="74"/>
      <c r="V449" s="72"/>
    </row>
    <row r="450" spans="15:22" x14ac:dyDescent="0.25">
      <c r="O450" s="74"/>
      <c r="P450" s="74"/>
      <c r="Q450" s="74"/>
      <c r="R450" s="74"/>
      <c r="V450" s="72"/>
    </row>
    <row r="451" spans="15:22" x14ac:dyDescent="0.25">
      <c r="O451" s="74"/>
      <c r="P451" s="74"/>
      <c r="Q451" s="74"/>
      <c r="R451" s="74"/>
      <c r="V451" s="72"/>
    </row>
    <row r="452" spans="15:22" x14ac:dyDescent="0.25">
      <c r="O452" s="74"/>
      <c r="P452" s="74"/>
      <c r="Q452" s="74"/>
      <c r="R452" s="74"/>
      <c r="V452" s="72"/>
    </row>
    <row r="453" spans="15:22" x14ac:dyDescent="0.25">
      <c r="O453" s="74"/>
      <c r="P453" s="74"/>
      <c r="Q453" s="74"/>
      <c r="R453" s="74"/>
      <c r="V453" s="72"/>
    </row>
    <row r="454" spans="15:22" x14ac:dyDescent="0.25">
      <c r="O454" s="74"/>
      <c r="P454" s="74"/>
      <c r="Q454" s="74"/>
      <c r="R454" s="74"/>
      <c r="V454" s="72"/>
    </row>
    <row r="455" spans="15:22" x14ac:dyDescent="0.25">
      <c r="O455" s="74"/>
      <c r="P455" s="74"/>
      <c r="Q455" s="74"/>
      <c r="R455" s="74"/>
      <c r="V455" s="72"/>
    </row>
    <row r="456" spans="15:22" x14ac:dyDescent="0.25">
      <c r="O456" s="74"/>
      <c r="P456" s="74"/>
      <c r="Q456" s="74"/>
      <c r="R456" s="74"/>
      <c r="V456" s="72"/>
    </row>
    <row r="457" spans="15:22" x14ac:dyDescent="0.25">
      <c r="O457" s="74"/>
      <c r="P457" s="74"/>
      <c r="Q457" s="74"/>
      <c r="R457" s="74"/>
      <c r="V457" s="72"/>
    </row>
    <row r="458" spans="15:22" x14ac:dyDescent="0.25">
      <c r="O458" s="74"/>
      <c r="P458" s="74"/>
      <c r="Q458" s="74"/>
      <c r="R458" s="74"/>
      <c r="V458" s="72"/>
    </row>
    <row r="459" spans="15:22" x14ac:dyDescent="0.25">
      <c r="O459" s="74"/>
      <c r="P459" s="74"/>
      <c r="Q459" s="74"/>
      <c r="R459" s="74"/>
      <c r="V459" s="72"/>
    </row>
    <row r="460" spans="15:22" x14ac:dyDescent="0.25">
      <c r="O460" s="74"/>
      <c r="P460" s="74"/>
      <c r="Q460" s="74"/>
      <c r="R460" s="74"/>
      <c r="V460" s="72"/>
    </row>
    <row r="461" spans="15:22" x14ac:dyDescent="0.25">
      <c r="O461" s="74"/>
      <c r="P461" s="74"/>
      <c r="Q461" s="74"/>
      <c r="R461" s="74"/>
      <c r="V461" s="72"/>
    </row>
    <row r="462" spans="15:22" x14ac:dyDescent="0.25">
      <c r="O462" s="74"/>
      <c r="P462" s="74"/>
      <c r="Q462" s="74"/>
      <c r="R462" s="74"/>
      <c r="V462" s="72"/>
    </row>
    <row r="463" spans="15:22" x14ac:dyDescent="0.25">
      <c r="O463" s="74"/>
      <c r="P463" s="74"/>
      <c r="Q463" s="74"/>
      <c r="R463" s="74"/>
      <c r="V463" s="72"/>
    </row>
    <row r="464" spans="15:22" x14ac:dyDescent="0.25">
      <c r="O464" s="74"/>
      <c r="P464" s="74"/>
      <c r="Q464" s="74"/>
      <c r="R464" s="74"/>
      <c r="V464" s="72"/>
    </row>
    <row r="465" spans="15:22" x14ac:dyDescent="0.25">
      <c r="O465" s="74"/>
      <c r="P465" s="74"/>
      <c r="Q465" s="74"/>
      <c r="R465" s="74"/>
      <c r="V465" s="72"/>
    </row>
    <row r="466" spans="15:22" x14ac:dyDescent="0.25">
      <c r="O466" s="74"/>
      <c r="P466" s="74"/>
      <c r="Q466" s="74"/>
      <c r="R466" s="74"/>
      <c r="V466" s="72"/>
    </row>
    <row r="467" spans="15:22" x14ac:dyDescent="0.25">
      <c r="O467" s="74"/>
      <c r="P467" s="74"/>
      <c r="Q467" s="74"/>
      <c r="R467" s="74"/>
      <c r="V467" s="72"/>
    </row>
    <row r="468" spans="15:22" x14ac:dyDescent="0.25">
      <c r="O468" s="74"/>
      <c r="P468" s="74"/>
      <c r="Q468" s="74"/>
      <c r="R468" s="74"/>
      <c r="V468" s="72"/>
    </row>
    <row r="469" spans="15:22" x14ac:dyDescent="0.25">
      <c r="O469" s="74"/>
      <c r="P469" s="74"/>
      <c r="Q469" s="74"/>
      <c r="R469" s="74"/>
      <c r="V469" s="72"/>
    </row>
    <row r="470" spans="15:22" x14ac:dyDescent="0.25">
      <c r="O470" s="74"/>
      <c r="P470" s="74"/>
      <c r="Q470" s="74"/>
      <c r="R470" s="74"/>
      <c r="V470" s="72"/>
    </row>
    <row r="471" spans="15:22" x14ac:dyDescent="0.25">
      <c r="O471" s="74"/>
      <c r="P471" s="74"/>
      <c r="Q471" s="74"/>
      <c r="R471" s="74"/>
      <c r="V471" s="72"/>
    </row>
    <row r="472" spans="15:22" x14ac:dyDescent="0.25">
      <c r="O472" s="74"/>
      <c r="P472" s="74"/>
      <c r="Q472" s="74"/>
      <c r="R472" s="74"/>
      <c r="V472" s="72"/>
    </row>
    <row r="473" spans="15:22" x14ac:dyDescent="0.25">
      <c r="O473" s="74"/>
      <c r="P473" s="74"/>
      <c r="Q473" s="74"/>
      <c r="R473" s="74"/>
      <c r="V473" s="72"/>
    </row>
    <row r="474" spans="15:22" x14ac:dyDescent="0.25">
      <c r="O474" s="74"/>
      <c r="P474" s="74"/>
      <c r="Q474" s="74"/>
      <c r="R474" s="74"/>
      <c r="V474" s="72"/>
    </row>
    <row r="475" spans="15:22" x14ac:dyDescent="0.25">
      <c r="O475" s="74"/>
      <c r="P475" s="74"/>
      <c r="Q475" s="74"/>
      <c r="R475" s="74"/>
      <c r="V475" s="72"/>
    </row>
    <row r="476" spans="15:22" x14ac:dyDescent="0.25">
      <c r="O476" s="74"/>
      <c r="P476" s="74"/>
      <c r="Q476" s="74"/>
      <c r="R476" s="74"/>
      <c r="V476" s="72"/>
    </row>
    <row r="477" spans="15:22" x14ac:dyDescent="0.25">
      <c r="O477" s="74"/>
      <c r="P477" s="74"/>
      <c r="Q477" s="74"/>
      <c r="R477" s="74"/>
      <c r="V477" s="72"/>
    </row>
    <row r="478" spans="15:22" x14ac:dyDescent="0.25">
      <c r="O478" s="74"/>
      <c r="P478" s="74"/>
      <c r="Q478" s="74"/>
      <c r="R478" s="74"/>
      <c r="V478" s="72"/>
    </row>
    <row r="479" spans="15:22" x14ac:dyDescent="0.25">
      <c r="O479" s="74"/>
      <c r="P479" s="74"/>
      <c r="Q479" s="74"/>
      <c r="R479" s="74"/>
      <c r="V479" s="72"/>
    </row>
    <row r="480" spans="15:22" x14ac:dyDescent="0.25">
      <c r="O480" s="74"/>
      <c r="P480" s="74"/>
      <c r="Q480" s="74"/>
      <c r="R480" s="74"/>
      <c r="V480" s="72"/>
    </row>
    <row r="481" spans="15:22" x14ac:dyDescent="0.25">
      <c r="O481" s="74"/>
      <c r="P481" s="74"/>
      <c r="Q481" s="74"/>
      <c r="R481" s="74"/>
      <c r="V481" s="72"/>
    </row>
    <row r="482" spans="15:22" x14ac:dyDescent="0.25">
      <c r="O482" s="74"/>
      <c r="P482" s="74"/>
      <c r="Q482" s="74"/>
      <c r="R482" s="74"/>
      <c r="V482" s="72"/>
    </row>
    <row r="483" spans="15:22" x14ac:dyDescent="0.25">
      <c r="O483" s="74"/>
      <c r="P483" s="74"/>
      <c r="Q483" s="74"/>
      <c r="R483" s="74"/>
      <c r="V483" s="72"/>
    </row>
    <row r="484" spans="15:22" x14ac:dyDescent="0.25">
      <c r="O484" s="74"/>
      <c r="P484" s="74"/>
      <c r="Q484" s="74"/>
      <c r="R484" s="74"/>
      <c r="V484" s="72"/>
    </row>
    <row r="485" spans="15:22" x14ac:dyDescent="0.25">
      <c r="O485" s="74"/>
      <c r="P485" s="74"/>
      <c r="Q485" s="74"/>
      <c r="R485" s="74"/>
      <c r="V485" s="72"/>
    </row>
    <row r="486" spans="15:22" x14ac:dyDescent="0.25">
      <c r="O486" s="74"/>
      <c r="P486" s="74"/>
      <c r="Q486" s="74"/>
      <c r="R486" s="74"/>
      <c r="V486" s="72"/>
    </row>
    <row r="487" spans="15:22" x14ac:dyDescent="0.25">
      <c r="O487" s="74"/>
      <c r="P487" s="74"/>
      <c r="Q487" s="74"/>
      <c r="R487" s="74"/>
      <c r="V487" s="72"/>
    </row>
    <row r="488" spans="15:22" x14ac:dyDescent="0.25">
      <c r="O488" s="74"/>
      <c r="P488" s="74"/>
      <c r="Q488" s="74"/>
      <c r="R488" s="74"/>
      <c r="V488" s="72"/>
    </row>
    <row r="489" spans="15:22" x14ac:dyDescent="0.25">
      <c r="O489" s="74"/>
      <c r="P489" s="74"/>
      <c r="Q489" s="74"/>
      <c r="R489" s="74"/>
      <c r="V489" s="72"/>
    </row>
    <row r="490" spans="15:22" x14ac:dyDescent="0.25">
      <c r="O490" s="74"/>
      <c r="P490" s="74"/>
      <c r="Q490" s="74"/>
      <c r="R490" s="74"/>
      <c r="V490" s="72"/>
    </row>
    <row r="491" spans="15:22" x14ac:dyDescent="0.25">
      <c r="O491" s="74"/>
      <c r="P491" s="74"/>
      <c r="Q491" s="74"/>
      <c r="R491" s="74"/>
      <c r="V491" s="72"/>
    </row>
    <row r="492" spans="15:22" x14ac:dyDescent="0.25">
      <c r="O492" s="74"/>
      <c r="P492" s="74"/>
      <c r="Q492" s="74"/>
      <c r="R492" s="74"/>
      <c r="V492" s="72"/>
    </row>
    <row r="493" spans="15:22" x14ac:dyDescent="0.25">
      <c r="O493" s="74"/>
      <c r="P493" s="74"/>
      <c r="Q493" s="74"/>
      <c r="R493" s="74"/>
      <c r="V493" s="72"/>
    </row>
    <row r="494" spans="15:22" x14ac:dyDescent="0.25">
      <c r="O494" s="74"/>
      <c r="P494" s="74"/>
      <c r="Q494" s="74"/>
      <c r="R494" s="74"/>
      <c r="V494" s="72"/>
    </row>
    <row r="495" spans="15:22" x14ac:dyDescent="0.25">
      <c r="O495" s="74"/>
      <c r="P495" s="74"/>
      <c r="Q495" s="74"/>
      <c r="R495" s="74"/>
      <c r="V495" s="72"/>
    </row>
    <row r="496" spans="15:22" x14ac:dyDescent="0.25">
      <c r="O496" s="74"/>
      <c r="P496" s="74"/>
      <c r="Q496" s="74"/>
      <c r="R496" s="74"/>
      <c r="V496" s="72"/>
    </row>
    <row r="497" spans="15:22" x14ac:dyDescent="0.25">
      <c r="O497" s="74"/>
      <c r="P497" s="74"/>
      <c r="Q497" s="74"/>
      <c r="R497" s="74"/>
      <c r="V497" s="72"/>
    </row>
    <row r="498" spans="15:22" x14ac:dyDescent="0.25">
      <c r="O498" s="74"/>
      <c r="P498" s="74"/>
      <c r="Q498" s="74"/>
      <c r="R498" s="74"/>
      <c r="V498" s="72"/>
    </row>
    <row r="499" spans="15:22" x14ac:dyDescent="0.25">
      <c r="O499" s="74"/>
      <c r="P499" s="74"/>
      <c r="Q499" s="74"/>
      <c r="R499" s="74"/>
      <c r="V499" s="72"/>
    </row>
    <row r="500" spans="15:22" x14ac:dyDescent="0.25">
      <c r="O500" s="74"/>
      <c r="P500" s="74"/>
      <c r="Q500" s="74"/>
      <c r="R500" s="74"/>
      <c r="V500" s="72"/>
    </row>
    <row r="501" spans="15:22" x14ac:dyDescent="0.25">
      <c r="O501" s="74"/>
      <c r="P501" s="74"/>
      <c r="Q501" s="74"/>
      <c r="R501" s="74"/>
      <c r="V501" s="72"/>
    </row>
    <row r="502" spans="15:22" x14ac:dyDescent="0.25">
      <c r="O502" s="74"/>
      <c r="P502" s="74"/>
      <c r="Q502" s="74"/>
      <c r="R502" s="74"/>
      <c r="V502" s="72"/>
    </row>
    <row r="503" spans="15:22" x14ac:dyDescent="0.25">
      <c r="O503" s="74"/>
      <c r="P503" s="74"/>
      <c r="Q503" s="74"/>
      <c r="R503" s="74"/>
      <c r="V503" s="72"/>
    </row>
    <row r="504" spans="15:22" x14ac:dyDescent="0.25">
      <c r="O504" s="74"/>
      <c r="P504" s="74"/>
      <c r="Q504" s="74"/>
      <c r="R504" s="74"/>
      <c r="V504" s="72"/>
    </row>
    <row r="505" spans="15:22" x14ac:dyDescent="0.25">
      <c r="O505" s="74"/>
      <c r="P505" s="74"/>
      <c r="Q505" s="74"/>
      <c r="R505" s="74"/>
      <c r="V505" s="72"/>
    </row>
    <row r="506" spans="15:22" x14ac:dyDescent="0.25">
      <c r="O506" s="74"/>
      <c r="P506" s="74"/>
      <c r="Q506" s="74"/>
      <c r="R506" s="74"/>
      <c r="V506" s="72"/>
    </row>
    <row r="507" spans="15:22" x14ac:dyDescent="0.25">
      <c r="O507" s="74"/>
      <c r="P507" s="74"/>
      <c r="Q507" s="74"/>
      <c r="R507" s="74"/>
      <c r="V507" s="72"/>
    </row>
    <row r="508" spans="15:22" x14ac:dyDescent="0.25">
      <c r="O508" s="74"/>
      <c r="P508" s="74"/>
      <c r="Q508" s="74"/>
      <c r="R508" s="74"/>
      <c r="V508" s="72"/>
    </row>
    <row r="509" spans="15:22" x14ac:dyDescent="0.25">
      <c r="O509" s="74"/>
      <c r="P509" s="74"/>
      <c r="Q509" s="74"/>
      <c r="R509" s="74"/>
      <c r="V509" s="72"/>
    </row>
    <row r="510" spans="15:22" x14ac:dyDescent="0.25">
      <c r="O510" s="74"/>
      <c r="P510" s="74"/>
      <c r="Q510" s="74"/>
      <c r="R510" s="74"/>
      <c r="V510" s="72"/>
    </row>
    <row r="511" spans="15:22" x14ac:dyDescent="0.25">
      <c r="O511" s="74"/>
      <c r="P511" s="74"/>
      <c r="Q511" s="74"/>
      <c r="R511" s="74"/>
      <c r="V511" s="72"/>
    </row>
    <row r="512" spans="15:22" x14ac:dyDescent="0.25">
      <c r="O512" s="74"/>
      <c r="P512" s="74"/>
      <c r="Q512" s="74"/>
      <c r="R512" s="74"/>
      <c r="V512" s="72"/>
    </row>
    <row r="513" spans="15:22" x14ac:dyDescent="0.25">
      <c r="O513" s="74"/>
      <c r="P513" s="74"/>
      <c r="Q513" s="74"/>
      <c r="R513" s="74"/>
      <c r="V513" s="72"/>
    </row>
    <row r="514" spans="15:22" x14ac:dyDescent="0.25">
      <c r="O514" s="74"/>
      <c r="P514" s="74"/>
      <c r="Q514" s="74"/>
      <c r="R514" s="74"/>
      <c r="V514" s="72"/>
    </row>
    <row r="515" spans="15:22" x14ac:dyDescent="0.25">
      <c r="O515" s="74"/>
      <c r="P515" s="74"/>
      <c r="Q515" s="74"/>
      <c r="R515" s="74"/>
      <c r="V515" s="72"/>
    </row>
    <row r="516" spans="15:22" x14ac:dyDescent="0.25">
      <c r="O516" s="74"/>
      <c r="P516" s="74"/>
      <c r="Q516" s="74"/>
      <c r="R516" s="74"/>
      <c r="V516" s="72"/>
    </row>
    <row r="517" spans="15:22" x14ac:dyDescent="0.25">
      <c r="O517" s="74"/>
      <c r="P517" s="74"/>
      <c r="Q517" s="74"/>
      <c r="R517" s="74"/>
      <c r="V517" s="72"/>
    </row>
    <row r="518" spans="15:22" x14ac:dyDescent="0.25">
      <c r="O518" s="74"/>
      <c r="P518" s="74"/>
      <c r="Q518" s="74"/>
      <c r="R518" s="74"/>
      <c r="V518" s="72"/>
    </row>
    <row r="519" spans="15:22" x14ac:dyDescent="0.25">
      <c r="O519" s="74"/>
      <c r="P519" s="74"/>
      <c r="Q519" s="74"/>
      <c r="R519" s="74"/>
      <c r="V519" s="72"/>
    </row>
    <row r="520" spans="15:22" x14ac:dyDescent="0.25">
      <c r="O520" s="74"/>
      <c r="P520" s="74"/>
      <c r="Q520" s="74"/>
      <c r="R520" s="74"/>
      <c r="V520" s="72"/>
    </row>
    <row r="521" spans="15:22" x14ac:dyDescent="0.25">
      <c r="O521" s="74"/>
      <c r="P521" s="74"/>
      <c r="Q521" s="74"/>
      <c r="R521" s="74"/>
      <c r="V521" s="72"/>
    </row>
    <row r="522" spans="15:22" x14ac:dyDescent="0.25">
      <c r="O522" s="74"/>
      <c r="P522" s="74"/>
      <c r="Q522" s="74"/>
      <c r="R522" s="74"/>
      <c r="V522" s="72"/>
    </row>
    <row r="523" spans="15:22" x14ac:dyDescent="0.25">
      <c r="O523" s="74"/>
      <c r="P523" s="74"/>
      <c r="Q523" s="74"/>
      <c r="R523" s="74"/>
      <c r="V523" s="72"/>
    </row>
    <row r="524" spans="15:22" x14ac:dyDescent="0.25">
      <c r="O524" s="74"/>
      <c r="P524" s="74"/>
      <c r="Q524" s="74"/>
      <c r="R524" s="74"/>
      <c r="V524" s="72"/>
    </row>
    <row r="525" spans="15:22" x14ac:dyDescent="0.25">
      <c r="O525" s="74"/>
      <c r="P525" s="74"/>
      <c r="Q525" s="74"/>
      <c r="R525" s="74"/>
      <c r="V525" s="72"/>
    </row>
    <row r="526" spans="15:22" x14ac:dyDescent="0.25">
      <c r="O526" s="74"/>
      <c r="P526" s="74"/>
      <c r="Q526" s="74"/>
      <c r="R526" s="74"/>
      <c r="V526" s="72"/>
    </row>
    <row r="527" spans="15:22" x14ac:dyDescent="0.25">
      <c r="O527" s="74"/>
      <c r="P527" s="74"/>
      <c r="Q527" s="74"/>
      <c r="R527" s="74"/>
      <c r="V527" s="72"/>
    </row>
    <row r="528" spans="15:22" x14ac:dyDescent="0.25">
      <c r="O528" s="74"/>
      <c r="P528" s="74"/>
      <c r="Q528" s="74"/>
      <c r="R528" s="74"/>
      <c r="V528" s="72"/>
    </row>
    <row r="529" spans="15:22" x14ac:dyDescent="0.25">
      <c r="O529" s="74"/>
      <c r="P529" s="74"/>
      <c r="Q529" s="74"/>
      <c r="R529" s="74"/>
      <c r="V529" s="72"/>
    </row>
    <row r="530" spans="15:22" x14ac:dyDescent="0.25">
      <c r="O530" s="74"/>
      <c r="P530" s="74"/>
      <c r="Q530" s="74"/>
      <c r="R530" s="74"/>
      <c r="V530" s="72"/>
    </row>
    <row r="531" spans="15:22" x14ac:dyDescent="0.25">
      <c r="O531" s="74"/>
      <c r="P531" s="74"/>
      <c r="Q531" s="74"/>
      <c r="R531" s="74"/>
      <c r="V531" s="72"/>
    </row>
    <row r="532" spans="15:22" x14ac:dyDescent="0.25">
      <c r="O532" s="74"/>
      <c r="P532" s="74"/>
      <c r="Q532" s="74"/>
      <c r="R532" s="74"/>
      <c r="V532" s="72"/>
    </row>
    <row r="533" spans="15:22" x14ac:dyDescent="0.25">
      <c r="O533" s="74"/>
      <c r="P533" s="74"/>
      <c r="Q533" s="74"/>
      <c r="R533" s="74"/>
      <c r="V533" s="72"/>
    </row>
    <row r="534" spans="15:22" x14ac:dyDescent="0.25">
      <c r="O534" s="74"/>
      <c r="P534" s="74"/>
      <c r="Q534" s="74"/>
      <c r="R534" s="74"/>
      <c r="V534" s="72"/>
    </row>
    <row r="535" spans="15:22" x14ac:dyDescent="0.25">
      <c r="O535" s="74"/>
      <c r="P535" s="74"/>
      <c r="Q535" s="74"/>
      <c r="R535" s="74"/>
      <c r="V535" s="72"/>
    </row>
    <row r="536" spans="15:22" x14ac:dyDescent="0.25">
      <c r="O536" s="74"/>
      <c r="P536" s="74"/>
      <c r="Q536" s="74"/>
      <c r="R536" s="74"/>
      <c r="V536" s="72"/>
    </row>
    <row r="537" spans="15:22" x14ac:dyDescent="0.25">
      <c r="O537" s="74"/>
      <c r="P537" s="74"/>
      <c r="Q537" s="74"/>
      <c r="R537" s="74"/>
      <c r="V537" s="72"/>
    </row>
    <row r="538" spans="15:22" x14ac:dyDescent="0.25">
      <c r="O538" s="74"/>
      <c r="P538" s="74"/>
      <c r="Q538" s="74"/>
      <c r="R538" s="74"/>
      <c r="V538" s="72"/>
    </row>
    <row r="539" spans="15:22" x14ac:dyDescent="0.25">
      <c r="O539" s="74"/>
      <c r="P539" s="74"/>
      <c r="Q539" s="74"/>
      <c r="R539" s="74"/>
      <c r="V539" s="72"/>
    </row>
    <row r="540" spans="15:22" x14ac:dyDescent="0.25">
      <c r="O540" s="74"/>
      <c r="P540" s="74"/>
      <c r="Q540" s="74"/>
      <c r="R540" s="74"/>
      <c r="V540" s="72"/>
    </row>
    <row r="541" spans="15:22" x14ac:dyDescent="0.25">
      <c r="O541" s="74"/>
      <c r="P541" s="74"/>
      <c r="Q541" s="74"/>
      <c r="R541" s="74"/>
      <c r="V541" s="72"/>
    </row>
    <row r="542" spans="15:22" x14ac:dyDescent="0.25">
      <c r="O542" s="74"/>
      <c r="P542" s="74"/>
      <c r="Q542" s="74"/>
      <c r="R542" s="74"/>
      <c r="V542" s="72"/>
    </row>
    <row r="543" spans="15:22" x14ac:dyDescent="0.25">
      <c r="O543" s="74"/>
      <c r="P543" s="74"/>
      <c r="Q543" s="74"/>
      <c r="R543" s="74"/>
      <c r="V543" s="72"/>
    </row>
    <row r="544" spans="15:22" x14ac:dyDescent="0.25">
      <c r="O544" s="74"/>
      <c r="P544" s="74"/>
      <c r="Q544" s="74"/>
      <c r="R544" s="74"/>
      <c r="V544" s="72"/>
    </row>
    <row r="545" spans="15:22" x14ac:dyDescent="0.25">
      <c r="O545" s="74"/>
      <c r="P545" s="74"/>
      <c r="Q545" s="74"/>
      <c r="R545" s="74"/>
      <c r="V545" s="72"/>
    </row>
    <row r="546" spans="15:22" x14ac:dyDescent="0.25">
      <c r="O546" s="74"/>
      <c r="P546" s="74"/>
      <c r="Q546" s="74"/>
      <c r="R546" s="74"/>
      <c r="V546" s="72"/>
    </row>
    <row r="547" spans="15:22" x14ac:dyDescent="0.25">
      <c r="O547" s="74"/>
      <c r="P547" s="74"/>
      <c r="Q547" s="74"/>
      <c r="R547" s="74"/>
      <c r="V547" s="72"/>
    </row>
    <row r="548" spans="15:22" x14ac:dyDescent="0.25">
      <c r="O548" s="74"/>
      <c r="P548" s="74"/>
      <c r="Q548" s="74"/>
      <c r="R548" s="74"/>
      <c r="V548" s="72"/>
    </row>
    <row r="549" spans="15:22" x14ac:dyDescent="0.25">
      <c r="O549" s="74"/>
      <c r="P549" s="74"/>
      <c r="Q549" s="74"/>
      <c r="R549" s="74"/>
      <c r="V549" s="72"/>
    </row>
    <row r="550" spans="15:22" x14ac:dyDescent="0.25">
      <c r="O550" s="74"/>
      <c r="P550" s="74"/>
      <c r="Q550" s="74"/>
      <c r="R550" s="74"/>
      <c r="V550" s="72"/>
    </row>
    <row r="551" spans="15:22" x14ac:dyDescent="0.25">
      <c r="O551" s="74"/>
      <c r="P551" s="74"/>
      <c r="Q551" s="74"/>
      <c r="R551" s="74"/>
      <c r="V551" s="72"/>
    </row>
    <row r="552" spans="15:22" x14ac:dyDescent="0.25">
      <c r="O552" s="74"/>
      <c r="P552" s="74"/>
      <c r="Q552" s="74"/>
      <c r="R552" s="74"/>
      <c r="V552" s="72"/>
    </row>
    <row r="553" spans="15:22" x14ac:dyDescent="0.25">
      <c r="O553" s="74"/>
      <c r="P553" s="74"/>
      <c r="Q553" s="74"/>
      <c r="R553" s="74"/>
      <c r="V553" s="72"/>
    </row>
    <row r="554" spans="15:22" x14ac:dyDescent="0.25">
      <c r="O554" s="74"/>
      <c r="P554" s="74"/>
      <c r="Q554" s="74"/>
      <c r="R554" s="74"/>
      <c r="V554" s="72"/>
    </row>
    <row r="555" spans="15:22" x14ac:dyDescent="0.25">
      <c r="O555" s="74"/>
      <c r="P555" s="74"/>
      <c r="Q555" s="74"/>
      <c r="R555" s="74"/>
      <c r="V555" s="72"/>
    </row>
    <row r="556" spans="15:22" x14ac:dyDescent="0.25">
      <c r="O556" s="74"/>
      <c r="P556" s="74"/>
      <c r="Q556" s="74"/>
      <c r="R556" s="74"/>
      <c r="V556" s="72"/>
    </row>
    <row r="557" spans="15:22" x14ac:dyDescent="0.25">
      <c r="O557" s="74"/>
      <c r="P557" s="74"/>
      <c r="Q557" s="74"/>
      <c r="R557" s="74"/>
      <c r="V557" s="72"/>
    </row>
    <row r="558" spans="15:22" x14ac:dyDescent="0.25">
      <c r="O558" s="74"/>
      <c r="P558" s="74"/>
      <c r="Q558" s="74"/>
      <c r="R558" s="74"/>
      <c r="V558" s="72"/>
    </row>
    <row r="559" spans="15:22" x14ac:dyDescent="0.25">
      <c r="O559" s="74"/>
      <c r="P559" s="74"/>
      <c r="Q559" s="74"/>
      <c r="R559" s="74"/>
      <c r="V559" s="72"/>
    </row>
    <row r="560" spans="15:22" x14ac:dyDescent="0.25">
      <c r="O560" s="74"/>
      <c r="P560" s="74"/>
      <c r="Q560" s="74"/>
      <c r="R560" s="74"/>
      <c r="V560" s="72"/>
    </row>
    <row r="561" spans="15:22" x14ac:dyDescent="0.25">
      <c r="O561" s="74"/>
      <c r="P561" s="74"/>
      <c r="Q561" s="74"/>
      <c r="R561" s="74"/>
      <c r="V561" s="72"/>
    </row>
    <row r="562" spans="15:22" x14ac:dyDescent="0.25">
      <c r="O562" s="74"/>
      <c r="P562" s="74"/>
      <c r="Q562" s="74"/>
      <c r="R562" s="74"/>
      <c r="V562" s="72"/>
    </row>
    <row r="563" spans="15:22" x14ac:dyDescent="0.25">
      <c r="O563" s="74"/>
      <c r="P563" s="74"/>
      <c r="Q563" s="74"/>
      <c r="R563" s="74"/>
      <c r="V563" s="72"/>
    </row>
    <row r="564" spans="15:22" x14ac:dyDescent="0.25">
      <c r="O564" s="74"/>
      <c r="P564" s="74"/>
      <c r="Q564" s="74"/>
      <c r="R564" s="74"/>
      <c r="V564" s="72"/>
    </row>
    <row r="565" spans="15:22" x14ac:dyDescent="0.25">
      <c r="O565" s="74"/>
      <c r="P565" s="74"/>
      <c r="Q565" s="74"/>
      <c r="R565" s="74"/>
      <c r="V565" s="72"/>
    </row>
    <row r="566" spans="15:22" x14ac:dyDescent="0.25">
      <c r="O566" s="74"/>
      <c r="P566" s="74"/>
      <c r="Q566" s="74"/>
      <c r="R566" s="74"/>
      <c r="V566" s="72"/>
    </row>
    <row r="567" spans="15:22" x14ac:dyDescent="0.25">
      <c r="O567" s="74"/>
      <c r="P567" s="74"/>
      <c r="Q567" s="74"/>
      <c r="R567" s="74"/>
      <c r="V567" s="72"/>
    </row>
    <row r="568" spans="15:22" x14ac:dyDescent="0.25">
      <c r="O568" s="74"/>
      <c r="P568" s="74"/>
      <c r="Q568" s="74"/>
      <c r="R568" s="74"/>
      <c r="V568" s="72"/>
    </row>
    <row r="569" spans="15:22" x14ac:dyDescent="0.25">
      <c r="O569" s="74"/>
      <c r="P569" s="74"/>
      <c r="Q569" s="74"/>
      <c r="R569" s="74"/>
      <c r="V569" s="72"/>
    </row>
    <row r="570" spans="15:22" x14ac:dyDescent="0.25">
      <c r="O570" s="74"/>
      <c r="P570" s="74"/>
      <c r="Q570" s="74"/>
      <c r="R570" s="74"/>
      <c r="V570" s="72"/>
    </row>
    <row r="571" spans="15:22" x14ac:dyDescent="0.25">
      <c r="O571" s="74"/>
      <c r="P571" s="74"/>
      <c r="Q571" s="74"/>
      <c r="R571" s="74"/>
      <c r="V571" s="72"/>
    </row>
    <row r="572" spans="15:22" x14ac:dyDescent="0.25">
      <c r="O572" s="74"/>
      <c r="P572" s="74"/>
      <c r="Q572" s="74"/>
      <c r="R572" s="74"/>
      <c r="V572" s="72"/>
    </row>
    <row r="573" spans="15:22" x14ac:dyDescent="0.25">
      <c r="O573" s="74"/>
      <c r="P573" s="74"/>
      <c r="Q573" s="74"/>
      <c r="R573" s="74"/>
      <c r="V573" s="72"/>
    </row>
    <row r="574" spans="15:22" x14ac:dyDescent="0.25">
      <c r="O574" s="74"/>
      <c r="P574" s="74"/>
      <c r="Q574" s="74"/>
      <c r="R574" s="74"/>
      <c r="V574" s="72"/>
    </row>
    <row r="575" spans="15:22" x14ac:dyDescent="0.25">
      <c r="O575" s="74"/>
      <c r="P575" s="74"/>
      <c r="Q575" s="74"/>
      <c r="R575" s="74"/>
      <c r="V575" s="72"/>
    </row>
    <row r="576" spans="15:22" x14ac:dyDescent="0.25">
      <c r="O576" s="74"/>
      <c r="P576" s="74"/>
      <c r="Q576" s="74"/>
      <c r="R576" s="74"/>
      <c r="V576" s="72"/>
    </row>
    <row r="577" spans="15:22" x14ac:dyDescent="0.25">
      <c r="O577" s="74"/>
      <c r="P577" s="74"/>
      <c r="Q577" s="74"/>
      <c r="R577" s="74"/>
      <c r="V577" s="72"/>
    </row>
    <row r="578" spans="15:22" x14ac:dyDescent="0.25">
      <c r="O578" s="74"/>
      <c r="P578" s="74"/>
      <c r="Q578" s="74"/>
      <c r="R578" s="74"/>
      <c r="V578" s="72"/>
    </row>
    <row r="579" spans="15:22" x14ac:dyDescent="0.25">
      <c r="O579" s="74"/>
      <c r="P579" s="74"/>
      <c r="Q579" s="74"/>
      <c r="R579" s="74"/>
      <c r="V579" s="72"/>
    </row>
    <row r="580" spans="15:22" x14ac:dyDescent="0.25">
      <c r="O580" s="74"/>
      <c r="P580" s="74"/>
      <c r="Q580" s="74"/>
      <c r="R580" s="74"/>
      <c r="V580" s="72"/>
    </row>
    <row r="581" spans="15:22" x14ac:dyDescent="0.25">
      <c r="O581" s="74"/>
      <c r="P581" s="74"/>
      <c r="Q581" s="74"/>
      <c r="R581" s="74"/>
      <c r="V581" s="72"/>
    </row>
    <row r="582" spans="15:22" x14ac:dyDescent="0.25">
      <c r="O582" s="74"/>
      <c r="P582" s="74"/>
      <c r="Q582" s="74"/>
      <c r="R582" s="74"/>
      <c r="V582" s="72"/>
    </row>
    <row r="583" spans="15:22" x14ac:dyDescent="0.25">
      <c r="O583" s="74"/>
      <c r="P583" s="74"/>
      <c r="Q583" s="74"/>
      <c r="R583" s="74"/>
      <c r="V583" s="72"/>
    </row>
    <row r="584" spans="15:22" x14ac:dyDescent="0.25">
      <c r="O584" s="74"/>
      <c r="P584" s="74"/>
      <c r="Q584" s="74"/>
      <c r="R584" s="74"/>
      <c r="V584" s="72"/>
    </row>
    <row r="585" spans="15:22" x14ac:dyDescent="0.25">
      <c r="O585" s="74"/>
      <c r="P585" s="74"/>
      <c r="Q585" s="74"/>
      <c r="R585" s="74"/>
      <c r="V585" s="72"/>
    </row>
    <row r="586" spans="15:22" x14ac:dyDescent="0.25">
      <c r="O586" s="74"/>
      <c r="P586" s="74"/>
      <c r="Q586" s="74"/>
      <c r="R586" s="74"/>
      <c r="V586" s="72"/>
    </row>
    <row r="587" spans="15:22" x14ac:dyDescent="0.25">
      <c r="O587" s="74"/>
      <c r="P587" s="74"/>
      <c r="Q587" s="74"/>
      <c r="R587" s="74"/>
      <c r="V587" s="72"/>
    </row>
    <row r="588" spans="15:22" x14ac:dyDescent="0.25">
      <c r="O588" s="74"/>
      <c r="P588" s="74"/>
      <c r="Q588" s="74"/>
      <c r="R588" s="74"/>
      <c r="V588" s="72"/>
    </row>
    <row r="589" spans="15:22" x14ac:dyDescent="0.25">
      <c r="O589" s="74"/>
      <c r="P589" s="74"/>
      <c r="Q589" s="74"/>
      <c r="R589" s="74"/>
      <c r="V589" s="72"/>
    </row>
    <row r="590" spans="15:22" x14ac:dyDescent="0.25">
      <c r="O590" s="74"/>
      <c r="P590" s="74"/>
      <c r="Q590" s="74"/>
      <c r="R590" s="74"/>
      <c r="V590" s="72"/>
    </row>
    <row r="591" spans="15:22" x14ac:dyDescent="0.25">
      <c r="O591" s="74"/>
      <c r="P591" s="74"/>
      <c r="Q591" s="74"/>
      <c r="R591" s="74"/>
      <c r="V591" s="72"/>
    </row>
    <row r="592" spans="15:22" x14ac:dyDescent="0.25">
      <c r="O592" s="74"/>
      <c r="P592" s="74"/>
      <c r="Q592" s="74"/>
      <c r="R592" s="74"/>
      <c r="V592" s="72"/>
    </row>
    <row r="593" spans="15:22" x14ac:dyDescent="0.25">
      <c r="O593" s="74"/>
      <c r="P593" s="74"/>
      <c r="Q593" s="74"/>
      <c r="R593" s="74"/>
      <c r="V593" s="72"/>
    </row>
    <row r="594" spans="15:22" x14ac:dyDescent="0.25">
      <c r="O594" s="74"/>
      <c r="P594" s="74"/>
      <c r="Q594" s="74"/>
      <c r="R594" s="74"/>
      <c r="V594" s="72"/>
    </row>
    <row r="595" spans="15:22" x14ac:dyDescent="0.25">
      <c r="O595" s="74"/>
      <c r="P595" s="74"/>
      <c r="Q595" s="74"/>
      <c r="R595" s="74"/>
      <c r="V595" s="72"/>
    </row>
    <row r="596" spans="15:22" x14ac:dyDescent="0.25">
      <c r="O596" s="74"/>
      <c r="P596" s="74"/>
      <c r="Q596" s="74"/>
      <c r="R596" s="74"/>
      <c r="V596" s="72"/>
    </row>
    <row r="597" spans="15:22" x14ac:dyDescent="0.25">
      <c r="O597" s="74"/>
      <c r="P597" s="74"/>
      <c r="Q597" s="74"/>
      <c r="R597" s="74"/>
      <c r="V597" s="72"/>
    </row>
    <row r="598" spans="15:22" x14ac:dyDescent="0.25">
      <c r="O598" s="74"/>
      <c r="P598" s="74"/>
      <c r="Q598" s="74"/>
      <c r="R598" s="74"/>
      <c r="V598" s="72"/>
    </row>
    <row r="599" spans="15:22" x14ac:dyDescent="0.25">
      <c r="O599" s="74"/>
      <c r="P599" s="74"/>
      <c r="Q599" s="74"/>
      <c r="R599" s="74"/>
      <c r="V599" s="72"/>
    </row>
    <row r="600" spans="15:22" x14ac:dyDescent="0.25">
      <c r="O600" s="74"/>
      <c r="P600" s="74"/>
      <c r="Q600" s="74"/>
      <c r="R600" s="74"/>
      <c r="V600" s="72"/>
    </row>
    <row r="601" spans="15:22" x14ac:dyDescent="0.25">
      <c r="O601" s="74"/>
      <c r="P601" s="74"/>
      <c r="Q601" s="74"/>
      <c r="R601" s="74"/>
      <c r="V601" s="72"/>
    </row>
    <row r="602" spans="15:22" x14ac:dyDescent="0.25">
      <c r="O602" s="74"/>
      <c r="P602" s="74"/>
      <c r="Q602" s="74"/>
      <c r="R602" s="74"/>
      <c r="V602" s="72"/>
    </row>
    <row r="603" spans="15:22" x14ac:dyDescent="0.25">
      <c r="O603" s="74"/>
      <c r="P603" s="74"/>
      <c r="Q603" s="74"/>
      <c r="R603" s="74"/>
      <c r="V603" s="72"/>
    </row>
    <row r="604" spans="15:22" x14ac:dyDescent="0.25">
      <c r="O604" s="74"/>
      <c r="P604" s="74"/>
      <c r="Q604" s="74"/>
      <c r="R604" s="74"/>
      <c r="V604" s="72"/>
    </row>
    <row r="605" spans="15:22" x14ac:dyDescent="0.25">
      <c r="O605" s="74"/>
      <c r="P605" s="74"/>
      <c r="Q605" s="74"/>
      <c r="R605" s="74"/>
      <c r="V605" s="72"/>
    </row>
    <row r="606" spans="15:22" x14ac:dyDescent="0.25">
      <c r="O606" s="74"/>
      <c r="P606" s="74"/>
      <c r="Q606" s="74"/>
      <c r="R606" s="74"/>
      <c r="V606" s="72"/>
    </row>
    <row r="607" spans="15:22" x14ac:dyDescent="0.25">
      <c r="O607" s="74"/>
      <c r="P607" s="74"/>
      <c r="Q607" s="74"/>
      <c r="R607" s="74"/>
      <c r="V607" s="72"/>
    </row>
    <row r="608" spans="15:22" x14ac:dyDescent="0.25">
      <c r="O608" s="74"/>
      <c r="P608" s="74"/>
      <c r="Q608" s="74"/>
      <c r="R608" s="74"/>
      <c r="V608" s="72"/>
    </row>
    <row r="609" spans="15:22" x14ac:dyDescent="0.25">
      <c r="O609" s="74"/>
      <c r="P609" s="74"/>
      <c r="Q609" s="74"/>
      <c r="R609" s="74"/>
      <c r="V609" s="72"/>
    </row>
    <row r="610" spans="15:22" x14ac:dyDescent="0.25">
      <c r="O610" s="74"/>
      <c r="P610" s="74"/>
      <c r="Q610" s="74"/>
      <c r="R610" s="74"/>
      <c r="V610" s="72"/>
    </row>
    <row r="611" spans="15:22" x14ac:dyDescent="0.25">
      <c r="O611" s="74"/>
      <c r="P611" s="74"/>
      <c r="Q611" s="74"/>
      <c r="R611" s="74"/>
      <c r="V611" s="72"/>
    </row>
    <row r="612" spans="15:22" x14ac:dyDescent="0.25">
      <c r="O612" s="74"/>
      <c r="P612" s="74"/>
      <c r="Q612" s="74"/>
      <c r="R612" s="74"/>
      <c r="V612" s="72"/>
    </row>
    <row r="613" spans="15:22" x14ac:dyDescent="0.25">
      <c r="O613" s="74"/>
      <c r="P613" s="74"/>
      <c r="Q613" s="74"/>
      <c r="R613" s="74"/>
      <c r="V613" s="72"/>
    </row>
    <row r="614" spans="15:22" x14ac:dyDescent="0.25">
      <c r="O614" s="74"/>
      <c r="P614" s="74"/>
      <c r="Q614" s="74"/>
      <c r="R614" s="74"/>
      <c r="V614" s="72"/>
    </row>
    <row r="615" spans="15:22" x14ac:dyDescent="0.25">
      <c r="O615" s="74"/>
      <c r="P615" s="74"/>
      <c r="Q615" s="74"/>
      <c r="R615" s="74"/>
      <c r="V615" s="72"/>
    </row>
    <row r="616" spans="15:22" x14ac:dyDescent="0.25">
      <c r="O616" s="74"/>
      <c r="P616" s="74"/>
      <c r="Q616" s="74"/>
      <c r="R616" s="74"/>
      <c r="V616" s="72"/>
    </row>
    <row r="617" spans="15:22" x14ac:dyDescent="0.25">
      <c r="O617" s="74"/>
      <c r="P617" s="74"/>
      <c r="Q617" s="74"/>
      <c r="R617" s="74"/>
      <c r="V617" s="72"/>
    </row>
    <row r="618" spans="15:22" x14ac:dyDescent="0.25">
      <c r="O618" s="74"/>
      <c r="P618" s="74"/>
      <c r="Q618" s="74"/>
      <c r="R618" s="74"/>
      <c r="V618" s="72"/>
    </row>
    <row r="619" spans="15:22" x14ac:dyDescent="0.25">
      <c r="O619" s="74"/>
      <c r="P619" s="74"/>
      <c r="Q619" s="74"/>
      <c r="R619" s="74"/>
      <c r="V619" s="72"/>
    </row>
    <row r="620" spans="15:22" x14ac:dyDescent="0.25">
      <c r="O620" s="74"/>
      <c r="P620" s="74"/>
      <c r="Q620" s="74"/>
      <c r="R620" s="74"/>
      <c r="V620" s="72"/>
    </row>
    <row r="621" spans="15:22" x14ac:dyDescent="0.25">
      <c r="O621" s="74"/>
      <c r="P621" s="74"/>
      <c r="Q621" s="74"/>
      <c r="R621" s="74"/>
      <c r="V621" s="72"/>
    </row>
    <row r="622" spans="15:22" x14ac:dyDescent="0.25">
      <c r="O622" s="74"/>
      <c r="P622" s="74"/>
      <c r="Q622" s="74"/>
      <c r="R622" s="74"/>
      <c r="V622" s="72"/>
    </row>
    <row r="623" spans="15:22" x14ac:dyDescent="0.25">
      <c r="O623" s="74"/>
      <c r="P623" s="74"/>
      <c r="Q623" s="74"/>
      <c r="R623" s="74"/>
      <c r="V623" s="72"/>
    </row>
    <row r="624" spans="15:22" x14ac:dyDescent="0.25">
      <c r="O624" s="74"/>
      <c r="P624" s="74"/>
      <c r="Q624" s="74"/>
      <c r="R624" s="74"/>
      <c r="V624" s="72"/>
    </row>
    <row r="625" spans="15:22" x14ac:dyDescent="0.25">
      <c r="O625" s="74"/>
      <c r="P625" s="74"/>
      <c r="Q625" s="74"/>
      <c r="R625" s="74"/>
      <c r="V625" s="72"/>
    </row>
    <row r="626" spans="15:22" x14ac:dyDescent="0.25">
      <c r="O626" s="74"/>
      <c r="P626" s="74"/>
      <c r="Q626" s="74"/>
      <c r="R626" s="74"/>
      <c r="V626" s="72"/>
    </row>
    <row r="627" spans="15:22" x14ac:dyDescent="0.25">
      <c r="O627" s="74"/>
      <c r="P627" s="74"/>
      <c r="Q627" s="74"/>
      <c r="R627" s="74"/>
      <c r="V627" s="72"/>
    </row>
    <row r="628" spans="15:22" x14ac:dyDescent="0.25">
      <c r="O628" s="74"/>
      <c r="P628" s="74"/>
      <c r="Q628" s="74"/>
      <c r="R628" s="74"/>
      <c r="V628" s="72"/>
    </row>
    <row r="629" spans="15:22" x14ac:dyDescent="0.25">
      <c r="O629" s="74"/>
      <c r="P629" s="74"/>
      <c r="Q629" s="74"/>
      <c r="R629" s="74"/>
      <c r="V629" s="72"/>
    </row>
    <row r="630" spans="15:22" x14ac:dyDescent="0.25">
      <c r="O630" s="74"/>
      <c r="P630" s="74"/>
      <c r="Q630" s="74"/>
      <c r="R630" s="74"/>
      <c r="V630" s="72"/>
    </row>
    <row r="631" spans="15:22" x14ac:dyDescent="0.25">
      <c r="O631" s="74"/>
      <c r="P631" s="74"/>
      <c r="Q631" s="74"/>
      <c r="R631" s="74"/>
      <c r="V631" s="72"/>
    </row>
    <row r="632" spans="15:22" x14ac:dyDescent="0.25">
      <c r="O632" s="74"/>
      <c r="P632" s="74"/>
      <c r="Q632" s="74"/>
      <c r="R632" s="74"/>
      <c r="V632" s="72"/>
    </row>
    <row r="633" spans="15:22" x14ac:dyDescent="0.25">
      <c r="O633" s="74"/>
      <c r="P633" s="74"/>
      <c r="Q633" s="74"/>
      <c r="R633" s="74"/>
      <c r="V633" s="72"/>
    </row>
    <row r="634" spans="15:22" x14ac:dyDescent="0.25">
      <c r="O634" s="74"/>
      <c r="P634" s="74"/>
      <c r="Q634" s="74"/>
      <c r="R634" s="74"/>
      <c r="V634" s="72"/>
    </row>
    <row r="635" spans="15:22" x14ac:dyDescent="0.25">
      <c r="O635" s="74"/>
      <c r="P635" s="74"/>
      <c r="Q635" s="74"/>
      <c r="R635" s="74"/>
      <c r="V635" s="72"/>
    </row>
    <row r="636" spans="15:22" x14ac:dyDescent="0.25">
      <c r="O636" s="74"/>
      <c r="P636" s="74"/>
      <c r="Q636" s="74"/>
      <c r="R636" s="74"/>
      <c r="V636" s="72"/>
    </row>
    <row r="637" spans="15:22" x14ac:dyDescent="0.25">
      <c r="O637" s="74"/>
      <c r="P637" s="74"/>
      <c r="Q637" s="74"/>
      <c r="R637" s="74"/>
      <c r="V637" s="72"/>
    </row>
    <row r="638" spans="15:22" x14ac:dyDescent="0.25">
      <c r="O638" s="74"/>
      <c r="P638" s="74"/>
      <c r="Q638" s="74"/>
      <c r="R638" s="74"/>
      <c r="V638" s="72"/>
    </row>
    <row r="639" spans="15:22" x14ac:dyDescent="0.25">
      <c r="O639" s="74"/>
      <c r="P639" s="74"/>
      <c r="Q639" s="74"/>
      <c r="R639" s="74"/>
      <c r="V639" s="72"/>
    </row>
    <row r="640" spans="15:22" x14ac:dyDescent="0.25">
      <c r="O640" s="74"/>
      <c r="P640" s="74"/>
      <c r="Q640" s="74"/>
      <c r="R640" s="74"/>
      <c r="V640" s="72"/>
    </row>
    <row r="641" spans="15:22" x14ac:dyDescent="0.25">
      <c r="O641" s="74"/>
      <c r="P641" s="74"/>
      <c r="Q641" s="74"/>
      <c r="R641" s="74"/>
      <c r="V641" s="72"/>
    </row>
    <row r="642" spans="15:22" x14ac:dyDescent="0.25">
      <c r="O642" s="74"/>
      <c r="P642" s="74"/>
      <c r="Q642" s="74"/>
      <c r="R642" s="74"/>
      <c r="V642" s="72"/>
    </row>
    <row r="643" spans="15:22" x14ac:dyDescent="0.25">
      <c r="O643" s="74"/>
      <c r="P643" s="74"/>
      <c r="Q643" s="74"/>
      <c r="R643" s="74"/>
      <c r="V643" s="72"/>
    </row>
    <row r="644" spans="15:22" x14ac:dyDescent="0.25">
      <c r="O644" s="74"/>
      <c r="P644" s="74"/>
      <c r="Q644" s="74"/>
      <c r="R644" s="74"/>
      <c r="V644" s="72"/>
    </row>
    <row r="645" spans="15:22" x14ac:dyDescent="0.25">
      <c r="O645" s="74"/>
      <c r="P645" s="74"/>
      <c r="Q645" s="74"/>
      <c r="R645" s="74"/>
      <c r="V645" s="72"/>
    </row>
    <row r="646" spans="15:22" x14ac:dyDescent="0.25">
      <c r="O646" s="74"/>
      <c r="P646" s="74"/>
      <c r="Q646" s="74"/>
      <c r="R646" s="74"/>
      <c r="V646" s="72"/>
    </row>
    <row r="647" spans="15:22" x14ac:dyDescent="0.25">
      <c r="O647" s="74"/>
      <c r="P647" s="74"/>
      <c r="Q647" s="74"/>
      <c r="R647" s="74"/>
      <c r="V647" s="72"/>
    </row>
    <row r="648" spans="15:22" x14ac:dyDescent="0.25">
      <c r="O648" s="74"/>
      <c r="P648" s="74"/>
      <c r="Q648" s="74"/>
      <c r="R648" s="74"/>
      <c r="V648" s="72"/>
    </row>
    <row r="649" spans="15:22" x14ac:dyDescent="0.25">
      <c r="O649" s="74"/>
      <c r="P649" s="74"/>
      <c r="Q649" s="74"/>
      <c r="R649" s="74"/>
      <c r="V649" s="72"/>
    </row>
    <row r="650" spans="15:22" x14ac:dyDescent="0.25">
      <c r="O650" s="74"/>
      <c r="P650" s="74"/>
      <c r="Q650" s="74"/>
      <c r="R650" s="74"/>
      <c r="V650" s="72"/>
    </row>
    <row r="651" spans="15:22" x14ac:dyDescent="0.25">
      <c r="O651" s="74"/>
      <c r="P651" s="74"/>
      <c r="Q651" s="74"/>
      <c r="R651" s="74"/>
      <c r="V651" s="72"/>
    </row>
    <row r="652" spans="15:22" x14ac:dyDescent="0.25">
      <c r="O652" s="74"/>
      <c r="P652" s="74"/>
      <c r="Q652" s="74"/>
      <c r="R652" s="74"/>
      <c r="V652" s="72"/>
    </row>
    <row r="653" spans="15:22" x14ac:dyDescent="0.25">
      <c r="O653" s="74"/>
      <c r="P653" s="74"/>
      <c r="Q653" s="74"/>
      <c r="R653" s="74"/>
      <c r="V653" s="72"/>
    </row>
    <row r="654" spans="15:22" x14ac:dyDescent="0.25">
      <c r="O654" s="74"/>
      <c r="P654" s="74"/>
      <c r="Q654" s="74"/>
      <c r="R654" s="74"/>
      <c r="V654" s="72"/>
    </row>
    <row r="655" spans="15:22" x14ac:dyDescent="0.25">
      <c r="O655" s="74"/>
      <c r="P655" s="74"/>
      <c r="Q655" s="74"/>
      <c r="R655" s="74"/>
      <c r="V655" s="72"/>
    </row>
    <row r="656" spans="15:22" x14ac:dyDescent="0.25">
      <c r="O656" s="74"/>
      <c r="P656" s="74"/>
      <c r="Q656" s="74"/>
      <c r="R656" s="74"/>
      <c r="V656" s="72"/>
    </row>
    <row r="657" spans="15:22" x14ac:dyDescent="0.25">
      <c r="O657" s="74"/>
      <c r="P657" s="74"/>
      <c r="Q657" s="74"/>
      <c r="R657" s="74"/>
      <c r="V657" s="72"/>
    </row>
    <row r="658" spans="15:22" x14ac:dyDescent="0.25">
      <c r="O658" s="74"/>
      <c r="P658" s="74"/>
      <c r="Q658" s="74"/>
      <c r="R658" s="74"/>
      <c r="V658" s="72"/>
    </row>
    <row r="659" spans="15:22" x14ac:dyDescent="0.25">
      <c r="O659" s="74"/>
      <c r="P659" s="74"/>
      <c r="Q659" s="74"/>
      <c r="R659" s="74"/>
      <c r="V659" s="72"/>
    </row>
    <row r="660" spans="15:22" x14ac:dyDescent="0.25">
      <c r="O660" s="74"/>
      <c r="P660" s="74"/>
      <c r="Q660" s="74"/>
      <c r="R660" s="74"/>
      <c r="V660" s="72"/>
    </row>
    <row r="661" spans="15:22" x14ac:dyDescent="0.25">
      <c r="O661" s="74"/>
      <c r="P661" s="74"/>
      <c r="Q661" s="74"/>
      <c r="R661" s="74"/>
      <c r="V661" s="72"/>
    </row>
    <row r="662" spans="15:22" x14ac:dyDescent="0.25">
      <c r="O662" s="74"/>
      <c r="P662" s="74"/>
      <c r="Q662" s="74"/>
      <c r="R662" s="74"/>
      <c r="V662" s="72"/>
    </row>
    <row r="663" spans="15:22" x14ac:dyDescent="0.25">
      <c r="O663" s="74"/>
      <c r="P663" s="74"/>
      <c r="Q663" s="74"/>
      <c r="R663" s="74"/>
      <c r="V663" s="72"/>
    </row>
    <row r="664" spans="15:22" x14ac:dyDescent="0.25">
      <c r="O664" s="74"/>
      <c r="P664" s="74"/>
      <c r="Q664" s="74"/>
      <c r="R664" s="74"/>
      <c r="V664" s="72"/>
    </row>
    <row r="665" spans="15:22" x14ac:dyDescent="0.25">
      <c r="O665" s="74"/>
      <c r="P665" s="74"/>
      <c r="Q665" s="74"/>
      <c r="R665" s="74"/>
      <c r="V665" s="72"/>
    </row>
    <row r="666" spans="15:22" x14ac:dyDescent="0.25">
      <c r="O666" s="74"/>
      <c r="P666" s="74"/>
      <c r="Q666" s="74"/>
      <c r="R666" s="74"/>
      <c r="V666" s="72"/>
    </row>
    <row r="667" spans="15:22" x14ac:dyDescent="0.25">
      <c r="O667" s="74"/>
      <c r="P667" s="74"/>
      <c r="Q667" s="74"/>
      <c r="R667" s="74"/>
      <c r="V667" s="72"/>
    </row>
    <row r="668" spans="15:22" x14ac:dyDescent="0.25">
      <c r="O668" s="74"/>
      <c r="P668" s="74"/>
      <c r="Q668" s="74"/>
      <c r="R668" s="74"/>
      <c r="V668" s="72"/>
    </row>
    <row r="669" spans="15:22" x14ac:dyDescent="0.25">
      <c r="O669" s="74"/>
      <c r="P669" s="74"/>
      <c r="Q669" s="74"/>
      <c r="R669" s="74"/>
      <c r="V669" s="72"/>
    </row>
    <row r="670" spans="15:22" x14ac:dyDescent="0.25">
      <c r="O670" s="74"/>
      <c r="P670" s="74"/>
      <c r="Q670" s="74"/>
      <c r="R670" s="74"/>
      <c r="V670" s="72"/>
    </row>
    <row r="671" spans="15:22" x14ac:dyDescent="0.25">
      <c r="O671" s="74"/>
      <c r="P671" s="74"/>
      <c r="Q671" s="74"/>
      <c r="R671" s="74"/>
      <c r="V671" s="72"/>
    </row>
    <row r="672" spans="15:22" x14ac:dyDescent="0.25">
      <c r="O672" s="74"/>
      <c r="P672" s="74"/>
      <c r="Q672" s="74"/>
      <c r="R672" s="74"/>
      <c r="V672" s="72"/>
    </row>
    <row r="673" spans="15:22" x14ac:dyDescent="0.25">
      <c r="O673" s="74"/>
      <c r="P673" s="74"/>
      <c r="Q673" s="74"/>
      <c r="R673" s="74"/>
      <c r="V673" s="72"/>
    </row>
    <row r="674" spans="15:22" x14ac:dyDescent="0.25">
      <c r="O674" s="74"/>
      <c r="P674" s="74"/>
      <c r="Q674" s="74"/>
      <c r="R674" s="74"/>
      <c r="V674" s="72"/>
    </row>
    <row r="675" spans="15:22" x14ac:dyDescent="0.25">
      <c r="O675" s="74"/>
      <c r="P675" s="74"/>
      <c r="Q675" s="74"/>
      <c r="R675" s="74"/>
      <c r="V675" s="72"/>
    </row>
    <row r="676" spans="15:22" x14ac:dyDescent="0.25">
      <c r="O676" s="74"/>
      <c r="P676" s="74"/>
      <c r="Q676" s="74"/>
      <c r="R676" s="74"/>
      <c r="V676" s="72"/>
    </row>
    <row r="677" spans="15:22" x14ac:dyDescent="0.25">
      <c r="O677" s="74"/>
      <c r="P677" s="74"/>
      <c r="Q677" s="74"/>
      <c r="R677" s="74"/>
      <c r="V677" s="72"/>
    </row>
    <row r="678" spans="15:22" x14ac:dyDescent="0.25">
      <c r="O678" s="74"/>
      <c r="P678" s="74"/>
      <c r="Q678" s="74"/>
      <c r="R678" s="74"/>
      <c r="V678" s="72"/>
    </row>
    <row r="679" spans="15:22" x14ac:dyDescent="0.25">
      <c r="O679" s="74"/>
      <c r="P679" s="74"/>
      <c r="Q679" s="74"/>
      <c r="R679" s="74"/>
      <c r="V679" s="72"/>
    </row>
    <row r="680" spans="15:22" x14ac:dyDescent="0.25">
      <c r="O680" s="74"/>
      <c r="P680" s="74"/>
      <c r="Q680" s="74"/>
      <c r="R680" s="74"/>
      <c r="V680" s="72"/>
    </row>
    <row r="681" spans="15:22" x14ac:dyDescent="0.25">
      <c r="O681" s="74"/>
      <c r="P681" s="74"/>
      <c r="Q681" s="74"/>
      <c r="R681" s="74"/>
      <c r="V681" s="72"/>
    </row>
    <row r="682" spans="15:22" x14ac:dyDescent="0.25">
      <c r="O682" s="74"/>
      <c r="P682" s="74"/>
      <c r="Q682" s="74"/>
      <c r="R682" s="74"/>
      <c r="V682" s="72"/>
    </row>
    <row r="683" spans="15:22" x14ac:dyDescent="0.25">
      <c r="O683" s="74"/>
      <c r="P683" s="74"/>
      <c r="Q683" s="74"/>
      <c r="R683" s="74"/>
      <c r="V683" s="72"/>
    </row>
    <row r="684" spans="15:22" x14ac:dyDescent="0.25">
      <c r="O684" s="74"/>
      <c r="P684" s="74"/>
      <c r="Q684" s="74"/>
      <c r="R684" s="74"/>
      <c r="V684" s="72"/>
    </row>
    <row r="685" spans="15:22" x14ac:dyDescent="0.25">
      <c r="O685" s="74"/>
      <c r="P685" s="74"/>
      <c r="Q685" s="74"/>
      <c r="R685" s="74"/>
      <c r="V685" s="72"/>
    </row>
    <row r="686" spans="15:22" x14ac:dyDescent="0.25">
      <c r="O686" s="74"/>
      <c r="P686" s="74"/>
      <c r="Q686" s="74"/>
      <c r="R686" s="74"/>
      <c r="V686" s="72"/>
    </row>
    <row r="687" spans="15:22" x14ac:dyDescent="0.25">
      <c r="O687" s="74"/>
      <c r="P687" s="74"/>
      <c r="Q687" s="74"/>
      <c r="R687" s="74"/>
      <c r="V687" s="72"/>
    </row>
    <row r="688" spans="15:22" x14ac:dyDescent="0.25">
      <c r="O688" s="74"/>
      <c r="P688" s="74"/>
      <c r="Q688" s="74"/>
      <c r="R688" s="74"/>
      <c r="V688" s="72"/>
    </row>
    <row r="689" spans="15:22" x14ac:dyDescent="0.25">
      <c r="O689" s="74"/>
      <c r="P689" s="74"/>
      <c r="Q689" s="74"/>
      <c r="R689" s="74"/>
      <c r="V689" s="72"/>
    </row>
    <row r="690" spans="15:22" x14ac:dyDescent="0.25">
      <c r="O690" s="74"/>
      <c r="P690" s="74"/>
      <c r="Q690" s="74"/>
      <c r="R690" s="74"/>
      <c r="V690" s="72"/>
    </row>
    <row r="691" spans="15:22" x14ac:dyDescent="0.25">
      <c r="O691" s="74"/>
      <c r="P691" s="74"/>
      <c r="Q691" s="74"/>
      <c r="R691" s="74"/>
      <c r="V691" s="72"/>
    </row>
    <row r="692" spans="15:22" x14ac:dyDescent="0.25">
      <c r="O692" s="74"/>
      <c r="P692" s="74"/>
      <c r="Q692" s="74"/>
      <c r="R692" s="74"/>
      <c r="V692" s="72"/>
    </row>
    <row r="693" spans="15:22" x14ac:dyDescent="0.25">
      <c r="O693" s="74"/>
      <c r="P693" s="74"/>
      <c r="Q693" s="74"/>
      <c r="R693" s="74"/>
      <c r="V693" s="72"/>
    </row>
    <row r="694" spans="15:22" x14ac:dyDescent="0.25">
      <c r="O694" s="74"/>
      <c r="P694" s="74"/>
      <c r="Q694" s="74"/>
      <c r="R694" s="74"/>
      <c r="V694" s="72"/>
    </row>
    <row r="695" spans="15:22" x14ac:dyDescent="0.25">
      <c r="O695" s="74"/>
      <c r="P695" s="74"/>
      <c r="Q695" s="74"/>
      <c r="R695" s="74"/>
      <c r="V695" s="72"/>
    </row>
    <row r="696" spans="15:22" x14ac:dyDescent="0.25">
      <c r="O696" s="74"/>
      <c r="P696" s="74"/>
      <c r="Q696" s="74"/>
      <c r="R696" s="74"/>
      <c r="V696" s="72"/>
    </row>
    <row r="697" spans="15:22" x14ac:dyDescent="0.25">
      <c r="O697" s="74"/>
      <c r="P697" s="74"/>
      <c r="Q697" s="74"/>
      <c r="R697" s="74"/>
      <c r="V697" s="72"/>
    </row>
    <row r="698" spans="15:22" x14ac:dyDescent="0.25">
      <c r="O698" s="74"/>
      <c r="P698" s="74"/>
      <c r="Q698" s="74"/>
      <c r="R698" s="74"/>
      <c r="V698" s="72"/>
    </row>
    <row r="699" spans="15:22" x14ac:dyDescent="0.25">
      <c r="O699" s="74"/>
      <c r="P699" s="74"/>
      <c r="Q699" s="74"/>
      <c r="R699" s="74"/>
      <c r="V699" s="72"/>
    </row>
    <row r="700" spans="15:22" x14ac:dyDescent="0.25">
      <c r="O700" s="74"/>
      <c r="P700" s="74"/>
      <c r="Q700" s="74"/>
      <c r="R700" s="74"/>
      <c r="V700" s="72"/>
    </row>
    <row r="701" spans="15:22" x14ac:dyDescent="0.25">
      <c r="O701" s="74"/>
      <c r="P701" s="74"/>
      <c r="Q701" s="74"/>
      <c r="R701" s="74"/>
      <c r="V701" s="72"/>
    </row>
    <row r="702" spans="15:22" x14ac:dyDescent="0.25">
      <c r="O702" s="74"/>
      <c r="P702" s="74"/>
      <c r="Q702" s="74"/>
      <c r="R702" s="74"/>
      <c r="V702" s="72"/>
    </row>
    <row r="703" spans="15:22" x14ac:dyDescent="0.25">
      <c r="O703" s="74"/>
      <c r="P703" s="74"/>
      <c r="Q703" s="74"/>
      <c r="R703" s="74"/>
      <c r="V703" s="72"/>
    </row>
    <row r="704" spans="15:22" x14ac:dyDescent="0.25">
      <c r="O704" s="74"/>
      <c r="P704" s="74"/>
      <c r="Q704" s="74"/>
      <c r="R704" s="74"/>
      <c r="V704" s="72"/>
    </row>
    <row r="705" spans="15:22" x14ac:dyDescent="0.25">
      <c r="O705" s="74"/>
      <c r="P705" s="74"/>
      <c r="Q705" s="74"/>
      <c r="R705" s="74"/>
      <c r="V705" s="72"/>
    </row>
    <row r="706" spans="15:22" x14ac:dyDescent="0.25">
      <c r="O706" s="74"/>
      <c r="P706" s="74"/>
      <c r="Q706" s="74"/>
      <c r="R706" s="74"/>
      <c r="V706" s="72"/>
    </row>
    <row r="707" spans="15:22" x14ac:dyDescent="0.25">
      <c r="O707" s="74"/>
      <c r="P707" s="74"/>
      <c r="Q707" s="74"/>
      <c r="R707" s="74"/>
      <c r="V707" s="72"/>
    </row>
    <row r="708" spans="15:22" x14ac:dyDescent="0.25">
      <c r="O708" s="74"/>
      <c r="P708" s="74"/>
      <c r="Q708" s="74"/>
      <c r="R708" s="74"/>
      <c r="V708" s="72"/>
    </row>
    <row r="709" spans="15:22" x14ac:dyDescent="0.25">
      <c r="O709" s="74"/>
      <c r="P709" s="74"/>
      <c r="Q709" s="74"/>
      <c r="R709" s="74"/>
      <c r="V709" s="72"/>
    </row>
    <row r="710" spans="15:22" x14ac:dyDescent="0.25">
      <c r="O710" s="74"/>
      <c r="P710" s="74"/>
      <c r="Q710" s="74"/>
      <c r="R710" s="74"/>
      <c r="V710" s="72"/>
    </row>
    <row r="711" spans="15:22" x14ac:dyDescent="0.25">
      <c r="O711" s="74"/>
      <c r="P711" s="74"/>
      <c r="Q711" s="74"/>
      <c r="R711" s="74"/>
      <c r="V711" s="72"/>
    </row>
    <row r="712" spans="15:22" x14ac:dyDescent="0.25">
      <c r="O712" s="74"/>
      <c r="P712" s="74"/>
      <c r="Q712" s="74"/>
      <c r="R712" s="74"/>
      <c r="V712" s="72"/>
    </row>
    <row r="713" spans="15:22" x14ac:dyDescent="0.25">
      <c r="O713" s="74"/>
      <c r="P713" s="74"/>
      <c r="Q713" s="74"/>
      <c r="R713" s="74"/>
      <c r="V713" s="72"/>
    </row>
    <row r="714" spans="15:22" x14ac:dyDescent="0.25">
      <c r="O714" s="74"/>
      <c r="P714" s="74"/>
      <c r="Q714" s="74"/>
      <c r="R714" s="74"/>
      <c r="V714" s="72"/>
    </row>
    <row r="715" spans="15:22" x14ac:dyDescent="0.25">
      <c r="O715" s="74"/>
      <c r="P715" s="74"/>
      <c r="Q715" s="74"/>
      <c r="R715" s="74"/>
      <c r="V715" s="72"/>
    </row>
    <row r="716" spans="15:22" x14ac:dyDescent="0.25">
      <c r="O716" s="74"/>
      <c r="P716" s="74"/>
      <c r="Q716" s="74"/>
      <c r="R716" s="74"/>
      <c r="V716" s="72"/>
    </row>
    <row r="717" spans="15:22" x14ac:dyDescent="0.25">
      <c r="O717" s="74"/>
      <c r="P717" s="74"/>
      <c r="Q717" s="74"/>
      <c r="R717" s="74"/>
      <c r="V717" s="72"/>
    </row>
    <row r="718" spans="15:22" x14ac:dyDescent="0.25">
      <c r="O718" s="74"/>
      <c r="P718" s="74"/>
      <c r="Q718" s="74"/>
      <c r="R718" s="74"/>
      <c r="V718" s="72"/>
    </row>
    <row r="719" spans="15:22" x14ac:dyDescent="0.25">
      <c r="O719" s="74"/>
      <c r="P719" s="74"/>
      <c r="Q719" s="74"/>
      <c r="R719" s="74"/>
      <c r="V719" s="72"/>
    </row>
    <row r="720" spans="15:22" x14ac:dyDescent="0.25">
      <c r="O720" s="74"/>
      <c r="P720" s="74"/>
      <c r="Q720" s="74"/>
      <c r="R720" s="74"/>
      <c r="V720" s="72"/>
    </row>
    <row r="721" spans="15:22" x14ac:dyDescent="0.25">
      <c r="O721" s="74"/>
      <c r="P721" s="74"/>
      <c r="Q721" s="74"/>
      <c r="R721" s="74"/>
      <c r="V721" s="72"/>
    </row>
    <row r="722" spans="15:22" x14ac:dyDescent="0.25">
      <c r="O722" s="74"/>
      <c r="P722" s="74"/>
      <c r="Q722" s="74"/>
      <c r="R722" s="74"/>
      <c r="V722" s="72"/>
    </row>
    <row r="723" spans="15:22" x14ac:dyDescent="0.25">
      <c r="O723" s="74"/>
      <c r="P723" s="74"/>
      <c r="Q723" s="74"/>
      <c r="R723" s="74"/>
      <c r="V723" s="72"/>
    </row>
    <row r="724" spans="15:22" x14ac:dyDescent="0.25">
      <c r="O724" s="74"/>
      <c r="P724" s="74"/>
      <c r="Q724" s="74"/>
      <c r="R724" s="74"/>
      <c r="V724" s="72"/>
    </row>
    <row r="725" spans="15:22" x14ac:dyDescent="0.25">
      <c r="O725" s="74"/>
      <c r="P725" s="74"/>
      <c r="Q725" s="74"/>
      <c r="R725" s="74"/>
      <c r="V725" s="72"/>
    </row>
    <row r="726" spans="15:22" x14ac:dyDescent="0.25">
      <c r="O726" s="74"/>
      <c r="P726" s="74"/>
      <c r="Q726" s="74"/>
      <c r="R726" s="74"/>
      <c r="V726" s="72"/>
    </row>
    <row r="727" spans="15:22" x14ac:dyDescent="0.25">
      <c r="O727" s="74"/>
      <c r="P727" s="74"/>
      <c r="Q727" s="74"/>
      <c r="R727" s="74"/>
      <c r="V727" s="72"/>
    </row>
    <row r="728" spans="15:22" x14ac:dyDescent="0.25">
      <c r="O728" s="74"/>
      <c r="P728" s="74"/>
      <c r="Q728" s="74"/>
      <c r="R728" s="74"/>
      <c r="V728" s="72"/>
    </row>
    <row r="729" spans="15:22" x14ac:dyDescent="0.25">
      <c r="O729" s="74"/>
      <c r="P729" s="74"/>
      <c r="Q729" s="74"/>
      <c r="R729" s="74"/>
      <c r="V729" s="72"/>
    </row>
    <row r="730" spans="15:22" x14ac:dyDescent="0.25">
      <c r="O730" s="74"/>
      <c r="P730" s="74"/>
      <c r="Q730" s="74"/>
      <c r="R730" s="74"/>
      <c r="V730" s="72"/>
    </row>
    <row r="731" spans="15:22" x14ac:dyDescent="0.25">
      <c r="O731" s="74"/>
      <c r="P731" s="74"/>
      <c r="Q731" s="74"/>
      <c r="R731" s="74"/>
      <c r="V731" s="72"/>
    </row>
    <row r="732" spans="15:22" x14ac:dyDescent="0.25">
      <c r="O732" s="74"/>
      <c r="P732" s="74"/>
      <c r="Q732" s="74"/>
      <c r="R732" s="74"/>
      <c r="V732" s="72"/>
    </row>
    <row r="733" spans="15:22" x14ac:dyDescent="0.25">
      <c r="O733" s="74"/>
      <c r="P733" s="74"/>
      <c r="Q733" s="74"/>
      <c r="R733" s="74"/>
      <c r="V733" s="72"/>
    </row>
    <row r="734" spans="15:22" x14ac:dyDescent="0.25">
      <c r="O734" s="74"/>
      <c r="P734" s="74"/>
      <c r="Q734" s="74"/>
      <c r="R734" s="74"/>
      <c r="V734" s="72"/>
    </row>
    <row r="735" spans="15:22" x14ac:dyDescent="0.25">
      <c r="O735" s="74"/>
      <c r="P735" s="74"/>
      <c r="Q735" s="74"/>
      <c r="R735" s="74"/>
      <c r="V735" s="72"/>
    </row>
    <row r="736" spans="15:22" x14ac:dyDescent="0.25">
      <c r="O736" s="74"/>
      <c r="P736" s="74"/>
      <c r="Q736" s="74"/>
      <c r="R736" s="74"/>
      <c r="V736" s="72"/>
    </row>
    <row r="737" spans="15:22" x14ac:dyDescent="0.25">
      <c r="O737" s="74"/>
      <c r="P737" s="74"/>
      <c r="Q737" s="74"/>
      <c r="R737" s="74"/>
      <c r="V737" s="72"/>
    </row>
    <row r="738" spans="15:22" x14ac:dyDescent="0.25">
      <c r="O738" s="74"/>
      <c r="P738" s="74"/>
      <c r="Q738" s="74"/>
      <c r="R738" s="74"/>
      <c r="V738" s="72"/>
    </row>
    <row r="739" spans="15:22" x14ac:dyDescent="0.25">
      <c r="O739" s="74"/>
      <c r="P739" s="74"/>
      <c r="Q739" s="74"/>
      <c r="R739" s="74"/>
      <c r="V739" s="72"/>
    </row>
    <row r="740" spans="15:22" x14ac:dyDescent="0.25">
      <c r="O740" s="74"/>
      <c r="P740" s="74"/>
      <c r="Q740" s="74"/>
      <c r="R740" s="74"/>
      <c r="V740" s="72"/>
    </row>
    <row r="741" spans="15:22" x14ac:dyDescent="0.25">
      <c r="O741" s="74"/>
      <c r="P741" s="74"/>
      <c r="Q741" s="74"/>
      <c r="R741" s="74"/>
      <c r="V741" s="72"/>
    </row>
    <row r="742" spans="15:22" x14ac:dyDescent="0.25">
      <c r="O742" s="74"/>
      <c r="P742" s="74"/>
      <c r="Q742" s="74"/>
      <c r="R742" s="74"/>
      <c r="V742" s="72"/>
    </row>
    <row r="743" spans="15:22" x14ac:dyDescent="0.25">
      <c r="O743" s="74"/>
      <c r="P743" s="74"/>
      <c r="Q743" s="74"/>
      <c r="R743" s="74"/>
      <c r="V743" s="72"/>
    </row>
    <row r="744" spans="15:22" x14ac:dyDescent="0.25">
      <c r="O744" s="74"/>
      <c r="P744" s="74"/>
      <c r="Q744" s="74"/>
      <c r="R744" s="74"/>
      <c r="V744" s="72"/>
    </row>
    <row r="745" spans="15:22" x14ac:dyDescent="0.25">
      <c r="O745" s="74"/>
      <c r="P745" s="74"/>
      <c r="Q745" s="74"/>
      <c r="R745" s="74"/>
      <c r="V745" s="72"/>
    </row>
    <row r="746" spans="15:22" x14ac:dyDescent="0.25">
      <c r="O746" s="74"/>
      <c r="P746" s="74"/>
      <c r="Q746" s="74"/>
      <c r="R746" s="74"/>
      <c r="V746" s="72"/>
    </row>
    <row r="747" spans="15:22" x14ac:dyDescent="0.25">
      <c r="O747" s="74"/>
      <c r="P747" s="74"/>
      <c r="Q747" s="74"/>
      <c r="R747" s="74"/>
      <c r="V747" s="72"/>
    </row>
    <row r="748" spans="15:22" x14ac:dyDescent="0.25">
      <c r="O748" s="74"/>
      <c r="P748" s="74"/>
      <c r="Q748" s="74"/>
      <c r="R748" s="74"/>
      <c r="V748" s="72"/>
    </row>
    <row r="749" spans="15:22" x14ac:dyDescent="0.25">
      <c r="O749" s="74"/>
      <c r="P749" s="74"/>
      <c r="Q749" s="74"/>
      <c r="R749" s="74"/>
      <c r="V749" s="72"/>
    </row>
    <row r="750" spans="15:22" x14ac:dyDescent="0.25">
      <c r="O750" s="74"/>
      <c r="P750" s="74"/>
      <c r="Q750" s="74"/>
      <c r="R750" s="74"/>
      <c r="V750" s="72"/>
    </row>
    <row r="751" spans="15:22" x14ac:dyDescent="0.25">
      <c r="O751" s="74"/>
      <c r="P751" s="74"/>
      <c r="Q751" s="74"/>
      <c r="R751" s="74"/>
      <c r="V751" s="72"/>
    </row>
    <row r="752" spans="15:22" x14ac:dyDescent="0.25">
      <c r="O752" s="74"/>
      <c r="P752" s="74"/>
      <c r="Q752" s="74"/>
      <c r="R752" s="74"/>
      <c r="V752" s="72"/>
    </row>
    <row r="753" spans="15:22" x14ac:dyDescent="0.25">
      <c r="O753" s="74"/>
      <c r="P753" s="74"/>
      <c r="Q753" s="74"/>
      <c r="R753" s="74"/>
      <c r="V753" s="72"/>
    </row>
    <row r="754" spans="15:22" x14ac:dyDescent="0.25">
      <c r="O754" s="74"/>
      <c r="P754" s="74"/>
      <c r="Q754" s="74"/>
      <c r="R754" s="74"/>
      <c r="V754" s="72"/>
    </row>
    <row r="755" spans="15:22" x14ac:dyDescent="0.25">
      <c r="O755" s="74"/>
      <c r="P755" s="74"/>
      <c r="Q755" s="74"/>
      <c r="R755" s="74"/>
      <c r="V755" s="72"/>
    </row>
    <row r="756" spans="15:22" x14ac:dyDescent="0.25">
      <c r="O756" s="74"/>
      <c r="P756" s="74"/>
      <c r="Q756" s="74"/>
      <c r="R756" s="74"/>
      <c r="V756" s="72"/>
    </row>
    <row r="757" spans="15:22" x14ac:dyDescent="0.25">
      <c r="O757" s="74"/>
      <c r="P757" s="74"/>
      <c r="Q757" s="74"/>
      <c r="R757" s="74"/>
      <c r="V757" s="72"/>
    </row>
    <row r="758" spans="15:22" x14ac:dyDescent="0.25">
      <c r="O758" s="74"/>
      <c r="P758" s="74"/>
      <c r="Q758" s="74"/>
      <c r="R758" s="74"/>
      <c r="V758" s="72"/>
    </row>
    <row r="759" spans="15:22" x14ac:dyDescent="0.25">
      <c r="O759" s="74"/>
      <c r="P759" s="74"/>
      <c r="Q759" s="74"/>
      <c r="R759" s="74"/>
      <c r="V759" s="72"/>
    </row>
    <row r="760" spans="15:22" x14ac:dyDescent="0.25">
      <c r="O760" s="74"/>
      <c r="P760" s="74"/>
      <c r="Q760" s="74"/>
      <c r="R760" s="74"/>
      <c r="V760" s="72"/>
    </row>
    <row r="761" spans="15:22" x14ac:dyDescent="0.25">
      <c r="O761" s="74"/>
      <c r="P761" s="74"/>
      <c r="Q761" s="74"/>
      <c r="R761" s="74"/>
      <c r="V761" s="72"/>
    </row>
    <row r="762" spans="15:22" x14ac:dyDescent="0.25">
      <c r="O762" s="74"/>
      <c r="P762" s="74"/>
      <c r="Q762" s="74"/>
      <c r="R762" s="74"/>
      <c r="V762" s="72"/>
    </row>
    <row r="763" spans="15:22" x14ac:dyDescent="0.25">
      <c r="O763" s="74"/>
      <c r="P763" s="74"/>
      <c r="Q763" s="74"/>
      <c r="R763" s="74"/>
      <c r="V763" s="72"/>
    </row>
    <row r="764" spans="15:22" x14ac:dyDescent="0.25">
      <c r="O764" s="74"/>
      <c r="P764" s="74"/>
      <c r="Q764" s="74"/>
      <c r="R764" s="74"/>
      <c r="V764" s="72"/>
    </row>
    <row r="765" spans="15:22" x14ac:dyDescent="0.25">
      <c r="O765" s="74"/>
      <c r="P765" s="74"/>
      <c r="Q765" s="74"/>
      <c r="R765" s="74"/>
      <c r="V765" s="72"/>
    </row>
    <row r="766" spans="15:22" x14ac:dyDescent="0.25">
      <c r="O766" s="74"/>
      <c r="P766" s="74"/>
      <c r="Q766" s="74"/>
      <c r="R766" s="74"/>
      <c r="V766" s="72"/>
    </row>
    <row r="767" spans="15:22" x14ac:dyDescent="0.25">
      <c r="O767" s="74"/>
      <c r="P767" s="74"/>
      <c r="Q767" s="74"/>
      <c r="R767" s="74"/>
      <c r="V767" s="72"/>
    </row>
    <row r="768" spans="15:22" x14ac:dyDescent="0.25">
      <c r="O768" s="74"/>
      <c r="P768" s="74"/>
      <c r="Q768" s="74"/>
      <c r="R768" s="74"/>
      <c r="V768" s="72"/>
    </row>
    <row r="769" spans="15:22" x14ac:dyDescent="0.25">
      <c r="O769" s="74"/>
      <c r="P769" s="74"/>
      <c r="Q769" s="74"/>
      <c r="R769" s="74"/>
      <c r="V769" s="72"/>
    </row>
    <row r="770" spans="15:22" x14ac:dyDescent="0.25">
      <c r="O770" s="74"/>
      <c r="P770" s="74"/>
      <c r="Q770" s="74"/>
      <c r="R770" s="74"/>
      <c r="V770" s="72"/>
    </row>
    <row r="771" spans="15:22" x14ac:dyDescent="0.25">
      <c r="O771" s="74"/>
      <c r="P771" s="74"/>
      <c r="Q771" s="74"/>
      <c r="R771" s="74"/>
      <c r="V771" s="72"/>
    </row>
    <row r="772" spans="15:22" x14ac:dyDescent="0.25">
      <c r="O772" s="74"/>
      <c r="P772" s="74"/>
      <c r="Q772" s="74"/>
      <c r="R772" s="74"/>
      <c r="V772" s="72"/>
    </row>
    <row r="773" spans="15:22" x14ac:dyDescent="0.25">
      <c r="O773" s="74"/>
      <c r="P773" s="74"/>
      <c r="Q773" s="74"/>
      <c r="R773" s="74"/>
      <c r="V773" s="72"/>
    </row>
    <row r="774" spans="15:22" x14ac:dyDescent="0.25">
      <c r="O774" s="74"/>
      <c r="P774" s="74"/>
      <c r="Q774" s="74"/>
      <c r="R774" s="74"/>
      <c r="V774" s="72"/>
    </row>
    <row r="775" spans="15:22" x14ac:dyDescent="0.25">
      <c r="O775" s="74"/>
      <c r="P775" s="74"/>
      <c r="Q775" s="74"/>
      <c r="R775" s="74"/>
      <c r="V775" s="72"/>
    </row>
    <row r="776" spans="15:22" x14ac:dyDescent="0.25">
      <c r="O776" s="74"/>
      <c r="P776" s="74"/>
      <c r="Q776" s="74"/>
      <c r="R776" s="74"/>
      <c r="V776" s="72"/>
    </row>
    <row r="777" spans="15:22" x14ac:dyDescent="0.25">
      <c r="O777" s="74"/>
      <c r="P777" s="74"/>
      <c r="Q777" s="74"/>
      <c r="R777" s="74"/>
      <c r="V777" s="72"/>
    </row>
    <row r="778" spans="15:22" x14ac:dyDescent="0.25">
      <c r="O778" s="74"/>
      <c r="P778" s="74"/>
      <c r="Q778" s="74"/>
      <c r="R778" s="74"/>
      <c r="V778" s="72"/>
    </row>
    <row r="779" spans="15:22" x14ac:dyDescent="0.25">
      <c r="O779" s="74"/>
      <c r="P779" s="74"/>
      <c r="Q779" s="74"/>
      <c r="R779" s="74"/>
      <c r="V779" s="72"/>
    </row>
    <row r="780" spans="15:22" x14ac:dyDescent="0.25">
      <c r="O780" s="74"/>
      <c r="P780" s="74"/>
      <c r="Q780" s="74"/>
      <c r="R780" s="74"/>
      <c r="V780" s="72"/>
    </row>
    <row r="781" spans="15:22" x14ac:dyDescent="0.25">
      <c r="O781" s="74"/>
      <c r="P781" s="74"/>
      <c r="Q781" s="74"/>
      <c r="R781" s="74"/>
      <c r="V781" s="72"/>
    </row>
    <row r="782" spans="15:22" x14ac:dyDescent="0.25">
      <c r="O782" s="74"/>
      <c r="P782" s="74"/>
      <c r="Q782" s="74"/>
      <c r="R782" s="74"/>
      <c r="V782" s="72"/>
    </row>
    <row r="783" spans="15:22" x14ac:dyDescent="0.25">
      <c r="O783" s="74"/>
      <c r="P783" s="74"/>
      <c r="Q783" s="74"/>
      <c r="R783" s="74"/>
      <c r="V783" s="72"/>
    </row>
    <row r="784" spans="15:22" x14ac:dyDescent="0.25">
      <c r="O784" s="74"/>
      <c r="P784" s="74"/>
      <c r="Q784" s="74"/>
      <c r="R784" s="74"/>
      <c r="V784" s="72"/>
    </row>
    <row r="785" spans="15:22" x14ac:dyDescent="0.25">
      <c r="O785" s="74"/>
      <c r="P785" s="74"/>
      <c r="Q785" s="74"/>
      <c r="R785" s="74"/>
      <c r="V785" s="72"/>
    </row>
    <row r="786" spans="15:22" x14ac:dyDescent="0.25">
      <c r="O786" s="74"/>
      <c r="P786" s="74"/>
      <c r="Q786" s="74"/>
      <c r="R786" s="74"/>
      <c r="V786" s="72"/>
    </row>
    <row r="787" spans="15:22" x14ac:dyDescent="0.25">
      <c r="O787" s="74"/>
      <c r="P787" s="74"/>
      <c r="Q787" s="74"/>
      <c r="R787" s="74"/>
      <c r="V787" s="72"/>
    </row>
    <row r="788" spans="15:22" x14ac:dyDescent="0.25">
      <c r="O788" s="74"/>
      <c r="P788" s="74"/>
      <c r="Q788" s="74"/>
      <c r="R788" s="74"/>
      <c r="V788" s="72"/>
    </row>
    <row r="789" spans="15:22" x14ac:dyDescent="0.25">
      <c r="O789" s="74"/>
      <c r="P789" s="74"/>
      <c r="Q789" s="74"/>
      <c r="R789" s="74"/>
      <c r="V789" s="72"/>
    </row>
    <row r="790" spans="15:22" x14ac:dyDescent="0.25">
      <c r="O790" s="74"/>
      <c r="P790" s="74"/>
      <c r="Q790" s="74"/>
      <c r="R790" s="74"/>
      <c r="V790" s="72"/>
    </row>
    <row r="791" spans="15:22" x14ac:dyDescent="0.25">
      <c r="O791" s="74"/>
      <c r="P791" s="74"/>
      <c r="Q791" s="74"/>
      <c r="R791" s="74"/>
      <c r="V791" s="72"/>
    </row>
    <row r="792" spans="15:22" x14ac:dyDescent="0.25">
      <c r="O792" s="74"/>
      <c r="P792" s="74"/>
      <c r="Q792" s="74"/>
      <c r="R792" s="74"/>
      <c r="V792" s="72"/>
    </row>
    <row r="793" spans="15:22" x14ac:dyDescent="0.25">
      <c r="O793" s="74"/>
      <c r="P793" s="74"/>
      <c r="Q793" s="74"/>
      <c r="R793" s="74"/>
      <c r="V793" s="72"/>
    </row>
    <row r="794" spans="15:22" x14ac:dyDescent="0.25">
      <c r="O794" s="74"/>
      <c r="P794" s="74"/>
      <c r="Q794" s="74"/>
      <c r="R794" s="74"/>
      <c r="V794" s="72"/>
    </row>
    <row r="795" spans="15:22" x14ac:dyDescent="0.25">
      <c r="O795" s="74"/>
      <c r="P795" s="74"/>
      <c r="Q795" s="74"/>
      <c r="R795" s="74"/>
      <c r="V795" s="72"/>
    </row>
    <row r="796" spans="15:22" x14ac:dyDescent="0.25">
      <c r="O796" s="74"/>
      <c r="P796" s="74"/>
      <c r="Q796" s="74"/>
      <c r="R796" s="74"/>
      <c r="V796" s="72"/>
    </row>
    <row r="797" spans="15:22" x14ac:dyDescent="0.25">
      <c r="O797" s="74"/>
      <c r="P797" s="74"/>
      <c r="Q797" s="74"/>
      <c r="R797" s="74"/>
      <c r="V797" s="72"/>
    </row>
    <row r="798" spans="15:22" x14ac:dyDescent="0.25">
      <c r="O798" s="74"/>
      <c r="P798" s="74"/>
      <c r="Q798" s="74"/>
      <c r="R798" s="74"/>
      <c r="V798" s="72"/>
    </row>
    <row r="799" spans="15:22" x14ac:dyDescent="0.25">
      <c r="O799" s="74"/>
      <c r="P799" s="74"/>
      <c r="Q799" s="74"/>
      <c r="R799" s="74"/>
      <c r="V799" s="72"/>
    </row>
    <row r="800" spans="15:22" x14ac:dyDescent="0.25">
      <c r="O800" s="74"/>
      <c r="P800" s="74"/>
      <c r="Q800" s="74"/>
      <c r="R800" s="74"/>
      <c r="V800" s="72"/>
    </row>
    <row r="801" spans="15:22" x14ac:dyDescent="0.25">
      <c r="O801" s="74"/>
      <c r="P801" s="74"/>
      <c r="Q801" s="74"/>
      <c r="R801" s="74"/>
      <c r="V801" s="72"/>
    </row>
    <row r="802" spans="15:22" x14ac:dyDescent="0.25">
      <c r="O802" s="74"/>
      <c r="P802" s="74"/>
      <c r="Q802" s="74"/>
      <c r="R802" s="74"/>
      <c r="V802" s="72"/>
    </row>
    <row r="803" spans="15:22" x14ac:dyDescent="0.25">
      <c r="O803" s="74"/>
      <c r="P803" s="74"/>
      <c r="Q803" s="74"/>
      <c r="R803" s="74"/>
      <c r="V803" s="72"/>
    </row>
    <row r="804" spans="15:22" x14ac:dyDescent="0.25">
      <c r="O804" s="74"/>
      <c r="P804" s="74"/>
      <c r="Q804" s="74"/>
      <c r="R804" s="74"/>
      <c r="V804" s="72"/>
    </row>
    <row r="805" spans="15:22" x14ac:dyDescent="0.25">
      <c r="O805" s="74"/>
      <c r="P805" s="74"/>
      <c r="Q805" s="74"/>
      <c r="R805" s="74"/>
      <c r="V805" s="72"/>
    </row>
    <row r="806" spans="15:22" x14ac:dyDescent="0.25">
      <c r="O806" s="74"/>
      <c r="P806" s="74"/>
      <c r="Q806" s="74"/>
      <c r="R806" s="74"/>
      <c r="V806" s="72"/>
    </row>
    <row r="807" spans="15:22" x14ac:dyDescent="0.25">
      <c r="O807" s="74"/>
      <c r="P807" s="74"/>
      <c r="Q807" s="74"/>
      <c r="R807" s="74"/>
      <c r="V807" s="72"/>
    </row>
    <row r="808" spans="15:22" x14ac:dyDescent="0.25">
      <c r="O808" s="74"/>
      <c r="P808" s="74"/>
      <c r="Q808" s="74"/>
      <c r="R808" s="74"/>
      <c r="V808" s="72"/>
    </row>
    <row r="809" spans="15:22" x14ac:dyDescent="0.25">
      <c r="O809" s="74"/>
      <c r="P809" s="74"/>
      <c r="Q809" s="74"/>
      <c r="R809" s="74"/>
      <c r="V809" s="72"/>
    </row>
    <row r="810" spans="15:22" x14ac:dyDescent="0.25">
      <c r="O810" s="74"/>
      <c r="P810" s="74"/>
      <c r="Q810" s="74"/>
      <c r="R810" s="74"/>
      <c r="V810" s="72"/>
    </row>
    <row r="811" spans="15:22" x14ac:dyDescent="0.25">
      <c r="O811" s="74"/>
      <c r="P811" s="74"/>
      <c r="Q811" s="74"/>
      <c r="R811" s="74"/>
      <c r="V811" s="72"/>
    </row>
    <row r="812" spans="15:22" x14ac:dyDescent="0.25">
      <c r="O812" s="74"/>
      <c r="P812" s="74"/>
      <c r="Q812" s="74"/>
      <c r="R812" s="74"/>
      <c r="V812" s="72"/>
    </row>
    <row r="813" spans="15:22" x14ac:dyDescent="0.25">
      <c r="O813" s="74"/>
      <c r="P813" s="74"/>
      <c r="Q813" s="74"/>
      <c r="R813" s="74"/>
      <c r="V813" s="72"/>
    </row>
    <row r="814" spans="15:22" x14ac:dyDescent="0.25">
      <c r="O814" s="74"/>
      <c r="P814" s="74"/>
      <c r="Q814" s="74"/>
      <c r="R814" s="74"/>
      <c r="V814" s="72"/>
    </row>
    <row r="815" spans="15:22" x14ac:dyDescent="0.25">
      <c r="O815" s="74"/>
      <c r="P815" s="74"/>
      <c r="Q815" s="74"/>
      <c r="R815" s="74"/>
      <c r="V815" s="72"/>
    </row>
    <row r="816" spans="15:22" x14ac:dyDescent="0.25">
      <c r="O816" s="74"/>
      <c r="P816" s="74"/>
      <c r="Q816" s="74"/>
      <c r="R816" s="74"/>
      <c r="V816" s="72"/>
    </row>
    <row r="817" spans="15:22" x14ac:dyDescent="0.25">
      <c r="O817" s="74"/>
      <c r="P817" s="74"/>
      <c r="Q817" s="74"/>
      <c r="R817" s="74"/>
      <c r="V817" s="72"/>
    </row>
    <row r="818" spans="15:22" x14ac:dyDescent="0.25">
      <c r="O818" s="74"/>
      <c r="P818" s="74"/>
      <c r="Q818" s="74"/>
      <c r="R818" s="74"/>
      <c r="V818" s="72"/>
    </row>
    <row r="819" spans="15:22" x14ac:dyDescent="0.25">
      <c r="O819" s="74"/>
      <c r="P819" s="74"/>
      <c r="Q819" s="74"/>
      <c r="R819" s="74"/>
      <c r="V819" s="72"/>
    </row>
    <row r="820" spans="15:22" x14ac:dyDescent="0.25">
      <c r="O820" s="74"/>
      <c r="P820" s="74"/>
      <c r="Q820" s="74"/>
      <c r="R820" s="74"/>
      <c r="V820" s="72"/>
    </row>
    <row r="821" spans="15:22" x14ac:dyDescent="0.25">
      <c r="O821" s="74"/>
      <c r="P821" s="74"/>
      <c r="Q821" s="74"/>
      <c r="R821" s="74"/>
      <c r="V821" s="72"/>
    </row>
    <row r="822" spans="15:22" x14ac:dyDescent="0.25">
      <c r="O822" s="74"/>
      <c r="P822" s="74"/>
      <c r="Q822" s="74"/>
      <c r="R822" s="74"/>
      <c r="V822" s="72"/>
    </row>
    <row r="823" spans="15:22" x14ac:dyDescent="0.25">
      <c r="O823" s="74"/>
      <c r="P823" s="74"/>
      <c r="Q823" s="74"/>
      <c r="R823" s="74"/>
      <c r="V823" s="72"/>
    </row>
    <row r="824" spans="15:22" x14ac:dyDescent="0.25">
      <c r="O824" s="74"/>
      <c r="P824" s="74"/>
      <c r="Q824" s="74"/>
      <c r="R824" s="74"/>
      <c r="V824" s="72"/>
    </row>
    <row r="825" spans="15:22" x14ac:dyDescent="0.25">
      <c r="O825" s="74"/>
      <c r="P825" s="74"/>
      <c r="Q825" s="74"/>
      <c r="R825" s="74"/>
      <c r="V825" s="72"/>
    </row>
    <row r="826" spans="15:22" x14ac:dyDescent="0.25">
      <c r="O826" s="74"/>
      <c r="P826" s="74"/>
      <c r="Q826" s="74"/>
      <c r="R826" s="74"/>
      <c r="V826" s="72"/>
    </row>
    <row r="827" spans="15:22" x14ac:dyDescent="0.25">
      <c r="O827" s="74"/>
      <c r="P827" s="74"/>
      <c r="Q827" s="74"/>
      <c r="R827" s="74"/>
      <c r="V827" s="72"/>
    </row>
    <row r="828" spans="15:22" x14ac:dyDescent="0.25">
      <c r="O828" s="74"/>
      <c r="P828" s="74"/>
      <c r="Q828" s="74"/>
      <c r="R828" s="74"/>
      <c r="V828" s="72"/>
    </row>
    <row r="829" spans="15:22" x14ac:dyDescent="0.25">
      <c r="O829" s="74"/>
      <c r="P829" s="74"/>
      <c r="Q829" s="74"/>
      <c r="R829" s="74"/>
      <c r="V829" s="72"/>
    </row>
    <row r="830" spans="15:22" x14ac:dyDescent="0.25">
      <c r="O830" s="74"/>
      <c r="P830" s="74"/>
      <c r="Q830" s="74"/>
      <c r="R830" s="74"/>
      <c r="V830" s="72"/>
    </row>
    <row r="831" spans="15:22" x14ac:dyDescent="0.25">
      <c r="O831" s="74"/>
      <c r="P831" s="74"/>
      <c r="Q831" s="74"/>
      <c r="R831" s="74"/>
      <c r="V831" s="72"/>
    </row>
    <row r="832" spans="15:22" x14ac:dyDescent="0.25">
      <c r="O832" s="74"/>
      <c r="P832" s="74"/>
      <c r="Q832" s="74"/>
      <c r="R832" s="74"/>
      <c r="V832" s="72"/>
    </row>
    <row r="833" spans="15:22" x14ac:dyDescent="0.25">
      <c r="O833" s="74"/>
      <c r="P833" s="74"/>
      <c r="Q833" s="74"/>
      <c r="R833" s="74"/>
      <c r="V833" s="72"/>
    </row>
    <row r="834" spans="15:22" x14ac:dyDescent="0.25">
      <c r="O834" s="74"/>
      <c r="P834" s="74"/>
      <c r="Q834" s="74"/>
      <c r="R834" s="74"/>
      <c r="V834" s="72"/>
    </row>
    <row r="835" spans="15:22" x14ac:dyDescent="0.25">
      <c r="O835" s="74"/>
      <c r="P835" s="74"/>
      <c r="Q835" s="74"/>
      <c r="R835" s="74"/>
      <c r="V835" s="72"/>
    </row>
    <row r="836" spans="15:22" x14ac:dyDescent="0.25">
      <c r="O836" s="74"/>
      <c r="P836" s="74"/>
      <c r="Q836" s="74"/>
      <c r="R836" s="74"/>
      <c r="V836" s="72"/>
    </row>
    <row r="837" spans="15:22" x14ac:dyDescent="0.25">
      <c r="O837" s="74"/>
      <c r="P837" s="74"/>
      <c r="Q837" s="74"/>
      <c r="R837" s="74"/>
      <c r="V837" s="72"/>
    </row>
    <row r="838" spans="15:22" x14ac:dyDescent="0.25">
      <c r="O838" s="74"/>
      <c r="P838" s="74"/>
      <c r="Q838" s="74"/>
      <c r="R838" s="74"/>
      <c r="V838" s="72"/>
    </row>
    <row r="839" spans="15:22" x14ac:dyDescent="0.25">
      <c r="O839" s="74"/>
      <c r="P839" s="74"/>
      <c r="Q839" s="74"/>
      <c r="R839" s="74"/>
      <c r="V839" s="72"/>
    </row>
    <row r="840" spans="15:22" x14ac:dyDescent="0.25">
      <c r="O840" s="74"/>
      <c r="P840" s="74"/>
      <c r="Q840" s="74"/>
      <c r="R840" s="74"/>
      <c r="V840" s="72"/>
    </row>
    <row r="841" spans="15:22" x14ac:dyDescent="0.25">
      <c r="O841" s="74"/>
      <c r="P841" s="74"/>
      <c r="Q841" s="74"/>
      <c r="R841" s="74"/>
      <c r="V841" s="72"/>
    </row>
    <row r="842" spans="15:22" x14ac:dyDescent="0.25">
      <c r="O842" s="74"/>
      <c r="P842" s="74"/>
      <c r="Q842" s="74"/>
      <c r="R842" s="74"/>
      <c r="V842" s="72"/>
    </row>
    <row r="843" spans="15:22" x14ac:dyDescent="0.25">
      <c r="O843" s="74"/>
      <c r="P843" s="74"/>
      <c r="Q843" s="74"/>
      <c r="R843" s="74"/>
      <c r="V843" s="72"/>
    </row>
    <row r="844" spans="15:22" x14ac:dyDescent="0.25">
      <c r="O844" s="74"/>
      <c r="P844" s="74"/>
      <c r="Q844" s="74"/>
      <c r="R844" s="74"/>
      <c r="V844" s="72"/>
    </row>
    <row r="845" spans="15:22" x14ac:dyDescent="0.25">
      <c r="O845" s="74"/>
      <c r="P845" s="74"/>
      <c r="Q845" s="74"/>
      <c r="R845" s="74"/>
      <c r="V845" s="72"/>
    </row>
    <row r="846" spans="15:22" x14ac:dyDescent="0.25">
      <c r="O846" s="74"/>
      <c r="P846" s="74"/>
      <c r="Q846" s="74"/>
      <c r="R846" s="74"/>
      <c r="V846" s="72"/>
    </row>
    <row r="847" spans="15:22" x14ac:dyDescent="0.25">
      <c r="O847" s="74"/>
      <c r="P847" s="74"/>
      <c r="Q847" s="74"/>
      <c r="R847" s="74"/>
      <c r="V847" s="72"/>
    </row>
    <row r="848" spans="15:22" x14ac:dyDescent="0.25">
      <c r="O848" s="74"/>
      <c r="P848" s="74"/>
      <c r="Q848" s="74"/>
      <c r="R848" s="74"/>
      <c r="V848" s="72"/>
    </row>
    <row r="849" spans="15:22" x14ac:dyDescent="0.25">
      <c r="O849" s="74"/>
      <c r="P849" s="74"/>
      <c r="Q849" s="74"/>
      <c r="R849" s="74"/>
      <c r="V849" s="72"/>
    </row>
    <row r="850" spans="15:22" x14ac:dyDescent="0.25">
      <c r="O850" s="74"/>
      <c r="P850" s="74"/>
      <c r="Q850" s="74"/>
      <c r="R850" s="74"/>
      <c r="V850" s="72"/>
    </row>
    <row r="851" spans="15:22" x14ac:dyDescent="0.25">
      <c r="O851" s="74"/>
      <c r="P851" s="74"/>
      <c r="Q851" s="74"/>
      <c r="R851" s="74"/>
      <c r="V851" s="72"/>
    </row>
    <row r="852" spans="15:22" x14ac:dyDescent="0.25">
      <c r="O852" s="74"/>
      <c r="P852" s="74"/>
      <c r="Q852" s="74"/>
      <c r="R852" s="74"/>
      <c r="V852" s="72"/>
    </row>
    <row r="853" spans="15:22" x14ac:dyDescent="0.25">
      <c r="O853" s="74"/>
      <c r="P853" s="74"/>
      <c r="Q853" s="74"/>
      <c r="R853" s="74"/>
      <c r="V853" s="72"/>
    </row>
    <row r="854" spans="15:22" x14ac:dyDescent="0.25">
      <c r="O854" s="74"/>
      <c r="P854" s="74"/>
      <c r="Q854" s="74"/>
      <c r="R854" s="74"/>
      <c r="V854" s="72"/>
    </row>
    <row r="855" spans="15:22" x14ac:dyDescent="0.25">
      <c r="O855" s="74"/>
      <c r="P855" s="74"/>
      <c r="Q855" s="74"/>
      <c r="R855" s="74"/>
      <c r="V855" s="72"/>
    </row>
    <row r="856" spans="15:22" x14ac:dyDescent="0.25">
      <c r="O856" s="74"/>
      <c r="P856" s="74"/>
      <c r="Q856" s="74"/>
      <c r="R856" s="74"/>
      <c r="V856" s="72"/>
    </row>
    <row r="857" spans="15:22" x14ac:dyDescent="0.25">
      <c r="O857" s="74"/>
      <c r="P857" s="74"/>
      <c r="Q857" s="74"/>
      <c r="R857" s="74"/>
      <c r="V857" s="72"/>
    </row>
    <row r="858" spans="15:22" x14ac:dyDescent="0.25">
      <c r="O858" s="74"/>
      <c r="P858" s="74"/>
      <c r="Q858" s="74"/>
      <c r="R858" s="74"/>
      <c r="V858" s="72"/>
    </row>
    <row r="859" spans="15:22" x14ac:dyDescent="0.25">
      <c r="O859" s="74"/>
      <c r="P859" s="74"/>
      <c r="Q859" s="74"/>
      <c r="R859" s="74"/>
      <c r="V859" s="72"/>
    </row>
    <row r="860" spans="15:22" x14ac:dyDescent="0.25">
      <c r="O860" s="74"/>
      <c r="P860" s="74"/>
      <c r="Q860" s="74"/>
      <c r="R860" s="74"/>
      <c r="V860" s="72"/>
    </row>
    <row r="861" spans="15:22" x14ac:dyDescent="0.25">
      <c r="O861" s="74"/>
      <c r="P861" s="74"/>
      <c r="Q861" s="74"/>
      <c r="R861" s="74"/>
      <c r="V861" s="72"/>
    </row>
    <row r="862" spans="15:22" x14ac:dyDescent="0.25">
      <c r="O862" s="74"/>
      <c r="P862" s="74"/>
      <c r="Q862" s="74"/>
      <c r="R862" s="74"/>
      <c r="V862" s="72"/>
    </row>
    <row r="863" spans="15:22" x14ac:dyDescent="0.25">
      <c r="O863" s="74"/>
      <c r="P863" s="74"/>
      <c r="Q863" s="74"/>
      <c r="R863" s="74"/>
      <c r="V863" s="72"/>
    </row>
    <row r="864" spans="15:22" x14ac:dyDescent="0.25">
      <c r="O864" s="74"/>
      <c r="P864" s="74"/>
      <c r="Q864" s="74"/>
      <c r="R864" s="74"/>
      <c r="V864" s="72"/>
    </row>
    <row r="865" spans="15:22" x14ac:dyDescent="0.25">
      <c r="O865" s="74"/>
      <c r="P865" s="74"/>
      <c r="Q865" s="74"/>
      <c r="R865" s="74"/>
      <c r="V865" s="72"/>
    </row>
    <row r="866" spans="15:22" x14ac:dyDescent="0.25">
      <c r="O866" s="74"/>
      <c r="P866" s="74"/>
      <c r="Q866" s="74"/>
      <c r="R866" s="74"/>
      <c r="V866" s="72"/>
    </row>
    <row r="867" spans="15:22" x14ac:dyDescent="0.25">
      <c r="O867" s="74"/>
      <c r="P867" s="74"/>
      <c r="Q867" s="74"/>
      <c r="R867" s="74"/>
      <c r="V867" s="72"/>
    </row>
    <row r="868" spans="15:22" x14ac:dyDescent="0.25">
      <c r="O868" s="74"/>
      <c r="P868" s="74"/>
      <c r="Q868" s="74"/>
      <c r="R868" s="74"/>
      <c r="V868" s="72"/>
    </row>
    <row r="869" spans="15:22" x14ac:dyDescent="0.25">
      <c r="O869" s="74"/>
      <c r="P869" s="74"/>
      <c r="Q869" s="74"/>
      <c r="R869" s="74"/>
      <c r="V869" s="72"/>
    </row>
    <row r="870" spans="15:22" x14ac:dyDescent="0.25">
      <c r="O870" s="74"/>
      <c r="P870" s="74"/>
      <c r="Q870" s="74"/>
      <c r="R870" s="74"/>
      <c r="V870" s="72"/>
    </row>
    <row r="871" spans="15:22" x14ac:dyDescent="0.25">
      <c r="O871" s="74"/>
      <c r="P871" s="74"/>
      <c r="Q871" s="74"/>
      <c r="R871" s="74"/>
      <c r="V871" s="72"/>
    </row>
    <row r="872" spans="15:22" x14ac:dyDescent="0.25">
      <c r="O872" s="74"/>
      <c r="P872" s="74"/>
      <c r="Q872" s="74"/>
      <c r="R872" s="74"/>
      <c r="V872" s="72"/>
    </row>
    <row r="873" spans="15:22" x14ac:dyDescent="0.25">
      <c r="O873" s="74"/>
      <c r="P873" s="74"/>
      <c r="Q873" s="74"/>
      <c r="R873" s="74"/>
      <c r="V873" s="72"/>
    </row>
    <row r="874" spans="15:22" x14ac:dyDescent="0.25">
      <c r="O874" s="74"/>
      <c r="P874" s="74"/>
      <c r="Q874" s="74"/>
      <c r="R874" s="74"/>
      <c r="V874" s="72"/>
    </row>
    <row r="875" spans="15:22" x14ac:dyDescent="0.25">
      <c r="O875" s="74"/>
      <c r="P875" s="74"/>
      <c r="Q875" s="74"/>
      <c r="R875" s="74"/>
      <c r="V875" s="72"/>
    </row>
    <row r="876" spans="15:22" x14ac:dyDescent="0.25">
      <c r="O876" s="74"/>
      <c r="P876" s="74"/>
      <c r="Q876" s="74"/>
      <c r="R876" s="74"/>
      <c r="V876" s="72"/>
    </row>
    <row r="877" spans="15:22" x14ac:dyDescent="0.25">
      <c r="O877" s="74"/>
      <c r="P877" s="74"/>
      <c r="Q877" s="74"/>
      <c r="R877" s="74"/>
      <c r="V877" s="72"/>
    </row>
    <row r="878" spans="15:22" x14ac:dyDescent="0.25">
      <c r="O878" s="74"/>
      <c r="P878" s="74"/>
      <c r="Q878" s="74"/>
      <c r="R878" s="74"/>
      <c r="V878" s="72"/>
    </row>
    <row r="879" spans="15:22" x14ac:dyDescent="0.25">
      <c r="O879" s="74"/>
      <c r="P879" s="74"/>
      <c r="Q879" s="74"/>
      <c r="R879" s="74"/>
      <c r="V879" s="72"/>
    </row>
    <row r="880" spans="15:22" x14ac:dyDescent="0.25">
      <c r="O880" s="74"/>
      <c r="P880" s="74"/>
      <c r="Q880" s="74"/>
      <c r="R880" s="74"/>
      <c r="V880" s="72"/>
    </row>
    <row r="881" spans="15:22" x14ac:dyDescent="0.25">
      <c r="O881" s="74"/>
      <c r="P881" s="74"/>
      <c r="Q881" s="74"/>
      <c r="R881" s="74"/>
      <c r="V881" s="72"/>
    </row>
    <row r="882" spans="15:22" x14ac:dyDescent="0.25">
      <c r="O882" s="74"/>
      <c r="P882" s="74"/>
      <c r="Q882" s="74"/>
      <c r="R882" s="74"/>
      <c r="V882" s="72"/>
    </row>
    <row r="883" spans="15:22" x14ac:dyDescent="0.25">
      <c r="O883" s="74"/>
      <c r="P883" s="74"/>
      <c r="Q883" s="74"/>
      <c r="R883" s="74"/>
      <c r="V883" s="72"/>
    </row>
    <row r="884" spans="15:22" x14ac:dyDescent="0.25">
      <c r="O884" s="74"/>
      <c r="P884" s="74"/>
      <c r="Q884" s="74"/>
      <c r="R884" s="74"/>
      <c r="V884" s="72"/>
    </row>
    <row r="885" spans="15:22" x14ac:dyDescent="0.25">
      <c r="O885" s="74"/>
      <c r="P885" s="74"/>
      <c r="Q885" s="74"/>
      <c r="R885" s="74"/>
      <c r="V885" s="72"/>
    </row>
    <row r="886" spans="15:22" x14ac:dyDescent="0.25">
      <c r="O886" s="74"/>
      <c r="P886" s="74"/>
      <c r="Q886" s="74"/>
      <c r="R886" s="74"/>
      <c r="V886" s="72"/>
    </row>
    <row r="887" spans="15:22" x14ac:dyDescent="0.25">
      <c r="O887" s="74"/>
      <c r="P887" s="74"/>
      <c r="Q887" s="74"/>
      <c r="R887" s="74"/>
      <c r="V887" s="72"/>
    </row>
    <row r="888" spans="15:22" x14ac:dyDescent="0.25">
      <c r="O888" s="74"/>
      <c r="P888" s="74"/>
      <c r="Q888" s="74"/>
      <c r="R888" s="74"/>
      <c r="V888" s="72"/>
    </row>
    <row r="889" spans="15:22" x14ac:dyDescent="0.25">
      <c r="O889" s="74"/>
      <c r="P889" s="74"/>
      <c r="Q889" s="74"/>
      <c r="R889" s="74"/>
      <c r="V889" s="72"/>
    </row>
    <row r="890" spans="15:22" x14ac:dyDescent="0.25">
      <c r="O890" s="74"/>
      <c r="P890" s="74"/>
      <c r="Q890" s="74"/>
      <c r="R890" s="74"/>
      <c r="V890" s="72"/>
    </row>
    <row r="891" spans="15:22" x14ac:dyDescent="0.25">
      <c r="O891" s="74"/>
      <c r="P891" s="74"/>
      <c r="Q891" s="74"/>
      <c r="R891" s="74"/>
      <c r="V891" s="72"/>
    </row>
    <row r="892" spans="15:22" x14ac:dyDescent="0.25">
      <c r="O892" s="74"/>
      <c r="P892" s="74"/>
      <c r="Q892" s="74"/>
      <c r="R892" s="74"/>
      <c r="V892" s="72"/>
    </row>
    <row r="893" spans="15:22" x14ac:dyDescent="0.25">
      <c r="O893" s="74"/>
      <c r="P893" s="74"/>
      <c r="Q893" s="74"/>
      <c r="R893" s="74"/>
      <c r="V893" s="72"/>
    </row>
    <row r="894" spans="15:22" x14ac:dyDescent="0.25">
      <c r="O894" s="74"/>
      <c r="P894" s="74"/>
      <c r="Q894" s="74"/>
      <c r="R894" s="74"/>
      <c r="V894" s="72"/>
    </row>
    <row r="895" spans="15:22" x14ac:dyDescent="0.25">
      <c r="O895" s="74"/>
      <c r="P895" s="74"/>
      <c r="Q895" s="74"/>
      <c r="R895" s="74"/>
      <c r="V895" s="72"/>
    </row>
    <row r="896" spans="15:22" x14ac:dyDescent="0.25">
      <c r="O896" s="74"/>
      <c r="P896" s="74"/>
      <c r="Q896" s="74"/>
      <c r="R896" s="74"/>
      <c r="V896" s="72"/>
    </row>
    <row r="897" spans="15:22" x14ac:dyDescent="0.25">
      <c r="O897" s="74"/>
      <c r="P897" s="74"/>
      <c r="Q897" s="74"/>
      <c r="R897" s="74"/>
      <c r="V897" s="72"/>
    </row>
    <row r="898" spans="15:22" x14ac:dyDescent="0.25">
      <c r="O898" s="74"/>
      <c r="P898" s="74"/>
      <c r="Q898" s="74"/>
      <c r="R898" s="74"/>
      <c r="V898" s="72"/>
    </row>
    <row r="899" spans="15:22" x14ac:dyDescent="0.25">
      <c r="O899" s="74"/>
      <c r="P899" s="74"/>
      <c r="Q899" s="74"/>
      <c r="R899" s="74"/>
      <c r="V899" s="72"/>
    </row>
    <row r="900" spans="15:22" x14ac:dyDescent="0.25">
      <c r="O900" s="74"/>
      <c r="P900" s="74"/>
      <c r="Q900" s="74"/>
      <c r="R900" s="74"/>
      <c r="V900" s="72"/>
    </row>
    <row r="901" spans="15:22" x14ac:dyDescent="0.25">
      <c r="O901" s="74"/>
      <c r="P901" s="74"/>
      <c r="Q901" s="74"/>
      <c r="R901" s="74"/>
      <c r="V901" s="72"/>
    </row>
    <row r="902" spans="15:22" x14ac:dyDescent="0.25">
      <c r="O902" s="74"/>
      <c r="P902" s="74"/>
      <c r="Q902" s="74"/>
      <c r="R902" s="74"/>
      <c r="V902" s="72"/>
    </row>
    <row r="903" spans="15:22" x14ac:dyDescent="0.25">
      <c r="O903" s="74"/>
      <c r="P903" s="74"/>
      <c r="Q903" s="74"/>
      <c r="R903" s="74"/>
      <c r="V903" s="72"/>
    </row>
    <row r="904" spans="15:22" x14ac:dyDescent="0.25">
      <c r="O904" s="74"/>
      <c r="P904" s="74"/>
      <c r="Q904" s="74"/>
      <c r="R904" s="74"/>
      <c r="V904" s="72"/>
    </row>
    <row r="905" spans="15:22" x14ac:dyDescent="0.25">
      <c r="O905" s="74"/>
      <c r="P905" s="74"/>
      <c r="Q905" s="74"/>
      <c r="R905" s="74"/>
      <c r="V905" s="72"/>
    </row>
    <row r="906" spans="15:22" x14ac:dyDescent="0.25">
      <c r="O906" s="74"/>
      <c r="P906" s="74"/>
      <c r="Q906" s="74"/>
      <c r="R906" s="74"/>
      <c r="V906" s="72"/>
    </row>
    <row r="907" spans="15:22" x14ac:dyDescent="0.25">
      <c r="O907" s="74"/>
      <c r="P907" s="74"/>
      <c r="Q907" s="74"/>
      <c r="R907" s="74"/>
      <c r="V907" s="72"/>
    </row>
    <row r="908" spans="15:22" x14ac:dyDescent="0.25">
      <c r="O908" s="74"/>
      <c r="P908" s="74"/>
      <c r="Q908" s="74"/>
      <c r="R908" s="74"/>
      <c r="V908" s="72"/>
    </row>
    <row r="909" spans="15:22" x14ac:dyDescent="0.25">
      <c r="O909" s="74"/>
      <c r="P909" s="74"/>
      <c r="Q909" s="74"/>
      <c r="R909" s="74"/>
      <c r="V909" s="72"/>
    </row>
    <row r="910" spans="15:22" x14ac:dyDescent="0.25">
      <c r="O910" s="74"/>
      <c r="P910" s="74"/>
      <c r="Q910" s="74"/>
      <c r="R910" s="74"/>
      <c r="V910" s="72"/>
    </row>
    <row r="911" spans="15:22" x14ac:dyDescent="0.25">
      <c r="O911" s="74"/>
      <c r="P911" s="74"/>
      <c r="Q911" s="74"/>
      <c r="R911" s="74"/>
      <c r="V911" s="72"/>
    </row>
    <row r="912" spans="15:22" x14ac:dyDescent="0.25">
      <c r="O912" s="74"/>
      <c r="P912" s="74"/>
      <c r="Q912" s="74"/>
      <c r="R912" s="74"/>
      <c r="V912" s="72"/>
    </row>
    <row r="913" spans="15:22" x14ac:dyDescent="0.25">
      <c r="O913" s="74"/>
      <c r="P913" s="74"/>
      <c r="Q913" s="74"/>
      <c r="R913" s="74"/>
      <c r="V913" s="72"/>
    </row>
    <row r="914" spans="15:22" x14ac:dyDescent="0.25">
      <c r="O914" s="74"/>
      <c r="P914" s="74"/>
      <c r="Q914" s="74"/>
      <c r="R914" s="74"/>
      <c r="V914" s="72"/>
    </row>
    <row r="915" spans="15:22" x14ac:dyDescent="0.25">
      <c r="O915" s="74"/>
      <c r="P915" s="74"/>
      <c r="Q915" s="74"/>
      <c r="R915" s="74"/>
      <c r="V915" s="72"/>
    </row>
    <row r="916" spans="15:22" x14ac:dyDescent="0.25">
      <c r="O916" s="74"/>
      <c r="P916" s="74"/>
      <c r="Q916" s="74"/>
      <c r="R916" s="74"/>
      <c r="V916" s="72"/>
    </row>
    <row r="917" spans="15:22" x14ac:dyDescent="0.25">
      <c r="O917" s="74"/>
      <c r="P917" s="74"/>
      <c r="Q917" s="74"/>
      <c r="R917" s="74"/>
      <c r="V917" s="72"/>
    </row>
    <row r="918" spans="15:22" x14ac:dyDescent="0.25">
      <c r="O918" s="74"/>
      <c r="P918" s="74"/>
      <c r="Q918" s="74"/>
      <c r="R918" s="74"/>
      <c r="V918" s="72"/>
    </row>
    <row r="919" spans="15:22" x14ac:dyDescent="0.25">
      <c r="O919" s="74"/>
      <c r="P919" s="74"/>
      <c r="Q919" s="74"/>
      <c r="R919" s="74"/>
      <c r="V919" s="72"/>
    </row>
    <row r="920" spans="15:22" x14ac:dyDescent="0.25">
      <c r="O920" s="74"/>
      <c r="P920" s="74"/>
      <c r="Q920" s="74"/>
      <c r="R920" s="74"/>
      <c r="V920" s="72"/>
    </row>
    <row r="921" spans="15:22" x14ac:dyDescent="0.25">
      <c r="O921" s="74"/>
      <c r="P921" s="74"/>
      <c r="Q921" s="74"/>
      <c r="R921" s="74"/>
      <c r="V921" s="72"/>
    </row>
    <row r="922" spans="15:22" x14ac:dyDescent="0.25">
      <c r="O922" s="74"/>
      <c r="P922" s="74"/>
      <c r="Q922" s="74"/>
      <c r="R922" s="74"/>
      <c r="V922" s="72"/>
    </row>
    <row r="923" spans="15:22" x14ac:dyDescent="0.25">
      <c r="O923" s="74"/>
      <c r="P923" s="74"/>
      <c r="Q923" s="74"/>
      <c r="R923" s="74"/>
      <c r="V923" s="72"/>
    </row>
    <row r="924" spans="15:22" x14ac:dyDescent="0.25">
      <c r="O924" s="74"/>
      <c r="P924" s="74"/>
      <c r="Q924" s="74"/>
      <c r="R924" s="74"/>
      <c r="V924" s="72"/>
    </row>
    <row r="925" spans="15:22" x14ac:dyDescent="0.25">
      <c r="O925" s="74"/>
      <c r="P925" s="74"/>
      <c r="Q925" s="74"/>
      <c r="R925" s="74"/>
      <c r="V925" s="72"/>
    </row>
    <row r="926" spans="15:22" x14ac:dyDescent="0.25">
      <c r="O926" s="74"/>
      <c r="P926" s="74"/>
      <c r="Q926" s="74"/>
      <c r="R926" s="74"/>
      <c r="V926" s="72"/>
    </row>
    <row r="927" spans="15:22" x14ac:dyDescent="0.25">
      <c r="O927" s="74"/>
      <c r="P927" s="74"/>
      <c r="Q927" s="74"/>
      <c r="R927" s="74"/>
      <c r="V927" s="72"/>
    </row>
    <row r="928" spans="15:22" x14ac:dyDescent="0.25">
      <c r="O928" s="74"/>
      <c r="P928" s="74"/>
      <c r="Q928" s="74"/>
      <c r="R928" s="74"/>
      <c r="V928" s="72"/>
    </row>
    <row r="929" spans="15:22" x14ac:dyDescent="0.25">
      <c r="O929" s="74"/>
      <c r="P929" s="74"/>
      <c r="Q929" s="74"/>
      <c r="R929" s="74"/>
      <c r="V929" s="72"/>
    </row>
    <row r="930" spans="15:22" x14ac:dyDescent="0.25">
      <c r="O930" s="74"/>
      <c r="P930" s="74"/>
      <c r="Q930" s="74"/>
      <c r="R930" s="74"/>
      <c r="V930" s="72"/>
    </row>
    <row r="931" spans="15:22" x14ac:dyDescent="0.25">
      <c r="O931" s="74"/>
      <c r="P931" s="74"/>
      <c r="Q931" s="74"/>
      <c r="R931" s="74"/>
      <c r="V931" s="72"/>
    </row>
    <row r="932" spans="15:22" x14ac:dyDescent="0.25">
      <c r="O932" s="74"/>
      <c r="P932" s="74"/>
      <c r="Q932" s="74"/>
      <c r="R932" s="74"/>
      <c r="V932" s="72"/>
    </row>
    <row r="933" spans="15:22" x14ac:dyDescent="0.25">
      <c r="O933" s="74"/>
      <c r="P933" s="74"/>
      <c r="Q933" s="74"/>
      <c r="R933" s="74"/>
      <c r="V933" s="72"/>
    </row>
    <row r="934" spans="15:22" x14ac:dyDescent="0.25">
      <c r="O934" s="74"/>
      <c r="P934" s="74"/>
      <c r="Q934" s="74"/>
      <c r="R934" s="74"/>
      <c r="V934" s="72"/>
    </row>
    <row r="935" spans="15:22" x14ac:dyDescent="0.25">
      <c r="O935" s="74"/>
      <c r="P935" s="74"/>
      <c r="Q935" s="74"/>
      <c r="R935" s="74"/>
      <c r="V935" s="72"/>
    </row>
    <row r="936" spans="15:22" x14ac:dyDescent="0.25">
      <c r="O936" s="74"/>
      <c r="P936" s="74"/>
      <c r="Q936" s="74"/>
      <c r="R936" s="74"/>
      <c r="V936" s="72"/>
    </row>
    <row r="937" spans="15:22" x14ac:dyDescent="0.25">
      <c r="O937" s="74"/>
      <c r="P937" s="74"/>
      <c r="Q937" s="74"/>
      <c r="R937" s="74"/>
      <c r="V937" s="72"/>
    </row>
    <row r="938" spans="15:22" x14ac:dyDescent="0.25">
      <c r="O938" s="74"/>
      <c r="P938" s="74"/>
      <c r="Q938" s="74"/>
      <c r="R938" s="74"/>
      <c r="V938" s="72"/>
    </row>
    <row r="939" spans="15:22" x14ac:dyDescent="0.25">
      <c r="O939" s="74"/>
      <c r="P939" s="74"/>
      <c r="Q939" s="74"/>
      <c r="R939" s="74"/>
      <c r="V939" s="72"/>
    </row>
    <row r="940" spans="15:22" x14ac:dyDescent="0.25">
      <c r="O940" s="74"/>
      <c r="P940" s="74"/>
      <c r="Q940" s="74"/>
      <c r="R940" s="74"/>
      <c r="V940" s="72"/>
    </row>
    <row r="941" spans="15:22" x14ac:dyDescent="0.25">
      <c r="O941" s="74"/>
      <c r="P941" s="74"/>
      <c r="Q941" s="74"/>
      <c r="R941" s="74"/>
      <c r="V941" s="72"/>
    </row>
    <row r="942" spans="15:22" x14ac:dyDescent="0.25">
      <c r="O942" s="74"/>
      <c r="P942" s="74"/>
      <c r="Q942" s="74"/>
      <c r="R942" s="74"/>
      <c r="V942" s="72"/>
    </row>
    <row r="943" spans="15:22" x14ac:dyDescent="0.25">
      <c r="O943" s="74"/>
      <c r="P943" s="74"/>
      <c r="Q943" s="74"/>
      <c r="R943" s="74"/>
      <c r="V943" s="72"/>
    </row>
    <row r="944" spans="15:22" x14ac:dyDescent="0.25">
      <c r="O944" s="74"/>
      <c r="P944" s="74"/>
      <c r="Q944" s="74"/>
      <c r="R944" s="74"/>
      <c r="V944" s="72"/>
    </row>
    <row r="945" spans="15:22" x14ac:dyDescent="0.25">
      <c r="O945" s="74"/>
      <c r="P945" s="74"/>
      <c r="Q945" s="74"/>
      <c r="R945" s="74"/>
      <c r="V945" s="72"/>
    </row>
    <row r="946" spans="15:22" x14ac:dyDescent="0.25">
      <c r="O946" s="74"/>
      <c r="P946" s="74"/>
      <c r="Q946" s="74"/>
      <c r="R946" s="74"/>
      <c r="V946" s="72"/>
    </row>
    <row r="947" spans="15:22" x14ac:dyDescent="0.25">
      <c r="O947" s="74"/>
      <c r="P947" s="74"/>
      <c r="Q947" s="74"/>
      <c r="R947" s="74"/>
      <c r="V947" s="72"/>
    </row>
    <row r="948" spans="15:22" x14ac:dyDescent="0.25">
      <c r="O948" s="74"/>
      <c r="P948" s="74"/>
      <c r="Q948" s="74"/>
      <c r="R948" s="74"/>
      <c r="V948" s="72"/>
    </row>
    <row r="949" spans="15:22" x14ac:dyDescent="0.25">
      <c r="O949" s="74"/>
      <c r="P949" s="74"/>
      <c r="Q949" s="74"/>
      <c r="R949" s="74"/>
      <c r="V949" s="72"/>
    </row>
    <row r="950" spans="15:22" x14ac:dyDescent="0.25">
      <c r="O950" s="74"/>
      <c r="P950" s="74"/>
      <c r="Q950" s="74"/>
      <c r="R950" s="74"/>
      <c r="V950" s="72"/>
    </row>
    <row r="951" spans="15:22" x14ac:dyDescent="0.25">
      <c r="O951" s="74"/>
      <c r="P951" s="74"/>
      <c r="Q951" s="74"/>
      <c r="R951" s="74"/>
      <c r="V951" s="72"/>
    </row>
    <row r="952" spans="15:22" x14ac:dyDescent="0.25">
      <c r="O952" s="74"/>
      <c r="P952" s="74"/>
      <c r="Q952" s="74"/>
      <c r="R952" s="74"/>
      <c r="V952" s="72"/>
    </row>
    <row r="953" spans="15:22" x14ac:dyDescent="0.25">
      <c r="O953" s="74"/>
      <c r="P953" s="74"/>
      <c r="Q953" s="74"/>
      <c r="R953" s="74"/>
      <c r="V953" s="72"/>
    </row>
    <row r="954" spans="15:22" x14ac:dyDescent="0.25">
      <c r="O954" s="74"/>
      <c r="P954" s="74"/>
      <c r="Q954" s="74"/>
      <c r="R954" s="74"/>
      <c r="V954" s="72"/>
    </row>
    <row r="955" spans="15:22" x14ac:dyDescent="0.25">
      <c r="O955" s="74"/>
      <c r="P955" s="74"/>
      <c r="Q955" s="74"/>
      <c r="R955" s="74"/>
      <c r="V955" s="72"/>
    </row>
    <row r="956" spans="15:22" x14ac:dyDescent="0.25">
      <c r="O956" s="74"/>
      <c r="P956" s="74"/>
      <c r="Q956" s="74"/>
      <c r="R956" s="74"/>
      <c r="V956" s="72"/>
    </row>
    <row r="957" spans="15:22" x14ac:dyDescent="0.25">
      <c r="O957" s="74"/>
      <c r="P957" s="74"/>
      <c r="Q957" s="74"/>
      <c r="R957" s="74"/>
      <c r="V957" s="72"/>
    </row>
    <row r="958" spans="15:22" x14ac:dyDescent="0.25">
      <c r="O958" s="74"/>
      <c r="P958" s="74"/>
      <c r="Q958" s="74"/>
      <c r="R958" s="74"/>
      <c r="V958" s="72"/>
    </row>
    <row r="959" spans="15:22" x14ac:dyDescent="0.25">
      <c r="O959" s="74"/>
      <c r="P959" s="74"/>
      <c r="Q959" s="74"/>
      <c r="R959" s="74"/>
      <c r="V959" s="72"/>
    </row>
    <row r="960" spans="15:22" x14ac:dyDescent="0.25">
      <c r="O960" s="74"/>
      <c r="P960" s="74"/>
      <c r="Q960" s="74"/>
      <c r="R960" s="74"/>
      <c r="V960" s="72"/>
    </row>
    <row r="961" spans="15:22" x14ac:dyDescent="0.25">
      <c r="O961" s="74"/>
      <c r="P961" s="74"/>
      <c r="Q961" s="74"/>
      <c r="R961" s="74"/>
      <c r="V961" s="72"/>
    </row>
    <row r="962" spans="15:22" x14ac:dyDescent="0.25">
      <c r="O962" s="74"/>
      <c r="P962" s="74"/>
      <c r="Q962" s="74"/>
      <c r="R962" s="74"/>
      <c r="V962" s="72"/>
    </row>
    <row r="963" spans="15:22" x14ac:dyDescent="0.25">
      <c r="O963" s="74"/>
      <c r="P963" s="74"/>
      <c r="Q963" s="74"/>
      <c r="R963" s="74"/>
      <c r="V963" s="72"/>
    </row>
    <row r="964" spans="15:22" x14ac:dyDescent="0.25">
      <c r="O964" s="74"/>
      <c r="P964" s="74"/>
      <c r="Q964" s="74"/>
      <c r="R964" s="74"/>
      <c r="V964" s="72"/>
    </row>
    <row r="965" spans="15:22" x14ac:dyDescent="0.25">
      <c r="O965" s="74"/>
      <c r="P965" s="74"/>
      <c r="Q965" s="74"/>
      <c r="R965" s="74"/>
      <c r="V965" s="72"/>
    </row>
    <row r="966" spans="15:22" x14ac:dyDescent="0.25">
      <c r="O966" s="74"/>
      <c r="P966" s="74"/>
      <c r="Q966" s="74"/>
      <c r="R966" s="74"/>
      <c r="V966" s="72"/>
    </row>
    <row r="967" spans="15:22" x14ac:dyDescent="0.25">
      <c r="O967" s="74"/>
      <c r="P967" s="74"/>
      <c r="Q967" s="74"/>
      <c r="R967" s="74"/>
      <c r="V967" s="72"/>
    </row>
    <row r="968" spans="15:22" x14ac:dyDescent="0.25">
      <c r="O968" s="74"/>
      <c r="P968" s="74"/>
      <c r="Q968" s="74"/>
      <c r="R968" s="74"/>
      <c r="V968" s="72"/>
    </row>
    <row r="969" spans="15:22" x14ac:dyDescent="0.25">
      <c r="O969" s="74"/>
      <c r="P969" s="74"/>
      <c r="Q969" s="74"/>
      <c r="R969" s="74"/>
      <c r="V969" s="72"/>
    </row>
    <row r="970" spans="15:22" x14ac:dyDescent="0.25">
      <c r="O970" s="74"/>
      <c r="P970" s="74"/>
      <c r="Q970" s="74"/>
      <c r="R970" s="74"/>
      <c r="V970" s="72"/>
    </row>
    <row r="971" spans="15:22" x14ac:dyDescent="0.25">
      <c r="O971" s="74"/>
      <c r="P971" s="74"/>
      <c r="Q971" s="74"/>
      <c r="R971" s="74"/>
      <c r="V971" s="72"/>
    </row>
    <row r="972" spans="15:22" x14ac:dyDescent="0.25">
      <c r="O972" s="74"/>
      <c r="P972" s="74"/>
      <c r="Q972" s="74"/>
      <c r="R972" s="74"/>
      <c r="V972" s="72"/>
    </row>
    <row r="973" spans="15:22" x14ac:dyDescent="0.25">
      <c r="O973" s="74"/>
      <c r="P973" s="74"/>
      <c r="Q973" s="74"/>
      <c r="R973" s="74"/>
      <c r="V973" s="72"/>
    </row>
    <row r="974" spans="15:22" x14ac:dyDescent="0.25">
      <c r="O974" s="74"/>
      <c r="P974" s="74"/>
      <c r="Q974" s="74"/>
      <c r="R974" s="74"/>
      <c r="V974" s="72"/>
    </row>
    <row r="975" spans="15:22" x14ac:dyDescent="0.25">
      <c r="O975" s="74"/>
      <c r="P975" s="74"/>
      <c r="Q975" s="74"/>
      <c r="R975" s="74"/>
      <c r="V975" s="72"/>
    </row>
    <row r="976" spans="15:22" x14ac:dyDescent="0.25">
      <c r="O976" s="74"/>
      <c r="P976" s="74"/>
      <c r="Q976" s="74"/>
      <c r="R976" s="74"/>
      <c r="V976" s="72"/>
    </row>
    <row r="977" spans="15:22" x14ac:dyDescent="0.25">
      <c r="O977" s="74"/>
      <c r="P977" s="74"/>
      <c r="Q977" s="74"/>
      <c r="R977" s="74"/>
      <c r="V977" s="72"/>
    </row>
    <row r="978" spans="15:22" x14ac:dyDescent="0.25">
      <c r="O978" s="74"/>
      <c r="P978" s="74"/>
      <c r="Q978" s="74"/>
      <c r="R978" s="74"/>
      <c r="V978" s="72"/>
    </row>
    <row r="979" spans="15:22" x14ac:dyDescent="0.25">
      <c r="O979" s="74"/>
      <c r="P979" s="74"/>
      <c r="Q979" s="74"/>
      <c r="R979" s="74"/>
      <c r="V979" s="72"/>
    </row>
    <row r="980" spans="15:22" x14ac:dyDescent="0.25">
      <c r="O980" s="74"/>
      <c r="P980" s="74"/>
      <c r="Q980" s="74"/>
      <c r="R980" s="74"/>
      <c r="V980" s="72"/>
    </row>
    <row r="981" spans="15:22" x14ac:dyDescent="0.25">
      <c r="O981" s="74"/>
      <c r="P981" s="74"/>
      <c r="Q981" s="74"/>
      <c r="R981" s="74"/>
      <c r="V981" s="72"/>
    </row>
    <row r="982" spans="15:22" x14ac:dyDescent="0.25">
      <c r="O982" s="74"/>
      <c r="P982" s="74"/>
      <c r="Q982" s="74"/>
      <c r="R982" s="74"/>
      <c r="V982" s="72"/>
    </row>
    <row r="983" spans="15:22" x14ac:dyDescent="0.25">
      <c r="O983" s="74"/>
      <c r="P983" s="74"/>
      <c r="Q983" s="74"/>
      <c r="R983" s="74"/>
      <c r="V983" s="72"/>
    </row>
    <row r="984" spans="15:22" x14ac:dyDescent="0.25">
      <c r="O984" s="74"/>
      <c r="P984" s="74"/>
      <c r="Q984" s="74"/>
      <c r="R984" s="74"/>
      <c r="V984" s="72"/>
    </row>
    <row r="985" spans="15:22" x14ac:dyDescent="0.25">
      <c r="O985" s="74"/>
      <c r="P985" s="74"/>
      <c r="Q985" s="74"/>
      <c r="R985" s="74"/>
      <c r="V985" s="72"/>
    </row>
    <row r="986" spans="15:22" x14ac:dyDescent="0.25">
      <c r="O986" s="74"/>
      <c r="P986" s="74"/>
      <c r="Q986" s="74"/>
      <c r="R986" s="74"/>
      <c r="V986" s="72"/>
    </row>
    <row r="987" spans="15:22" x14ac:dyDescent="0.25">
      <c r="O987" s="74"/>
      <c r="P987" s="74"/>
      <c r="Q987" s="74"/>
      <c r="R987" s="74"/>
      <c r="V987" s="72"/>
    </row>
    <row r="988" spans="15:22" x14ac:dyDescent="0.25">
      <c r="O988" s="74"/>
      <c r="P988" s="74"/>
      <c r="Q988" s="74"/>
      <c r="R988" s="74"/>
      <c r="V988" s="72"/>
    </row>
    <row r="989" spans="15:22" x14ac:dyDescent="0.25">
      <c r="O989" s="74"/>
      <c r="P989" s="74"/>
      <c r="Q989" s="74"/>
      <c r="R989" s="74"/>
      <c r="V989" s="72"/>
    </row>
    <row r="990" spans="15:22" x14ac:dyDescent="0.25">
      <c r="O990" s="74"/>
      <c r="P990" s="74"/>
      <c r="Q990" s="74"/>
      <c r="R990" s="74"/>
      <c r="V990" s="72"/>
    </row>
    <row r="991" spans="15:22" x14ac:dyDescent="0.25">
      <c r="O991" s="74"/>
      <c r="P991" s="74"/>
      <c r="Q991" s="74"/>
      <c r="R991" s="74"/>
      <c r="V991" s="72"/>
    </row>
    <row r="992" spans="15:22" x14ac:dyDescent="0.25">
      <c r="O992" s="74"/>
      <c r="P992" s="74"/>
      <c r="Q992" s="74"/>
      <c r="R992" s="74"/>
      <c r="V992" s="72"/>
    </row>
    <row r="993" spans="15:22" x14ac:dyDescent="0.25">
      <c r="O993" s="74"/>
      <c r="P993" s="74"/>
      <c r="Q993" s="74"/>
      <c r="R993" s="74"/>
      <c r="V993" s="72"/>
    </row>
    <row r="994" spans="15:22" x14ac:dyDescent="0.25">
      <c r="O994" s="74"/>
      <c r="P994" s="74"/>
      <c r="Q994" s="74"/>
      <c r="R994" s="74"/>
      <c r="V994" s="72"/>
    </row>
    <row r="995" spans="15:22" x14ac:dyDescent="0.25">
      <c r="O995" s="74"/>
      <c r="P995" s="74"/>
      <c r="Q995" s="74"/>
      <c r="R995" s="74"/>
      <c r="V995" s="72"/>
    </row>
    <row r="996" spans="15:22" x14ac:dyDescent="0.25">
      <c r="O996" s="74"/>
      <c r="P996" s="74"/>
      <c r="Q996" s="74"/>
      <c r="R996" s="74"/>
      <c r="V996" s="72"/>
    </row>
    <row r="997" spans="15:22" x14ac:dyDescent="0.25">
      <c r="O997" s="74"/>
      <c r="P997" s="74"/>
      <c r="Q997" s="74"/>
      <c r="R997" s="74"/>
      <c r="V997" s="72"/>
    </row>
    <row r="998" spans="15:22" x14ac:dyDescent="0.25">
      <c r="O998" s="74"/>
      <c r="P998" s="74"/>
      <c r="Q998" s="74"/>
      <c r="R998" s="74"/>
      <c r="V998" s="72"/>
    </row>
    <row r="999" spans="15:22" x14ac:dyDescent="0.25">
      <c r="O999" s="74"/>
      <c r="P999" s="74"/>
      <c r="Q999" s="74"/>
      <c r="R999" s="74"/>
      <c r="V999" s="72"/>
    </row>
    <row r="1000" spans="15:22" x14ac:dyDescent="0.25">
      <c r="O1000" s="74"/>
      <c r="P1000" s="74"/>
      <c r="Q1000" s="74"/>
      <c r="R1000" s="74"/>
      <c r="V1000" s="72"/>
    </row>
    <row r="1001" spans="15:22" x14ac:dyDescent="0.25">
      <c r="O1001" s="74"/>
      <c r="P1001" s="74"/>
      <c r="Q1001" s="74"/>
      <c r="R1001" s="74"/>
      <c r="V1001" s="72"/>
    </row>
    <row r="1002" spans="15:22" x14ac:dyDescent="0.25">
      <c r="O1002" s="74"/>
      <c r="P1002" s="74"/>
      <c r="Q1002" s="74"/>
      <c r="R1002" s="74"/>
      <c r="V1002" s="72"/>
    </row>
    <row r="1003" spans="15:22" x14ac:dyDescent="0.25">
      <c r="O1003" s="74"/>
      <c r="P1003" s="74"/>
      <c r="Q1003" s="74"/>
      <c r="R1003" s="74"/>
      <c r="V1003" s="72"/>
    </row>
    <row r="1004" spans="15:22" x14ac:dyDescent="0.25">
      <c r="O1004" s="74"/>
      <c r="P1004" s="74"/>
      <c r="Q1004" s="74"/>
      <c r="R1004" s="74"/>
      <c r="V1004" s="72"/>
    </row>
    <row r="1005" spans="15:22" x14ac:dyDescent="0.25">
      <c r="O1005" s="74"/>
      <c r="P1005" s="74"/>
      <c r="Q1005" s="74"/>
      <c r="R1005" s="74"/>
      <c r="V1005" s="72"/>
    </row>
    <row r="1006" spans="15:22" x14ac:dyDescent="0.25">
      <c r="O1006" s="74"/>
      <c r="P1006" s="74"/>
      <c r="Q1006" s="74"/>
      <c r="R1006" s="74"/>
      <c r="V1006" s="72"/>
    </row>
    <row r="1007" spans="15:22" x14ac:dyDescent="0.25">
      <c r="O1007" s="74"/>
      <c r="P1007" s="74"/>
      <c r="Q1007" s="74"/>
      <c r="R1007" s="74"/>
      <c r="V1007" s="72"/>
    </row>
    <row r="1008" spans="15:22" x14ac:dyDescent="0.25">
      <c r="O1008" s="74"/>
      <c r="P1008" s="74"/>
      <c r="Q1008" s="74"/>
      <c r="R1008" s="74"/>
      <c r="V1008" s="72"/>
    </row>
    <row r="1009" spans="15:22" x14ac:dyDescent="0.25">
      <c r="O1009" s="74"/>
      <c r="P1009" s="74"/>
      <c r="Q1009" s="74"/>
      <c r="R1009" s="74"/>
      <c r="V1009" s="72"/>
    </row>
    <row r="1010" spans="15:22" x14ac:dyDescent="0.25">
      <c r="O1010" s="74"/>
      <c r="P1010" s="74"/>
      <c r="Q1010" s="74"/>
      <c r="R1010" s="74"/>
      <c r="V1010" s="72"/>
    </row>
    <row r="1011" spans="15:22" x14ac:dyDescent="0.25">
      <c r="O1011" s="74"/>
      <c r="P1011" s="74"/>
      <c r="Q1011" s="74"/>
      <c r="R1011" s="74"/>
      <c r="V1011" s="72"/>
    </row>
    <row r="1012" spans="15:22" x14ac:dyDescent="0.25">
      <c r="O1012" s="74"/>
      <c r="P1012" s="74"/>
      <c r="Q1012" s="74"/>
      <c r="R1012" s="74"/>
      <c r="V1012" s="72"/>
    </row>
    <row r="1013" spans="15:22" x14ac:dyDescent="0.25">
      <c r="O1013" s="74"/>
      <c r="P1013" s="74"/>
      <c r="Q1013" s="74"/>
      <c r="R1013" s="74"/>
      <c r="V1013" s="72"/>
    </row>
    <row r="1014" spans="15:22" x14ac:dyDescent="0.25">
      <c r="O1014" s="74"/>
      <c r="P1014" s="74"/>
      <c r="Q1014" s="74"/>
      <c r="R1014" s="74"/>
      <c r="V1014" s="72"/>
    </row>
    <row r="1015" spans="15:22" x14ac:dyDescent="0.25">
      <c r="O1015" s="74"/>
      <c r="P1015" s="74"/>
      <c r="Q1015" s="74"/>
      <c r="R1015" s="74"/>
      <c r="V1015" s="72"/>
    </row>
    <row r="1016" spans="15:22" x14ac:dyDescent="0.25">
      <c r="O1016" s="74"/>
      <c r="P1016" s="74"/>
      <c r="Q1016" s="74"/>
      <c r="R1016" s="74"/>
      <c r="V1016" s="72"/>
    </row>
    <row r="1017" spans="15:22" x14ac:dyDescent="0.25">
      <c r="O1017" s="74"/>
      <c r="P1017" s="74"/>
      <c r="Q1017" s="74"/>
      <c r="R1017" s="74"/>
      <c r="V1017" s="72"/>
    </row>
    <row r="1018" spans="15:22" x14ac:dyDescent="0.25">
      <c r="O1018" s="74"/>
      <c r="P1018" s="74"/>
      <c r="Q1018" s="74"/>
      <c r="R1018" s="74"/>
      <c r="V1018" s="72"/>
    </row>
    <row r="1019" spans="15:22" x14ac:dyDescent="0.25">
      <c r="O1019" s="74"/>
      <c r="P1019" s="74"/>
      <c r="Q1019" s="74"/>
      <c r="R1019" s="74"/>
      <c r="V1019" s="72"/>
    </row>
    <row r="1020" spans="15:22" x14ac:dyDescent="0.25">
      <c r="O1020" s="74"/>
      <c r="P1020" s="74"/>
      <c r="Q1020" s="74"/>
      <c r="R1020" s="74"/>
      <c r="V1020" s="72"/>
    </row>
    <row r="1021" spans="15:22" x14ac:dyDescent="0.25">
      <c r="O1021" s="74"/>
      <c r="P1021" s="74"/>
      <c r="Q1021" s="74"/>
      <c r="R1021" s="74"/>
      <c r="V1021" s="72"/>
    </row>
    <row r="1022" spans="15:22" x14ac:dyDescent="0.25">
      <c r="O1022" s="74"/>
      <c r="P1022" s="74"/>
      <c r="Q1022" s="74"/>
      <c r="R1022" s="74"/>
      <c r="V1022" s="72"/>
    </row>
    <row r="1023" spans="15:22" x14ac:dyDescent="0.25">
      <c r="O1023" s="74"/>
      <c r="P1023" s="74"/>
      <c r="Q1023" s="74"/>
      <c r="R1023" s="74"/>
      <c r="V1023" s="72"/>
    </row>
    <row r="1024" spans="15:22" x14ac:dyDescent="0.25">
      <c r="O1024" s="74"/>
      <c r="P1024" s="74"/>
      <c r="Q1024" s="74"/>
      <c r="R1024" s="74"/>
      <c r="V1024" s="72"/>
    </row>
    <row r="1025" spans="15:22" x14ac:dyDescent="0.25">
      <c r="O1025" s="74"/>
      <c r="P1025" s="74"/>
      <c r="Q1025" s="74"/>
      <c r="R1025" s="74"/>
      <c r="V1025" s="72"/>
    </row>
    <row r="1026" spans="15:22" x14ac:dyDescent="0.25">
      <c r="O1026" s="74"/>
      <c r="P1026" s="74"/>
      <c r="Q1026" s="74"/>
      <c r="R1026" s="74"/>
      <c r="V1026" s="72"/>
    </row>
    <row r="1027" spans="15:22" x14ac:dyDescent="0.25">
      <c r="O1027" s="74"/>
      <c r="P1027" s="74"/>
      <c r="Q1027" s="74"/>
      <c r="R1027" s="74"/>
      <c r="V1027" s="72"/>
    </row>
    <row r="1028" spans="15:22" x14ac:dyDescent="0.25">
      <c r="O1028" s="74"/>
      <c r="P1028" s="74"/>
      <c r="Q1028" s="74"/>
      <c r="R1028" s="74"/>
      <c r="V1028" s="72"/>
    </row>
    <row r="1029" spans="15:22" x14ac:dyDescent="0.25">
      <c r="O1029" s="74"/>
      <c r="P1029" s="74"/>
      <c r="Q1029" s="74"/>
      <c r="R1029" s="74"/>
      <c r="V1029" s="72"/>
    </row>
    <row r="1030" spans="15:22" x14ac:dyDescent="0.25">
      <c r="O1030" s="74"/>
      <c r="P1030" s="74"/>
      <c r="Q1030" s="74"/>
      <c r="R1030" s="74"/>
      <c r="V1030" s="72"/>
    </row>
    <row r="1031" spans="15:22" x14ac:dyDescent="0.25">
      <c r="O1031" s="74"/>
      <c r="P1031" s="74"/>
      <c r="Q1031" s="74"/>
      <c r="R1031" s="74"/>
      <c r="V1031" s="72"/>
    </row>
    <row r="1032" spans="15:22" x14ac:dyDescent="0.25">
      <c r="O1032" s="74"/>
      <c r="P1032" s="74"/>
      <c r="Q1032" s="74"/>
      <c r="R1032" s="74"/>
      <c r="V1032" s="72"/>
    </row>
    <row r="1033" spans="15:22" x14ac:dyDescent="0.25">
      <c r="O1033" s="74"/>
      <c r="P1033" s="74"/>
      <c r="Q1033" s="74"/>
      <c r="R1033" s="74"/>
      <c r="V1033" s="72"/>
    </row>
    <row r="1034" spans="15:22" x14ac:dyDescent="0.25">
      <c r="O1034" s="74"/>
      <c r="P1034" s="74"/>
      <c r="Q1034" s="74"/>
      <c r="R1034" s="74"/>
      <c r="V1034" s="72"/>
    </row>
    <row r="1035" spans="15:22" x14ac:dyDescent="0.25">
      <c r="O1035" s="74"/>
      <c r="P1035" s="74"/>
      <c r="Q1035" s="74"/>
      <c r="R1035" s="74"/>
      <c r="V1035" s="72"/>
    </row>
    <row r="1036" spans="15:22" x14ac:dyDescent="0.25">
      <c r="O1036" s="74"/>
      <c r="P1036" s="74"/>
      <c r="Q1036" s="74"/>
      <c r="R1036" s="74"/>
      <c r="V1036" s="72"/>
    </row>
    <row r="1037" spans="15:22" x14ac:dyDescent="0.25">
      <c r="O1037" s="74"/>
      <c r="P1037" s="74"/>
      <c r="Q1037" s="74"/>
      <c r="R1037" s="74"/>
      <c r="V1037" s="72"/>
    </row>
    <row r="1038" spans="15:22" x14ac:dyDescent="0.25">
      <c r="O1038" s="74"/>
      <c r="P1038" s="74"/>
      <c r="Q1038" s="74"/>
      <c r="R1038" s="74"/>
      <c r="V1038" s="72"/>
    </row>
    <row r="1039" spans="15:22" x14ac:dyDescent="0.25">
      <c r="O1039" s="74"/>
      <c r="P1039" s="74"/>
      <c r="Q1039" s="74"/>
      <c r="R1039" s="74"/>
      <c r="V1039" s="72"/>
    </row>
    <row r="1040" spans="15:22" x14ac:dyDescent="0.25">
      <c r="O1040" s="74"/>
      <c r="P1040" s="74"/>
      <c r="Q1040" s="74"/>
      <c r="R1040" s="74"/>
      <c r="V1040" s="72"/>
    </row>
    <row r="1041" spans="15:22" x14ac:dyDescent="0.25">
      <c r="O1041" s="74"/>
      <c r="P1041" s="74"/>
      <c r="Q1041" s="74"/>
      <c r="R1041" s="74"/>
      <c r="V1041" s="72"/>
    </row>
    <row r="1042" spans="15:22" x14ac:dyDescent="0.25">
      <c r="O1042" s="74"/>
      <c r="P1042" s="74"/>
      <c r="Q1042" s="74"/>
      <c r="R1042" s="74"/>
      <c r="V1042" s="72"/>
    </row>
    <row r="1043" spans="15:22" x14ac:dyDescent="0.25">
      <c r="O1043" s="74"/>
      <c r="P1043" s="74"/>
      <c r="Q1043" s="74"/>
      <c r="R1043" s="74"/>
      <c r="V1043" s="72"/>
    </row>
    <row r="1044" spans="15:22" x14ac:dyDescent="0.25">
      <c r="O1044" s="74"/>
      <c r="P1044" s="74"/>
      <c r="Q1044" s="74"/>
      <c r="R1044" s="74"/>
      <c r="V1044" s="72"/>
    </row>
    <row r="1045" spans="15:22" x14ac:dyDescent="0.25">
      <c r="O1045" s="74"/>
      <c r="P1045" s="74"/>
      <c r="Q1045" s="74"/>
      <c r="R1045" s="74"/>
      <c r="V1045" s="72"/>
    </row>
    <row r="1046" spans="15:22" x14ac:dyDescent="0.25">
      <c r="O1046" s="74"/>
      <c r="P1046" s="74"/>
      <c r="Q1046" s="74"/>
      <c r="R1046" s="74"/>
      <c r="V1046" s="72"/>
    </row>
    <row r="1047" spans="15:22" x14ac:dyDescent="0.25">
      <c r="O1047" s="74"/>
      <c r="P1047" s="74"/>
      <c r="Q1047" s="74"/>
      <c r="R1047" s="74"/>
      <c r="V1047" s="72"/>
    </row>
    <row r="1048" spans="15:22" x14ac:dyDescent="0.25">
      <c r="O1048" s="74"/>
      <c r="P1048" s="74"/>
      <c r="Q1048" s="74"/>
      <c r="R1048" s="74"/>
      <c r="V1048" s="72"/>
    </row>
    <row r="1049" spans="15:22" x14ac:dyDescent="0.25">
      <c r="O1049" s="74"/>
      <c r="P1049" s="74"/>
      <c r="Q1049" s="74"/>
      <c r="R1049" s="74"/>
      <c r="V1049" s="72"/>
    </row>
    <row r="1050" spans="15:22" x14ac:dyDescent="0.25">
      <c r="O1050" s="74"/>
      <c r="P1050" s="74"/>
      <c r="Q1050" s="74"/>
      <c r="R1050" s="74"/>
      <c r="V1050" s="72"/>
    </row>
    <row r="1051" spans="15:22" x14ac:dyDescent="0.25">
      <c r="O1051" s="74"/>
      <c r="P1051" s="74"/>
      <c r="Q1051" s="74"/>
      <c r="R1051" s="74"/>
      <c r="V1051" s="72"/>
    </row>
    <row r="1052" spans="15:22" x14ac:dyDescent="0.25">
      <c r="O1052" s="74"/>
      <c r="P1052" s="74"/>
      <c r="Q1052" s="74"/>
      <c r="R1052" s="74"/>
      <c r="V1052" s="72"/>
    </row>
    <row r="1053" spans="15:22" x14ac:dyDescent="0.25">
      <c r="O1053" s="74"/>
      <c r="P1053" s="74"/>
      <c r="Q1053" s="74"/>
      <c r="R1053" s="74"/>
      <c r="V1053" s="72"/>
    </row>
    <row r="1054" spans="15:22" x14ac:dyDescent="0.25">
      <c r="O1054" s="74"/>
      <c r="P1054" s="74"/>
      <c r="Q1054" s="74"/>
      <c r="R1054" s="74"/>
      <c r="V1054" s="72"/>
    </row>
    <row r="1055" spans="15:22" x14ac:dyDescent="0.25">
      <c r="O1055" s="74"/>
      <c r="P1055" s="74"/>
      <c r="Q1055" s="74"/>
      <c r="R1055" s="74"/>
      <c r="V1055" s="72"/>
    </row>
    <row r="1056" spans="15:22" x14ac:dyDescent="0.25">
      <c r="O1056" s="74"/>
      <c r="P1056" s="74"/>
      <c r="Q1056" s="74"/>
      <c r="R1056" s="74"/>
      <c r="V1056" s="72"/>
    </row>
    <row r="1057" spans="15:22" x14ac:dyDescent="0.25">
      <c r="O1057" s="74"/>
      <c r="P1057" s="74"/>
      <c r="Q1057" s="74"/>
      <c r="R1057" s="74"/>
      <c r="V1057" s="72"/>
    </row>
    <row r="1058" spans="15:22" x14ac:dyDescent="0.25">
      <c r="O1058" s="74"/>
      <c r="P1058" s="74"/>
      <c r="Q1058" s="74"/>
      <c r="R1058" s="74"/>
      <c r="V1058" s="72"/>
    </row>
    <row r="1059" spans="15:22" x14ac:dyDescent="0.25">
      <c r="O1059" s="74"/>
      <c r="P1059" s="74"/>
      <c r="Q1059" s="74"/>
      <c r="R1059" s="74"/>
      <c r="V1059" s="72"/>
    </row>
    <row r="1060" spans="15:22" x14ac:dyDescent="0.25">
      <c r="O1060" s="74"/>
      <c r="P1060" s="74"/>
      <c r="Q1060" s="74"/>
      <c r="R1060" s="74"/>
      <c r="V1060" s="72"/>
    </row>
    <row r="1061" spans="15:22" x14ac:dyDescent="0.25">
      <c r="O1061" s="74"/>
      <c r="P1061" s="74"/>
      <c r="Q1061" s="74"/>
      <c r="R1061" s="74"/>
      <c r="V1061" s="72"/>
    </row>
    <row r="1062" spans="15:22" x14ac:dyDescent="0.25">
      <c r="O1062" s="74"/>
      <c r="P1062" s="74"/>
      <c r="Q1062" s="74"/>
      <c r="R1062" s="74"/>
      <c r="V1062" s="72"/>
    </row>
    <row r="1063" spans="15:22" x14ac:dyDescent="0.25">
      <c r="O1063" s="74"/>
      <c r="P1063" s="74"/>
      <c r="Q1063" s="74"/>
      <c r="R1063" s="74"/>
      <c r="V1063" s="72"/>
    </row>
    <row r="1064" spans="15:22" x14ac:dyDescent="0.25">
      <c r="O1064" s="74"/>
      <c r="P1064" s="74"/>
      <c r="Q1064" s="74"/>
      <c r="R1064" s="74"/>
      <c r="V1064" s="72"/>
    </row>
    <row r="1065" spans="15:22" x14ac:dyDescent="0.25">
      <c r="O1065" s="74"/>
      <c r="P1065" s="74"/>
      <c r="Q1065" s="74"/>
      <c r="R1065" s="74"/>
      <c r="V1065" s="72"/>
    </row>
    <row r="1066" spans="15:22" x14ac:dyDescent="0.25">
      <c r="O1066" s="74"/>
      <c r="P1066" s="74"/>
      <c r="Q1066" s="74"/>
      <c r="R1066" s="74"/>
      <c r="V1066" s="72"/>
    </row>
    <row r="1067" spans="15:22" x14ac:dyDescent="0.25">
      <c r="O1067" s="74"/>
      <c r="P1067" s="74"/>
      <c r="Q1067" s="74"/>
      <c r="R1067" s="74"/>
      <c r="V1067" s="72"/>
    </row>
    <row r="1068" spans="15:22" x14ac:dyDescent="0.25">
      <c r="O1068" s="74"/>
      <c r="P1068" s="74"/>
      <c r="Q1068" s="74"/>
      <c r="R1068" s="74"/>
      <c r="V1068" s="72"/>
    </row>
    <row r="1069" spans="15:22" x14ac:dyDescent="0.25">
      <c r="O1069" s="74"/>
      <c r="P1069" s="74"/>
      <c r="Q1069" s="74"/>
      <c r="R1069" s="74"/>
      <c r="V1069" s="72"/>
    </row>
    <row r="1070" spans="15:22" x14ac:dyDescent="0.25">
      <c r="O1070" s="74"/>
      <c r="P1070" s="74"/>
      <c r="Q1070" s="74"/>
      <c r="R1070" s="74"/>
      <c r="V1070" s="72"/>
    </row>
    <row r="1071" spans="15:22" x14ac:dyDescent="0.25">
      <c r="O1071" s="74"/>
      <c r="P1071" s="74"/>
      <c r="Q1071" s="74"/>
      <c r="R1071" s="74"/>
      <c r="V1071" s="72"/>
    </row>
    <row r="1072" spans="15:22" x14ac:dyDescent="0.25">
      <c r="O1072" s="74"/>
      <c r="P1072" s="74"/>
      <c r="Q1072" s="74"/>
      <c r="R1072" s="74"/>
      <c r="V1072" s="72"/>
    </row>
    <row r="1073" spans="15:22" x14ac:dyDescent="0.25">
      <c r="O1073" s="74"/>
      <c r="P1073" s="74"/>
      <c r="Q1073" s="74"/>
      <c r="R1073" s="74"/>
      <c r="V1073" s="72"/>
    </row>
    <row r="1074" spans="15:22" x14ac:dyDescent="0.25">
      <c r="O1074" s="74"/>
      <c r="P1074" s="74"/>
      <c r="Q1074" s="74"/>
      <c r="R1074" s="74"/>
      <c r="V1074" s="72"/>
    </row>
    <row r="1075" spans="15:22" x14ac:dyDescent="0.25">
      <c r="O1075" s="74"/>
      <c r="P1075" s="74"/>
      <c r="Q1075" s="74"/>
      <c r="R1075" s="74"/>
      <c r="V1075" s="72"/>
    </row>
    <row r="1076" spans="15:22" x14ac:dyDescent="0.25">
      <c r="O1076" s="74"/>
      <c r="P1076" s="74"/>
      <c r="Q1076" s="74"/>
      <c r="R1076" s="74"/>
      <c r="V1076" s="72"/>
    </row>
    <row r="1077" spans="15:22" x14ac:dyDescent="0.25">
      <c r="O1077" s="74"/>
      <c r="P1077" s="74"/>
      <c r="Q1077" s="74"/>
      <c r="R1077" s="74"/>
      <c r="V1077" s="72"/>
    </row>
    <row r="1078" spans="15:22" x14ac:dyDescent="0.25">
      <c r="O1078" s="74"/>
      <c r="P1078" s="74"/>
      <c r="Q1078" s="74"/>
      <c r="R1078" s="74"/>
      <c r="V1078" s="72"/>
    </row>
    <row r="1079" spans="15:22" x14ac:dyDescent="0.25">
      <c r="O1079" s="74"/>
      <c r="P1079" s="74"/>
      <c r="Q1079" s="74"/>
      <c r="R1079" s="74"/>
      <c r="V1079" s="72"/>
    </row>
    <row r="1080" spans="15:22" x14ac:dyDescent="0.25">
      <c r="O1080" s="74"/>
      <c r="P1080" s="74"/>
      <c r="Q1080" s="74"/>
      <c r="R1080" s="74"/>
      <c r="V1080" s="72"/>
    </row>
    <row r="1081" spans="15:22" x14ac:dyDescent="0.25">
      <c r="O1081" s="74"/>
      <c r="P1081" s="74"/>
      <c r="Q1081" s="74"/>
      <c r="R1081" s="74"/>
      <c r="V1081" s="72"/>
    </row>
    <row r="1082" spans="15:22" x14ac:dyDescent="0.25">
      <c r="O1082" s="74"/>
      <c r="P1082" s="74"/>
      <c r="Q1082" s="74"/>
      <c r="R1082" s="74"/>
      <c r="V1082" s="72"/>
    </row>
    <row r="1083" spans="15:22" x14ac:dyDescent="0.25">
      <c r="O1083" s="74"/>
      <c r="P1083" s="74"/>
      <c r="Q1083" s="74"/>
      <c r="R1083" s="74"/>
      <c r="V1083" s="72"/>
    </row>
    <row r="1084" spans="15:22" x14ac:dyDescent="0.25">
      <c r="O1084" s="74"/>
      <c r="P1084" s="74"/>
      <c r="Q1084" s="74"/>
      <c r="R1084" s="74"/>
      <c r="V1084" s="72"/>
    </row>
    <row r="1085" spans="15:22" x14ac:dyDescent="0.25">
      <c r="O1085" s="74"/>
      <c r="P1085" s="74"/>
      <c r="Q1085" s="74"/>
      <c r="R1085" s="74"/>
      <c r="V1085" s="72"/>
    </row>
    <row r="1086" spans="15:22" x14ac:dyDescent="0.25">
      <c r="O1086" s="74"/>
      <c r="P1086" s="74"/>
      <c r="Q1086" s="74"/>
      <c r="R1086" s="74"/>
      <c r="V1086" s="72"/>
    </row>
    <row r="1087" spans="15:22" x14ac:dyDescent="0.25">
      <c r="O1087" s="74"/>
      <c r="P1087" s="74"/>
      <c r="Q1087" s="74"/>
      <c r="R1087" s="74"/>
      <c r="V1087" s="72"/>
    </row>
    <row r="1088" spans="15:22" x14ac:dyDescent="0.25">
      <c r="O1088" s="74"/>
      <c r="P1088" s="74"/>
      <c r="Q1088" s="74"/>
      <c r="R1088" s="74"/>
      <c r="V1088" s="72"/>
    </row>
    <row r="1089" spans="15:22" x14ac:dyDescent="0.25">
      <c r="O1089" s="74"/>
      <c r="P1089" s="74"/>
      <c r="Q1089" s="74"/>
      <c r="R1089" s="74"/>
      <c r="V1089" s="72"/>
    </row>
    <row r="1090" spans="15:22" x14ac:dyDescent="0.25">
      <c r="O1090" s="74"/>
      <c r="P1090" s="74"/>
      <c r="Q1090" s="74"/>
      <c r="R1090" s="74"/>
      <c r="V1090" s="72"/>
    </row>
    <row r="1091" spans="15:22" x14ac:dyDescent="0.25">
      <c r="O1091" s="74"/>
      <c r="P1091" s="74"/>
      <c r="Q1091" s="74"/>
      <c r="R1091" s="74"/>
      <c r="V1091" s="72"/>
    </row>
    <row r="1092" spans="15:22" x14ac:dyDescent="0.25">
      <c r="O1092" s="74"/>
      <c r="P1092" s="74"/>
      <c r="Q1092" s="74"/>
      <c r="R1092" s="74"/>
      <c r="V1092" s="72"/>
    </row>
    <row r="1093" spans="15:22" x14ac:dyDescent="0.25">
      <c r="O1093" s="74"/>
      <c r="P1093" s="74"/>
      <c r="Q1093" s="74"/>
      <c r="R1093" s="74"/>
      <c r="V1093" s="72"/>
    </row>
    <row r="1094" spans="15:22" x14ac:dyDescent="0.25">
      <c r="O1094" s="74"/>
      <c r="P1094" s="74"/>
      <c r="Q1094" s="74"/>
      <c r="R1094" s="74"/>
      <c r="V1094" s="72"/>
    </row>
    <row r="1095" spans="15:22" x14ac:dyDescent="0.25">
      <c r="O1095" s="74"/>
      <c r="P1095" s="74"/>
      <c r="Q1095" s="74"/>
      <c r="R1095" s="74"/>
      <c r="V1095" s="72"/>
    </row>
    <row r="1096" spans="15:22" x14ac:dyDescent="0.25">
      <c r="O1096" s="74"/>
      <c r="P1096" s="74"/>
      <c r="Q1096" s="74"/>
      <c r="R1096" s="74"/>
      <c r="V1096" s="72"/>
    </row>
    <row r="1097" spans="15:22" x14ac:dyDescent="0.25">
      <c r="O1097" s="74"/>
      <c r="P1097" s="74"/>
      <c r="Q1097" s="74"/>
      <c r="R1097" s="74"/>
      <c r="V1097" s="72"/>
    </row>
    <row r="1098" spans="15:22" x14ac:dyDescent="0.25">
      <c r="O1098" s="74"/>
      <c r="P1098" s="74"/>
      <c r="Q1098" s="74"/>
      <c r="R1098" s="74"/>
      <c r="V1098" s="72"/>
    </row>
    <row r="1099" spans="15:22" x14ac:dyDescent="0.25">
      <c r="O1099" s="74"/>
      <c r="P1099" s="74"/>
      <c r="Q1099" s="74"/>
      <c r="R1099" s="74"/>
      <c r="V1099" s="72"/>
    </row>
    <row r="1100" spans="15:22" x14ac:dyDescent="0.25">
      <c r="O1100" s="74"/>
      <c r="P1100" s="74"/>
      <c r="Q1100" s="74"/>
      <c r="R1100" s="74"/>
      <c r="V1100" s="72"/>
    </row>
    <row r="1101" spans="15:22" x14ac:dyDescent="0.25">
      <c r="O1101" s="74"/>
      <c r="P1101" s="74"/>
      <c r="Q1101" s="74"/>
      <c r="R1101" s="74"/>
      <c r="V1101" s="72"/>
    </row>
    <row r="1102" spans="15:22" x14ac:dyDescent="0.25">
      <c r="O1102" s="74"/>
      <c r="P1102" s="74"/>
      <c r="Q1102" s="74"/>
      <c r="R1102" s="74"/>
      <c r="V1102" s="72"/>
    </row>
    <row r="1103" spans="15:22" x14ac:dyDescent="0.25">
      <c r="O1103" s="74"/>
      <c r="P1103" s="74"/>
      <c r="Q1103" s="74"/>
      <c r="R1103" s="74"/>
      <c r="V1103" s="72"/>
    </row>
    <row r="1104" spans="15:22" x14ac:dyDescent="0.25">
      <c r="O1104" s="74"/>
      <c r="P1104" s="74"/>
      <c r="Q1104" s="74"/>
      <c r="R1104" s="74"/>
      <c r="V1104" s="72"/>
    </row>
    <row r="1105" spans="15:22" x14ac:dyDescent="0.25">
      <c r="O1105" s="74"/>
      <c r="P1105" s="74"/>
      <c r="Q1105" s="74"/>
      <c r="R1105" s="74"/>
      <c r="V1105" s="72"/>
    </row>
    <row r="1106" spans="15:22" x14ac:dyDescent="0.25">
      <c r="O1106" s="74"/>
      <c r="P1106" s="74"/>
      <c r="Q1106" s="74"/>
      <c r="R1106" s="74"/>
      <c r="V1106" s="72"/>
    </row>
    <row r="1107" spans="15:22" x14ac:dyDescent="0.25">
      <c r="O1107" s="74"/>
      <c r="P1107" s="74"/>
      <c r="Q1107" s="74"/>
      <c r="R1107" s="74"/>
      <c r="V1107" s="72"/>
    </row>
    <row r="1108" spans="15:22" x14ac:dyDescent="0.25">
      <c r="O1108" s="74"/>
      <c r="P1108" s="74"/>
      <c r="Q1108" s="74"/>
      <c r="R1108" s="74"/>
      <c r="V1108" s="72"/>
    </row>
    <row r="1109" spans="15:22" x14ac:dyDescent="0.25">
      <c r="O1109" s="74"/>
      <c r="P1109" s="74"/>
      <c r="Q1109" s="74"/>
      <c r="R1109" s="74"/>
      <c r="V1109" s="72"/>
    </row>
    <row r="1110" spans="15:22" x14ac:dyDescent="0.25">
      <c r="O1110" s="74"/>
      <c r="P1110" s="74"/>
      <c r="Q1110" s="74"/>
      <c r="R1110" s="74"/>
      <c r="V1110" s="72"/>
    </row>
    <row r="1111" spans="15:22" x14ac:dyDescent="0.25">
      <c r="O1111" s="74"/>
      <c r="P1111" s="74"/>
      <c r="Q1111" s="74"/>
      <c r="R1111" s="74"/>
      <c r="V1111" s="72"/>
    </row>
    <row r="1112" spans="15:22" x14ac:dyDescent="0.25">
      <c r="O1112" s="74"/>
      <c r="P1112" s="74"/>
      <c r="Q1112" s="74"/>
      <c r="R1112" s="74"/>
      <c r="V1112" s="72"/>
    </row>
    <row r="1113" spans="15:22" x14ac:dyDescent="0.25">
      <c r="O1113" s="74"/>
      <c r="P1113" s="74"/>
      <c r="Q1113" s="74"/>
      <c r="R1113" s="74"/>
      <c r="V1113" s="72"/>
    </row>
    <row r="1114" spans="15:22" x14ac:dyDescent="0.25">
      <c r="O1114" s="74"/>
      <c r="P1114" s="74"/>
      <c r="Q1114" s="74"/>
      <c r="R1114" s="74"/>
      <c r="V1114" s="72"/>
    </row>
    <row r="1115" spans="15:22" x14ac:dyDescent="0.25">
      <c r="O1115" s="74"/>
      <c r="P1115" s="74"/>
      <c r="Q1115" s="74"/>
      <c r="R1115" s="74"/>
      <c r="V1115" s="72"/>
    </row>
    <row r="1116" spans="15:22" x14ac:dyDescent="0.25">
      <c r="O1116" s="74"/>
      <c r="P1116" s="74"/>
      <c r="Q1116" s="74"/>
      <c r="R1116" s="74"/>
      <c r="V1116" s="72"/>
    </row>
    <row r="1117" spans="15:22" x14ac:dyDescent="0.25">
      <c r="O1117" s="74"/>
      <c r="P1117" s="74"/>
      <c r="Q1117" s="74"/>
      <c r="R1117" s="74"/>
      <c r="V1117" s="72"/>
    </row>
    <row r="1118" spans="15:22" x14ac:dyDescent="0.25">
      <c r="O1118" s="74"/>
      <c r="P1118" s="74"/>
      <c r="Q1118" s="74"/>
      <c r="R1118" s="74"/>
      <c r="V1118" s="72"/>
    </row>
    <row r="1119" spans="15:22" x14ac:dyDescent="0.25">
      <c r="O1119" s="74"/>
      <c r="P1119" s="74"/>
      <c r="Q1119" s="74"/>
      <c r="R1119" s="74"/>
      <c r="V1119" s="72"/>
    </row>
    <row r="1120" spans="15:22" x14ac:dyDescent="0.25">
      <c r="O1120" s="74"/>
      <c r="P1120" s="74"/>
      <c r="Q1120" s="74"/>
      <c r="R1120" s="74"/>
      <c r="V1120" s="72"/>
    </row>
    <row r="1121" spans="15:22" x14ac:dyDescent="0.25">
      <c r="O1121" s="74"/>
      <c r="P1121" s="74"/>
      <c r="Q1121" s="74"/>
      <c r="R1121" s="74"/>
      <c r="V1121" s="72"/>
    </row>
    <row r="1122" spans="15:22" x14ac:dyDescent="0.25">
      <c r="O1122" s="74"/>
      <c r="P1122" s="74"/>
      <c r="Q1122" s="74"/>
      <c r="R1122" s="74"/>
      <c r="V1122" s="72"/>
    </row>
    <row r="1123" spans="15:22" x14ac:dyDescent="0.25">
      <c r="O1123" s="74"/>
      <c r="P1123" s="74"/>
      <c r="Q1123" s="74"/>
      <c r="R1123" s="74"/>
      <c r="V1123" s="72"/>
    </row>
    <row r="1124" spans="15:22" x14ac:dyDescent="0.25">
      <c r="O1124" s="74"/>
      <c r="P1124" s="74"/>
      <c r="Q1124" s="74"/>
      <c r="R1124" s="74"/>
      <c r="V1124" s="72"/>
    </row>
    <row r="1125" spans="15:22" x14ac:dyDescent="0.25">
      <c r="O1125" s="74"/>
      <c r="P1125" s="74"/>
      <c r="Q1125" s="74"/>
      <c r="R1125" s="74"/>
      <c r="V1125" s="72"/>
    </row>
    <row r="1126" spans="15:22" x14ac:dyDescent="0.25">
      <c r="O1126" s="74"/>
      <c r="P1126" s="74"/>
      <c r="Q1126" s="74"/>
      <c r="R1126" s="74"/>
      <c r="V1126" s="72"/>
    </row>
    <row r="1127" spans="15:22" x14ac:dyDescent="0.25">
      <c r="O1127" s="74"/>
      <c r="P1127" s="74"/>
      <c r="Q1127" s="74"/>
      <c r="R1127" s="74"/>
      <c r="V1127" s="72"/>
    </row>
    <row r="1128" spans="15:22" x14ac:dyDescent="0.25">
      <c r="O1128" s="74"/>
      <c r="P1128" s="74"/>
      <c r="Q1128" s="74"/>
      <c r="R1128" s="74"/>
      <c r="V1128" s="72"/>
    </row>
    <row r="1129" spans="15:22" x14ac:dyDescent="0.25">
      <c r="O1129" s="74"/>
      <c r="P1129" s="74"/>
      <c r="Q1129" s="74"/>
      <c r="R1129" s="74"/>
      <c r="V1129" s="72"/>
    </row>
    <row r="1130" spans="15:22" x14ac:dyDescent="0.25">
      <c r="O1130" s="74"/>
      <c r="P1130" s="74"/>
      <c r="Q1130" s="74"/>
      <c r="R1130" s="74"/>
      <c r="V1130" s="72"/>
    </row>
    <row r="1131" spans="15:22" x14ac:dyDescent="0.25">
      <c r="O1131" s="74"/>
      <c r="P1131" s="74"/>
      <c r="Q1131" s="74"/>
      <c r="R1131" s="74"/>
      <c r="V1131" s="72"/>
    </row>
    <row r="1132" spans="15:22" x14ac:dyDescent="0.25">
      <c r="O1132" s="74"/>
      <c r="P1132" s="74"/>
      <c r="Q1132" s="74"/>
      <c r="R1132" s="74"/>
      <c r="V1132" s="72"/>
    </row>
    <row r="1133" spans="15:22" x14ac:dyDescent="0.25">
      <c r="O1133" s="74"/>
      <c r="P1133" s="74"/>
      <c r="Q1133" s="74"/>
      <c r="R1133" s="74"/>
      <c r="V1133" s="72"/>
    </row>
    <row r="1134" spans="15:22" x14ac:dyDescent="0.25">
      <c r="O1134" s="74"/>
      <c r="P1134" s="74"/>
      <c r="Q1134" s="74"/>
      <c r="R1134" s="74"/>
      <c r="V1134" s="72"/>
    </row>
    <row r="1135" spans="15:22" x14ac:dyDescent="0.25">
      <c r="O1135" s="74"/>
      <c r="P1135" s="74"/>
      <c r="Q1135" s="74"/>
      <c r="R1135" s="74"/>
      <c r="V1135" s="72"/>
    </row>
    <row r="1136" spans="15:22" x14ac:dyDescent="0.25">
      <c r="O1136" s="74"/>
      <c r="P1136" s="74"/>
      <c r="Q1136" s="74"/>
      <c r="R1136" s="74"/>
      <c r="V1136" s="72"/>
    </row>
    <row r="1137" spans="15:22" x14ac:dyDescent="0.25">
      <c r="O1137" s="74"/>
      <c r="P1137" s="74"/>
      <c r="Q1137" s="74"/>
      <c r="R1137" s="74"/>
      <c r="V1137" s="72"/>
    </row>
    <row r="1138" spans="15:22" x14ac:dyDescent="0.25">
      <c r="O1138" s="74"/>
      <c r="P1138" s="74"/>
      <c r="Q1138" s="74"/>
      <c r="R1138" s="74"/>
      <c r="V1138" s="72"/>
    </row>
    <row r="1139" spans="15:22" x14ac:dyDescent="0.25">
      <c r="O1139" s="74"/>
      <c r="P1139" s="74"/>
      <c r="Q1139" s="74"/>
      <c r="R1139" s="74"/>
      <c r="V1139" s="72"/>
    </row>
    <row r="1140" spans="15:22" x14ac:dyDescent="0.25">
      <c r="O1140" s="74"/>
      <c r="P1140" s="74"/>
      <c r="Q1140" s="74"/>
      <c r="R1140" s="74"/>
      <c r="V1140" s="72"/>
    </row>
    <row r="1141" spans="15:22" x14ac:dyDescent="0.25">
      <c r="O1141" s="74"/>
      <c r="P1141" s="74"/>
      <c r="Q1141" s="74"/>
      <c r="R1141" s="74"/>
      <c r="V1141" s="72"/>
    </row>
    <row r="1142" spans="15:22" x14ac:dyDescent="0.25">
      <c r="O1142" s="74"/>
      <c r="P1142" s="74"/>
      <c r="Q1142" s="74"/>
      <c r="R1142" s="74"/>
      <c r="V1142" s="72"/>
    </row>
    <row r="1143" spans="15:22" x14ac:dyDescent="0.25">
      <c r="O1143" s="74"/>
      <c r="P1143" s="74"/>
      <c r="Q1143" s="74"/>
      <c r="R1143" s="74"/>
      <c r="V1143" s="72"/>
    </row>
    <row r="1144" spans="15:22" x14ac:dyDescent="0.25">
      <c r="O1144" s="74"/>
      <c r="P1144" s="74"/>
      <c r="Q1144" s="74"/>
      <c r="R1144" s="74"/>
      <c r="V1144" s="72"/>
    </row>
    <row r="1145" spans="15:22" x14ac:dyDescent="0.25">
      <c r="O1145" s="74"/>
      <c r="P1145" s="74"/>
      <c r="Q1145" s="74"/>
      <c r="R1145" s="74"/>
      <c r="V1145" s="72"/>
    </row>
    <row r="1146" spans="15:22" x14ac:dyDescent="0.25">
      <c r="O1146" s="74"/>
      <c r="P1146" s="74"/>
      <c r="Q1146" s="74"/>
      <c r="R1146" s="74"/>
      <c r="V1146" s="72"/>
    </row>
    <row r="1147" spans="15:22" x14ac:dyDescent="0.25">
      <c r="O1147" s="74"/>
      <c r="P1147" s="74"/>
      <c r="Q1147" s="74"/>
      <c r="R1147" s="74"/>
      <c r="V1147" s="72"/>
    </row>
    <row r="1148" spans="15:22" x14ac:dyDescent="0.25">
      <c r="O1148" s="74"/>
      <c r="P1148" s="74"/>
      <c r="Q1148" s="74"/>
      <c r="R1148" s="74"/>
      <c r="V1148" s="72"/>
    </row>
    <row r="1149" spans="15:22" x14ac:dyDescent="0.25">
      <c r="O1149" s="74"/>
      <c r="P1149" s="74"/>
      <c r="Q1149" s="74"/>
      <c r="R1149" s="74"/>
      <c r="V1149" s="72"/>
    </row>
    <row r="1150" spans="15:22" x14ac:dyDescent="0.25">
      <c r="O1150" s="74"/>
      <c r="P1150" s="74"/>
      <c r="Q1150" s="74"/>
      <c r="R1150" s="74"/>
      <c r="V1150" s="72"/>
    </row>
    <row r="1151" spans="15:22" x14ac:dyDescent="0.25">
      <c r="O1151" s="74"/>
      <c r="P1151" s="74"/>
      <c r="Q1151" s="74"/>
      <c r="R1151" s="74"/>
      <c r="V1151" s="72"/>
    </row>
    <row r="1152" spans="15:22" x14ac:dyDescent="0.25">
      <c r="O1152" s="74"/>
      <c r="P1152" s="74"/>
      <c r="Q1152" s="74"/>
      <c r="R1152" s="74"/>
      <c r="V1152" s="72"/>
    </row>
    <row r="1153" spans="15:22" x14ac:dyDescent="0.25">
      <c r="O1153" s="74"/>
      <c r="P1153" s="74"/>
      <c r="Q1153" s="74"/>
      <c r="R1153" s="74"/>
      <c r="V1153" s="72"/>
    </row>
    <row r="1154" spans="15:22" x14ac:dyDescent="0.25">
      <c r="O1154" s="74"/>
      <c r="P1154" s="74"/>
      <c r="Q1154" s="74"/>
      <c r="R1154" s="74"/>
      <c r="V1154" s="72"/>
    </row>
    <row r="1155" spans="15:22" x14ac:dyDescent="0.25">
      <c r="O1155" s="74"/>
      <c r="P1155" s="74"/>
      <c r="Q1155" s="74"/>
      <c r="R1155" s="74"/>
      <c r="V1155" s="72"/>
    </row>
    <row r="1156" spans="15:22" x14ac:dyDescent="0.25">
      <c r="O1156" s="74"/>
      <c r="P1156" s="74"/>
      <c r="Q1156" s="74"/>
      <c r="R1156" s="74"/>
      <c r="V1156" s="72"/>
    </row>
    <row r="1157" spans="15:22" x14ac:dyDescent="0.25">
      <c r="O1157" s="74"/>
      <c r="P1157" s="74"/>
      <c r="Q1157" s="74"/>
      <c r="R1157" s="74"/>
      <c r="V1157" s="72"/>
    </row>
    <row r="1158" spans="15:22" x14ac:dyDescent="0.25">
      <c r="O1158" s="74"/>
      <c r="P1158" s="74"/>
      <c r="Q1158" s="74"/>
      <c r="R1158" s="74"/>
      <c r="V1158" s="72"/>
    </row>
    <row r="1159" spans="15:22" x14ac:dyDescent="0.25">
      <c r="O1159" s="74"/>
      <c r="P1159" s="74"/>
      <c r="Q1159" s="74"/>
      <c r="R1159" s="74"/>
      <c r="V1159" s="72"/>
    </row>
    <row r="1160" spans="15:22" x14ac:dyDescent="0.25">
      <c r="O1160" s="74"/>
      <c r="P1160" s="74"/>
      <c r="Q1160" s="74"/>
      <c r="R1160" s="74"/>
      <c r="V1160" s="72"/>
    </row>
    <row r="1161" spans="15:22" x14ac:dyDescent="0.25">
      <c r="O1161" s="74"/>
      <c r="P1161" s="74"/>
      <c r="Q1161" s="74"/>
      <c r="R1161" s="74"/>
      <c r="V1161" s="72"/>
    </row>
    <row r="1162" spans="15:22" x14ac:dyDescent="0.25">
      <c r="O1162" s="74"/>
      <c r="P1162" s="74"/>
      <c r="Q1162" s="74"/>
      <c r="R1162" s="74"/>
      <c r="V1162" s="72"/>
    </row>
    <row r="1163" spans="15:22" x14ac:dyDescent="0.25">
      <c r="O1163" s="74"/>
      <c r="P1163" s="74"/>
      <c r="Q1163" s="74"/>
      <c r="R1163" s="74"/>
      <c r="V1163" s="72"/>
    </row>
    <row r="1164" spans="15:22" x14ac:dyDescent="0.25">
      <c r="O1164" s="74"/>
      <c r="P1164" s="74"/>
      <c r="Q1164" s="74"/>
      <c r="R1164" s="74"/>
      <c r="V1164" s="72"/>
    </row>
    <row r="1165" spans="15:22" x14ac:dyDescent="0.25">
      <c r="O1165" s="74"/>
      <c r="P1165" s="74"/>
      <c r="Q1165" s="74"/>
      <c r="R1165" s="74"/>
      <c r="V1165" s="72"/>
    </row>
    <row r="1166" spans="15:22" x14ac:dyDescent="0.25">
      <c r="O1166" s="74"/>
      <c r="P1166" s="74"/>
      <c r="Q1166" s="74"/>
      <c r="R1166" s="74"/>
      <c r="V1166" s="72"/>
    </row>
    <row r="1167" spans="15:22" x14ac:dyDescent="0.25">
      <c r="O1167" s="74"/>
      <c r="P1167" s="74"/>
      <c r="Q1167" s="74"/>
      <c r="R1167" s="74"/>
      <c r="V1167" s="72"/>
    </row>
    <row r="1168" spans="15:22" x14ac:dyDescent="0.25">
      <c r="O1168" s="74"/>
      <c r="P1168" s="74"/>
      <c r="Q1168" s="74"/>
      <c r="R1168" s="74"/>
      <c r="V1168" s="72"/>
    </row>
    <row r="1169" spans="15:22" x14ac:dyDescent="0.25">
      <c r="O1169" s="74"/>
      <c r="P1169" s="74"/>
      <c r="Q1169" s="74"/>
      <c r="R1169" s="74"/>
      <c r="V1169" s="72"/>
    </row>
    <row r="1170" spans="15:22" x14ac:dyDescent="0.25">
      <c r="O1170" s="74"/>
      <c r="P1170" s="74"/>
      <c r="Q1170" s="74"/>
      <c r="R1170" s="74"/>
      <c r="V1170" s="72"/>
    </row>
    <row r="1171" spans="15:22" x14ac:dyDescent="0.25">
      <c r="O1171" s="74"/>
      <c r="P1171" s="74"/>
      <c r="Q1171" s="74"/>
      <c r="R1171" s="74"/>
      <c r="V1171" s="72"/>
    </row>
    <row r="1172" spans="15:22" x14ac:dyDescent="0.25">
      <c r="O1172" s="74"/>
      <c r="P1172" s="74"/>
      <c r="Q1172" s="74"/>
      <c r="R1172" s="74"/>
      <c r="V1172" s="72"/>
    </row>
    <row r="1173" spans="15:22" x14ac:dyDescent="0.25">
      <c r="O1173" s="74"/>
      <c r="P1173" s="74"/>
      <c r="Q1173" s="74"/>
      <c r="R1173" s="74"/>
      <c r="V1173" s="72"/>
    </row>
    <row r="1174" spans="15:22" x14ac:dyDescent="0.25">
      <c r="O1174" s="74"/>
      <c r="P1174" s="74"/>
      <c r="Q1174" s="74"/>
      <c r="R1174" s="74"/>
      <c r="V1174" s="72"/>
    </row>
    <row r="1175" spans="15:22" x14ac:dyDescent="0.25">
      <c r="O1175" s="74"/>
      <c r="P1175" s="74"/>
      <c r="Q1175" s="74"/>
      <c r="R1175" s="74"/>
      <c r="V1175" s="72"/>
    </row>
    <row r="1176" spans="15:22" x14ac:dyDescent="0.25">
      <c r="O1176" s="74"/>
      <c r="P1176" s="74"/>
      <c r="Q1176" s="74"/>
      <c r="R1176" s="74"/>
      <c r="V1176" s="72"/>
    </row>
    <row r="1177" spans="15:22" x14ac:dyDescent="0.25">
      <c r="O1177" s="74"/>
      <c r="P1177" s="74"/>
      <c r="Q1177" s="74"/>
      <c r="R1177" s="74"/>
      <c r="V1177" s="72"/>
    </row>
    <row r="1178" spans="15:22" x14ac:dyDescent="0.25">
      <c r="O1178" s="74"/>
      <c r="P1178" s="74"/>
      <c r="Q1178" s="74"/>
      <c r="R1178" s="74"/>
      <c r="V1178" s="72"/>
    </row>
    <row r="1179" spans="15:22" x14ac:dyDescent="0.25">
      <c r="O1179" s="74"/>
      <c r="P1179" s="74"/>
      <c r="Q1179" s="74"/>
      <c r="R1179" s="74"/>
      <c r="V1179" s="72"/>
    </row>
    <row r="1180" spans="15:22" x14ac:dyDescent="0.25">
      <c r="O1180" s="74"/>
      <c r="P1180" s="74"/>
      <c r="Q1180" s="74"/>
      <c r="R1180" s="74"/>
      <c r="V1180" s="72"/>
    </row>
    <row r="1181" spans="15:22" x14ac:dyDescent="0.25">
      <c r="O1181" s="74"/>
      <c r="P1181" s="74"/>
      <c r="Q1181" s="74"/>
      <c r="R1181" s="74"/>
      <c r="V1181" s="72"/>
    </row>
    <row r="1182" spans="15:22" x14ac:dyDescent="0.25">
      <c r="O1182" s="74"/>
      <c r="P1182" s="74"/>
      <c r="Q1182" s="74"/>
      <c r="R1182" s="74"/>
      <c r="V1182" s="72"/>
    </row>
    <row r="1183" spans="15:22" x14ac:dyDescent="0.25">
      <c r="O1183" s="74"/>
      <c r="P1183" s="74"/>
      <c r="Q1183" s="74"/>
      <c r="R1183" s="74"/>
      <c r="V1183" s="72"/>
    </row>
    <row r="1184" spans="15:22" x14ac:dyDescent="0.25">
      <c r="O1184" s="74"/>
      <c r="P1184" s="74"/>
      <c r="Q1184" s="74"/>
      <c r="R1184" s="74"/>
      <c r="V1184" s="72"/>
    </row>
    <row r="1185" spans="15:22" x14ac:dyDescent="0.25">
      <c r="O1185" s="74"/>
      <c r="P1185" s="74"/>
      <c r="Q1185" s="74"/>
      <c r="R1185" s="74"/>
      <c r="V1185" s="72"/>
    </row>
    <row r="1186" spans="15:22" x14ac:dyDescent="0.25">
      <c r="O1186" s="74"/>
      <c r="P1186" s="74"/>
      <c r="Q1186" s="74"/>
      <c r="R1186" s="74"/>
      <c r="V1186" s="72"/>
    </row>
    <row r="1187" spans="15:22" x14ac:dyDescent="0.25">
      <c r="O1187" s="74"/>
      <c r="P1187" s="74"/>
      <c r="Q1187" s="74"/>
      <c r="R1187" s="74"/>
      <c r="V1187" s="72"/>
    </row>
    <row r="1188" spans="15:22" x14ac:dyDescent="0.25">
      <c r="O1188" s="74"/>
      <c r="P1188" s="74"/>
      <c r="Q1188" s="74"/>
      <c r="R1188" s="74"/>
      <c r="V1188" s="72"/>
    </row>
    <row r="1189" spans="15:22" x14ac:dyDescent="0.25">
      <c r="O1189" s="74"/>
      <c r="P1189" s="74"/>
      <c r="Q1189" s="74"/>
      <c r="R1189" s="74"/>
      <c r="V1189" s="72"/>
    </row>
    <row r="1190" spans="15:22" x14ac:dyDescent="0.25">
      <c r="O1190" s="74"/>
      <c r="P1190" s="74"/>
      <c r="Q1190" s="74"/>
      <c r="R1190" s="74"/>
      <c r="V1190" s="72"/>
    </row>
    <row r="1191" spans="15:22" x14ac:dyDescent="0.25">
      <c r="O1191" s="74"/>
      <c r="P1191" s="74"/>
      <c r="Q1191" s="74"/>
      <c r="R1191" s="74"/>
      <c r="V1191" s="72"/>
    </row>
    <row r="1192" spans="15:22" x14ac:dyDescent="0.25">
      <c r="O1192" s="74"/>
      <c r="P1192" s="74"/>
      <c r="Q1192" s="74"/>
      <c r="R1192" s="74"/>
      <c r="V1192" s="72"/>
    </row>
    <row r="1193" spans="15:22" x14ac:dyDescent="0.25">
      <c r="O1193" s="74"/>
      <c r="P1193" s="74"/>
      <c r="Q1193" s="74"/>
      <c r="R1193" s="74"/>
      <c r="V1193" s="72"/>
    </row>
    <row r="1194" spans="15:22" x14ac:dyDescent="0.25">
      <c r="O1194" s="74"/>
      <c r="P1194" s="74"/>
      <c r="Q1194" s="74"/>
      <c r="R1194" s="74"/>
      <c r="V1194" s="72"/>
    </row>
    <row r="1195" spans="15:22" x14ac:dyDescent="0.25">
      <c r="O1195" s="74"/>
      <c r="P1195" s="74"/>
      <c r="Q1195" s="74"/>
      <c r="R1195" s="74"/>
      <c r="V1195" s="72"/>
    </row>
    <row r="1196" spans="15:22" x14ac:dyDescent="0.25">
      <c r="O1196" s="74"/>
      <c r="P1196" s="74"/>
      <c r="Q1196" s="74"/>
      <c r="R1196" s="74"/>
      <c r="V1196" s="72"/>
    </row>
    <row r="1197" spans="15:22" x14ac:dyDescent="0.25">
      <c r="O1197" s="74"/>
      <c r="P1197" s="74"/>
      <c r="Q1197" s="74"/>
      <c r="R1197" s="74"/>
      <c r="V1197" s="72"/>
    </row>
    <row r="1198" spans="15:22" x14ac:dyDescent="0.25">
      <c r="O1198" s="74"/>
      <c r="P1198" s="74"/>
      <c r="Q1198" s="74"/>
      <c r="R1198" s="74"/>
      <c r="V1198" s="72"/>
    </row>
    <row r="1199" spans="15:22" x14ac:dyDescent="0.25">
      <c r="O1199" s="74"/>
      <c r="P1199" s="74"/>
      <c r="Q1199" s="74"/>
      <c r="R1199" s="74"/>
      <c r="V1199" s="72"/>
    </row>
    <row r="1200" spans="15:22" x14ac:dyDescent="0.25">
      <c r="O1200" s="74"/>
      <c r="P1200" s="74"/>
      <c r="Q1200" s="74"/>
      <c r="R1200" s="74"/>
      <c r="V1200" s="72"/>
    </row>
    <row r="1201" spans="15:22" x14ac:dyDescent="0.25">
      <c r="O1201" s="74"/>
      <c r="P1201" s="74"/>
      <c r="Q1201" s="74"/>
      <c r="R1201" s="74"/>
      <c r="V1201" s="72"/>
    </row>
    <row r="1202" spans="15:22" x14ac:dyDescent="0.25">
      <c r="O1202" s="74"/>
      <c r="P1202" s="74"/>
      <c r="Q1202" s="74"/>
      <c r="R1202" s="74"/>
      <c r="V1202" s="72"/>
    </row>
    <row r="1203" spans="15:22" x14ac:dyDescent="0.25">
      <c r="O1203" s="74"/>
      <c r="P1203" s="74"/>
      <c r="Q1203" s="74"/>
      <c r="R1203" s="74"/>
      <c r="V1203" s="72"/>
    </row>
    <row r="1204" spans="15:22" x14ac:dyDescent="0.25">
      <c r="O1204" s="74"/>
      <c r="P1204" s="74"/>
      <c r="Q1204" s="74"/>
      <c r="R1204" s="74"/>
      <c r="V1204" s="72"/>
    </row>
    <row r="1205" spans="15:22" x14ac:dyDescent="0.25">
      <c r="O1205" s="74"/>
      <c r="P1205" s="74"/>
      <c r="Q1205" s="74"/>
      <c r="R1205" s="74"/>
      <c r="V1205" s="72"/>
    </row>
    <row r="1206" spans="15:22" x14ac:dyDescent="0.25">
      <c r="O1206" s="74"/>
      <c r="P1206" s="74"/>
      <c r="Q1206" s="74"/>
      <c r="R1206" s="74"/>
      <c r="V1206" s="72"/>
    </row>
    <row r="1207" spans="15:22" x14ac:dyDescent="0.25">
      <c r="O1207" s="74"/>
      <c r="P1207" s="74"/>
      <c r="Q1207" s="74"/>
      <c r="R1207" s="74"/>
      <c r="V1207" s="72"/>
    </row>
    <row r="1208" spans="15:22" x14ac:dyDescent="0.25">
      <c r="O1208" s="74"/>
      <c r="P1208" s="74"/>
      <c r="Q1208" s="74"/>
      <c r="R1208" s="74"/>
      <c r="V1208" s="72"/>
    </row>
    <row r="1209" spans="15:22" x14ac:dyDescent="0.25">
      <c r="O1209" s="74"/>
      <c r="P1209" s="74"/>
      <c r="Q1209" s="74"/>
      <c r="R1209" s="74"/>
      <c r="V1209" s="72"/>
    </row>
    <row r="1210" spans="15:22" x14ac:dyDescent="0.25">
      <c r="O1210" s="74"/>
      <c r="P1210" s="74"/>
      <c r="Q1210" s="74"/>
      <c r="R1210" s="74"/>
      <c r="V1210" s="72"/>
    </row>
    <row r="1211" spans="15:22" x14ac:dyDescent="0.25">
      <c r="O1211" s="74"/>
      <c r="P1211" s="74"/>
      <c r="Q1211" s="74"/>
      <c r="R1211" s="74"/>
      <c r="V1211" s="72"/>
    </row>
    <row r="1212" spans="15:22" x14ac:dyDescent="0.25">
      <c r="O1212" s="74"/>
      <c r="P1212" s="74"/>
      <c r="Q1212" s="74"/>
      <c r="R1212" s="74"/>
      <c r="V1212" s="72"/>
    </row>
    <row r="1213" spans="15:22" x14ac:dyDescent="0.25">
      <c r="O1213" s="74"/>
      <c r="P1213" s="74"/>
      <c r="Q1213" s="74"/>
      <c r="R1213" s="74"/>
      <c r="V1213" s="72"/>
    </row>
    <row r="1214" spans="15:22" x14ac:dyDescent="0.25">
      <c r="O1214" s="74"/>
      <c r="P1214" s="74"/>
      <c r="Q1214" s="74"/>
      <c r="R1214" s="74"/>
      <c r="V1214" s="72"/>
    </row>
    <row r="1215" spans="15:22" x14ac:dyDescent="0.25">
      <c r="O1215" s="74"/>
      <c r="P1215" s="74"/>
      <c r="Q1215" s="74"/>
      <c r="R1215" s="74"/>
      <c r="V1215" s="72"/>
    </row>
    <row r="1216" spans="15:22" x14ac:dyDescent="0.25">
      <c r="O1216" s="74"/>
      <c r="P1216" s="74"/>
      <c r="Q1216" s="74"/>
      <c r="R1216" s="74"/>
      <c r="V1216" s="72"/>
    </row>
    <row r="1217" spans="15:22" x14ac:dyDescent="0.25">
      <c r="O1217" s="74"/>
      <c r="P1217" s="74"/>
      <c r="Q1217" s="74"/>
      <c r="R1217" s="74"/>
      <c r="V1217" s="72"/>
    </row>
    <row r="1218" spans="15:22" x14ac:dyDescent="0.25">
      <c r="O1218" s="74"/>
      <c r="P1218" s="74"/>
      <c r="Q1218" s="74"/>
      <c r="R1218" s="74"/>
      <c r="V1218" s="72"/>
    </row>
    <row r="1219" spans="15:22" x14ac:dyDescent="0.25">
      <c r="O1219" s="74"/>
      <c r="P1219" s="74"/>
      <c r="Q1219" s="74"/>
      <c r="R1219" s="74"/>
      <c r="V1219" s="72"/>
    </row>
    <row r="1220" spans="15:22" x14ac:dyDescent="0.25">
      <c r="O1220" s="74"/>
      <c r="P1220" s="74"/>
      <c r="Q1220" s="74"/>
      <c r="R1220" s="74"/>
      <c r="V1220" s="72"/>
    </row>
    <row r="1221" spans="15:22" x14ac:dyDescent="0.25">
      <c r="O1221" s="74"/>
      <c r="P1221" s="74"/>
      <c r="Q1221" s="74"/>
      <c r="R1221" s="74"/>
      <c r="V1221" s="72"/>
    </row>
    <row r="1222" spans="15:22" x14ac:dyDescent="0.25">
      <c r="O1222" s="74"/>
      <c r="P1222" s="74"/>
      <c r="Q1222" s="74"/>
      <c r="R1222" s="74"/>
      <c r="V1222" s="72"/>
    </row>
    <row r="1223" spans="15:22" x14ac:dyDescent="0.25">
      <c r="O1223" s="74"/>
      <c r="P1223" s="74"/>
      <c r="Q1223" s="74"/>
      <c r="R1223" s="74"/>
      <c r="V1223" s="72"/>
    </row>
    <row r="1224" spans="15:22" x14ac:dyDescent="0.25">
      <c r="O1224" s="74"/>
      <c r="P1224" s="74"/>
      <c r="Q1224" s="74"/>
      <c r="R1224" s="74"/>
      <c r="V1224" s="72"/>
    </row>
    <row r="1225" spans="15:22" x14ac:dyDescent="0.25">
      <c r="O1225" s="74"/>
      <c r="P1225" s="74"/>
      <c r="Q1225" s="74"/>
      <c r="R1225" s="74"/>
      <c r="V1225" s="72"/>
    </row>
    <row r="1226" spans="15:22" x14ac:dyDescent="0.25">
      <c r="O1226" s="74"/>
      <c r="P1226" s="74"/>
      <c r="Q1226" s="74"/>
      <c r="R1226" s="74"/>
      <c r="V1226" s="72"/>
    </row>
    <row r="1227" spans="15:22" x14ac:dyDescent="0.25">
      <c r="O1227" s="74"/>
      <c r="P1227" s="74"/>
      <c r="Q1227" s="74"/>
      <c r="R1227" s="74"/>
      <c r="V1227" s="72"/>
    </row>
    <row r="1228" spans="15:22" x14ac:dyDescent="0.25">
      <c r="O1228" s="74"/>
      <c r="P1228" s="74"/>
      <c r="Q1228" s="74"/>
      <c r="R1228" s="74"/>
      <c r="V1228" s="72"/>
    </row>
    <row r="1229" spans="15:22" x14ac:dyDescent="0.25">
      <c r="O1229" s="74"/>
      <c r="P1229" s="74"/>
      <c r="Q1229" s="74"/>
      <c r="R1229" s="74"/>
      <c r="V1229" s="72"/>
    </row>
    <row r="1230" spans="15:22" x14ac:dyDescent="0.25">
      <c r="O1230" s="74"/>
      <c r="P1230" s="74"/>
      <c r="Q1230" s="74"/>
      <c r="R1230" s="74"/>
      <c r="V1230" s="72"/>
    </row>
    <row r="1231" spans="15:22" x14ac:dyDescent="0.25">
      <c r="O1231" s="74"/>
      <c r="P1231" s="74"/>
      <c r="Q1231" s="74"/>
      <c r="R1231" s="74"/>
      <c r="V1231" s="72"/>
    </row>
    <row r="1232" spans="15:22" x14ac:dyDescent="0.25">
      <c r="O1232" s="74"/>
      <c r="P1232" s="74"/>
      <c r="Q1232" s="74"/>
      <c r="R1232" s="74"/>
      <c r="V1232" s="72"/>
    </row>
    <row r="1233" spans="15:22" x14ac:dyDescent="0.25">
      <c r="O1233" s="74"/>
      <c r="P1233" s="74"/>
      <c r="Q1233" s="74"/>
      <c r="R1233" s="74"/>
      <c r="V1233" s="72"/>
    </row>
    <row r="1234" spans="15:22" x14ac:dyDescent="0.25">
      <c r="O1234" s="74"/>
      <c r="P1234" s="74"/>
      <c r="Q1234" s="74"/>
      <c r="R1234" s="74"/>
      <c r="V1234" s="72"/>
    </row>
    <row r="1235" spans="15:22" x14ac:dyDescent="0.25">
      <c r="O1235" s="74"/>
      <c r="P1235" s="74"/>
      <c r="Q1235" s="74"/>
      <c r="R1235" s="74"/>
      <c r="V1235" s="72"/>
    </row>
    <row r="1236" spans="15:22" x14ac:dyDescent="0.25">
      <c r="O1236" s="74"/>
      <c r="P1236" s="74"/>
      <c r="Q1236" s="74"/>
      <c r="R1236" s="74"/>
      <c r="V1236" s="72"/>
    </row>
    <row r="1237" spans="15:22" x14ac:dyDescent="0.25">
      <c r="O1237" s="74"/>
      <c r="P1237" s="74"/>
      <c r="Q1237" s="74"/>
      <c r="R1237" s="74"/>
      <c r="V1237" s="72"/>
    </row>
    <row r="1238" spans="15:22" x14ac:dyDescent="0.25">
      <c r="O1238" s="74"/>
      <c r="P1238" s="74"/>
      <c r="Q1238" s="74"/>
      <c r="R1238" s="74"/>
      <c r="V1238" s="72"/>
    </row>
    <row r="1239" spans="15:22" x14ac:dyDescent="0.25">
      <c r="O1239" s="74"/>
      <c r="P1239" s="74"/>
      <c r="Q1239" s="74"/>
      <c r="R1239" s="74"/>
      <c r="V1239" s="72"/>
    </row>
    <row r="1240" spans="15:22" x14ac:dyDescent="0.25">
      <c r="O1240" s="74"/>
      <c r="P1240" s="74"/>
      <c r="Q1240" s="74"/>
      <c r="R1240" s="74"/>
      <c r="V1240" s="72"/>
    </row>
    <row r="1241" spans="15:22" x14ac:dyDescent="0.25">
      <c r="O1241" s="74"/>
      <c r="P1241" s="74"/>
      <c r="Q1241" s="74"/>
      <c r="R1241" s="74"/>
      <c r="V1241" s="72"/>
    </row>
    <row r="1242" spans="15:22" x14ac:dyDescent="0.25">
      <c r="O1242" s="74"/>
      <c r="P1242" s="74"/>
      <c r="Q1242" s="74"/>
      <c r="R1242" s="74"/>
      <c r="V1242" s="72"/>
    </row>
    <row r="1243" spans="15:22" x14ac:dyDescent="0.25">
      <c r="O1243" s="74"/>
      <c r="P1243" s="74"/>
      <c r="Q1243" s="74"/>
      <c r="R1243" s="74"/>
      <c r="V1243" s="72"/>
    </row>
    <row r="1244" spans="15:22" x14ac:dyDescent="0.25">
      <c r="O1244" s="74"/>
      <c r="P1244" s="74"/>
      <c r="Q1244" s="74"/>
      <c r="R1244" s="74"/>
      <c r="V1244" s="72"/>
    </row>
    <row r="1245" spans="15:22" x14ac:dyDescent="0.25">
      <c r="O1245" s="74"/>
      <c r="P1245" s="74"/>
      <c r="Q1245" s="74"/>
      <c r="R1245" s="74"/>
      <c r="V1245" s="72"/>
    </row>
    <row r="1246" spans="15:22" x14ac:dyDescent="0.25">
      <c r="O1246" s="74"/>
      <c r="P1246" s="74"/>
      <c r="Q1246" s="74"/>
      <c r="R1246" s="74"/>
      <c r="V1246" s="72"/>
    </row>
    <row r="1247" spans="15:22" x14ac:dyDescent="0.25">
      <c r="O1247" s="74"/>
      <c r="P1247" s="74"/>
      <c r="Q1247" s="74"/>
      <c r="R1247" s="74"/>
      <c r="V1247" s="72"/>
    </row>
    <row r="1248" spans="15:22" x14ac:dyDescent="0.25">
      <c r="O1248" s="74"/>
      <c r="P1248" s="74"/>
      <c r="Q1248" s="74"/>
      <c r="R1248" s="74"/>
      <c r="V1248" s="72"/>
    </row>
    <row r="1249" spans="15:22" x14ac:dyDescent="0.25">
      <c r="O1249" s="74"/>
      <c r="P1249" s="74"/>
      <c r="Q1249" s="74"/>
      <c r="R1249" s="74"/>
      <c r="V1249" s="72"/>
    </row>
    <row r="1250" spans="15:22" x14ac:dyDescent="0.25">
      <c r="O1250" s="74"/>
      <c r="P1250" s="74"/>
      <c r="Q1250" s="74"/>
      <c r="R1250" s="74"/>
      <c r="V1250" s="72"/>
    </row>
    <row r="1251" spans="15:22" x14ac:dyDescent="0.25">
      <c r="O1251" s="74"/>
      <c r="P1251" s="74"/>
      <c r="Q1251" s="74"/>
      <c r="R1251" s="74"/>
      <c r="V1251" s="72"/>
    </row>
    <row r="1252" spans="15:22" x14ac:dyDescent="0.25">
      <c r="O1252" s="74"/>
      <c r="P1252" s="74"/>
      <c r="Q1252" s="74"/>
      <c r="R1252" s="74"/>
      <c r="V1252" s="72"/>
    </row>
    <row r="1253" spans="15:22" x14ac:dyDescent="0.25">
      <c r="O1253" s="74"/>
      <c r="P1253" s="74"/>
      <c r="Q1253" s="74"/>
      <c r="R1253" s="74"/>
      <c r="V1253" s="72"/>
    </row>
    <row r="1254" spans="15:22" x14ac:dyDescent="0.25">
      <c r="O1254" s="74"/>
      <c r="P1254" s="74"/>
      <c r="Q1254" s="74"/>
      <c r="R1254" s="74"/>
      <c r="V1254" s="72"/>
    </row>
    <row r="1255" spans="15:22" x14ac:dyDescent="0.25">
      <c r="O1255" s="74"/>
      <c r="P1255" s="74"/>
      <c r="Q1255" s="74"/>
      <c r="R1255" s="74"/>
      <c r="V1255" s="72"/>
    </row>
    <row r="1256" spans="15:22" x14ac:dyDescent="0.25">
      <c r="O1256" s="74"/>
      <c r="P1256" s="74"/>
      <c r="Q1256" s="74"/>
      <c r="R1256" s="74"/>
      <c r="V1256" s="72"/>
    </row>
    <row r="1257" spans="15:22" x14ac:dyDescent="0.25">
      <c r="O1257" s="74"/>
      <c r="P1257" s="74"/>
      <c r="Q1257" s="74"/>
      <c r="R1257" s="74"/>
      <c r="V1257" s="72"/>
    </row>
    <row r="1258" spans="15:22" x14ac:dyDescent="0.25">
      <c r="O1258" s="74"/>
      <c r="P1258" s="74"/>
      <c r="Q1258" s="74"/>
      <c r="R1258" s="74"/>
      <c r="V1258" s="72"/>
    </row>
    <row r="1259" spans="15:22" x14ac:dyDescent="0.25">
      <c r="O1259" s="74"/>
      <c r="P1259" s="74"/>
      <c r="Q1259" s="74"/>
      <c r="R1259" s="74"/>
      <c r="V1259" s="72"/>
    </row>
    <row r="1260" spans="15:22" x14ac:dyDescent="0.25">
      <c r="O1260" s="74"/>
      <c r="P1260" s="74"/>
      <c r="Q1260" s="74"/>
      <c r="R1260" s="74"/>
      <c r="V1260" s="72"/>
    </row>
    <row r="1261" spans="15:22" x14ac:dyDescent="0.25">
      <c r="O1261" s="74"/>
      <c r="P1261" s="74"/>
      <c r="Q1261" s="74"/>
      <c r="R1261" s="74"/>
      <c r="V1261" s="72"/>
    </row>
    <row r="1262" spans="15:22" x14ac:dyDescent="0.25">
      <c r="O1262" s="74"/>
      <c r="P1262" s="74"/>
      <c r="Q1262" s="74"/>
      <c r="R1262" s="74"/>
      <c r="V1262" s="72"/>
    </row>
    <row r="1263" spans="15:22" x14ac:dyDescent="0.25">
      <c r="O1263" s="74"/>
      <c r="P1263" s="74"/>
      <c r="Q1263" s="74"/>
      <c r="R1263" s="74"/>
      <c r="V1263" s="72"/>
    </row>
    <row r="1264" spans="15:22" x14ac:dyDescent="0.25">
      <c r="O1264" s="74"/>
      <c r="P1264" s="74"/>
      <c r="Q1264" s="74"/>
      <c r="R1264" s="74"/>
      <c r="V1264" s="72"/>
    </row>
    <row r="1265" spans="15:22" x14ac:dyDescent="0.25">
      <c r="O1265" s="74"/>
      <c r="P1265" s="74"/>
      <c r="Q1265" s="74"/>
      <c r="R1265" s="74"/>
      <c r="V1265" s="72"/>
    </row>
    <row r="1266" spans="15:22" x14ac:dyDescent="0.25">
      <c r="O1266" s="74"/>
      <c r="P1266" s="74"/>
      <c r="Q1266" s="74"/>
      <c r="R1266" s="74"/>
      <c r="V1266" s="72"/>
    </row>
    <row r="1267" spans="15:22" x14ac:dyDescent="0.25">
      <c r="O1267" s="74"/>
      <c r="P1267" s="74"/>
      <c r="Q1267" s="74"/>
      <c r="R1267" s="74"/>
      <c r="V1267" s="72"/>
    </row>
    <row r="1268" spans="15:22" x14ac:dyDescent="0.25">
      <c r="O1268" s="74"/>
      <c r="P1268" s="74"/>
      <c r="Q1268" s="74"/>
      <c r="R1268" s="74"/>
      <c r="V1268" s="72"/>
    </row>
    <row r="1269" spans="15:22" x14ac:dyDescent="0.25">
      <c r="O1269" s="74"/>
      <c r="P1269" s="74"/>
      <c r="Q1269" s="74"/>
      <c r="R1269" s="74"/>
      <c r="V1269" s="72"/>
    </row>
    <row r="1270" spans="15:22" x14ac:dyDescent="0.25">
      <c r="O1270" s="74"/>
      <c r="P1270" s="74"/>
      <c r="Q1270" s="74"/>
      <c r="R1270" s="74"/>
      <c r="V1270" s="72"/>
    </row>
    <row r="1271" spans="15:22" x14ac:dyDescent="0.25">
      <c r="O1271" s="74"/>
      <c r="P1271" s="74"/>
      <c r="Q1271" s="74"/>
      <c r="R1271" s="74"/>
      <c r="V1271" s="72"/>
    </row>
    <row r="1272" spans="15:22" x14ac:dyDescent="0.25">
      <c r="O1272" s="74"/>
      <c r="P1272" s="74"/>
      <c r="Q1272" s="74"/>
      <c r="R1272" s="74"/>
      <c r="V1272" s="72"/>
    </row>
    <row r="1273" spans="15:22" x14ac:dyDescent="0.25">
      <c r="O1273" s="74"/>
      <c r="P1273" s="74"/>
      <c r="Q1273" s="74"/>
      <c r="R1273" s="74"/>
      <c r="V1273" s="72"/>
    </row>
    <row r="1274" spans="15:22" x14ac:dyDescent="0.25">
      <c r="O1274" s="74"/>
      <c r="P1274" s="74"/>
      <c r="Q1274" s="74"/>
      <c r="R1274" s="74"/>
      <c r="V1274" s="72"/>
    </row>
    <row r="1275" spans="15:22" x14ac:dyDescent="0.25">
      <c r="O1275" s="74"/>
      <c r="P1275" s="74"/>
      <c r="Q1275" s="74"/>
      <c r="R1275" s="74"/>
      <c r="V1275" s="72"/>
    </row>
    <row r="1276" spans="15:22" x14ac:dyDescent="0.25">
      <c r="O1276" s="74"/>
      <c r="P1276" s="74"/>
      <c r="Q1276" s="74"/>
      <c r="R1276" s="74"/>
      <c r="V1276" s="72"/>
    </row>
    <row r="1277" spans="15:22" x14ac:dyDescent="0.25">
      <c r="O1277" s="74"/>
      <c r="P1277" s="74"/>
      <c r="Q1277" s="74"/>
      <c r="R1277" s="74"/>
      <c r="V1277" s="72"/>
    </row>
    <row r="1278" spans="15:22" x14ac:dyDescent="0.25">
      <c r="O1278" s="74"/>
      <c r="P1278" s="74"/>
      <c r="Q1278" s="74"/>
      <c r="R1278" s="74"/>
      <c r="V1278" s="72"/>
    </row>
    <row r="1279" spans="15:22" x14ac:dyDescent="0.25">
      <c r="O1279" s="74"/>
      <c r="P1279" s="74"/>
      <c r="Q1279" s="74"/>
      <c r="R1279" s="74"/>
      <c r="V1279" s="72"/>
    </row>
    <row r="1280" spans="15:22" x14ac:dyDescent="0.25">
      <c r="O1280" s="74"/>
      <c r="P1280" s="74"/>
      <c r="Q1280" s="74"/>
      <c r="R1280" s="74"/>
      <c r="V1280" s="72"/>
    </row>
    <row r="1281" spans="15:22" x14ac:dyDescent="0.25">
      <c r="O1281" s="74"/>
      <c r="P1281" s="74"/>
      <c r="Q1281" s="74"/>
      <c r="R1281" s="74"/>
      <c r="V1281" s="72"/>
    </row>
    <row r="1282" spans="15:22" x14ac:dyDescent="0.25">
      <c r="O1282" s="74"/>
      <c r="P1282" s="74"/>
      <c r="Q1282" s="74"/>
      <c r="R1282" s="74"/>
      <c r="V1282" s="72"/>
    </row>
    <row r="1283" spans="15:22" x14ac:dyDescent="0.25">
      <c r="O1283" s="74"/>
      <c r="P1283" s="74"/>
      <c r="Q1283" s="74"/>
      <c r="R1283" s="74"/>
      <c r="V1283" s="72"/>
    </row>
    <row r="1284" spans="15:22" x14ac:dyDescent="0.25">
      <c r="O1284" s="74"/>
      <c r="P1284" s="74"/>
      <c r="Q1284" s="74"/>
      <c r="R1284" s="74"/>
      <c r="V1284" s="72"/>
    </row>
    <row r="1285" spans="15:22" x14ac:dyDescent="0.25">
      <c r="O1285" s="74"/>
      <c r="P1285" s="74"/>
      <c r="Q1285" s="74"/>
      <c r="R1285" s="74"/>
      <c r="V1285" s="72"/>
    </row>
    <row r="1286" spans="15:22" x14ac:dyDescent="0.25">
      <c r="O1286" s="74"/>
      <c r="P1286" s="74"/>
      <c r="Q1286" s="74"/>
      <c r="R1286" s="74"/>
      <c r="V1286" s="72"/>
    </row>
    <row r="1287" spans="15:22" x14ac:dyDescent="0.25">
      <c r="O1287" s="74"/>
      <c r="P1287" s="74"/>
      <c r="Q1287" s="74"/>
      <c r="R1287" s="74"/>
      <c r="V1287" s="72"/>
    </row>
    <row r="1288" spans="15:22" x14ac:dyDescent="0.25">
      <c r="O1288" s="74"/>
      <c r="P1288" s="74"/>
      <c r="Q1288" s="74"/>
      <c r="R1288" s="74"/>
      <c r="V1288" s="72"/>
    </row>
    <row r="1289" spans="15:22" x14ac:dyDescent="0.25">
      <c r="O1289" s="74"/>
      <c r="P1289" s="74"/>
      <c r="Q1289" s="74"/>
      <c r="R1289" s="74"/>
      <c r="V1289" s="72"/>
    </row>
    <row r="1290" spans="15:22" x14ac:dyDescent="0.25">
      <c r="O1290" s="74"/>
      <c r="P1290" s="74"/>
      <c r="Q1290" s="74"/>
      <c r="R1290" s="74"/>
      <c r="V1290" s="72"/>
    </row>
    <row r="1291" spans="15:22" x14ac:dyDescent="0.25">
      <c r="O1291" s="74"/>
      <c r="P1291" s="74"/>
      <c r="Q1291" s="74"/>
      <c r="R1291" s="74"/>
      <c r="V1291" s="72"/>
    </row>
    <row r="1292" spans="15:22" x14ac:dyDescent="0.25">
      <c r="O1292" s="74"/>
      <c r="P1292" s="74"/>
      <c r="Q1292" s="74"/>
      <c r="R1292" s="74"/>
      <c r="V1292" s="72"/>
    </row>
    <row r="1293" spans="15:22" x14ac:dyDescent="0.25">
      <c r="O1293" s="74"/>
      <c r="P1293" s="74"/>
      <c r="Q1293" s="74"/>
      <c r="R1293" s="74"/>
      <c r="V1293" s="72"/>
    </row>
    <row r="1294" spans="15:22" x14ac:dyDescent="0.25">
      <c r="O1294" s="74"/>
      <c r="P1294" s="74"/>
      <c r="Q1294" s="74"/>
      <c r="R1294" s="74"/>
      <c r="V1294" s="72"/>
    </row>
    <row r="1295" spans="15:22" x14ac:dyDescent="0.25">
      <c r="O1295" s="74"/>
      <c r="P1295" s="74"/>
      <c r="Q1295" s="74"/>
      <c r="R1295" s="74"/>
      <c r="V1295" s="72"/>
    </row>
    <row r="1296" spans="15:22" x14ac:dyDescent="0.25">
      <c r="O1296" s="74"/>
      <c r="P1296" s="74"/>
      <c r="Q1296" s="74"/>
      <c r="R1296" s="74"/>
      <c r="V1296" s="72"/>
    </row>
    <row r="1297" spans="15:22" x14ac:dyDescent="0.25">
      <c r="O1297" s="74"/>
      <c r="P1297" s="74"/>
      <c r="Q1297" s="74"/>
      <c r="R1297" s="74"/>
      <c r="V1297" s="72"/>
    </row>
    <row r="1298" spans="15:22" x14ac:dyDescent="0.25">
      <c r="O1298" s="74"/>
      <c r="P1298" s="74"/>
      <c r="Q1298" s="74"/>
      <c r="R1298" s="74"/>
      <c r="V1298" s="72"/>
    </row>
    <row r="1299" spans="15:22" x14ac:dyDescent="0.25">
      <c r="O1299" s="74"/>
      <c r="P1299" s="74"/>
      <c r="Q1299" s="74"/>
      <c r="R1299" s="74"/>
      <c r="V1299" s="72"/>
    </row>
    <row r="1300" spans="15:22" x14ac:dyDescent="0.25">
      <c r="O1300" s="74"/>
      <c r="P1300" s="74"/>
      <c r="Q1300" s="74"/>
      <c r="R1300" s="74"/>
      <c r="V1300" s="72"/>
    </row>
    <row r="1301" spans="15:22" x14ac:dyDescent="0.25">
      <c r="O1301" s="74"/>
      <c r="P1301" s="74"/>
      <c r="Q1301" s="74"/>
      <c r="R1301" s="74"/>
      <c r="V1301" s="72"/>
    </row>
    <row r="1302" spans="15:22" x14ac:dyDescent="0.25">
      <c r="O1302" s="74"/>
      <c r="P1302" s="74"/>
      <c r="Q1302" s="74"/>
      <c r="R1302" s="74"/>
      <c r="V1302" s="72"/>
    </row>
    <row r="1303" spans="15:22" x14ac:dyDescent="0.25">
      <c r="O1303" s="74"/>
      <c r="P1303" s="74"/>
      <c r="Q1303" s="74"/>
      <c r="R1303" s="74"/>
      <c r="V1303" s="72"/>
    </row>
    <row r="1304" spans="15:22" x14ac:dyDescent="0.25">
      <c r="O1304" s="74"/>
      <c r="P1304" s="74"/>
      <c r="Q1304" s="74"/>
      <c r="R1304" s="74"/>
      <c r="V1304" s="72"/>
    </row>
    <row r="1305" spans="15:22" x14ac:dyDescent="0.25">
      <c r="O1305" s="74"/>
      <c r="P1305" s="74"/>
      <c r="Q1305" s="74"/>
      <c r="R1305" s="74"/>
      <c r="V1305" s="72"/>
    </row>
    <row r="1306" spans="15:22" x14ac:dyDescent="0.25">
      <c r="O1306" s="74"/>
      <c r="P1306" s="74"/>
      <c r="Q1306" s="74"/>
      <c r="R1306" s="74"/>
      <c r="V1306" s="72"/>
    </row>
    <row r="1307" spans="15:22" x14ac:dyDescent="0.25">
      <c r="O1307" s="74"/>
      <c r="P1307" s="74"/>
      <c r="Q1307" s="74"/>
      <c r="R1307" s="74"/>
      <c r="V1307" s="72"/>
    </row>
    <row r="1308" spans="15:22" x14ac:dyDescent="0.25">
      <c r="O1308" s="74"/>
      <c r="P1308" s="74"/>
      <c r="Q1308" s="74"/>
      <c r="R1308" s="74"/>
      <c r="V1308" s="72"/>
    </row>
    <row r="1309" spans="15:22" x14ac:dyDescent="0.25">
      <c r="O1309" s="74"/>
      <c r="P1309" s="74"/>
      <c r="Q1309" s="74"/>
      <c r="R1309" s="74"/>
      <c r="V1309" s="72"/>
    </row>
    <row r="1310" spans="15:22" x14ac:dyDescent="0.25">
      <c r="O1310" s="74"/>
      <c r="P1310" s="74"/>
      <c r="Q1310" s="74"/>
      <c r="R1310" s="74"/>
      <c r="V1310" s="72"/>
    </row>
    <row r="1311" spans="15:22" x14ac:dyDescent="0.25">
      <c r="O1311" s="74"/>
      <c r="P1311" s="74"/>
      <c r="Q1311" s="74"/>
      <c r="R1311" s="74"/>
      <c r="V1311" s="72"/>
    </row>
    <row r="1312" spans="15:22" x14ac:dyDescent="0.25">
      <c r="O1312" s="74"/>
      <c r="P1312" s="74"/>
      <c r="Q1312" s="74"/>
      <c r="R1312" s="74"/>
      <c r="V1312" s="72"/>
    </row>
    <row r="1313" spans="15:22" x14ac:dyDescent="0.25">
      <c r="O1313" s="74"/>
      <c r="P1313" s="74"/>
      <c r="Q1313" s="74"/>
      <c r="R1313" s="74"/>
      <c r="V1313" s="72"/>
    </row>
    <row r="1314" spans="15:22" x14ac:dyDescent="0.25">
      <c r="O1314" s="74"/>
      <c r="P1314" s="74"/>
      <c r="Q1314" s="74"/>
      <c r="R1314" s="74"/>
      <c r="V1314" s="72"/>
    </row>
    <row r="1315" spans="15:22" x14ac:dyDescent="0.25">
      <c r="O1315" s="74"/>
      <c r="P1315" s="74"/>
      <c r="Q1315" s="74"/>
      <c r="R1315" s="74"/>
      <c r="V1315" s="72"/>
    </row>
    <row r="1316" spans="15:22" x14ac:dyDescent="0.25">
      <c r="O1316" s="74"/>
      <c r="P1316" s="74"/>
      <c r="Q1316" s="74"/>
      <c r="R1316" s="74"/>
      <c r="V1316" s="72"/>
    </row>
    <row r="1317" spans="15:22" x14ac:dyDescent="0.25">
      <c r="O1317" s="74"/>
      <c r="P1317" s="74"/>
      <c r="Q1317" s="74"/>
      <c r="R1317" s="74"/>
      <c r="V1317" s="72"/>
    </row>
    <row r="1318" spans="15:22" x14ac:dyDescent="0.25">
      <c r="O1318" s="74"/>
      <c r="P1318" s="74"/>
      <c r="Q1318" s="74"/>
      <c r="R1318" s="74"/>
      <c r="V1318" s="72"/>
    </row>
    <row r="1319" spans="15:22" x14ac:dyDescent="0.25">
      <c r="O1319" s="74"/>
      <c r="P1319" s="74"/>
      <c r="Q1319" s="74"/>
      <c r="R1319" s="74"/>
      <c r="V1319" s="72"/>
    </row>
    <row r="1320" spans="15:22" x14ac:dyDescent="0.25">
      <c r="O1320" s="74"/>
      <c r="P1320" s="74"/>
      <c r="Q1320" s="74"/>
      <c r="R1320" s="74"/>
      <c r="V1320" s="72"/>
    </row>
    <row r="1321" spans="15:22" x14ac:dyDescent="0.25">
      <c r="O1321" s="74"/>
      <c r="P1321" s="74"/>
      <c r="Q1321" s="74"/>
      <c r="R1321" s="74"/>
      <c r="V1321" s="72"/>
    </row>
    <row r="1322" spans="15:22" x14ac:dyDescent="0.25">
      <c r="O1322" s="74"/>
      <c r="P1322" s="74"/>
      <c r="Q1322" s="74"/>
      <c r="R1322" s="74"/>
      <c r="V1322" s="72"/>
    </row>
    <row r="1323" spans="15:22" x14ac:dyDescent="0.25">
      <c r="O1323" s="74"/>
      <c r="P1323" s="74"/>
      <c r="Q1323" s="74"/>
      <c r="R1323" s="74"/>
      <c r="V1323" s="72"/>
    </row>
    <row r="1324" spans="15:22" x14ac:dyDescent="0.25">
      <c r="O1324" s="74"/>
      <c r="P1324" s="74"/>
      <c r="Q1324" s="74"/>
      <c r="R1324" s="74"/>
      <c r="V1324" s="72"/>
    </row>
    <row r="1325" spans="15:22" x14ac:dyDescent="0.25">
      <c r="O1325" s="74"/>
      <c r="P1325" s="74"/>
      <c r="Q1325" s="74"/>
      <c r="R1325" s="74"/>
      <c r="V1325" s="72"/>
    </row>
    <row r="1326" spans="15:22" x14ac:dyDescent="0.25">
      <c r="O1326" s="74"/>
      <c r="P1326" s="74"/>
      <c r="Q1326" s="74"/>
      <c r="R1326" s="74"/>
      <c r="V1326" s="72"/>
    </row>
    <row r="1327" spans="15:22" x14ac:dyDescent="0.25">
      <c r="O1327" s="74"/>
      <c r="P1327" s="74"/>
      <c r="Q1327" s="74"/>
      <c r="R1327" s="74"/>
      <c r="V1327" s="72"/>
    </row>
    <row r="1328" spans="15:22" x14ac:dyDescent="0.25">
      <c r="O1328" s="74"/>
      <c r="P1328" s="74"/>
      <c r="Q1328" s="74"/>
      <c r="R1328" s="74"/>
      <c r="V1328" s="72"/>
    </row>
    <row r="1329" spans="15:22" x14ac:dyDescent="0.25">
      <c r="O1329" s="74"/>
      <c r="P1329" s="74"/>
      <c r="Q1329" s="74"/>
      <c r="R1329" s="74"/>
      <c r="V1329" s="72"/>
    </row>
    <row r="1330" spans="15:22" x14ac:dyDescent="0.25">
      <c r="O1330" s="74"/>
      <c r="P1330" s="74"/>
      <c r="Q1330" s="74"/>
      <c r="R1330" s="74"/>
      <c r="V1330" s="72"/>
    </row>
    <row r="1331" spans="15:22" x14ac:dyDescent="0.25">
      <c r="O1331" s="74"/>
      <c r="P1331" s="74"/>
      <c r="Q1331" s="74"/>
      <c r="R1331" s="74"/>
      <c r="V1331" s="72"/>
    </row>
    <row r="1332" spans="15:22" x14ac:dyDescent="0.25">
      <c r="O1332" s="74"/>
      <c r="P1332" s="74"/>
      <c r="Q1332" s="74"/>
      <c r="R1332" s="74"/>
      <c r="V1332" s="72"/>
    </row>
    <row r="1333" spans="15:22" x14ac:dyDescent="0.25">
      <c r="O1333" s="74"/>
      <c r="P1333" s="74"/>
      <c r="Q1333" s="74"/>
      <c r="R1333" s="74"/>
      <c r="V1333" s="72"/>
    </row>
    <row r="1334" spans="15:22" x14ac:dyDescent="0.25">
      <c r="O1334" s="74"/>
      <c r="P1334" s="74"/>
      <c r="Q1334" s="74"/>
      <c r="R1334" s="74"/>
      <c r="V1334" s="72"/>
    </row>
    <row r="1335" spans="15:22" x14ac:dyDescent="0.25">
      <c r="O1335" s="74"/>
      <c r="P1335" s="74"/>
      <c r="Q1335" s="74"/>
      <c r="R1335" s="74"/>
      <c r="V1335" s="72"/>
    </row>
    <row r="1336" spans="15:22" x14ac:dyDescent="0.25">
      <c r="O1336" s="74"/>
      <c r="P1336" s="74"/>
      <c r="Q1336" s="74"/>
      <c r="R1336" s="74"/>
      <c r="V1336" s="72"/>
    </row>
    <row r="1337" spans="15:22" x14ac:dyDescent="0.25">
      <c r="O1337" s="74"/>
      <c r="P1337" s="74"/>
      <c r="Q1337" s="74"/>
      <c r="R1337" s="74"/>
      <c r="V1337" s="72"/>
    </row>
    <row r="1338" spans="15:22" x14ac:dyDescent="0.25">
      <c r="O1338" s="74"/>
      <c r="P1338" s="74"/>
      <c r="Q1338" s="74"/>
      <c r="R1338" s="74"/>
      <c r="V1338" s="72"/>
    </row>
    <row r="1339" spans="15:22" x14ac:dyDescent="0.25">
      <c r="O1339" s="74"/>
      <c r="P1339" s="74"/>
      <c r="Q1339" s="74"/>
      <c r="R1339" s="74"/>
      <c r="V1339" s="72"/>
    </row>
    <row r="1340" spans="15:22" x14ac:dyDescent="0.25">
      <c r="O1340" s="74"/>
      <c r="P1340" s="74"/>
      <c r="Q1340" s="74"/>
      <c r="R1340" s="74"/>
      <c r="V1340" s="72"/>
    </row>
    <row r="1341" spans="15:22" x14ac:dyDescent="0.25">
      <c r="O1341" s="74"/>
      <c r="P1341" s="74"/>
      <c r="Q1341" s="74"/>
      <c r="R1341" s="74"/>
      <c r="V1341" s="72"/>
    </row>
    <row r="1342" spans="15:22" x14ac:dyDescent="0.25">
      <c r="O1342" s="74"/>
      <c r="P1342" s="74"/>
      <c r="Q1342" s="74"/>
      <c r="R1342" s="74"/>
      <c r="V1342" s="72"/>
    </row>
    <row r="1343" spans="15:22" x14ac:dyDescent="0.25">
      <c r="O1343" s="74"/>
      <c r="P1343" s="74"/>
      <c r="Q1343" s="74"/>
      <c r="R1343" s="74"/>
      <c r="V1343" s="72"/>
    </row>
    <row r="1344" spans="15:22" x14ac:dyDescent="0.25">
      <c r="O1344" s="74"/>
      <c r="P1344" s="74"/>
      <c r="Q1344" s="74"/>
      <c r="R1344" s="74"/>
      <c r="V1344" s="72"/>
    </row>
    <row r="1345" spans="15:22" x14ac:dyDescent="0.25">
      <c r="O1345" s="74"/>
      <c r="P1345" s="74"/>
      <c r="Q1345" s="74"/>
      <c r="R1345" s="74"/>
      <c r="V1345" s="72"/>
    </row>
    <row r="1346" spans="15:22" x14ac:dyDescent="0.25">
      <c r="O1346" s="74"/>
      <c r="P1346" s="74"/>
      <c r="Q1346" s="74"/>
      <c r="R1346" s="74"/>
      <c r="V1346" s="72"/>
    </row>
    <row r="1347" spans="15:22" x14ac:dyDescent="0.25">
      <c r="O1347" s="74"/>
      <c r="P1347" s="74"/>
      <c r="Q1347" s="74"/>
      <c r="R1347" s="74"/>
      <c r="V1347" s="72"/>
    </row>
    <row r="1348" spans="15:22" x14ac:dyDescent="0.25">
      <c r="O1348" s="74"/>
      <c r="P1348" s="74"/>
      <c r="Q1348" s="74"/>
      <c r="R1348" s="74"/>
      <c r="V1348" s="72"/>
    </row>
    <row r="1349" spans="15:22" x14ac:dyDescent="0.25">
      <c r="O1349" s="74"/>
      <c r="P1349" s="74"/>
      <c r="Q1349" s="74"/>
      <c r="R1349" s="74"/>
      <c r="V1349" s="72"/>
    </row>
    <row r="1350" spans="15:22" x14ac:dyDescent="0.25">
      <c r="O1350" s="74"/>
      <c r="P1350" s="74"/>
      <c r="Q1350" s="74"/>
      <c r="R1350" s="74"/>
      <c r="V1350" s="72"/>
    </row>
    <row r="1351" spans="15:22" x14ac:dyDescent="0.25">
      <c r="O1351" s="74"/>
      <c r="P1351" s="74"/>
      <c r="Q1351" s="74"/>
      <c r="R1351" s="74"/>
      <c r="V1351" s="72"/>
    </row>
    <row r="1352" spans="15:22" x14ac:dyDescent="0.25">
      <c r="O1352" s="74"/>
      <c r="P1352" s="74"/>
      <c r="Q1352" s="74"/>
      <c r="R1352" s="74"/>
      <c r="V1352" s="72"/>
    </row>
    <row r="1353" spans="15:22" x14ac:dyDescent="0.25">
      <c r="O1353" s="74"/>
      <c r="P1353" s="74"/>
      <c r="Q1353" s="74"/>
      <c r="R1353" s="74"/>
      <c r="V1353" s="72"/>
    </row>
    <row r="1354" spans="15:22" x14ac:dyDescent="0.25">
      <c r="O1354" s="74"/>
      <c r="P1354" s="74"/>
      <c r="Q1354" s="74"/>
      <c r="R1354" s="74"/>
      <c r="V1354" s="72"/>
    </row>
    <row r="1355" spans="15:22" x14ac:dyDescent="0.25">
      <c r="O1355" s="74"/>
      <c r="P1355" s="74"/>
      <c r="Q1355" s="74"/>
      <c r="R1355" s="74"/>
      <c r="V1355" s="72"/>
    </row>
    <row r="1356" spans="15:22" x14ac:dyDescent="0.25">
      <c r="O1356" s="74"/>
      <c r="P1356" s="74"/>
      <c r="Q1356" s="74"/>
      <c r="R1356" s="74"/>
      <c r="V1356" s="72"/>
    </row>
    <row r="1357" spans="15:22" x14ac:dyDescent="0.25">
      <c r="O1357" s="74"/>
      <c r="P1357" s="74"/>
      <c r="Q1357" s="74"/>
      <c r="R1357" s="74"/>
      <c r="V1357" s="72"/>
    </row>
    <row r="1358" spans="15:22" x14ac:dyDescent="0.25">
      <c r="O1358" s="74"/>
      <c r="P1358" s="74"/>
      <c r="Q1358" s="74"/>
      <c r="R1358" s="74"/>
      <c r="V1358" s="72"/>
    </row>
    <row r="1359" spans="15:22" x14ac:dyDescent="0.25">
      <c r="O1359" s="74"/>
      <c r="P1359" s="74"/>
      <c r="Q1359" s="74"/>
      <c r="R1359" s="74"/>
      <c r="V1359" s="72"/>
    </row>
    <row r="1360" spans="15:22" x14ac:dyDescent="0.25">
      <c r="O1360" s="74"/>
      <c r="P1360" s="74"/>
      <c r="Q1360" s="74"/>
      <c r="R1360" s="74"/>
      <c r="V1360" s="72"/>
    </row>
    <row r="1361" spans="15:22" x14ac:dyDescent="0.25">
      <c r="O1361" s="74"/>
      <c r="P1361" s="74"/>
      <c r="Q1361" s="74"/>
      <c r="R1361" s="74"/>
      <c r="V1361" s="72"/>
    </row>
    <row r="1362" spans="15:22" x14ac:dyDescent="0.25">
      <c r="O1362" s="74"/>
      <c r="P1362" s="74"/>
      <c r="Q1362" s="74"/>
      <c r="R1362" s="74"/>
      <c r="V1362" s="72"/>
    </row>
    <row r="1363" spans="15:22" x14ac:dyDescent="0.25">
      <c r="O1363" s="74"/>
      <c r="P1363" s="74"/>
      <c r="Q1363" s="74"/>
      <c r="R1363" s="74"/>
      <c r="V1363" s="72"/>
    </row>
    <row r="1364" spans="15:22" x14ac:dyDescent="0.25">
      <c r="O1364" s="74"/>
      <c r="P1364" s="74"/>
      <c r="Q1364" s="74"/>
      <c r="R1364" s="74"/>
      <c r="V1364" s="72"/>
    </row>
    <row r="1365" spans="15:22" x14ac:dyDescent="0.25">
      <c r="O1365" s="74"/>
      <c r="P1365" s="74"/>
      <c r="Q1365" s="74"/>
      <c r="R1365" s="74"/>
      <c r="V1365" s="72"/>
    </row>
    <row r="1366" spans="15:22" x14ac:dyDescent="0.25">
      <c r="O1366" s="74"/>
      <c r="P1366" s="74"/>
      <c r="Q1366" s="74"/>
      <c r="R1366" s="74"/>
      <c r="V1366" s="72"/>
    </row>
    <row r="1367" spans="15:22" x14ac:dyDescent="0.25">
      <c r="O1367" s="74"/>
      <c r="P1367" s="74"/>
      <c r="Q1367" s="74"/>
      <c r="R1367" s="74"/>
      <c r="V1367" s="72"/>
    </row>
    <row r="1368" spans="15:22" x14ac:dyDescent="0.25">
      <c r="O1368" s="74"/>
      <c r="P1368" s="74"/>
      <c r="Q1368" s="74"/>
      <c r="R1368" s="74"/>
      <c r="V1368" s="72"/>
    </row>
    <row r="1369" spans="15:22" x14ac:dyDescent="0.25">
      <c r="O1369" s="74"/>
      <c r="P1369" s="74"/>
      <c r="Q1369" s="74"/>
      <c r="R1369" s="74"/>
      <c r="V1369" s="72"/>
    </row>
    <row r="1370" spans="15:22" x14ac:dyDescent="0.25">
      <c r="O1370" s="74"/>
      <c r="P1370" s="74"/>
      <c r="Q1370" s="74"/>
      <c r="R1370" s="74"/>
      <c r="V1370" s="72"/>
    </row>
    <row r="1371" spans="15:22" x14ac:dyDescent="0.25">
      <c r="O1371" s="74"/>
      <c r="P1371" s="74"/>
      <c r="Q1371" s="74"/>
      <c r="R1371" s="74"/>
      <c r="V1371" s="72"/>
    </row>
    <row r="1372" spans="15:22" x14ac:dyDescent="0.25">
      <c r="O1372" s="74"/>
      <c r="P1372" s="74"/>
      <c r="Q1372" s="74"/>
      <c r="R1372" s="74"/>
      <c r="V1372" s="72"/>
    </row>
    <row r="1373" spans="15:22" x14ac:dyDescent="0.25">
      <c r="O1373" s="74"/>
      <c r="P1373" s="74"/>
      <c r="Q1373" s="74"/>
      <c r="R1373" s="74"/>
      <c r="V1373" s="72"/>
    </row>
    <row r="1374" spans="15:22" x14ac:dyDescent="0.25">
      <c r="O1374" s="74"/>
      <c r="P1374" s="74"/>
      <c r="Q1374" s="74"/>
      <c r="R1374" s="74"/>
      <c r="V1374" s="72"/>
    </row>
    <row r="1375" spans="15:22" x14ac:dyDescent="0.25">
      <c r="O1375" s="74"/>
      <c r="P1375" s="74"/>
      <c r="Q1375" s="74"/>
      <c r="R1375" s="74"/>
      <c r="V1375" s="72"/>
    </row>
    <row r="1376" spans="15:22" x14ac:dyDescent="0.25">
      <c r="O1376" s="74"/>
      <c r="P1376" s="74"/>
      <c r="Q1376" s="74"/>
      <c r="R1376" s="74"/>
      <c r="V1376" s="72"/>
    </row>
    <row r="1377" spans="15:22" x14ac:dyDescent="0.25">
      <c r="O1377" s="74"/>
      <c r="P1377" s="74"/>
      <c r="Q1377" s="74"/>
      <c r="R1377" s="74"/>
      <c r="V1377" s="72"/>
    </row>
    <row r="1378" spans="15:22" x14ac:dyDescent="0.25">
      <c r="O1378" s="74"/>
      <c r="P1378" s="74"/>
      <c r="Q1378" s="74"/>
      <c r="R1378" s="74"/>
      <c r="V1378" s="72"/>
    </row>
    <row r="1379" spans="15:22" x14ac:dyDescent="0.25">
      <c r="O1379" s="74"/>
      <c r="P1379" s="74"/>
      <c r="Q1379" s="74"/>
      <c r="R1379" s="74"/>
      <c r="V1379" s="72"/>
    </row>
    <row r="1380" spans="15:22" x14ac:dyDescent="0.25">
      <c r="O1380" s="74"/>
      <c r="P1380" s="74"/>
      <c r="Q1380" s="74"/>
      <c r="R1380" s="74"/>
      <c r="V1380" s="72"/>
    </row>
    <row r="1381" spans="15:22" x14ac:dyDescent="0.25">
      <c r="O1381" s="74"/>
      <c r="P1381" s="74"/>
      <c r="Q1381" s="74"/>
      <c r="R1381" s="74"/>
      <c r="V1381" s="72"/>
    </row>
    <row r="1382" spans="15:22" x14ac:dyDescent="0.25">
      <c r="O1382" s="74"/>
      <c r="P1382" s="74"/>
      <c r="Q1382" s="74"/>
      <c r="R1382" s="74"/>
      <c r="V1382" s="72"/>
    </row>
    <row r="1383" spans="15:22" x14ac:dyDescent="0.25">
      <c r="O1383" s="74"/>
      <c r="P1383" s="74"/>
      <c r="Q1383" s="74"/>
      <c r="R1383" s="74"/>
      <c r="V1383" s="72"/>
    </row>
    <row r="1384" spans="15:22" x14ac:dyDescent="0.25">
      <c r="O1384" s="74"/>
      <c r="P1384" s="74"/>
      <c r="Q1384" s="74"/>
      <c r="R1384" s="74"/>
      <c r="V1384" s="72"/>
    </row>
    <row r="1385" spans="15:22" x14ac:dyDescent="0.25">
      <c r="O1385" s="74"/>
      <c r="P1385" s="74"/>
      <c r="Q1385" s="74"/>
      <c r="R1385" s="74"/>
      <c r="V1385" s="72"/>
    </row>
    <row r="1386" spans="15:22" x14ac:dyDescent="0.25">
      <c r="O1386" s="74"/>
      <c r="P1386" s="74"/>
      <c r="Q1386" s="74"/>
      <c r="R1386" s="74"/>
      <c r="V1386" s="72"/>
    </row>
    <row r="1387" spans="15:22" x14ac:dyDescent="0.25">
      <c r="O1387" s="74"/>
      <c r="P1387" s="74"/>
      <c r="Q1387" s="74"/>
      <c r="R1387" s="74"/>
      <c r="V1387" s="72"/>
    </row>
    <row r="1388" spans="15:22" x14ac:dyDescent="0.25">
      <c r="O1388" s="74"/>
      <c r="P1388" s="74"/>
      <c r="Q1388" s="74"/>
      <c r="R1388" s="74"/>
      <c r="V1388" s="72"/>
    </row>
    <row r="1389" spans="15:22" x14ac:dyDescent="0.25">
      <c r="O1389" s="74"/>
      <c r="P1389" s="74"/>
      <c r="Q1389" s="74"/>
      <c r="R1389" s="74"/>
      <c r="V1389" s="72"/>
    </row>
    <row r="1390" spans="15:22" x14ac:dyDescent="0.25">
      <c r="O1390" s="74"/>
      <c r="P1390" s="74"/>
      <c r="Q1390" s="74"/>
      <c r="R1390" s="74"/>
      <c r="V1390" s="72"/>
    </row>
    <row r="1391" spans="15:22" x14ac:dyDescent="0.25">
      <c r="O1391" s="74"/>
      <c r="P1391" s="74"/>
      <c r="Q1391" s="74"/>
      <c r="R1391" s="74"/>
      <c r="V1391" s="72"/>
    </row>
    <row r="1392" spans="15:22" x14ac:dyDescent="0.25">
      <c r="O1392" s="74"/>
      <c r="P1392" s="74"/>
      <c r="Q1392" s="74"/>
      <c r="R1392" s="74"/>
      <c r="V1392" s="72"/>
    </row>
    <row r="1393" spans="15:22" x14ac:dyDescent="0.25">
      <c r="O1393" s="74"/>
      <c r="P1393" s="74"/>
      <c r="Q1393" s="74"/>
      <c r="R1393" s="74"/>
      <c r="V1393" s="72"/>
    </row>
    <row r="1394" spans="15:22" x14ac:dyDescent="0.25">
      <c r="O1394" s="74"/>
      <c r="P1394" s="74"/>
      <c r="Q1394" s="74"/>
      <c r="R1394" s="74"/>
      <c r="V1394" s="72"/>
    </row>
    <row r="1395" spans="15:22" x14ac:dyDescent="0.25">
      <c r="O1395" s="74"/>
      <c r="P1395" s="74"/>
      <c r="Q1395" s="74"/>
      <c r="R1395" s="74"/>
      <c r="V1395" s="72"/>
    </row>
    <row r="1396" spans="15:22" x14ac:dyDescent="0.25">
      <c r="O1396" s="74"/>
      <c r="P1396" s="74"/>
      <c r="Q1396" s="74"/>
      <c r="R1396" s="74"/>
      <c r="V1396" s="72"/>
    </row>
    <row r="1397" spans="15:22" x14ac:dyDescent="0.25">
      <c r="O1397" s="74"/>
      <c r="P1397" s="74"/>
      <c r="Q1397" s="74"/>
      <c r="R1397" s="74"/>
      <c r="V1397" s="72"/>
    </row>
    <row r="1398" spans="15:22" x14ac:dyDescent="0.25">
      <c r="O1398" s="74"/>
      <c r="P1398" s="74"/>
      <c r="Q1398" s="74"/>
      <c r="R1398" s="74"/>
      <c r="V1398" s="72"/>
    </row>
    <row r="1399" spans="15:22" x14ac:dyDescent="0.25">
      <c r="O1399" s="74"/>
      <c r="P1399" s="74"/>
      <c r="Q1399" s="74"/>
      <c r="R1399" s="74"/>
      <c r="V1399" s="72"/>
    </row>
    <row r="1400" spans="15:22" x14ac:dyDescent="0.25">
      <c r="O1400" s="74"/>
      <c r="P1400" s="74"/>
      <c r="Q1400" s="74"/>
      <c r="R1400" s="74"/>
      <c r="V1400" s="72"/>
    </row>
    <row r="1401" spans="15:22" x14ac:dyDescent="0.25">
      <c r="O1401" s="74"/>
      <c r="P1401" s="74"/>
      <c r="Q1401" s="74"/>
      <c r="R1401" s="74"/>
      <c r="V1401" s="72"/>
    </row>
    <row r="1402" spans="15:22" x14ac:dyDescent="0.25">
      <c r="O1402" s="74"/>
      <c r="P1402" s="74"/>
      <c r="Q1402" s="74"/>
      <c r="R1402" s="74"/>
      <c r="V1402" s="72"/>
    </row>
    <row r="1403" spans="15:22" x14ac:dyDescent="0.25">
      <c r="O1403" s="74"/>
      <c r="P1403" s="74"/>
      <c r="Q1403" s="74"/>
      <c r="R1403" s="74"/>
      <c r="V1403" s="72"/>
    </row>
    <row r="1404" spans="15:22" x14ac:dyDescent="0.25">
      <c r="O1404" s="74"/>
      <c r="P1404" s="74"/>
      <c r="Q1404" s="74"/>
      <c r="R1404" s="74"/>
      <c r="V1404" s="72"/>
    </row>
    <row r="1405" spans="15:22" x14ac:dyDescent="0.25">
      <c r="O1405" s="74"/>
      <c r="P1405" s="74"/>
      <c r="Q1405" s="74"/>
      <c r="R1405" s="74"/>
      <c r="V1405" s="72"/>
    </row>
    <row r="1406" spans="15:22" x14ac:dyDescent="0.25">
      <c r="O1406" s="74"/>
      <c r="P1406" s="74"/>
      <c r="Q1406" s="74"/>
      <c r="R1406" s="74"/>
      <c r="V1406" s="72"/>
    </row>
    <row r="1407" spans="15:22" x14ac:dyDescent="0.25">
      <c r="O1407" s="74"/>
      <c r="P1407" s="74"/>
      <c r="Q1407" s="74"/>
      <c r="R1407" s="74"/>
      <c r="V1407" s="72"/>
    </row>
    <row r="1408" spans="15:22" x14ac:dyDescent="0.25">
      <c r="O1408" s="74"/>
      <c r="P1408" s="74"/>
      <c r="Q1408" s="74"/>
      <c r="R1408" s="74"/>
      <c r="V1408" s="72"/>
    </row>
    <row r="1409" spans="15:22" x14ac:dyDescent="0.25">
      <c r="O1409" s="74"/>
      <c r="P1409" s="74"/>
      <c r="Q1409" s="74"/>
      <c r="R1409" s="74"/>
      <c r="V1409" s="72"/>
    </row>
    <row r="1410" spans="15:22" x14ac:dyDescent="0.25">
      <c r="O1410" s="74"/>
      <c r="P1410" s="74"/>
      <c r="Q1410" s="74"/>
      <c r="R1410" s="74"/>
      <c r="V1410" s="72"/>
    </row>
    <row r="1411" spans="15:22" x14ac:dyDescent="0.25">
      <c r="O1411" s="74"/>
      <c r="P1411" s="74"/>
      <c r="Q1411" s="74"/>
      <c r="R1411" s="74"/>
      <c r="V1411" s="72"/>
    </row>
    <row r="1412" spans="15:22" x14ac:dyDescent="0.25">
      <c r="O1412" s="74"/>
      <c r="P1412" s="74"/>
      <c r="Q1412" s="74"/>
      <c r="R1412" s="74"/>
      <c r="V1412" s="72"/>
    </row>
    <row r="1413" spans="15:22" x14ac:dyDescent="0.25">
      <c r="O1413" s="74"/>
      <c r="P1413" s="74"/>
      <c r="Q1413" s="74"/>
      <c r="R1413" s="74"/>
      <c r="V1413" s="72"/>
    </row>
    <row r="1414" spans="15:22" x14ac:dyDescent="0.25">
      <c r="O1414" s="74"/>
      <c r="P1414" s="74"/>
      <c r="Q1414" s="74"/>
      <c r="R1414" s="74"/>
      <c r="V1414" s="72"/>
    </row>
    <row r="1415" spans="15:22" x14ac:dyDescent="0.25">
      <c r="O1415" s="74"/>
      <c r="P1415" s="74"/>
      <c r="Q1415" s="74"/>
      <c r="R1415" s="74"/>
      <c r="V1415" s="72"/>
    </row>
    <row r="1416" spans="15:22" x14ac:dyDescent="0.25">
      <c r="O1416" s="74"/>
      <c r="P1416" s="74"/>
      <c r="Q1416" s="74"/>
      <c r="R1416" s="74"/>
      <c r="V1416" s="72"/>
    </row>
    <row r="1417" spans="15:22" x14ac:dyDescent="0.25">
      <c r="O1417" s="74"/>
      <c r="P1417" s="74"/>
      <c r="Q1417" s="74"/>
      <c r="R1417" s="74"/>
      <c r="V1417" s="72"/>
    </row>
    <row r="1418" spans="15:22" x14ac:dyDescent="0.25">
      <c r="O1418" s="74"/>
      <c r="P1418" s="74"/>
      <c r="Q1418" s="74"/>
      <c r="R1418" s="74"/>
      <c r="V1418" s="72"/>
    </row>
    <row r="1419" spans="15:22" x14ac:dyDescent="0.25">
      <c r="O1419" s="74"/>
      <c r="P1419" s="74"/>
      <c r="Q1419" s="74"/>
      <c r="R1419" s="74"/>
      <c r="V1419" s="72"/>
    </row>
    <row r="1420" spans="15:22" x14ac:dyDescent="0.25">
      <c r="O1420" s="74"/>
      <c r="P1420" s="74"/>
      <c r="Q1420" s="74"/>
      <c r="R1420" s="74"/>
      <c r="V1420" s="72"/>
    </row>
    <row r="1421" spans="15:22" x14ac:dyDescent="0.25">
      <c r="O1421" s="74"/>
      <c r="P1421" s="74"/>
      <c r="Q1421" s="74"/>
      <c r="R1421" s="74"/>
      <c r="V1421" s="72"/>
    </row>
    <row r="1422" spans="15:22" x14ac:dyDescent="0.25">
      <c r="O1422" s="74"/>
      <c r="P1422" s="74"/>
      <c r="Q1422" s="74"/>
      <c r="R1422" s="74"/>
      <c r="V1422" s="72"/>
    </row>
    <row r="1423" spans="15:22" x14ac:dyDescent="0.25">
      <c r="O1423" s="74"/>
      <c r="P1423" s="74"/>
      <c r="Q1423" s="74"/>
      <c r="R1423" s="74"/>
      <c r="V1423" s="72"/>
    </row>
    <row r="1424" spans="15:22" x14ac:dyDescent="0.25">
      <c r="O1424" s="74"/>
      <c r="P1424" s="74"/>
      <c r="Q1424" s="74"/>
      <c r="R1424" s="74"/>
      <c r="V1424" s="72"/>
    </row>
    <row r="1425" spans="15:22" x14ac:dyDescent="0.25">
      <c r="O1425" s="74"/>
      <c r="P1425" s="74"/>
      <c r="Q1425" s="74"/>
      <c r="R1425" s="74"/>
      <c r="V1425" s="72"/>
    </row>
    <row r="1426" spans="15:22" x14ac:dyDescent="0.25">
      <c r="O1426" s="74"/>
      <c r="P1426" s="74"/>
      <c r="Q1426" s="74"/>
      <c r="R1426" s="74"/>
      <c r="V1426" s="72"/>
    </row>
    <row r="1427" spans="15:22" x14ac:dyDescent="0.25">
      <c r="O1427" s="74"/>
      <c r="P1427" s="74"/>
      <c r="Q1427" s="74"/>
      <c r="R1427" s="74"/>
      <c r="V1427" s="72"/>
    </row>
    <row r="1428" spans="15:22" x14ac:dyDescent="0.25">
      <c r="O1428" s="74"/>
      <c r="P1428" s="74"/>
      <c r="Q1428" s="74"/>
      <c r="R1428" s="74"/>
      <c r="V1428" s="72"/>
    </row>
    <row r="1429" spans="15:22" x14ac:dyDescent="0.25">
      <c r="O1429" s="74"/>
      <c r="P1429" s="74"/>
      <c r="Q1429" s="74"/>
      <c r="R1429" s="74"/>
      <c r="V1429" s="72"/>
    </row>
    <row r="1430" spans="15:22" x14ac:dyDescent="0.25">
      <c r="O1430" s="74"/>
      <c r="P1430" s="74"/>
      <c r="Q1430" s="74"/>
      <c r="R1430" s="74"/>
      <c r="V1430" s="72"/>
    </row>
    <row r="1431" spans="15:22" x14ac:dyDescent="0.25">
      <c r="O1431" s="74"/>
      <c r="P1431" s="74"/>
      <c r="Q1431" s="74"/>
      <c r="R1431" s="74"/>
      <c r="V1431" s="72"/>
    </row>
    <row r="1432" spans="15:22" x14ac:dyDescent="0.25">
      <c r="O1432" s="74"/>
      <c r="P1432" s="74"/>
      <c r="Q1432" s="74"/>
      <c r="R1432" s="74"/>
      <c r="V1432" s="72"/>
    </row>
    <row r="1433" spans="15:22" x14ac:dyDescent="0.25">
      <c r="O1433" s="74"/>
      <c r="P1433" s="74"/>
      <c r="Q1433" s="74"/>
      <c r="R1433" s="74"/>
      <c r="V1433" s="72"/>
    </row>
    <row r="1434" spans="15:22" x14ac:dyDescent="0.25">
      <c r="O1434" s="74"/>
      <c r="P1434" s="74"/>
      <c r="Q1434" s="74"/>
      <c r="R1434" s="74"/>
      <c r="V1434" s="72"/>
    </row>
    <row r="1435" spans="15:22" x14ac:dyDescent="0.25">
      <c r="O1435" s="74"/>
      <c r="P1435" s="74"/>
      <c r="Q1435" s="74"/>
      <c r="R1435" s="74"/>
      <c r="V1435" s="72"/>
    </row>
    <row r="1436" spans="15:22" x14ac:dyDescent="0.25">
      <c r="O1436" s="74"/>
      <c r="P1436" s="74"/>
      <c r="Q1436" s="74"/>
      <c r="R1436" s="74"/>
      <c r="V1436" s="72"/>
    </row>
    <row r="1437" spans="15:22" x14ac:dyDescent="0.25">
      <c r="O1437" s="74"/>
      <c r="P1437" s="74"/>
      <c r="Q1437" s="74"/>
      <c r="R1437" s="74"/>
      <c r="V1437" s="72"/>
    </row>
    <row r="1438" spans="15:22" x14ac:dyDescent="0.25">
      <c r="O1438" s="74"/>
      <c r="P1438" s="74"/>
      <c r="Q1438" s="74"/>
      <c r="R1438" s="74"/>
      <c r="V1438" s="72"/>
    </row>
    <row r="1439" spans="15:22" x14ac:dyDescent="0.25">
      <c r="O1439" s="74"/>
      <c r="P1439" s="74"/>
      <c r="Q1439" s="74"/>
      <c r="R1439" s="74"/>
      <c r="V1439" s="72"/>
    </row>
    <row r="1440" spans="15:22" x14ac:dyDescent="0.25">
      <c r="O1440" s="74"/>
      <c r="P1440" s="74"/>
      <c r="Q1440" s="74"/>
      <c r="R1440" s="74"/>
      <c r="V1440" s="72"/>
    </row>
    <row r="1441" spans="15:22" x14ac:dyDescent="0.25">
      <c r="O1441" s="74"/>
      <c r="P1441" s="74"/>
      <c r="Q1441" s="74"/>
      <c r="R1441" s="74"/>
      <c r="V1441" s="72"/>
    </row>
    <row r="1442" spans="15:22" x14ac:dyDescent="0.25">
      <c r="O1442" s="74"/>
      <c r="P1442" s="74"/>
      <c r="Q1442" s="74"/>
      <c r="R1442" s="74"/>
      <c r="V1442" s="72"/>
    </row>
    <row r="1443" spans="15:22" x14ac:dyDescent="0.25">
      <c r="O1443" s="74"/>
      <c r="P1443" s="74"/>
      <c r="Q1443" s="74"/>
      <c r="R1443" s="74"/>
      <c r="V1443" s="72"/>
    </row>
    <row r="1444" spans="15:22" x14ac:dyDescent="0.25">
      <c r="O1444" s="74"/>
      <c r="P1444" s="74"/>
      <c r="Q1444" s="74"/>
      <c r="R1444" s="74"/>
      <c r="V1444" s="72"/>
    </row>
    <row r="1445" spans="15:22" x14ac:dyDescent="0.25">
      <c r="O1445" s="74"/>
      <c r="P1445" s="74"/>
      <c r="Q1445" s="74"/>
      <c r="R1445" s="74"/>
      <c r="V1445" s="72"/>
    </row>
    <row r="1446" spans="15:22" x14ac:dyDescent="0.25">
      <c r="O1446" s="74"/>
      <c r="P1446" s="74"/>
      <c r="Q1446" s="74"/>
      <c r="R1446" s="74"/>
      <c r="V1446" s="72"/>
    </row>
    <row r="1447" spans="15:22" x14ac:dyDescent="0.25">
      <c r="O1447" s="74"/>
      <c r="P1447" s="74"/>
      <c r="Q1447" s="74"/>
      <c r="R1447" s="74"/>
      <c r="V1447" s="72"/>
    </row>
    <row r="1448" spans="15:22" x14ac:dyDescent="0.25">
      <c r="O1448" s="74"/>
      <c r="P1448" s="74"/>
      <c r="Q1448" s="74"/>
      <c r="R1448" s="74"/>
      <c r="V1448" s="72"/>
    </row>
    <row r="1449" spans="15:22" x14ac:dyDescent="0.25">
      <c r="O1449" s="74"/>
      <c r="P1449" s="74"/>
      <c r="Q1449" s="74"/>
      <c r="R1449" s="74"/>
      <c r="V1449" s="72"/>
    </row>
    <row r="1450" spans="15:22" x14ac:dyDescent="0.25">
      <c r="O1450" s="74"/>
      <c r="P1450" s="74"/>
      <c r="Q1450" s="74"/>
      <c r="R1450" s="74"/>
      <c r="V1450" s="72"/>
    </row>
    <row r="1451" spans="15:22" x14ac:dyDescent="0.25">
      <c r="O1451" s="74"/>
      <c r="P1451" s="74"/>
      <c r="Q1451" s="74"/>
      <c r="R1451" s="74"/>
      <c r="V1451" s="72"/>
    </row>
    <row r="1452" spans="15:22" x14ac:dyDescent="0.25">
      <c r="O1452" s="74"/>
      <c r="P1452" s="74"/>
      <c r="Q1452" s="74"/>
      <c r="R1452" s="74"/>
      <c r="V1452" s="72"/>
    </row>
    <row r="1453" spans="15:22" x14ac:dyDescent="0.25">
      <c r="O1453" s="74"/>
      <c r="P1453" s="74"/>
      <c r="Q1453" s="74"/>
      <c r="R1453" s="74"/>
      <c r="V1453" s="72"/>
    </row>
    <row r="1454" spans="15:22" x14ac:dyDescent="0.25">
      <c r="O1454" s="74"/>
      <c r="P1454" s="74"/>
      <c r="Q1454" s="74"/>
      <c r="R1454" s="74"/>
      <c r="V1454" s="72"/>
    </row>
    <row r="1455" spans="15:22" x14ac:dyDescent="0.25">
      <c r="O1455" s="74"/>
      <c r="P1455" s="74"/>
      <c r="Q1455" s="74"/>
      <c r="R1455" s="74"/>
      <c r="V1455" s="72"/>
    </row>
    <row r="1456" spans="15:22" x14ac:dyDescent="0.25">
      <c r="O1456" s="74"/>
      <c r="P1456" s="74"/>
      <c r="Q1456" s="74"/>
      <c r="R1456" s="74"/>
      <c r="V1456" s="72"/>
    </row>
    <row r="1457" spans="15:22" x14ac:dyDescent="0.25">
      <c r="O1457" s="74"/>
      <c r="P1457" s="74"/>
      <c r="Q1457" s="74"/>
      <c r="R1457" s="74"/>
      <c r="V1457" s="72"/>
    </row>
    <row r="1458" spans="15:22" x14ac:dyDescent="0.25">
      <c r="O1458" s="74"/>
      <c r="P1458" s="74"/>
      <c r="Q1458" s="74"/>
      <c r="R1458" s="74"/>
      <c r="V1458" s="72"/>
    </row>
    <row r="1459" spans="15:22" x14ac:dyDescent="0.25">
      <c r="O1459" s="74"/>
      <c r="P1459" s="74"/>
      <c r="Q1459" s="74"/>
      <c r="R1459" s="74"/>
      <c r="V1459" s="72"/>
    </row>
    <row r="1460" spans="15:22" x14ac:dyDescent="0.25">
      <c r="O1460" s="74"/>
      <c r="P1460" s="74"/>
      <c r="Q1460" s="74"/>
      <c r="R1460" s="74"/>
      <c r="V1460" s="72"/>
    </row>
    <row r="1461" spans="15:22" x14ac:dyDescent="0.25">
      <c r="O1461" s="74"/>
      <c r="P1461" s="74"/>
      <c r="Q1461" s="74"/>
      <c r="R1461" s="74"/>
      <c r="V1461" s="72"/>
    </row>
    <row r="1462" spans="15:22" x14ac:dyDescent="0.25">
      <c r="O1462" s="74"/>
      <c r="P1462" s="74"/>
      <c r="Q1462" s="74"/>
      <c r="R1462" s="74"/>
      <c r="V1462" s="72"/>
    </row>
    <row r="1463" spans="15:22" x14ac:dyDescent="0.25">
      <c r="O1463" s="74"/>
      <c r="P1463" s="74"/>
      <c r="Q1463" s="74"/>
      <c r="R1463" s="74"/>
      <c r="V1463" s="72"/>
    </row>
    <row r="1464" spans="15:22" x14ac:dyDescent="0.25">
      <c r="O1464" s="74"/>
      <c r="P1464" s="74"/>
      <c r="Q1464" s="74"/>
      <c r="R1464" s="74"/>
      <c r="V1464" s="72"/>
    </row>
    <row r="1465" spans="15:22" x14ac:dyDescent="0.25">
      <c r="O1465" s="74"/>
      <c r="P1465" s="74"/>
      <c r="Q1465" s="74"/>
      <c r="R1465" s="74"/>
      <c r="V1465" s="72"/>
    </row>
    <row r="1466" spans="15:22" x14ac:dyDescent="0.25">
      <c r="O1466" s="74"/>
      <c r="P1466" s="74"/>
      <c r="Q1466" s="74"/>
      <c r="R1466" s="74"/>
      <c r="V1466" s="72"/>
    </row>
    <row r="1467" spans="15:22" x14ac:dyDescent="0.25">
      <c r="O1467" s="74"/>
      <c r="P1467" s="74"/>
      <c r="Q1467" s="74"/>
      <c r="R1467" s="74"/>
      <c r="V1467" s="72"/>
    </row>
    <row r="1468" spans="15:22" x14ac:dyDescent="0.25">
      <c r="O1468" s="74"/>
      <c r="P1468" s="74"/>
      <c r="Q1468" s="74"/>
      <c r="R1468" s="74"/>
      <c r="V1468" s="72"/>
    </row>
    <row r="1469" spans="15:22" x14ac:dyDescent="0.25">
      <c r="O1469" s="74"/>
      <c r="P1469" s="74"/>
      <c r="Q1469" s="74"/>
      <c r="R1469" s="74"/>
      <c r="V1469" s="72"/>
    </row>
    <row r="1470" spans="15:22" x14ac:dyDescent="0.25">
      <c r="O1470" s="74"/>
      <c r="P1470" s="74"/>
      <c r="Q1470" s="74"/>
      <c r="R1470" s="74"/>
      <c r="V1470" s="72"/>
    </row>
    <row r="1471" spans="15:22" x14ac:dyDescent="0.25">
      <c r="O1471" s="74"/>
      <c r="P1471" s="74"/>
      <c r="Q1471" s="74"/>
      <c r="R1471" s="74"/>
      <c r="V1471" s="72"/>
    </row>
    <row r="1472" spans="15:22" x14ac:dyDescent="0.25">
      <c r="O1472" s="74"/>
      <c r="P1472" s="74"/>
      <c r="Q1472" s="74"/>
      <c r="R1472" s="74"/>
      <c r="V1472" s="72"/>
    </row>
    <row r="1473" spans="15:22" x14ac:dyDescent="0.25">
      <c r="O1473" s="74"/>
      <c r="P1473" s="74"/>
      <c r="Q1473" s="74"/>
      <c r="R1473" s="74"/>
      <c r="V1473" s="72"/>
    </row>
    <row r="1474" spans="15:22" x14ac:dyDescent="0.25">
      <c r="O1474" s="74"/>
      <c r="P1474" s="74"/>
      <c r="Q1474" s="74"/>
      <c r="R1474" s="74"/>
      <c r="V1474" s="72"/>
    </row>
    <row r="1475" spans="15:22" x14ac:dyDescent="0.25">
      <c r="O1475" s="74"/>
      <c r="P1475" s="74"/>
      <c r="Q1475" s="74"/>
      <c r="R1475" s="74"/>
      <c r="V1475" s="72"/>
    </row>
    <row r="1476" spans="15:22" x14ac:dyDescent="0.25">
      <c r="O1476" s="74"/>
      <c r="P1476" s="74"/>
      <c r="Q1476" s="74"/>
      <c r="R1476" s="74"/>
      <c r="V1476" s="72"/>
    </row>
    <row r="1477" spans="15:22" x14ac:dyDescent="0.25">
      <c r="O1477" s="74"/>
      <c r="P1477" s="74"/>
      <c r="Q1477" s="74"/>
      <c r="R1477" s="74"/>
      <c r="V1477" s="72"/>
    </row>
    <row r="1478" spans="15:22" x14ac:dyDescent="0.25">
      <c r="O1478" s="74"/>
      <c r="P1478" s="74"/>
      <c r="Q1478" s="74"/>
      <c r="R1478" s="74"/>
      <c r="V1478" s="72"/>
    </row>
    <row r="1479" spans="15:22" x14ac:dyDescent="0.25">
      <c r="O1479" s="74"/>
      <c r="P1479" s="74"/>
      <c r="Q1479" s="74"/>
      <c r="R1479" s="74"/>
      <c r="V1479" s="72"/>
    </row>
    <row r="1480" spans="15:22" x14ac:dyDescent="0.25">
      <c r="O1480" s="74"/>
      <c r="P1480" s="74"/>
      <c r="Q1480" s="74"/>
      <c r="R1480" s="74"/>
      <c r="V1480" s="72"/>
    </row>
    <row r="1481" spans="15:22" x14ac:dyDescent="0.25">
      <c r="O1481" s="74"/>
      <c r="P1481" s="74"/>
      <c r="Q1481" s="74"/>
      <c r="R1481" s="74"/>
      <c r="V1481" s="72"/>
    </row>
    <row r="1482" spans="15:22" x14ac:dyDescent="0.25">
      <c r="O1482" s="74"/>
      <c r="P1482" s="74"/>
      <c r="Q1482" s="74"/>
      <c r="R1482" s="74"/>
      <c r="V1482" s="72"/>
    </row>
    <row r="1483" spans="15:22" x14ac:dyDescent="0.25">
      <c r="O1483" s="74"/>
      <c r="P1483" s="74"/>
      <c r="Q1483" s="74"/>
      <c r="R1483" s="74"/>
      <c r="V1483" s="72"/>
    </row>
    <row r="1484" spans="15:22" x14ac:dyDescent="0.25">
      <c r="O1484" s="74"/>
      <c r="P1484" s="74"/>
      <c r="Q1484" s="74"/>
      <c r="R1484" s="74"/>
      <c r="V1484" s="72"/>
    </row>
    <row r="1485" spans="15:22" x14ac:dyDescent="0.25">
      <c r="O1485" s="74"/>
      <c r="P1485" s="74"/>
      <c r="Q1485" s="74"/>
      <c r="R1485" s="74"/>
      <c r="V1485" s="72"/>
    </row>
    <row r="1486" spans="15:22" x14ac:dyDescent="0.25">
      <c r="O1486" s="74"/>
      <c r="P1486" s="74"/>
      <c r="Q1486" s="74"/>
      <c r="R1486" s="74"/>
      <c r="V1486" s="72"/>
    </row>
    <row r="1487" spans="15:22" x14ac:dyDescent="0.25">
      <c r="O1487" s="74"/>
      <c r="P1487" s="74"/>
      <c r="Q1487" s="74"/>
      <c r="R1487" s="74"/>
      <c r="V1487" s="72"/>
    </row>
    <row r="1488" spans="15:22" x14ac:dyDescent="0.25">
      <c r="O1488" s="74"/>
      <c r="P1488" s="74"/>
      <c r="Q1488" s="74"/>
      <c r="R1488" s="74"/>
      <c r="V1488" s="72"/>
    </row>
    <row r="1489" spans="15:22" x14ac:dyDescent="0.25">
      <c r="O1489" s="74"/>
      <c r="P1489" s="74"/>
      <c r="Q1489" s="74"/>
      <c r="R1489" s="74"/>
      <c r="V1489" s="72"/>
    </row>
    <row r="1490" spans="15:22" x14ac:dyDescent="0.25">
      <c r="O1490" s="74"/>
      <c r="P1490" s="74"/>
      <c r="Q1490" s="74"/>
      <c r="R1490" s="74"/>
      <c r="V1490" s="72"/>
    </row>
    <row r="1491" spans="15:22" x14ac:dyDescent="0.25">
      <c r="O1491" s="74"/>
      <c r="P1491" s="74"/>
      <c r="Q1491" s="74"/>
      <c r="R1491" s="74"/>
      <c r="V1491" s="72"/>
    </row>
    <row r="1492" spans="15:22" x14ac:dyDescent="0.25">
      <c r="O1492" s="74"/>
      <c r="P1492" s="74"/>
      <c r="Q1492" s="74"/>
      <c r="R1492" s="74"/>
      <c r="V1492" s="72"/>
    </row>
    <row r="1493" spans="15:22" x14ac:dyDescent="0.25">
      <c r="O1493" s="74"/>
      <c r="P1493" s="74"/>
      <c r="Q1493" s="74"/>
      <c r="R1493" s="74"/>
      <c r="V1493" s="72"/>
    </row>
    <row r="1494" spans="15:22" x14ac:dyDescent="0.25">
      <c r="O1494" s="74"/>
      <c r="P1494" s="74"/>
      <c r="Q1494" s="74"/>
      <c r="R1494" s="74"/>
      <c r="V1494" s="72"/>
    </row>
    <row r="1495" spans="15:22" x14ac:dyDescent="0.25">
      <c r="O1495" s="74"/>
      <c r="P1495" s="74"/>
      <c r="Q1495" s="74"/>
      <c r="R1495" s="74"/>
      <c r="V1495" s="72"/>
    </row>
    <row r="1496" spans="15:22" x14ac:dyDescent="0.25">
      <c r="O1496" s="74"/>
      <c r="P1496" s="74"/>
      <c r="Q1496" s="74"/>
      <c r="R1496" s="74"/>
      <c r="V1496" s="72"/>
    </row>
    <row r="1497" spans="15:22" x14ac:dyDescent="0.25">
      <c r="O1497" s="74"/>
      <c r="P1497" s="74"/>
      <c r="Q1497" s="74"/>
      <c r="R1497" s="74"/>
      <c r="V1497" s="72"/>
    </row>
    <row r="1498" spans="15:22" x14ac:dyDescent="0.25">
      <c r="O1498" s="74"/>
      <c r="P1498" s="74"/>
      <c r="Q1498" s="74"/>
      <c r="R1498" s="74"/>
      <c r="V1498" s="72"/>
    </row>
    <row r="1499" spans="15:22" x14ac:dyDescent="0.25">
      <c r="O1499" s="74"/>
      <c r="P1499" s="74"/>
      <c r="Q1499" s="74"/>
      <c r="R1499" s="74"/>
      <c r="V1499" s="72"/>
    </row>
    <row r="1500" spans="15:22" x14ac:dyDescent="0.25">
      <c r="O1500" s="74"/>
      <c r="P1500" s="74"/>
      <c r="Q1500" s="74"/>
      <c r="R1500" s="74"/>
      <c r="V1500" s="72"/>
    </row>
    <row r="1501" spans="15:22" x14ac:dyDescent="0.25">
      <c r="O1501" s="74"/>
      <c r="P1501" s="74"/>
      <c r="Q1501" s="74"/>
      <c r="R1501" s="74"/>
      <c r="V1501" s="72"/>
    </row>
    <row r="1502" spans="15:22" x14ac:dyDescent="0.25">
      <c r="O1502" s="74"/>
      <c r="P1502" s="74"/>
      <c r="Q1502" s="74"/>
      <c r="R1502" s="74"/>
      <c r="V1502" s="72"/>
    </row>
    <row r="1503" spans="15:22" x14ac:dyDescent="0.25">
      <c r="O1503" s="74"/>
      <c r="P1503" s="74"/>
      <c r="Q1503" s="74"/>
      <c r="R1503" s="74"/>
      <c r="V1503" s="72"/>
    </row>
    <row r="1504" spans="15:22" x14ac:dyDescent="0.25">
      <c r="O1504" s="74"/>
      <c r="P1504" s="74"/>
      <c r="Q1504" s="74"/>
      <c r="R1504" s="74"/>
      <c r="V1504" s="72"/>
    </row>
    <row r="1505" spans="15:22" x14ac:dyDescent="0.25">
      <c r="O1505" s="74"/>
      <c r="P1505" s="74"/>
      <c r="Q1505" s="74"/>
      <c r="R1505" s="74"/>
      <c r="V1505" s="72"/>
    </row>
    <row r="1506" spans="15:22" x14ac:dyDescent="0.25">
      <c r="O1506" s="74"/>
      <c r="P1506" s="74"/>
      <c r="Q1506" s="74"/>
      <c r="R1506" s="74"/>
      <c r="V1506" s="72"/>
    </row>
    <row r="1507" spans="15:22" x14ac:dyDescent="0.25">
      <c r="O1507" s="74"/>
      <c r="P1507" s="74"/>
      <c r="Q1507" s="74"/>
      <c r="R1507" s="74"/>
      <c r="V1507" s="72"/>
    </row>
    <row r="1508" spans="15:22" x14ac:dyDescent="0.25">
      <c r="O1508" s="74"/>
      <c r="P1508" s="74"/>
      <c r="Q1508" s="74"/>
      <c r="R1508" s="74"/>
      <c r="V1508" s="72"/>
    </row>
    <row r="1509" spans="15:22" x14ac:dyDescent="0.25">
      <c r="O1509" s="74"/>
      <c r="P1509" s="74"/>
      <c r="Q1509" s="74"/>
      <c r="R1509" s="74"/>
      <c r="V1509" s="72"/>
    </row>
    <row r="1510" spans="15:22" x14ac:dyDescent="0.25">
      <c r="O1510" s="74"/>
      <c r="P1510" s="74"/>
      <c r="Q1510" s="74"/>
      <c r="R1510" s="74"/>
      <c r="V1510" s="72"/>
    </row>
    <row r="1511" spans="15:22" x14ac:dyDescent="0.25">
      <c r="O1511" s="74"/>
      <c r="P1511" s="74"/>
      <c r="Q1511" s="74"/>
      <c r="R1511" s="74"/>
      <c r="V1511" s="72"/>
    </row>
    <row r="1512" spans="15:22" x14ac:dyDescent="0.25">
      <c r="O1512" s="74"/>
      <c r="P1512" s="74"/>
      <c r="Q1512" s="74"/>
      <c r="R1512" s="74"/>
      <c r="V1512" s="72"/>
    </row>
    <row r="1513" spans="15:22" x14ac:dyDescent="0.25">
      <c r="O1513" s="74"/>
      <c r="P1513" s="74"/>
      <c r="Q1513" s="74"/>
      <c r="R1513" s="74"/>
      <c r="V1513" s="72"/>
    </row>
    <row r="1514" spans="15:22" x14ac:dyDescent="0.25">
      <c r="O1514" s="74"/>
      <c r="P1514" s="74"/>
      <c r="Q1514" s="74"/>
      <c r="R1514" s="74"/>
      <c r="V1514" s="72"/>
    </row>
    <row r="1515" spans="15:22" x14ac:dyDescent="0.25">
      <c r="O1515" s="74"/>
      <c r="P1515" s="74"/>
      <c r="Q1515" s="74"/>
      <c r="R1515" s="74"/>
      <c r="V1515" s="72"/>
    </row>
    <row r="1516" spans="15:22" x14ac:dyDescent="0.25">
      <c r="O1516" s="74"/>
      <c r="P1516" s="74"/>
      <c r="Q1516" s="74"/>
      <c r="R1516" s="74"/>
      <c r="V1516" s="72"/>
    </row>
    <row r="1517" spans="15:22" x14ac:dyDescent="0.25">
      <c r="O1517" s="74"/>
      <c r="P1517" s="74"/>
      <c r="Q1517" s="74"/>
      <c r="R1517" s="74"/>
      <c r="V1517" s="72"/>
    </row>
    <row r="1518" spans="15:22" x14ac:dyDescent="0.25">
      <c r="O1518" s="74"/>
      <c r="P1518" s="74"/>
      <c r="Q1518" s="74"/>
      <c r="R1518" s="74"/>
      <c r="V1518" s="72"/>
    </row>
    <row r="1519" spans="15:22" x14ac:dyDescent="0.25">
      <c r="O1519" s="74"/>
      <c r="P1519" s="74"/>
      <c r="Q1519" s="74"/>
      <c r="R1519" s="74"/>
      <c r="V1519" s="72"/>
    </row>
    <row r="1520" spans="15:22" x14ac:dyDescent="0.25">
      <c r="O1520" s="74"/>
      <c r="P1520" s="74"/>
      <c r="Q1520" s="74"/>
      <c r="R1520" s="74"/>
      <c r="V1520" s="72"/>
    </row>
    <row r="1521" spans="15:22" x14ac:dyDescent="0.25">
      <c r="O1521" s="74"/>
      <c r="P1521" s="74"/>
      <c r="Q1521" s="74"/>
      <c r="R1521" s="74"/>
      <c r="V1521" s="72"/>
    </row>
    <row r="1522" spans="15:22" x14ac:dyDescent="0.25">
      <c r="O1522" s="74"/>
      <c r="P1522" s="74"/>
      <c r="Q1522" s="74"/>
      <c r="R1522" s="74"/>
      <c r="V1522" s="72"/>
    </row>
    <row r="1523" spans="15:22" x14ac:dyDescent="0.25">
      <c r="O1523" s="74"/>
      <c r="P1523" s="74"/>
      <c r="Q1523" s="74"/>
      <c r="R1523" s="74"/>
      <c r="V1523" s="72"/>
    </row>
    <row r="1524" spans="15:22" x14ac:dyDescent="0.25">
      <c r="O1524" s="74"/>
      <c r="P1524" s="74"/>
      <c r="Q1524" s="74"/>
      <c r="R1524" s="74"/>
      <c r="V1524" s="72"/>
    </row>
    <row r="1525" spans="15:22" x14ac:dyDescent="0.25">
      <c r="O1525" s="74"/>
      <c r="P1525" s="74"/>
      <c r="Q1525" s="74"/>
      <c r="R1525" s="74"/>
      <c r="V1525" s="72"/>
    </row>
    <row r="1526" spans="15:22" x14ac:dyDescent="0.25">
      <c r="O1526" s="74"/>
      <c r="P1526" s="74"/>
      <c r="Q1526" s="74"/>
      <c r="R1526" s="74"/>
      <c r="V1526" s="72"/>
    </row>
    <row r="1527" spans="15:22" x14ac:dyDescent="0.25">
      <c r="O1527" s="74"/>
      <c r="P1527" s="74"/>
      <c r="Q1527" s="74"/>
      <c r="R1527" s="74"/>
      <c r="V1527" s="72"/>
    </row>
    <row r="1528" spans="15:22" x14ac:dyDescent="0.25">
      <c r="O1528" s="74"/>
      <c r="P1528" s="74"/>
      <c r="Q1528" s="74"/>
      <c r="R1528" s="74"/>
      <c r="V1528" s="72"/>
    </row>
    <row r="1529" spans="15:22" x14ac:dyDescent="0.25">
      <c r="O1529" s="74"/>
      <c r="P1529" s="74"/>
      <c r="Q1529" s="74"/>
      <c r="R1529" s="74"/>
      <c r="V1529" s="72"/>
    </row>
    <row r="1530" spans="15:22" x14ac:dyDescent="0.25">
      <c r="O1530" s="74"/>
      <c r="P1530" s="74"/>
      <c r="Q1530" s="74"/>
      <c r="R1530" s="74"/>
      <c r="V1530" s="72"/>
    </row>
    <row r="1531" spans="15:22" x14ac:dyDescent="0.25">
      <c r="O1531" s="74"/>
      <c r="P1531" s="74"/>
      <c r="Q1531" s="74"/>
      <c r="R1531" s="74"/>
      <c r="V1531" s="72"/>
    </row>
    <row r="1532" spans="15:22" x14ac:dyDescent="0.25">
      <c r="O1532" s="74"/>
      <c r="P1532" s="74"/>
      <c r="Q1532" s="74"/>
      <c r="R1532" s="74"/>
      <c r="V1532" s="72"/>
    </row>
    <row r="1533" spans="15:22" x14ac:dyDescent="0.25">
      <c r="O1533" s="74"/>
      <c r="P1533" s="74"/>
      <c r="Q1533" s="74"/>
      <c r="R1533" s="74"/>
      <c r="V1533" s="72"/>
    </row>
    <row r="1534" spans="15:22" x14ac:dyDescent="0.25">
      <c r="O1534" s="74"/>
      <c r="P1534" s="74"/>
      <c r="Q1534" s="74"/>
      <c r="R1534" s="74"/>
      <c r="V1534" s="72"/>
    </row>
    <row r="1535" spans="15:22" x14ac:dyDescent="0.25">
      <c r="O1535" s="74"/>
      <c r="P1535" s="74"/>
      <c r="Q1535" s="74"/>
      <c r="R1535" s="74"/>
      <c r="V1535" s="72"/>
    </row>
    <row r="1536" spans="15:22" x14ac:dyDescent="0.25">
      <c r="O1536" s="74"/>
      <c r="P1536" s="74"/>
      <c r="Q1536" s="74"/>
      <c r="R1536" s="74"/>
      <c r="V1536" s="72"/>
    </row>
    <row r="1537" spans="15:22" x14ac:dyDescent="0.25">
      <c r="O1537" s="74"/>
      <c r="P1537" s="74"/>
      <c r="Q1537" s="74"/>
      <c r="R1537" s="74"/>
      <c r="V1537" s="72"/>
    </row>
    <row r="1538" spans="15:22" x14ac:dyDescent="0.25">
      <c r="O1538" s="74"/>
      <c r="P1538" s="74"/>
      <c r="Q1538" s="74"/>
      <c r="R1538" s="74"/>
      <c r="V1538" s="72"/>
    </row>
    <row r="1539" spans="15:22" x14ac:dyDescent="0.25">
      <c r="O1539" s="74"/>
      <c r="P1539" s="74"/>
      <c r="Q1539" s="74"/>
      <c r="R1539" s="74"/>
      <c r="V1539" s="72"/>
    </row>
    <row r="1540" spans="15:22" x14ac:dyDescent="0.25">
      <c r="O1540" s="74"/>
      <c r="P1540" s="74"/>
      <c r="Q1540" s="74"/>
      <c r="R1540" s="74"/>
      <c r="V1540" s="72"/>
    </row>
    <row r="1541" spans="15:22" x14ac:dyDescent="0.25">
      <c r="O1541" s="74"/>
      <c r="P1541" s="74"/>
      <c r="Q1541" s="74"/>
      <c r="R1541" s="74"/>
      <c r="V1541" s="72"/>
    </row>
    <row r="1542" spans="15:22" x14ac:dyDescent="0.25">
      <c r="O1542" s="74"/>
      <c r="P1542" s="74"/>
      <c r="Q1542" s="74"/>
      <c r="R1542" s="74"/>
      <c r="V1542" s="72"/>
    </row>
    <row r="1543" spans="15:22" x14ac:dyDescent="0.25">
      <c r="O1543" s="74"/>
      <c r="P1543" s="74"/>
      <c r="Q1543" s="74"/>
      <c r="R1543" s="74"/>
      <c r="V1543" s="72"/>
    </row>
    <row r="1544" spans="15:22" x14ac:dyDescent="0.25">
      <c r="O1544" s="74"/>
      <c r="P1544" s="74"/>
      <c r="Q1544" s="74"/>
      <c r="R1544" s="74"/>
      <c r="V1544" s="72"/>
    </row>
    <row r="1545" spans="15:22" x14ac:dyDescent="0.25">
      <c r="O1545" s="74"/>
      <c r="P1545" s="74"/>
      <c r="Q1545" s="74"/>
      <c r="R1545" s="74"/>
      <c r="V1545" s="72"/>
    </row>
    <row r="1546" spans="15:22" x14ac:dyDescent="0.25">
      <c r="O1546" s="74"/>
      <c r="P1546" s="74"/>
      <c r="Q1546" s="74"/>
      <c r="R1546" s="74"/>
      <c r="V1546" s="72"/>
    </row>
    <row r="1547" spans="15:22" x14ac:dyDescent="0.25">
      <c r="O1547" s="74"/>
      <c r="P1547" s="74"/>
      <c r="Q1547" s="74"/>
      <c r="R1547" s="74"/>
      <c r="V1547" s="72"/>
    </row>
    <row r="1548" spans="15:22" x14ac:dyDescent="0.25">
      <c r="O1548" s="74"/>
      <c r="P1548" s="74"/>
      <c r="Q1548" s="74"/>
      <c r="R1548" s="74"/>
      <c r="V1548" s="72"/>
    </row>
    <row r="1549" spans="15:22" x14ac:dyDescent="0.25">
      <c r="O1549" s="74"/>
      <c r="P1549" s="74"/>
      <c r="Q1549" s="74"/>
      <c r="R1549" s="74"/>
      <c r="V1549" s="72"/>
    </row>
    <row r="1550" spans="15:22" x14ac:dyDescent="0.25">
      <c r="O1550" s="74"/>
      <c r="P1550" s="74"/>
      <c r="Q1550" s="74"/>
      <c r="R1550" s="74"/>
      <c r="V1550" s="72"/>
    </row>
    <row r="1551" spans="15:22" x14ac:dyDescent="0.25">
      <c r="O1551" s="74"/>
      <c r="P1551" s="74"/>
      <c r="Q1551" s="74"/>
      <c r="R1551" s="74"/>
      <c r="V1551" s="72"/>
    </row>
    <row r="1552" spans="15:22" x14ac:dyDescent="0.25">
      <c r="O1552" s="74"/>
      <c r="P1552" s="74"/>
      <c r="Q1552" s="74"/>
      <c r="R1552" s="74"/>
      <c r="V1552" s="72"/>
    </row>
    <row r="1553" spans="15:22" x14ac:dyDescent="0.25">
      <c r="O1553" s="74"/>
      <c r="P1553" s="74"/>
      <c r="Q1553" s="74"/>
      <c r="R1553" s="74"/>
      <c r="V1553" s="72"/>
    </row>
    <row r="1554" spans="15:22" x14ac:dyDescent="0.25">
      <c r="O1554" s="74"/>
      <c r="P1554" s="74"/>
      <c r="Q1554" s="74"/>
      <c r="R1554" s="74"/>
      <c r="V1554" s="72"/>
    </row>
    <row r="1555" spans="15:22" x14ac:dyDescent="0.25">
      <c r="O1555" s="74"/>
      <c r="P1555" s="74"/>
      <c r="Q1555" s="74"/>
      <c r="R1555" s="74"/>
      <c r="V1555" s="72"/>
    </row>
    <row r="1556" spans="15:22" x14ac:dyDescent="0.25">
      <c r="O1556" s="74"/>
      <c r="P1556" s="74"/>
      <c r="Q1556" s="74"/>
      <c r="R1556" s="74"/>
      <c r="V1556" s="72"/>
    </row>
    <row r="1557" spans="15:22" x14ac:dyDescent="0.25">
      <c r="O1557" s="74"/>
      <c r="P1557" s="74"/>
      <c r="Q1557" s="74"/>
      <c r="R1557" s="74"/>
      <c r="V1557" s="72"/>
    </row>
    <row r="1558" spans="15:22" x14ac:dyDescent="0.25">
      <c r="O1558" s="74"/>
      <c r="P1558" s="74"/>
      <c r="Q1558" s="74"/>
      <c r="R1558" s="74"/>
      <c r="V1558" s="72"/>
    </row>
    <row r="1559" spans="15:22" x14ac:dyDescent="0.25">
      <c r="O1559" s="74"/>
      <c r="P1559" s="74"/>
      <c r="Q1559" s="74"/>
      <c r="R1559" s="74"/>
      <c r="V1559" s="72"/>
    </row>
    <row r="1560" spans="15:22" x14ac:dyDescent="0.25">
      <c r="O1560" s="74"/>
      <c r="P1560" s="74"/>
      <c r="Q1560" s="74"/>
      <c r="R1560" s="74"/>
      <c r="V1560" s="72"/>
    </row>
    <row r="1561" spans="15:22" x14ac:dyDescent="0.25">
      <c r="O1561" s="74"/>
      <c r="P1561" s="74"/>
      <c r="Q1561" s="74"/>
      <c r="R1561" s="74"/>
      <c r="V1561" s="72"/>
    </row>
    <row r="1562" spans="15:22" x14ac:dyDescent="0.25">
      <c r="O1562" s="74"/>
      <c r="P1562" s="74"/>
      <c r="Q1562" s="74"/>
      <c r="R1562" s="74"/>
      <c r="V1562" s="72"/>
    </row>
    <row r="1563" spans="15:22" x14ac:dyDescent="0.25">
      <c r="O1563" s="74"/>
      <c r="P1563" s="74"/>
      <c r="Q1563" s="74"/>
      <c r="R1563" s="74"/>
      <c r="V1563" s="72"/>
    </row>
    <row r="1564" spans="15:22" x14ac:dyDescent="0.25">
      <c r="O1564" s="74"/>
      <c r="P1564" s="74"/>
      <c r="Q1564" s="74"/>
      <c r="R1564" s="74"/>
      <c r="V1564" s="72"/>
    </row>
    <row r="1565" spans="15:22" x14ac:dyDescent="0.25">
      <c r="O1565" s="74"/>
      <c r="P1565" s="74"/>
      <c r="Q1565" s="74"/>
      <c r="R1565" s="74"/>
      <c r="V1565" s="72"/>
    </row>
    <row r="1566" spans="15:22" x14ac:dyDescent="0.25">
      <c r="O1566" s="74"/>
      <c r="P1566" s="74"/>
      <c r="Q1566" s="74"/>
      <c r="R1566" s="74"/>
      <c r="V1566" s="72"/>
    </row>
    <row r="1567" spans="15:22" x14ac:dyDescent="0.25">
      <c r="O1567" s="74"/>
      <c r="P1567" s="74"/>
      <c r="Q1567" s="74"/>
      <c r="R1567" s="74"/>
      <c r="V1567" s="72"/>
    </row>
    <row r="1568" spans="15:22" x14ac:dyDescent="0.25">
      <c r="O1568" s="74"/>
      <c r="P1568" s="74"/>
      <c r="Q1568" s="74"/>
      <c r="R1568" s="74"/>
      <c r="V1568" s="72"/>
    </row>
    <row r="1569" spans="15:22" x14ac:dyDescent="0.25">
      <c r="O1569" s="74"/>
      <c r="P1569" s="74"/>
      <c r="Q1569" s="74"/>
      <c r="R1569" s="74"/>
      <c r="V1569" s="72"/>
    </row>
    <row r="1570" spans="15:22" x14ac:dyDescent="0.25">
      <c r="O1570" s="74"/>
      <c r="P1570" s="74"/>
      <c r="Q1570" s="74"/>
      <c r="R1570" s="74"/>
      <c r="V1570" s="72"/>
    </row>
    <row r="1571" spans="15:22" x14ac:dyDescent="0.25">
      <c r="O1571" s="74"/>
      <c r="P1571" s="74"/>
      <c r="Q1571" s="74"/>
      <c r="R1571" s="74"/>
      <c r="V1571" s="72"/>
    </row>
    <row r="1572" spans="15:22" x14ac:dyDescent="0.25">
      <c r="O1572" s="74"/>
      <c r="P1572" s="74"/>
      <c r="Q1572" s="74"/>
      <c r="R1572" s="74"/>
      <c r="V1572" s="72"/>
    </row>
    <row r="1573" spans="15:22" x14ac:dyDescent="0.25">
      <c r="O1573" s="74"/>
      <c r="P1573" s="74"/>
      <c r="Q1573" s="74"/>
      <c r="R1573" s="74"/>
      <c r="V1573" s="72"/>
    </row>
    <row r="1574" spans="15:22" x14ac:dyDescent="0.25">
      <c r="O1574" s="74"/>
      <c r="P1574" s="74"/>
      <c r="Q1574" s="74"/>
      <c r="R1574" s="74"/>
      <c r="V1574" s="72"/>
    </row>
    <row r="1575" spans="15:22" x14ac:dyDescent="0.25">
      <c r="O1575" s="74"/>
      <c r="P1575" s="74"/>
      <c r="Q1575" s="74"/>
      <c r="R1575" s="74"/>
      <c r="V1575" s="72"/>
    </row>
    <row r="1576" spans="15:22" x14ac:dyDescent="0.25">
      <c r="O1576" s="74"/>
      <c r="P1576" s="74"/>
      <c r="Q1576" s="74"/>
      <c r="R1576" s="74"/>
      <c r="V1576" s="72"/>
    </row>
    <row r="1577" spans="15:22" x14ac:dyDescent="0.25">
      <c r="O1577" s="74"/>
      <c r="P1577" s="74"/>
      <c r="Q1577" s="74"/>
      <c r="R1577" s="74"/>
      <c r="V1577" s="72"/>
    </row>
    <row r="1578" spans="15:22" x14ac:dyDescent="0.25">
      <c r="O1578" s="74"/>
      <c r="P1578" s="74"/>
      <c r="Q1578" s="74"/>
      <c r="R1578" s="74"/>
      <c r="V1578" s="72"/>
    </row>
    <row r="1579" spans="15:22" x14ac:dyDescent="0.25">
      <c r="O1579" s="74"/>
      <c r="P1579" s="74"/>
      <c r="Q1579" s="74"/>
      <c r="R1579" s="74"/>
      <c r="V1579" s="72"/>
    </row>
    <row r="1580" spans="15:22" x14ac:dyDescent="0.25">
      <c r="O1580" s="74"/>
      <c r="P1580" s="74"/>
      <c r="Q1580" s="74"/>
      <c r="R1580" s="74"/>
      <c r="V1580" s="72"/>
    </row>
    <row r="1581" spans="15:22" x14ac:dyDescent="0.25">
      <c r="O1581" s="74"/>
      <c r="P1581" s="74"/>
      <c r="Q1581" s="74"/>
      <c r="R1581" s="74"/>
      <c r="V1581" s="72"/>
    </row>
    <row r="1582" spans="15:22" x14ac:dyDescent="0.25">
      <c r="O1582" s="74"/>
      <c r="P1582" s="74"/>
      <c r="Q1582" s="74"/>
      <c r="R1582" s="74"/>
      <c r="V1582" s="72"/>
    </row>
    <row r="1583" spans="15:22" x14ac:dyDescent="0.25">
      <c r="O1583" s="74"/>
      <c r="P1583" s="74"/>
      <c r="Q1583" s="74"/>
      <c r="R1583" s="74"/>
      <c r="V1583" s="72"/>
    </row>
    <row r="1584" spans="15:22" x14ac:dyDescent="0.25">
      <c r="O1584" s="74"/>
      <c r="P1584" s="74"/>
      <c r="Q1584" s="74"/>
      <c r="R1584" s="74"/>
      <c r="V1584" s="72"/>
    </row>
    <row r="1585" spans="15:22" x14ac:dyDescent="0.25">
      <c r="O1585" s="74"/>
      <c r="P1585" s="74"/>
      <c r="Q1585" s="74"/>
      <c r="R1585" s="74"/>
      <c r="V1585" s="72"/>
    </row>
    <row r="1586" spans="15:22" x14ac:dyDescent="0.25">
      <c r="O1586" s="74"/>
      <c r="P1586" s="74"/>
      <c r="Q1586" s="74"/>
      <c r="R1586" s="74"/>
      <c r="V1586" s="72"/>
    </row>
    <row r="1587" spans="15:22" x14ac:dyDescent="0.25">
      <c r="O1587" s="74"/>
      <c r="P1587" s="74"/>
      <c r="Q1587" s="74"/>
      <c r="R1587" s="74"/>
      <c r="V1587" s="72"/>
    </row>
    <row r="1588" spans="15:22" x14ac:dyDescent="0.25">
      <c r="O1588" s="74"/>
      <c r="P1588" s="74"/>
      <c r="Q1588" s="74"/>
      <c r="R1588" s="74"/>
      <c r="V1588" s="72"/>
    </row>
    <row r="1589" spans="15:22" x14ac:dyDescent="0.25">
      <c r="O1589" s="74"/>
      <c r="P1589" s="74"/>
      <c r="Q1589" s="74"/>
      <c r="R1589" s="74"/>
      <c r="V1589" s="72"/>
    </row>
    <row r="1590" spans="15:22" x14ac:dyDescent="0.25">
      <c r="O1590" s="74"/>
      <c r="P1590" s="74"/>
      <c r="Q1590" s="74"/>
      <c r="R1590" s="74"/>
      <c r="V1590" s="72"/>
    </row>
    <row r="1591" spans="15:22" x14ac:dyDescent="0.25">
      <c r="O1591" s="74"/>
      <c r="P1591" s="74"/>
      <c r="Q1591" s="74"/>
      <c r="R1591" s="74"/>
      <c r="V1591" s="72"/>
    </row>
    <row r="1592" spans="15:22" x14ac:dyDescent="0.25">
      <c r="O1592" s="74"/>
      <c r="P1592" s="74"/>
      <c r="Q1592" s="74"/>
      <c r="R1592" s="74"/>
      <c r="V1592" s="72"/>
    </row>
    <row r="1593" spans="15:22" x14ac:dyDescent="0.25">
      <c r="O1593" s="74"/>
      <c r="P1593" s="74"/>
      <c r="Q1593" s="74"/>
      <c r="R1593" s="74"/>
      <c r="V1593" s="72"/>
    </row>
    <row r="1594" spans="15:22" x14ac:dyDescent="0.25">
      <c r="O1594" s="74"/>
      <c r="P1594" s="74"/>
      <c r="Q1594" s="74"/>
      <c r="R1594" s="74"/>
      <c r="V1594" s="72"/>
    </row>
    <row r="1595" spans="15:22" x14ac:dyDescent="0.25">
      <c r="O1595" s="74"/>
      <c r="P1595" s="74"/>
      <c r="Q1595" s="74"/>
      <c r="R1595" s="74"/>
      <c r="V1595" s="72"/>
    </row>
    <row r="1596" spans="15:22" x14ac:dyDescent="0.25">
      <c r="O1596" s="74"/>
      <c r="P1596" s="74"/>
      <c r="Q1596" s="74"/>
      <c r="R1596" s="74"/>
      <c r="V1596" s="72"/>
    </row>
    <row r="1597" spans="15:22" x14ac:dyDescent="0.25">
      <c r="O1597" s="74"/>
      <c r="P1597" s="74"/>
      <c r="Q1597" s="74"/>
      <c r="R1597" s="74"/>
      <c r="V1597" s="72"/>
    </row>
    <row r="1598" spans="15:22" x14ac:dyDescent="0.25">
      <c r="O1598" s="74"/>
      <c r="P1598" s="74"/>
      <c r="Q1598" s="74"/>
      <c r="R1598" s="74"/>
      <c r="V1598" s="72"/>
    </row>
    <row r="1599" spans="15:22" x14ac:dyDescent="0.25">
      <c r="O1599" s="74"/>
      <c r="P1599" s="74"/>
      <c r="Q1599" s="74"/>
      <c r="R1599" s="74"/>
      <c r="V1599" s="72"/>
    </row>
    <row r="1600" spans="15:22" x14ac:dyDescent="0.25">
      <c r="O1600" s="74"/>
      <c r="P1600" s="74"/>
      <c r="Q1600" s="74"/>
      <c r="R1600" s="74"/>
      <c r="V1600" s="72"/>
    </row>
    <row r="1601" spans="15:22" x14ac:dyDescent="0.25">
      <c r="O1601" s="74"/>
      <c r="P1601" s="74"/>
      <c r="Q1601" s="74"/>
      <c r="R1601" s="74"/>
      <c r="V1601" s="72"/>
    </row>
    <row r="1602" spans="15:22" x14ac:dyDescent="0.25">
      <c r="O1602" s="74"/>
      <c r="P1602" s="74"/>
      <c r="Q1602" s="74"/>
      <c r="R1602" s="74"/>
      <c r="V1602" s="72"/>
    </row>
    <row r="1603" spans="15:22" x14ac:dyDescent="0.25">
      <c r="O1603" s="74"/>
      <c r="P1603" s="74"/>
      <c r="Q1603" s="74"/>
      <c r="R1603" s="74"/>
      <c r="V1603" s="72"/>
    </row>
    <row r="1604" spans="15:22" x14ac:dyDescent="0.25">
      <c r="O1604" s="74"/>
      <c r="P1604" s="74"/>
      <c r="Q1604" s="74"/>
      <c r="R1604" s="74"/>
      <c r="V1604" s="72"/>
    </row>
    <row r="1605" spans="15:22" x14ac:dyDescent="0.25">
      <c r="O1605" s="74"/>
      <c r="P1605" s="74"/>
      <c r="Q1605" s="74"/>
      <c r="R1605" s="74"/>
      <c r="V1605" s="72"/>
    </row>
    <row r="1606" spans="15:22" x14ac:dyDescent="0.25">
      <c r="O1606" s="74"/>
      <c r="P1606" s="74"/>
      <c r="Q1606" s="74"/>
      <c r="R1606" s="74"/>
      <c r="V1606" s="72"/>
    </row>
    <row r="1607" spans="15:22" x14ac:dyDescent="0.25">
      <c r="O1607" s="74"/>
      <c r="P1607" s="74"/>
      <c r="Q1607" s="74"/>
      <c r="R1607" s="74"/>
      <c r="V1607" s="72"/>
    </row>
    <row r="1608" spans="15:22" x14ac:dyDescent="0.25">
      <c r="O1608" s="74"/>
      <c r="P1608" s="74"/>
      <c r="Q1608" s="74"/>
      <c r="R1608" s="74"/>
      <c r="V1608" s="72"/>
    </row>
    <row r="1609" spans="15:22" x14ac:dyDescent="0.25">
      <c r="O1609" s="74"/>
      <c r="P1609" s="74"/>
      <c r="Q1609" s="74"/>
      <c r="R1609" s="74"/>
      <c r="V1609" s="72"/>
    </row>
    <row r="1610" spans="15:22" x14ac:dyDescent="0.25">
      <c r="O1610" s="74"/>
      <c r="P1610" s="74"/>
      <c r="Q1610" s="74"/>
      <c r="R1610" s="74"/>
      <c r="V1610" s="72"/>
    </row>
    <row r="1611" spans="15:22" x14ac:dyDescent="0.25">
      <c r="O1611" s="74"/>
      <c r="P1611" s="74"/>
      <c r="Q1611" s="74"/>
      <c r="R1611" s="74"/>
      <c r="V1611" s="72"/>
    </row>
    <row r="1612" spans="15:22" x14ac:dyDescent="0.25">
      <c r="O1612" s="74"/>
      <c r="P1612" s="74"/>
      <c r="Q1612" s="74"/>
      <c r="R1612" s="74"/>
      <c r="V1612" s="72"/>
    </row>
    <row r="1613" spans="15:22" x14ac:dyDescent="0.25">
      <c r="O1613" s="74"/>
      <c r="P1613" s="74"/>
      <c r="Q1613" s="74"/>
      <c r="R1613" s="74"/>
      <c r="V1613" s="72"/>
    </row>
    <row r="1614" spans="15:22" x14ac:dyDescent="0.25">
      <c r="O1614" s="74"/>
      <c r="P1614" s="74"/>
      <c r="Q1614" s="74"/>
      <c r="R1614" s="74"/>
      <c r="V1614" s="72"/>
    </row>
    <row r="1615" spans="15:22" x14ac:dyDescent="0.25">
      <c r="O1615" s="74"/>
      <c r="P1615" s="74"/>
      <c r="Q1615" s="74"/>
      <c r="R1615" s="74"/>
      <c r="V1615" s="72"/>
    </row>
    <row r="1616" spans="15:22" x14ac:dyDescent="0.25">
      <c r="O1616" s="74"/>
      <c r="P1616" s="74"/>
      <c r="Q1616" s="74"/>
      <c r="R1616" s="74"/>
      <c r="V1616" s="72"/>
    </row>
    <row r="1617" spans="15:22" x14ac:dyDescent="0.25">
      <c r="O1617" s="74"/>
      <c r="P1617" s="74"/>
      <c r="Q1617" s="74"/>
      <c r="R1617" s="74"/>
      <c r="V1617" s="72"/>
    </row>
    <row r="1618" spans="15:22" x14ac:dyDescent="0.25">
      <c r="O1618" s="74"/>
      <c r="P1618" s="74"/>
      <c r="Q1618" s="74"/>
      <c r="R1618" s="74"/>
      <c r="V1618" s="72"/>
    </row>
    <row r="1619" spans="15:22" x14ac:dyDescent="0.25">
      <c r="O1619" s="74"/>
      <c r="P1619" s="74"/>
      <c r="Q1619" s="74"/>
      <c r="R1619" s="74"/>
      <c r="V1619" s="72"/>
    </row>
    <row r="1620" spans="15:22" x14ac:dyDescent="0.25">
      <c r="O1620" s="74"/>
      <c r="P1620" s="74"/>
      <c r="Q1620" s="74"/>
      <c r="R1620" s="74"/>
      <c r="V1620" s="72"/>
    </row>
    <row r="1621" spans="15:22" x14ac:dyDescent="0.25">
      <c r="O1621" s="74"/>
      <c r="P1621" s="74"/>
      <c r="Q1621" s="74"/>
      <c r="R1621" s="74"/>
      <c r="V1621" s="72"/>
    </row>
    <row r="1622" spans="15:22" x14ac:dyDescent="0.25">
      <c r="O1622" s="74"/>
      <c r="P1622" s="74"/>
      <c r="Q1622" s="74"/>
      <c r="R1622" s="74"/>
      <c r="V1622" s="72"/>
    </row>
    <row r="1623" spans="15:22" x14ac:dyDescent="0.25">
      <c r="O1623" s="74"/>
      <c r="P1623" s="74"/>
      <c r="Q1623" s="74"/>
      <c r="R1623" s="74"/>
      <c r="V1623" s="72"/>
    </row>
    <row r="1624" spans="15:22" x14ac:dyDescent="0.25">
      <c r="O1624" s="74"/>
      <c r="P1624" s="74"/>
      <c r="Q1624" s="74"/>
      <c r="R1624" s="74"/>
      <c r="V1624" s="72"/>
    </row>
    <row r="1625" spans="15:22" x14ac:dyDescent="0.25">
      <c r="O1625" s="74"/>
      <c r="P1625" s="74"/>
      <c r="Q1625" s="74"/>
      <c r="R1625" s="74"/>
      <c r="V1625" s="72"/>
    </row>
    <row r="1626" spans="15:22" x14ac:dyDescent="0.25">
      <c r="O1626" s="74"/>
      <c r="P1626" s="74"/>
      <c r="Q1626" s="74"/>
      <c r="R1626" s="74"/>
      <c r="V1626" s="72"/>
    </row>
    <row r="1627" spans="15:22" x14ac:dyDescent="0.25">
      <c r="O1627" s="74"/>
      <c r="P1627" s="74"/>
      <c r="Q1627" s="74"/>
      <c r="R1627" s="74"/>
      <c r="V1627" s="72"/>
    </row>
    <row r="1628" spans="15:22" x14ac:dyDescent="0.25">
      <c r="O1628" s="74"/>
      <c r="P1628" s="74"/>
      <c r="Q1628" s="74"/>
      <c r="R1628" s="74"/>
      <c r="V1628" s="72"/>
    </row>
    <row r="1629" spans="15:22" x14ac:dyDescent="0.25">
      <c r="O1629" s="74"/>
      <c r="P1629" s="74"/>
      <c r="Q1629" s="74"/>
      <c r="R1629" s="74"/>
      <c r="V1629" s="72"/>
    </row>
    <row r="1630" spans="15:22" x14ac:dyDescent="0.25">
      <c r="O1630" s="74"/>
      <c r="P1630" s="74"/>
      <c r="Q1630" s="74"/>
      <c r="R1630" s="74"/>
      <c r="V1630" s="72"/>
    </row>
    <row r="1631" spans="15:22" x14ac:dyDescent="0.25">
      <c r="O1631" s="74"/>
      <c r="P1631" s="74"/>
      <c r="Q1631" s="74"/>
      <c r="R1631" s="74"/>
      <c r="V1631" s="72"/>
    </row>
    <row r="1632" spans="15:22" x14ac:dyDescent="0.25">
      <c r="O1632" s="74"/>
      <c r="P1632" s="74"/>
      <c r="Q1632" s="74"/>
      <c r="R1632" s="74"/>
      <c r="V1632" s="72"/>
    </row>
    <row r="1633" spans="15:22" x14ac:dyDescent="0.25">
      <c r="O1633" s="74"/>
      <c r="P1633" s="74"/>
      <c r="Q1633" s="74"/>
      <c r="R1633" s="74"/>
      <c r="V1633" s="72"/>
    </row>
    <row r="1634" spans="15:22" x14ac:dyDescent="0.25">
      <c r="O1634" s="74"/>
      <c r="P1634" s="74"/>
      <c r="Q1634" s="74"/>
      <c r="R1634" s="74"/>
      <c r="V1634" s="72"/>
    </row>
    <row r="1635" spans="15:22" x14ac:dyDescent="0.25">
      <c r="O1635" s="74"/>
      <c r="P1635" s="74"/>
      <c r="Q1635" s="74"/>
      <c r="R1635" s="74"/>
      <c r="V1635" s="72"/>
    </row>
    <row r="1636" spans="15:22" x14ac:dyDescent="0.25">
      <c r="O1636" s="74"/>
      <c r="P1636" s="74"/>
      <c r="Q1636" s="74"/>
      <c r="R1636" s="74"/>
      <c r="V1636" s="72"/>
    </row>
    <row r="1637" spans="15:22" x14ac:dyDescent="0.25">
      <c r="O1637" s="74"/>
      <c r="P1637" s="74"/>
      <c r="Q1637" s="74"/>
      <c r="R1637" s="74"/>
      <c r="V1637" s="72"/>
    </row>
    <row r="1638" spans="15:22" x14ac:dyDescent="0.25">
      <c r="O1638" s="74"/>
      <c r="P1638" s="74"/>
      <c r="Q1638" s="74"/>
      <c r="R1638" s="74"/>
      <c r="V1638" s="72"/>
    </row>
    <row r="1639" spans="15:22" x14ac:dyDescent="0.25">
      <c r="O1639" s="74"/>
      <c r="P1639" s="74"/>
      <c r="Q1639" s="74"/>
      <c r="R1639" s="74"/>
      <c r="V1639" s="72"/>
    </row>
    <row r="1640" spans="15:22" x14ac:dyDescent="0.25">
      <c r="O1640" s="74"/>
      <c r="P1640" s="74"/>
      <c r="Q1640" s="74"/>
      <c r="R1640" s="74"/>
      <c r="V1640" s="72"/>
    </row>
    <row r="1641" spans="15:22" x14ac:dyDescent="0.25">
      <c r="O1641" s="74"/>
      <c r="P1641" s="74"/>
      <c r="Q1641" s="74"/>
      <c r="R1641" s="74"/>
      <c r="V1641" s="72"/>
    </row>
    <row r="1642" spans="15:22" x14ac:dyDescent="0.25">
      <c r="O1642" s="74"/>
      <c r="P1642" s="74"/>
      <c r="Q1642" s="74"/>
      <c r="R1642" s="74"/>
      <c r="V1642" s="72"/>
    </row>
    <row r="1643" spans="15:22" x14ac:dyDescent="0.25">
      <c r="O1643" s="74"/>
      <c r="P1643" s="74"/>
      <c r="Q1643" s="74"/>
      <c r="R1643" s="74"/>
      <c r="V1643" s="72"/>
    </row>
    <row r="1644" spans="15:22" x14ac:dyDescent="0.25">
      <c r="O1644" s="74"/>
      <c r="P1644" s="74"/>
      <c r="Q1644" s="74"/>
      <c r="R1644" s="74"/>
      <c r="V1644" s="72"/>
    </row>
    <row r="1645" spans="15:22" x14ac:dyDescent="0.25">
      <c r="O1645" s="74"/>
      <c r="P1645" s="74"/>
      <c r="Q1645" s="74"/>
      <c r="R1645" s="74"/>
      <c r="V1645" s="72"/>
    </row>
    <row r="1646" spans="15:22" x14ac:dyDescent="0.25">
      <c r="O1646" s="74"/>
      <c r="P1646" s="74"/>
      <c r="Q1646" s="74"/>
      <c r="R1646" s="74"/>
      <c r="V1646" s="72"/>
    </row>
    <row r="1647" spans="15:22" x14ac:dyDescent="0.25">
      <c r="O1647" s="74"/>
      <c r="P1647" s="74"/>
      <c r="Q1647" s="74"/>
      <c r="R1647" s="74"/>
      <c r="V1647" s="72"/>
    </row>
    <row r="1648" spans="15:22" x14ac:dyDescent="0.25">
      <c r="O1648" s="74"/>
      <c r="P1648" s="74"/>
      <c r="Q1648" s="74"/>
      <c r="R1648" s="74"/>
      <c r="V1648" s="72"/>
    </row>
    <row r="1649" spans="15:22" x14ac:dyDescent="0.25">
      <c r="O1649" s="74"/>
      <c r="P1649" s="74"/>
      <c r="Q1649" s="74"/>
      <c r="R1649" s="74"/>
      <c r="V1649" s="72"/>
    </row>
    <row r="1650" spans="15:22" x14ac:dyDescent="0.25">
      <c r="O1650" s="74"/>
      <c r="P1650" s="74"/>
      <c r="Q1650" s="74"/>
      <c r="R1650" s="74"/>
      <c r="V1650" s="72"/>
    </row>
    <row r="1651" spans="15:22" x14ac:dyDescent="0.25">
      <c r="O1651" s="74"/>
      <c r="P1651" s="74"/>
      <c r="Q1651" s="74"/>
      <c r="R1651" s="74"/>
      <c r="V1651" s="72"/>
    </row>
    <row r="1652" spans="15:22" x14ac:dyDescent="0.25">
      <c r="O1652" s="74"/>
      <c r="P1652" s="74"/>
      <c r="Q1652" s="74"/>
      <c r="R1652" s="74"/>
      <c r="V1652" s="72"/>
    </row>
    <row r="1653" spans="15:22" x14ac:dyDescent="0.25">
      <c r="O1653" s="74"/>
      <c r="P1653" s="74"/>
      <c r="Q1653" s="74"/>
      <c r="R1653" s="74"/>
      <c r="V1653" s="72"/>
    </row>
    <row r="1654" spans="15:22" x14ac:dyDescent="0.25">
      <c r="O1654" s="74"/>
      <c r="P1654" s="74"/>
      <c r="Q1654" s="74"/>
      <c r="R1654" s="74"/>
      <c r="V1654" s="72"/>
    </row>
    <row r="1655" spans="15:22" x14ac:dyDescent="0.25">
      <c r="O1655" s="74"/>
      <c r="P1655" s="74"/>
      <c r="Q1655" s="74"/>
      <c r="R1655" s="74"/>
      <c r="V1655" s="72"/>
    </row>
    <row r="1656" spans="15:22" x14ac:dyDescent="0.25">
      <c r="O1656" s="74"/>
      <c r="P1656" s="74"/>
      <c r="Q1656" s="74"/>
      <c r="R1656" s="74"/>
      <c r="V1656" s="72"/>
    </row>
    <row r="1657" spans="15:22" x14ac:dyDescent="0.25">
      <c r="O1657" s="74"/>
      <c r="P1657" s="74"/>
      <c r="Q1657" s="74"/>
      <c r="R1657" s="74"/>
      <c r="V1657" s="72"/>
    </row>
    <row r="1658" spans="15:22" x14ac:dyDescent="0.25">
      <c r="O1658" s="74"/>
      <c r="P1658" s="74"/>
      <c r="Q1658" s="74"/>
      <c r="R1658" s="74"/>
      <c r="V1658" s="72"/>
    </row>
    <row r="1659" spans="15:22" x14ac:dyDescent="0.25">
      <c r="O1659" s="74"/>
      <c r="P1659" s="74"/>
      <c r="Q1659" s="74"/>
      <c r="R1659" s="74"/>
      <c r="V1659" s="72"/>
    </row>
    <row r="1660" spans="15:22" x14ac:dyDescent="0.25">
      <c r="O1660" s="74"/>
      <c r="P1660" s="74"/>
      <c r="Q1660" s="74"/>
      <c r="R1660" s="74"/>
      <c r="V1660" s="72"/>
    </row>
    <row r="1661" spans="15:22" x14ac:dyDescent="0.25">
      <c r="O1661" s="74"/>
      <c r="P1661" s="74"/>
      <c r="Q1661" s="74"/>
      <c r="R1661" s="74"/>
      <c r="V1661" s="72"/>
    </row>
    <row r="1662" spans="15:22" x14ac:dyDescent="0.25">
      <c r="O1662" s="74"/>
      <c r="P1662" s="74"/>
      <c r="Q1662" s="74"/>
      <c r="R1662" s="74"/>
      <c r="V1662" s="72"/>
    </row>
    <row r="1663" spans="15:22" x14ac:dyDescent="0.25">
      <c r="O1663" s="74"/>
      <c r="P1663" s="74"/>
      <c r="Q1663" s="74"/>
      <c r="R1663" s="74"/>
      <c r="V1663" s="72"/>
    </row>
    <row r="1664" spans="15:22" x14ac:dyDescent="0.25">
      <c r="O1664" s="74"/>
      <c r="P1664" s="74"/>
      <c r="Q1664" s="74"/>
      <c r="R1664" s="74"/>
      <c r="V1664" s="72"/>
    </row>
    <row r="1665" spans="15:22" x14ac:dyDescent="0.25">
      <c r="O1665" s="74"/>
      <c r="P1665" s="74"/>
      <c r="Q1665" s="74"/>
      <c r="R1665" s="74"/>
      <c r="V1665" s="72"/>
    </row>
    <row r="1666" spans="15:22" x14ac:dyDescent="0.25">
      <c r="O1666" s="74"/>
      <c r="P1666" s="74"/>
      <c r="Q1666" s="74"/>
      <c r="R1666" s="74"/>
      <c r="V1666" s="72"/>
    </row>
    <row r="1667" spans="15:22" x14ac:dyDescent="0.25">
      <c r="O1667" s="74"/>
      <c r="P1667" s="74"/>
      <c r="Q1667" s="74"/>
      <c r="R1667" s="74"/>
      <c r="V1667" s="72"/>
    </row>
    <row r="1668" spans="15:22" x14ac:dyDescent="0.25">
      <c r="O1668" s="74"/>
      <c r="P1668" s="74"/>
      <c r="Q1668" s="74"/>
      <c r="R1668" s="74"/>
      <c r="V1668" s="72"/>
    </row>
    <row r="1669" spans="15:22" x14ac:dyDescent="0.25">
      <c r="O1669" s="74"/>
      <c r="P1669" s="74"/>
      <c r="Q1669" s="74"/>
      <c r="R1669" s="74"/>
      <c r="V1669" s="72"/>
    </row>
    <row r="1670" spans="15:22" x14ac:dyDescent="0.25">
      <c r="O1670" s="74"/>
      <c r="P1670" s="74"/>
      <c r="Q1670" s="74"/>
      <c r="R1670" s="74"/>
      <c r="V1670" s="72"/>
    </row>
    <row r="1671" spans="15:22" x14ac:dyDescent="0.25">
      <c r="O1671" s="74"/>
      <c r="P1671" s="74"/>
      <c r="Q1671" s="74"/>
      <c r="R1671" s="74"/>
      <c r="V1671" s="72"/>
    </row>
    <row r="1672" spans="15:22" x14ac:dyDescent="0.25">
      <c r="O1672" s="74"/>
      <c r="P1672" s="74"/>
      <c r="Q1672" s="74"/>
      <c r="R1672" s="74"/>
      <c r="V1672" s="72"/>
    </row>
    <row r="1673" spans="15:22" x14ac:dyDescent="0.25">
      <c r="O1673" s="74"/>
      <c r="P1673" s="74"/>
      <c r="Q1673" s="74"/>
      <c r="R1673" s="74"/>
      <c r="V1673" s="72"/>
    </row>
    <row r="1674" spans="15:22" x14ac:dyDescent="0.25">
      <c r="O1674" s="74"/>
      <c r="P1674" s="74"/>
      <c r="Q1674" s="74"/>
      <c r="R1674" s="74"/>
      <c r="V1674" s="72"/>
    </row>
    <row r="1675" spans="15:22" x14ac:dyDescent="0.25">
      <c r="O1675" s="74"/>
      <c r="P1675" s="74"/>
      <c r="Q1675" s="74"/>
      <c r="R1675" s="74"/>
      <c r="V1675" s="72"/>
    </row>
    <row r="1676" spans="15:22" x14ac:dyDescent="0.25">
      <c r="O1676" s="74"/>
      <c r="P1676" s="74"/>
      <c r="Q1676" s="74"/>
      <c r="R1676" s="74"/>
      <c r="V1676" s="72"/>
    </row>
    <row r="1677" spans="15:22" x14ac:dyDescent="0.25">
      <c r="O1677" s="74"/>
      <c r="P1677" s="74"/>
      <c r="Q1677" s="74"/>
      <c r="R1677" s="74"/>
      <c r="V1677" s="72"/>
    </row>
    <row r="1678" spans="15:22" x14ac:dyDescent="0.25">
      <c r="O1678" s="74"/>
      <c r="P1678" s="74"/>
      <c r="Q1678" s="74"/>
      <c r="R1678" s="74"/>
      <c r="V1678" s="72"/>
    </row>
    <row r="1679" spans="15:22" x14ac:dyDescent="0.25">
      <c r="O1679" s="74"/>
      <c r="P1679" s="74"/>
      <c r="Q1679" s="74"/>
      <c r="R1679" s="74"/>
      <c r="V1679" s="72"/>
    </row>
    <row r="1680" spans="15:22" x14ac:dyDescent="0.25">
      <c r="O1680" s="74"/>
      <c r="P1680" s="74"/>
      <c r="Q1680" s="74"/>
      <c r="R1680" s="74"/>
      <c r="V1680" s="72"/>
    </row>
    <row r="1681" spans="15:22" x14ac:dyDescent="0.25">
      <c r="O1681" s="74"/>
      <c r="P1681" s="74"/>
      <c r="Q1681" s="74"/>
      <c r="R1681" s="74"/>
      <c r="V1681" s="72"/>
    </row>
    <row r="1682" spans="15:22" x14ac:dyDescent="0.25">
      <c r="O1682" s="74"/>
      <c r="P1682" s="74"/>
      <c r="Q1682" s="74"/>
      <c r="R1682" s="74"/>
      <c r="V1682" s="72"/>
    </row>
    <row r="1683" spans="15:22" x14ac:dyDescent="0.25">
      <c r="O1683" s="74"/>
      <c r="P1683" s="74"/>
      <c r="Q1683" s="74"/>
      <c r="R1683" s="74"/>
      <c r="V1683" s="72"/>
    </row>
    <row r="1684" spans="15:22" x14ac:dyDescent="0.25">
      <c r="O1684" s="74"/>
      <c r="P1684" s="74"/>
      <c r="Q1684" s="74"/>
      <c r="R1684" s="74"/>
      <c r="V1684" s="72"/>
    </row>
    <row r="1685" spans="15:22" x14ac:dyDescent="0.25">
      <c r="O1685" s="74"/>
      <c r="P1685" s="74"/>
      <c r="Q1685" s="74"/>
      <c r="R1685" s="74"/>
      <c r="V1685" s="72"/>
    </row>
    <row r="1686" spans="15:22" x14ac:dyDescent="0.25">
      <c r="O1686" s="74"/>
      <c r="P1686" s="74"/>
      <c r="Q1686" s="74"/>
      <c r="R1686" s="74"/>
      <c r="V1686" s="72"/>
    </row>
    <row r="1687" spans="15:22" x14ac:dyDescent="0.25">
      <c r="O1687" s="74"/>
      <c r="P1687" s="74"/>
      <c r="Q1687" s="74"/>
      <c r="R1687" s="74"/>
      <c r="V1687" s="72"/>
    </row>
    <row r="1688" spans="15:22" x14ac:dyDescent="0.25">
      <c r="O1688" s="74"/>
      <c r="P1688" s="74"/>
      <c r="Q1688" s="74"/>
      <c r="R1688" s="74"/>
      <c r="V1688" s="72"/>
    </row>
    <row r="1689" spans="15:22" x14ac:dyDescent="0.25">
      <c r="O1689" s="74"/>
      <c r="P1689" s="74"/>
      <c r="Q1689" s="74"/>
      <c r="R1689" s="74"/>
      <c r="V1689" s="72"/>
    </row>
    <row r="1690" spans="15:22" x14ac:dyDescent="0.25">
      <c r="O1690" s="74"/>
      <c r="P1690" s="74"/>
      <c r="Q1690" s="74"/>
      <c r="R1690" s="74"/>
      <c r="V1690" s="72"/>
    </row>
    <row r="1691" spans="15:22" x14ac:dyDescent="0.25">
      <c r="O1691" s="74"/>
      <c r="P1691" s="74"/>
      <c r="Q1691" s="74"/>
      <c r="R1691" s="74"/>
      <c r="V1691" s="72"/>
    </row>
    <row r="1692" spans="15:22" x14ac:dyDescent="0.25">
      <c r="O1692" s="74"/>
      <c r="P1692" s="74"/>
      <c r="Q1692" s="74"/>
      <c r="R1692" s="74"/>
      <c r="V1692" s="72"/>
    </row>
    <row r="1693" spans="15:22" x14ac:dyDescent="0.25">
      <c r="O1693" s="74"/>
      <c r="P1693" s="74"/>
      <c r="Q1693" s="74"/>
      <c r="R1693" s="74"/>
      <c r="V1693" s="72"/>
    </row>
    <row r="1694" spans="15:22" x14ac:dyDescent="0.25">
      <c r="O1694" s="74"/>
      <c r="P1694" s="74"/>
      <c r="Q1694" s="74"/>
      <c r="R1694" s="74"/>
      <c r="V1694" s="72"/>
    </row>
    <row r="1695" spans="15:22" x14ac:dyDescent="0.25">
      <c r="O1695" s="74"/>
      <c r="P1695" s="74"/>
      <c r="Q1695" s="74"/>
      <c r="R1695" s="74"/>
      <c r="V1695" s="72"/>
    </row>
    <row r="1696" spans="15:22" x14ac:dyDescent="0.25">
      <c r="O1696" s="74"/>
      <c r="P1696" s="74"/>
      <c r="Q1696" s="74"/>
      <c r="R1696" s="74"/>
      <c r="V1696" s="72"/>
    </row>
    <row r="1697" spans="15:22" x14ac:dyDescent="0.25">
      <c r="O1697" s="74"/>
      <c r="P1697" s="74"/>
      <c r="Q1697" s="74"/>
      <c r="R1697" s="74"/>
      <c r="V1697" s="72"/>
    </row>
    <row r="1698" spans="15:22" x14ac:dyDescent="0.25">
      <c r="O1698" s="74"/>
      <c r="P1698" s="74"/>
      <c r="Q1698" s="74"/>
      <c r="R1698" s="74"/>
      <c r="V1698" s="72"/>
    </row>
    <row r="1699" spans="15:22" x14ac:dyDescent="0.25">
      <c r="O1699" s="74"/>
      <c r="P1699" s="74"/>
      <c r="Q1699" s="74"/>
      <c r="R1699" s="74"/>
      <c r="V1699" s="72"/>
    </row>
    <row r="1700" spans="15:22" x14ac:dyDescent="0.25">
      <c r="O1700" s="74"/>
      <c r="P1700" s="74"/>
      <c r="Q1700" s="74"/>
      <c r="R1700" s="74"/>
      <c r="V1700" s="72"/>
    </row>
    <row r="1701" spans="15:22" x14ac:dyDescent="0.25">
      <c r="O1701" s="74"/>
      <c r="P1701" s="74"/>
      <c r="Q1701" s="74"/>
      <c r="R1701" s="74"/>
      <c r="V1701" s="72"/>
    </row>
    <row r="1702" spans="15:22" x14ac:dyDescent="0.25">
      <c r="O1702" s="74"/>
      <c r="P1702" s="74"/>
      <c r="Q1702" s="74"/>
      <c r="R1702" s="74"/>
      <c r="V1702" s="72"/>
    </row>
    <row r="1703" spans="15:22" x14ac:dyDescent="0.25">
      <c r="O1703" s="74"/>
      <c r="P1703" s="74"/>
      <c r="Q1703" s="74"/>
      <c r="R1703" s="74"/>
      <c r="V1703" s="72"/>
    </row>
    <row r="1704" spans="15:22" x14ac:dyDescent="0.25">
      <c r="O1704" s="74"/>
      <c r="P1704" s="74"/>
      <c r="Q1704" s="74"/>
      <c r="R1704" s="74"/>
      <c r="V1704" s="72"/>
    </row>
    <row r="1705" spans="15:22" x14ac:dyDescent="0.25">
      <c r="O1705" s="74"/>
      <c r="P1705" s="74"/>
      <c r="Q1705" s="74"/>
      <c r="R1705" s="74"/>
      <c r="V1705" s="72"/>
    </row>
    <row r="1706" spans="15:22" x14ac:dyDescent="0.25">
      <c r="O1706" s="74"/>
      <c r="P1706" s="74"/>
      <c r="Q1706" s="74"/>
      <c r="R1706" s="74"/>
      <c r="V1706" s="72"/>
    </row>
    <row r="1707" spans="15:22" x14ac:dyDescent="0.25">
      <c r="O1707" s="74"/>
      <c r="P1707" s="74"/>
      <c r="Q1707" s="74"/>
      <c r="R1707" s="74"/>
      <c r="V1707" s="72"/>
    </row>
    <row r="1708" spans="15:22" x14ac:dyDescent="0.25">
      <c r="O1708" s="74"/>
      <c r="P1708" s="74"/>
      <c r="Q1708" s="74"/>
      <c r="R1708" s="74"/>
      <c r="V1708" s="72"/>
    </row>
    <row r="1709" spans="15:22" x14ac:dyDescent="0.25">
      <c r="O1709" s="74"/>
      <c r="P1709" s="74"/>
      <c r="Q1709" s="74"/>
      <c r="R1709" s="74"/>
      <c r="V1709" s="72"/>
    </row>
    <row r="1710" spans="15:22" x14ac:dyDescent="0.25">
      <c r="O1710" s="74"/>
      <c r="P1710" s="74"/>
      <c r="Q1710" s="74"/>
      <c r="R1710" s="74"/>
      <c r="V1710" s="72"/>
    </row>
    <row r="1711" spans="15:22" x14ac:dyDescent="0.25">
      <c r="O1711" s="74"/>
      <c r="P1711" s="74"/>
      <c r="Q1711" s="74"/>
      <c r="R1711" s="74"/>
      <c r="V1711" s="72"/>
    </row>
    <row r="1712" spans="15:22" x14ac:dyDescent="0.25">
      <c r="O1712" s="74"/>
      <c r="P1712" s="74"/>
      <c r="Q1712" s="74"/>
      <c r="R1712" s="74"/>
      <c r="V1712" s="72"/>
    </row>
    <row r="1713" spans="15:22" x14ac:dyDescent="0.25">
      <c r="O1713" s="74"/>
      <c r="P1713" s="74"/>
      <c r="Q1713" s="74"/>
      <c r="R1713" s="74"/>
      <c r="V1713" s="72"/>
    </row>
    <row r="1714" spans="15:22" x14ac:dyDescent="0.25">
      <c r="O1714" s="74"/>
      <c r="P1714" s="74"/>
      <c r="Q1714" s="74"/>
      <c r="R1714" s="74"/>
      <c r="V1714" s="72"/>
    </row>
    <row r="1715" spans="15:22" x14ac:dyDescent="0.25">
      <c r="O1715" s="74"/>
      <c r="P1715" s="74"/>
      <c r="Q1715" s="74"/>
      <c r="R1715" s="74"/>
      <c r="V1715" s="72"/>
    </row>
    <row r="1716" spans="15:22" x14ac:dyDescent="0.25">
      <c r="O1716" s="74"/>
      <c r="P1716" s="74"/>
      <c r="Q1716" s="74"/>
      <c r="R1716" s="74"/>
      <c r="V1716" s="72"/>
    </row>
    <row r="1717" spans="15:22" x14ac:dyDescent="0.25">
      <c r="O1717" s="74"/>
      <c r="P1717" s="74"/>
      <c r="Q1717" s="74"/>
      <c r="R1717" s="74"/>
      <c r="V1717" s="72"/>
    </row>
    <row r="1718" spans="15:22" x14ac:dyDescent="0.25">
      <c r="O1718" s="74"/>
      <c r="P1718" s="74"/>
      <c r="Q1718" s="74"/>
      <c r="R1718" s="74"/>
      <c r="V1718" s="72"/>
    </row>
    <row r="1719" spans="15:22" x14ac:dyDescent="0.25">
      <c r="O1719" s="74"/>
      <c r="P1719" s="74"/>
      <c r="Q1719" s="74"/>
      <c r="R1719" s="74"/>
      <c r="V1719" s="72"/>
    </row>
    <row r="1720" spans="15:22" x14ac:dyDescent="0.25">
      <c r="O1720" s="74"/>
      <c r="P1720" s="74"/>
      <c r="Q1720" s="74"/>
      <c r="R1720" s="74"/>
      <c r="V1720" s="72"/>
    </row>
    <row r="1721" spans="15:22" x14ac:dyDescent="0.25">
      <c r="O1721" s="74"/>
      <c r="P1721" s="74"/>
      <c r="Q1721" s="74"/>
      <c r="R1721" s="74"/>
      <c r="V1721" s="72"/>
    </row>
    <row r="1722" spans="15:22" x14ac:dyDescent="0.25">
      <c r="O1722" s="74"/>
      <c r="P1722" s="74"/>
      <c r="Q1722" s="74"/>
      <c r="R1722" s="74"/>
      <c r="V1722" s="72"/>
    </row>
    <row r="1723" spans="15:22" x14ac:dyDescent="0.25">
      <c r="O1723" s="74"/>
      <c r="P1723" s="74"/>
      <c r="Q1723" s="74"/>
      <c r="R1723" s="74"/>
      <c r="V1723" s="72"/>
    </row>
    <row r="1724" spans="15:22" x14ac:dyDescent="0.25">
      <c r="O1724" s="74"/>
      <c r="P1724" s="74"/>
      <c r="Q1724" s="74"/>
      <c r="R1724" s="74"/>
      <c r="V1724" s="72"/>
    </row>
    <row r="1725" spans="15:22" x14ac:dyDescent="0.25">
      <c r="O1725" s="74"/>
      <c r="P1725" s="74"/>
      <c r="Q1725" s="74"/>
      <c r="R1725" s="74"/>
      <c r="V1725" s="72"/>
    </row>
    <row r="1726" spans="15:22" x14ac:dyDescent="0.25">
      <c r="O1726" s="74"/>
      <c r="P1726" s="74"/>
      <c r="Q1726" s="74"/>
      <c r="R1726" s="74"/>
      <c r="V1726" s="72"/>
    </row>
    <row r="1727" spans="15:22" x14ac:dyDescent="0.25">
      <c r="O1727" s="74"/>
      <c r="P1727" s="74"/>
      <c r="Q1727" s="74"/>
      <c r="R1727" s="74"/>
      <c r="V1727" s="72"/>
    </row>
    <row r="1728" spans="15:22" x14ac:dyDescent="0.25">
      <c r="O1728" s="74"/>
      <c r="P1728" s="74"/>
      <c r="Q1728" s="74"/>
      <c r="R1728" s="74"/>
      <c r="V1728" s="72"/>
    </row>
    <row r="1729" spans="15:22" x14ac:dyDescent="0.25">
      <c r="O1729" s="74"/>
      <c r="P1729" s="74"/>
      <c r="Q1729" s="74"/>
      <c r="R1729" s="74"/>
      <c r="V1729" s="72"/>
    </row>
    <row r="1730" spans="15:22" x14ac:dyDescent="0.25">
      <c r="O1730" s="74"/>
      <c r="P1730" s="74"/>
      <c r="Q1730" s="74"/>
      <c r="R1730" s="74"/>
      <c r="V1730" s="72"/>
    </row>
    <row r="1731" spans="15:22" x14ac:dyDescent="0.25">
      <c r="O1731" s="74"/>
      <c r="P1731" s="74"/>
      <c r="Q1731" s="74"/>
      <c r="R1731" s="74"/>
      <c r="V1731" s="72"/>
    </row>
    <row r="1732" spans="15:22" x14ac:dyDescent="0.25">
      <c r="O1732" s="74"/>
      <c r="P1732" s="74"/>
      <c r="Q1732" s="74"/>
      <c r="R1732" s="74"/>
      <c r="V1732" s="72"/>
    </row>
    <row r="1733" spans="15:22" x14ac:dyDescent="0.25">
      <c r="O1733" s="74"/>
      <c r="P1733" s="74"/>
      <c r="Q1733" s="74"/>
      <c r="R1733" s="74"/>
      <c r="V1733" s="72"/>
    </row>
    <row r="1734" spans="15:22" x14ac:dyDescent="0.25">
      <c r="O1734" s="74"/>
      <c r="P1734" s="74"/>
      <c r="Q1734" s="74"/>
      <c r="R1734" s="74"/>
      <c r="V1734" s="72"/>
    </row>
    <row r="1735" spans="15:22" x14ac:dyDescent="0.25">
      <c r="O1735" s="74"/>
      <c r="P1735" s="74"/>
      <c r="Q1735" s="74"/>
      <c r="R1735" s="74"/>
      <c r="V1735" s="72"/>
    </row>
    <row r="1736" spans="15:22" x14ac:dyDescent="0.25">
      <c r="O1736" s="74"/>
      <c r="P1736" s="74"/>
      <c r="Q1736" s="74"/>
      <c r="R1736" s="74"/>
      <c r="V1736" s="72"/>
    </row>
    <row r="1737" spans="15:22" x14ac:dyDescent="0.25">
      <c r="O1737" s="74"/>
      <c r="P1737" s="74"/>
      <c r="Q1737" s="74"/>
      <c r="R1737" s="74"/>
      <c r="V1737" s="72"/>
    </row>
    <row r="1738" spans="15:22" x14ac:dyDescent="0.25">
      <c r="O1738" s="74"/>
      <c r="P1738" s="74"/>
      <c r="Q1738" s="74"/>
      <c r="R1738" s="74"/>
      <c r="V1738" s="72"/>
    </row>
    <row r="1739" spans="15:22" x14ac:dyDescent="0.25">
      <c r="O1739" s="74"/>
      <c r="P1739" s="74"/>
      <c r="Q1739" s="74"/>
      <c r="R1739" s="74"/>
      <c r="V1739" s="72"/>
    </row>
    <row r="1740" spans="15:22" x14ac:dyDescent="0.25">
      <c r="O1740" s="74"/>
      <c r="P1740" s="74"/>
      <c r="Q1740" s="74"/>
      <c r="R1740" s="74"/>
      <c r="V1740" s="72"/>
    </row>
    <row r="1741" spans="15:22" x14ac:dyDescent="0.25">
      <c r="O1741" s="74"/>
      <c r="P1741" s="74"/>
      <c r="Q1741" s="74"/>
      <c r="R1741" s="74"/>
      <c r="V1741" s="72"/>
    </row>
    <row r="1742" spans="15:22" x14ac:dyDescent="0.25">
      <c r="O1742" s="74"/>
      <c r="P1742" s="74"/>
      <c r="Q1742" s="74"/>
      <c r="R1742" s="74"/>
      <c r="V1742" s="72"/>
    </row>
    <row r="1743" spans="15:22" x14ac:dyDescent="0.25">
      <c r="O1743" s="74"/>
      <c r="P1743" s="74"/>
      <c r="Q1743" s="74"/>
      <c r="R1743" s="74"/>
      <c r="V1743" s="72"/>
    </row>
    <row r="1744" spans="15:22" x14ac:dyDescent="0.25">
      <c r="O1744" s="74"/>
      <c r="P1744" s="74"/>
      <c r="Q1744" s="74"/>
      <c r="R1744" s="74"/>
      <c r="V1744" s="72"/>
    </row>
    <row r="1745" spans="15:22" x14ac:dyDescent="0.25">
      <c r="O1745" s="74"/>
      <c r="P1745" s="74"/>
      <c r="Q1745" s="74"/>
      <c r="R1745" s="74"/>
      <c r="V1745" s="72"/>
    </row>
    <row r="1746" spans="15:22" x14ac:dyDescent="0.25">
      <c r="O1746" s="74"/>
      <c r="P1746" s="74"/>
      <c r="Q1746" s="74"/>
      <c r="R1746" s="74"/>
      <c r="V1746" s="72"/>
    </row>
    <row r="1747" spans="15:22" x14ac:dyDescent="0.25">
      <c r="O1747" s="74"/>
      <c r="P1747" s="74"/>
      <c r="Q1747" s="74"/>
      <c r="R1747" s="74"/>
      <c r="V1747" s="72"/>
    </row>
    <row r="1748" spans="15:22" x14ac:dyDescent="0.25">
      <c r="O1748" s="74"/>
      <c r="P1748" s="74"/>
      <c r="Q1748" s="74"/>
      <c r="R1748" s="74"/>
      <c r="V1748" s="72"/>
    </row>
    <row r="1749" spans="15:22" x14ac:dyDescent="0.25">
      <c r="O1749" s="74"/>
      <c r="P1749" s="74"/>
      <c r="Q1749" s="74"/>
      <c r="R1749" s="74"/>
      <c r="V1749" s="72"/>
    </row>
    <row r="1750" spans="15:22" x14ac:dyDescent="0.25">
      <c r="O1750" s="74"/>
      <c r="P1750" s="74"/>
      <c r="Q1750" s="74"/>
      <c r="R1750" s="74"/>
      <c r="V1750" s="72"/>
    </row>
    <row r="1751" spans="15:22" x14ac:dyDescent="0.25">
      <c r="O1751" s="74"/>
      <c r="P1751" s="74"/>
      <c r="Q1751" s="74"/>
      <c r="R1751" s="74"/>
      <c r="V1751" s="72"/>
    </row>
    <row r="1752" spans="15:22" x14ac:dyDescent="0.25">
      <c r="O1752" s="74"/>
      <c r="P1752" s="74"/>
      <c r="Q1752" s="74"/>
      <c r="R1752" s="74"/>
      <c r="V1752" s="72"/>
    </row>
    <row r="1753" spans="15:22" x14ac:dyDescent="0.25">
      <c r="O1753" s="74"/>
      <c r="P1753" s="74"/>
      <c r="Q1753" s="74"/>
      <c r="R1753" s="74"/>
      <c r="V1753" s="72"/>
    </row>
    <row r="1754" spans="15:22" x14ac:dyDescent="0.25">
      <c r="O1754" s="74"/>
      <c r="P1754" s="74"/>
      <c r="Q1754" s="74"/>
      <c r="R1754" s="74"/>
      <c r="V1754" s="72"/>
    </row>
    <row r="1755" spans="15:22" x14ac:dyDescent="0.25">
      <c r="O1755" s="74"/>
      <c r="P1755" s="74"/>
      <c r="Q1755" s="74"/>
      <c r="R1755" s="74"/>
      <c r="V1755" s="72"/>
    </row>
    <row r="1756" spans="15:22" x14ac:dyDescent="0.25">
      <c r="O1756" s="74"/>
      <c r="P1756" s="74"/>
      <c r="Q1756" s="74"/>
      <c r="R1756" s="74"/>
      <c r="V1756" s="72"/>
    </row>
    <row r="1757" spans="15:22" x14ac:dyDescent="0.25">
      <c r="O1757" s="74"/>
      <c r="P1757" s="74"/>
      <c r="Q1757" s="74"/>
      <c r="R1757" s="74"/>
      <c r="V1757" s="72"/>
    </row>
    <row r="1758" spans="15:22" x14ac:dyDescent="0.25">
      <c r="O1758" s="74"/>
      <c r="P1758" s="74"/>
      <c r="Q1758" s="74"/>
      <c r="R1758" s="74"/>
      <c r="V1758" s="72"/>
    </row>
    <row r="1759" spans="15:22" x14ac:dyDescent="0.25">
      <c r="O1759" s="74"/>
      <c r="P1759" s="74"/>
      <c r="Q1759" s="74"/>
      <c r="R1759" s="74"/>
      <c r="V1759" s="72"/>
    </row>
    <row r="1760" spans="15:22" x14ac:dyDescent="0.25">
      <c r="O1760" s="74"/>
      <c r="P1760" s="74"/>
      <c r="Q1760" s="74"/>
      <c r="R1760" s="74"/>
      <c r="V1760" s="72"/>
    </row>
    <row r="1761" spans="15:22" x14ac:dyDescent="0.25">
      <c r="O1761" s="74"/>
      <c r="P1761" s="74"/>
      <c r="Q1761" s="74"/>
      <c r="R1761" s="74"/>
      <c r="V1761" s="72"/>
    </row>
    <row r="1762" spans="15:22" x14ac:dyDescent="0.25">
      <c r="O1762" s="74"/>
      <c r="P1762" s="74"/>
      <c r="Q1762" s="74"/>
      <c r="R1762" s="74"/>
      <c r="V1762" s="72"/>
    </row>
    <row r="1763" spans="15:22" x14ac:dyDescent="0.25">
      <c r="O1763" s="74"/>
      <c r="P1763" s="74"/>
      <c r="Q1763" s="74"/>
      <c r="R1763" s="74"/>
      <c r="V1763" s="72"/>
    </row>
    <row r="1764" spans="15:22" x14ac:dyDescent="0.25">
      <c r="O1764" s="74"/>
      <c r="P1764" s="74"/>
      <c r="Q1764" s="74"/>
      <c r="R1764" s="74"/>
      <c r="V1764" s="72"/>
    </row>
    <row r="1765" spans="15:22" x14ac:dyDescent="0.25">
      <c r="O1765" s="74"/>
      <c r="P1765" s="74"/>
      <c r="Q1765" s="74"/>
      <c r="R1765" s="74"/>
      <c r="V1765" s="72"/>
    </row>
    <row r="1766" spans="15:22" x14ac:dyDescent="0.25">
      <c r="O1766" s="74"/>
      <c r="P1766" s="74"/>
      <c r="Q1766" s="74"/>
      <c r="R1766" s="74"/>
      <c r="V1766" s="72"/>
    </row>
    <row r="1767" spans="15:22" x14ac:dyDescent="0.25">
      <c r="O1767" s="74"/>
      <c r="P1767" s="74"/>
      <c r="Q1767" s="74"/>
      <c r="R1767" s="74"/>
      <c r="V1767" s="72"/>
    </row>
    <row r="1768" spans="15:22" x14ac:dyDescent="0.25">
      <c r="O1768" s="74"/>
      <c r="P1768" s="74"/>
      <c r="Q1768" s="74"/>
      <c r="R1768" s="74"/>
      <c r="V1768" s="72"/>
    </row>
    <row r="1769" spans="15:22" x14ac:dyDescent="0.25">
      <c r="O1769" s="74"/>
      <c r="P1769" s="74"/>
      <c r="Q1769" s="74"/>
      <c r="R1769" s="74"/>
      <c r="V1769" s="72"/>
    </row>
    <row r="1770" spans="15:22" x14ac:dyDescent="0.25">
      <c r="O1770" s="74"/>
      <c r="P1770" s="74"/>
      <c r="Q1770" s="74"/>
      <c r="R1770" s="74"/>
      <c r="V1770" s="72"/>
    </row>
    <row r="1771" spans="15:22" x14ac:dyDescent="0.25">
      <c r="O1771" s="74"/>
      <c r="P1771" s="74"/>
      <c r="Q1771" s="74"/>
      <c r="R1771" s="74"/>
      <c r="V1771" s="72"/>
    </row>
    <row r="1772" spans="15:22" x14ac:dyDescent="0.25">
      <c r="O1772" s="74"/>
      <c r="P1772" s="74"/>
      <c r="Q1772" s="74"/>
      <c r="R1772" s="74"/>
      <c r="V1772" s="72"/>
    </row>
    <row r="1773" spans="15:22" x14ac:dyDescent="0.25">
      <c r="O1773" s="74"/>
      <c r="P1773" s="74"/>
      <c r="Q1773" s="74"/>
      <c r="R1773" s="74"/>
      <c r="V1773" s="72"/>
    </row>
    <row r="1774" spans="15:22" x14ac:dyDescent="0.25">
      <c r="O1774" s="74"/>
      <c r="P1774" s="74"/>
      <c r="Q1774" s="74"/>
      <c r="R1774" s="74"/>
      <c r="V1774" s="72"/>
    </row>
    <row r="1775" spans="15:22" x14ac:dyDescent="0.25">
      <c r="O1775" s="74"/>
      <c r="P1775" s="74"/>
      <c r="Q1775" s="74"/>
      <c r="R1775" s="74"/>
      <c r="V1775" s="72"/>
    </row>
    <row r="1776" spans="15:22" x14ac:dyDescent="0.25">
      <c r="O1776" s="74"/>
      <c r="P1776" s="74"/>
      <c r="Q1776" s="74"/>
      <c r="R1776" s="74"/>
      <c r="V1776" s="72"/>
    </row>
    <row r="1777" spans="15:22" x14ac:dyDescent="0.25">
      <c r="O1777" s="74"/>
      <c r="P1777" s="74"/>
      <c r="Q1777" s="74"/>
      <c r="R1777" s="74"/>
      <c r="V1777" s="72"/>
    </row>
    <row r="1778" spans="15:22" x14ac:dyDescent="0.25">
      <c r="O1778" s="74"/>
      <c r="P1778" s="74"/>
      <c r="Q1778" s="74"/>
      <c r="R1778" s="74"/>
      <c r="V1778" s="72"/>
    </row>
    <row r="1779" spans="15:22" x14ac:dyDescent="0.25">
      <c r="O1779" s="74"/>
      <c r="P1779" s="74"/>
      <c r="Q1779" s="74"/>
      <c r="R1779" s="74"/>
      <c r="V1779" s="72"/>
    </row>
    <row r="1780" spans="15:22" x14ac:dyDescent="0.25">
      <c r="O1780" s="74"/>
      <c r="P1780" s="74"/>
      <c r="Q1780" s="74"/>
      <c r="R1780" s="74"/>
      <c r="V1780" s="72"/>
    </row>
    <row r="1781" spans="15:22" x14ac:dyDescent="0.25">
      <c r="O1781" s="74"/>
      <c r="P1781" s="74"/>
      <c r="Q1781" s="74"/>
      <c r="R1781" s="74"/>
      <c r="V1781" s="72"/>
    </row>
    <row r="1782" spans="15:22" x14ac:dyDescent="0.25">
      <c r="O1782" s="74"/>
      <c r="P1782" s="74"/>
      <c r="Q1782" s="74"/>
      <c r="R1782" s="74"/>
      <c r="V1782" s="72"/>
    </row>
    <row r="1783" spans="15:22" x14ac:dyDescent="0.25">
      <c r="O1783" s="74"/>
      <c r="P1783" s="74"/>
      <c r="Q1783" s="74"/>
      <c r="R1783" s="74"/>
      <c r="V1783" s="72"/>
    </row>
    <row r="1784" spans="15:22" x14ac:dyDescent="0.25">
      <c r="O1784" s="74"/>
      <c r="P1784" s="74"/>
      <c r="Q1784" s="74"/>
      <c r="R1784" s="74"/>
      <c r="V1784" s="72"/>
    </row>
    <row r="1785" spans="15:22" x14ac:dyDescent="0.25">
      <c r="O1785" s="74"/>
      <c r="P1785" s="74"/>
      <c r="Q1785" s="74"/>
      <c r="R1785" s="74"/>
      <c r="V1785" s="72"/>
    </row>
    <row r="1786" spans="15:22" x14ac:dyDescent="0.25">
      <c r="O1786" s="74"/>
      <c r="P1786" s="74"/>
      <c r="Q1786" s="74"/>
      <c r="R1786" s="74"/>
      <c r="V1786" s="72"/>
    </row>
    <row r="1787" spans="15:22" x14ac:dyDescent="0.25">
      <c r="O1787" s="74"/>
      <c r="P1787" s="74"/>
      <c r="Q1787" s="74"/>
      <c r="R1787" s="74"/>
      <c r="V1787" s="72"/>
    </row>
    <row r="1788" spans="15:22" x14ac:dyDescent="0.25">
      <c r="O1788" s="74"/>
      <c r="P1788" s="74"/>
      <c r="Q1788" s="74"/>
      <c r="R1788" s="74"/>
      <c r="V1788" s="72"/>
    </row>
    <row r="1789" spans="15:22" x14ac:dyDescent="0.25">
      <c r="O1789" s="74"/>
      <c r="P1789" s="74"/>
      <c r="Q1789" s="74"/>
      <c r="R1789" s="74"/>
      <c r="V1789" s="72"/>
    </row>
    <row r="1790" spans="15:22" x14ac:dyDescent="0.25">
      <c r="O1790" s="74"/>
      <c r="P1790" s="74"/>
      <c r="Q1790" s="74"/>
      <c r="R1790" s="74"/>
      <c r="V1790" s="72"/>
    </row>
    <row r="1791" spans="15:22" x14ac:dyDescent="0.25">
      <c r="O1791" s="74"/>
      <c r="P1791" s="74"/>
      <c r="Q1791" s="74"/>
      <c r="R1791" s="74"/>
      <c r="V1791" s="72"/>
    </row>
    <row r="1792" spans="15:22" x14ac:dyDescent="0.25">
      <c r="O1792" s="74"/>
      <c r="P1792" s="74"/>
      <c r="Q1792" s="74"/>
      <c r="R1792" s="74"/>
      <c r="V1792" s="72"/>
    </row>
    <row r="1793" spans="15:22" x14ac:dyDescent="0.25">
      <c r="O1793" s="74"/>
      <c r="P1793" s="74"/>
      <c r="Q1793" s="74"/>
      <c r="R1793" s="74"/>
      <c r="V1793" s="72"/>
    </row>
    <row r="1794" spans="15:22" x14ac:dyDescent="0.25">
      <c r="O1794" s="74"/>
      <c r="P1794" s="74"/>
      <c r="Q1794" s="74"/>
      <c r="R1794" s="74"/>
      <c r="V1794" s="72"/>
    </row>
    <row r="1795" spans="15:22" x14ac:dyDescent="0.25">
      <c r="O1795" s="74"/>
      <c r="P1795" s="74"/>
      <c r="Q1795" s="74"/>
      <c r="R1795" s="74"/>
      <c r="V1795" s="72"/>
    </row>
    <row r="1796" spans="15:22" x14ac:dyDescent="0.25">
      <c r="O1796" s="74"/>
      <c r="P1796" s="74"/>
      <c r="Q1796" s="74"/>
      <c r="R1796" s="74"/>
      <c r="V1796" s="72"/>
    </row>
    <row r="1797" spans="15:22" x14ac:dyDescent="0.25">
      <c r="O1797" s="74"/>
      <c r="P1797" s="74"/>
      <c r="Q1797" s="74"/>
      <c r="R1797" s="74"/>
      <c r="V1797" s="72"/>
    </row>
    <row r="1798" spans="15:22" x14ac:dyDescent="0.25">
      <c r="O1798" s="74"/>
      <c r="P1798" s="74"/>
      <c r="Q1798" s="74"/>
      <c r="R1798" s="74"/>
      <c r="V1798" s="72"/>
    </row>
    <row r="1799" spans="15:22" x14ac:dyDescent="0.25">
      <c r="O1799" s="74"/>
      <c r="P1799" s="74"/>
      <c r="Q1799" s="74"/>
      <c r="R1799" s="74"/>
      <c r="V1799" s="72"/>
    </row>
    <row r="1800" spans="15:22" x14ac:dyDescent="0.25">
      <c r="O1800" s="74"/>
      <c r="P1800" s="74"/>
      <c r="Q1800" s="74"/>
      <c r="R1800" s="74"/>
      <c r="V1800" s="72"/>
    </row>
    <row r="1801" spans="15:22" x14ac:dyDescent="0.25">
      <c r="O1801" s="74"/>
      <c r="P1801" s="74"/>
      <c r="Q1801" s="74"/>
      <c r="R1801" s="74"/>
      <c r="V1801" s="72"/>
    </row>
    <row r="1802" spans="15:22" x14ac:dyDescent="0.25">
      <c r="O1802" s="74"/>
      <c r="P1802" s="74"/>
      <c r="Q1802" s="74"/>
      <c r="R1802" s="74"/>
      <c r="V1802" s="72"/>
    </row>
    <row r="1803" spans="15:22" x14ac:dyDescent="0.25">
      <c r="O1803" s="74"/>
      <c r="P1803" s="74"/>
      <c r="Q1803" s="74"/>
      <c r="R1803" s="74"/>
      <c r="V1803" s="72"/>
    </row>
    <row r="1804" spans="15:22" x14ac:dyDescent="0.25">
      <c r="O1804" s="74"/>
      <c r="P1804" s="74"/>
      <c r="Q1804" s="74"/>
      <c r="R1804" s="74"/>
      <c r="V1804" s="72"/>
    </row>
    <row r="1805" spans="15:22" x14ac:dyDescent="0.25">
      <c r="O1805" s="74"/>
      <c r="P1805" s="74"/>
      <c r="Q1805" s="74"/>
      <c r="R1805" s="74"/>
      <c r="V1805" s="72"/>
    </row>
    <row r="1806" spans="15:22" x14ac:dyDescent="0.25">
      <c r="O1806" s="74"/>
      <c r="P1806" s="74"/>
      <c r="Q1806" s="74"/>
      <c r="R1806" s="74"/>
      <c r="V1806" s="72"/>
    </row>
    <row r="1807" spans="15:22" x14ac:dyDescent="0.25">
      <c r="O1807" s="74"/>
      <c r="P1807" s="74"/>
      <c r="Q1807" s="74"/>
      <c r="R1807" s="74"/>
      <c r="V1807" s="72"/>
    </row>
    <row r="1808" spans="15:22" x14ac:dyDescent="0.25">
      <c r="O1808" s="74"/>
      <c r="P1808" s="74"/>
      <c r="Q1808" s="74"/>
      <c r="R1808" s="74"/>
      <c r="V1808" s="72"/>
    </row>
    <row r="1809" spans="15:22" x14ac:dyDescent="0.25">
      <c r="O1809" s="74"/>
      <c r="P1809" s="74"/>
      <c r="Q1809" s="74"/>
      <c r="R1809" s="74"/>
      <c r="V1809" s="72"/>
    </row>
    <row r="1810" spans="15:22" x14ac:dyDescent="0.25">
      <c r="O1810" s="74"/>
      <c r="P1810" s="74"/>
      <c r="Q1810" s="74"/>
      <c r="R1810" s="74"/>
      <c r="V1810" s="72"/>
    </row>
    <row r="1811" spans="15:22" x14ac:dyDescent="0.25">
      <c r="O1811" s="74"/>
      <c r="P1811" s="74"/>
      <c r="Q1811" s="74"/>
      <c r="R1811" s="74"/>
      <c r="V1811" s="72"/>
    </row>
    <row r="1812" spans="15:22" x14ac:dyDescent="0.25">
      <c r="O1812" s="74"/>
      <c r="P1812" s="74"/>
      <c r="Q1812" s="74"/>
      <c r="R1812" s="74"/>
      <c r="V1812" s="72"/>
    </row>
    <row r="1813" spans="15:22" x14ac:dyDescent="0.25">
      <c r="O1813" s="74"/>
      <c r="P1813" s="74"/>
      <c r="Q1813" s="74"/>
      <c r="R1813" s="74"/>
      <c r="V1813" s="72"/>
    </row>
    <row r="1814" spans="15:22" x14ac:dyDescent="0.25">
      <c r="O1814" s="74"/>
      <c r="P1814" s="74"/>
      <c r="Q1814" s="74"/>
      <c r="R1814" s="74"/>
      <c r="V1814" s="72"/>
    </row>
    <row r="1815" spans="15:22" x14ac:dyDescent="0.25">
      <c r="O1815" s="74"/>
      <c r="P1815" s="74"/>
      <c r="Q1815" s="74"/>
      <c r="R1815" s="74"/>
      <c r="V1815" s="72"/>
    </row>
    <row r="1816" spans="15:22" x14ac:dyDescent="0.25">
      <c r="O1816" s="74"/>
      <c r="P1816" s="74"/>
      <c r="Q1816" s="74"/>
      <c r="R1816" s="74"/>
      <c r="V1816" s="72"/>
    </row>
    <row r="1817" spans="15:22" x14ac:dyDescent="0.25">
      <c r="O1817" s="74"/>
      <c r="P1817" s="74"/>
      <c r="Q1817" s="74"/>
      <c r="R1817" s="74"/>
      <c r="V1817" s="72"/>
    </row>
    <row r="1818" spans="15:22" x14ac:dyDescent="0.25">
      <c r="O1818" s="74"/>
      <c r="P1818" s="74"/>
      <c r="Q1818" s="74"/>
      <c r="R1818" s="74"/>
      <c r="V1818" s="72"/>
    </row>
    <row r="1819" spans="15:22" x14ac:dyDescent="0.25">
      <c r="O1819" s="74"/>
      <c r="P1819" s="74"/>
      <c r="Q1819" s="74"/>
      <c r="R1819" s="74"/>
      <c r="V1819" s="72"/>
    </row>
    <row r="1820" spans="15:22" x14ac:dyDescent="0.25">
      <c r="O1820" s="74"/>
      <c r="P1820" s="74"/>
      <c r="Q1820" s="74"/>
      <c r="R1820" s="74"/>
      <c r="V1820" s="72"/>
    </row>
    <row r="1821" spans="15:22" x14ac:dyDescent="0.25">
      <c r="O1821" s="74"/>
      <c r="P1821" s="74"/>
      <c r="Q1821" s="74"/>
      <c r="R1821" s="74"/>
      <c r="V1821" s="72"/>
    </row>
    <row r="1822" spans="15:22" x14ac:dyDescent="0.25">
      <c r="O1822" s="74"/>
      <c r="P1822" s="74"/>
      <c r="Q1822" s="74"/>
      <c r="R1822" s="74"/>
      <c r="V1822" s="72"/>
    </row>
    <row r="1823" spans="15:22" x14ac:dyDescent="0.25">
      <c r="O1823" s="74"/>
      <c r="P1823" s="74"/>
      <c r="Q1823" s="74"/>
      <c r="R1823" s="74"/>
      <c r="V1823" s="72"/>
    </row>
    <row r="1824" spans="15:22" x14ac:dyDescent="0.25">
      <c r="O1824" s="74"/>
      <c r="P1824" s="74"/>
      <c r="Q1824" s="74"/>
      <c r="R1824" s="74"/>
      <c r="V1824" s="72"/>
    </row>
    <row r="1825" spans="15:22" x14ac:dyDescent="0.25">
      <c r="O1825" s="74"/>
      <c r="P1825" s="74"/>
      <c r="Q1825" s="74"/>
      <c r="R1825" s="74"/>
      <c r="V1825" s="72"/>
    </row>
    <row r="1826" spans="15:22" x14ac:dyDescent="0.25">
      <c r="O1826" s="74"/>
      <c r="P1826" s="74"/>
      <c r="Q1826" s="74"/>
      <c r="R1826" s="74"/>
      <c r="V1826" s="72"/>
    </row>
    <row r="1827" spans="15:22" x14ac:dyDescent="0.25">
      <c r="O1827" s="74"/>
      <c r="P1827" s="74"/>
      <c r="Q1827" s="74"/>
      <c r="R1827" s="74"/>
      <c r="V1827" s="72"/>
    </row>
    <row r="1828" spans="15:22" x14ac:dyDescent="0.25">
      <c r="O1828" s="74"/>
      <c r="P1828" s="74"/>
      <c r="Q1828" s="74"/>
      <c r="R1828" s="74"/>
      <c r="V1828" s="72"/>
    </row>
    <row r="1829" spans="15:22" x14ac:dyDescent="0.25">
      <c r="O1829" s="74"/>
      <c r="P1829" s="74"/>
      <c r="Q1829" s="74"/>
      <c r="R1829" s="74"/>
      <c r="V1829" s="72"/>
    </row>
    <row r="1830" spans="15:22" x14ac:dyDescent="0.25">
      <c r="O1830" s="74"/>
      <c r="P1830" s="74"/>
      <c r="Q1830" s="74"/>
      <c r="R1830" s="74"/>
      <c r="V1830" s="72"/>
    </row>
    <row r="1831" spans="15:22" x14ac:dyDescent="0.25">
      <c r="O1831" s="74"/>
      <c r="P1831" s="74"/>
      <c r="Q1831" s="74"/>
      <c r="R1831" s="74"/>
      <c r="V1831" s="72"/>
    </row>
    <row r="1832" spans="15:22" x14ac:dyDescent="0.25">
      <c r="O1832" s="74"/>
      <c r="P1832" s="74"/>
      <c r="Q1832" s="74"/>
      <c r="R1832" s="74"/>
      <c r="V1832" s="72"/>
    </row>
    <row r="1833" spans="15:22" x14ac:dyDescent="0.25">
      <c r="O1833" s="74"/>
      <c r="P1833" s="74"/>
      <c r="Q1833" s="74"/>
      <c r="R1833" s="74"/>
      <c r="V1833" s="72"/>
    </row>
    <row r="1834" spans="15:22" x14ac:dyDescent="0.25">
      <c r="O1834" s="74"/>
      <c r="P1834" s="74"/>
      <c r="Q1834" s="74"/>
      <c r="R1834" s="74"/>
      <c r="V1834" s="72"/>
    </row>
    <row r="1835" spans="15:22" x14ac:dyDescent="0.25">
      <c r="O1835" s="74"/>
      <c r="P1835" s="74"/>
      <c r="Q1835" s="74"/>
      <c r="R1835" s="74"/>
      <c r="V1835" s="72"/>
    </row>
    <row r="1836" spans="15:22" x14ac:dyDescent="0.25">
      <c r="O1836" s="74"/>
      <c r="P1836" s="74"/>
      <c r="Q1836" s="74"/>
      <c r="R1836" s="74"/>
      <c r="V1836" s="72"/>
    </row>
    <row r="1837" spans="15:22" x14ac:dyDescent="0.25">
      <c r="O1837" s="74"/>
      <c r="P1837" s="74"/>
      <c r="Q1837" s="74"/>
      <c r="R1837" s="74"/>
      <c r="V1837" s="72"/>
    </row>
    <row r="1838" spans="15:22" x14ac:dyDescent="0.25">
      <c r="O1838" s="74"/>
      <c r="P1838" s="74"/>
      <c r="Q1838" s="74"/>
      <c r="R1838" s="74"/>
      <c r="V1838" s="72"/>
    </row>
    <row r="1839" spans="15:22" x14ac:dyDescent="0.25">
      <c r="O1839" s="74"/>
      <c r="P1839" s="74"/>
      <c r="Q1839" s="74"/>
      <c r="R1839" s="74"/>
      <c r="V1839" s="72"/>
    </row>
    <row r="1840" spans="15:22" x14ac:dyDescent="0.25">
      <c r="O1840" s="74"/>
      <c r="P1840" s="74"/>
      <c r="Q1840" s="74"/>
      <c r="R1840" s="74"/>
      <c r="V1840" s="72"/>
    </row>
    <row r="1841" spans="15:22" x14ac:dyDescent="0.25">
      <c r="O1841" s="74"/>
      <c r="P1841" s="74"/>
      <c r="Q1841" s="74"/>
      <c r="R1841" s="74"/>
      <c r="V1841" s="72"/>
    </row>
    <row r="1842" spans="15:22" x14ac:dyDescent="0.25">
      <c r="O1842" s="74"/>
      <c r="P1842" s="74"/>
      <c r="Q1842" s="74"/>
      <c r="R1842" s="74"/>
      <c r="V1842" s="72"/>
    </row>
    <row r="1843" spans="15:22" x14ac:dyDescent="0.25">
      <c r="O1843" s="74"/>
      <c r="P1843" s="74"/>
      <c r="Q1843" s="74"/>
      <c r="R1843" s="74"/>
      <c r="V1843" s="72"/>
    </row>
    <row r="1844" spans="15:22" x14ac:dyDescent="0.25">
      <c r="O1844" s="74"/>
      <c r="P1844" s="74"/>
      <c r="Q1844" s="74"/>
      <c r="R1844" s="74"/>
      <c r="V1844" s="72"/>
    </row>
    <row r="1845" spans="15:22" x14ac:dyDescent="0.25">
      <c r="O1845" s="74"/>
      <c r="P1845" s="74"/>
      <c r="Q1845" s="74"/>
      <c r="R1845" s="74"/>
      <c r="V1845" s="72"/>
    </row>
    <row r="1846" spans="15:22" x14ac:dyDescent="0.25">
      <c r="O1846" s="74"/>
      <c r="P1846" s="74"/>
      <c r="Q1846" s="74"/>
      <c r="R1846" s="74"/>
      <c r="V1846" s="72"/>
    </row>
    <row r="1847" spans="15:22" x14ac:dyDescent="0.25">
      <c r="O1847" s="74"/>
      <c r="P1847" s="74"/>
      <c r="Q1847" s="74"/>
      <c r="R1847" s="74"/>
      <c r="V1847" s="72"/>
    </row>
    <row r="1848" spans="15:22" x14ac:dyDescent="0.25">
      <c r="O1848" s="74"/>
      <c r="P1848" s="74"/>
      <c r="Q1848" s="74"/>
      <c r="R1848" s="74"/>
      <c r="V1848" s="72"/>
    </row>
    <row r="1849" spans="15:22" x14ac:dyDescent="0.25">
      <c r="O1849" s="74"/>
      <c r="P1849" s="74"/>
      <c r="Q1849" s="74"/>
      <c r="R1849" s="74"/>
      <c r="V1849" s="72"/>
    </row>
    <row r="1850" spans="15:22" x14ac:dyDescent="0.25">
      <c r="O1850" s="74"/>
      <c r="P1850" s="74"/>
      <c r="Q1850" s="74"/>
      <c r="R1850" s="74"/>
      <c r="V1850" s="72"/>
    </row>
    <row r="1851" spans="15:22" x14ac:dyDescent="0.25">
      <c r="O1851" s="74"/>
      <c r="P1851" s="74"/>
      <c r="Q1851" s="74"/>
      <c r="R1851" s="74"/>
      <c r="V1851" s="72"/>
    </row>
    <row r="1852" spans="15:22" x14ac:dyDescent="0.25">
      <c r="O1852" s="74"/>
      <c r="P1852" s="74"/>
      <c r="Q1852" s="74"/>
      <c r="R1852" s="74"/>
      <c r="V1852" s="72"/>
    </row>
    <row r="1853" spans="15:22" x14ac:dyDescent="0.25">
      <c r="O1853" s="74"/>
      <c r="P1853" s="74"/>
      <c r="Q1853" s="74"/>
      <c r="R1853" s="74"/>
      <c r="V1853" s="72"/>
    </row>
    <row r="1854" spans="15:22" x14ac:dyDescent="0.25">
      <c r="O1854" s="74"/>
      <c r="P1854" s="74"/>
      <c r="Q1854" s="74"/>
      <c r="R1854" s="74"/>
      <c r="V1854" s="72"/>
    </row>
    <row r="1855" spans="15:22" x14ac:dyDescent="0.25">
      <c r="O1855" s="74"/>
      <c r="P1855" s="74"/>
      <c r="Q1855" s="74"/>
      <c r="R1855" s="74"/>
      <c r="V1855" s="72"/>
    </row>
    <row r="1856" spans="15:22" x14ac:dyDescent="0.25">
      <c r="O1856" s="74"/>
      <c r="P1856" s="74"/>
      <c r="Q1856" s="74"/>
      <c r="R1856" s="74"/>
      <c r="V1856" s="72"/>
    </row>
    <row r="1857" spans="15:22" x14ac:dyDescent="0.25">
      <c r="O1857" s="74"/>
      <c r="P1857" s="74"/>
      <c r="Q1857" s="74"/>
      <c r="R1857" s="74"/>
      <c r="V1857" s="72"/>
    </row>
    <row r="1858" spans="15:22" x14ac:dyDescent="0.25">
      <c r="O1858" s="74"/>
      <c r="P1858" s="74"/>
      <c r="Q1858" s="74"/>
      <c r="R1858" s="74"/>
      <c r="V1858" s="72"/>
    </row>
    <row r="1859" spans="15:22" x14ac:dyDescent="0.25">
      <c r="O1859" s="74"/>
      <c r="P1859" s="74"/>
      <c r="Q1859" s="74"/>
      <c r="R1859" s="74"/>
      <c r="V1859" s="72"/>
    </row>
    <row r="1860" spans="15:22" x14ac:dyDescent="0.25">
      <c r="O1860" s="74"/>
      <c r="P1860" s="74"/>
      <c r="Q1860" s="74"/>
      <c r="R1860" s="74"/>
      <c r="V1860" s="72"/>
    </row>
    <row r="1861" spans="15:22" x14ac:dyDescent="0.25">
      <c r="O1861" s="74"/>
      <c r="P1861" s="74"/>
      <c r="Q1861" s="74"/>
      <c r="R1861" s="74"/>
      <c r="V1861" s="72"/>
    </row>
    <row r="1862" spans="15:22" x14ac:dyDescent="0.25">
      <c r="O1862" s="74"/>
      <c r="P1862" s="74"/>
      <c r="Q1862" s="74"/>
      <c r="R1862" s="74"/>
      <c r="V1862" s="72"/>
    </row>
    <row r="1863" spans="15:22" x14ac:dyDescent="0.25">
      <c r="O1863" s="74"/>
      <c r="P1863" s="74"/>
      <c r="Q1863" s="74"/>
      <c r="R1863" s="74"/>
      <c r="V1863" s="72"/>
    </row>
    <row r="1864" spans="15:22" x14ac:dyDescent="0.25">
      <c r="O1864" s="74"/>
      <c r="P1864" s="74"/>
      <c r="Q1864" s="74"/>
      <c r="R1864" s="74"/>
      <c r="V1864" s="72"/>
    </row>
    <row r="1865" spans="15:22" x14ac:dyDescent="0.25">
      <c r="O1865" s="74"/>
      <c r="P1865" s="74"/>
      <c r="Q1865" s="74"/>
      <c r="R1865" s="74"/>
      <c r="V1865" s="72"/>
    </row>
    <row r="1866" spans="15:22" x14ac:dyDescent="0.25">
      <c r="O1866" s="74"/>
      <c r="P1866" s="74"/>
      <c r="Q1866" s="74"/>
      <c r="R1866" s="74"/>
      <c r="V1866" s="72"/>
    </row>
    <row r="1867" spans="15:22" x14ac:dyDescent="0.25">
      <c r="O1867" s="74"/>
      <c r="P1867" s="74"/>
      <c r="Q1867" s="74"/>
      <c r="R1867" s="74"/>
      <c r="V1867" s="72"/>
    </row>
    <row r="1868" spans="15:22" x14ac:dyDescent="0.25">
      <c r="O1868" s="74"/>
      <c r="P1868" s="74"/>
      <c r="Q1868" s="74"/>
      <c r="R1868" s="74"/>
      <c r="V1868" s="72"/>
    </row>
    <row r="1869" spans="15:22" x14ac:dyDescent="0.25">
      <c r="O1869" s="74"/>
      <c r="P1869" s="74"/>
      <c r="Q1869" s="74"/>
      <c r="R1869" s="74"/>
      <c r="V1869" s="72"/>
    </row>
    <row r="1870" spans="15:22" x14ac:dyDescent="0.25">
      <c r="O1870" s="74"/>
      <c r="P1870" s="74"/>
      <c r="Q1870" s="74"/>
      <c r="R1870" s="74"/>
      <c r="V1870" s="72"/>
    </row>
    <row r="1871" spans="15:22" x14ac:dyDescent="0.25">
      <c r="O1871" s="74"/>
      <c r="P1871" s="74"/>
      <c r="Q1871" s="74"/>
      <c r="R1871" s="74"/>
      <c r="V1871" s="72"/>
    </row>
    <row r="1872" spans="15:22" x14ac:dyDescent="0.25">
      <c r="O1872" s="74"/>
      <c r="P1872" s="74"/>
      <c r="Q1872" s="74"/>
      <c r="R1872" s="74"/>
      <c r="V1872" s="72"/>
    </row>
    <row r="1873" spans="15:22" x14ac:dyDescent="0.25">
      <c r="O1873" s="74"/>
      <c r="P1873" s="74"/>
      <c r="Q1873" s="74"/>
      <c r="R1873" s="74"/>
      <c r="V1873" s="72"/>
    </row>
    <row r="1874" spans="15:22" x14ac:dyDescent="0.25">
      <c r="O1874" s="74"/>
      <c r="P1874" s="74"/>
      <c r="Q1874" s="74"/>
      <c r="R1874" s="74"/>
      <c r="V1874" s="72"/>
    </row>
    <row r="1875" spans="15:22" x14ac:dyDescent="0.25">
      <c r="O1875" s="74"/>
      <c r="P1875" s="74"/>
      <c r="Q1875" s="74"/>
      <c r="R1875" s="74"/>
      <c r="V1875" s="72"/>
    </row>
    <row r="1876" spans="15:22" x14ac:dyDescent="0.25">
      <c r="O1876" s="74"/>
      <c r="P1876" s="74"/>
      <c r="Q1876" s="74"/>
      <c r="R1876" s="74"/>
      <c r="V1876" s="72"/>
    </row>
    <row r="1877" spans="15:22" x14ac:dyDescent="0.25">
      <c r="O1877" s="74"/>
      <c r="P1877" s="74"/>
      <c r="Q1877" s="74"/>
      <c r="R1877" s="74"/>
      <c r="V1877" s="72"/>
    </row>
    <row r="1878" spans="15:22" x14ac:dyDescent="0.25">
      <c r="O1878" s="74"/>
      <c r="P1878" s="74"/>
      <c r="Q1878" s="74"/>
      <c r="R1878" s="74"/>
      <c r="V1878" s="72"/>
    </row>
    <row r="1879" spans="15:22" x14ac:dyDescent="0.25">
      <c r="O1879" s="74"/>
      <c r="P1879" s="74"/>
      <c r="Q1879" s="74"/>
      <c r="R1879" s="74"/>
      <c r="V1879" s="72"/>
    </row>
    <row r="1880" spans="15:22" x14ac:dyDescent="0.25">
      <c r="O1880" s="74"/>
      <c r="P1880" s="74"/>
      <c r="Q1880" s="74"/>
      <c r="R1880" s="74"/>
      <c r="V1880" s="72"/>
    </row>
    <row r="1881" spans="15:22" x14ac:dyDescent="0.25">
      <c r="O1881" s="74"/>
      <c r="P1881" s="74"/>
      <c r="Q1881" s="74"/>
      <c r="R1881" s="74"/>
      <c r="V1881" s="72"/>
    </row>
    <row r="1882" spans="15:22" x14ac:dyDescent="0.25">
      <c r="O1882" s="74"/>
      <c r="P1882" s="74"/>
      <c r="Q1882" s="74"/>
      <c r="R1882" s="74"/>
      <c r="V1882" s="72"/>
    </row>
    <row r="1883" spans="15:22" x14ac:dyDescent="0.25">
      <c r="O1883" s="74"/>
      <c r="P1883" s="74"/>
      <c r="Q1883" s="74"/>
      <c r="R1883" s="74"/>
      <c r="V1883" s="72"/>
    </row>
    <row r="1884" spans="15:22" x14ac:dyDescent="0.25">
      <c r="O1884" s="74"/>
      <c r="P1884" s="74"/>
      <c r="Q1884" s="74"/>
      <c r="R1884" s="74"/>
      <c r="V1884" s="72"/>
    </row>
    <row r="1885" spans="15:22" x14ac:dyDescent="0.25">
      <c r="O1885" s="74"/>
      <c r="P1885" s="74"/>
      <c r="Q1885" s="74"/>
      <c r="R1885" s="74"/>
      <c r="V1885" s="72"/>
    </row>
    <row r="1886" spans="15:22" x14ac:dyDescent="0.25">
      <c r="O1886" s="74"/>
      <c r="P1886" s="74"/>
      <c r="Q1886" s="74"/>
      <c r="R1886" s="74"/>
      <c r="V1886" s="72"/>
    </row>
    <row r="1887" spans="15:22" x14ac:dyDescent="0.25">
      <c r="O1887" s="74"/>
      <c r="P1887" s="74"/>
      <c r="Q1887" s="74"/>
      <c r="R1887" s="74"/>
      <c r="V1887" s="72"/>
    </row>
    <row r="1888" spans="15:22" x14ac:dyDescent="0.25">
      <c r="O1888" s="74"/>
      <c r="P1888" s="74"/>
      <c r="Q1888" s="74"/>
      <c r="R1888" s="74"/>
      <c r="V1888" s="72"/>
    </row>
    <row r="1889" spans="15:22" x14ac:dyDescent="0.25">
      <c r="O1889" s="74"/>
      <c r="P1889" s="74"/>
      <c r="Q1889" s="74"/>
      <c r="R1889" s="74"/>
      <c r="V1889" s="72"/>
    </row>
    <row r="1890" spans="15:22" x14ac:dyDescent="0.25">
      <c r="O1890" s="74"/>
      <c r="P1890" s="74"/>
      <c r="Q1890" s="74"/>
      <c r="R1890" s="74"/>
      <c r="V1890" s="72"/>
    </row>
    <row r="1891" spans="15:22" x14ac:dyDescent="0.25">
      <c r="O1891" s="74"/>
      <c r="P1891" s="74"/>
      <c r="Q1891" s="74"/>
      <c r="R1891" s="74"/>
      <c r="V1891" s="72"/>
    </row>
    <row r="1892" spans="15:22" x14ac:dyDescent="0.25">
      <c r="O1892" s="74"/>
      <c r="P1892" s="74"/>
      <c r="Q1892" s="74"/>
      <c r="R1892" s="74"/>
      <c r="V1892" s="72"/>
    </row>
    <row r="1893" spans="15:22" x14ac:dyDescent="0.25">
      <c r="O1893" s="74"/>
      <c r="P1893" s="74"/>
      <c r="Q1893" s="74"/>
      <c r="R1893" s="74"/>
      <c r="V1893" s="72"/>
    </row>
    <row r="1894" spans="15:22" x14ac:dyDescent="0.25">
      <c r="O1894" s="74"/>
      <c r="P1894" s="74"/>
      <c r="Q1894" s="74"/>
      <c r="R1894" s="74"/>
      <c r="V1894" s="72"/>
    </row>
    <row r="1895" spans="15:22" x14ac:dyDescent="0.25">
      <c r="O1895" s="74"/>
      <c r="P1895" s="74"/>
      <c r="Q1895" s="74"/>
      <c r="R1895" s="74"/>
      <c r="V1895" s="72"/>
    </row>
    <row r="1896" spans="15:22" x14ac:dyDescent="0.25">
      <c r="O1896" s="74"/>
      <c r="P1896" s="74"/>
      <c r="Q1896" s="74"/>
      <c r="R1896" s="74"/>
      <c r="V1896" s="72"/>
    </row>
    <row r="1897" spans="15:22" x14ac:dyDescent="0.25">
      <c r="O1897" s="74"/>
      <c r="P1897" s="74"/>
      <c r="Q1897" s="74"/>
      <c r="R1897" s="74"/>
      <c r="V1897" s="72"/>
    </row>
    <row r="1898" spans="15:22" x14ac:dyDescent="0.25">
      <c r="O1898" s="74"/>
      <c r="P1898" s="74"/>
      <c r="Q1898" s="74"/>
      <c r="R1898" s="74"/>
      <c r="V1898" s="72"/>
    </row>
    <row r="1899" spans="15:22" x14ac:dyDescent="0.25">
      <c r="O1899" s="74"/>
      <c r="P1899" s="74"/>
      <c r="Q1899" s="74"/>
      <c r="R1899" s="74"/>
      <c r="V1899" s="72"/>
    </row>
    <row r="1900" spans="15:22" x14ac:dyDescent="0.25">
      <c r="O1900" s="74"/>
      <c r="P1900" s="74"/>
      <c r="Q1900" s="74"/>
      <c r="R1900" s="74"/>
      <c r="V1900" s="72"/>
    </row>
    <row r="1901" spans="15:22" x14ac:dyDescent="0.25">
      <c r="O1901" s="74"/>
      <c r="P1901" s="74"/>
      <c r="Q1901" s="74"/>
      <c r="R1901" s="74"/>
      <c r="V1901" s="72"/>
    </row>
    <row r="1902" spans="15:22" x14ac:dyDescent="0.25">
      <c r="O1902" s="74"/>
      <c r="P1902" s="74"/>
      <c r="Q1902" s="74"/>
      <c r="R1902" s="74"/>
      <c r="V1902" s="72"/>
    </row>
    <row r="1903" spans="15:22" x14ac:dyDescent="0.25">
      <c r="O1903" s="74"/>
      <c r="P1903" s="74"/>
      <c r="Q1903" s="74"/>
      <c r="R1903" s="74"/>
      <c r="V1903" s="72"/>
    </row>
    <row r="1904" spans="15:22" x14ac:dyDescent="0.25">
      <c r="O1904" s="74"/>
      <c r="P1904" s="74"/>
      <c r="Q1904" s="74"/>
      <c r="R1904" s="74"/>
      <c r="V1904" s="72"/>
    </row>
    <row r="1905" spans="15:22" x14ac:dyDescent="0.25">
      <c r="O1905" s="74"/>
      <c r="P1905" s="74"/>
      <c r="Q1905" s="74"/>
      <c r="R1905" s="74"/>
      <c r="V1905" s="72"/>
    </row>
    <row r="1906" spans="15:22" x14ac:dyDescent="0.25">
      <c r="O1906" s="74"/>
      <c r="P1906" s="74"/>
      <c r="Q1906" s="74"/>
      <c r="R1906" s="74"/>
      <c r="V1906" s="72"/>
    </row>
    <row r="1907" spans="15:22" x14ac:dyDescent="0.25">
      <c r="O1907" s="74"/>
      <c r="P1907" s="74"/>
      <c r="Q1907" s="74"/>
      <c r="R1907" s="74"/>
      <c r="V1907" s="72"/>
    </row>
    <row r="1908" spans="15:22" x14ac:dyDescent="0.25">
      <c r="O1908" s="74"/>
      <c r="P1908" s="74"/>
      <c r="Q1908" s="74"/>
      <c r="R1908" s="74"/>
      <c r="V1908" s="72"/>
    </row>
    <row r="1909" spans="15:22" x14ac:dyDescent="0.25">
      <c r="O1909" s="74"/>
      <c r="P1909" s="74"/>
      <c r="Q1909" s="74"/>
      <c r="R1909" s="74"/>
      <c r="V1909" s="72"/>
    </row>
    <row r="1910" spans="15:22" x14ac:dyDescent="0.25">
      <c r="O1910" s="74"/>
      <c r="P1910" s="74"/>
      <c r="Q1910" s="74"/>
      <c r="R1910" s="74"/>
      <c r="V1910" s="72"/>
    </row>
    <row r="1911" spans="15:22" x14ac:dyDescent="0.25">
      <c r="O1911" s="74"/>
      <c r="P1911" s="74"/>
      <c r="Q1911" s="74"/>
      <c r="R1911" s="74"/>
      <c r="V1911" s="72"/>
    </row>
    <row r="1912" spans="15:22" x14ac:dyDescent="0.25">
      <c r="O1912" s="74"/>
      <c r="P1912" s="74"/>
      <c r="Q1912" s="74"/>
      <c r="R1912" s="74"/>
      <c r="V1912" s="72"/>
    </row>
    <row r="1913" spans="15:22" x14ac:dyDescent="0.25">
      <c r="O1913" s="74"/>
      <c r="P1913" s="74"/>
      <c r="Q1913" s="74"/>
      <c r="R1913" s="74"/>
      <c r="V1913" s="72"/>
    </row>
    <row r="1914" spans="15:22" x14ac:dyDescent="0.25">
      <c r="O1914" s="74"/>
      <c r="P1914" s="74"/>
      <c r="Q1914" s="74"/>
      <c r="R1914" s="74"/>
      <c r="V1914" s="72"/>
    </row>
    <row r="1915" spans="15:22" x14ac:dyDescent="0.25">
      <c r="O1915" s="74"/>
      <c r="P1915" s="74"/>
      <c r="Q1915" s="74"/>
      <c r="R1915" s="74"/>
      <c r="V1915" s="72"/>
    </row>
    <row r="1916" spans="15:22" x14ac:dyDescent="0.25">
      <c r="O1916" s="74"/>
      <c r="P1916" s="74"/>
      <c r="Q1916" s="74"/>
      <c r="R1916" s="74"/>
      <c r="V1916" s="72"/>
    </row>
    <row r="1917" spans="15:22" x14ac:dyDescent="0.25">
      <c r="O1917" s="74"/>
      <c r="P1917" s="74"/>
      <c r="Q1917" s="74"/>
      <c r="R1917" s="74"/>
      <c r="V1917" s="72"/>
    </row>
    <row r="1918" spans="15:22" x14ac:dyDescent="0.25">
      <c r="O1918" s="74"/>
      <c r="P1918" s="74"/>
      <c r="Q1918" s="74"/>
      <c r="R1918" s="74"/>
      <c r="V1918" s="72"/>
    </row>
    <row r="1919" spans="15:22" x14ac:dyDescent="0.25">
      <c r="O1919" s="74"/>
      <c r="P1919" s="74"/>
      <c r="Q1919" s="74"/>
      <c r="R1919" s="74"/>
      <c r="V1919" s="72"/>
    </row>
    <row r="1920" spans="15:22" x14ac:dyDescent="0.25">
      <c r="O1920" s="74"/>
      <c r="P1920" s="74"/>
      <c r="Q1920" s="74"/>
      <c r="R1920" s="74"/>
      <c r="V1920" s="72"/>
    </row>
    <row r="1921" spans="15:22" x14ac:dyDescent="0.25">
      <c r="O1921" s="74"/>
      <c r="P1921" s="74"/>
      <c r="Q1921" s="74"/>
      <c r="R1921" s="74"/>
      <c r="V1921" s="72"/>
    </row>
    <row r="1922" spans="15:22" x14ac:dyDescent="0.25">
      <c r="O1922" s="74"/>
      <c r="P1922" s="74"/>
      <c r="Q1922" s="74"/>
      <c r="R1922" s="74"/>
      <c r="V1922" s="72"/>
    </row>
    <row r="1923" spans="15:22" x14ac:dyDescent="0.25">
      <c r="O1923" s="74"/>
      <c r="P1923" s="74"/>
      <c r="Q1923" s="74"/>
      <c r="R1923" s="74"/>
      <c r="V1923" s="72"/>
    </row>
    <row r="1924" spans="15:22" x14ac:dyDescent="0.25">
      <c r="O1924" s="74"/>
      <c r="P1924" s="74"/>
      <c r="Q1924" s="74"/>
      <c r="R1924" s="74"/>
      <c r="V1924" s="72"/>
    </row>
    <row r="1925" spans="15:22" x14ac:dyDescent="0.25">
      <c r="O1925" s="74"/>
      <c r="P1925" s="74"/>
      <c r="Q1925" s="74"/>
      <c r="R1925" s="74"/>
      <c r="V1925" s="72"/>
    </row>
    <row r="1926" spans="15:22" x14ac:dyDescent="0.25">
      <c r="O1926" s="74"/>
      <c r="P1926" s="74"/>
      <c r="Q1926" s="74"/>
      <c r="R1926" s="74"/>
      <c r="V1926" s="72"/>
    </row>
    <row r="1927" spans="15:22" x14ac:dyDescent="0.25">
      <c r="O1927" s="74"/>
      <c r="P1927" s="74"/>
      <c r="Q1927" s="74"/>
      <c r="R1927" s="74"/>
      <c r="V1927" s="72"/>
    </row>
    <row r="1928" spans="15:22" x14ac:dyDescent="0.25">
      <c r="O1928" s="74"/>
      <c r="P1928" s="74"/>
      <c r="Q1928" s="74"/>
      <c r="R1928" s="74"/>
      <c r="V1928" s="72"/>
    </row>
    <row r="1929" spans="15:22" x14ac:dyDescent="0.25">
      <c r="O1929" s="74"/>
      <c r="P1929" s="74"/>
      <c r="Q1929" s="74"/>
      <c r="R1929" s="74"/>
      <c r="V1929" s="72"/>
    </row>
    <row r="1930" spans="15:22" x14ac:dyDescent="0.25">
      <c r="O1930" s="74"/>
      <c r="P1930" s="74"/>
      <c r="Q1930" s="74"/>
      <c r="R1930" s="74"/>
      <c r="V1930" s="72"/>
    </row>
    <row r="1931" spans="15:22" x14ac:dyDescent="0.25">
      <c r="O1931" s="74"/>
      <c r="P1931" s="74"/>
      <c r="Q1931" s="74"/>
      <c r="R1931" s="74"/>
      <c r="V1931" s="72"/>
    </row>
    <row r="1932" spans="15:22" x14ac:dyDescent="0.25">
      <c r="O1932" s="74"/>
      <c r="P1932" s="74"/>
      <c r="Q1932" s="74"/>
      <c r="R1932" s="74"/>
      <c r="V1932" s="72"/>
    </row>
    <row r="1933" spans="15:22" x14ac:dyDescent="0.25">
      <c r="O1933" s="74"/>
      <c r="P1933" s="74"/>
      <c r="Q1933" s="74"/>
      <c r="R1933" s="74"/>
      <c r="V1933" s="72"/>
    </row>
    <row r="1934" spans="15:22" x14ac:dyDescent="0.25">
      <c r="O1934" s="74"/>
      <c r="P1934" s="74"/>
      <c r="Q1934" s="74"/>
      <c r="R1934" s="74"/>
      <c r="V1934" s="72"/>
    </row>
    <row r="1935" spans="15:22" x14ac:dyDescent="0.25">
      <c r="O1935" s="74"/>
      <c r="P1935" s="74"/>
      <c r="Q1935" s="74"/>
      <c r="R1935" s="74"/>
      <c r="V1935" s="72"/>
    </row>
    <row r="1936" spans="15:22" x14ac:dyDescent="0.25">
      <c r="O1936" s="74"/>
      <c r="P1936" s="74"/>
      <c r="Q1936" s="74"/>
      <c r="R1936" s="74"/>
      <c r="V1936" s="72"/>
    </row>
    <row r="1937" spans="15:22" x14ac:dyDescent="0.25">
      <c r="O1937" s="74"/>
      <c r="P1937" s="74"/>
      <c r="Q1937" s="74"/>
      <c r="R1937" s="74"/>
      <c r="V1937" s="72"/>
    </row>
    <row r="1938" spans="15:22" x14ac:dyDescent="0.25">
      <c r="O1938" s="74"/>
      <c r="P1938" s="74"/>
      <c r="Q1938" s="74"/>
      <c r="R1938" s="74"/>
      <c r="V1938" s="72"/>
    </row>
    <row r="1939" spans="15:22" x14ac:dyDescent="0.25">
      <c r="O1939" s="74"/>
      <c r="P1939" s="74"/>
      <c r="Q1939" s="74"/>
      <c r="R1939" s="74"/>
      <c r="V1939" s="72"/>
    </row>
    <row r="1940" spans="15:22" x14ac:dyDescent="0.25">
      <c r="O1940" s="74"/>
      <c r="P1940" s="74"/>
      <c r="Q1940" s="74"/>
      <c r="R1940" s="74"/>
      <c r="V1940" s="72"/>
    </row>
    <row r="1941" spans="15:22" x14ac:dyDescent="0.25">
      <c r="O1941" s="74"/>
      <c r="P1941" s="74"/>
      <c r="Q1941" s="74"/>
      <c r="R1941" s="74"/>
      <c r="V1941" s="72"/>
    </row>
    <row r="1942" spans="15:22" x14ac:dyDescent="0.25">
      <c r="O1942" s="74"/>
      <c r="P1942" s="74"/>
      <c r="Q1942" s="74"/>
      <c r="R1942" s="74"/>
      <c r="V1942" s="72"/>
    </row>
    <row r="1943" spans="15:22" x14ac:dyDescent="0.25">
      <c r="O1943" s="74"/>
      <c r="P1943" s="74"/>
      <c r="Q1943" s="74"/>
      <c r="R1943" s="74"/>
      <c r="V1943" s="72"/>
    </row>
    <row r="1944" spans="15:22" x14ac:dyDescent="0.25">
      <c r="O1944" s="74"/>
      <c r="P1944" s="74"/>
      <c r="Q1944" s="74"/>
      <c r="R1944" s="74"/>
      <c r="V1944" s="72"/>
    </row>
    <row r="1945" spans="15:22" x14ac:dyDescent="0.25">
      <c r="O1945" s="74"/>
      <c r="P1945" s="74"/>
      <c r="Q1945" s="74"/>
      <c r="R1945" s="74"/>
      <c r="V1945" s="72"/>
    </row>
    <row r="1946" spans="15:22" x14ac:dyDescent="0.25">
      <c r="O1946" s="74"/>
      <c r="P1946" s="74"/>
      <c r="Q1946" s="74"/>
      <c r="R1946" s="74"/>
      <c r="V1946" s="72"/>
    </row>
    <row r="1947" spans="15:22" x14ac:dyDescent="0.25">
      <c r="O1947" s="74"/>
      <c r="P1947" s="74"/>
      <c r="Q1947" s="74"/>
      <c r="R1947" s="74"/>
      <c r="V1947" s="72"/>
    </row>
    <row r="1948" spans="15:22" x14ac:dyDescent="0.25">
      <c r="O1948" s="74"/>
      <c r="P1948" s="74"/>
      <c r="Q1948" s="74"/>
      <c r="R1948" s="74"/>
      <c r="V1948" s="72"/>
    </row>
    <row r="1949" spans="15:22" x14ac:dyDescent="0.25">
      <c r="O1949" s="74"/>
      <c r="P1949" s="74"/>
      <c r="Q1949" s="74"/>
      <c r="R1949" s="74"/>
      <c r="V1949" s="72"/>
    </row>
    <row r="1950" spans="15:22" x14ac:dyDescent="0.25">
      <c r="O1950" s="74"/>
      <c r="P1950" s="74"/>
      <c r="Q1950" s="74"/>
      <c r="R1950" s="74"/>
      <c r="V1950" s="72"/>
    </row>
    <row r="1951" spans="15:22" x14ac:dyDescent="0.25">
      <c r="O1951" s="74"/>
      <c r="P1951" s="74"/>
      <c r="Q1951" s="74"/>
      <c r="R1951" s="74"/>
      <c r="V1951" s="72"/>
    </row>
    <row r="1952" spans="15:22" x14ac:dyDescent="0.25">
      <c r="O1952" s="74"/>
      <c r="P1952" s="74"/>
      <c r="Q1952" s="74"/>
      <c r="R1952" s="74"/>
      <c r="V1952" s="72"/>
    </row>
    <row r="1953" spans="15:22" x14ac:dyDescent="0.25">
      <c r="O1953" s="74"/>
      <c r="P1953" s="74"/>
      <c r="Q1953" s="74"/>
      <c r="R1953" s="74"/>
      <c r="V1953" s="72"/>
    </row>
    <row r="1954" spans="15:22" x14ac:dyDescent="0.25">
      <c r="O1954" s="74"/>
      <c r="P1954" s="74"/>
      <c r="Q1954" s="74"/>
      <c r="R1954" s="74"/>
      <c r="V1954" s="72"/>
    </row>
    <row r="1955" spans="15:22" x14ac:dyDescent="0.25">
      <c r="O1955" s="74"/>
      <c r="P1955" s="74"/>
      <c r="Q1955" s="74"/>
      <c r="R1955" s="74"/>
      <c r="V1955" s="72"/>
    </row>
    <row r="1956" spans="15:22" x14ac:dyDescent="0.25">
      <c r="O1956" s="74"/>
      <c r="P1956" s="74"/>
      <c r="Q1956" s="74"/>
      <c r="R1956" s="74"/>
      <c r="V1956" s="72"/>
    </row>
    <row r="1957" spans="15:22" x14ac:dyDescent="0.25">
      <c r="O1957" s="74"/>
      <c r="P1957" s="74"/>
      <c r="Q1957" s="74"/>
      <c r="R1957" s="74"/>
      <c r="V1957" s="72"/>
    </row>
    <row r="1958" spans="15:22" x14ac:dyDescent="0.25">
      <c r="O1958" s="74"/>
      <c r="P1958" s="74"/>
      <c r="Q1958" s="74"/>
      <c r="R1958" s="74"/>
      <c r="V1958" s="72"/>
    </row>
    <row r="1959" spans="15:22" x14ac:dyDescent="0.25">
      <c r="O1959" s="74"/>
      <c r="P1959" s="74"/>
      <c r="Q1959" s="74"/>
      <c r="R1959" s="74"/>
      <c r="V1959" s="72"/>
    </row>
    <row r="1960" spans="15:22" x14ac:dyDescent="0.25">
      <c r="O1960" s="74"/>
      <c r="P1960" s="74"/>
      <c r="Q1960" s="74"/>
      <c r="R1960" s="74"/>
      <c r="V1960" s="72"/>
    </row>
    <row r="1961" spans="15:22" x14ac:dyDescent="0.25">
      <c r="O1961" s="74"/>
      <c r="P1961" s="74"/>
      <c r="Q1961" s="74"/>
      <c r="R1961" s="74"/>
      <c r="V1961" s="72"/>
    </row>
    <row r="1962" spans="15:22" x14ac:dyDescent="0.25">
      <c r="O1962" s="74"/>
      <c r="P1962" s="74"/>
      <c r="Q1962" s="74"/>
      <c r="R1962" s="74"/>
      <c r="V1962" s="72"/>
    </row>
    <row r="1963" spans="15:22" x14ac:dyDescent="0.25">
      <c r="O1963" s="74"/>
      <c r="P1963" s="74"/>
      <c r="Q1963" s="74"/>
      <c r="R1963" s="74"/>
      <c r="V1963" s="72"/>
    </row>
    <row r="1964" spans="15:22" x14ac:dyDescent="0.25">
      <c r="O1964" s="74"/>
      <c r="P1964" s="74"/>
      <c r="Q1964" s="74"/>
      <c r="R1964" s="74"/>
      <c r="V1964" s="72"/>
    </row>
    <row r="1965" spans="15:22" x14ac:dyDescent="0.25">
      <c r="O1965" s="74"/>
      <c r="P1965" s="74"/>
      <c r="Q1965" s="74"/>
      <c r="R1965" s="74"/>
      <c r="V1965" s="72"/>
    </row>
    <row r="1966" spans="15:22" x14ac:dyDescent="0.25">
      <c r="O1966" s="74"/>
      <c r="P1966" s="74"/>
      <c r="Q1966" s="74"/>
      <c r="R1966" s="74"/>
      <c r="V1966" s="72"/>
    </row>
    <row r="1967" spans="15:22" x14ac:dyDescent="0.25">
      <c r="O1967" s="74"/>
      <c r="P1967" s="74"/>
      <c r="Q1967" s="74"/>
      <c r="R1967" s="74"/>
      <c r="V1967" s="72"/>
    </row>
    <row r="1968" spans="15:22" x14ac:dyDescent="0.25">
      <c r="O1968" s="74"/>
      <c r="P1968" s="74"/>
      <c r="Q1968" s="74"/>
      <c r="R1968" s="74"/>
      <c r="V1968" s="72"/>
    </row>
    <row r="1969" spans="15:22" x14ac:dyDescent="0.25">
      <c r="O1969" s="74"/>
      <c r="P1969" s="74"/>
      <c r="Q1969" s="74"/>
      <c r="R1969" s="74"/>
      <c r="V1969" s="72"/>
    </row>
    <row r="1970" spans="15:22" x14ac:dyDescent="0.25">
      <c r="O1970" s="74"/>
      <c r="P1970" s="74"/>
      <c r="Q1970" s="74"/>
      <c r="R1970" s="74"/>
      <c r="V1970" s="72"/>
    </row>
    <row r="1971" spans="15:22" x14ac:dyDescent="0.25">
      <c r="O1971" s="74"/>
      <c r="P1971" s="74"/>
      <c r="Q1971" s="74"/>
      <c r="R1971" s="74"/>
      <c r="V1971" s="72"/>
    </row>
    <row r="1972" spans="15:22" x14ac:dyDescent="0.25">
      <c r="O1972" s="74"/>
      <c r="P1972" s="74"/>
      <c r="Q1972" s="74"/>
      <c r="R1972" s="74"/>
      <c r="V1972" s="72"/>
    </row>
    <row r="1973" spans="15:22" x14ac:dyDescent="0.25">
      <c r="O1973" s="74"/>
      <c r="P1973" s="74"/>
      <c r="Q1973" s="74"/>
      <c r="R1973" s="74"/>
      <c r="V1973" s="72"/>
    </row>
    <row r="1974" spans="15:22" x14ac:dyDescent="0.25">
      <c r="O1974" s="74"/>
      <c r="P1974" s="74"/>
      <c r="Q1974" s="74"/>
      <c r="R1974" s="74"/>
      <c r="V1974" s="72"/>
    </row>
    <row r="1975" spans="15:22" x14ac:dyDescent="0.25">
      <c r="O1975" s="74"/>
      <c r="P1975" s="74"/>
      <c r="Q1975" s="74"/>
      <c r="R1975" s="74"/>
      <c r="V1975" s="72"/>
    </row>
    <row r="1976" spans="15:22" x14ac:dyDescent="0.25">
      <c r="O1976" s="74"/>
      <c r="P1976" s="74"/>
      <c r="Q1976" s="74"/>
      <c r="R1976" s="74"/>
      <c r="V1976" s="72"/>
    </row>
    <row r="1977" spans="15:22" x14ac:dyDescent="0.25">
      <c r="O1977" s="74"/>
      <c r="P1977" s="74"/>
      <c r="Q1977" s="74"/>
      <c r="R1977" s="74"/>
      <c r="V1977" s="72"/>
    </row>
    <row r="1978" spans="15:22" x14ac:dyDescent="0.25">
      <c r="O1978" s="74"/>
      <c r="P1978" s="74"/>
      <c r="Q1978" s="74"/>
      <c r="R1978" s="74"/>
      <c r="V1978" s="72"/>
    </row>
    <row r="1979" spans="15:22" x14ac:dyDescent="0.25">
      <c r="O1979" s="74"/>
      <c r="P1979" s="74"/>
      <c r="Q1979" s="74"/>
      <c r="R1979" s="74"/>
      <c r="V1979" s="72"/>
    </row>
    <row r="1980" spans="15:22" x14ac:dyDescent="0.25">
      <c r="O1980" s="74"/>
      <c r="P1980" s="74"/>
      <c r="Q1980" s="74"/>
      <c r="R1980" s="74"/>
      <c r="V1980" s="72"/>
    </row>
    <row r="1981" spans="15:22" x14ac:dyDescent="0.25">
      <c r="O1981" s="74"/>
      <c r="P1981" s="74"/>
      <c r="Q1981" s="74"/>
      <c r="R1981" s="74"/>
      <c r="V1981" s="72"/>
    </row>
    <row r="1982" spans="15:22" x14ac:dyDescent="0.25">
      <c r="O1982" s="74"/>
      <c r="P1982" s="74"/>
      <c r="Q1982" s="74"/>
      <c r="R1982" s="74"/>
      <c r="V1982" s="72"/>
    </row>
    <row r="1983" spans="15:22" x14ac:dyDescent="0.25">
      <c r="O1983" s="74"/>
      <c r="P1983" s="74"/>
      <c r="Q1983" s="74"/>
      <c r="R1983" s="74"/>
      <c r="V1983" s="72"/>
    </row>
    <row r="1984" spans="15:22" x14ac:dyDescent="0.25">
      <c r="O1984" s="74"/>
      <c r="P1984" s="74"/>
      <c r="Q1984" s="74"/>
      <c r="R1984" s="74"/>
      <c r="V1984" s="72"/>
    </row>
    <row r="1985" spans="15:22" x14ac:dyDescent="0.25">
      <c r="O1985" s="74"/>
      <c r="P1985" s="74"/>
      <c r="Q1985" s="74"/>
      <c r="R1985" s="74"/>
      <c r="V1985" s="72"/>
    </row>
    <row r="1986" spans="15:22" x14ac:dyDescent="0.25">
      <c r="O1986" s="74"/>
      <c r="P1986" s="74"/>
      <c r="Q1986" s="74"/>
      <c r="R1986" s="74"/>
      <c r="V1986" s="72"/>
    </row>
    <row r="1987" spans="15:22" x14ac:dyDescent="0.25">
      <c r="O1987" s="74"/>
      <c r="P1987" s="74"/>
      <c r="Q1987" s="74"/>
      <c r="R1987" s="74"/>
      <c r="V1987" s="72"/>
    </row>
    <row r="1988" spans="15:22" x14ac:dyDescent="0.25">
      <c r="O1988" s="74"/>
      <c r="P1988" s="74"/>
      <c r="Q1988" s="74"/>
      <c r="R1988" s="74"/>
      <c r="V1988" s="72"/>
    </row>
    <row r="1989" spans="15:22" x14ac:dyDescent="0.25">
      <c r="O1989" s="74"/>
      <c r="P1989" s="74"/>
      <c r="Q1989" s="74"/>
      <c r="R1989" s="74"/>
      <c r="V1989" s="72"/>
    </row>
    <row r="1990" spans="15:22" x14ac:dyDescent="0.25">
      <c r="O1990" s="74"/>
      <c r="P1990" s="74"/>
      <c r="Q1990" s="74"/>
      <c r="R1990" s="74"/>
      <c r="V1990" s="72"/>
    </row>
    <row r="1991" spans="15:22" x14ac:dyDescent="0.25">
      <c r="O1991" s="74"/>
      <c r="P1991" s="74"/>
      <c r="Q1991" s="74"/>
      <c r="R1991" s="74"/>
      <c r="V1991" s="72"/>
    </row>
    <row r="1992" spans="15:22" x14ac:dyDescent="0.25">
      <c r="O1992" s="74"/>
      <c r="P1992" s="74"/>
      <c r="Q1992" s="74"/>
      <c r="R1992" s="74"/>
      <c r="V1992" s="72"/>
    </row>
    <row r="1993" spans="15:22" x14ac:dyDescent="0.25">
      <c r="O1993" s="74"/>
      <c r="P1993" s="74"/>
      <c r="Q1993" s="74"/>
      <c r="R1993" s="74"/>
      <c r="V1993" s="72"/>
    </row>
    <row r="1994" spans="15:22" x14ac:dyDescent="0.25">
      <c r="O1994" s="74"/>
      <c r="P1994" s="74"/>
      <c r="Q1994" s="74"/>
      <c r="R1994" s="74"/>
      <c r="V1994" s="72"/>
    </row>
    <row r="1995" spans="15:22" x14ac:dyDescent="0.25">
      <c r="O1995" s="74"/>
      <c r="P1995" s="74"/>
      <c r="Q1995" s="74"/>
      <c r="R1995" s="74"/>
      <c r="V1995" s="72"/>
    </row>
    <row r="1996" spans="15:22" x14ac:dyDescent="0.25">
      <c r="O1996" s="74"/>
      <c r="P1996" s="74"/>
      <c r="Q1996" s="74"/>
      <c r="R1996" s="74"/>
      <c r="V1996" s="72"/>
    </row>
    <row r="1997" spans="15:22" x14ac:dyDescent="0.25">
      <c r="O1997" s="74"/>
      <c r="P1997" s="74"/>
      <c r="Q1997" s="74"/>
      <c r="R1997" s="74"/>
      <c r="V1997" s="72"/>
    </row>
    <row r="1998" spans="15:22" x14ac:dyDescent="0.25">
      <c r="O1998" s="74"/>
      <c r="P1998" s="74"/>
      <c r="Q1998" s="74"/>
      <c r="R1998" s="74"/>
      <c r="V1998" s="72"/>
    </row>
    <row r="1999" spans="15:22" x14ac:dyDescent="0.25">
      <c r="O1999" s="74"/>
      <c r="P1999" s="74"/>
      <c r="Q1999" s="74"/>
      <c r="R1999" s="74"/>
      <c r="V1999" s="72"/>
    </row>
    <row r="2000" spans="15:22" x14ac:dyDescent="0.25">
      <c r="O2000" s="74"/>
      <c r="P2000" s="74"/>
      <c r="Q2000" s="74"/>
      <c r="R2000" s="74"/>
      <c r="V2000" s="72"/>
    </row>
    <row r="2001" spans="15:22" x14ac:dyDescent="0.25">
      <c r="O2001" s="74"/>
      <c r="P2001" s="74"/>
      <c r="Q2001" s="74"/>
      <c r="R2001" s="74"/>
      <c r="V2001" s="72"/>
    </row>
    <row r="2002" spans="15:22" x14ac:dyDescent="0.25">
      <c r="O2002" s="74"/>
      <c r="P2002" s="74"/>
      <c r="Q2002" s="74"/>
      <c r="R2002" s="74"/>
      <c r="V2002" s="72"/>
    </row>
    <row r="2003" spans="15:22" x14ac:dyDescent="0.25">
      <c r="O2003" s="74"/>
      <c r="P2003" s="74"/>
      <c r="Q2003" s="74"/>
      <c r="R2003" s="74"/>
      <c r="V2003" s="72"/>
    </row>
    <row r="2004" spans="15:22" x14ac:dyDescent="0.25">
      <c r="O2004" s="74"/>
      <c r="P2004" s="74"/>
      <c r="Q2004" s="74"/>
      <c r="R2004" s="74"/>
      <c r="V2004" s="72"/>
    </row>
    <row r="2005" spans="15:22" x14ac:dyDescent="0.25">
      <c r="O2005" s="74"/>
      <c r="P2005" s="74"/>
      <c r="Q2005" s="74"/>
      <c r="R2005" s="74"/>
      <c r="V2005" s="72"/>
    </row>
    <row r="2006" spans="15:22" x14ac:dyDescent="0.25">
      <c r="O2006" s="74"/>
      <c r="P2006" s="74"/>
      <c r="Q2006" s="74"/>
      <c r="R2006" s="74"/>
      <c r="V2006" s="72"/>
    </row>
    <row r="2007" spans="15:22" x14ac:dyDescent="0.25">
      <c r="O2007" s="74"/>
      <c r="P2007" s="74"/>
      <c r="Q2007" s="74"/>
      <c r="R2007" s="74"/>
      <c r="V2007" s="72"/>
    </row>
    <row r="2008" spans="15:22" x14ac:dyDescent="0.25">
      <c r="O2008" s="74"/>
      <c r="P2008" s="74"/>
      <c r="Q2008" s="74"/>
      <c r="R2008" s="74"/>
      <c r="V2008" s="72"/>
    </row>
    <row r="2009" spans="15:22" x14ac:dyDescent="0.25">
      <c r="O2009" s="74"/>
      <c r="P2009" s="74"/>
      <c r="Q2009" s="74"/>
      <c r="R2009" s="74"/>
      <c r="V2009" s="72"/>
    </row>
    <row r="2010" spans="15:22" x14ac:dyDescent="0.25">
      <c r="O2010" s="74"/>
      <c r="P2010" s="74"/>
      <c r="Q2010" s="74"/>
      <c r="R2010" s="74"/>
      <c r="V2010" s="72"/>
    </row>
    <row r="2011" spans="15:22" x14ac:dyDescent="0.25">
      <c r="O2011" s="74"/>
      <c r="P2011" s="74"/>
      <c r="Q2011" s="74"/>
      <c r="R2011" s="74"/>
      <c r="V2011" s="72"/>
    </row>
    <row r="2012" spans="15:22" x14ac:dyDescent="0.25">
      <c r="O2012" s="74"/>
      <c r="P2012" s="74"/>
      <c r="Q2012" s="74"/>
      <c r="R2012" s="74"/>
      <c r="V2012" s="72"/>
    </row>
    <row r="2013" spans="15:22" x14ac:dyDescent="0.25">
      <c r="O2013" s="74"/>
      <c r="P2013" s="74"/>
      <c r="Q2013" s="74"/>
      <c r="R2013" s="74"/>
      <c r="V2013" s="72"/>
    </row>
    <row r="2014" spans="15:22" x14ac:dyDescent="0.25">
      <c r="O2014" s="74"/>
      <c r="P2014" s="74"/>
      <c r="Q2014" s="74"/>
      <c r="R2014" s="74"/>
      <c r="V2014" s="72"/>
    </row>
    <row r="2015" spans="15:22" x14ac:dyDescent="0.25">
      <c r="O2015" s="74"/>
      <c r="P2015" s="74"/>
      <c r="Q2015" s="74"/>
      <c r="R2015" s="74"/>
      <c r="V2015" s="72"/>
    </row>
    <row r="2016" spans="15:22" x14ac:dyDescent="0.25">
      <c r="O2016" s="74"/>
      <c r="P2016" s="74"/>
      <c r="Q2016" s="74"/>
      <c r="R2016" s="74"/>
      <c r="V2016" s="72"/>
    </row>
    <row r="2017" spans="15:22" x14ac:dyDescent="0.25">
      <c r="O2017" s="74"/>
      <c r="P2017" s="74"/>
      <c r="Q2017" s="74"/>
      <c r="R2017" s="74"/>
      <c r="V2017" s="72"/>
    </row>
    <row r="2018" spans="15:22" x14ac:dyDescent="0.25">
      <c r="O2018" s="74"/>
      <c r="P2018" s="74"/>
      <c r="Q2018" s="74"/>
      <c r="R2018" s="74"/>
      <c r="V2018" s="72"/>
    </row>
    <row r="2019" spans="15:22" x14ac:dyDescent="0.25">
      <c r="O2019" s="74"/>
      <c r="P2019" s="74"/>
      <c r="Q2019" s="74"/>
      <c r="R2019" s="74"/>
      <c r="V2019" s="72"/>
    </row>
    <row r="2020" spans="15:22" x14ac:dyDescent="0.25">
      <c r="O2020" s="74"/>
      <c r="P2020" s="74"/>
      <c r="Q2020" s="74"/>
      <c r="R2020" s="74"/>
      <c r="V2020" s="72"/>
    </row>
    <row r="2021" spans="15:22" x14ac:dyDescent="0.25">
      <c r="O2021" s="74"/>
      <c r="P2021" s="74"/>
      <c r="Q2021" s="74"/>
      <c r="R2021" s="74"/>
      <c r="V2021" s="72"/>
    </row>
    <row r="2022" spans="15:22" x14ac:dyDescent="0.25">
      <c r="O2022" s="74"/>
      <c r="P2022" s="74"/>
      <c r="Q2022" s="74"/>
      <c r="R2022" s="74"/>
      <c r="V2022" s="72"/>
    </row>
    <row r="2023" spans="15:22" x14ac:dyDescent="0.25">
      <c r="O2023" s="74"/>
      <c r="P2023" s="74"/>
      <c r="Q2023" s="74"/>
      <c r="R2023" s="74"/>
      <c r="V2023" s="72"/>
    </row>
    <row r="2024" spans="15:22" x14ac:dyDescent="0.25">
      <c r="O2024" s="74"/>
      <c r="P2024" s="74"/>
      <c r="Q2024" s="74"/>
      <c r="R2024" s="74"/>
      <c r="V2024" s="72"/>
    </row>
    <row r="2025" spans="15:22" x14ac:dyDescent="0.25">
      <c r="O2025" s="74"/>
      <c r="P2025" s="74"/>
      <c r="Q2025" s="74"/>
      <c r="R2025" s="74"/>
      <c r="V2025" s="72"/>
    </row>
    <row r="2026" spans="15:22" x14ac:dyDescent="0.25">
      <c r="O2026" s="74"/>
      <c r="P2026" s="74"/>
      <c r="Q2026" s="74"/>
      <c r="R2026" s="74"/>
      <c r="V2026" s="72"/>
    </row>
    <row r="2027" spans="15:22" x14ac:dyDescent="0.25">
      <c r="O2027" s="74"/>
      <c r="P2027" s="74"/>
      <c r="Q2027" s="74"/>
      <c r="R2027" s="74"/>
      <c r="V2027" s="72"/>
    </row>
    <row r="2028" spans="15:22" x14ac:dyDescent="0.25">
      <c r="O2028" s="74"/>
      <c r="P2028" s="74"/>
      <c r="Q2028" s="74"/>
      <c r="R2028" s="74"/>
      <c r="V2028" s="72"/>
    </row>
    <row r="2029" spans="15:22" x14ac:dyDescent="0.25">
      <c r="O2029" s="74"/>
      <c r="P2029" s="74"/>
      <c r="Q2029" s="74"/>
      <c r="R2029" s="74"/>
      <c r="V2029" s="72"/>
    </row>
    <row r="2030" spans="15:22" x14ac:dyDescent="0.25">
      <c r="O2030" s="74"/>
      <c r="P2030" s="74"/>
      <c r="Q2030" s="74"/>
      <c r="R2030" s="74"/>
      <c r="V2030" s="72"/>
    </row>
    <row r="2031" spans="15:22" x14ac:dyDescent="0.25">
      <c r="O2031" s="74"/>
      <c r="P2031" s="74"/>
      <c r="Q2031" s="74"/>
      <c r="R2031" s="74"/>
      <c r="V2031" s="72"/>
    </row>
    <row r="2032" spans="15:22" x14ac:dyDescent="0.25">
      <c r="O2032" s="74"/>
      <c r="P2032" s="74"/>
      <c r="Q2032" s="74"/>
      <c r="R2032" s="74"/>
      <c r="V2032" s="72"/>
    </row>
    <row r="2033" spans="15:22" x14ac:dyDescent="0.25">
      <c r="O2033" s="74"/>
      <c r="P2033" s="74"/>
      <c r="Q2033" s="74"/>
      <c r="R2033" s="74"/>
      <c r="V2033" s="72"/>
    </row>
    <row r="2034" spans="15:22" x14ac:dyDescent="0.25">
      <c r="O2034" s="74"/>
      <c r="P2034" s="74"/>
      <c r="Q2034" s="74"/>
      <c r="R2034" s="74"/>
      <c r="V2034" s="72"/>
    </row>
    <row r="2035" spans="15:22" x14ac:dyDescent="0.25">
      <c r="O2035" s="74"/>
      <c r="P2035" s="74"/>
      <c r="Q2035" s="74"/>
      <c r="R2035" s="74"/>
      <c r="V2035" s="72"/>
    </row>
    <row r="2036" spans="15:22" x14ac:dyDescent="0.25">
      <c r="O2036" s="74"/>
      <c r="P2036" s="74"/>
      <c r="Q2036" s="74"/>
      <c r="R2036" s="74"/>
      <c r="V2036" s="72"/>
    </row>
    <row r="2037" spans="15:22" x14ac:dyDescent="0.25">
      <c r="O2037" s="74"/>
      <c r="P2037" s="74"/>
      <c r="Q2037" s="74"/>
      <c r="R2037" s="74"/>
      <c r="V2037" s="72"/>
    </row>
    <row r="2038" spans="15:22" x14ac:dyDescent="0.25">
      <c r="O2038" s="74"/>
      <c r="P2038" s="74"/>
      <c r="Q2038" s="74"/>
      <c r="R2038" s="74"/>
      <c r="V2038" s="72"/>
    </row>
    <row r="2039" spans="15:22" x14ac:dyDescent="0.25">
      <c r="O2039" s="74"/>
      <c r="P2039" s="74"/>
      <c r="Q2039" s="74"/>
      <c r="R2039" s="74"/>
      <c r="V2039" s="72"/>
    </row>
    <row r="2040" spans="15:22" x14ac:dyDescent="0.25">
      <c r="O2040" s="74"/>
      <c r="P2040" s="74"/>
      <c r="Q2040" s="74"/>
      <c r="R2040" s="74"/>
      <c r="V2040" s="72"/>
    </row>
    <row r="2041" spans="15:22" x14ac:dyDescent="0.25">
      <c r="O2041" s="74"/>
      <c r="P2041" s="74"/>
      <c r="Q2041" s="74"/>
      <c r="R2041" s="74"/>
      <c r="V2041" s="72"/>
    </row>
    <row r="2042" spans="15:22" x14ac:dyDescent="0.25">
      <c r="O2042" s="74"/>
      <c r="P2042" s="74"/>
      <c r="Q2042" s="74"/>
      <c r="R2042" s="74"/>
      <c r="V2042" s="72"/>
    </row>
    <row r="2043" spans="15:22" x14ac:dyDescent="0.25">
      <c r="O2043" s="74"/>
      <c r="P2043" s="74"/>
      <c r="Q2043" s="74"/>
      <c r="R2043" s="74"/>
      <c r="V2043" s="72"/>
    </row>
    <row r="2044" spans="15:22" x14ac:dyDescent="0.25">
      <c r="O2044" s="74"/>
      <c r="P2044" s="74"/>
      <c r="Q2044" s="74"/>
      <c r="R2044" s="74"/>
      <c r="V2044" s="72"/>
    </row>
    <row r="2045" spans="15:22" x14ac:dyDescent="0.25">
      <c r="O2045" s="74"/>
      <c r="P2045" s="74"/>
      <c r="Q2045" s="74"/>
      <c r="R2045" s="74"/>
      <c r="V2045" s="72"/>
    </row>
    <row r="2046" spans="15:22" x14ac:dyDescent="0.25">
      <c r="O2046" s="74"/>
      <c r="P2046" s="74"/>
      <c r="Q2046" s="74"/>
      <c r="R2046" s="74"/>
      <c r="V2046" s="72"/>
    </row>
    <row r="2047" spans="15:22" x14ac:dyDescent="0.25">
      <c r="O2047" s="74"/>
      <c r="P2047" s="74"/>
      <c r="Q2047" s="74"/>
      <c r="R2047" s="74"/>
      <c r="V2047" s="72"/>
    </row>
    <row r="2048" spans="15:22" x14ac:dyDescent="0.25">
      <c r="O2048" s="74"/>
      <c r="P2048" s="74"/>
      <c r="Q2048" s="74"/>
      <c r="R2048" s="74"/>
      <c r="V2048" s="72"/>
    </row>
    <row r="2049" spans="15:22" x14ac:dyDescent="0.25">
      <c r="O2049" s="74"/>
      <c r="P2049" s="74"/>
      <c r="Q2049" s="74"/>
      <c r="R2049" s="74"/>
      <c r="V2049" s="72"/>
    </row>
    <row r="2050" spans="15:22" x14ac:dyDescent="0.25">
      <c r="O2050" s="74"/>
      <c r="P2050" s="74"/>
      <c r="Q2050" s="74"/>
      <c r="R2050" s="74"/>
      <c r="V2050" s="72"/>
    </row>
    <row r="2051" spans="15:22" x14ac:dyDescent="0.25">
      <c r="O2051" s="74"/>
      <c r="P2051" s="74"/>
      <c r="Q2051" s="74"/>
      <c r="R2051" s="74"/>
      <c r="V2051" s="72"/>
    </row>
    <row r="2052" spans="15:22" x14ac:dyDescent="0.25">
      <c r="O2052" s="74"/>
      <c r="P2052" s="74"/>
      <c r="Q2052" s="74"/>
      <c r="R2052" s="74"/>
      <c r="V2052" s="72"/>
    </row>
    <row r="2053" spans="15:22" x14ac:dyDescent="0.25">
      <c r="O2053" s="74"/>
      <c r="P2053" s="74"/>
      <c r="Q2053" s="74"/>
      <c r="R2053" s="74"/>
      <c r="V2053" s="72"/>
    </row>
    <row r="2054" spans="15:22" x14ac:dyDescent="0.25">
      <c r="O2054" s="74"/>
      <c r="P2054" s="74"/>
      <c r="Q2054" s="74"/>
      <c r="R2054" s="74"/>
      <c r="V2054" s="72"/>
    </row>
    <row r="2055" spans="15:22" x14ac:dyDescent="0.25">
      <c r="O2055" s="74"/>
      <c r="P2055" s="74"/>
      <c r="Q2055" s="74"/>
      <c r="R2055" s="74"/>
      <c r="V2055" s="72"/>
    </row>
    <row r="2056" spans="15:22" x14ac:dyDescent="0.25">
      <c r="O2056" s="74"/>
      <c r="P2056" s="74"/>
      <c r="Q2056" s="74"/>
      <c r="R2056" s="74"/>
      <c r="V2056" s="72"/>
    </row>
    <row r="2057" spans="15:22" x14ac:dyDescent="0.25">
      <c r="O2057" s="74"/>
      <c r="P2057" s="74"/>
      <c r="Q2057" s="74"/>
      <c r="R2057" s="74"/>
      <c r="V2057" s="72"/>
    </row>
    <row r="2058" spans="15:22" x14ac:dyDescent="0.25">
      <c r="O2058" s="74"/>
      <c r="P2058" s="74"/>
      <c r="Q2058" s="74"/>
      <c r="R2058" s="74"/>
      <c r="V2058" s="72"/>
    </row>
    <row r="2059" spans="15:22" x14ac:dyDescent="0.25">
      <c r="O2059" s="74"/>
      <c r="P2059" s="74"/>
      <c r="Q2059" s="74"/>
      <c r="R2059" s="74"/>
      <c r="V2059" s="72"/>
    </row>
    <row r="2060" spans="15:22" x14ac:dyDescent="0.25">
      <c r="O2060" s="74"/>
      <c r="P2060" s="74"/>
      <c r="Q2060" s="74"/>
      <c r="R2060" s="74"/>
      <c r="V2060" s="72"/>
    </row>
    <row r="2061" spans="15:22" x14ac:dyDescent="0.25">
      <c r="O2061" s="74"/>
      <c r="P2061" s="74"/>
      <c r="Q2061" s="74"/>
      <c r="R2061" s="74"/>
      <c r="V2061" s="72"/>
    </row>
    <row r="2062" spans="15:22" x14ac:dyDescent="0.25">
      <c r="O2062" s="74"/>
      <c r="P2062" s="74"/>
      <c r="Q2062" s="74"/>
      <c r="R2062" s="74"/>
      <c r="V2062" s="72"/>
    </row>
    <row r="2063" spans="15:22" x14ac:dyDescent="0.25">
      <c r="O2063" s="74"/>
      <c r="P2063" s="74"/>
      <c r="Q2063" s="74"/>
      <c r="R2063" s="74"/>
      <c r="V2063" s="72"/>
    </row>
    <row r="2064" spans="15:22" x14ac:dyDescent="0.25">
      <c r="O2064" s="74"/>
      <c r="P2064" s="74"/>
      <c r="Q2064" s="74"/>
      <c r="R2064" s="74"/>
      <c r="V2064" s="72"/>
    </row>
    <row r="2065" spans="15:22" x14ac:dyDescent="0.25">
      <c r="O2065" s="74"/>
      <c r="P2065" s="74"/>
      <c r="Q2065" s="74"/>
      <c r="R2065" s="74"/>
      <c r="V2065" s="72"/>
    </row>
    <row r="2066" spans="15:22" x14ac:dyDescent="0.25">
      <c r="O2066" s="74"/>
      <c r="P2066" s="74"/>
      <c r="Q2066" s="74"/>
      <c r="R2066" s="74"/>
      <c r="V2066" s="72"/>
    </row>
    <row r="2067" spans="15:22" x14ac:dyDescent="0.25">
      <c r="O2067" s="74"/>
      <c r="P2067" s="74"/>
      <c r="Q2067" s="74"/>
      <c r="R2067" s="74"/>
      <c r="V2067" s="72"/>
    </row>
    <row r="2068" spans="15:22" x14ac:dyDescent="0.25">
      <c r="O2068" s="74"/>
      <c r="P2068" s="74"/>
      <c r="Q2068" s="74"/>
      <c r="R2068" s="74"/>
      <c r="V2068" s="72"/>
    </row>
    <row r="2069" spans="15:22" x14ac:dyDescent="0.25">
      <c r="O2069" s="74"/>
      <c r="P2069" s="74"/>
      <c r="Q2069" s="74"/>
      <c r="R2069" s="74"/>
      <c r="V2069" s="72"/>
    </row>
    <row r="2070" spans="15:22" x14ac:dyDescent="0.25">
      <c r="O2070" s="74"/>
      <c r="P2070" s="74"/>
      <c r="Q2070" s="74"/>
      <c r="R2070" s="74"/>
      <c r="V2070" s="72"/>
    </row>
    <row r="2071" spans="15:22" x14ac:dyDescent="0.25">
      <c r="O2071" s="74"/>
      <c r="P2071" s="74"/>
      <c r="Q2071" s="74"/>
      <c r="R2071" s="74"/>
      <c r="V2071" s="72"/>
    </row>
    <row r="2072" spans="15:22" x14ac:dyDescent="0.25">
      <c r="O2072" s="74"/>
      <c r="P2072" s="74"/>
      <c r="Q2072" s="74"/>
      <c r="R2072" s="74"/>
      <c r="V2072" s="72"/>
    </row>
    <row r="2073" spans="15:22" x14ac:dyDescent="0.25">
      <c r="O2073" s="74"/>
      <c r="P2073" s="74"/>
      <c r="Q2073" s="74"/>
      <c r="R2073" s="74"/>
      <c r="V2073" s="72"/>
    </row>
    <row r="2074" spans="15:22" x14ac:dyDescent="0.25">
      <c r="O2074" s="74"/>
      <c r="P2074" s="74"/>
      <c r="Q2074" s="74"/>
      <c r="R2074" s="74"/>
      <c r="V2074" s="72"/>
    </row>
    <row r="2075" spans="15:22" x14ac:dyDescent="0.25">
      <c r="O2075" s="74"/>
      <c r="P2075" s="74"/>
      <c r="Q2075" s="74"/>
      <c r="R2075" s="74"/>
      <c r="V2075" s="72"/>
    </row>
    <row r="2076" spans="15:22" x14ac:dyDescent="0.25">
      <c r="O2076" s="74"/>
      <c r="P2076" s="74"/>
      <c r="Q2076" s="74"/>
      <c r="R2076" s="74"/>
      <c r="V2076" s="72"/>
    </row>
    <row r="2077" spans="15:22" x14ac:dyDescent="0.25">
      <c r="O2077" s="74"/>
      <c r="P2077" s="74"/>
      <c r="Q2077" s="74"/>
      <c r="R2077" s="74"/>
      <c r="V2077" s="72"/>
    </row>
    <row r="2078" spans="15:22" x14ac:dyDescent="0.25">
      <c r="O2078" s="74"/>
      <c r="P2078" s="74"/>
      <c r="Q2078" s="74"/>
      <c r="R2078" s="74"/>
      <c r="V2078" s="72"/>
    </row>
    <row r="2079" spans="15:22" x14ac:dyDescent="0.25">
      <c r="O2079" s="74"/>
      <c r="P2079" s="74"/>
      <c r="Q2079" s="74"/>
      <c r="R2079" s="74"/>
      <c r="V2079" s="72"/>
    </row>
    <row r="2080" spans="15:22" x14ac:dyDescent="0.25">
      <c r="O2080" s="74"/>
      <c r="P2080" s="74"/>
      <c r="Q2080" s="74"/>
      <c r="R2080" s="74"/>
      <c r="V2080" s="72"/>
    </row>
    <row r="2081" spans="15:22" x14ac:dyDescent="0.25">
      <c r="O2081" s="74"/>
      <c r="P2081" s="74"/>
      <c r="Q2081" s="74"/>
      <c r="R2081" s="74"/>
      <c r="V2081" s="72"/>
    </row>
    <row r="2082" spans="15:22" x14ac:dyDescent="0.25">
      <c r="O2082" s="74"/>
      <c r="P2082" s="74"/>
      <c r="Q2082" s="74"/>
      <c r="R2082" s="74"/>
      <c r="V2082" s="72"/>
    </row>
    <row r="2083" spans="15:22" x14ac:dyDescent="0.25">
      <c r="O2083" s="74"/>
      <c r="P2083" s="74"/>
      <c r="Q2083" s="74"/>
      <c r="R2083" s="74"/>
      <c r="V2083" s="72"/>
    </row>
    <row r="2084" spans="15:22" x14ac:dyDescent="0.25">
      <c r="O2084" s="74"/>
      <c r="P2084" s="74"/>
      <c r="Q2084" s="74"/>
      <c r="R2084" s="74"/>
      <c r="V2084" s="72"/>
    </row>
    <row r="2085" spans="15:22" x14ac:dyDescent="0.25">
      <c r="O2085" s="74"/>
      <c r="P2085" s="74"/>
      <c r="Q2085" s="74"/>
      <c r="R2085" s="74"/>
      <c r="V2085" s="72"/>
    </row>
    <row r="2086" spans="15:22" x14ac:dyDescent="0.25">
      <c r="O2086" s="74"/>
      <c r="P2086" s="74"/>
      <c r="Q2086" s="74"/>
      <c r="R2086" s="74"/>
      <c r="V2086" s="72"/>
    </row>
    <row r="2087" spans="15:22" x14ac:dyDescent="0.25">
      <c r="O2087" s="74"/>
      <c r="P2087" s="74"/>
      <c r="Q2087" s="74"/>
      <c r="R2087" s="74"/>
      <c r="V2087" s="72"/>
    </row>
    <row r="2088" spans="15:22" x14ac:dyDescent="0.25">
      <c r="O2088" s="74"/>
      <c r="P2088" s="74"/>
      <c r="Q2088" s="74"/>
      <c r="R2088" s="74"/>
      <c r="V2088" s="72"/>
    </row>
    <row r="2089" spans="15:22" x14ac:dyDescent="0.25">
      <c r="O2089" s="74"/>
      <c r="P2089" s="74"/>
      <c r="Q2089" s="74"/>
      <c r="R2089" s="74"/>
      <c r="V2089" s="72"/>
    </row>
    <row r="2090" spans="15:22" x14ac:dyDescent="0.25">
      <c r="O2090" s="74"/>
      <c r="P2090" s="74"/>
      <c r="Q2090" s="74"/>
      <c r="R2090" s="74"/>
      <c r="V2090" s="72"/>
    </row>
    <row r="2091" spans="15:22" x14ac:dyDescent="0.25">
      <c r="O2091" s="74"/>
      <c r="P2091" s="74"/>
      <c r="Q2091" s="74"/>
      <c r="R2091" s="74"/>
      <c r="V2091" s="72"/>
    </row>
    <row r="2092" spans="15:22" x14ac:dyDescent="0.25">
      <c r="O2092" s="74"/>
      <c r="P2092" s="74"/>
      <c r="Q2092" s="74"/>
      <c r="R2092" s="74"/>
      <c r="V2092" s="72"/>
    </row>
    <row r="2093" spans="15:22" x14ac:dyDescent="0.25">
      <c r="O2093" s="74"/>
      <c r="P2093" s="74"/>
      <c r="Q2093" s="74"/>
      <c r="R2093" s="74"/>
      <c r="V2093" s="72"/>
    </row>
    <row r="2094" spans="15:22" x14ac:dyDescent="0.25">
      <c r="O2094" s="74"/>
      <c r="P2094" s="74"/>
      <c r="Q2094" s="74"/>
      <c r="R2094" s="74"/>
      <c r="V2094" s="72"/>
    </row>
    <row r="2095" spans="15:22" x14ac:dyDescent="0.25">
      <c r="O2095" s="74"/>
      <c r="P2095" s="74"/>
      <c r="Q2095" s="74"/>
      <c r="R2095" s="74"/>
      <c r="V2095" s="72"/>
    </row>
    <row r="2096" spans="15:22" x14ac:dyDescent="0.25">
      <c r="O2096" s="74"/>
      <c r="P2096" s="74"/>
      <c r="Q2096" s="74"/>
      <c r="R2096" s="74"/>
      <c r="V2096" s="72"/>
    </row>
    <row r="2097" spans="15:22" x14ac:dyDescent="0.25">
      <c r="O2097" s="74"/>
      <c r="P2097" s="74"/>
      <c r="Q2097" s="74"/>
      <c r="R2097" s="74"/>
      <c r="V2097" s="72"/>
    </row>
    <row r="2098" spans="15:22" x14ac:dyDescent="0.25">
      <c r="O2098" s="74"/>
      <c r="P2098" s="74"/>
      <c r="Q2098" s="74"/>
      <c r="R2098" s="74"/>
      <c r="V2098" s="72"/>
    </row>
    <row r="2099" spans="15:22" x14ac:dyDescent="0.25">
      <c r="O2099" s="74"/>
      <c r="P2099" s="74"/>
      <c r="Q2099" s="74"/>
      <c r="R2099" s="74"/>
      <c r="V2099" s="72"/>
    </row>
    <row r="2100" spans="15:22" x14ac:dyDescent="0.25">
      <c r="O2100" s="74"/>
      <c r="P2100" s="74"/>
      <c r="Q2100" s="74"/>
      <c r="R2100" s="74"/>
      <c r="V2100" s="72"/>
    </row>
    <row r="2101" spans="15:22" x14ac:dyDescent="0.25">
      <c r="O2101" s="74"/>
      <c r="P2101" s="74"/>
      <c r="Q2101" s="74"/>
      <c r="R2101" s="74"/>
      <c r="V2101" s="72"/>
    </row>
    <row r="2102" spans="15:22" x14ac:dyDescent="0.25">
      <c r="O2102" s="74"/>
      <c r="P2102" s="74"/>
      <c r="Q2102" s="74"/>
      <c r="R2102" s="74"/>
      <c r="V2102" s="72"/>
    </row>
    <row r="2103" spans="15:22" x14ac:dyDescent="0.25">
      <c r="O2103" s="74"/>
      <c r="P2103" s="74"/>
      <c r="Q2103" s="74"/>
      <c r="R2103" s="74"/>
      <c r="V2103" s="72"/>
    </row>
    <row r="2104" spans="15:22" x14ac:dyDescent="0.25">
      <c r="O2104" s="74"/>
      <c r="P2104" s="74"/>
      <c r="Q2104" s="74"/>
      <c r="R2104" s="74"/>
      <c r="V2104" s="72"/>
    </row>
    <row r="2105" spans="15:22" x14ac:dyDescent="0.25">
      <c r="O2105" s="74"/>
      <c r="P2105" s="74"/>
      <c r="Q2105" s="74"/>
      <c r="R2105" s="74"/>
      <c r="V2105" s="72"/>
    </row>
    <row r="2106" spans="15:22" x14ac:dyDescent="0.25">
      <c r="O2106" s="74"/>
      <c r="P2106" s="74"/>
      <c r="Q2106" s="74"/>
      <c r="R2106" s="74"/>
      <c r="V2106" s="72"/>
    </row>
    <row r="2107" spans="15:22" x14ac:dyDescent="0.25">
      <c r="O2107" s="74"/>
      <c r="P2107" s="74"/>
      <c r="Q2107" s="74"/>
      <c r="R2107" s="74"/>
      <c r="V2107" s="72"/>
    </row>
    <row r="2108" spans="15:22" x14ac:dyDescent="0.25">
      <c r="O2108" s="74"/>
      <c r="P2108" s="74"/>
      <c r="Q2108" s="74"/>
      <c r="R2108" s="74"/>
      <c r="V2108" s="72"/>
    </row>
    <row r="2109" spans="15:22" x14ac:dyDescent="0.25">
      <c r="O2109" s="74"/>
      <c r="P2109" s="74"/>
      <c r="Q2109" s="74"/>
      <c r="R2109" s="74"/>
      <c r="V2109" s="72"/>
    </row>
    <row r="2110" spans="15:22" x14ac:dyDescent="0.25">
      <c r="O2110" s="74"/>
      <c r="P2110" s="74"/>
      <c r="Q2110" s="74"/>
      <c r="R2110" s="74"/>
      <c r="V2110" s="72"/>
    </row>
    <row r="2111" spans="15:22" x14ac:dyDescent="0.25">
      <c r="O2111" s="74"/>
      <c r="P2111" s="74"/>
      <c r="Q2111" s="74"/>
      <c r="R2111" s="74"/>
      <c r="V2111" s="72"/>
    </row>
    <row r="2112" spans="15:22" x14ac:dyDescent="0.25">
      <c r="O2112" s="74"/>
      <c r="P2112" s="74"/>
      <c r="Q2112" s="74"/>
      <c r="R2112" s="74"/>
      <c r="V2112" s="72"/>
    </row>
    <row r="2113" spans="15:22" x14ac:dyDescent="0.25">
      <c r="O2113" s="74"/>
      <c r="P2113" s="74"/>
      <c r="Q2113" s="74"/>
      <c r="R2113" s="74"/>
      <c r="V2113" s="72"/>
    </row>
    <row r="2114" spans="15:22" x14ac:dyDescent="0.25">
      <c r="O2114" s="74"/>
      <c r="P2114" s="74"/>
      <c r="Q2114" s="74"/>
      <c r="R2114" s="74"/>
      <c r="V2114" s="72"/>
    </row>
    <row r="2115" spans="15:22" x14ac:dyDescent="0.25">
      <c r="O2115" s="74"/>
      <c r="P2115" s="74"/>
      <c r="Q2115" s="74"/>
      <c r="R2115" s="74"/>
      <c r="V2115" s="72"/>
    </row>
    <row r="2116" spans="15:22" x14ac:dyDescent="0.25">
      <c r="O2116" s="74"/>
      <c r="P2116" s="74"/>
      <c r="Q2116" s="74"/>
      <c r="R2116" s="74"/>
      <c r="V2116" s="72"/>
    </row>
    <row r="2117" spans="15:22" x14ac:dyDescent="0.25">
      <c r="O2117" s="74"/>
      <c r="P2117" s="74"/>
      <c r="Q2117" s="74"/>
      <c r="R2117" s="74"/>
      <c r="V2117" s="72"/>
    </row>
    <row r="2118" spans="15:22" x14ac:dyDescent="0.25">
      <c r="O2118" s="74"/>
      <c r="P2118" s="74"/>
      <c r="Q2118" s="74"/>
      <c r="R2118" s="74"/>
      <c r="V2118" s="72"/>
    </row>
    <row r="2119" spans="15:22" x14ac:dyDescent="0.25">
      <c r="O2119" s="74"/>
      <c r="P2119" s="74"/>
      <c r="Q2119" s="74"/>
      <c r="R2119" s="74"/>
      <c r="V2119" s="72"/>
    </row>
    <row r="2120" spans="15:22" x14ac:dyDescent="0.25">
      <c r="O2120" s="74"/>
      <c r="P2120" s="74"/>
      <c r="Q2120" s="74"/>
      <c r="R2120" s="74"/>
      <c r="V2120" s="72"/>
    </row>
    <row r="2121" spans="15:22" x14ac:dyDescent="0.25">
      <c r="O2121" s="74"/>
      <c r="P2121" s="74"/>
      <c r="Q2121" s="74"/>
      <c r="R2121" s="74"/>
      <c r="V2121" s="72"/>
    </row>
    <row r="2122" spans="15:22" x14ac:dyDescent="0.25">
      <c r="O2122" s="74"/>
      <c r="P2122" s="74"/>
      <c r="Q2122" s="74"/>
      <c r="R2122" s="74"/>
      <c r="V2122" s="72"/>
    </row>
    <row r="2123" spans="15:22" x14ac:dyDescent="0.25">
      <c r="O2123" s="74"/>
      <c r="P2123" s="74"/>
      <c r="Q2123" s="74"/>
      <c r="R2123" s="74"/>
      <c r="V2123" s="72"/>
    </row>
    <row r="2124" spans="15:22" x14ac:dyDescent="0.25">
      <c r="O2124" s="74"/>
      <c r="P2124" s="74"/>
      <c r="Q2124" s="74"/>
      <c r="R2124" s="74"/>
      <c r="V2124" s="72"/>
    </row>
    <row r="2125" spans="15:22" x14ac:dyDescent="0.25">
      <c r="O2125" s="74"/>
      <c r="P2125" s="74"/>
      <c r="Q2125" s="74"/>
      <c r="R2125" s="74"/>
      <c r="V2125" s="72"/>
    </row>
    <row r="2126" spans="15:22" x14ac:dyDescent="0.25">
      <c r="O2126" s="74"/>
      <c r="P2126" s="74"/>
      <c r="Q2126" s="74"/>
      <c r="R2126" s="74"/>
      <c r="V2126" s="72"/>
    </row>
    <row r="2127" spans="15:22" x14ac:dyDescent="0.25">
      <c r="O2127" s="74"/>
      <c r="P2127" s="74"/>
      <c r="Q2127" s="74"/>
      <c r="R2127" s="74"/>
      <c r="V2127" s="72"/>
    </row>
    <row r="2128" spans="15:22" x14ac:dyDescent="0.25">
      <c r="O2128" s="74"/>
      <c r="P2128" s="74"/>
      <c r="Q2128" s="74"/>
      <c r="R2128" s="74"/>
      <c r="V2128" s="72"/>
    </row>
    <row r="2129" spans="15:22" x14ac:dyDescent="0.25">
      <c r="O2129" s="74"/>
      <c r="P2129" s="74"/>
      <c r="Q2129" s="74"/>
      <c r="R2129" s="74"/>
      <c r="V2129" s="72"/>
    </row>
    <row r="2130" spans="15:22" x14ac:dyDescent="0.25">
      <c r="O2130" s="74"/>
      <c r="P2130" s="74"/>
      <c r="Q2130" s="74"/>
      <c r="R2130" s="74"/>
      <c r="V2130" s="72"/>
    </row>
    <row r="2131" spans="15:22" x14ac:dyDescent="0.25">
      <c r="O2131" s="74"/>
      <c r="P2131" s="74"/>
      <c r="Q2131" s="74"/>
      <c r="R2131" s="74"/>
      <c r="V2131" s="72"/>
    </row>
    <row r="2132" spans="15:22" x14ac:dyDescent="0.25">
      <c r="O2132" s="74"/>
      <c r="P2132" s="74"/>
      <c r="Q2132" s="74"/>
      <c r="R2132" s="74"/>
      <c r="V2132" s="72"/>
    </row>
    <row r="2133" spans="15:22" x14ac:dyDescent="0.25">
      <c r="O2133" s="74"/>
      <c r="P2133" s="74"/>
      <c r="Q2133" s="74"/>
      <c r="R2133" s="74"/>
      <c r="V2133" s="72"/>
    </row>
    <row r="2134" spans="15:22" x14ac:dyDescent="0.25">
      <c r="O2134" s="74"/>
      <c r="P2134" s="74"/>
      <c r="Q2134" s="74"/>
      <c r="R2134" s="74"/>
      <c r="V2134" s="72"/>
    </row>
    <row r="2135" spans="15:22" x14ac:dyDescent="0.25">
      <c r="O2135" s="74"/>
      <c r="P2135" s="74"/>
      <c r="Q2135" s="74"/>
      <c r="R2135" s="74"/>
      <c r="V2135" s="72"/>
    </row>
    <row r="2136" spans="15:22" x14ac:dyDescent="0.25">
      <c r="O2136" s="74"/>
      <c r="P2136" s="74"/>
      <c r="Q2136" s="74"/>
      <c r="R2136" s="74"/>
      <c r="V2136" s="72"/>
    </row>
    <row r="2137" spans="15:22" x14ac:dyDescent="0.25">
      <c r="O2137" s="74"/>
      <c r="P2137" s="74"/>
      <c r="Q2137" s="74"/>
      <c r="R2137" s="74"/>
      <c r="V2137" s="72"/>
    </row>
    <row r="2138" spans="15:22" x14ac:dyDescent="0.25">
      <c r="O2138" s="74"/>
      <c r="P2138" s="74"/>
      <c r="Q2138" s="74"/>
      <c r="R2138" s="74"/>
      <c r="V2138" s="72"/>
    </row>
    <row r="2139" spans="15:22" x14ac:dyDescent="0.25">
      <c r="O2139" s="74"/>
      <c r="P2139" s="74"/>
      <c r="Q2139" s="74"/>
      <c r="R2139" s="74"/>
      <c r="V2139" s="72"/>
    </row>
    <row r="2140" spans="15:22" x14ac:dyDescent="0.25">
      <c r="O2140" s="74"/>
      <c r="P2140" s="74"/>
      <c r="Q2140" s="74"/>
      <c r="R2140" s="74"/>
      <c r="V2140" s="72"/>
    </row>
    <row r="2141" spans="15:22" x14ac:dyDescent="0.25">
      <c r="O2141" s="74"/>
      <c r="P2141" s="74"/>
      <c r="Q2141" s="74"/>
      <c r="R2141" s="74"/>
      <c r="V2141" s="72"/>
    </row>
    <row r="2142" spans="15:22" x14ac:dyDescent="0.25">
      <c r="O2142" s="74"/>
      <c r="P2142" s="74"/>
      <c r="Q2142" s="74"/>
      <c r="R2142" s="74"/>
      <c r="V2142" s="72"/>
    </row>
    <row r="2143" spans="15:22" x14ac:dyDescent="0.25">
      <c r="O2143" s="74"/>
      <c r="P2143" s="74"/>
      <c r="Q2143" s="74"/>
      <c r="R2143" s="74"/>
      <c r="V2143" s="72"/>
    </row>
    <row r="2144" spans="15:22" x14ac:dyDescent="0.25">
      <c r="O2144" s="74"/>
      <c r="P2144" s="74"/>
      <c r="Q2144" s="74"/>
      <c r="R2144" s="74"/>
      <c r="V2144" s="72"/>
    </row>
    <row r="2145" spans="15:22" x14ac:dyDescent="0.25">
      <c r="O2145" s="74"/>
      <c r="P2145" s="74"/>
      <c r="Q2145" s="74"/>
      <c r="R2145" s="74"/>
      <c r="V2145" s="72"/>
    </row>
    <row r="2146" spans="15:22" x14ac:dyDescent="0.25">
      <c r="O2146" s="74"/>
      <c r="P2146" s="74"/>
      <c r="Q2146" s="74"/>
      <c r="R2146" s="74"/>
      <c r="V2146" s="72"/>
    </row>
    <row r="2147" spans="15:22" x14ac:dyDescent="0.25">
      <c r="O2147" s="74"/>
      <c r="P2147" s="74"/>
      <c r="Q2147" s="74"/>
      <c r="R2147" s="74"/>
      <c r="V2147" s="72"/>
    </row>
    <row r="2148" spans="15:22" x14ac:dyDescent="0.25">
      <c r="O2148" s="74"/>
      <c r="P2148" s="74"/>
      <c r="Q2148" s="74"/>
      <c r="R2148" s="74"/>
      <c r="V2148" s="72"/>
    </row>
    <row r="2149" spans="15:22" x14ac:dyDescent="0.25">
      <c r="O2149" s="74"/>
      <c r="P2149" s="74"/>
      <c r="Q2149" s="74"/>
      <c r="R2149" s="74"/>
      <c r="V2149" s="72"/>
    </row>
    <row r="2150" spans="15:22" x14ac:dyDescent="0.25">
      <c r="O2150" s="74"/>
      <c r="P2150" s="74"/>
      <c r="Q2150" s="74"/>
      <c r="R2150" s="74"/>
      <c r="V2150" s="72"/>
    </row>
    <row r="2151" spans="15:22" x14ac:dyDescent="0.25">
      <c r="O2151" s="74"/>
      <c r="P2151" s="74"/>
      <c r="Q2151" s="74"/>
      <c r="R2151" s="74"/>
      <c r="V2151" s="72"/>
    </row>
    <row r="2152" spans="15:22" x14ac:dyDescent="0.25">
      <c r="O2152" s="74"/>
      <c r="P2152" s="74"/>
      <c r="Q2152" s="74"/>
      <c r="R2152" s="74"/>
      <c r="V2152" s="72"/>
    </row>
    <row r="2153" spans="15:22" x14ac:dyDescent="0.25">
      <c r="O2153" s="74"/>
      <c r="P2153" s="74"/>
      <c r="Q2153" s="74"/>
      <c r="R2153" s="74"/>
      <c r="V2153" s="72"/>
    </row>
    <row r="2154" spans="15:22" x14ac:dyDescent="0.25">
      <c r="O2154" s="74"/>
      <c r="P2154" s="74"/>
      <c r="Q2154" s="74"/>
      <c r="R2154" s="74"/>
      <c r="V2154" s="72"/>
    </row>
    <row r="2155" spans="15:22" x14ac:dyDescent="0.25">
      <c r="O2155" s="74"/>
      <c r="P2155" s="74"/>
      <c r="Q2155" s="74"/>
      <c r="R2155" s="74"/>
      <c r="V2155" s="72"/>
    </row>
    <row r="2156" spans="15:22" x14ac:dyDescent="0.25">
      <c r="O2156" s="74"/>
      <c r="P2156" s="74"/>
      <c r="Q2156" s="74"/>
      <c r="R2156" s="74"/>
      <c r="V2156" s="72"/>
    </row>
    <row r="2157" spans="15:22" x14ac:dyDescent="0.25">
      <c r="O2157" s="74"/>
      <c r="P2157" s="74"/>
      <c r="Q2157" s="74"/>
      <c r="R2157" s="74"/>
      <c r="V2157" s="72"/>
    </row>
    <row r="2158" spans="15:22" x14ac:dyDescent="0.25">
      <c r="O2158" s="74"/>
      <c r="P2158" s="74"/>
      <c r="Q2158" s="74"/>
      <c r="R2158" s="74"/>
      <c r="V2158" s="72"/>
    </row>
    <row r="2159" spans="15:22" x14ac:dyDescent="0.25">
      <c r="O2159" s="74"/>
      <c r="P2159" s="74"/>
      <c r="Q2159" s="74"/>
      <c r="R2159" s="74"/>
      <c r="V2159" s="72"/>
    </row>
    <row r="2160" spans="15:22" x14ac:dyDescent="0.25">
      <c r="O2160" s="74"/>
      <c r="P2160" s="74"/>
      <c r="Q2160" s="74"/>
      <c r="R2160" s="74"/>
      <c r="V2160" s="72"/>
    </row>
    <row r="2161" spans="15:22" x14ac:dyDescent="0.25">
      <c r="O2161" s="74"/>
      <c r="P2161" s="74"/>
      <c r="Q2161" s="74"/>
      <c r="R2161" s="74"/>
      <c r="V2161" s="72"/>
    </row>
    <row r="2162" spans="15:22" x14ac:dyDescent="0.25">
      <c r="O2162" s="74"/>
      <c r="P2162" s="74"/>
      <c r="Q2162" s="74"/>
      <c r="R2162" s="74"/>
      <c r="V2162" s="72"/>
    </row>
    <row r="2163" spans="15:22" x14ac:dyDescent="0.25">
      <c r="O2163" s="74"/>
      <c r="P2163" s="74"/>
      <c r="Q2163" s="74"/>
      <c r="R2163" s="74"/>
      <c r="V2163" s="72"/>
    </row>
    <row r="2164" spans="15:22" x14ac:dyDescent="0.25">
      <c r="O2164" s="74"/>
      <c r="P2164" s="74"/>
      <c r="Q2164" s="74"/>
      <c r="R2164" s="74"/>
      <c r="V2164" s="72"/>
    </row>
    <row r="2165" spans="15:22" x14ac:dyDescent="0.25">
      <c r="O2165" s="74"/>
      <c r="P2165" s="74"/>
      <c r="Q2165" s="74"/>
      <c r="R2165" s="74"/>
      <c r="V2165" s="72"/>
    </row>
    <row r="2166" spans="15:22" x14ac:dyDescent="0.25">
      <c r="O2166" s="74"/>
      <c r="P2166" s="74"/>
      <c r="Q2166" s="74"/>
      <c r="R2166" s="74"/>
      <c r="V2166" s="72"/>
    </row>
    <row r="2167" spans="15:22" x14ac:dyDescent="0.25">
      <c r="O2167" s="74"/>
      <c r="P2167" s="74"/>
      <c r="Q2167" s="74"/>
      <c r="R2167" s="74"/>
      <c r="V2167" s="72"/>
    </row>
    <row r="2168" spans="15:22" x14ac:dyDescent="0.25">
      <c r="O2168" s="74"/>
      <c r="P2168" s="74"/>
      <c r="Q2168" s="74"/>
      <c r="R2168" s="74"/>
      <c r="V2168" s="72"/>
    </row>
    <row r="2169" spans="15:22" x14ac:dyDescent="0.25">
      <c r="O2169" s="74"/>
      <c r="P2169" s="74"/>
      <c r="Q2169" s="74"/>
      <c r="R2169" s="74"/>
      <c r="V2169" s="72"/>
    </row>
    <row r="2170" spans="15:22" x14ac:dyDescent="0.25">
      <c r="O2170" s="74"/>
      <c r="P2170" s="74"/>
      <c r="Q2170" s="74"/>
      <c r="R2170" s="74"/>
      <c r="V2170" s="72"/>
    </row>
    <row r="2171" spans="15:22" x14ac:dyDescent="0.25">
      <c r="O2171" s="74"/>
      <c r="P2171" s="74"/>
      <c r="Q2171" s="74"/>
      <c r="R2171" s="74"/>
      <c r="V2171" s="72"/>
    </row>
    <row r="2172" spans="15:22" x14ac:dyDescent="0.25">
      <c r="O2172" s="74"/>
      <c r="P2172" s="74"/>
      <c r="Q2172" s="74"/>
      <c r="R2172" s="74"/>
      <c r="V2172" s="72"/>
    </row>
    <row r="2173" spans="15:22" x14ac:dyDescent="0.25">
      <c r="O2173" s="74"/>
      <c r="P2173" s="74"/>
      <c r="Q2173" s="74"/>
      <c r="R2173" s="74"/>
      <c r="V2173" s="72"/>
    </row>
    <row r="2174" spans="15:22" x14ac:dyDescent="0.25">
      <c r="O2174" s="74"/>
      <c r="P2174" s="74"/>
      <c r="Q2174" s="74"/>
      <c r="R2174" s="74"/>
      <c r="V2174" s="72"/>
    </row>
    <row r="2175" spans="15:22" x14ac:dyDescent="0.25">
      <c r="O2175" s="74"/>
      <c r="P2175" s="74"/>
      <c r="Q2175" s="74"/>
      <c r="R2175" s="74"/>
      <c r="V2175" s="72"/>
    </row>
    <row r="2176" spans="15:22" x14ac:dyDescent="0.25">
      <c r="O2176" s="74"/>
      <c r="P2176" s="74"/>
      <c r="Q2176" s="74"/>
      <c r="R2176" s="74"/>
      <c r="V2176" s="72"/>
    </row>
    <row r="2177" spans="15:22" x14ac:dyDescent="0.25">
      <c r="O2177" s="74"/>
      <c r="P2177" s="74"/>
      <c r="Q2177" s="74"/>
      <c r="R2177" s="74"/>
      <c r="V2177" s="72"/>
    </row>
    <row r="2178" spans="15:22" x14ac:dyDescent="0.25">
      <c r="O2178" s="74"/>
      <c r="P2178" s="74"/>
      <c r="Q2178" s="74"/>
      <c r="R2178" s="74"/>
      <c r="V2178" s="72"/>
    </row>
    <row r="2179" spans="15:22" x14ac:dyDescent="0.25">
      <c r="O2179" s="74"/>
      <c r="P2179" s="74"/>
      <c r="Q2179" s="74"/>
      <c r="R2179" s="74"/>
      <c r="V2179" s="72"/>
    </row>
    <row r="2180" spans="15:22" x14ac:dyDescent="0.25">
      <c r="O2180" s="74"/>
      <c r="P2180" s="74"/>
      <c r="Q2180" s="74"/>
      <c r="R2180" s="74"/>
      <c r="V2180" s="72"/>
    </row>
    <row r="2181" spans="15:22" x14ac:dyDescent="0.25">
      <c r="O2181" s="74"/>
      <c r="P2181" s="74"/>
      <c r="Q2181" s="74"/>
      <c r="R2181" s="74"/>
      <c r="V2181" s="72"/>
    </row>
    <row r="2182" spans="15:22" x14ac:dyDescent="0.25">
      <c r="O2182" s="74"/>
      <c r="P2182" s="74"/>
      <c r="Q2182" s="74"/>
      <c r="R2182" s="74"/>
      <c r="V2182" s="72"/>
    </row>
    <row r="2183" spans="15:22" x14ac:dyDescent="0.25">
      <c r="O2183" s="74"/>
      <c r="P2183" s="74"/>
      <c r="Q2183" s="74"/>
      <c r="R2183" s="74"/>
      <c r="V2183" s="72"/>
    </row>
    <row r="2184" spans="15:22" x14ac:dyDescent="0.25">
      <c r="O2184" s="74"/>
      <c r="P2184" s="74"/>
      <c r="Q2184" s="74"/>
      <c r="R2184" s="74"/>
      <c r="V2184" s="72"/>
    </row>
    <row r="2185" spans="15:22" x14ac:dyDescent="0.25">
      <c r="O2185" s="74"/>
      <c r="P2185" s="74"/>
      <c r="Q2185" s="74"/>
      <c r="R2185" s="74"/>
      <c r="V2185" s="72"/>
    </row>
    <row r="2186" spans="15:22" x14ac:dyDescent="0.25">
      <c r="O2186" s="74"/>
      <c r="P2186" s="74"/>
      <c r="Q2186" s="74"/>
      <c r="R2186" s="74"/>
      <c r="V2186" s="72"/>
    </row>
    <row r="2187" spans="15:22" x14ac:dyDescent="0.25">
      <c r="O2187" s="74"/>
      <c r="P2187" s="74"/>
      <c r="Q2187" s="74"/>
      <c r="R2187" s="74"/>
      <c r="V2187" s="72"/>
    </row>
    <row r="2188" spans="15:22" x14ac:dyDescent="0.25">
      <c r="O2188" s="74"/>
      <c r="P2188" s="74"/>
      <c r="Q2188" s="74"/>
      <c r="R2188" s="74"/>
      <c r="V2188" s="72"/>
    </row>
    <row r="2189" spans="15:22" x14ac:dyDescent="0.25">
      <c r="O2189" s="74"/>
      <c r="P2189" s="74"/>
      <c r="Q2189" s="74"/>
      <c r="R2189" s="74"/>
      <c r="V2189" s="72"/>
    </row>
    <row r="2190" spans="15:22" x14ac:dyDescent="0.25">
      <c r="O2190" s="74"/>
      <c r="P2190" s="74"/>
      <c r="Q2190" s="74"/>
      <c r="R2190" s="74"/>
      <c r="V2190" s="72"/>
    </row>
    <row r="2191" spans="15:22" x14ac:dyDescent="0.25">
      <c r="O2191" s="74"/>
      <c r="P2191" s="74"/>
      <c r="Q2191" s="74"/>
      <c r="R2191" s="74"/>
      <c r="V2191" s="72"/>
    </row>
    <row r="2192" spans="15:22" x14ac:dyDescent="0.25">
      <c r="O2192" s="74"/>
      <c r="P2192" s="74"/>
      <c r="Q2192" s="74"/>
      <c r="R2192" s="74"/>
      <c r="V2192" s="72"/>
    </row>
    <row r="2193" spans="15:22" x14ac:dyDescent="0.25">
      <c r="O2193" s="74"/>
      <c r="P2193" s="74"/>
      <c r="Q2193" s="74"/>
      <c r="R2193" s="74"/>
      <c r="V2193" s="72"/>
    </row>
    <row r="2194" spans="15:22" x14ac:dyDescent="0.25">
      <c r="O2194" s="74"/>
      <c r="P2194" s="74"/>
      <c r="Q2194" s="74"/>
      <c r="R2194" s="74"/>
      <c r="V2194" s="72"/>
    </row>
    <row r="2195" spans="15:22" x14ac:dyDescent="0.25">
      <c r="O2195" s="74"/>
      <c r="P2195" s="74"/>
      <c r="Q2195" s="74"/>
      <c r="R2195" s="74"/>
      <c r="V2195" s="72"/>
    </row>
    <row r="2196" spans="15:22" x14ac:dyDescent="0.25">
      <c r="O2196" s="74"/>
      <c r="P2196" s="74"/>
      <c r="Q2196" s="74"/>
      <c r="R2196" s="74"/>
      <c r="V2196" s="72"/>
    </row>
    <row r="2197" spans="15:22" x14ac:dyDescent="0.25">
      <c r="O2197" s="74"/>
      <c r="P2197" s="74"/>
      <c r="Q2197" s="74"/>
      <c r="R2197" s="74"/>
      <c r="V2197" s="72"/>
    </row>
    <row r="2198" spans="15:22" x14ac:dyDescent="0.25">
      <c r="O2198" s="74"/>
      <c r="P2198" s="74"/>
      <c r="Q2198" s="74"/>
      <c r="R2198" s="74"/>
      <c r="V2198" s="72"/>
    </row>
    <row r="2199" spans="15:22" x14ac:dyDescent="0.25">
      <c r="O2199" s="74"/>
      <c r="P2199" s="74"/>
      <c r="Q2199" s="74"/>
      <c r="R2199" s="74"/>
      <c r="V2199" s="72"/>
    </row>
    <row r="2200" spans="15:22" x14ac:dyDescent="0.25">
      <c r="O2200" s="74"/>
      <c r="P2200" s="74"/>
      <c r="Q2200" s="74"/>
      <c r="R2200" s="74"/>
      <c r="V2200" s="72"/>
    </row>
    <row r="2201" spans="15:22" x14ac:dyDescent="0.25">
      <c r="O2201" s="74"/>
      <c r="P2201" s="74"/>
      <c r="Q2201" s="74"/>
      <c r="R2201" s="74"/>
      <c r="V2201" s="72"/>
    </row>
    <row r="2202" spans="15:22" x14ac:dyDescent="0.25">
      <c r="O2202" s="74"/>
      <c r="P2202" s="74"/>
      <c r="Q2202" s="74"/>
      <c r="R2202" s="74"/>
      <c r="V2202" s="72"/>
    </row>
    <row r="2203" spans="15:22" x14ac:dyDescent="0.25">
      <c r="O2203" s="74"/>
      <c r="P2203" s="74"/>
      <c r="Q2203" s="74"/>
      <c r="R2203" s="74"/>
      <c r="V2203" s="72"/>
    </row>
    <row r="2204" spans="15:22" x14ac:dyDescent="0.25">
      <c r="O2204" s="74"/>
      <c r="P2204" s="74"/>
      <c r="Q2204" s="74"/>
      <c r="R2204" s="74"/>
      <c r="V2204" s="72"/>
    </row>
    <row r="2205" spans="15:22" x14ac:dyDescent="0.25">
      <c r="O2205" s="74"/>
      <c r="P2205" s="74"/>
      <c r="Q2205" s="74"/>
      <c r="R2205" s="74"/>
      <c r="V2205" s="72"/>
    </row>
    <row r="2206" spans="15:22" x14ac:dyDescent="0.25">
      <c r="O2206" s="74"/>
      <c r="P2206" s="74"/>
      <c r="Q2206" s="74"/>
      <c r="R2206" s="74"/>
      <c r="V2206" s="72"/>
    </row>
    <row r="2207" spans="15:22" x14ac:dyDescent="0.25">
      <c r="O2207" s="74"/>
      <c r="P2207" s="74"/>
      <c r="Q2207" s="74"/>
      <c r="R2207" s="74"/>
      <c r="V2207" s="72"/>
    </row>
    <row r="2208" spans="15:22" x14ac:dyDescent="0.25">
      <c r="O2208" s="74"/>
      <c r="P2208" s="74"/>
      <c r="Q2208" s="74"/>
      <c r="R2208" s="74"/>
      <c r="V2208" s="72"/>
    </row>
    <row r="2209" spans="15:22" x14ac:dyDescent="0.25">
      <c r="O2209" s="74"/>
      <c r="P2209" s="74"/>
      <c r="Q2209" s="74"/>
      <c r="R2209" s="74"/>
      <c r="V2209" s="72"/>
    </row>
    <row r="2210" spans="15:22" x14ac:dyDescent="0.25">
      <c r="O2210" s="74"/>
      <c r="P2210" s="74"/>
      <c r="Q2210" s="74"/>
      <c r="R2210" s="74"/>
      <c r="V2210" s="72"/>
    </row>
    <row r="2211" spans="15:22" x14ac:dyDescent="0.25">
      <c r="O2211" s="74"/>
      <c r="P2211" s="74"/>
      <c r="Q2211" s="74"/>
      <c r="R2211" s="74"/>
      <c r="V2211" s="72"/>
    </row>
    <row r="2212" spans="15:22" x14ac:dyDescent="0.25">
      <c r="O2212" s="74"/>
      <c r="P2212" s="74"/>
      <c r="Q2212" s="74"/>
      <c r="R2212" s="74"/>
      <c r="V2212" s="72"/>
    </row>
    <row r="2213" spans="15:22" x14ac:dyDescent="0.25">
      <c r="O2213" s="74"/>
      <c r="P2213" s="74"/>
      <c r="Q2213" s="74"/>
      <c r="R2213" s="74"/>
      <c r="V2213" s="72"/>
    </row>
    <row r="2214" spans="15:22" x14ac:dyDescent="0.25">
      <c r="O2214" s="74"/>
      <c r="P2214" s="74"/>
      <c r="Q2214" s="74"/>
      <c r="R2214" s="74"/>
      <c r="V2214" s="72"/>
    </row>
    <row r="2215" spans="15:22" x14ac:dyDescent="0.25">
      <c r="O2215" s="74"/>
      <c r="P2215" s="74"/>
      <c r="Q2215" s="74"/>
      <c r="R2215" s="74"/>
      <c r="V2215" s="72"/>
    </row>
    <row r="2216" spans="15:22" x14ac:dyDescent="0.25">
      <c r="O2216" s="74"/>
      <c r="P2216" s="74"/>
      <c r="Q2216" s="74"/>
      <c r="R2216" s="74"/>
      <c r="V2216" s="72"/>
    </row>
    <row r="2217" spans="15:22" x14ac:dyDescent="0.25">
      <c r="O2217" s="74"/>
      <c r="P2217" s="74"/>
      <c r="Q2217" s="74"/>
      <c r="R2217" s="74"/>
      <c r="V2217" s="72"/>
    </row>
    <row r="2218" spans="15:22" x14ac:dyDescent="0.25">
      <c r="O2218" s="74"/>
      <c r="P2218" s="74"/>
      <c r="Q2218" s="74"/>
      <c r="R2218" s="74"/>
      <c r="V2218" s="72"/>
    </row>
    <row r="2219" spans="15:22" x14ac:dyDescent="0.25">
      <c r="O2219" s="74"/>
      <c r="P2219" s="74"/>
      <c r="Q2219" s="74"/>
      <c r="R2219" s="74"/>
      <c r="V2219" s="72"/>
    </row>
    <row r="2220" spans="15:22" x14ac:dyDescent="0.25">
      <c r="O2220" s="74"/>
      <c r="P2220" s="74"/>
      <c r="Q2220" s="74"/>
      <c r="R2220" s="74"/>
      <c r="V2220" s="72"/>
    </row>
    <row r="2221" spans="15:22" x14ac:dyDescent="0.25">
      <c r="O2221" s="74"/>
      <c r="P2221" s="74"/>
      <c r="Q2221" s="74"/>
      <c r="R2221" s="74"/>
      <c r="V2221" s="72"/>
    </row>
    <row r="2222" spans="15:22" x14ac:dyDescent="0.25">
      <c r="O2222" s="74"/>
      <c r="P2222" s="74"/>
      <c r="Q2222" s="74"/>
      <c r="R2222" s="74"/>
      <c r="V2222" s="72"/>
    </row>
    <row r="2223" spans="15:22" x14ac:dyDescent="0.25">
      <c r="O2223" s="74"/>
      <c r="P2223" s="74"/>
      <c r="Q2223" s="74"/>
      <c r="R2223" s="74"/>
      <c r="V2223" s="72"/>
    </row>
    <row r="2224" spans="15:22" x14ac:dyDescent="0.25">
      <c r="O2224" s="74"/>
      <c r="P2224" s="74"/>
      <c r="Q2224" s="74"/>
      <c r="R2224" s="74"/>
      <c r="V2224" s="72"/>
    </row>
    <row r="2225" spans="15:22" x14ac:dyDescent="0.25">
      <c r="O2225" s="74"/>
      <c r="P2225" s="74"/>
      <c r="Q2225" s="74"/>
      <c r="R2225" s="74"/>
      <c r="V2225" s="72"/>
    </row>
    <row r="2226" spans="15:22" x14ac:dyDescent="0.25">
      <c r="O2226" s="74"/>
      <c r="P2226" s="74"/>
      <c r="Q2226" s="74"/>
      <c r="R2226" s="74"/>
      <c r="V2226" s="72"/>
    </row>
    <row r="2227" spans="15:22" x14ac:dyDescent="0.25">
      <c r="O2227" s="74"/>
      <c r="P2227" s="74"/>
      <c r="Q2227" s="74"/>
      <c r="R2227" s="74"/>
      <c r="V2227" s="72"/>
    </row>
    <row r="2228" spans="15:22" x14ac:dyDescent="0.25">
      <c r="O2228" s="74"/>
      <c r="P2228" s="74"/>
      <c r="Q2228" s="74"/>
      <c r="R2228" s="74"/>
      <c r="V2228" s="72"/>
    </row>
    <row r="2229" spans="15:22" x14ac:dyDescent="0.25">
      <c r="O2229" s="74"/>
      <c r="P2229" s="74"/>
      <c r="Q2229" s="74"/>
      <c r="R2229" s="74"/>
      <c r="V2229" s="72"/>
    </row>
    <row r="2230" spans="15:22" x14ac:dyDescent="0.25">
      <c r="O2230" s="74"/>
      <c r="P2230" s="74"/>
      <c r="Q2230" s="74"/>
      <c r="R2230" s="74"/>
      <c r="V2230" s="72"/>
    </row>
    <row r="2231" spans="15:22" x14ac:dyDescent="0.25">
      <c r="O2231" s="74"/>
      <c r="P2231" s="74"/>
      <c r="Q2231" s="74"/>
      <c r="R2231" s="74"/>
      <c r="V2231" s="72"/>
    </row>
    <row r="2232" spans="15:22" x14ac:dyDescent="0.25">
      <c r="O2232" s="74"/>
      <c r="P2232" s="74"/>
      <c r="Q2232" s="74"/>
      <c r="R2232" s="74"/>
      <c r="V2232" s="72"/>
    </row>
    <row r="2233" spans="15:22" x14ac:dyDescent="0.25">
      <c r="O2233" s="74"/>
      <c r="P2233" s="74"/>
      <c r="Q2233" s="74"/>
      <c r="R2233" s="74"/>
      <c r="V2233" s="72"/>
    </row>
    <row r="2234" spans="15:22" x14ac:dyDescent="0.25">
      <c r="O2234" s="74"/>
      <c r="P2234" s="74"/>
      <c r="Q2234" s="74"/>
      <c r="R2234" s="74"/>
      <c r="V2234" s="72"/>
    </row>
    <row r="2235" spans="15:22" x14ac:dyDescent="0.25">
      <c r="O2235" s="74"/>
      <c r="P2235" s="74"/>
      <c r="Q2235" s="74"/>
      <c r="R2235" s="74"/>
      <c r="V2235" s="72"/>
    </row>
    <row r="2236" spans="15:22" x14ac:dyDescent="0.25">
      <c r="O2236" s="74"/>
      <c r="P2236" s="74"/>
      <c r="Q2236" s="74"/>
      <c r="R2236" s="74"/>
      <c r="V2236" s="72"/>
    </row>
    <row r="2237" spans="15:22" x14ac:dyDescent="0.25">
      <c r="O2237" s="74"/>
      <c r="P2237" s="74"/>
      <c r="Q2237" s="74"/>
      <c r="R2237" s="74"/>
      <c r="V2237" s="72"/>
    </row>
    <row r="2238" spans="15:22" x14ac:dyDescent="0.25">
      <c r="O2238" s="74"/>
      <c r="P2238" s="74"/>
      <c r="Q2238" s="74"/>
      <c r="R2238" s="74"/>
      <c r="V2238" s="72"/>
    </row>
    <row r="2239" spans="15:22" x14ac:dyDescent="0.25">
      <c r="O2239" s="74"/>
      <c r="P2239" s="74"/>
      <c r="Q2239" s="74"/>
      <c r="R2239" s="74"/>
      <c r="V2239" s="72"/>
    </row>
    <row r="2240" spans="15:22" x14ac:dyDescent="0.25">
      <c r="O2240" s="74"/>
      <c r="P2240" s="74"/>
      <c r="Q2240" s="74"/>
      <c r="R2240" s="74"/>
      <c r="V2240" s="72"/>
    </row>
    <row r="2241" spans="15:22" x14ac:dyDescent="0.25">
      <c r="O2241" s="74"/>
      <c r="P2241" s="74"/>
      <c r="Q2241" s="74"/>
      <c r="R2241" s="74"/>
      <c r="V2241" s="72"/>
    </row>
    <row r="2242" spans="15:22" x14ac:dyDescent="0.25">
      <c r="O2242" s="74"/>
      <c r="P2242" s="74"/>
      <c r="Q2242" s="74"/>
      <c r="R2242" s="74"/>
      <c r="V2242" s="72"/>
    </row>
    <row r="2243" spans="15:22" x14ac:dyDescent="0.25">
      <c r="O2243" s="74"/>
      <c r="P2243" s="74"/>
      <c r="Q2243" s="74"/>
      <c r="R2243" s="74"/>
      <c r="V2243" s="72"/>
    </row>
    <row r="2244" spans="15:22" x14ac:dyDescent="0.25">
      <c r="O2244" s="74"/>
      <c r="P2244" s="74"/>
      <c r="Q2244" s="74"/>
      <c r="R2244" s="74"/>
      <c r="V2244" s="72"/>
    </row>
    <row r="2245" spans="15:22" x14ac:dyDescent="0.25">
      <c r="O2245" s="74"/>
      <c r="P2245" s="74"/>
      <c r="Q2245" s="74"/>
      <c r="R2245" s="74"/>
      <c r="V2245" s="72"/>
    </row>
    <row r="2246" spans="15:22" x14ac:dyDescent="0.25">
      <c r="O2246" s="74"/>
      <c r="P2246" s="74"/>
      <c r="Q2246" s="74"/>
      <c r="R2246" s="74"/>
      <c r="V2246" s="72"/>
    </row>
    <row r="2247" spans="15:22" x14ac:dyDescent="0.25">
      <c r="O2247" s="74"/>
      <c r="P2247" s="74"/>
      <c r="Q2247" s="74"/>
      <c r="R2247" s="74"/>
      <c r="V2247" s="72"/>
    </row>
    <row r="2248" spans="15:22" x14ac:dyDescent="0.25">
      <c r="O2248" s="74"/>
      <c r="P2248" s="74"/>
      <c r="Q2248" s="74"/>
      <c r="R2248" s="74"/>
      <c r="V2248" s="72"/>
    </row>
    <row r="2249" spans="15:22" x14ac:dyDescent="0.25">
      <c r="O2249" s="74"/>
      <c r="P2249" s="74"/>
      <c r="Q2249" s="74"/>
      <c r="R2249" s="74"/>
      <c r="V2249" s="72"/>
    </row>
    <row r="2250" spans="15:22" x14ac:dyDescent="0.25">
      <c r="O2250" s="74"/>
      <c r="P2250" s="74"/>
      <c r="Q2250" s="74"/>
      <c r="R2250" s="74"/>
      <c r="V2250" s="72"/>
    </row>
    <row r="2251" spans="15:22" x14ac:dyDescent="0.25">
      <c r="O2251" s="74"/>
      <c r="P2251" s="74"/>
      <c r="Q2251" s="74"/>
      <c r="R2251" s="74"/>
      <c r="V2251" s="72"/>
    </row>
    <row r="2252" spans="15:22" x14ac:dyDescent="0.25">
      <c r="O2252" s="74"/>
      <c r="P2252" s="74"/>
      <c r="Q2252" s="74"/>
      <c r="R2252" s="74"/>
      <c r="V2252" s="72"/>
    </row>
    <row r="2253" spans="15:22" x14ac:dyDescent="0.25">
      <c r="O2253" s="74"/>
      <c r="P2253" s="74"/>
      <c r="Q2253" s="74"/>
      <c r="R2253" s="74"/>
      <c r="V2253" s="72"/>
    </row>
    <row r="2254" spans="15:22" x14ac:dyDescent="0.25">
      <c r="O2254" s="74"/>
      <c r="P2254" s="74"/>
      <c r="Q2254" s="74"/>
      <c r="R2254" s="74"/>
      <c r="V2254" s="72"/>
    </row>
    <row r="2255" spans="15:22" x14ac:dyDescent="0.25">
      <c r="O2255" s="74"/>
      <c r="P2255" s="74"/>
      <c r="Q2255" s="74"/>
      <c r="R2255" s="74"/>
      <c r="V2255" s="72"/>
    </row>
    <row r="2256" spans="15:22" x14ac:dyDescent="0.25">
      <c r="O2256" s="74"/>
      <c r="P2256" s="74"/>
      <c r="Q2256" s="74"/>
      <c r="R2256" s="74"/>
      <c r="V2256" s="72"/>
    </row>
    <row r="2257" spans="15:22" x14ac:dyDescent="0.25">
      <c r="O2257" s="74"/>
      <c r="P2257" s="74"/>
      <c r="Q2257" s="74"/>
      <c r="R2257" s="74"/>
      <c r="V2257" s="72"/>
    </row>
    <row r="2258" spans="15:22" x14ac:dyDescent="0.25">
      <c r="O2258" s="74"/>
      <c r="P2258" s="74"/>
      <c r="Q2258" s="74"/>
      <c r="R2258" s="74"/>
      <c r="V2258" s="72"/>
    </row>
    <row r="2259" spans="15:22" x14ac:dyDescent="0.25">
      <c r="O2259" s="74"/>
      <c r="P2259" s="74"/>
      <c r="Q2259" s="74"/>
      <c r="R2259" s="74"/>
      <c r="V2259" s="72"/>
    </row>
    <row r="2260" spans="15:22" x14ac:dyDescent="0.25">
      <c r="O2260" s="74"/>
      <c r="P2260" s="74"/>
      <c r="Q2260" s="74"/>
      <c r="R2260" s="74"/>
      <c r="V2260" s="72"/>
    </row>
    <row r="2261" spans="15:22" x14ac:dyDescent="0.25">
      <c r="O2261" s="74"/>
      <c r="P2261" s="74"/>
      <c r="Q2261" s="74"/>
      <c r="R2261" s="74"/>
      <c r="V2261" s="72"/>
    </row>
    <row r="2262" spans="15:22" x14ac:dyDescent="0.25">
      <c r="O2262" s="74"/>
      <c r="P2262" s="74"/>
      <c r="Q2262" s="74"/>
      <c r="R2262" s="74"/>
      <c r="V2262" s="72"/>
    </row>
    <row r="2263" spans="15:22" x14ac:dyDescent="0.25">
      <c r="O2263" s="74"/>
      <c r="P2263" s="74"/>
      <c r="Q2263" s="74"/>
      <c r="R2263" s="74"/>
      <c r="V2263" s="72"/>
    </row>
    <row r="2264" spans="15:22" x14ac:dyDescent="0.25">
      <c r="O2264" s="74"/>
      <c r="P2264" s="74"/>
      <c r="Q2264" s="74"/>
      <c r="R2264" s="74"/>
      <c r="V2264" s="72"/>
    </row>
    <row r="2265" spans="15:22" x14ac:dyDescent="0.25">
      <c r="O2265" s="74"/>
      <c r="P2265" s="74"/>
      <c r="Q2265" s="74"/>
      <c r="R2265" s="74"/>
      <c r="V2265" s="72"/>
    </row>
    <row r="2266" spans="15:22" x14ac:dyDescent="0.25">
      <c r="O2266" s="74"/>
      <c r="P2266" s="74"/>
      <c r="Q2266" s="74"/>
      <c r="R2266" s="74"/>
      <c r="V2266" s="72"/>
    </row>
    <row r="2267" spans="15:22" x14ac:dyDescent="0.25">
      <c r="O2267" s="74"/>
      <c r="P2267" s="74"/>
      <c r="Q2267" s="74"/>
      <c r="R2267" s="74"/>
      <c r="V2267" s="72"/>
    </row>
    <row r="2268" spans="15:22" x14ac:dyDescent="0.25">
      <c r="O2268" s="74"/>
      <c r="P2268" s="74"/>
      <c r="Q2268" s="74"/>
      <c r="R2268" s="74"/>
      <c r="V2268" s="72"/>
    </row>
    <row r="2269" spans="15:22" x14ac:dyDescent="0.25">
      <c r="O2269" s="74"/>
      <c r="P2269" s="74"/>
      <c r="Q2269" s="74"/>
      <c r="R2269" s="74"/>
      <c r="V2269" s="72"/>
    </row>
    <row r="2270" spans="15:22" x14ac:dyDescent="0.25">
      <c r="O2270" s="74"/>
      <c r="P2270" s="74"/>
      <c r="Q2270" s="74"/>
      <c r="R2270" s="74"/>
      <c r="V2270" s="72"/>
    </row>
    <row r="2271" spans="15:22" x14ac:dyDescent="0.25">
      <c r="O2271" s="74"/>
      <c r="P2271" s="74"/>
      <c r="Q2271" s="74"/>
      <c r="R2271" s="74"/>
      <c r="V2271" s="72"/>
    </row>
    <row r="2272" spans="15:22" x14ac:dyDescent="0.25">
      <c r="O2272" s="74"/>
      <c r="P2272" s="74"/>
      <c r="Q2272" s="74"/>
      <c r="R2272" s="74"/>
      <c r="V2272" s="72"/>
    </row>
    <row r="2273" spans="15:22" x14ac:dyDescent="0.25">
      <c r="O2273" s="74"/>
      <c r="P2273" s="74"/>
      <c r="Q2273" s="74"/>
      <c r="R2273" s="74"/>
      <c r="V2273" s="72"/>
    </row>
    <row r="2274" spans="15:22" x14ac:dyDescent="0.25">
      <c r="O2274" s="74"/>
      <c r="P2274" s="74"/>
      <c r="Q2274" s="74"/>
      <c r="R2274" s="74"/>
      <c r="V2274" s="72"/>
    </row>
    <row r="2275" spans="15:22" x14ac:dyDescent="0.25">
      <c r="O2275" s="74"/>
      <c r="P2275" s="74"/>
      <c r="Q2275" s="74"/>
      <c r="R2275" s="74"/>
      <c r="V2275" s="72"/>
    </row>
    <row r="2276" spans="15:22" x14ac:dyDescent="0.25">
      <c r="O2276" s="74"/>
      <c r="P2276" s="74"/>
      <c r="Q2276" s="74"/>
      <c r="R2276" s="74"/>
      <c r="V2276" s="72"/>
    </row>
    <row r="2277" spans="15:22" x14ac:dyDescent="0.25">
      <c r="O2277" s="74"/>
      <c r="P2277" s="74"/>
      <c r="Q2277" s="74"/>
      <c r="R2277" s="74"/>
      <c r="V2277" s="72"/>
    </row>
    <row r="2278" spans="15:22" x14ac:dyDescent="0.25">
      <c r="O2278" s="74"/>
      <c r="P2278" s="74"/>
      <c r="Q2278" s="74"/>
      <c r="R2278" s="74"/>
      <c r="V2278" s="72"/>
    </row>
    <row r="2279" spans="15:22" x14ac:dyDescent="0.25">
      <c r="O2279" s="74"/>
      <c r="P2279" s="74"/>
      <c r="Q2279" s="74"/>
      <c r="R2279" s="74"/>
      <c r="V2279" s="72"/>
    </row>
    <row r="2280" spans="15:22" x14ac:dyDescent="0.25">
      <c r="O2280" s="74"/>
      <c r="P2280" s="74"/>
      <c r="Q2280" s="74"/>
      <c r="R2280" s="74"/>
      <c r="V2280" s="72"/>
    </row>
    <row r="2281" spans="15:22" x14ac:dyDescent="0.25">
      <c r="O2281" s="74"/>
      <c r="P2281" s="74"/>
      <c r="Q2281" s="74"/>
      <c r="R2281" s="74"/>
      <c r="V2281" s="72"/>
    </row>
    <row r="2282" spans="15:22" x14ac:dyDescent="0.25">
      <c r="O2282" s="74"/>
      <c r="P2282" s="74"/>
      <c r="Q2282" s="74"/>
      <c r="R2282" s="74"/>
      <c r="V2282" s="72"/>
    </row>
    <row r="2283" spans="15:22" x14ac:dyDescent="0.25">
      <c r="O2283" s="74"/>
      <c r="P2283" s="74"/>
      <c r="Q2283" s="74"/>
      <c r="R2283" s="74"/>
      <c r="V2283" s="72"/>
    </row>
    <row r="2284" spans="15:22" x14ac:dyDescent="0.25">
      <c r="O2284" s="74"/>
      <c r="P2284" s="74"/>
      <c r="Q2284" s="74"/>
      <c r="R2284" s="74"/>
      <c r="V2284" s="72"/>
    </row>
    <row r="2285" spans="15:22" x14ac:dyDescent="0.25">
      <c r="O2285" s="74"/>
      <c r="P2285" s="74"/>
      <c r="Q2285" s="74"/>
      <c r="R2285" s="74"/>
      <c r="V2285" s="72"/>
    </row>
    <row r="2286" spans="15:22" x14ac:dyDescent="0.25">
      <c r="O2286" s="74"/>
      <c r="P2286" s="74"/>
      <c r="Q2286" s="74"/>
      <c r="R2286" s="74"/>
      <c r="V2286" s="72"/>
    </row>
    <row r="2287" spans="15:22" x14ac:dyDescent="0.25">
      <c r="O2287" s="74"/>
      <c r="P2287" s="74"/>
      <c r="Q2287" s="74"/>
      <c r="R2287" s="74"/>
      <c r="V2287" s="72"/>
    </row>
    <row r="2288" spans="15:22" x14ac:dyDescent="0.25">
      <c r="O2288" s="74"/>
      <c r="P2288" s="74"/>
      <c r="Q2288" s="74"/>
      <c r="R2288" s="74"/>
      <c r="V2288" s="72"/>
    </row>
    <row r="2289" spans="15:22" x14ac:dyDescent="0.25">
      <c r="O2289" s="74"/>
      <c r="P2289" s="74"/>
      <c r="Q2289" s="74"/>
      <c r="R2289" s="74"/>
      <c r="V2289" s="72"/>
    </row>
    <row r="2290" spans="15:22" x14ac:dyDescent="0.25">
      <c r="O2290" s="74"/>
      <c r="P2290" s="74"/>
      <c r="Q2290" s="74"/>
      <c r="R2290" s="74"/>
      <c r="V2290" s="72"/>
    </row>
    <row r="2291" spans="15:22" x14ac:dyDescent="0.25">
      <c r="O2291" s="74"/>
      <c r="P2291" s="74"/>
      <c r="Q2291" s="74"/>
      <c r="R2291" s="74"/>
      <c r="V2291" s="72"/>
    </row>
    <row r="2292" spans="15:22" x14ac:dyDescent="0.25">
      <c r="O2292" s="74"/>
      <c r="P2292" s="74"/>
      <c r="Q2292" s="74"/>
      <c r="R2292" s="74"/>
      <c r="V2292" s="72"/>
    </row>
    <row r="2293" spans="15:22" x14ac:dyDescent="0.25">
      <c r="O2293" s="74"/>
      <c r="P2293" s="74"/>
      <c r="Q2293" s="74"/>
      <c r="R2293" s="74"/>
      <c r="V2293" s="72"/>
    </row>
    <row r="2294" spans="15:22" x14ac:dyDescent="0.25">
      <c r="O2294" s="74"/>
      <c r="P2294" s="74"/>
      <c r="Q2294" s="74"/>
      <c r="R2294" s="74"/>
      <c r="V2294" s="72"/>
    </row>
    <row r="2295" spans="15:22" x14ac:dyDescent="0.25">
      <c r="O2295" s="74"/>
      <c r="P2295" s="74"/>
      <c r="Q2295" s="74"/>
      <c r="R2295" s="74"/>
      <c r="V2295" s="72"/>
    </row>
    <row r="2296" spans="15:22" x14ac:dyDescent="0.25">
      <c r="O2296" s="74"/>
      <c r="P2296" s="74"/>
      <c r="Q2296" s="74"/>
      <c r="R2296" s="74"/>
      <c r="V2296" s="72"/>
    </row>
    <row r="2297" spans="15:22" x14ac:dyDescent="0.25">
      <c r="O2297" s="74"/>
      <c r="P2297" s="74"/>
      <c r="Q2297" s="74"/>
      <c r="R2297" s="74"/>
      <c r="V2297" s="72"/>
    </row>
    <row r="2298" spans="15:22" x14ac:dyDescent="0.25">
      <c r="O2298" s="74"/>
      <c r="P2298" s="74"/>
      <c r="Q2298" s="74"/>
      <c r="R2298" s="74"/>
      <c r="V2298" s="72"/>
    </row>
    <row r="2299" spans="15:22" x14ac:dyDescent="0.25">
      <c r="O2299" s="74"/>
      <c r="P2299" s="74"/>
      <c r="Q2299" s="74"/>
      <c r="R2299" s="74"/>
      <c r="V2299" s="72"/>
    </row>
    <row r="2300" spans="15:22" x14ac:dyDescent="0.25">
      <c r="O2300" s="74"/>
      <c r="P2300" s="74"/>
      <c r="Q2300" s="74"/>
      <c r="R2300" s="74"/>
      <c r="V2300" s="72"/>
    </row>
    <row r="2301" spans="15:22" x14ac:dyDescent="0.25">
      <c r="O2301" s="74"/>
      <c r="P2301" s="74"/>
      <c r="Q2301" s="74"/>
      <c r="R2301" s="74"/>
      <c r="V2301" s="72"/>
    </row>
    <row r="2302" spans="15:22" x14ac:dyDescent="0.25">
      <c r="O2302" s="74"/>
      <c r="P2302" s="74"/>
      <c r="Q2302" s="74"/>
      <c r="R2302" s="74"/>
      <c r="V2302" s="72"/>
    </row>
    <row r="2303" spans="15:22" x14ac:dyDescent="0.25">
      <c r="O2303" s="74"/>
      <c r="P2303" s="74"/>
      <c r="Q2303" s="74"/>
      <c r="R2303" s="74"/>
      <c r="V2303" s="72"/>
    </row>
    <row r="2304" spans="15:22" x14ac:dyDescent="0.25">
      <c r="O2304" s="74"/>
      <c r="P2304" s="74"/>
      <c r="Q2304" s="74"/>
      <c r="R2304" s="74"/>
      <c r="V2304" s="72"/>
    </row>
    <row r="2305" spans="15:22" x14ac:dyDescent="0.25">
      <c r="O2305" s="74"/>
      <c r="P2305" s="74"/>
      <c r="Q2305" s="74"/>
      <c r="R2305" s="74"/>
      <c r="V2305" s="72"/>
    </row>
    <row r="2306" spans="15:22" x14ac:dyDescent="0.25">
      <c r="O2306" s="74"/>
      <c r="P2306" s="74"/>
      <c r="Q2306" s="74"/>
      <c r="R2306" s="74"/>
      <c r="V2306" s="72"/>
    </row>
    <row r="2307" spans="15:22" x14ac:dyDescent="0.25">
      <c r="O2307" s="74"/>
      <c r="P2307" s="74"/>
      <c r="Q2307" s="74"/>
      <c r="R2307" s="74"/>
      <c r="V2307" s="72"/>
    </row>
    <row r="2308" spans="15:22" x14ac:dyDescent="0.25">
      <c r="O2308" s="74"/>
      <c r="P2308" s="74"/>
      <c r="Q2308" s="74"/>
      <c r="R2308" s="74"/>
      <c r="V2308" s="72"/>
    </row>
    <row r="2309" spans="15:22" x14ac:dyDescent="0.25">
      <c r="O2309" s="74"/>
      <c r="P2309" s="74"/>
      <c r="Q2309" s="74"/>
      <c r="R2309" s="74"/>
      <c r="V2309" s="72"/>
    </row>
    <row r="2310" spans="15:22" x14ac:dyDescent="0.25">
      <c r="O2310" s="74"/>
      <c r="P2310" s="74"/>
      <c r="Q2310" s="74"/>
      <c r="R2310" s="74"/>
      <c r="V2310" s="72"/>
    </row>
    <row r="2311" spans="15:22" x14ac:dyDescent="0.25">
      <c r="O2311" s="74"/>
      <c r="P2311" s="74"/>
      <c r="Q2311" s="74"/>
      <c r="R2311" s="74"/>
      <c r="V2311" s="72"/>
    </row>
    <row r="2312" spans="15:22" x14ac:dyDescent="0.25">
      <c r="O2312" s="74"/>
      <c r="P2312" s="74"/>
      <c r="Q2312" s="74"/>
      <c r="R2312" s="74"/>
      <c r="V2312" s="72"/>
    </row>
    <row r="2313" spans="15:22" x14ac:dyDescent="0.25">
      <c r="O2313" s="74"/>
      <c r="P2313" s="74"/>
      <c r="Q2313" s="74"/>
      <c r="R2313" s="74"/>
      <c r="V2313" s="72"/>
    </row>
    <row r="2314" spans="15:22" x14ac:dyDescent="0.25">
      <c r="O2314" s="74"/>
      <c r="P2314" s="74"/>
      <c r="Q2314" s="74"/>
      <c r="R2314" s="74"/>
      <c r="V2314" s="72"/>
    </row>
    <row r="2315" spans="15:22" x14ac:dyDescent="0.25">
      <c r="O2315" s="74"/>
      <c r="P2315" s="74"/>
      <c r="Q2315" s="74"/>
      <c r="R2315" s="74"/>
      <c r="V2315" s="72"/>
    </row>
    <row r="2316" spans="15:22" x14ac:dyDescent="0.25">
      <c r="O2316" s="74"/>
      <c r="P2316" s="74"/>
      <c r="Q2316" s="74"/>
      <c r="R2316" s="74"/>
      <c r="V2316" s="72"/>
    </row>
    <row r="2317" spans="15:22" x14ac:dyDescent="0.25">
      <c r="O2317" s="74"/>
      <c r="P2317" s="74"/>
      <c r="Q2317" s="74"/>
      <c r="R2317" s="74"/>
      <c r="V2317" s="72"/>
    </row>
    <row r="2318" spans="15:22" x14ac:dyDescent="0.25">
      <c r="O2318" s="74"/>
      <c r="P2318" s="74"/>
      <c r="Q2318" s="74"/>
      <c r="R2318" s="74"/>
      <c r="V2318" s="72"/>
    </row>
    <row r="2319" spans="15:22" x14ac:dyDescent="0.25">
      <c r="O2319" s="74"/>
      <c r="P2319" s="74"/>
      <c r="Q2319" s="74"/>
      <c r="R2319" s="74"/>
      <c r="V2319" s="72"/>
    </row>
    <row r="2320" spans="15:22" x14ac:dyDescent="0.25">
      <c r="O2320" s="74"/>
      <c r="P2320" s="74"/>
      <c r="Q2320" s="74"/>
      <c r="R2320" s="74"/>
      <c r="V2320" s="72"/>
    </row>
    <row r="2321" spans="15:22" x14ac:dyDescent="0.25">
      <c r="O2321" s="74"/>
      <c r="P2321" s="74"/>
      <c r="Q2321" s="74"/>
      <c r="R2321" s="74"/>
      <c r="V2321" s="72"/>
    </row>
    <row r="2322" spans="15:22" x14ac:dyDescent="0.25">
      <c r="O2322" s="74"/>
      <c r="P2322" s="74"/>
      <c r="Q2322" s="74"/>
      <c r="R2322" s="74"/>
      <c r="V2322" s="72"/>
    </row>
    <row r="2323" spans="15:22" x14ac:dyDescent="0.25">
      <c r="O2323" s="74"/>
      <c r="P2323" s="74"/>
      <c r="Q2323" s="74"/>
      <c r="R2323" s="74"/>
      <c r="V2323" s="72"/>
    </row>
    <row r="2324" spans="15:22" x14ac:dyDescent="0.25">
      <c r="O2324" s="74"/>
      <c r="P2324" s="74"/>
      <c r="Q2324" s="74"/>
      <c r="R2324" s="74"/>
      <c r="V2324" s="72"/>
    </row>
    <row r="2325" spans="15:22" x14ac:dyDescent="0.25">
      <c r="O2325" s="74"/>
      <c r="P2325" s="74"/>
      <c r="Q2325" s="74"/>
      <c r="R2325" s="74"/>
      <c r="V2325" s="72"/>
    </row>
    <row r="2326" spans="15:22" x14ac:dyDescent="0.25">
      <c r="O2326" s="74"/>
      <c r="P2326" s="74"/>
      <c r="Q2326" s="74"/>
      <c r="R2326" s="74"/>
      <c r="V2326" s="72"/>
    </row>
    <row r="2327" spans="15:22" x14ac:dyDescent="0.25">
      <c r="O2327" s="74"/>
      <c r="P2327" s="74"/>
      <c r="Q2327" s="74"/>
      <c r="R2327" s="74"/>
      <c r="V2327" s="72"/>
    </row>
    <row r="2328" spans="15:22" x14ac:dyDescent="0.25">
      <c r="O2328" s="74"/>
      <c r="P2328" s="74"/>
      <c r="Q2328" s="74"/>
      <c r="R2328" s="74"/>
      <c r="V2328" s="72"/>
    </row>
    <row r="2329" spans="15:22" x14ac:dyDescent="0.25">
      <c r="O2329" s="74"/>
      <c r="P2329" s="74"/>
      <c r="Q2329" s="74"/>
      <c r="R2329" s="74"/>
      <c r="V2329" s="72"/>
    </row>
    <row r="2330" spans="15:22" x14ac:dyDescent="0.25">
      <c r="O2330" s="74"/>
      <c r="P2330" s="74"/>
      <c r="Q2330" s="74"/>
      <c r="R2330" s="74"/>
      <c r="V2330" s="72"/>
    </row>
    <row r="2331" spans="15:22" x14ac:dyDescent="0.25">
      <c r="O2331" s="74"/>
      <c r="P2331" s="74"/>
      <c r="Q2331" s="74"/>
      <c r="R2331" s="74"/>
      <c r="V2331" s="72"/>
    </row>
    <row r="2332" spans="15:22" x14ac:dyDescent="0.25">
      <c r="O2332" s="74"/>
      <c r="P2332" s="74"/>
      <c r="Q2332" s="74"/>
      <c r="R2332" s="74"/>
      <c r="V2332" s="72"/>
    </row>
    <row r="2333" spans="15:22" x14ac:dyDescent="0.25">
      <c r="O2333" s="74"/>
      <c r="P2333" s="74"/>
      <c r="Q2333" s="74"/>
      <c r="R2333" s="74"/>
      <c r="V2333" s="72"/>
    </row>
    <row r="2334" spans="15:22" x14ac:dyDescent="0.25">
      <c r="O2334" s="74"/>
      <c r="P2334" s="74"/>
      <c r="Q2334" s="74"/>
      <c r="R2334" s="74"/>
      <c r="V2334" s="72"/>
    </row>
    <row r="2335" spans="15:22" x14ac:dyDescent="0.25">
      <c r="O2335" s="74"/>
      <c r="P2335" s="74"/>
      <c r="Q2335" s="74"/>
      <c r="R2335" s="74"/>
      <c r="V2335" s="72"/>
    </row>
    <row r="2336" spans="15:22" x14ac:dyDescent="0.25">
      <c r="O2336" s="74"/>
      <c r="P2336" s="74"/>
      <c r="Q2336" s="74"/>
      <c r="R2336" s="74"/>
      <c r="V2336" s="72"/>
    </row>
    <row r="2337" spans="15:22" x14ac:dyDescent="0.25">
      <c r="O2337" s="74"/>
      <c r="P2337" s="74"/>
      <c r="Q2337" s="74"/>
      <c r="R2337" s="74"/>
      <c r="V2337" s="72"/>
    </row>
    <row r="2338" spans="15:22" x14ac:dyDescent="0.25">
      <c r="O2338" s="74"/>
      <c r="P2338" s="74"/>
      <c r="Q2338" s="74"/>
      <c r="R2338" s="74"/>
      <c r="V2338" s="72"/>
    </row>
    <row r="2339" spans="15:22" x14ac:dyDescent="0.25">
      <c r="O2339" s="74"/>
      <c r="P2339" s="74"/>
      <c r="Q2339" s="74"/>
      <c r="R2339" s="74"/>
      <c r="V2339" s="72"/>
    </row>
    <row r="2340" spans="15:22" x14ac:dyDescent="0.25">
      <c r="O2340" s="74"/>
      <c r="P2340" s="74"/>
      <c r="Q2340" s="74"/>
      <c r="R2340" s="74"/>
      <c r="V2340" s="72"/>
    </row>
    <row r="2341" spans="15:22" x14ac:dyDescent="0.25">
      <c r="O2341" s="74"/>
      <c r="P2341" s="74"/>
      <c r="Q2341" s="74"/>
      <c r="R2341" s="74"/>
      <c r="V2341" s="72"/>
    </row>
    <row r="2342" spans="15:22" x14ac:dyDescent="0.25">
      <c r="O2342" s="74"/>
      <c r="P2342" s="74"/>
      <c r="Q2342" s="74"/>
      <c r="R2342" s="74"/>
      <c r="V2342" s="72"/>
    </row>
    <row r="2343" spans="15:22" x14ac:dyDescent="0.25">
      <c r="O2343" s="74"/>
      <c r="P2343" s="74"/>
      <c r="Q2343" s="74"/>
      <c r="R2343" s="74"/>
      <c r="V2343" s="72"/>
    </row>
    <row r="2344" spans="15:22" x14ac:dyDescent="0.25">
      <c r="O2344" s="74"/>
      <c r="P2344" s="74"/>
      <c r="Q2344" s="74"/>
      <c r="R2344" s="74"/>
      <c r="V2344" s="72"/>
    </row>
    <row r="2345" spans="15:22" x14ac:dyDescent="0.25">
      <c r="O2345" s="74"/>
      <c r="P2345" s="74"/>
      <c r="Q2345" s="74"/>
      <c r="R2345" s="74"/>
      <c r="V2345" s="72"/>
    </row>
    <row r="2346" spans="15:22" x14ac:dyDescent="0.25">
      <c r="O2346" s="74"/>
      <c r="P2346" s="74"/>
      <c r="Q2346" s="74"/>
      <c r="R2346" s="74"/>
      <c r="V2346" s="72"/>
    </row>
    <row r="2347" spans="15:22" x14ac:dyDescent="0.25">
      <c r="O2347" s="74"/>
      <c r="P2347" s="74"/>
      <c r="Q2347" s="74"/>
      <c r="R2347" s="74"/>
      <c r="V2347" s="72"/>
    </row>
    <row r="2348" spans="15:22" x14ac:dyDescent="0.25">
      <c r="O2348" s="74"/>
      <c r="P2348" s="74"/>
      <c r="Q2348" s="74"/>
      <c r="R2348" s="74"/>
      <c r="V2348" s="72"/>
    </row>
    <row r="2349" spans="15:22" x14ac:dyDescent="0.25">
      <c r="O2349" s="74"/>
      <c r="P2349" s="74"/>
      <c r="Q2349" s="74"/>
      <c r="R2349" s="74"/>
      <c r="V2349" s="72"/>
    </row>
    <row r="2350" spans="15:22" x14ac:dyDescent="0.25">
      <c r="O2350" s="74"/>
      <c r="P2350" s="74"/>
      <c r="Q2350" s="74"/>
      <c r="R2350" s="74"/>
      <c r="V2350" s="72"/>
    </row>
    <row r="2351" spans="15:22" x14ac:dyDescent="0.25">
      <c r="O2351" s="74"/>
      <c r="P2351" s="74"/>
      <c r="Q2351" s="74"/>
      <c r="R2351" s="74"/>
      <c r="V2351" s="72"/>
    </row>
    <row r="2352" spans="15:22" x14ac:dyDescent="0.25">
      <c r="O2352" s="74"/>
      <c r="P2352" s="74"/>
      <c r="Q2352" s="74"/>
      <c r="R2352" s="74"/>
      <c r="V2352" s="72"/>
    </row>
    <row r="2353" spans="15:22" x14ac:dyDescent="0.25">
      <c r="O2353" s="74"/>
      <c r="P2353" s="74"/>
      <c r="Q2353" s="74"/>
      <c r="R2353" s="74"/>
      <c r="V2353" s="72"/>
    </row>
    <row r="2354" spans="15:22" x14ac:dyDescent="0.25">
      <c r="O2354" s="74"/>
      <c r="P2354" s="74"/>
      <c r="Q2354" s="74"/>
      <c r="R2354" s="74"/>
      <c r="V2354" s="72"/>
    </row>
    <row r="2355" spans="15:22" x14ac:dyDescent="0.25">
      <c r="O2355" s="74"/>
      <c r="P2355" s="74"/>
      <c r="Q2355" s="74"/>
      <c r="R2355" s="74"/>
      <c r="V2355" s="72"/>
    </row>
    <row r="2356" spans="15:22" x14ac:dyDescent="0.25">
      <c r="O2356" s="74"/>
      <c r="P2356" s="74"/>
      <c r="Q2356" s="74"/>
      <c r="R2356" s="74"/>
      <c r="V2356" s="72"/>
    </row>
    <row r="2357" spans="15:22" x14ac:dyDescent="0.25">
      <c r="O2357" s="74"/>
      <c r="P2357" s="74"/>
      <c r="Q2357" s="74"/>
      <c r="R2357" s="74"/>
      <c r="V2357" s="72"/>
    </row>
    <row r="2358" spans="15:22" x14ac:dyDescent="0.25">
      <c r="O2358" s="74"/>
      <c r="P2358" s="74"/>
      <c r="Q2358" s="74"/>
      <c r="R2358" s="74"/>
      <c r="V2358" s="72"/>
    </row>
    <row r="2359" spans="15:22" x14ac:dyDescent="0.25">
      <c r="O2359" s="74"/>
      <c r="P2359" s="74"/>
      <c r="Q2359" s="74"/>
      <c r="R2359" s="74"/>
      <c r="V2359" s="72"/>
    </row>
    <row r="2360" spans="15:22" x14ac:dyDescent="0.25">
      <c r="O2360" s="74"/>
      <c r="P2360" s="74"/>
      <c r="Q2360" s="74"/>
      <c r="R2360" s="74"/>
      <c r="V2360" s="72"/>
    </row>
    <row r="2361" spans="15:22" x14ac:dyDescent="0.25">
      <c r="O2361" s="74"/>
      <c r="P2361" s="74"/>
      <c r="Q2361" s="74"/>
      <c r="R2361" s="74"/>
      <c r="V2361" s="72"/>
    </row>
    <row r="2362" spans="15:22" x14ac:dyDescent="0.25">
      <c r="O2362" s="74"/>
      <c r="P2362" s="74"/>
      <c r="Q2362" s="74"/>
      <c r="R2362" s="74"/>
      <c r="V2362" s="72"/>
    </row>
    <row r="2363" spans="15:22" x14ac:dyDescent="0.25">
      <c r="O2363" s="74"/>
      <c r="P2363" s="74"/>
      <c r="Q2363" s="74"/>
      <c r="R2363" s="74"/>
      <c r="V2363" s="72"/>
    </row>
    <row r="2364" spans="15:22" x14ac:dyDescent="0.25">
      <c r="O2364" s="74"/>
      <c r="P2364" s="74"/>
      <c r="Q2364" s="74"/>
      <c r="R2364" s="74"/>
      <c r="V2364" s="72"/>
    </row>
    <row r="2365" spans="15:22" x14ac:dyDescent="0.25">
      <c r="O2365" s="74"/>
      <c r="P2365" s="74"/>
      <c r="Q2365" s="74"/>
      <c r="R2365" s="74"/>
      <c r="V2365" s="72"/>
    </row>
    <row r="2366" spans="15:22" x14ac:dyDescent="0.25">
      <c r="O2366" s="74"/>
      <c r="P2366" s="74"/>
      <c r="Q2366" s="74"/>
      <c r="R2366" s="74"/>
      <c r="V2366" s="72"/>
    </row>
    <row r="2367" spans="15:22" x14ac:dyDescent="0.25">
      <c r="O2367" s="74"/>
      <c r="P2367" s="74"/>
      <c r="Q2367" s="74"/>
      <c r="R2367" s="74"/>
      <c r="V2367" s="72"/>
    </row>
    <row r="2368" spans="15:22" x14ac:dyDescent="0.25">
      <c r="O2368" s="74"/>
      <c r="P2368" s="74"/>
      <c r="Q2368" s="74"/>
      <c r="R2368" s="74"/>
      <c r="V2368" s="72"/>
    </row>
    <row r="2369" spans="15:22" x14ac:dyDescent="0.25">
      <c r="O2369" s="74"/>
      <c r="P2369" s="74"/>
      <c r="Q2369" s="74"/>
      <c r="R2369" s="74"/>
      <c r="V2369" s="72"/>
    </row>
    <row r="2370" spans="15:22" x14ac:dyDescent="0.25">
      <c r="O2370" s="74"/>
      <c r="P2370" s="74"/>
      <c r="Q2370" s="74"/>
      <c r="R2370" s="74"/>
      <c r="V2370" s="72"/>
    </row>
    <row r="2371" spans="15:22" x14ac:dyDescent="0.25">
      <c r="O2371" s="74"/>
      <c r="P2371" s="74"/>
      <c r="Q2371" s="74"/>
      <c r="R2371" s="74"/>
      <c r="V2371" s="72"/>
    </row>
    <row r="2372" spans="15:22" x14ac:dyDescent="0.25">
      <c r="O2372" s="74"/>
      <c r="P2372" s="74"/>
      <c r="Q2372" s="74"/>
      <c r="R2372" s="74"/>
      <c r="V2372" s="72"/>
    </row>
    <row r="2373" spans="15:22" x14ac:dyDescent="0.25">
      <c r="O2373" s="74"/>
      <c r="P2373" s="74"/>
      <c r="Q2373" s="74"/>
      <c r="R2373" s="74"/>
      <c r="V2373" s="72"/>
    </row>
    <row r="2374" spans="15:22" x14ac:dyDescent="0.25">
      <c r="O2374" s="74"/>
      <c r="P2374" s="74"/>
      <c r="Q2374" s="74"/>
      <c r="R2374" s="74"/>
      <c r="V2374" s="72"/>
    </row>
    <row r="2375" spans="15:22" x14ac:dyDescent="0.25">
      <c r="O2375" s="74"/>
      <c r="P2375" s="74"/>
      <c r="Q2375" s="74"/>
      <c r="R2375" s="74"/>
      <c r="V2375" s="72"/>
    </row>
    <row r="2376" spans="15:22" x14ac:dyDescent="0.25">
      <c r="O2376" s="74"/>
      <c r="P2376" s="74"/>
      <c r="Q2376" s="74"/>
      <c r="R2376" s="74"/>
      <c r="V2376" s="72"/>
    </row>
    <row r="2377" spans="15:22" x14ac:dyDescent="0.25">
      <c r="O2377" s="74"/>
      <c r="P2377" s="74"/>
      <c r="Q2377" s="74"/>
      <c r="R2377" s="74"/>
      <c r="V2377" s="72"/>
    </row>
    <row r="2378" spans="15:22" x14ac:dyDescent="0.25">
      <c r="O2378" s="74"/>
      <c r="P2378" s="74"/>
      <c r="Q2378" s="74"/>
      <c r="R2378" s="74"/>
      <c r="V2378" s="72"/>
    </row>
    <row r="2379" spans="15:22" x14ac:dyDescent="0.25">
      <c r="O2379" s="74"/>
      <c r="P2379" s="74"/>
      <c r="Q2379" s="74"/>
      <c r="R2379" s="74"/>
      <c r="V2379" s="72"/>
    </row>
    <row r="2380" spans="15:22" x14ac:dyDescent="0.25">
      <c r="O2380" s="74"/>
      <c r="P2380" s="74"/>
      <c r="Q2380" s="74"/>
      <c r="R2380" s="74"/>
      <c r="V2380" s="72"/>
    </row>
    <row r="2381" spans="15:22" x14ac:dyDescent="0.25">
      <c r="O2381" s="74"/>
      <c r="P2381" s="74"/>
      <c r="Q2381" s="74"/>
      <c r="R2381" s="74"/>
      <c r="V2381" s="72"/>
    </row>
    <row r="2382" spans="15:22" x14ac:dyDescent="0.25">
      <c r="O2382" s="74"/>
      <c r="P2382" s="74"/>
      <c r="Q2382" s="74"/>
      <c r="R2382" s="74"/>
      <c r="V2382" s="72"/>
    </row>
    <row r="2383" spans="15:22" x14ac:dyDescent="0.25">
      <c r="O2383" s="74"/>
      <c r="P2383" s="74"/>
      <c r="Q2383" s="74"/>
      <c r="R2383" s="74"/>
      <c r="V2383" s="72"/>
    </row>
    <row r="2384" spans="15:22" x14ac:dyDescent="0.25">
      <c r="O2384" s="74"/>
      <c r="P2384" s="74"/>
      <c r="Q2384" s="74"/>
      <c r="R2384" s="74"/>
      <c r="V2384" s="72"/>
    </row>
    <row r="2385" spans="15:22" x14ac:dyDescent="0.25">
      <c r="O2385" s="74"/>
      <c r="P2385" s="74"/>
      <c r="Q2385" s="74"/>
      <c r="R2385" s="74"/>
      <c r="V2385" s="72"/>
    </row>
    <row r="2386" spans="15:22" x14ac:dyDescent="0.25">
      <c r="O2386" s="74"/>
      <c r="P2386" s="74"/>
      <c r="Q2386" s="74"/>
      <c r="R2386" s="74"/>
      <c r="V2386" s="72"/>
    </row>
    <row r="2387" spans="15:22" x14ac:dyDescent="0.25">
      <c r="O2387" s="74"/>
      <c r="P2387" s="74"/>
      <c r="Q2387" s="74"/>
      <c r="R2387" s="74"/>
      <c r="V2387" s="72"/>
    </row>
    <row r="2388" spans="15:22" x14ac:dyDescent="0.25">
      <c r="O2388" s="74"/>
      <c r="P2388" s="74"/>
      <c r="Q2388" s="74"/>
      <c r="R2388" s="74"/>
      <c r="V2388" s="72"/>
    </row>
    <row r="2389" spans="15:22" x14ac:dyDescent="0.25">
      <c r="O2389" s="74"/>
      <c r="P2389" s="74"/>
      <c r="Q2389" s="74"/>
      <c r="R2389" s="74"/>
      <c r="V2389" s="72"/>
    </row>
    <row r="2390" spans="15:22" x14ac:dyDescent="0.25">
      <c r="O2390" s="74"/>
      <c r="P2390" s="74"/>
      <c r="Q2390" s="74"/>
      <c r="R2390" s="74"/>
      <c r="V2390" s="72"/>
    </row>
    <row r="2391" spans="15:22" x14ac:dyDescent="0.25">
      <c r="O2391" s="74"/>
      <c r="P2391" s="74"/>
      <c r="Q2391" s="74"/>
      <c r="R2391" s="74"/>
      <c r="V2391" s="72"/>
    </row>
    <row r="2392" spans="15:22" x14ac:dyDescent="0.25">
      <c r="O2392" s="74"/>
      <c r="P2392" s="74"/>
      <c r="Q2392" s="74"/>
      <c r="R2392" s="74"/>
      <c r="V2392" s="72"/>
    </row>
    <row r="2393" spans="15:22" x14ac:dyDescent="0.25">
      <c r="O2393" s="74"/>
      <c r="P2393" s="74"/>
      <c r="Q2393" s="74"/>
      <c r="R2393" s="74"/>
      <c r="V2393" s="72"/>
    </row>
    <row r="2394" spans="15:22" x14ac:dyDescent="0.25">
      <c r="O2394" s="74"/>
      <c r="P2394" s="74"/>
      <c r="Q2394" s="74"/>
      <c r="R2394" s="74"/>
      <c r="V2394" s="72"/>
    </row>
    <row r="2395" spans="15:22" x14ac:dyDescent="0.25">
      <c r="O2395" s="74"/>
      <c r="P2395" s="74"/>
      <c r="Q2395" s="74"/>
      <c r="R2395" s="74"/>
      <c r="V2395" s="72"/>
    </row>
    <row r="2396" spans="15:22" x14ac:dyDescent="0.25">
      <c r="O2396" s="74"/>
      <c r="P2396" s="74"/>
      <c r="Q2396" s="74"/>
      <c r="R2396" s="74"/>
      <c r="V2396" s="72"/>
    </row>
    <row r="2397" spans="15:22" x14ac:dyDescent="0.25">
      <c r="O2397" s="74"/>
      <c r="P2397" s="74"/>
      <c r="Q2397" s="74"/>
      <c r="R2397" s="74"/>
      <c r="V2397" s="72"/>
    </row>
    <row r="2398" spans="15:22" x14ac:dyDescent="0.25">
      <c r="O2398" s="74"/>
      <c r="P2398" s="74"/>
      <c r="Q2398" s="74"/>
      <c r="R2398" s="74"/>
      <c r="V2398" s="72"/>
    </row>
    <row r="2399" spans="15:22" x14ac:dyDescent="0.25">
      <c r="O2399" s="74"/>
      <c r="P2399" s="74"/>
      <c r="Q2399" s="74"/>
      <c r="R2399" s="74"/>
      <c r="V2399" s="72"/>
    </row>
    <row r="2400" spans="15:22" x14ac:dyDescent="0.25">
      <c r="O2400" s="74"/>
      <c r="P2400" s="74"/>
      <c r="Q2400" s="74"/>
      <c r="R2400" s="74"/>
      <c r="V2400" s="72"/>
    </row>
    <row r="2401" spans="15:22" x14ac:dyDescent="0.25">
      <c r="O2401" s="74"/>
      <c r="P2401" s="74"/>
      <c r="Q2401" s="74"/>
      <c r="R2401" s="74"/>
      <c r="V2401" s="72"/>
    </row>
    <row r="2402" spans="15:22" x14ac:dyDescent="0.25">
      <c r="O2402" s="74"/>
      <c r="P2402" s="74"/>
      <c r="Q2402" s="74"/>
      <c r="R2402" s="74"/>
      <c r="V2402" s="72"/>
    </row>
    <row r="2403" spans="15:22" x14ac:dyDescent="0.25">
      <c r="O2403" s="74"/>
      <c r="P2403" s="74"/>
      <c r="Q2403" s="74"/>
      <c r="R2403" s="74"/>
      <c r="V2403" s="72"/>
    </row>
    <row r="2404" spans="15:22" x14ac:dyDescent="0.25">
      <c r="O2404" s="74"/>
      <c r="P2404" s="74"/>
      <c r="Q2404" s="74"/>
      <c r="R2404" s="74"/>
      <c r="V2404" s="72"/>
    </row>
    <row r="2405" spans="15:22" x14ac:dyDescent="0.25">
      <c r="O2405" s="74"/>
      <c r="P2405" s="74"/>
      <c r="Q2405" s="74"/>
      <c r="R2405" s="74"/>
      <c r="V2405" s="72"/>
    </row>
    <row r="2406" spans="15:22" x14ac:dyDescent="0.25">
      <c r="O2406" s="74"/>
      <c r="P2406" s="74"/>
      <c r="Q2406" s="74"/>
      <c r="R2406" s="74"/>
      <c r="V2406" s="72"/>
    </row>
    <row r="2407" spans="15:22" x14ac:dyDescent="0.25">
      <c r="O2407" s="74"/>
      <c r="P2407" s="74"/>
      <c r="Q2407" s="74"/>
      <c r="R2407" s="74"/>
      <c r="V2407" s="72"/>
    </row>
    <row r="2408" spans="15:22" x14ac:dyDescent="0.25">
      <c r="O2408" s="74"/>
      <c r="P2408" s="74"/>
      <c r="Q2408" s="74"/>
      <c r="R2408" s="74"/>
      <c r="V2408" s="72"/>
    </row>
    <row r="2409" spans="15:22" x14ac:dyDescent="0.25">
      <c r="O2409" s="74"/>
      <c r="P2409" s="74"/>
      <c r="Q2409" s="74"/>
      <c r="R2409" s="74"/>
      <c r="V2409" s="72"/>
    </row>
    <row r="2410" spans="15:22" x14ac:dyDescent="0.25">
      <c r="O2410" s="74"/>
      <c r="P2410" s="74"/>
      <c r="Q2410" s="74"/>
      <c r="R2410" s="74"/>
      <c r="V2410" s="72"/>
    </row>
    <row r="2411" spans="15:22" x14ac:dyDescent="0.25">
      <c r="O2411" s="74"/>
      <c r="P2411" s="74"/>
      <c r="Q2411" s="74"/>
      <c r="R2411" s="74"/>
      <c r="V2411" s="72"/>
    </row>
    <row r="2412" spans="15:22" x14ac:dyDescent="0.25">
      <c r="O2412" s="74"/>
      <c r="P2412" s="74"/>
      <c r="Q2412" s="74"/>
      <c r="R2412" s="74"/>
      <c r="V2412" s="72"/>
    </row>
    <row r="2413" spans="15:22" x14ac:dyDescent="0.25">
      <c r="O2413" s="74"/>
      <c r="P2413" s="74"/>
      <c r="Q2413" s="74"/>
      <c r="R2413" s="74"/>
      <c r="V2413" s="72"/>
    </row>
    <row r="2414" spans="15:22" x14ac:dyDescent="0.25">
      <c r="O2414" s="74"/>
      <c r="P2414" s="74"/>
      <c r="Q2414" s="74"/>
      <c r="R2414" s="74"/>
      <c r="V2414" s="72"/>
    </row>
    <row r="2415" spans="15:22" x14ac:dyDescent="0.25">
      <c r="O2415" s="74"/>
      <c r="P2415" s="74"/>
      <c r="Q2415" s="74"/>
      <c r="R2415" s="74"/>
      <c r="V2415" s="72"/>
    </row>
    <row r="2416" spans="15:22" x14ac:dyDescent="0.25">
      <c r="O2416" s="74"/>
      <c r="P2416" s="74"/>
      <c r="Q2416" s="74"/>
      <c r="R2416" s="74"/>
      <c r="V2416" s="72"/>
    </row>
    <row r="2417" spans="15:22" x14ac:dyDescent="0.25">
      <c r="O2417" s="74"/>
      <c r="P2417" s="74"/>
      <c r="Q2417" s="74"/>
      <c r="R2417" s="74"/>
      <c r="V2417" s="72"/>
    </row>
    <row r="2418" spans="15:22" x14ac:dyDescent="0.25">
      <c r="O2418" s="74"/>
      <c r="P2418" s="74"/>
      <c r="Q2418" s="74"/>
      <c r="R2418" s="74"/>
      <c r="V2418" s="72"/>
    </row>
    <row r="2419" spans="15:22" x14ac:dyDescent="0.25">
      <c r="O2419" s="74"/>
      <c r="P2419" s="74"/>
      <c r="Q2419" s="74"/>
      <c r="R2419" s="74"/>
      <c r="V2419" s="72"/>
    </row>
    <row r="2420" spans="15:22" x14ac:dyDescent="0.25">
      <c r="O2420" s="74"/>
      <c r="P2420" s="74"/>
      <c r="Q2420" s="74"/>
      <c r="R2420" s="74"/>
      <c r="V2420" s="72"/>
    </row>
    <row r="2421" spans="15:22" x14ac:dyDescent="0.25">
      <c r="O2421" s="74"/>
      <c r="P2421" s="74"/>
      <c r="Q2421" s="74"/>
      <c r="R2421" s="74"/>
      <c r="V2421" s="72"/>
    </row>
    <row r="2422" spans="15:22" x14ac:dyDescent="0.25">
      <c r="O2422" s="74"/>
      <c r="P2422" s="74"/>
      <c r="Q2422" s="74"/>
      <c r="R2422" s="74"/>
      <c r="V2422" s="72"/>
    </row>
    <row r="2423" spans="15:22" x14ac:dyDescent="0.25">
      <c r="O2423" s="74"/>
      <c r="P2423" s="74"/>
      <c r="Q2423" s="74"/>
      <c r="R2423" s="74"/>
      <c r="V2423" s="72"/>
    </row>
    <row r="2424" spans="15:22" x14ac:dyDescent="0.25">
      <c r="O2424" s="74"/>
      <c r="P2424" s="74"/>
      <c r="Q2424" s="74"/>
      <c r="R2424" s="74"/>
      <c r="V2424" s="72"/>
    </row>
    <row r="2425" spans="15:22" x14ac:dyDescent="0.25">
      <c r="O2425" s="74"/>
      <c r="P2425" s="74"/>
      <c r="Q2425" s="74"/>
      <c r="R2425" s="74"/>
      <c r="V2425" s="72"/>
    </row>
    <row r="2426" spans="15:22" x14ac:dyDescent="0.25">
      <c r="O2426" s="74"/>
      <c r="P2426" s="74"/>
      <c r="Q2426" s="74"/>
      <c r="R2426" s="74"/>
      <c r="V2426" s="72"/>
    </row>
    <row r="2427" spans="15:22" x14ac:dyDescent="0.25">
      <c r="O2427" s="74"/>
      <c r="P2427" s="74"/>
      <c r="Q2427" s="74"/>
      <c r="R2427" s="74"/>
      <c r="V2427" s="72"/>
    </row>
    <row r="2428" spans="15:22" x14ac:dyDescent="0.25">
      <c r="O2428" s="74"/>
      <c r="P2428" s="74"/>
      <c r="Q2428" s="74"/>
      <c r="R2428" s="74"/>
      <c r="V2428" s="72"/>
    </row>
    <row r="2429" spans="15:22" x14ac:dyDescent="0.25">
      <c r="O2429" s="74"/>
      <c r="P2429" s="74"/>
      <c r="Q2429" s="74"/>
      <c r="R2429" s="74"/>
      <c r="V2429" s="72"/>
    </row>
    <row r="2430" spans="15:22" x14ac:dyDescent="0.25">
      <c r="O2430" s="74"/>
      <c r="P2430" s="74"/>
      <c r="Q2430" s="74"/>
      <c r="R2430" s="74"/>
      <c r="V2430" s="72"/>
    </row>
    <row r="2431" spans="15:22" x14ac:dyDescent="0.25">
      <c r="O2431" s="74"/>
      <c r="P2431" s="74"/>
      <c r="Q2431" s="74"/>
      <c r="R2431" s="74"/>
      <c r="V2431" s="72"/>
    </row>
    <row r="2432" spans="15:22" x14ac:dyDescent="0.25">
      <c r="O2432" s="74"/>
      <c r="P2432" s="74"/>
      <c r="Q2432" s="74"/>
      <c r="R2432" s="74"/>
      <c r="V2432" s="72"/>
    </row>
    <row r="2433" spans="15:22" x14ac:dyDescent="0.25">
      <c r="O2433" s="74"/>
      <c r="P2433" s="74"/>
      <c r="Q2433" s="74"/>
      <c r="R2433" s="74"/>
      <c r="V2433" s="72"/>
    </row>
    <row r="2434" spans="15:22" x14ac:dyDescent="0.25">
      <c r="O2434" s="74"/>
      <c r="P2434" s="74"/>
      <c r="Q2434" s="74"/>
      <c r="R2434" s="74"/>
      <c r="V2434" s="72"/>
    </row>
    <row r="2435" spans="15:22" x14ac:dyDescent="0.25">
      <c r="O2435" s="74"/>
      <c r="P2435" s="74"/>
      <c r="Q2435" s="74"/>
      <c r="R2435" s="74"/>
      <c r="V2435" s="72"/>
    </row>
    <row r="2436" spans="15:22" x14ac:dyDescent="0.25">
      <c r="O2436" s="74"/>
      <c r="P2436" s="74"/>
      <c r="Q2436" s="74"/>
      <c r="R2436" s="74"/>
      <c r="V2436" s="72"/>
    </row>
    <row r="2437" spans="15:22" x14ac:dyDescent="0.25">
      <c r="O2437" s="74"/>
      <c r="P2437" s="74"/>
      <c r="Q2437" s="74"/>
      <c r="R2437" s="74"/>
      <c r="V2437" s="72"/>
    </row>
    <row r="2438" spans="15:22" x14ac:dyDescent="0.25">
      <c r="O2438" s="74"/>
      <c r="P2438" s="74"/>
      <c r="Q2438" s="74"/>
      <c r="R2438" s="74"/>
      <c r="V2438" s="72"/>
    </row>
    <row r="2439" spans="15:22" x14ac:dyDescent="0.25">
      <c r="O2439" s="74"/>
      <c r="P2439" s="74"/>
      <c r="Q2439" s="74"/>
      <c r="R2439" s="74"/>
      <c r="V2439" s="72"/>
    </row>
    <row r="2440" spans="15:22" x14ac:dyDescent="0.25">
      <c r="O2440" s="74"/>
      <c r="P2440" s="74"/>
      <c r="Q2440" s="74"/>
      <c r="R2440" s="74"/>
      <c r="V2440" s="72"/>
    </row>
    <row r="2441" spans="15:22" x14ac:dyDescent="0.25">
      <c r="O2441" s="74"/>
      <c r="P2441" s="74"/>
      <c r="Q2441" s="74"/>
      <c r="R2441" s="74"/>
      <c r="V2441" s="72"/>
    </row>
    <row r="2442" spans="15:22" x14ac:dyDescent="0.25">
      <c r="O2442" s="74"/>
      <c r="P2442" s="74"/>
      <c r="Q2442" s="74"/>
      <c r="R2442" s="74"/>
      <c r="V2442" s="72"/>
    </row>
    <row r="2443" spans="15:22" x14ac:dyDescent="0.25">
      <c r="O2443" s="74"/>
      <c r="P2443" s="74"/>
      <c r="Q2443" s="74"/>
      <c r="R2443" s="74"/>
      <c r="V2443" s="72"/>
    </row>
    <row r="2444" spans="15:22" x14ac:dyDescent="0.25">
      <c r="O2444" s="74"/>
      <c r="P2444" s="74"/>
      <c r="Q2444" s="74"/>
      <c r="R2444" s="74"/>
      <c r="V2444" s="72"/>
    </row>
    <row r="2445" spans="15:22" x14ac:dyDescent="0.25">
      <c r="O2445" s="74"/>
      <c r="P2445" s="74"/>
      <c r="Q2445" s="74"/>
      <c r="R2445" s="74"/>
      <c r="V2445" s="72"/>
    </row>
    <row r="2446" spans="15:22" x14ac:dyDescent="0.25">
      <c r="O2446" s="74"/>
      <c r="P2446" s="74"/>
      <c r="Q2446" s="74"/>
      <c r="R2446" s="74"/>
      <c r="V2446" s="72"/>
    </row>
    <row r="2447" spans="15:22" x14ac:dyDescent="0.25">
      <c r="O2447" s="74"/>
      <c r="P2447" s="74"/>
      <c r="Q2447" s="74"/>
      <c r="R2447" s="74"/>
      <c r="V2447" s="72"/>
    </row>
    <row r="2448" spans="15:22" x14ac:dyDescent="0.25">
      <c r="O2448" s="74"/>
      <c r="P2448" s="74"/>
      <c r="Q2448" s="74"/>
      <c r="R2448" s="74"/>
      <c r="V2448" s="72"/>
    </row>
    <row r="2449" spans="15:22" x14ac:dyDescent="0.25">
      <c r="O2449" s="74"/>
      <c r="P2449" s="74"/>
      <c r="Q2449" s="74"/>
      <c r="R2449" s="74"/>
      <c r="V2449" s="72"/>
    </row>
    <row r="2450" spans="15:22" x14ac:dyDescent="0.25">
      <c r="O2450" s="74"/>
      <c r="P2450" s="74"/>
      <c r="Q2450" s="74"/>
      <c r="R2450" s="74"/>
      <c r="V2450" s="72"/>
    </row>
    <row r="2451" spans="15:22" x14ac:dyDescent="0.25">
      <c r="O2451" s="74"/>
      <c r="P2451" s="74"/>
      <c r="Q2451" s="74"/>
      <c r="R2451" s="74"/>
      <c r="V2451" s="72"/>
    </row>
    <row r="2452" spans="15:22" x14ac:dyDescent="0.25">
      <c r="O2452" s="74"/>
      <c r="P2452" s="74"/>
      <c r="Q2452" s="74"/>
      <c r="R2452" s="74"/>
      <c r="V2452" s="72"/>
    </row>
    <row r="2453" spans="15:22" x14ac:dyDescent="0.25">
      <c r="O2453" s="74"/>
      <c r="P2453" s="74"/>
      <c r="Q2453" s="74"/>
      <c r="R2453" s="74"/>
      <c r="V2453" s="72"/>
    </row>
    <row r="2454" spans="15:22" x14ac:dyDescent="0.25">
      <c r="O2454" s="74"/>
      <c r="P2454" s="74"/>
      <c r="Q2454" s="74"/>
      <c r="R2454" s="74"/>
      <c r="V2454" s="72"/>
    </row>
    <row r="2455" spans="15:22" x14ac:dyDescent="0.25">
      <c r="O2455" s="74"/>
      <c r="P2455" s="74"/>
      <c r="Q2455" s="74"/>
      <c r="R2455" s="74"/>
      <c r="V2455" s="72"/>
    </row>
    <row r="2456" spans="15:22" x14ac:dyDescent="0.25">
      <c r="O2456" s="74"/>
      <c r="P2456" s="74"/>
      <c r="Q2456" s="74"/>
      <c r="R2456" s="74"/>
      <c r="V2456" s="72"/>
    </row>
    <row r="2457" spans="15:22" x14ac:dyDescent="0.25">
      <c r="O2457" s="74"/>
      <c r="P2457" s="74"/>
      <c r="Q2457" s="74"/>
      <c r="R2457" s="74"/>
      <c r="V2457" s="72"/>
    </row>
    <row r="2458" spans="15:22" x14ac:dyDescent="0.25">
      <c r="O2458" s="74"/>
      <c r="P2458" s="74"/>
      <c r="Q2458" s="74"/>
      <c r="R2458" s="74"/>
      <c r="V2458" s="72"/>
    </row>
    <row r="2459" spans="15:22" x14ac:dyDescent="0.25">
      <c r="O2459" s="74"/>
      <c r="P2459" s="74"/>
      <c r="Q2459" s="74"/>
      <c r="R2459" s="74"/>
      <c r="V2459" s="72"/>
    </row>
    <row r="2460" spans="15:22" x14ac:dyDescent="0.25">
      <c r="O2460" s="74"/>
      <c r="P2460" s="74"/>
      <c r="Q2460" s="74"/>
      <c r="R2460" s="74"/>
      <c r="V2460" s="72"/>
    </row>
    <row r="2461" spans="15:22" x14ac:dyDescent="0.25">
      <c r="O2461" s="74"/>
      <c r="P2461" s="74"/>
      <c r="Q2461" s="74"/>
      <c r="R2461" s="74"/>
      <c r="V2461" s="72"/>
    </row>
    <row r="2462" spans="15:22" x14ac:dyDescent="0.25">
      <c r="O2462" s="74"/>
      <c r="P2462" s="74"/>
      <c r="Q2462" s="74"/>
      <c r="R2462" s="74"/>
      <c r="V2462" s="72"/>
    </row>
    <row r="2463" spans="15:22" x14ac:dyDescent="0.25">
      <c r="O2463" s="74"/>
      <c r="P2463" s="74"/>
      <c r="Q2463" s="74"/>
      <c r="R2463" s="74"/>
      <c r="V2463" s="72"/>
    </row>
    <row r="2464" spans="15:22" x14ac:dyDescent="0.25">
      <c r="O2464" s="74"/>
      <c r="P2464" s="74"/>
      <c r="Q2464" s="74"/>
      <c r="R2464" s="74"/>
      <c r="V2464" s="72"/>
    </row>
    <row r="2465" spans="15:22" x14ac:dyDescent="0.25">
      <c r="O2465" s="74"/>
      <c r="P2465" s="74"/>
      <c r="Q2465" s="74"/>
      <c r="R2465" s="74"/>
      <c r="V2465" s="72"/>
    </row>
    <row r="2466" spans="15:22" x14ac:dyDescent="0.25">
      <c r="O2466" s="74"/>
      <c r="P2466" s="74"/>
      <c r="Q2466" s="74"/>
      <c r="R2466" s="74"/>
      <c r="V2466" s="72"/>
    </row>
    <row r="2467" spans="15:22" x14ac:dyDescent="0.25">
      <c r="O2467" s="74"/>
      <c r="P2467" s="74"/>
      <c r="Q2467" s="74"/>
      <c r="R2467" s="74"/>
      <c r="V2467" s="72"/>
    </row>
    <row r="2468" spans="15:22" x14ac:dyDescent="0.25">
      <c r="O2468" s="74"/>
      <c r="P2468" s="74"/>
      <c r="Q2468" s="74"/>
      <c r="R2468" s="74"/>
      <c r="V2468" s="72"/>
    </row>
    <row r="2469" spans="15:22" x14ac:dyDescent="0.25">
      <c r="O2469" s="74"/>
      <c r="P2469" s="74"/>
      <c r="Q2469" s="74"/>
      <c r="R2469" s="74"/>
      <c r="V2469" s="72"/>
    </row>
    <row r="2470" spans="15:22" x14ac:dyDescent="0.25">
      <c r="O2470" s="74"/>
      <c r="P2470" s="74"/>
      <c r="Q2470" s="74"/>
      <c r="R2470" s="74"/>
      <c r="V2470" s="72"/>
    </row>
    <row r="2471" spans="15:22" x14ac:dyDescent="0.25">
      <c r="O2471" s="74"/>
      <c r="P2471" s="74"/>
      <c r="Q2471" s="74"/>
      <c r="R2471" s="74"/>
      <c r="V2471" s="72"/>
    </row>
    <row r="2472" spans="15:22" x14ac:dyDescent="0.25">
      <c r="O2472" s="74"/>
      <c r="P2472" s="74"/>
      <c r="Q2472" s="74"/>
      <c r="R2472" s="74"/>
      <c r="V2472" s="72"/>
    </row>
    <row r="2473" spans="15:22" x14ac:dyDescent="0.25">
      <c r="O2473" s="74"/>
      <c r="P2473" s="74"/>
      <c r="Q2473" s="74"/>
      <c r="R2473" s="74"/>
      <c r="V2473" s="72"/>
    </row>
    <row r="2474" spans="15:22" x14ac:dyDescent="0.25">
      <c r="O2474" s="74"/>
      <c r="P2474" s="74"/>
      <c r="Q2474" s="74"/>
      <c r="R2474" s="74"/>
      <c r="V2474" s="72"/>
    </row>
    <row r="2475" spans="15:22" x14ac:dyDescent="0.25">
      <c r="O2475" s="74"/>
      <c r="P2475" s="74"/>
      <c r="Q2475" s="74"/>
      <c r="R2475" s="74"/>
      <c r="V2475" s="72"/>
    </row>
    <row r="2476" spans="15:22" x14ac:dyDescent="0.25">
      <c r="O2476" s="74"/>
      <c r="P2476" s="74"/>
      <c r="Q2476" s="74"/>
      <c r="R2476" s="74"/>
      <c r="V2476" s="72"/>
    </row>
    <row r="2477" spans="15:22" x14ac:dyDescent="0.25">
      <c r="O2477" s="74"/>
      <c r="P2477" s="74"/>
      <c r="Q2477" s="74"/>
      <c r="R2477" s="74"/>
      <c r="V2477" s="72"/>
    </row>
    <row r="2478" spans="15:22" x14ac:dyDescent="0.25">
      <c r="O2478" s="74"/>
      <c r="P2478" s="74"/>
      <c r="Q2478" s="74"/>
      <c r="R2478" s="74"/>
      <c r="V2478" s="72"/>
    </row>
    <row r="2479" spans="15:22" x14ac:dyDescent="0.25">
      <c r="O2479" s="74"/>
      <c r="P2479" s="74"/>
      <c r="Q2479" s="74"/>
      <c r="R2479" s="74"/>
      <c r="V2479" s="72"/>
    </row>
    <row r="2480" spans="15:22" x14ac:dyDescent="0.25">
      <c r="O2480" s="74"/>
      <c r="P2480" s="74"/>
      <c r="Q2480" s="74"/>
      <c r="R2480" s="74"/>
      <c r="V2480" s="72"/>
    </row>
    <row r="2481" spans="15:22" x14ac:dyDescent="0.25">
      <c r="O2481" s="74"/>
      <c r="P2481" s="74"/>
      <c r="Q2481" s="74"/>
      <c r="R2481" s="74"/>
      <c r="V2481" s="72"/>
    </row>
    <row r="2482" spans="15:22" x14ac:dyDescent="0.25">
      <c r="O2482" s="74"/>
      <c r="P2482" s="74"/>
      <c r="Q2482" s="74"/>
      <c r="R2482" s="74"/>
      <c r="V2482" s="72"/>
    </row>
    <row r="2483" spans="15:22" x14ac:dyDescent="0.25">
      <c r="O2483" s="74"/>
      <c r="P2483" s="74"/>
      <c r="Q2483" s="74"/>
      <c r="R2483" s="74"/>
      <c r="V2483" s="72"/>
    </row>
    <row r="2484" spans="15:22" x14ac:dyDescent="0.25">
      <c r="O2484" s="74"/>
      <c r="P2484" s="74"/>
      <c r="Q2484" s="74"/>
      <c r="R2484" s="74"/>
      <c r="V2484" s="72"/>
    </row>
    <row r="2485" spans="15:22" x14ac:dyDescent="0.25">
      <c r="O2485" s="74"/>
      <c r="P2485" s="74"/>
      <c r="Q2485" s="74"/>
      <c r="R2485" s="74"/>
      <c r="V2485" s="72"/>
    </row>
    <row r="2486" spans="15:22" x14ac:dyDescent="0.25">
      <c r="O2486" s="74"/>
      <c r="P2486" s="74"/>
      <c r="Q2486" s="74"/>
      <c r="R2486" s="74"/>
      <c r="V2486" s="72"/>
    </row>
    <row r="2487" spans="15:22" x14ac:dyDescent="0.25">
      <c r="O2487" s="74"/>
      <c r="P2487" s="74"/>
      <c r="Q2487" s="74"/>
      <c r="R2487" s="74"/>
      <c r="V2487" s="72"/>
    </row>
    <row r="2488" spans="15:22" x14ac:dyDescent="0.25">
      <c r="O2488" s="74"/>
      <c r="P2488" s="74"/>
      <c r="Q2488" s="74"/>
      <c r="R2488" s="74"/>
      <c r="V2488" s="72"/>
    </row>
    <row r="2489" spans="15:22" x14ac:dyDescent="0.25">
      <c r="O2489" s="74"/>
      <c r="P2489" s="74"/>
      <c r="Q2489" s="74"/>
      <c r="R2489" s="74"/>
      <c r="V2489" s="72"/>
    </row>
    <row r="2490" spans="15:22" x14ac:dyDescent="0.25">
      <c r="O2490" s="74"/>
      <c r="P2490" s="74"/>
      <c r="Q2490" s="74"/>
      <c r="R2490" s="74"/>
      <c r="V2490" s="72"/>
    </row>
    <row r="2491" spans="15:22" x14ac:dyDescent="0.25">
      <c r="O2491" s="74"/>
      <c r="P2491" s="74"/>
      <c r="Q2491" s="74"/>
      <c r="R2491" s="74"/>
      <c r="V2491" s="72"/>
    </row>
    <row r="2492" spans="15:22" x14ac:dyDescent="0.25">
      <c r="O2492" s="74"/>
      <c r="P2492" s="74"/>
      <c r="Q2492" s="74"/>
      <c r="R2492" s="74"/>
      <c r="V2492" s="72"/>
    </row>
    <row r="2493" spans="15:22" x14ac:dyDescent="0.25">
      <c r="O2493" s="74"/>
      <c r="P2493" s="74"/>
      <c r="Q2493" s="74"/>
      <c r="R2493" s="74"/>
      <c r="V2493" s="72"/>
    </row>
    <row r="2494" spans="15:22" x14ac:dyDescent="0.25">
      <c r="O2494" s="74"/>
      <c r="P2494" s="74"/>
      <c r="Q2494" s="74"/>
      <c r="R2494" s="74"/>
      <c r="V2494" s="72"/>
    </row>
    <row r="2495" spans="15:22" x14ac:dyDescent="0.25">
      <c r="O2495" s="74"/>
      <c r="P2495" s="74"/>
      <c r="Q2495" s="74"/>
      <c r="R2495" s="74"/>
      <c r="V2495" s="72"/>
    </row>
    <row r="2496" spans="15:22" x14ac:dyDescent="0.25">
      <c r="O2496" s="74"/>
      <c r="P2496" s="74"/>
      <c r="Q2496" s="74"/>
      <c r="R2496" s="74"/>
      <c r="V2496" s="72"/>
    </row>
    <row r="2497" spans="15:22" x14ac:dyDescent="0.25">
      <c r="O2497" s="74"/>
      <c r="P2497" s="74"/>
      <c r="Q2497" s="74"/>
      <c r="R2497" s="74"/>
      <c r="V2497" s="72"/>
    </row>
    <row r="2498" spans="15:22" x14ac:dyDescent="0.25">
      <c r="O2498" s="74"/>
      <c r="P2498" s="74"/>
      <c r="Q2498" s="74"/>
      <c r="R2498" s="74"/>
      <c r="V2498" s="72"/>
    </row>
    <row r="2499" spans="15:22" x14ac:dyDescent="0.25">
      <c r="O2499" s="74"/>
      <c r="P2499" s="74"/>
      <c r="Q2499" s="74"/>
      <c r="R2499" s="74"/>
      <c r="V2499" s="72"/>
    </row>
    <row r="2500" spans="15:22" x14ac:dyDescent="0.25">
      <c r="O2500" s="74"/>
      <c r="P2500" s="74"/>
      <c r="Q2500" s="74"/>
      <c r="R2500" s="74"/>
      <c r="V2500" s="72"/>
    </row>
    <row r="2501" spans="15:22" x14ac:dyDescent="0.25">
      <c r="O2501" s="74"/>
      <c r="P2501" s="74"/>
      <c r="Q2501" s="74"/>
      <c r="R2501" s="74"/>
      <c r="V2501" s="72"/>
    </row>
    <row r="2502" spans="15:22" x14ac:dyDescent="0.25">
      <c r="O2502" s="74"/>
      <c r="P2502" s="74"/>
      <c r="Q2502" s="74"/>
      <c r="R2502" s="74"/>
      <c r="V2502" s="72"/>
    </row>
    <row r="2503" spans="15:22" x14ac:dyDescent="0.25">
      <c r="O2503" s="74"/>
      <c r="P2503" s="74"/>
      <c r="Q2503" s="74"/>
      <c r="R2503" s="74"/>
      <c r="V2503" s="72"/>
    </row>
    <row r="2504" spans="15:22" x14ac:dyDescent="0.25">
      <c r="O2504" s="74"/>
      <c r="P2504" s="74"/>
      <c r="Q2504" s="74"/>
      <c r="R2504" s="74"/>
      <c r="V2504" s="72"/>
    </row>
    <row r="2505" spans="15:22" x14ac:dyDescent="0.25">
      <c r="O2505" s="74"/>
      <c r="P2505" s="74"/>
      <c r="Q2505" s="74"/>
      <c r="R2505" s="74"/>
      <c r="V2505" s="72"/>
    </row>
    <row r="2506" spans="15:22" x14ac:dyDescent="0.25">
      <c r="O2506" s="74"/>
      <c r="P2506" s="74"/>
      <c r="Q2506" s="74"/>
      <c r="R2506" s="74"/>
      <c r="V2506" s="72"/>
    </row>
    <row r="2507" spans="15:22" x14ac:dyDescent="0.25">
      <c r="O2507" s="74"/>
      <c r="P2507" s="74"/>
      <c r="Q2507" s="74"/>
      <c r="R2507" s="74"/>
      <c r="V2507" s="72"/>
    </row>
    <row r="2508" spans="15:22" x14ac:dyDescent="0.25">
      <c r="O2508" s="74"/>
      <c r="P2508" s="74"/>
      <c r="Q2508" s="74"/>
      <c r="R2508" s="74"/>
      <c r="V2508" s="72"/>
    </row>
    <row r="2509" spans="15:22" x14ac:dyDescent="0.25">
      <c r="O2509" s="74"/>
      <c r="P2509" s="74"/>
      <c r="Q2509" s="74"/>
      <c r="R2509" s="74"/>
      <c r="V2509" s="72"/>
    </row>
    <row r="2510" spans="15:22" x14ac:dyDescent="0.25">
      <c r="O2510" s="74"/>
      <c r="P2510" s="74"/>
      <c r="Q2510" s="74"/>
      <c r="R2510" s="74"/>
      <c r="V2510" s="72"/>
    </row>
    <row r="2511" spans="15:22" x14ac:dyDescent="0.25">
      <c r="O2511" s="74"/>
      <c r="P2511" s="74"/>
      <c r="Q2511" s="74"/>
      <c r="R2511" s="74"/>
      <c r="V2511" s="72"/>
    </row>
    <row r="2512" spans="15:22" x14ac:dyDescent="0.25">
      <c r="O2512" s="74"/>
      <c r="P2512" s="74"/>
      <c r="Q2512" s="74"/>
      <c r="R2512" s="74"/>
      <c r="V2512" s="72"/>
    </row>
    <row r="2513" spans="15:22" x14ac:dyDescent="0.25">
      <c r="O2513" s="74"/>
      <c r="P2513" s="74"/>
      <c r="Q2513" s="74"/>
      <c r="R2513" s="74"/>
      <c r="V2513" s="72"/>
    </row>
    <row r="2514" spans="15:22" x14ac:dyDescent="0.25">
      <c r="O2514" s="74"/>
      <c r="P2514" s="74"/>
      <c r="Q2514" s="74"/>
      <c r="R2514" s="74"/>
      <c r="V2514" s="72"/>
    </row>
    <row r="2515" spans="15:22" x14ac:dyDescent="0.25">
      <c r="O2515" s="74"/>
      <c r="P2515" s="74"/>
      <c r="Q2515" s="74"/>
      <c r="R2515" s="74"/>
      <c r="V2515" s="72"/>
    </row>
    <row r="2516" spans="15:22" x14ac:dyDescent="0.25">
      <c r="O2516" s="74"/>
      <c r="P2516" s="74"/>
      <c r="Q2516" s="74"/>
      <c r="R2516" s="74"/>
      <c r="V2516" s="72"/>
    </row>
    <row r="2517" spans="15:22" x14ac:dyDescent="0.25">
      <c r="O2517" s="74"/>
      <c r="P2517" s="74"/>
      <c r="Q2517" s="74"/>
      <c r="R2517" s="74"/>
      <c r="V2517" s="72"/>
    </row>
    <row r="2518" spans="15:22" x14ac:dyDescent="0.25">
      <c r="O2518" s="74"/>
      <c r="P2518" s="74"/>
      <c r="Q2518" s="74"/>
      <c r="R2518" s="74"/>
      <c r="V2518" s="72"/>
    </row>
    <row r="2519" spans="15:22" x14ac:dyDescent="0.25">
      <c r="O2519" s="74"/>
      <c r="P2519" s="74"/>
      <c r="Q2519" s="74"/>
      <c r="R2519" s="74"/>
      <c r="V2519" s="72"/>
    </row>
    <row r="2520" spans="15:22" x14ac:dyDescent="0.25">
      <c r="O2520" s="74"/>
      <c r="P2520" s="74"/>
      <c r="Q2520" s="74"/>
      <c r="R2520" s="74"/>
      <c r="V2520" s="72"/>
    </row>
    <row r="2521" spans="15:22" x14ac:dyDescent="0.25">
      <c r="O2521" s="74"/>
      <c r="P2521" s="74"/>
      <c r="Q2521" s="74"/>
      <c r="R2521" s="74"/>
      <c r="V2521" s="72"/>
    </row>
    <row r="2522" spans="15:22" x14ac:dyDescent="0.25">
      <c r="O2522" s="74"/>
      <c r="P2522" s="74"/>
      <c r="Q2522" s="74"/>
      <c r="R2522" s="74"/>
      <c r="V2522" s="72"/>
    </row>
    <row r="2523" spans="15:22" x14ac:dyDescent="0.25">
      <c r="O2523" s="74"/>
      <c r="P2523" s="74"/>
      <c r="Q2523" s="74"/>
      <c r="R2523" s="74"/>
      <c r="V2523" s="72"/>
    </row>
    <row r="2524" spans="15:22" x14ac:dyDescent="0.25">
      <c r="O2524" s="74"/>
      <c r="P2524" s="74"/>
      <c r="Q2524" s="74"/>
      <c r="R2524" s="74"/>
      <c r="V2524" s="72"/>
    </row>
    <row r="2525" spans="15:22" x14ac:dyDescent="0.25">
      <c r="O2525" s="74"/>
      <c r="P2525" s="74"/>
      <c r="Q2525" s="74"/>
      <c r="R2525" s="74"/>
      <c r="V2525" s="72"/>
    </row>
    <row r="2526" spans="15:22" x14ac:dyDescent="0.25">
      <c r="O2526" s="74"/>
      <c r="P2526" s="74"/>
      <c r="Q2526" s="74"/>
      <c r="R2526" s="74"/>
      <c r="V2526" s="72"/>
    </row>
    <row r="2527" spans="15:22" x14ac:dyDescent="0.25">
      <c r="O2527" s="74"/>
      <c r="P2527" s="74"/>
      <c r="Q2527" s="74"/>
      <c r="R2527" s="74"/>
      <c r="V2527" s="72"/>
    </row>
    <row r="2528" spans="15:22" x14ac:dyDescent="0.25">
      <c r="O2528" s="74"/>
      <c r="P2528" s="74"/>
      <c r="Q2528" s="74"/>
      <c r="R2528" s="74"/>
      <c r="V2528" s="72"/>
    </row>
    <row r="2529" spans="15:22" x14ac:dyDescent="0.25">
      <c r="O2529" s="74"/>
      <c r="P2529" s="74"/>
      <c r="Q2529" s="74"/>
      <c r="R2529" s="74"/>
      <c r="V2529" s="72"/>
    </row>
    <row r="2530" spans="15:22" x14ac:dyDescent="0.25">
      <c r="O2530" s="74"/>
      <c r="P2530" s="74"/>
      <c r="Q2530" s="74"/>
      <c r="R2530" s="74"/>
      <c r="V2530" s="72"/>
    </row>
    <row r="2531" spans="15:22" x14ac:dyDescent="0.25">
      <c r="O2531" s="74"/>
      <c r="P2531" s="74"/>
      <c r="Q2531" s="74"/>
      <c r="R2531" s="74"/>
      <c r="V2531" s="72"/>
    </row>
    <row r="2532" spans="15:22" x14ac:dyDescent="0.25">
      <c r="O2532" s="74"/>
      <c r="P2532" s="74"/>
      <c r="Q2532" s="74"/>
      <c r="R2532" s="74"/>
      <c r="V2532" s="72"/>
    </row>
    <row r="2533" spans="15:22" x14ac:dyDescent="0.25">
      <c r="O2533" s="74"/>
      <c r="P2533" s="74"/>
      <c r="Q2533" s="74"/>
      <c r="R2533" s="74"/>
      <c r="V2533" s="72"/>
    </row>
    <row r="2534" spans="15:22" x14ac:dyDescent="0.25">
      <c r="O2534" s="74"/>
      <c r="P2534" s="74"/>
      <c r="Q2534" s="74"/>
      <c r="R2534" s="74"/>
      <c r="V2534" s="72"/>
    </row>
    <row r="2535" spans="15:22" x14ac:dyDescent="0.25">
      <c r="O2535" s="74"/>
      <c r="P2535" s="74"/>
      <c r="Q2535" s="74"/>
      <c r="R2535" s="74"/>
      <c r="V2535" s="72"/>
    </row>
    <row r="2536" spans="15:22" x14ac:dyDescent="0.25">
      <c r="O2536" s="74"/>
      <c r="P2536" s="74"/>
      <c r="Q2536" s="74"/>
      <c r="R2536" s="74"/>
      <c r="V2536" s="72"/>
    </row>
    <row r="2537" spans="15:22" x14ac:dyDescent="0.25">
      <c r="O2537" s="74"/>
      <c r="P2537" s="74"/>
      <c r="Q2537" s="74"/>
      <c r="R2537" s="74"/>
      <c r="V2537" s="72"/>
    </row>
    <row r="2538" spans="15:22" x14ac:dyDescent="0.25">
      <c r="O2538" s="74"/>
      <c r="P2538" s="74"/>
      <c r="Q2538" s="74"/>
      <c r="R2538" s="74"/>
      <c r="V2538" s="72"/>
    </row>
    <row r="2539" spans="15:22" x14ac:dyDescent="0.25">
      <c r="O2539" s="74"/>
      <c r="P2539" s="74"/>
      <c r="Q2539" s="74"/>
      <c r="R2539" s="74"/>
      <c r="V2539" s="72"/>
    </row>
    <row r="2540" spans="15:22" x14ac:dyDescent="0.25">
      <c r="O2540" s="74"/>
      <c r="P2540" s="74"/>
      <c r="Q2540" s="74"/>
      <c r="R2540" s="74"/>
      <c r="V2540" s="72"/>
    </row>
    <row r="2541" spans="15:22" x14ac:dyDescent="0.25">
      <c r="O2541" s="74"/>
      <c r="P2541" s="74"/>
      <c r="Q2541" s="74"/>
      <c r="R2541" s="74"/>
      <c r="V2541" s="72"/>
    </row>
    <row r="2542" spans="15:22" x14ac:dyDescent="0.25">
      <c r="O2542" s="74"/>
      <c r="P2542" s="74"/>
      <c r="Q2542" s="74"/>
      <c r="R2542" s="74"/>
      <c r="V2542" s="72"/>
    </row>
    <row r="2543" spans="15:22" x14ac:dyDescent="0.25">
      <c r="O2543" s="74"/>
      <c r="P2543" s="74"/>
      <c r="Q2543" s="74"/>
      <c r="R2543" s="74"/>
      <c r="V2543" s="72"/>
    </row>
    <row r="2544" spans="15:22" x14ac:dyDescent="0.25">
      <c r="O2544" s="74"/>
      <c r="P2544" s="74"/>
      <c r="Q2544" s="74"/>
      <c r="R2544" s="74"/>
      <c r="V2544" s="72"/>
    </row>
    <row r="2545" spans="15:22" x14ac:dyDescent="0.25">
      <c r="O2545" s="74"/>
      <c r="P2545" s="74"/>
      <c r="Q2545" s="74"/>
      <c r="R2545" s="74"/>
      <c r="V2545" s="72"/>
    </row>
    <row r="2546" spans="15:22" x14ac:dyDescent="0.25">
      <c r="O2546" s="74"/>
      <c r="P2546" s="74"/>
      <c r="Q2546" s="74"/>
      <c r="R2546" s="74"/>
      <c r="V2546" s="72"/>
    </row>
    <row r="2547" spans="15:22" x14ac:dyDescent="0.25">
      <c r="O2547" s="74"/>
      <c r="P2547" s="74"/>
      <c r="Q2547" s="74"/>
      <c r="R2547" s="74"/>
      <c r="V2547" s="72"/>
    </row>
    <row r="2548" spans="15:22" x14ac:dyDescent="0.25">
      <c r="O2548" s="74"/>
      <c r="P2548" s="74"/>
      <c r="Q2548" s="74"/>
      <c r="R2548" s="74"/>
      <c r="V2548" s="72"/>
    </row>
    <row r="2549" spans="15:22" x14ac:dyDescent="0.25">
      <c r="O2549" s="74"/>
      <c r="P2549" s="74"/>
      <c r="Q2549" s="74"/>
      <c r="R2549" s="74"/>
      <c r="V2549" s="72"/>
    </row>
    <row r="2550" spans="15:22" x14ac:dyDescent="0.25">
      <c r="O2550" s="74"/>
      <c r="P2550" s="74"/>
      <c r="Q2550" s="74"/>
      <c r="R2550" s="74"/>
      <c r="V2550" s="72"/>
    </row>
    <row r="2551" spans="15:22" x14ac:dyDescent="0.25">
      <c r="O2551" s="74"/>
      <c r="P2551" s="74"/>
      <c r="Q2551" s="74"/>
      <c r="R2551" s="74"/>
      <c r="V2551" s="72"/>
    </row>
    <row r="2552" spans="15:22" x14ac:dyDescent="0.25">
      <c r="O2552" s="74"/>
      <c r="P2552" s="74"/>
      <c r="Q2552" s="74"/>
      <c r="R2552" s="74"/>
      <c r="V2552" s="72"/>
    </row>
    <row r="2553" spans="15:22" x14ac:dyDescent="0.25">
      <c r="O2553" s="74"/>
      <c r="P2553" s="74"/>
      <c r="Q2553" s="74"/>
      <c r="R2553" s="74"/>
      <c r="V2553" s="72"/>
    </row>
    <row r="2554" spans="15:22" x14ac:dyDescent="0.25">
      <c r="O2554" s="74"/>
      <c r="P2554" s="74"/>
      <c r="Q2554" s="74"/>
      <c r="R2554" s="74"/>
      <c r="V2554" s="72"/>
    </row>
    <row r="2555" spans="15:22" x14ac:dyDescent="0.25">
      <c r="O2555" s="74"/>
      <c r="P2555" s="74"/>
      <c r="Q2555" s="74"/>
      <c r="R2555" s="74"/>
      <c r="V2555" s="72"/>
    </row>
    <row r="2556" spans="15:22" x14ac:dyDescent="0.25">
      <c r="O2556" s="74"/>
      <c r="P2556" s="74"/>
      <c r="Q2556" s="74"/>
      <c r="R2556" s="74"/>
      <c r="V2556" s="72"/>
    </row>
    <row r="2557" spans="15:22" x14ac:dyDescent="0.25">
      <c r="O2557" s="74"/>
      <c r="P2557" s="74"/>
      <c r="Q2557" s="74"/>
      <c r="R2557" s="74"/>
      <c r="V2557" s="72"/>
    </row>
    <row r="2558" spans="15:22" x14ac:dyDescent="0.25">
      <c r="O2558" s="74"/>
      <c r="P2558" s="74"/>
      <c r="Q2558" s="74"/>
      <c r="R2558" s="74"/>
      <c r="V2558" s="72"/>
    </row>
    <row r="2559" spans="15:22" x14ac:dyDescent="0.25">
      <c r="O2559" s="74"/>
      <c r="P2559" s="74"/>
      <c r="Q2559" s="74"/>
      <c r="R2559" s="74"/>
      <c r="V2559" s="72"/>
    </row>
    <row r="2560" spans="15:22" x14ac:dyDescent="0.25">
      <c r="O2560" s="74"/>
      <c r="P2560" s="74"/>
      <c r="Q2560" s="74"/>
      <c r="R2560" s="74"/>
      <c r="V2560" s="72"/>
    </row>
    <row r="2561" spans="15:22" x14ac:dyDescent="0.25">
      <c r="O2561" s="74"/>
      <c r="P2561" s="74"/>
      <c r="Q2561" s="74"/>
      <c r="R2561" s="74"/>
      <c r="V2561" s="72"/>
    </row>
    <row r="2562" spans="15:22" x14ac:dyDescent="0.25">
      <c r="O2562" s="74"/>
      <c r="P2562" s="74"/>
      <c r="Q2562" s="74"/>
      <c r="R2562" s="74"/>
      <c r="V2562" s="72"/>
    </row>
    <row r="2563" spans="15:22" x14ac:dyDescent="0.25">
      <c r="O2563" s="74"/>
      <c r="P2563" s="74"/>
      <c r="Q2563" s="74"/>
      <c r="R2563" s="74"/>
      <c r="V2563" s="72"/>
    </row>
    <row r="2564" spans="15:22" x14ac:dyDescent="0.25">
      <c r="O2564" s="74"/>
      <c r="P2564" s="74"/>
      <c r="Q2564" s="74"/>
      <c r="R2564" s="74"/>
      <c r="V2564" s="72"/>
    </row>
    <row r="2565" spans="15:22" x14ac:dyDescent="0.25">
      <c r="O2565" s="74"/>
      <c r="P2565" s="74"/>
      <c r="Q2565" s="74"/>
      <c r="R2565" s="74"/>
      <c r="V2565" s="72"/>
    </row>
    <row r="2566" spans="15:22" x14ac:dyDescent="0.25">
      <c r="O2566" s="74"/>
      <c r="P2566" s="74"/>
      <c r="Q2566" s="74"/>
      <c r="R2566" s="74"/>
      <c r="V2566" s="72"/>
    </row>
    <row r="2567" spans="15:22" x14ac:dyDescent="0.25">
      <c r="O2567" s="74"/>
      <c r="P2567" s="74"/>
      <c r="Q2567" s="74"/>
      <c r="R2567" s="74"/>
      <c r="V2567" s="72"/>
    </row>
    <row r="2568" spans="15:22" x14ac:dyDescent="0.25">
      <c r="O2568" s="74"/>
      <c r="P2568" s="74"/>
      <c r="Q2568" s="74"/>
      <c r="R2568" s="74"/>
      <c r="V2568" s="72"/>
    </row>
    <row r="2569" spans="15:22" x14ac:dyDescent="0.25">
      <c r="O2569" s="74"/>
      <c r="P2569" s="74"/>
      <c r="Q2569" s="74"/>
      <c r="R2569" s="74"/>
      <c r="V2569" s="72"/>
    </row>
    <row r="2570" spans="15:22" x14ac:dyDescent="0.25">
      <c r="O2570" s="74"/>
      <c r="P2570" s="74"/>
      <c r="Q2570" s="74"/>
      <c r="R2570" s="74"/>
      <c r="V2570" s="72"/>
    </row>
    <row r="2571" spans="15:22" x14ac:dyDescent="0.25">
      <c r="O2571" s="74"/>
      <c r="P2571" s="74"/>
      <c r="Q2571" s="74"/>
      <c r="R2571" s="74"/>
      <c r="V2571" s="72"/>
    </row>
    <row r="2572" spans="15:22" x14ac:dyDescent="0.25">
      <c r="O2572" s="74"/>
      <c r="P2572" s="74"/>
      <c r="Q2572" s="74"/>
      <c r="R2572" s="74"/>
      <c r="V2572" s="72"/>
    </row>
    <row r="2573" spans="15:22" x14ac:dyDescent="0.25">
      <c r="O2573" s="74"/>
      <c r="P2573" s="74"/>
      <c r="Q2573" s="74"/>
      <c r="R2573" s="74"/>
      <c r="V2573" s="72"/>
    </row>
    <row r="2574" spans="15:22" x14ac:dyDescent="0.25">
      <c r="O2574" s="74"/>
      <c r="P2574" s="74"/>
      <c r="Q2574" s="74"/>
      <c r="R2574" s="74"/>
      <c r="V2574" s="72"/>
    </row>
    <row r="2575" spans="15:22" x14ac:dyDescent="0.25">
      <c r="O2575" s="74"/>
      <c r="P2575" s="74"/>
      <c r="Q2575" s="74"/>
      <c r="R2575" s="74"/>
      <c r="V2575" s="72"/>
    </row>
    <row r="2576" spans="15:22" x14ac:dyDescent="0.25">
      <c r="O2576" s="74"/>
      <c r="P2576" s="74"/>
      <c r="Q2576" s="74"/>
      <c r="R2576" s="74"/>
      <c r="V2576" s="72"/>
    </row>
    <row r="2577" spans="15:22" x14ac:dyDescent="0.25">
      <c r="O2577" s="74"/>
      <c r="P2577" s="74"/>
      <c r="Q2577" s="74"/>
      <c r="R2577" s="74"/>
      <c r="V2577" s="72"/>
    </row>
    <row r="2578" spans="15:22" x14ac:dyDescent="0.25">
      <c r="O2578" s="74"/>
      <c r="P2578" s="74"/>
      <c r="Q2578" s="74"/>
      <c r="R2578" s="74"/>
      <c r="V2578" s="72"/>
    </row>
    <row r="2579" spans="15:22" x14ac:dyDescent="0.25">
      <c r="O2579" s="74"/>
      <c r="P2579" s="74"/>
      <c r="Q2579" s="74"/>
      <c r="R2579" s="74"/>
      <c r="V2579" s="72"/>
    </row>
    <row r="2580" spans="15:22" x14ac:dyDescent="0.25">
      <c r="O2580" s="74"/>
      <c r="P2580" s="74"/>
      <c r="Q2580" s="74"/>
      <c r="R2580" s="74"/>
      <c r="V2580" s="72"/>
    </row>
    <row r="2581" spans="15:22" x14ac:dyDescent="0.25">
      <c r="O2581" s="74"/>
      <c r="P2581" s="74"/>
      <c r="Q2581" s="74"/>
      <c r="R2581" s="74"/>
      <c r="V2581" s="72"/>
    </row>
    <row r="2582" spans="15:22" x14ac:dyDescent="0.25">
      <c r="O2582" s="74"/>
      <c r="P2582" s="74"/>
      <c r="Q2582" s="74"/>
      <c r="R2582" s="74"/>
      <c r="V2582" s="72"/>
    </row>
    <row r="2583" spans="15:22" x14ac:dyDescent="0.25">
      <c r="O2583" s="74"/>
      <c r="P2583" s="74"/>
      <c r="Q2583" s="74"/>
      <c r="R2583" s="74"/>
      <c r="V2583" s="72"/>
    </row>
    <row r="2584" spans="15:22" x14ac:dyDescent="0.25">
      <c r="O2584" s="74"/>
      <c r="P2584" s="74"/>
      <c r="Q2584" s="74"/>
      <c r="R2584" s="74"/>
      <c r="V2584" s="72"/>
    </row>
    <row r="2585" spans="15:22" x14ac:dyDescent="0.25">
      <c r="O2585" s="74"/>
      <c r="P2585" s="74"/>
      <c r="Q2585" s="74"/>
      <c r="R2585" s="74"/>
      <c r="V2585" s="72"/>
    </row>
    <row r="2586" spans="15:22" x14ac:dyDescent="0.25">
      <c r="O2586" s="74"/>
      <c r="P2586" s="74"/>
      <c r="Q2586" s="74"/>
      <c r="R2586" s="74"/>
      <c r="V2586" s="72"/>
    </row>
    <row r="2587" spans="15:22" x14ac:dyDescent="0.25">
      <c r="O2587" s="74"/>
      <c r="P2587" s="74"/>
      <c r="Q2587" s="74"/>
      <c r="R2587" s="74"/>
      <c r="V2587" s="72"/>
    </row>
    <row r="2588" spans="15:22" x14ac:dyDescent="0.25">
      <c r="O2588" s="74"/>
      <c r="P2588" s="74"/>
      <c r="Q2588" s="74"/>
      <c r="R2588" s="74"/>
      <c r="V2588" s="72"/>
    </row>
    <row r="2589" spans="15:22" x14ac:dyDescent="0.25">
      <c r="O2589" s="74"/>
      <c r="P2589" s="74"/>
      <c r="Q2589" s="74"/>
      <c r="R2589" s="74"/>
      <c r="V2589" s="72"/>
    </row>
    <row r="2590" spans="15:22" x14ac:dyDescent="0.25">
      <c r="O2590" s="74"/>
      <c r="P2590" s="74"/>
      <c r="Q2590" s="74"/>
      <c r="R2590" s="74"/>
      <c r="V2590" s="72"/>
    </row>
    <row r="2591" spans="15:22" x14ac:dyDescent="0.25">
      <c r="O2591" s="74"/>
      <c r="P2591" s="74"/>
      <c r="Q2591" s="74"/>
      <c r="R2591" s="74"/>
      <c r="V2591" s="72"/>
    </row>
    <row r="2592" spans="15:22" x14ac:dyDescent="0.25">
      <c r="O2592" s="74"/>
      <c r="P2592" s="74"/>
      <c r="Q2592" s="74"/>
      <c r="R2592" s="74"/>
      <c r="V2592" s="72"/>
    </row>
    <row r="2593" spans="15:22" x14ac:dyDescent="0.25">
      <c r="O2593" s="74"/>
      <c r="P2593" s="74"/>
      <c r="Q2593" s="74"/>
      <c r="R2593" s="74"/>
      <c r="V2593" s="72"/>
    </row>
    <row r="2594" spans="15:22" x14ac:dyDescent="0.25">
      <c r="O2594" s="74"/>
      <c r="P2594" s="74"/>
      <c r="Q2594" s="74"/>
      <c r="R2594" s="74"/>
      <c r="V2594" s="72"/>
    </row>
    <row r="2595" spans="15:22" x14ac:dyDescent="0.25">
      <c r="O2595" s="74"/>
      <c r="P2595" s="74"/>
      <c r="Q2595" s="74"/>
      <c r="R2595" s="74"/>
      <c r="V2595" s="72"/>
    </row>
    <row r="2596" spans="15:22" x14ac:dyDescent="0.25">
      <c r="O2596" s="74"/>
      <c r="P2596" s="74"/>
      <c r="Q2596" s="74"/>
      <c r="R2596" s="74"/>
      <c r="V2596" s="72"/>
    </row>
    <row r="2597" spans="15:22" x14ac:dyDescent="0.25">
      <c r="O2597" s="74"/>
      <c r="P2597" s="74"/>
      <c r="Q2597" s="74"/>
      <c r="R2597" s="74"/>
      <c r="V2597" s="72"/>
    </row>
    <row r="2598" spans="15:22" x14ac:dyDescent="0.25">
      <c r="O2598" s="74"/>
      <c r="P2598" s="74"/>
      <c r="Q2598" s="74"/>
      <c r="R2598" s="74"/>
      <c r="V2598" s="72"/>
    </row>
    <row r="2599" spans="15:22" x14ac:dyDescent="0.25">
      <c r="O2599" s="74"/>
      <c r="P2599" s="74"/>
      <c r="Q2599" s="74"/>
      <c r="R2599" s="74"/>
      <c r="V2599" s="72"/>
    </row>
    <row r="2600" spans="15:22" x14ac:dyDescent="0.25">
      <c r="O2600" s="74"/>
      <c r="P2600" s="74"/>
      <c r="Q2600" s="74"/>
      <c r="R2600" s="74"/>
      <c r="V2600" s="72"/>
    </row>
    <row r="2601" spans="15:22" x14ac:dyDescent="0.25">
      <c r="O2601" s="74"/>
      <c r="P2601" s="74"/>
      <c r="Q2601" s="74"/>
      <c r="R2601" s="74"/>
      <c r="V2601" s="72"/>
    </row>
    <row r="2602" spans="15:22" x14ac:dyDescent="0.25">
      <c r="O2602" s="74"/>
      <c r="P2602" s="74"/>
      <c r="Q2602" s="74"/>
      <c r="R2602" s="74"/>
      <c r="V2602" s="72"/>
    </row>
    <row r="2603" spans="15:22" x14ac:dyDescent="0.25">
      <c r="O2603" s="74"/>
      <c r="P2603" s="74"/>
      <c r="Q2603" s="74"/>
      <c r="R2603" s="74"/>
      <c r="V2603" s="72"/>
    </row>
    <row r="2604" spans="15:22" x14ac:dyDescent="0.25">
      <c r="O2604" s="74"/>
      <c r="P2604" s="74"/>
      <c r="Q2604" s="74"/>
      <c r="R2604" s="74"/>
      <c r="V2604" s="72"/>
    </row>
    <row r="2605" spans="15:22" x14ac:dyDescent="0.25">
      <c r="O2605" s="74"/>
      <c r="P2605" s="74"/>
      <c r="Q2605" s="74"/>
      <c r="R2605" s="74"/>
      <c r="V2605" s="72"/>
    </row>
    <row r="2606" spans="15:22" x14ac:dyDescent="0.25">
      <c r="O2606" s="74"/>
      <c r="P2606" s="74"/>
      <c r="Q2606" s="74"/>
      <c r="R2606" s="74"/>
      <c r="V2606" s="72"/>
    </row>
    <row r="2607" spans="15:22" x14ac:dyDescent="0.25">
      <c r="O2607" s="74"/>
      <c r="P2607" s="74"/>
      <c r="Q2607" s="74"/>
      <c r="R2607" s="74"/>
      <c r="V2607" s="72"/>
    </row>
    <row r="2608" spans="15:22" x14ac:dyDescent="0.25">
      <c r="O2608" s="74"/>
      <c r="P2608" s="74"/>
      <c r="Q2608" s="74"/>
      <c r="R2608" s="74"/>
      <c r="V2608" s="72"/>
    </row>
    <row r="2609" spans="15:22" x14ac:dyDescent="0.25">
      <c r="O2609" s="74"/>
      <c r="P2609" s="74"/>
      <c r="Q2609" s="74"/>
      <c r="R2609" s="74"/>
      <c r="V2609" s="72"/>
    </row>
    <row r="2610" spans="15:22" x14ac:dyDescent="0.25">
      <c r="O2610" s="74"/>
      <c r="P2610" s="74"/>
      <c r="Q2610" s="74"/>
      <c r="R2610" s="74"/>
      <c r="V2610" s="72"/>
    </row>
    <row r="2611" spans="15:22" x14ac:dyDescent="0.25">
      <c r="O2611" s="74"/>
      <c r="P2611" s="74"/>
      <c r="Q2611" s="74"/>
      <c r="R2611" s="74"/>
      <c r="V2611" s="72"/>
    </row>
    <row r="2612" spans="15:22" x14ac:dyDescent="0.25">
      <c r="O2612" s="74"/>
      <c r="P2612" s="74"/>
      <c r="Q2612" s="74"/>
      <c r="R2612" s="74"/>
      <c r="V2612" s="72"/>
    </row>
    <row r="2613" spans="15:22" x14ac:dyDescent="0.25">
      <c r="O2613" s="74"/>
      <c r="P2613" s="74"/>
      <c r="Q2613" s="74"/>
      <c r="R2613" s="74"/>
      <c r="V2613" s="72"/>
    </row>
    <row r="2614" spans="15:22" x14ac:dyDescent="0.25">
      <c r="O2614" s="74"/>
      <c r="P2614" s="74"/>
      <c r="Q2614" s="74"/>
      <c r="R2614" s="74"/>
      <c r="V2614" s="72"/>
    </row>
    <row r="2615" spans="15:22" x14ac:dyDescent="0.25">
      <c r="O2615" s="74"/>
      <c r="P2615" s="74"/>
      <c r="Q2615" s="74"/>
      <c r="R2615" s="74"/>
      <c r="V2615" s="72"/>
    </row>
    <row r="2616" spans="15:22" x14ac:dyDescent="0.25">
      <c r="O2616" s="74"/>
      <c r="P2616" s="74"/>
      <c r="Q2616" s="74"/>
      <c r="R2616" s="74"/>
      <c r="V2616" s="72"/>
    </row>
    <row r="2617" spans="15:22" x14ac:dyDescent="0.25">
      <c r="O2617" s="74"/>
      <c r="P2617" s="74"/>
      <c r="Q2617" s="74"/>
      <c r="R2617" s="74"/>
      <c r="V2617" s="72"/>
    </row>
    <row r="2618" spans="15:22" x14ac:dyDescent="0.25">
      <c r="O2618" s="74"/>
      <c r="P2618" s="74"/>
      <c r="Q2618" s="74"/>
      <c r="R2618" s="74"/>
      <c r="V2618" s="72"/>
    </row>
    <row r="2619" spans="15:22" x14ac:dyDescent="0.25">
      <c r="O2619" s="74"/>
      <c r="P2619" s="74"/>
      <c r="Q2619" s="74"/>
      <c r="R2619" s="74"/>
      <c r="V2619" s="72"/>
    </row>
    <row r="2620" spans="15:22" x14ac:dyDescent="0.25">
      <c r="O2620" s="74"/>
      <c r="P2620" s="74"/>
      <c r="Q2620" s="74"/>
      <c r="R2620" s="74"/>
      <c r="V2620" s="72"/>
    </row>
    <row r="2621" spans="15:22" x14ac:dyDescent="0.25">
      <c r="O2621" s="74"/>
      <c r="P2621" s="74"/>
      <c r="Q2621" s="74"/>
      <c r="R2621" s="74"/>
      <c r="V2621" s="72"/>
    </row>
    <row r="2622" spans="15:22" x14ac:dyDescent="0.25">
      <c r="O2622" s="74"/>
      <c r="P2622" s="74"/>
      <c r="Q2622" s="74"/>
      <c r="R2622" s="74"/>
      <c r="V2622" s="72"/>
    </row>
    <row r="2623" spans="15:22" x14ac:dyDescent="0.25">
      <c r="O2623" s="74"/>
      <c r="P2623" s="74"/>
      <c r="Q2623" s="74"/>
      <c r="R2623" s="74"/>
      <c r="V2623" s="72"/>
    </row>
    <row r="2624" spans="15:22" x14ac:dyDescent="0.25">
      <c r="O2624" s="74"/>
      <c r="P2624" s="74"/>
      <c r="Q2624" s="74"/>
      <c r="R2624" s="74"/>
      <c r="V2624" s="72"/>
    </row>
    <row r="2625" spans="15:22" x14ac:dyDescent="0.25">
      <c r="O2625" s="74"/>
      <c r="P2625" s="74"/>
      <c r="Q2625" s="74"/>
      <c r="R2625" s="74"/>
      <c r="V2625" s="72"/>
    </row>
    <row r="2626" spans="15:22" x14ac:dyDescent="0.25">
      <c r="O2626" s="74"/>
      <c r="P2626" s="74"/>
      <c r="Q2626" s="74"/>
      <c r="R2626" s="74"/>
      <c r="V2626" s="72"/>
    </row>
    <row r="2627" spans="15:22" x14ac:dyDescent="0.25">
      <c r="O2627" s="74"/>
      <c r="P2627" s="74"/>
      <c r="Q2627" s="74"/>
      <c r="R2627" s="74"/>
      <c r="V2627" s="72"/>
    </row>
    <row r="2628" spans="15:22" x14ac:dyDescent="0.25">
      <c r="O2628" s="74"/>
      <c r="P2628" s="74"/>
      <c r="Q2628" s="74"/>
      <c r="R2628" s="74"/>
      <c r="V2628" s="72"/>
    </row>
    <row r="2629" spans="15:22" x14ac:dyDescent="0.25">
      <c r="O2629" s="74"/>
      <c r="P2629" s="74"/>
      <c r="Q2629" s="74"/>
      <c r="R2629" s="74"/>
      <c r="V2629" s="72"/>
    </row>
    <row r="2630" spans="15:22" x14ac:dyDescent="0.25">
      <c r="O2630" s="74"/>
      <c r="P2630" s="74"/>
      <c r="Q2630" s="74"/>
      <c r="R2630" s="74"/>
      <c r="V2630" s="72"/>
    </row>
    <row r="2631" spans="15:22" x14ac:dyDescent="0.25">
      <c r="O2631" s="74"/>
      <c r="P2631" s="74"/>
      <c r="Q2631" s="74"/>
      <c r="R2631" s="74"/>
      <c r="V2631" s="72"/>
    </row>
    <row r="2632" spans="15:22" x14ac:dyDescent="0.25">
      <c r="O2632" s="74"/>
      <c r="P2632" s="74"/>
      <c r="Q2632" s="74"/>
      <c r="R2632" s="74"/>
      <c r="V2632" s="72"/>
    </row>
    <row r="2633" spans="15:22" x14ac:dyDescent="0.25">
      <c r="O2633" s="74"/>
      <c r="P2633" s="74"/>
      <c r="Q2633" s="74"/>
      <c r="R2633" s="74"/>
      <c r="V2633" s="72"/>
    </row>
    <row r="2634" spans="15:22" x14ac:dyDescent="0.25">
      <c r="O2634" s="74"/>
      <c r="P2634" s="74"/>
      <c r="Q2634" s="74"/>
      <c r="R2634" s="74"/>
      <c r="V2634" s="72"/>
    </row>
    <row r="2635" spans="15:22" x14ac:dyDescent="0.25">
      <c r="O2635" s="74"/>
      <c r="P2635" s="74"/>
      <c r="Q2635" s="74"/>
      <c r="R2635" s="74"/>
      <c r="V2635" s="72"/>
    </row>
    <row r="2636" spans="15:22" x14ac:dyDescent="0.25">
      <c r="O2636" s="74"/>
      <c r="P2636" s="74"/>
      <c r="Q2636" s="74"/>
      <c r="R2636" s="74"/>
      <c r="V2636" s="72"/>
    </row>
    <row r="2637" spans="15:22" x14ac:dyDescent="0.25">
      <c r="O2637" s="74"/>
      <c r="P2637" s="74"/>
      <c r="Q2637" s="74"/>
      <c r="R2637" s="74"/>
      <c r="V2637" s="72"/>
    </row>
    <row r="2638" spans="15:22" x14ac:dyDescent="0.25">
      <c r="O2638" s="74"/>
      <c r="P2638" s="74"/>
      <c r="Q2638" s="74"/>
      <c r="R2638" s="74"/>
      <c r="V2638" s="72"/>
    </row>
    <row r="2639" spans="15:22" x14ac:dyDescent="0.25">
      <c r="O2639" s="74"/>
      <c r="P2639" s="74"/>
      <c r="Q2639" s="74"/>
      <c r="R2639" s="74"/>
      <c r="V2639" s="72"/>
    </row>
    <row r="2640" spans="15:22" x14ac:dyDescent="0.25">
      <c r="O2640" s="74"/>
      <c r="P2640" s="74"/>
      <c r="Q2640" s="74"/>
      <c r="R2640" s="74"/>
      <c r="V2640" s="72"/>
    </row>
    <row r="2641" spans="15:22" x14ac:dyDescent="0.25">
      <c r="O2641" s="74"/>
      <c r="P2641" s="74"/>
      <c r="Q2641" s="74"/>
      <c r="R2641" s="74"/>
      <c r="V2641" s="72"/>
    </row>
    <row r="2642" spans="15:22" x14ac:dyDescent="0.25">
      <c r="O2642" s="74"/>
      <c r="P2642" s="74"/>
      <c r="Q2642" s="74"/>
      <c r="R2642" s="74"/>
      <c r="V2642" s="72"/>
    </row>
    <row r="2643" spans="15:22" x14ac:dyDescent="0.25">
      <c r="O2643" s="74"/>
      <c r="P2643" s="74"/>
      <c r="Q2643" s="74"/>
      <c r="R2643" s="74"/>
      <c r="V2643" s="72"/>
    </row>
    <row r="2644" spans="15:22" x14ac:dyDescent="0.25">
      <c r="O2644" s="74"/>
      <c r="P2644" s="74"/>
      <c r="Q2644" s="74"/>
      <c r="R2644" s="74"/>
      <c r="V2644" s="72"/>
    </row>
    <row r="2645" spans="15:22" x14ac:dyDescent="0.25">
      <c r="O2645" s="74"/>
      <c r="P2645" s="74"/>
      <c r="Q2645" s="74"/>
      <c r="R2645" s="74"/>
      <c r="V2645" s="72"/>
    </row>
    <row r="2646" spans="15:22" x14ac:dyDescent="0.25">
      <c r="O2646" s="74"/>
      <c r="P2646" s="74"/>
      <c r="Q2646" s="74"/>
      <c r="R2646" s="74"/>
      <c r="V2646" s="72"/>
    </row>
    <row r="2647" spans="15:22" x14ac:dyDescent="0.25">
      <c r="O2647" s="74"/>
      <c r="P2647" s="74"/>
      <c r="Q2647" s="74"/>
      <c r="R2647" s="74"/>
      <c r="V2647" s="72"/>
    </row>
    <row r="2648" spans="15:22" x14ac:dyDescent="0.25">
      <c r="O2648" s="74"/>
      <c r="P2648" s="74"/>
      <c r="Q2648" s="74"/>
      <c r="R2648" s="74"/>
      <c r="V2648" s="72"/>
    </row>
    <row r="2649" spans="15:22" x14ac:dyDescent="0.25">
      <c r="O2649" s="74"/>
      <c r="P2649" s="74"/>
      <c r="Q2649" s="74"/>
      <c r="R2649" s="74"/>
      <c r="V2649" s="72"/>
    </row>
    <row r="2650" spans="15:22" x14ac:dyDescent="0.25">
      <c r="O2650" s="74"/>
      <c r="P2650" s="74"/>
      <c r="Q2650" s="74"/>
      <c r="R2650" s="74"/>
      <c r="V2650" s="72"/>
    </row>
    <row r="2651" spans="15:22" x14ac:dyDescent="0.25">
      <c r="O2651" s="74"/>
      <c r="P2651" s="74"/>
      <c r="Q2651" s="74"/>
      <c r="R2651" s="74"/>
      <c r="V2651" s="72"/>
    </row>
    <row r="2652" spans="15:22" x14ac:dyDescent="0.25">
      <c r="O2652" s="74"/>
      <c r="P2652" s="74"/>
      <c r="Q2652" s="74"/>
      <c r="R2652" s="74"/>
      <c r="V2652" s="72"/>
    </row>
    <row r="2653" spans="15:22" x14ac:dyDescent="0.25">
      <c r="O2653" s="74"/>
      <c r="P2653" s="74"/>
      <c r="Q2653" s="74"/>
      <c r="R2653" s="74"/>
      <c r="V2653" s="72"/>
    </row>
    <row r="2654" spans="15:22" x14ac:dyDescent="0.25">
      <c r="O2654" s="74"/>
      <c r="P2654" s="74"/>
      <c r="Q2654" s="74"/>
      <c r="R2654" s="74"/>
      <c r="V2654" s="72"/>
    </row>
    <row r="2655" spans="15:22" x14ac:dyDescent="0.25">
      <c r="O2655" s="74"/>
      <c r="P2655" s="74"/>
      <c r="Q2655" s="74"/>
      <c r="R2655" s="74"/>
      <c r="V2655" s="72"/>
    </row>
    <row r="2656" spans="15:22" x14ac:dyDescent="0.25">
      <c r="O2656" s="74"/>
      <c r="P2656" s="74"/>
      <c r="Q2656" s="74"/>
      <c r="R2656" s="74"/>
      <c r="V2656" s="72"/>
    </row>
    <row r="2657" spans="15:22" x14ac:dyDescent="0.25">
      <c r="O2657" s="74"/>
      <c r="P2657" s="74"/>
      <c r="Q2657" s="74"/>
      <c r="R2657" s="74"/>
      <c r="V2657" s="72"/>
    </row>
    <row r="2658" spans="15:22" x14ac:dyDescent="0.25">
      <c r="O2658" s="74"/>
      <c r="P2658" s="74"/>
      <c r="Q2658" s="74"/>
      <c r="R2658" s="74"/>
      <c r="V2658" s="72"/>
    </row>
    <row r="2659" spans="15:22" x14ac:dyDescent="0.25">
      <c r="O2659" s="74"/>
      <c r="P2659" s="74"/>
      <c r="Q2659" s="74"/>
      <c r="R2659" s="74"/>
      <c r="V2659" s="72"/>
    </row>
    <row r="2660" spans="15:22" x14ac:dyDescent="0.25">
      <c r="O2660" s="74"/>
      <c r="P2660" s="74"/>
      <c r="Q2660" s="74"/>
      <c r="R2660" s="74"/>
      <c r="V2660" s="72"/>
    </row>
    <row r="2661" spans="15:22" x14ac:dyDescent="0.25">
      <c r="O2661" s="74"/>
      <c r="P2661" s="74"/>
      <c r="Q2661" s="74"/>
      <c r="R2661" s="74"/>
      <c r="V2661" s="72"/>
    </row>
    <row r="2662" spans="15:22" x14ac:dyDescent="0.25">
      <c r="O2662" s="74"/>
      <c r="P2662" s="74"/>
      <c r="Q2662" s="74"/>
      <c r="R2662" s="74"/>
      <c r="V2662" s="72"/>
    </row>
    <row r="2663" spans="15:22" x14ac:dyDescent="0.25">
      <c r="O2663" s="74"/>
      <c r="P2663" s="74"/>
      <c r="Q2663" s="74"/>
      <c r="R2663" s="74"/>
      <c r="V2663" s="72"/>
    </row>
    <row r="2664" spans="15:22" x14ac:dyDescent="0.25">
      <c r="O2664" s="74"/>
      <c r="P2664" s="74"/>
      <c r="Q2664" s="74"/>
      <c r="R2664" s="74"/>
      <c r="V2664" s="72"/>
    </row>
    <row r="2665" spans="15:22" x14ac:dyDescent="0.25">
      <c r="O2665" s="74"/>
      <c r="P2665" s="74"/>
      <c r="Q2665" s="74"/>
      <c r="R2665" s="74"/>
      <c r="V2665" s="72"/>
    </row>
    <row r="2666" spans="15:22" x14ac:dyDescent="0.25">
      <c r="O2666" s="74"/>
      <c r="P2666" s="74"/>
      <c r="Q2666" s="74"/>
      <c r="R2666" s="74"/>
      <c r="V2666" s="72"/>
    </row>
    <row r="2667" spans="15:22" x14ac:dyDescent="0.25">
      <c r="O2667" s="74"/>
      <c r="P2667" s="74"/>
      <c r="Q2667" s="74"/>
      <c r="R2667" s="74"/>
      <c r="V2667" s="72"/>
    </row>
    <row r="2668" spans="15:22" x14ac:dyDescent="0.25">
      <c r="O2668" s="74"/>
      <c r="P2668" s="74"/>
      <c r="Q2668" s="74"/>
      <c r="R2668" s="74"/>
      <c r="V2668" s="72"/>
    </row>
    <row r="2669" spans="15:22" x14ac:dyDescent="0.25">
      <c r="O2669" s="74"/>
      <c r="P2669" s="74"/>
      <c r="Q2669" s="74"/>
      <c r="R2669" s="74"/>
      <c r="V2669" s="72"/>
    </row>
    <row r="2670" spans="15:22" x14ac:dyDescent="0.25">
      <c r="O2670" s="74"/>
      <c r="P2670" s="74"/>
      <c r="Q2670" s="74"/>
      <c r="R2670" s="74"/>
      <c r="V2670" s="72"/>
    </row>
    <row r="2671" spans="15:22" x14ac:dyDescent="0.25">
      <c r="O2671" s="74"/>
      <c r="P2671" s="74"/>
      <c r="Q2671" s="74"/>
      <c r="R2671" s="74"/>
      <c r="V2671" s="72"/>
    </row>
    <row r="2672" spans="15:22" x14ac:dyDescent="0.25">
      <c r="O2672" s="74"/>
      <c r="P2672" s="74"/>
      <c r="Q2672" s="74"/>
      <c r="R2672" s="74"/>
      <c r="V2672" s="72"/>
    </row>
    <row r="2673" spans="15:22" x14ac:dyDescent="0.25">
      <c r="O2673" s="74"/>
      <c r="P2673" s="74"/>
      <c r="Q2673" s="74"/>
      <c r="R2673" s="74"/>
      <c r="V2673" s="72"/>
    </row>
    <row r="2674" spans="15:22" x14ac:dyDescent="0.25">
      <c r="O2674" s="74"/>
      <c r="P2674" s="74"/>
      <c r="Q2674" s="74"/>
      <c r="R2674" s="74"/>
      <c r="V2674" s="72"/>
    </row>
    <row r="2675" spans="15:22" x14ac:dyDescent="0.25">
      <c r="O2675" s="74"/>
      <c r="P2675" s="74"/>
      <c r="Q2675" s="74"/>
      <c r="R2675" s="74"/>
      <c r="V2675" s="72"/>
    </row>
    <row r="2676" spans="15:22" x14ac:dyDescent="0.25">
      <c r="O2676" s="74"/>
      <c r="P2676" s="74"/>
      <c r="Q2676" s="74"/>
      <c r="R2676" s="74"/>
      <c r="V2676" s="72"/>
    </row>
    <row r="2677" spans="15:22" x14ac:dyDescent="0.25">
      <c r="O2677" s="74"/>
      <c r="P2677" s="74"/>
      <c r="Q2677" s="74"/>
      <c r="R2677" s="74"/>
      <c r="V2677" s="72"/>
    </row>
    <row r="2678" spans="15:22" x14ac:dyDescent="0.25">
      <c r="O2678" s="74"/>
      <c r="P2678" s="74"/>
      <c r="Q2678" s="74"/>
      <c r="R2678" s="74"/>
      <c r="V2678" s="72"/>
    </row>
    <row r="2679" spans="15:22" x14ac:dyDescent="0.25">
      <c r="O2679" s="74"/>
      <c r="P2679" s="74"/>
      <c r="Q2679" s="74"/>
      <c r="R2679" s="74"/>
      <c r="V2679" s="72"/>
    </row>
    <row r="2680" spans="15:22" x14ac:dyDescent="0.25">
      <c r="O2680" s="74"/>
      <c r="P2680" s="74"/>
      <c r="Q2680" s="74"/>
      <c r="R2680" s="74"/>
      <c r="V2680" s="72"/>
    </row>
    <row r="2681" spans="15:22" x14ac:dyDescent="0.25">
      <c r="O2681" s="74"/>
      <c r="P2681" s="74"/>
      <c r="Q2681" s="74"/>
      <c r="R2681" s="74"/>
      <c r="V2681" s="72"/>
    </row>
    <row r="2682" spans="15:22" x14ac:dyDescent="0.25">
      <c r="O2682" s="74"/>
      <c r="P2682" s="74"/>
      <c r="Q2682" s="74"/>
      <c r="R2682" s="74"/>
      <c r="V2682" s="72"/>
    </row>
    <row r="2683" spans="15:22" x14ac:dyDescent="0.25">
      <c r="O2683" s="74"/>
      <c r="P2683" s="74"/>
      <c r="Q2683" s="74"/>
      <c r="R2683" s="74"/>
      <c r="V2683" s="72"/>
    </row>
    <row r="2684" spans="15:22" x14ac:dyDescent="0.25">
      <c r="O2684" s="74"/>
      <c r="P2684" s="74"/>
      <c r="Q2684" s="74"/>
      <c r="R2684" s="74"/>
      <c r="V2684" s="72"/>
    </row>
    <row r="2685" spans="15:22" x14ac:dyDescent="0.25">
      <c r="O2685" s="74"/>
      <c r="P2685" s="74"/>
      <c r="Q2685" s="74"/>
      <c r="R2685" s="74"/>
      <c r="V2685" s="72"/>
    </row>
    <row r="2686" spans="15:22" x14ac:dyDescent="0.25">
      <c r="O2686" s="74"/>
      <c r="P2686" s="74"/>
      <c r="Q2686" s="74"/>
      <c r="R2686" s="74"/>
      <c r="V2686" s="72"/>
    </row>
    <row r="2687" spans="15:22" x14ac:dyDescent="0.25">
      <c r="O2687" s="74"/>
      <c r="P2687" s="74"/>
      <c r="Q2687" s="74"/>
      <c r="R2687" s="74"/>
      <c r="V2687" s="72"/>
    </row>
    <row r="2688" spans="15:22" x14ac:dyDescent="0.25">
      <c r="O2688" s="74"/>
      <c r="P2688" s="74"/>
      <c r="Q2688" s="74"/>
      <c r="R2688" s="74"/>
      <c r="V2688" s="72"/>
    </row>
    <row r="2689" spans="15:22" x14ac:dyDescent="0.25">
      <c r="O2689" s="74"/>
      <c r="P2689" s="74"/>
      <c r="Q2689" s="74"/>
      <c r="R2689" s="74"/>
      <c r="V2689" s="72"/>
    </row>
    <row r="2690" spans="15:22" x14ac:dyDescent="0.25">
      <c r="O2690" s="74"/>
      <c r="P2690" s="74"/>
      <c r="Q2690" s="74"/>
      <c r="R2690" s="74"/>
      <c r="V2690" s="72"/>
    </row>
    <row r="2691" spans="15:22" x14ac:dyDescent="0.25">
      <c r="O2691" s="74"/>
      <c r="P2691" s="74"/>
      <c r="Q2691" s="74"/>
      <c r="R2691" s="74"/>
      <c r="V2691" s="72"/>
    </row>
    <row r="2692" spans="15:22" x14ac:dyDescent="0.25">
      <c r="O2692" s="74"/>
      <c r="P2692" s="74"/>
      <c r="Q2692" s="74"/>
      <c r="R2692" s="74"/>
      <c r="V2692" s="72"/>
    </row>
    <row r="2693" spans="15:22" x14ac:dyDescent="0.25">
      <c r="O2693" s="74"/>
      <c r="P2693" s="74"/>
      <c r="Q2693" s="74"/>
      <c r="R2693" s="74"/>
      <c r="V2693" s="72"/>
    </row>
    <row r="2694" spans="15:22" x14ac:dyDescent="0.25">
      <c r="O2694" s="74"/>
      <c r="P2694" s="74"/>
      <c r="Q2694" s="74"/>
      <c r="R2694" s="74"/>
      <c r="V2694" s="72"/>
    </row>
    <row r="2695" spans="15:22" x14ac:dyDescent="0.25">
      <c r="O2695" s="74"/>
      <c r="P2695" s="74"/>
      <c r="Q2695" s="74"/>
      <c r="R2695" s="74"/>
      <c r="V2695" s="72"/>
    </row>
    <row r="2696" spans="15:22" x14ac:dyDescent="0.25">
      <c r="O2696" s="74"/>
      <c r="P2696" s="74"/>
      <c r="Q2696" s="74"/>
      <c r="R2696" s="74"/>
      <c r="V2696" s="72"/>
    </row>
    <row r="2697" spans="15:22" x14ac:dyDescent="0.25">
      <c r="O2697" s="74"/>
      <c r="P2697" s="74"/>
      <c r="Q2697" s="74"/>
      <c r="R2697" s="74"/>
      <c r="V2697" s="72"/>
    </row>
    <row r="2698" spans="15:22" x14ac:dyDescent="0.25">
      <c r="O2698" s="74"/>
      <c r="P2698" s="74"/>
      <c r="Q2698" s="74"/>
      <c r="R2698" s="74"/>
      <c r="V2698" s="72"/>
    </row>
    <row r="2699" spans="15:22" x14ac:dyDescent="0.25">
      <c r="O2699" s="74"/>
      <c r="P2699" s="74"/>
      <c r="Q2699" s="74"/>
      <c r="R2699" s="74"/>
      <c r="V2699" s="72"/>
    </row>
    <row r="2700" spans="15:22" x14ac:dyDescent="0.25">
      <c r="O2700" s="74"/>
      <c r="P2700" s="74"/>
      <c r="Q2700" s="74"/>
      <c r="R2700" s="74"/>
      <c r="V2700" s="72"/>
    </row>
    <row r="2701" spans="15:22" x14ac:dyDescent="0.25">
      <c r="O2701" s="74"/>
      <c r="P2701" s="74"/>
      <c r="Q2701" s="74"/>
      <c r="R2701" s="74"/>
      <c r="V2701" s="72"/>
    </row>
    <row r="2702" spans="15:22" x14ac:dyDescent="0.25">
      <c r="O2702" s="74"/>
      <c r="P2702" s="74"/>
      <c r="Q2702" s="74"/>
      <c r="R2702" s="74"/>
      <c r="V2702" s="72"/>
    </row>
    <row r="2703" spans="15:22" x14ac:dyDescent="0.25">
      <c r="O2703" s="74"/>
      <c r="P2703" s="74"/>
      <c r="Q2703" s="74"/>
      <c r="R2703" s="74"/>
      <c r="V2703" s="72"/>
    </row>
    <row r="2704" spans="15:22" x14ac:dyDescent="0.25">
      <c r="O2704" s="74"/>
      <c r="P2704" s="74"/>
      <c r="Q2704" s="74"/>
      <c r="R2704" s="74"/>
      <c r="V2704" s="72"/>
    </row>
    <row r="2705" spans="15:22" x14ac:dyDescent="0.25">
      <c r="O2705" s="74"/>
      <c r="P2705" s="74"/>
      <c r="Q2705" s="74"/>
      <c r="R2705" s="74"/>
      <c r="V2705" s="72"/>
    </row>
    <row r="2706" spans="15:22" x14ac:dyDescent="0.25">
      <c r="O2706" s="74"/>
      <c r="P2706" s="74"/>
      <c r="Q2706" s="74"/>
      <c r="R2706" s="74"/>
      <c r="V2706" s="72"/>
    </row>
    <row r="2707" spans="15:22" x14ac:dyDescent="0.25">
      <c r="O2707" s="74"/>
      <c r="P2707" s="74"/>
      <c r="Q2707" s="74"/>
      <c r="R2707" s="74"/>
      <c r="V2707" s="72"/>
    </row>
    <row r="2708" spans="15:22" x14ac:dyDescent="0.25">
      <c r="O2708" s="74"/>
      <c r="P2708" s="74"/>
      <c r="Q2708" s="74"/>
      <c r="R2708" s="74"/>
      <c r="V2708" s="72"/>
    </row>
    <row r="2709" spans="15:22" x14ac:dyDescent="0.25">
      <c r="O2709" s="74"/>
      <c r="P2709" s="74"/>
      <c r="Q2709" s="74"/>
      <c r="R2709" s="74"/>
      <c r="V2709" s="72"/>
    </row>
    <row r="2710" spans="15:22" x14ac:dyDescent="0.25">
      <c r="O2710" s="74"/>
      <c r="P2710" s="74"/>
      <c r="Q2710" s="74"/>
      <c r="R2710" s="74"/>
      <c r="V2710" s="72"/>
    </row>
    <row r="2711" spans="15:22" x14ac:dyDescent="0.25">
      <c r="O2711" s="74"/>
      <c r="P2711" s="74"/>
      <c r="Q2711" s="74"/>
      <c r="R2711" s="74"/>
      <c r="V2711" s="72"/>
    </row>
    <row r="2712" spans="15:22" x14ac:dyDescent="0.25">
      <c r="O2712" s="74"/>
      <c r="P2712" s="74"/>
      <c r="Q2712" s="74"/>
      <c r="R2712" s="74"/>
      <c r="V2712" s="72"/>
    </row>
    <row r="2713" spans="15:22" x14ac:dyDescent="0.25">
      <c r="O2713" s="74"/>
      <c r="P2713" s="74"/>
      <c r="Q2713" s="74"/>
      <c r="R2713" s="74"/>
      <c r="V2713" s="72"/>
    </row>
    <row r="2714" spans="15:22" x14ac:dyDescent="0.25">
      <c r="O2714" s="74"/>
      <c r="P2714" s="74"/>
      <c r="Q2714" s="74"/>
      <c r="R2714" s="74"/>
      <c r="V2714" s="72"/>
    </row>
    <row r="2715" spans="15:22" x14ac:dyDescent="0.25">
      <c r="O2715" s="74"/>
      <c r="P2715" s="74"/>
      <c r="Q2715" s="74"/>
      <c r="R2715" s="74"/>
      <c r="V2715" s="72"/>
    </row>
    <row r="2716" spans="15:22" x14ac:dyDescent="0.25">
      <c r="O2716" s="74"/>
      <c r="P2716" s="74"/>
      <c r="Q2716" s="74"/>
      <c r="R2716" s="74"/>
      <c r="V2716" s="72"/>
    </row>
    <row r="2717" spans="15:22" x14ac:dyDescent="0.25">
      <c r="O2717" s="74"/>
      <c r="P2717" s="74"/>
      <c r="Q2717" s="74"/>
      <c r="R2717" s="74"/>
      <c r="V2717" s="72"/>
    </row>
    <row r="2718" spans="15:22" x14ac:dyDescent="0.25">
      <c r="O2718" s="74"/>
      <c r="P2718" s="74"/>
      <c r="Q2718" s="74"/>
      <c r="R2718" s="74"/>
      <c r="V2718" s="72"/>
    </row>
    <row r="2719" spans="15:22" x14ac:dyDescent="0.25">
      <c r="O2719" s="74"/>
      <c r="P2719" s="74"/>
      <c r="Q2719" s="74"/>
      <c r="R2719" s="74"/>
      <c r="V2719" s="72"/>
    </row>
    <row r="2720" spans="15:22" x14ac:dyDescent="0.25">
      <c r="O2720" s="74"/>
      <c r="P2720" s="74"/>
      <c r="Q2720" s="74"/>
      <c r="R2720" s="74"/>
      <c r="V2720" s="72"/>
    </row>
    <row r="2721" spans="15:22" x14ac:dyDescent="0.25">
      <c r="O2721" s="74"/>
      <c r="P2721" s="74"/>
      <c r="Q2721" s="74"/>
      <c r="R2721" s="74"/>
      <c r="V2721" s="72"/>
    </row>
    <row r="2722" spans="15:22" x14ac:dyDescent="0.25">
      <c r="O2722" s="74"/>
      <c r="P2722" s="74"/>
      <c r="Q2722" s="74"/>
      <c r="R2722" s="74"/>
      <c r="V2722" s="72"/>
    </row>
    <row r="2723" spans="15:22" x14ac:dyDescent="0.25">
      <c r="O2723" s="74"/>
      <c r="P2723" s="74"/>
      <c r="Q2723" s="74"/>
      <c r="R2723" s="74"/>
      <c r="V2723" s="72"/>
    </row>
    <row r="2724" spans="15:22" x14ac:dyDescent="0.25">
      <c r="O2724" s="74"/>
      <c r="P2724" s="74"/>
      <c r="Q2724" s="74"/>
      <c r="R2724" s="74"/>
      <c r="V2724" s="72"/>
    </row>
    <row r="2725" spans="15:22" x14ac:dyDescent="0.25">
      <c r="O2725" s="74"/>
      <c r="P2725" s="74"/>
      <c r="Q2725" s="74"/>
      <c r="R2725" s="74"/>
      <c r="V2725" s="72"/>
    </row>
    <row r="2726" spans="15:22" x14ac:dyDescent="0.25">
      <c r="O2726" s="74"/>
      <c r="P2726" s="74"/>
      <c r="Q2726" s="74"/>
      <c r="R2726" s="74"/>
      <c r="V2726" s="72"/>
    </row>
    <row r="2727" spans="15:22" x14ac:dyDescent="0.25">
      <c r="O2727" s="74"/>
      <c r="P2727" s="74"/>
      <c r="Q2727" s="74"/>
      <c r="R2727" s="74"/>
      <c r="V2727" s="72"/>
    </row>
    <row r="2728" spans="15:22" x14ac:dyDescent="0.25">
      <c r="O2728" s="74"/>
      <c r="P2728" s="74"/>
      <c r="Q2728" s="74"/>
      <c r="R2728" s="74"/>
      <c r="V2728" s="72"/>
    </row>
    <row r="2729" spans="15:22" x14ac:dyDescent="0.25">
      <c r="O2729" s="74"/>
      <c r="P2729" s="74"/>
      <c r="Q2729" s="74"/>
      <c r="R2729" s="74"/>
      <c r="V2729" s="72"/>
    </row>
    <row r="2730" spans="15:22" x14ac:dyDescent="0.25">
      <c r="O2730" s="74"/>
      <c r="P2730" s="74"/>
      <c r="Q2730" s="74"/>
      <c r="R2730" s="74"/>
      <c r="V2730" s="72"/>
    </row>
    <row r="2731" spans="15:22" x14ac:dyDescent="0.25">
      <c r="O2731" s="74"/>
      <c r="P2731" s="74"/>
      <c r="Q2731" s="74"/>
      <c r="R2731" s="74"/>
      <c r="V2731" s="72"/>
    </row>
    <row r="2732" spans="15:22" x14ac:dyDescent="0.25">
      <c r="O2732" s="74"/>
      <c r="P2732" s="74"/>
      <c r="Q2732" s="74"/>
      <c r="R2732" s="74"/>
      <c r="V2732" s="72"/>
    </row>
    <row r="2733" spans="15:22" x14ac:dyDescent="0.25">
      <c r="O2733" s="74"/>
      <c r="P2733" s="74"/>
      <c r="Q2733" s="74"/>
      <c r="R2733" s="74"/>
      <c r="V2733" s="72"/>
    </row>
    <row r="2734" spans="15:22" x14ac:dyDescent="0.25">
      <c r="O2734" s="74"/>
      <c r="P2734" s="74"/>
      <c r="Q2734" s="74"/>
      <c r="R2734" s="74"/>
      <c r="V2734" s="72"/>
    </row>
    <row r="2735" spans="15:22" x14ac:dyDescent="0.25">
      <c r="O2735" s="74"/>
      <c r="P2735" s="74"/>
      <c r="Q2735" s="74"/>
      <c r="R2735" s="74"/>
      <c r="V2735" s="72"/>
    </row>
    <row r="2736" spans="15:22" x14ac:dyDescent="0.25">
      <c r="O2736" s="74"/>
      <c r="P2736" s="74"/>
      <c r="Q2736" s="74"/>
      <c r="R2736" s="74"/>
      <c r="V2736" s="72"/>
    </row>
    <row r="2737" spans="15:22" x14ac:dyDescent="0.25">
      <c r="O2737" s="74"/>
      <c r="P2737" s="74"/>
      <c r="Q2737" s="74"/>
      <c r="R2737" s="74"/>
      <c r="V2737" s="72"/>
    </row>
    <row r="2738" spans="15:22" x14ac:dyDescent="0.25">
      <c r="O2738" s="74"/>
      <c r="P2738" s="74"/>
      <c r="Q2738" s="74"/>
      <c r="R2738" s="74"/>
      <c r="V2738" s="72"/>
    </row>
    <row r="2739" spans="15:22" x14ac:dyDescent="0.25">
      <c r="O2739" s="74"/>
      <c r="P2739" s="74"/>
      <c r="Q2739" s="74"/>
      <c r="R2739" s="74"/>
      <c r="V2739" s="72"/>
    </row>
    <row r="2740" spans="15:22" x14ac:dyDescent="0.25">
      <c r="O2740" s="74"/>
      <c r="P2740" s="74"/>
      <c r="Q2740" s="74"/>
      <c r="R2740" s="74"/>
      <c r="V2740" s="72"/>
    </row>
    <row r="2741" spans="15:22" x14ac:dyDescent="0.25">
      <c r="O2741" s="74"/>
      <c r="P2741" s="74"/>
      <c r="Q2741" s="74"/>
      <c r="R2741" s="74"/>
      <c r="V2741" s="72"/>
    </row>
    <row r="2742" spans="15:22" x14ac:dyDescent="0.25">
      <c r="O2742" s="74"/>
      <c r="P2742" s="74"/>
      <c r="Q2742" s="74"/>
      <c r="R2742" s="74"/>
      <c r="V2742" s="72"/>
    </row>
    <row r="2743" spans="15:22" x14ac:dyDescent="0.25">
      <c r="O2743" s="74"/>
      <c r="P2743" s="74"/>
      <c r="Q2743" s="74"/>
      <c r="R2743" s="74"/>
      <c r="V2743" s="72"/>
    </row>
    <row r="2744" spans="15:22" x14ac:dyDescent="0.25">
      <c r="O2744" s="74"/>
      <c r="P2744" s="74"/>
      <c r="Q2744" s="74"/>
      <c r="R2744" s="74"/>
      <c r="V2744" s="72"/>
    </row>
    <row r="2745" spans="15:22" x14ac:dyDescent="0.25">
      <c r="O2745" s="74"/>
      <c r="P2745" s="74"/>
      <c r="Q2745" s="74"/>
      <c r="R2745" s="74"/>
      <c r="V2745" s="72"/>
    </row>
    <row r="2746" spans="15:22" x14ac:dyDescent="0.25">
      <c r="O2746" s="74"/>
      <c r="P2746" s="74"/>
      <c r="Q2746" s="74"/>
      <c r="R2746" s="74"/>
      <c r="V2746" s="72"/>
    </row>
    <row r="2747" spans="15:22" x14ac:dyDescent="0.25">
      <c r="O2747" s="74"/>
      <c r="P2747" s="74"/>
      <c r="Q2747" s="74"/>
      <c r="R2747" s="74"/>
      <c r="V2747" s="72"/>
    </row>
    <row r="2748" spans="15:22" x14ac:dyDescent="0.25">
      <c r="O2748" s="74"/>
      <c r="P2748" s="74"/>
      <c r="Q2748" s="74"/>
      <c r="R2748" s="74"/>
      <c r="V2748" s="72"/>
    </row>
    <row r="2749" spans="15:22" x14ac:dyDescent="0.25">
      <c r="O2749" s="74"/>
      <c r="P2749" s="74"/>
      <c r="Q2749" s="74"/>
      <c r="R2749" s="74"/>
      <c r="V2749" s="72"/>
    </row>
    <row r="2750" spans="15:22" x14ac:dyDescent="0.25">
      <c r="O2750" s="74"/>
      <c r="P2750" s="74"/>
      <c r="Q2750" s="74"/>
      <c r="R2750" s="74"/>
      <c r="V2750" s="72"/>
    </row>
    <row r="2751" spans="15:22" x14ac:dyDescent="0.25">
      <c r="O2751" s="74"/>
      <c r="P2751" s="74"/>
      <c r="Q2751" s="74"/>
      <c r="R2751" s="74"/>
      <c r="V2751" s="72"/>
    </row>
    <row r="2752" spans="15:22" x14ac:dyDescent="0.25">
      <c r="O2752" s="74"/>
      <c r="P2752" s="74"/>
      <c r="Q2752" s="74"/>
      <c r="R2752" s="74"/>
      <c r="V2752" s="72"/>
    </row>
    <row r="2753" spans="15:22" x14ac:dyDescent="0.25">
      <c r="O2753" s="74"/>
      <c r="P2753" s="74"/>
      <c r="Q2753" s="74"/>
      <c r="R2753" s="74"/>
      <c r="V2753" s="72"/>
    </row>
    <row r="2754" spans="15:22" x14ac:dyDescent="0.25">
      <c r="O2754" s="74"/>
      <c r="P2754" s="74"/>
      <c r="Q2754" s="74"/>
      <c r="R2754" s="74"/>
      <c r="V2754" s="72"/>
    </row>
    <row r="2755" spans="15:22" x14ac:dyDescent="0.25">
      <c r="O2755" s="74"/>
      <c r="P2755" s="74"/>
      <c r="Q2755" s="74"/>
      <c r="R2755" s="74"/>
      <c r="V2755" s="72"/>
    </row>
    <row r="2756" spans="15:22" x14ac:dyDescent="0.25">
      <c r="O2756" s="74"/>
      <c r="P2756" s="74"/>
      <c r="Q2756" s="74"/>
      <c r="R2756" s="74"/>
      <c r="V2756" s="72"/>
    </row>
    <row r="2757" spans="15:22" x14ac:dyDescent="0.25">
      <c r="O2757" s="74"/>
      <c r="P2757" s="74"/>
      <c r="Q2757" s="74"/>
      <c r="R2757" s="74"/>
      <c r="V2757" s="72"/>
    </row>
    <row r="2758" spans="15:22" x14ac:dyDescent="0.25">
      <c r="O2758" s="74"/>
      <c r="P2758" s="74"/>
      <c r="Q2758" s="74"/>
      <c r="R2758" s="74"/>
      <c r="V2758" s="72"/>
    </row>
    <row r="2759" spans="15:22" x14ac:dyDescent="0.25">
      <c r="O2759" s="74"/>
      <c r="P2759" s="74"/>
      <c r="Q2759" s="74"/>
      <c r="R2759" s="74"/>
      <c r="V2759" s="72"/>
    </row>
    <row r="2760" spans="15:22" x14ac:dyDescent="0.25">
      <c r="O2760" s="74"/>
      <c r="P2760" s="74"/>
      <c r="Q2760" s="74"/>
      <c r="R2760" s="74"/>
      <c r="V2760" s="72"/>
    </row>
    <row r="2761" spans="15:22" x14ac:dyDescent="0.25">
      <c r="O2761" s="74"/>
      <c r="P2761" s="74"/>
      <c r="Q2761" s="74"/>
      <c r="R2761" s="74"/>
      <c r="V2761" s="72"/>
    </row>
    <row r="2762" spans="15:22" x14ac:dyDescent="0.25">
      <c r="O2762" s="74"/>
      <c r="P2762" s="74"/>
      <c r="Q2762" s="74"/>
      <c r="R2762" s="74"/>
      <c r="V2762" s="72"/>
    </row>
    <row r="2763" spans="15:22" x14ac:dyDescent="0.25">
      <c r="O2763" s="74"/>
      <c r="P2763" s="74"/>
      <c r="Q2763" s="74"/>
      <c r="R2763" s="74"/>
      <c r="V2763" s="72"/>
    </row>
    <row r="2764" spans="15:22" x14ac:dyDescent="0.25">
      <c r="O2764" s="74"/>
      <c r="P2764" s="74"/>
      <c r="Q2764" s="74"/>
      <c r="R2764" s="74"/>
      <c r="V2764" s="72"/>
    </row>
    <row r="2765" spans="15:22" x14ac:dyDescent="0.25">
      <c r="O2765" s="74"/>
      <c r="P2765" s="74"/>
      <c r="Q2765" s="74"/>
      <c r="R2765" s="74"/>
      <c r="V2765" s="72"/>
    </row>
    <row r="2766" spans="15:22" x14ac:dyDescent="0.25">
      <c r="O2766" s="74"/>
      <c r="P2766" s="74"/>
      <c r="Q2766" s="74"/>
      <c r="R2766" s="74"/>
      <c r="V2766" s="72"/>
    </row>
    <row r="2767" spans="15:22" x14ac:dyDescent="0.25">
      <c r="O2767" s="74"/>
      <c r="P2767" s="74"/>
      <c r="Q2767" s="74"/>
      <c r="R2767" s="74"/>
      <c r="V2767" s="72"/>
    </row>
    <row r="2768" spans="15:22" x14ac:dyDescent="0.25">
      <c r="O2768" s="74"/>
      <c r="P2768" s="74"/>
      <c r="Q2768" s="74"/>
      <c r="R2768" s="74"/>
      <c r="V2768" s="72"/>
    </row>
    <row r="2769" spans="15:22" x14ac:dyDescent="0.25">
      <c r="O2769" s="74"/>
      <c r="P2769" s="74"/>
      <c r="Q2769" s="74"/>
      <c r="R2769" s="74"/>
      <c r="V2769" s="72"/>
    </row>
    <row r="2770" spans="15:22" x14ac:dyDescent="0.25">
      <c r="O2770" s="74"/>
      <c r="P2770" s="74"/>
      <c r="Q2770" s="74"/>
      <c r="R2770" s="74"/>
      <c r="V2770" s="72"/>
    </row>
    <row r="2771" spans="15:22" x14ac:dyDescent="0.25">
      <c r="O2771" s="74"/>
      <c r="P2771" s="74"/>
      <c r="Q2771" s="74"/>
      <c r="R2771" s="74"/>
      <c r="V2771" s="72"/>
    </row>
    <row r="2772" spans="15:22" x14ac:dyDescent="0.25">
      <c r="O2772" s="74"/>
      <c r="P2772" s="74"/>
      <c r="Q2772" s="74"/>
      <c r="R2772" s="74"/>
      <c r="V2772" s="72"/>
    </row>
    <row r="2773" spans="15:22" x14ac:dyDescent="0.25">
      <c r="O2773" s="74"/>
      <c r="P2773" s="74"/>
      <c r="Q2773" s="74"/>
      <c r="R2773" s="74"/>
      <c r="V2773" s="72"/>
    </row>
    <row r="2774" spans="15:22" x14ac:dyDescent="0.25">
      <c r="O2774" s="74"/>
      <c r="P2774" s="74"/>
      <c r="Q2774" s="74"/>
      <c r="R2774" s="74"/>
      <c r="V2774" s="72"/>
    </row>
    <row r="2775" spans="15:22" x14ac:dyDescent="0.25">
      <c r="O2775" s="74"/>
      <c r="P2775" s="74"/>
      <c r="Q2775" s="74"/>
      <c r="R2775" s="74"/>
      <c r="V2775" s="72"/>
    </row>
    <row r="2776" spans="15:22" x14ac:dyDescent="0.25">
      <c r="O2776" s="74"/>
      <c r="P2776" s="74"/>
      <c r="Q2776" s="74"/>
      <c r="R2776" s="74"/>
      <c r="V2776" s="72"/>
    </row>
    <row r="2777" spans="15:22" x14ac:dyDescent="0.25">
      <c r="O2777" s="74"/>
      <c r="P2777" s="74"/>
      <c r="Q2777" s="74"/>
      <c r="R2777" s="74"/>
      <c r="V2777" s="72"/>
    </row>
    <row r="2778" spans="15:22" x14ac:dyDescent="0.25">
      <c r="O2778" s="74"/>
      <c r="P2778" s="74"/>
      <c r="Q2778" s="74"/>
      <c r="R2778" s="74"/>
      <c r="V2778" s="72"/>
    </row>
    <row r="2779" spans="15:22" x14ac:dyDescent="0.25">
      <c r="O2779" s="74"/>
      <c r="P2779" s="74"/>
      <c r="Q2779" s="74"/>
      <c r="R2779" s="74"/>
      <c r="V2779" s="72"/>
    </row>
    <row r="2780" spans="15:22" x14ac:dyDescent="0.25">
      <c r="O2780" s="74"/>
      <c r="P2780" s="74"/>
      <c r="Q2780" s="74"/>
      <c r="R2780" s="74"/>
      <c r="V2780" s="72"/>
    </row>
    <row r="2781" spans="15:22" x14ac:dyDescent="0.25">
      <c r="O2781" s="74"/>
      <c r="P2781" s="74"/>
      <c r="Q2781" s="74"/>
      <c r="R2781" s="74"/>
      <c r="V2781" s="72"/>
    </row>
    <row r="2782" spans="15:22" x14ac:dyDescent="0.25">
      <c r="O2782" s="74"/>
      <c r="P2782" s="74"/>
      <c r="Q2782" s="74"/>
      <c r="R2782" s="74"/>
      <c r="V2782" s="72"/>
    </row>
    <row r="2783" spans="15:22" x14ac:dyDescent="0.25">
      <c r="O2783" s="74"/>
      <c r="P2783" s="74"/>
      <c r="Q2783" s="74"/>
      <c r="R2783" s="74"/>
      <c r="V2783" s="72"/>
    </row>
    <row r="2784" spans="15:22" x14ac:dyDescent="0.25">
      <c r="O2784" s="74"/>
      <c r="P2784" s="74"/>
      <c r="Q2784" s="74"/>
      <c r="R2784" s="74"/>
      <c r="V2784" s="72"/>
    </row>
    <row r="2785" spans="15:22" x14ac:dyDescent="0.25">
      <c r="O2785" s="74"/>
      <c r="P2785" s="74"/>
      <c r="Q2785" s="74"/>
      <c r="R2785" s="74"/>
      <c r="V2785" s="72"/>
    </row>
    <row r="2786" spans="15:22" x14ac:dyDescent="0.25">
      <c r="O2786" s="74"/>
      <c r="P2786" s="74"/>
      <c r="Q2786" s="74"/>
      <c r="R2786" s="74"/>
      <c r="V2786" s="72"/>
    </row>
    <row r="2787" spans="15:22" x14ac:dyDescent="0.25">
      <c r="O2787" s="74"/>
      <c r="P2787" s="74"/>
      <c r="Q2787" s="74"/>
      <c r="R2787" s="74"/>
      <c r="V2787" s="72"/>
    </row>
    <row r="2788" spans="15:22" x14ac:dyDescent="0.25">
      <c r="O2788" s="74"/>
      <c r="P2788" s="74"/>
      <c r="Q2788" s="74"/>
      <c r="R2788" s="74"/>
      <c r="V2788" s="72"/>
    </row>
    <row r="2789" spans="15:22" x14ac:dyDescent="0.25">
      <c r="O2789" s="74"/>
      <c r="P2789" s="74"/>
      <c r="Q2789" s="74"/>
      <c r="R2789" s="74"/>
      <c r="V2789" s="72"/>
    </row>
    <row r="2790" spans="15:22" x14ac:dyDescent="0.25">
      <c r="O2790" s="74"/>
      <c r="P2790" s="74"/>
      <c r="Q2790" s="74"/>
      <c r="R2790" s="74"/>
      <c r="V2790" s="72"/>
    </row>
    <row r="2791" spans="15:22" x14ac:dyDescent="0.25">
      <c r="O2791" s="74"/>
      <c r="P2791" s="74"/>
      <c r="Q2791" s="74"/>
      <c r="R2791" s="74"/>
      <c r="V2791" s="72"/>
    </row>
    <row r="2792" spans="15:22" x14ac:dyDescent="0.25">
      <c r="O2792" s="74"/>
      <c r="P2792" s="74"/>
      <c r="Q2792" s="74"/>
      <c r="R2792" s="74"/>
      <c r="V2792" s="72"/>
    </row>
    <row r="2793" spans="15:22" x14ac:dyDescent="0.25">
      <c r="O2793" s="74"/>
      <c r="P2793" s="74"/>
      <c r="Q2793" s="74"/>
      <c r="R2793" s="74"/>
      <c r="V2793" s="72"/>
    </row>
    <row r="2794" spans="15:22" x14ac:dyDescent="0.25">
      <c r="O2794" s="74"/>
      <c r="P2794" s="74"/>
      <c r="Q2794" s="74"/>
      <c r="R2794" s="74"/>
      <c r="V2794" s="72"/>
    </row>
    <row r="2795" spans="15:22" x14ac:dyDescent="0.25">
      <c r="O2795" s="74"/>
      <c r="P2795" s="74"/>
      <c r="Q2795" s="74"/>
      <c r="R2795" s="74"/>
      <c r="V2795" s="72"/>
    </row>
    <row r="2796" spans="15:22" x14ac:dyDescent="0.25">
      <c r="O2796" s="74"/>
      <c r="P2796" s="74"/>
      <c r="Q2796" s="74"/>
      <c r="R2796" s="74"/>
      <c r="V2796" s="72"/>
    </row>
    <row r="2797" spans="15:22" x14ac:dyDescent="0.25">
      <c r="O2797" s="74"/>
      <c r="P2797" s="74"/>
      <c r="Q2797" s="74"/>
      <c r="R2797" s="74"/>
      <c r="V2797" s="72"/>
    </row>
    <row r="2798" spans="15:22" x14ac:dyDescent="0.25">
      <c r="O2798" s="74"/>
      <c r="P2798" s="74"/>
      <c r="Q2798" s="74"/>
      <c r="R2798" s="74"/>
      <c r="V2798" s="72"/>
    </row>
    <row r="2799" spans="15:22" x14ac:dyDescent="0.25">
      <c r="O2799" s="74"/>
      <c r="P2799" s="74"/>
      <c r="Q2799" s="74"/>
      <c r="R2799" s="74"/>
      <c r="V2799" s="72"/>
    </row>
    <row r="2800" spans="15:22" x14ac:dyDescent="0.25">
      <c r="O2800" s="74"/>
      <c r="P2800" s="74"/>
      <c r="Q2800" s="74"/>
      <c r="R2800" s="74"/>
      <c r="V2800" s="72"/>
    </row>
    <row r="2801" spans="15:22" x14ac:dyDescent="0.25">
      <c r="O2801" s="74"/>
      <c r="P2801" s="74"/>
      <c r="Q2801" s="74"/>
      <c r="R2801" s="74"/>
      <c r="V2801" s="72"/>
    </row>
    <row r="2802" spans="15:22" x14ac:dyDescent="0.25">
      <c r="O2802" s="74"/>
      <c r="P2802" s="74"/>
      <c r="Q2802" s="74"/>
      <c r="R2802" s="74"/>
      <c r="V2802" s="72"/>
    </row>
    <row r="2803" spans="15:22" x14ac:dyDescent="0.25">
      <c r="O2803" s="74"/>
      <c r="P2803" s="74"/>
      <c r="Q2803" s="74"/>
      <c r="R2803" s="74"/>
      <c r="V2803" s="72"/>
    </row>
    <row r="2804" spans="15:22" x14ac:dyDescent="0.25">
      <c r="O2804" s="74"/>
      <c r="P2804" s="74"/>
      <c r="Q2804" s="74"/>
      <c r="R2804" s="74"/>
      <c r="V2804" s="72"/>
    </row>
    <row r="2805" spans="15:22" x14ac:dyDescent="0.25">
      <c r="O2805" s="74"/>
      <c r="P2805" s="74"/>
      <c r="Q2805" s="74"/>
      <c r="R2805" s="74"/>
      <c r="V2805" s="72"/>
    </row>
    <row r="2806" spans="15:22" x14ac:dyDescent="0.25">
      <c r="O2806" s="74"/>
      <c r="P2806" s="74"/>
      <c r="Q2806" s="74"/>
      <c r="R2806" s="74"/>
      <c r="V2806" s="72"/>
    </row>
    <row r="2807" spans="15:22" x14ac:dyDescent="0.25">
      <c r="O2807" s="74"/>
      <c r="P2807" s="74"/>
      <c r="Q2807" s="74"/>
      <c r="R2807" s="74"/>
      <c r="V2807" s="72"/>
    </row>
    <row r="2808" spans="15:22" x14ac:dyDescent="0.25">
      <c r="O2808" s="74"/>
      <c r="P2808" s="74"/>
      <c r="Q2808" s="74"/>
      <c r="R2808" s="74"/>
      <c r="V2808" s="72"/>
    </row>
    <row r="2809" spans="15:22" x14ac:dyDescent="0.25">
      <c r="O2809" s="74"/>
      <c r="P2809" s="74"/>
      <c r="Q2809" s="74"/>
      <c r="R2809" s="74"/>
      <c r="V2809" s="72"/>
    </row>
    <row r="2810" spans="15:22" x14ac:dyDescent="0.25">
      <c r="O2810" s="74"/>
      <c r="P2810" s="74"/>
      <c r="Q2810" s="74"/>
      <c r="R2810" s="74"/>
      <c r="V2810" s="72"/>
    </row>
    <row r="2811" spans="15:22" x14ac:dyDescent="0.25">
      <c r="O2811" s="74"/>
      <c r="P2811" s="74"/>
      <c r="Q2811" s="74"/>
      <c r="R2811" s="74"/>
      <c r="V2811" s="72"/>
    </row>
    <row r="2812" spans="15:22" x14ac:dyDescent="0.25">
      <c r="O2812" s="74"/>
      <c r="P2812" s="74"/>
      <c r="Q2812" s="74"/>
      <c r="R2812" s="74"/>
      <c r="V2812" s="72"/>
    </row>
    <row r="2813" spans="15:22" x14ac:dyDescent="0.25">
      <c r="O2813" s="74"/>
      <c r="P2813" s="74"/>
      <c r="Q2813" s="74"/>
      <c r="R2813" s="74"/>
      <c r="V2813" s="72"/>
    </row>
    <row r="2814" spans="15:22" x14ac:dyDescent="0.25">
      <c r="O2814" s="74"/>
      <c r="P2814" s="74"/>
      <c r="Q2814" s="74"/>
      <c r="R2814" s="74"/>
      <c r="V2814" s="72"/>
    </row>
    <row r="2815" spans="15:22" x14ac:dyDescent="0.25">
      <c r="O2815" s="74"/>
      <c r="P2815" s="74"/>
      <c r="Q2815" s="74"/>
      <c r="R2815" s="74"/>
      <c r="V2815" s="72"/>
    </row>
    <row r="2816" spans="15:22" x14ac:dyDescent="0.25">
      <c r="O2816" s="74"/>
      <c r="P2816" s="74"/>
      <c r="Q2816" s="74"/>
      <c r="R2816" s="74"/>
      <c r="V2816" s="72"/>
    </row>
    <row r="2817" spans="15:22" x14ac:dyDescent="0.25">
      <c r="O2817" s="74"/>
      <c r="P2817" s="74"/>
      <c r="Q2817" s="74"/>
      <c r="R2817" s="74"/>
      <c r="V2817" s="72"/>
    </row>
    <row r="2818" spans="15:22" x14ac:dyDescent="0.25">
      <c r="O2818" s="74"/>
      <c r="P2818" s="74"/>
      <c r="Q2818" s="74"/>
      <c r="R2818" s="74"/>
      <c r="V2818" s="72"/>
    </row>
    <row r="2819" spans="15:22" x14ac:dyDescent="0.25">
      <c r="O2819" s="74"/>
      <c r="P2819" s="74"/>
      <c r="Q2819" s="74"/>
      <c r="R2819" s="74"/>
      <c r="V2819" s="72"/>
    </row>
    <row r="2820" spans="15:22" x14ac:dyDescent="0.25">
      <c r="O2820" s="74"/>
      <c r="P2820" s="74"/>
      <c r="Q2820" s="74"/>
      <c r="R2820" s="74"/>
      <c r="V2820" s="72"/>
    </row>
    <row r="2821" spans="15:22" x14ac:dyDescent="0.25">
      <c r="O2821" s="74"/>
      <c r="P2821" s="74"/>
      <c r="Q2821" s="74"/>
      <c r="R2821" s="74"/>
      <c r="V2821" s="72"/>
    </row>
    <row r="2822" spans="15:22" x14ac:dyDescent="0.25">
      <c r="O2822" s="74"/>
      <c r="P2822" s="74"/>
      <c r="Q2822" s="74"/>
      <c r="R2822" s="74"/>
      <c r="V2822" s="72"/>
    </row>
    <row r="2823" spans="15:22" x14ac:dyDescent="0.25">
      <c r="O2823" s="74"/>
      <c r="P2823" s="74"/>
      <c r="Q2823" s="74"/>
      <c r="R2823" s="74"/>
      <c r="V2823" s="72"/>
    </row>
    <row r="2824" spans="15:22" x14ac:dyDescent="0.25">
      <c r="O2824" s="74"/>
      <c r="P2824" s="74"/>
      <c r="Q2824" s="74"/>
      <c r="R2824" s="74"/>
      <c r="V2824" s="72"/>
    </row>
    <row r="2825" spans="15:22" x14ac:dyDescent="0.25">
      <c r="O2825" s="74"/>
      <c r="P2825" s="74"/>
      <c r="Q2825" s="74"/>
      <c r="R2825" s="74"/>
      <c r="V2825" s="72"/>
    </row>
    <row r="2826" spans="15:22" x14ac:dyDescent="0.25">
      <c r="O2826" s="74"/>
      <c r="P2826" s="74"/>
      <c r="Q2826" s="74"/>
      <c r="R2826" s="74"/>
      <c r="V2826" s="72"/>
    </row>
    <row r="2827" spans="15:22" x14ac:dyDescent="0.25">
      <c r="O2827" s="74"/>
      <c r="P2827" s="74"/>
      <c r="Q2827" s="74"/>
      <c r="R2827" s="74"/>
      <c r="V2827" s="72"/>
    </row>
    <row r="2828" spans="15:22" x14ac:dyDescent="0.25">
      <c r="O2828" s="74"/>
      <c r="P2828" s="74"/>
      <c r="Q2828" s="74"/>
      <c r="R2828" s="74"/>
      <c r="V2828" s="72"/>
    </row>
    <row r="2829" spans="15:22" x14ac:dyDescent="0.25">
      <c r="O2829" s="74"/>
      <c r="P2829" s="74"/>
      <c r="Q2829" s="74"/>
      <c r="R2829" s="74"/>
      <c r="V2829" s="72"/>
    </row>
    <row r="2830" spans="15:22" x14ac:dyDescent="0.25">
      <c r="O2830" s="74"/>
      <c r="P2830" s="74"/>
      <c r="Q2830" s="74"/>
      <c r="R2830" s="74"/>
      <c r="V2830" s="72"/>
    </row>
    <row r="2831" spans="15:22" x14ac:dyDescent="0.25">
      <c r="O2831" s="74"/>
      <c r="P2831" s="74"/>
      <c r="Q2831" s="74"/>
      <c r="R2831" s="74"/>
      <c r="V2831" s="72"/>
    </row>
    <row r="2832" spans="15:22" x14ac:dyDescent="0.25">
      <c r="O2832" s="74"/>
      <c r="P2832" s="74"/>
      <c r="Q2832" s="74"/>
      <c r="R2832" s="74"/>
      <c r="V2832" s="72"/>
    </row>
    <row r="2833" spans="15:22" x14ac:dyDescent="0.25">
      <c r="O2833" s="74"/>
      <c r="P2833" s="74"/>
      <c r="Q2833" s="74"/>
      <c r="R2833" s="74"/>
      <c r="V2833" s="72"/>
    </row>
    <row r="2834" spans="15:22" x14ac:dyDescent="0.25">
      <c r="O2834" s="74"/>
      <c r="P2834" s="74"/>
      <c r="Q2834" s="74"/>
      <c r="R2834" s="74"/>
      <c r="V2834" s="72"/>
    </row>
    <row r="2835" spans="15:22" x14ac:dyDescent="0.25">
      <c r="O2835" s="74"/>
      <c r="P2835" s="74"/>
      <c r="Q2835" s="74"/>
      <c r="R2835" s="74"/>
      <c r="V2835" s="72"/>
    </row>
    <row r="2836" spans="15:22" x14ac:dyDescent="0.25">
      <c r="O2836" s="74"/>
      <c r="P2836" s="74"/>
      <c r="Q2836" s="74"/>
      <c r="R2836" s="74"/>
      <c r="V2836" s="72"/>
    </row>
    <row r="2837" spans="15:22" x14ac:dyDescent="0.25">
      <c r="O2837" s="74"/>
      <c r="P2837" s="74"/>
      <c r="Q2837" s="74"/>
      <c r="R2837" s="74"/>
      <c r="V2837" s="72"/>
    </row>
    <row r="2838" spans="15:22" x14ac:dyDescent="0.25">
      <c r="O2838" s="74"/>
      <c r="P2838" s="74"/>
      <c r="Q2838" s="74"/>
      <c r="R2838" s="74"/>
      <c r="V2838" s="72"/>
    </row>
    <row r="2839" spans="15:22" x14ac:dyDescent="0.25">
      <c r="O2839" s="74"/>
      <c r="P2839" s="74"/>
      <c r="Q2839" s="74"/>
      <c r="R2839" s="74"/>
      <c r="V2839" s="72"/>
    </row>
    <row r="2840" spans="15:22" x14ac:dyDescent="0.25">
      <c r="O2840" s="74"/>
      <c r="P2840" s="74"/>
      <c r="Q2840" s="74"/>
      <c r="R2840" s="74"/>
      <c r="V2840" s="72"/>
    </row>
    <row r="2841" spans="15:22" x14ac:dyDescent="0.25">
      <c r="O2841" s="74"/>
      <c r="P2841" s="74"/>
      <c r="Q2841" s="74"/>
      <c r="R2841" s="74"/>
      <c r="V2841" s="72"/>
    </row>
    <row r="2842" spans="15:22" x14ac:dyDescent="0.25">
      <c r="O2842" s="74"/>
      <c r="P2842" s="74"/>
      <c r="Q2842" s="74"/>
      <c r="R2842" s="74"/>
      <c r="V2842" s="72"/>
    </row>
    <row r="2843" spans="15:22" x14ac:dyDescent="0.25">
      <c r="O2843" s="74"/>
      <c r="P2843" s="74"/>
      <c r="Q2843" s="74"/>
      <c r="R2843" s="74"/>
      <c r="V2843" s="72"/>
    </row>
    <row r="2844" spans="15:22" x14ac:dyDescent="0.25">
      <c r="O2844" s="74"/>
      <c r="P2844" s="74"/>
      <c r="Q2844" s="74"/>
      <c r="R2844" s="74"/>
      <c r="V2844" s="72"/>
    </row>
    <row r="2845" spans="15:22" x14ac:dyDescent="0.25">
      <c r="O2845" s="74"/>
      <c r="P2845" s="74"/>
      <c r="Q2845" s="74"/>
      <c r="R2845" s="74"/>
      <c r="V2845" s="72"/>
    </row>
    <row r="2846" spans="15:22" x14ac:dyDescent="0.25">
      <c r="O2846" s="74"/>
      <c r="P2846" s="74"/>
      <c r="Q2846" s="74"/>
      <c r="R2846" s="74"/>
      <c r="V2846" s="72"/>
    </row>
    <row r="2847" spans="15:22" x14ac:dyDescent="0.25">
      <c r="O2847" s="74"/>
      <c r="P2847" s="74"/>
      <c r="Q2847" s="74"/>
      <c r="R2847" s="74"/>
      <c r="V2847" s="72"/>
    </row>
    <row r="2848" spans="15:22" x14ac:dyDescent="0.25">
      <c r="O2848" s="74"/>
      <c r="P2848" s="74"/>
      <c r="Q2848" s="74"/>
      <c r="R2848" s="74"/>
      <c r="V2848" s="72"/>
    </row>
    <row r="2849" spans="15:22" x14ac:dyDescent="0.25">
      <c r="O2849" s="74"/>
      <c r="P2849" s="74"/>
      <c r="Q2849" s="74"/>
      <c r="R2849" s="74"/>
      <c r="V2849" s="72"/>
    </row>
    <row r="2850" spans="15:22" x14ac:dyDescent="0.25">
      <c r="O2850" s="74"/>
      <c r="P2850" s="74"/>
      <c r="Q2850" s="74"/>
      <c r="R2850" s="74"/>
      <c r="V2850" s="72"/>
    </row>
    <row r="2851" spans="15:22" x14ac:dyDescent="0.25">
      <c r="O2851" s="74"/>
      <c r="P2851" s="74"/>
      <c r="Q2851" s="74"/>
      <c r="R2851" s="74"/>
      <c r="V2851" s="72"/>
    </row>
    <row r="2852" spans="15:22" x14ac:dyDescent="0.25">
      <c r="O2852" s="74"/>
      <c r="P2852" s="74"/>
      <c r="Q2852" s="74"/>
      <c r="R2852" s="74"/>
      <c r="V2852" s="72"/>
    </row>
    <row r="2853" spans="15:22" x14ac:dyDescent="0.25">
      <c r="O2853" s="74"/>
      <c r="P2853" s="74"/>
      <c r="Q2853" s="74"/>
      <c r="R2853" s="74"/>
      <c r="V2853" s="72"/>
    </row>
    <row r="2854" spans="15:22" x14ac:dyDescent="0.25">
      <c r="O2854" s="74"/>
      <c r="P2854" s="74"/>
      <c r="Q2854" s="74"/>
      <c r="R2854" s="74"/>
      <c r="V2854" s="72"/>
    </row>
    <row r="2855" spans="15:22" x14ac:dyDescent="0.25">
      <c r="O2855" s="74"/>
      <c r="P2855" s="74"/>
      <c r="Q2855" s="74"/>
      <c r="R2855" s="74"/>
      <c r="V2855" s="72"/>
    </row>
    <row r="2856" spans="15:22" x14ac:dyDescent="0.25">
      <c r="O2856" s="74"/>
      <c r="P2856" s="74"/>
      <c r="Q2856" s="74"/>
      <c r="R2856" s="74"/>
      <c r="V2856" s="72"/>
    </row>
    <row r="2857" spans="15:22" x14ac:dyDescent="0.25">
      <c r="O2857" s="74"/>
      <c r="P2857" s="74"/>
      <c r="Q2857" s="74"/>
      <c r="R2857" s="74"/>
      <c r="V2857" s="72"/>
    </row>
    <row r="2858" spans="15:22" x14ac:dyDescent="0.25">
      <c r="O2858" s="74"/>
      <c r="P2858" s="74"/>
      <c r="Q2858" s="74"/>
      <c r="R2858" s="74"/>
      <c r="V2858" s="72"/>
    </row>
    <row r="2859" spans="15:22" x14ac:dyDescent="0.25">
      <c r="O2859" s="74"/>
      <c r="P2859" s="74"/>
      <c r="Q2859" s="74"/>
      <c r="R2859" s="74"/>
      <c r="V2859" s="72"/>
    </row>
    <row r="2860" spans="15:22" x14ac:dyDescent="0.25">
      <c r="O2860" s="74"/>
      <c r="P2860" s="74"/>
      <c r="Q2860" s="74"/>
      <c r="R2860" s="74"/>
      <c r="V2860" s="72"/>
    </row>
    <row r="2861" spans="15:22" x14ac:dyDescent="0.25">
      <c r="O2861" s="74"/>
      <c r="P2861" s="74"/>
      <c r="Q2861" s="74"/>
      <c r="R2861" s="74"/>
      <c r="V2861" s="72"/>
    </row>
    <row r="2862" spans="15:22" x14ac:dyDescent="0.25">
      <c r="O2862" s="74"/>
      <c r="P2862" s="74"/>
      <c r="Q2862" s="74"/>
      <c r="R2862" s="74"/>
      <c r="V2862" s="72"/>
    </row>
    <row r="2863" spans="15:22" x14ac:dyDescent="0.25">
      <c r="O2863" s="74"/>
      <c r="P2863" s="74"/>
      <c r="Q2863" s="74"/>
      <c r="R2863" s="74"/>
      <c r="V2863" s="72"/>
    </row>
    <row r="2864" spans="15:22" x14ac:dyDescent="0.25">
      <c r="O2864" s="74"/>
      <c r="P2864" s="74"/>
      <c r="Q2864" s="74"/>
      <c r="R2864" s="74"/>
      <c r="V2864" s="72"/>
    </row>
    <row r="2865" spans="15:22" x14ac:dyDescent="0.25">
      <c r="O2865" s="74"/>
      <c r="P2865" s="74"/>
      <c r="Q2865" s="74"/>
      <c r="R2865" s="74"/>
      <c r="V2865" s="72"/>
    </row>
    <row r="2866" spans="15:22" x14ac:dyDescent="0.25">
      <c r="O2866" s="74"/>
      <c r="P2866" s="74"/>
      <c r="Q2866" s="74"/>
      <c r="R2866" s="74"/>
      <c r="V2866" s="72"/>
    </row>
    <row r="2867" spans="15:22" x14ac:dyDescent="0.25">
      <c r="O2867" s="74"/>
      <c r="P2867" s="74"/>
      <c r="Q2867" s="74"/>
      <c r="R2867" s="74"/>
      <c r="V2867" s="72"/>
    </row>
    <row r="2868" spans="15:22" x14ac:dyDescent="0.25">
      <c r="O2868" s="74"/>
      <c r="P2868" s="74"/>
      <c r="Q2868" s="74"/>
      <c r="R2868" s="74"/>
      <c r="V2868" s="72"/>
    </row>
    <row r="2869" spans="15:22" x14ac:dyDescent="0.25">
      <c r="O2869" s="74"/>
      <c r="P2869" s="74"/>
      <c r="Q2869" s="74"/>
      <c r="R2869" s="74"/>
      <c r="V2869" s="72"/>
    </row>
    <row r="2870" spans="15:22" x14ac:dyDescent="0.25">
      <c r="O2870" s="74"/>
      <c r="P2870" s="74"/>
      <c r="Q2870" s="74"/>
      <c r="R2870" s="74"/>
      <c r="V2870" s="72"/>
    </row>
    <row r="2871" spans="15:22" x14ac:dyDescent="0.25">
      <c r="O2871" s="74"/>
      <c r="P2871" s="74"/>
      <c r="Q2871" s="74"/>
      <c r="R2871" s="74"/>
      <c r="V2871" s="72"/>
    </row>
    <row r="2872" spans="15:22" x14ac:dyDescent="0.25">
      <c r="O2872" s="74"/>
      <c r="P2872" s="74"/>
      <c r="Q2872" s="74"/>
      <c r="R2872" s="74"/>
      <c r="V2872" s="72"/>
    </row>
    <row r="2873" spans="15:22" x14ac:dyDescent="0.25">
      <c r="O2873" s="74"/>
      <c r="P2873" s="74"/>
      <c r="Q2873" s="74"/>
      <c r="R2873" s="74"/>
      <c r="V2873" s="72"/>
    </row>
    <row r="2874" spans="15:22" x14ac:dyDescent="0.25">
      <c r="O2874" s="74"/>
      <c r="P2874" s="74"/>
      <c r="Q2874" s="74"/>
      <c r="R2874" s="74"/>
      <c r="V2874" s="72"/>
    </row>
    <row r="2875" spans="15:22" x14ac:dyDescent="0.25">
      <c r="O2875" s="74"/>
      <c r="P2875" s="74"/>
      <c r="Q2875" s="74"/>
      <c r="R2875" s="74"/>
      <c r="V2875" s="72"/>
    </row>
    <row r="2876" spans="15:22" x14ac:dyDescent="0.25">
      <c r="O2876" s="74"/>
      <c r="P2876" s="74"/>
      <c r="Q2876" s="74"/>
      <c r="R2876" s="74"/>
      <c r="V2876" s="72"/>
    </row>
    <row r="2877" spans="15:22" x14ac:dyDescent="0.25">
      <c r="O2877" s="74"/>
      <c r="P2877" s="74"/>
      <c r="Q2877" s="74"/>
      <c r="R2877" s="74"/>
      <c r="V2877" s="72"/>
    </row>
    <row r="2878" spans="15:22" x14ac:dyDescent="0.25">
      <c r="O2878" s="74"/>
      <c r="P2878" s="74"/>
      <c r="Q2878" s="74"/>
      <c r="R2878" s="74"/>
      <c r="V2878" s="72"/>
    </row>
    <row r="2879" spans="15:22" x14ac:dyDescent="0.25">
      <c r="O2879" s="74"/>
      <c r="P2879" s="74"/>
      <c r="Q2879" s="74"/>
      <c r="R2879" s="74"/>
      <c r="V2879" s="72"/>
    </row>
    <row r="2880" spans="15:22" x14ac:dyDescent="0.25">
      <c r="O2880" s="74"/>
      <c r="P2880" s="74"/>
      <c r="Q2880" s="74"/>
      <c r="R2880" s="74"/>
      <c r="V2880" s="72"/>
    </row>
    <row r="2881" spans="15:22" x14ac:dyDescent="0.25">
      <c r="O2881" s="74"/>
      <c r="P2881" s="74"/>
      <c r="Q2881" s="74"/>
      <c r="R2881" s="74"/>
      <c r="V2881" s="72"/>
    </row>
    <row r="2882" spans="15:22" x14ac:dyDescent="0.25">
      <c r="O2882" s="74"/>
      <c r="P2882" s="74"/>
      <c r="Q2882" s="74"/>
      <c r="R2882" s="74"/>
      <c r="V2882" s="72"/>
    </row>
    <row r="2883" spans="15:22" x14ac:dyDescent="0.25">
      <c r="O2883" s="74"/>
      <c r="P2883" s="74"/>
      <c r="Q2883" s="74"/>
      <c r="R2883" s="74"/>
      <c r="V2883" s="72"/>
    </row>
    <row r="2884" spans="15:22" x14ac:dyDescent="0.25">
      <c r="O2884" s="74"/>
      <c r="P2884" s="74"/>
      <c r="Q2884" s="74"/>
      <c r="R2884" s="74"/>
      <c r="V2884" s="72"/>
    </row>
    <row r="2885" spans="15:22" x14ac:dyDescent="0.25">
      <c r="O2885" s="74"/>
      <c r="P2885" s="74"/>
      <c r="Q2885" s="74"/>
      <c r="R2885" s="74"/>
      <c r="V2885" s="72"/>
    </row>
    <row r="2886" spans="15:22" x14ac:dyDescent="0.25">
      <c r="O2886" s="74"/>
      <c r="P2886" s="74"/>
      <c r="Q2886" s="74"/>
      <c r="R2886" s="74"/>
      <c r="V2886" s="72"/>
    </row>
    <row r="2887" spans="15:22" x14ac:dyDescent="0.25">
      <c r="O2887" s="74"/>
      <c r="P2887" s="74"/>
      <c r="Q2887" s="74"/>
      <c r="R2887" s="74"/>
      <c r="V2887" s="72"/>
    </row>
    <row r="2888" spans="15:22" x14ac:dyDescent="0.25">
      <c r="O2888" s="74"/>
      <c r="P2888" s="74"/>
      <c r="Q2888" s="74"/>
      <c r="R2888" s="74"/>
      <c r="V2888" s="72"/>
    </row>
    <row r="2889" spans="15:22" x14ac:dyDescent="0.25">
      <c r="O2889" s="74"/>
      <c r="P2889" s="74"/>
      <c r="Q2889" s="74"/>
      <c r="R2889" s="74"/>
      <c r="V2889" s="72"/>
    </row>
    <row r="2890" spans="15:22" x14ac:dyDescent="0.25">
      <c r="O2890" s="74"/>
      <c r="P2890" s="74"/>
      <c r="Q2890" s="74"/>
      <c r="R2890" s="74"/>
      <c r="V2890" s="72"/>
    </row>
    <row r="2891" spans="15:22" x14ac:dyDescent="0.25">
      <c r="O2891" s="74"/>
      <c r="P2891" s="74"/>
      <c r="Q2891" s="74"/>
      <c r="R2891" s="74"/>
      <c r="V2891" s="72"/>
    </row>
    <row r="2892" spans="15:22" x14ac:dyDescent="0.25">
      <c r="O2892" s="74"/>
      <c r="P2892" s="74"/>
      <c r="Q2892" s="74"/>
      <c r="R2892" s="74"/>
      <c r="V2892" s="72"/>
    </row>
    <row r="2893" spans="15:22" x14ac:dyDescent="0.25">
      <c r="O2893" s="74"/>
      <c r="P2893" s="74"/>
      <c r="Q2893" s="74"/>
      <c r="R2893" s="74"/>
      <c r="V2893" s="72"/>
    </row>
    <row r="2894" spans="15:22" x14ac:dyDescent="0.25">
      <c r="O2894" s="74"/>
      <c r="P2894" s="74"/>
      <c r="Q2894" s="74"/>
      <c r="R2894" s="74"/>
      <c r="V2894" s="72"/>
    </row>
    <row r="2895" spans="15:22" x14ac:dyDescent="0.25">
      <c r="O2895" s="74"/>
      <c r="P2895" s="74"/>
      <c r="Q2895" s="74"/>
      <c r="R2895" s="74"/>
      <c r="V2895" s="72"/>
    </row>
    <row r="2896" spans="15:22" x14ac:dyDescent="0.25">
      <c r="O2896" s="74"/>
      <c r="P2896" s="74"/>
      <c r="Q2896" s="74"/>
      <c r="R2896" s="74"/>
      <c r="V2896" s="72"/>
    </row>
    <row r="2897" spans="15:22" x14ac:dyDescent="0.25">
      <c r="O2897" s="74"/>
      <c r="P2897" s="74"/>
      <c r="Q2897" s="74"/>
      <c r="R2897" s="74"/>
      <c r="V2897" s="72"/>
    </row>
    <row r="2898" spans="15:22" x14ac:dyDescent="0.25">
      <c r="O2898" s="74"/>
      <c r="P2898" s="74"/>
      <c r="Q2898" s="74"/>
      <c r="R2898" s="74"/>
      <c r="V2898" s="72"/>
    </row>
    <row r="2899" spans="15:22" x14ac:dyDescent="0.25">
      <c r="O2899" s="74"/>
      <c r="P2899" s="74"/>
      <c r="Q2899" s="74"/>
      <c r="R2899" s="74"/>
      <c r="V2899" s="72"/>
    </row>
    <row r="2900" spans="15:22" x14ac:dyDescent="0.25">
      <c r="O2900" s="74"/>
      <c r="P2900" s="74"/>
      <c r="Q2900" s="74"/>
      <c r="R2900" s="74"/>
      <c r="V2900" s="72"/>
    </row>
    <row r="2901" spans="15:22" x14ac:dyDescent="0.25">
      <c r="O2901" s="74"/>
      <c r="P2901" s="74"/>
      <c r="Q2901" s="74"/>
      <c r="R2901" s="74"/>
      <c r="V2901" s="72"/>
    </row>
    <row r="2902" spans="15:22" x14ac:dyDescent="0.25">
      <c r="O2902" s="74"/>
      <c r="P2902" s="74"/>
      <c r="Q2902" s="74"/>
      <c r="R2902" s="74"/>
      <c r="V2902" s="72"/>
    </row>
    <row r="2903" spans="15:22" x14ac:dyDescent="0.25">
      <c r="O2903" s="74"/>
      <c r="P2903" s="74"/>
      <c r="Q2903" s="74"/>
      <c r="R2903" s="74"/>
      <c r="V2903" s="72"/>
    </row>
    <row r="2904" spans="15:22" x14ac:dyDescent="0.25">
      <c r="O2904" s="74"/>
      <c r="P2904" s="74"/>
      <c r="Q2904" s="74"/>
      <c r="R2904" s="74"/>
      <c r="V2904" s="72"/>
    </row>
    <row r="2905" spans="15:22" x14ac:dyDescent="0.25">
      <c r="O2905" s="74"/>
      <c r="P2905" s="74"/>
      <c r="Q2905" s="74"/>
      <c r="R2905" s="74"/>
      <c r="V2905" s="72"/>
    </row>
    <row r="2906" spans="15:22" x14ac:dyDescent="0.25">
      <c r="O2906" s="74"/>
      <c r="P2906" s="74"/>
      <c r="Q2906" s="74"/>
      <c r="R2906" s="74"/>
      <c r="V2906" s="72"/>
    </row>
    <row r="2907" spans="15:22" x14ac:dyDescent="0.25">
      <c r="O2907" s="74"/>
      <c r="P2907" s="74"/>
      <c r="Q2907" s="74"/>
      <c r="R2907" s="74"/>
      <c r="V2907" s="72"/>
    </row>
    <row r="2908" spans="15:22" x14ac:dyDescent="0.25">
      <c r="O2908" s="74"/>
      <c r="P2908" s="74"/>
      <c r="Q2908" s="74"/>
      <c r="R2908" s="74"/>
      <c r="V2908" s="72"/>
    </row>
    <row r="2909" spans="15:22" x14ac:dyDescent="0.25">
      <c r="O2909" s="74"/>
      <c r="P2909" s="74"/>
      <c r="Q2909" s="74"/>
      <c r="R2909" s="74"/>
      <c r="V2909" s="72"/>
    </row>
    <row r="2910" spans="15:22" x14ac:dyDescent="0.25">
      <c r="O2910" s="74"/>
      <c r="P2910" s="74"/>
      <c r="Q2910" s="74"/>
      <c r="R2910" s="74"/>
      <c r="V2910" s="72"/>
    </row>
    <row r="2911" spans="15:22" x14ac:dyDescent="0.25">
      <c r="O2911" s="74"/>
      <c r="P2911" s="74"/>
      <c r="Q2911" s="74"/>
      <c r="R2911" s="74"/>
      <c r="V2911" s="72"/>
    </row>
    <row r="2912" spans="15:22" x14ac:dyDescent="0.25">
      <c r="O2912" s="74"/>
      <c r="P2912" s="74"/>
      <c r="Q2912" s="74"/>
      <c r="R2912" s="74"/>
      <c r="V2912" s="72"/>
    </row>
    <row r="2913" spans="15:22" x14ac:dyDescent="0.25">
      <c r="O2913" s="74"/>
      <c r="P2913" s="74"/>
      <c r="Q2913" s="74"/>
      <c r="R2913" s="74"/>
      <c r="V2913" s="72"/>
    </row>
    <row r="2914" spans="15:22" x14ac:dyDescent="0.25">
      <c r="O2914" s="74"/>
      <c r="P2914" s="74"/>
      <c r="Q2914" s="74"/>
      <c r="R2914" s="74"/>
      <c r="V2914" s="72"/>
    </row>
    <row r="2915" spans="15:22" x14ac:dyDescent="0.25">
      <c r="O2915" s="74"/>
      <c r="P2915" s="74"/>
      <c r="Q2915" s="74"/>
      <c r="R2915" s="74"/>
      <c r="V2915" s="72"/>
    </row>
    <row r="2916" spans="15:22" x14ac:dyDescent="0.25">
      <c r="O2916" s="74"/>
      <c r="P2916" s="74"/>
      <c r="Q2916" s="74"/>
      <c r="R2916" s="74"/>
      <c r="V2916" s="72"/>
    </row>
    <row r="2917" spans="15:22" x14ac:dyDescent="0.25">
      <c r="O2917" s="74"/>
      <c r="P2917" s="74"/>
      <c r="Q2917" s="74"/>
      <c r="R2917" s="74"/>
      <c r="V2917" s="72"/>
    </row>
    <row r="2918" spans="15:22" x14ac:dyDescent="0.25">
      <c r="O2918" s="74"/>
      <c r="P2918" s="74"/>
      <c r="Q2918" s="74"/>
      <c r="R2918" s="74"/>
      <c r="V2918" s="72"/>
    </row>
    <row r="2919" spans="15:22" x14ac:dyDescent="0.25">
      <c r="O2919" s="74"/>
      <c r="P2919" s="74"/>
      <c r="Q2919" s="74"/>
      <c r="R2919" s="74"/>
      <c r="V2919" s="72"/>
    </row>
    <row r="2920" spans="15:22" x14ac:dyDescent="0.25">
      <c r="O2920" s="74"/>
      <c r="P2920" s="74"/>
      <c r="Q2920" s="74"/>
      <c r="R2920" s="74"/>
      <c r="V2920" s="72"/>
    </row>
    <row r="2921" spans="15:22" x14ac:dyDescent="0.25">
      <c r="O2921" s="74"/>
      <c r="P2921" s="74"/>
      <c r="Q2921" s="74"/>
      <c r="R2921" s="74"/>
      <c r="V2921" s="72"/>
    </row>
    <row r="2922" spans="15:22" x14ac:dyDescent="0.25">
      <c r="O2922" s="74"/>
      <c r="P2922" s="74"/>
      <c r="Q2922" s="74"/>
      <c r="R2922" s="74"/>
      <c r="V2922" s="72"/>
    </row>
    <row r="2923" spans="15:22" x14ac:dyDescent="0.25">
      <c r="O2923" s="74"/>
      <c r="P2923" s="74"/>
      <c r="Q2923" s="74"/>
      <c r="R2923" s="74"/>
      <c r="V2923" s="72"/>
    </row>
    <row r="2924" spans="15:22" x14ac:dyDescent="0.25">
      <c r="O2924" s="74"/>
      <c r="P2924" s="74"/>
      <c r="Q2924" s="74"/>
      <c r="R2924" s="74"/>
      <c r="V2924" s="72"/>
    </row>
    <row r="2925" spans="15:22" x14ac:dyDescent="0.25">
      <c r="O2925" s="74"/>
      <c r="P2925" s="74"/>
      <c r="Q2925" s="74"/>
      <c r="R2925" s="74"/>
      <c r="V2925" s="72"/>
    </row>
    <row r="2926" spans="15:22" x14ac:dyDescent="0.25">
      <c r="O2926" s="74"/>
      <c r="P2926" s="74"/>
      <c r="Q2926" s="74"/>
      <c r="R2926" s="74"/>
      <c r="V2926" s="72"/>
    </row>
    <row r="2927" spans="15:22" x14ac:dyDescent="0.25">
      <c r="O2927" s="74"/>
      <c r="P2927" s="74"/>
      <c r="Q2927" s="74"/>
      <c r="R2927" s="74"/>
      <c r="V2927" s="72"/>
    </row>
    <row r="2928" spans="15:22" x14ac:dyDescent="0.25">
      <c r="O2928" s="74"/>
      <c r="P2928" s="74"/>
      <c r="Q2928" s="74"/>
      <c r="R2928" s="74"/>
      <c r="V2928" s="72"/>
    </row>
    <row r="2929" spans="15:22" x14ac:dyDescent="0.25">
      <c r="O2929" s="74"/>
      <c r="P2929" s="74"/>
      <c r="Q2929" s="74"/>
      <c r="R2929" s="74"/>
      <c r="V2929" s="72"/>
    </row>
    <row r="2930" spans="15:22" x14ac:dyDescent="0.25">
      <c r="O2930" s="74"/>
      <c r="P2930" s="74"/>
      <c r="Q2930" s="74"/>
      <c r="R2930" s="74"/>
      <c r="V2930" s="72"/>
    </row>
    <row r="2931" spans="15:22" x14ac:dyDescent="0.25">
      <c r="O2931" s="74"/>
      <c r="P2931" s="74"/>
      <c r="Q2931" s="74"/>
      <c r="R2931" s="74"/>
      <c r="V2931" s="72"/>
    </row>
    <row r="2932" spans="15:22" x14ac:dyDescent="0.25">
      <c r="O2932" s="74"/>
      <c r="P2932" s="74"/>
      <c r="Q2932" s="74"/>
      <c r="R2932" s="74"/>
      <c r="V2932" s="72"/>
    </row>
    <row r="2933" spans="15:22" x14ac:dyDescent="0.25">
      <c r="O2933" s="74"/>
      <c r="P2933" s="74"/>
      <c r="Q2933" s="74"/>
      <c r="R2933" s="74"/>
      <c r="V2933" s="72"/>
    </row>
    <row r="2934" spans="15:22" x14ac:dyDescent="0.25">
      <c r="O2934" s="74"/>
      <c r="P2934" s="74"/>
      <c r="Q2934" s="74"/>
      <c r="R2934" s="74"/>
      <c r="V2934" s="72"/>
    </row>
    <row r="2935" spans="15:22" x14ac:dyDescent="0.25">
      <c r="O2935" s="74"/>
      <c r="P2935" s="74"/>
      <c r="Q2935" s="74"/>
      <c r="R2935" s="74"/>
      <c r="V2935" s="72"/>
    </row>
    <row r="2936" spans="15:22" x14ac:dyDescent="0.25">
      <c r="O2936" s="74"/>
      <c r="P2936" s="74"/>
      <c r="Q2936" s="74"/>
      <c r="R2936" s="74"/>
      <c r="V2936" s="72"/>
    </row>
    <row r="2937" spans="15:22" x14ac:dyDescent="0.25">
      <c r="O2937" s="74"/>
      <c r="P2937" s="74"/>
      <c r="Q2937" s="74"/>
      <c r="R2937" s="74"/>
      <c r="V2937" s="72"/>
    </row>
    <row r="2938" spans="15:22" x14ac:dyDescent="0.25">
      <c r="O2938" s="74"/>
      <c r="P2938" s="74"/>
      <c r="Q2938" s="74"/>
      <c r="R2938" s="74"/>
      <c r="V2938" s="72"/>
    </row>
    <row r="2939" spans="15:22" x14ac:dyDescent="0.25">
      <c r="O2939" s="74"/>
      <c r="P2939" s="74"/>
      <c r="Q2939" s="74"/>
      <c r="R2939" s="74"/>
      <c r="V2939" s="72"/>
    </row>
    <row r="2940" spans="15:22" x14ac:dyDescent="0.25">
      <c r="O2940" s="74"/>
      <c r="P2940" s="74"/>
      <c r="Q2940" s="74"/>
      <c r="R2940" s="74"/>
      <c r="V2940" s="72"/>
    </row>
    <row r="2941" spans="15:22" x14ac:dyDescent="0.25">
      <c r="O2941" s="74"/>
      <c r="P2941" s="74"/>
      <c r="Q2941" s="74"/>
      <c r="R2941" s="74"/>
      <c r="V2941" s="72"/>
    </row>
    <row r="2942" spans="15:22" x14ac:dyDescent="0.25">
      <c r="O2942" s="74"/>
      <c r="P2942" s="74"/>
      <c r="Q2942" s="74"/>
      <c r="R2942" s="74"/>
      <c r="V2942" s="72"/>
    </row>
    <row r="2943" spans="15:22" x14ac:dyDescent="0.25">
      <c r="O2943" s="74"/>
      <c r="P2943" s="74"/>
      <c r="Q2943" s="74"/>
      <c r="R2943" s="74"/>
      <c r="V2943" s="72"/>
    </row>
    <row r="2944" spans="15:22" x14ac:dyDescent="0.25">
      <c r="O2944" s="74"/>
      <c r="P2944" s="74"/>
      <c r="Q2944" s="74"/>
      <c r="R2944" s="74"/>
      <c r="V2944" s="72"/>
    </row>
    <row r="2945" spans="15:22" x14ac:dyDescent="0.25">
      <c r="O2945" s="74"/>
      <c r="P2945" s="74"/>
      <c r="Q2945" s="74"/>
      <c r="R2945" s="74"/>
      <c r="V2945" s="72"/>
    </row>
    <row r="2946" spans="15:22" x14ac:dyDescent="0.25">
      <c r="O2946" s="74"/>
      <c r="P2946" s="74"/>
      <c r="Q2946" s="74"/>
      <c r="R2946" s="74"/>
      <c r="V2946" s="72"/>
    </row>
    <row r="2947" spans="15:22" x14ac:dyDescent="0.25">
      <c r="O2947" s="74"/>
      <c r="P2947" s="74"/>
      <c r="Q2947" s="74"/>
      <c r="R2947" s="74"/>
      <c r="V2947" s="72"/>
    </row>
    <row r="2948" spans="15:22" x14ac:dyDescent="0.25">
      <c r="O2948" s="74"/>
      <c r="P2948" s="74"/>
      <c r="Q2948" s="74"/>
      <c r="R2948" s="74"/>
      <c r="V2948" s="72"/>
    </row>
    <row r="2949" spans="15:22" x14ac:dyDescent="0.25">
      <c r="O2949" s="74"/>
      <c r="P2949" s="74"/>
      <c r="Q2949" s="74"/>
      <c r="R2949" s="74"/>
      <c r="V2949" s="72"/>
    </row>
    <row r="2950" spans="15:22" x14ac:dyDescent="0.25">
      <c r="O2950" s="74"/>
      <c r="P2950" s="74"/>
      <c r="Q2950" s="74"/>
      <c r="R2950" s="74"/>
      <c r="V2950" s="72"/>
    </row>
    <row r="2951" spans="15:22" x14ac:dyDescent="0.25">
      <c r="O2951" s="74"/>
      <c r="P2951" s="74"/>
      <c r="Q2951" s="74"/>
      <c r="R2951" s="74"/>
      <c r="V2951" s="72"/>
    </row>
    <row r="2952" spans="15:22" x14ac:dyDescent="0.25">
      <c r="O2952" s="74"/>
      <c r="P2952" s="74"/>
      <c r="Q2952" s="74"/>
      <c r="R2952" s="74"/>
      <c r="V2952" s="72"/>
    </row>
    <row r="2953" spans="15:22" x14ac:dyDescent="0.25">
      <c r="O2953" s="74"/>
      <c r="P2953" s="74"/>
      <c r="Q2953" s="74"/>
      <c r="R2953" s="74"/>
      <c r="V2953" s="72"/>
    </row>
    <row r="2954" spans="15:22" x14ac:dyDescent="0.25">
      <c r="O2954" s="74"/>
      <c r="P2954" s="74"/>
      <c r="Q2954" s="74"/>
      <c r="R2954" s="74"/>
      <c r="V2954" s="72"/>
    </row>
    <row r="2955" spans="15:22" x14ac:dyDescent="0.25">
      <c r="O2955" s="74"/>
      <c r="P2955" s="74"/>
      <c r="Q2955" s="74"/>
      <c r="R2955" s="74"/>
      <c r="V2955" s="72"/>
    </row>
    <row r="2956" spans="15:22" x14ac:dyDescent="0.25">
      <c r="O2956" s="74"/>
      <c r="P2956" s="74"/>
      <c r="Q2956" s="74"/>
      <c r="R2956" s="74"/>
      <c r="V2956" s="72"/>
    </row>
    <row r="2957" spans="15:22" x14ac:dyDescent="0.25">
      <c r="O2957" s="74"/>
      <c r="P2957" s="74"/>
      <c r="Q2957" s="74"/>
      <c r="R2957" s="74"/>
      <c r="V2957" s="72"/>
    </row>
    <row r="2958" spans="15:22" x14ac:dyDescent="0.25">
      <c r="O2958" s="74"/>
      <c r="P2958" s="74"/>
      <c r="Q2958" s="74"/>
      <c r="R2958" s="74"/>
      <c r="V2958" s="72"/>
    </row>
    <row r="2959" spans="15:22" x14ac:dyDescent="0.25">
      <c r="O2959" s="74"/>
      <c r="P2959" s="74"/>
      <c r="Q2959" s="74"/>
      <c r="R2959" s="74"/>
      <c r="V2959" s="72"/>
    </row>
    <row r="2960" spans="15:22" x14ac:dyDescent="0.25">
      <c r="O2960" s="74"/>
      <c r="P2960" s="74"/>
      <c r="Q2960" s="74"/>
      <c r="R2960" s="74"/>
      <c r="V2960" s="72"/>
    </row>
    <row r="2961" spans="15:22" x14ac:dyDescent="0.25">
      <c r="O2961" s="74"/>
      <c r="P2961" s="74"/>
      <c r="Q2961" s="74"/>
      <c r="R2961" s="74"/>
      <c r="V2961" s="72"/>
    </row>
    <row r="2962" spans="15:22" x14ac:dyDescent="0.25">
      <c r="O2962" s="74"/>
      <c r="P2962" s="74"/>
      <c r="Q2962" s="74"/>
      <c r="R2962" s="74"/>
      <c r="V2962" s="72"/>
    </row>
    <row r="2963" spans="15:22" x14ac:dyDescent="0.25">
      <c r="O2963" s="74"/>
      <c r="P2963" s="74"/>
      <c r="Q2963" s="74"/>
      <c r="R2963" s="74"/>
      <c r="V2963" s="72"/>
    </row>
    <row r="2964" spans="15:22" x14ac:dyDescent="0.25">
      <c r="O2964" s="74"/>
      <c r="P2964" s="74"/>
      <c r="Q2964" s="74"/>
      <c r="R2964" s="74"/>
      <c r="V2964" s="72"/>
    </row>
    <row r="2965" spans="15:22" x14ac:dyDescent="0.25">
      <c r="O2965" s="74"/>
      <c r="P2965" s="74"/>
      <c r="Q2965" s="74"/>
      <c r="R2965" s="74"/>
      <c r="V2965" s="72"/>
    </row>
    <row r="2966" spans="15:22" x14ac:dyDescent="0.25">
      <c r="O2966" s="74"/>
      <c r="P2966" s="74"/>
      <c r="Q2966" s="74"/>
      <c r="R2966" s="74"/>
      <c r="V2966" s="72"/>
    </row>
    <row r="2967" spans="15:22" x14ac:dyDescent="0.25">
      <c r="O2967" s="74"/>
      <c r="P2967" s="74"/>
      <c r="Q2967" s="74"/>
      <c r="R2967" s="74"/>
      <c r="V2967" s="72"/>
    </row>
    <row r="2968" spans="15:22" x14ac:dyDescent="0.25">
      <c r="O2968" s="74"/>
      <c r="P2968" s="74"/>
      <c r="Q2968" s="74"/>
      <c r="R2968" s="74"/>
      <c r="V2968" s="72"/>
    </row>
    <row r="2969" spans="15:22" x14ac:dyDescent="0.25">
      <c r="O2969" s="74"/>
      <c r="P2969" s="74"/>
      <c r="Q2969" s="74"/>
      <c r="R2969" s="74"/>
      <c r="V2969" s="72"/>
    </row>
    <row r="2970" spans="15:22" x14ac:dyDescent="0.25">
      <c r="O2970" s="74"/>
      <c r="P2970" s="74"/>
      <c r="Q2970" s="74"/>
      <c r="R2970" s="74"/>
      <c r="V2970" s="72"/>
    </row>
    <row r="2971" spans="15:22" x14ac:dyDescent="0.25">
      <c r="O2971" s="74"/>
      <c r="P2971" s="74"/>
      <c r="Q2971" s="74"/>
      <c r="R2971" s="74"/>
      <c r="V2971" s="72"/>
    </row>
    <row r="2972" spans="15:22" x14ac:dyDescent="0.25">
      <c r="O2972" s="74"/>
      <c r="P2972" s="74"/>
      <c r="Q2972" s="74"/>
      <c r="R2972" s="74"/>
      <c r="V2972" s="72"/>
    </row>
    <row r="2973" spans="15:22" x14ac:dyDescent="0.25">
      <c r="O2973" s="74"/>
      <c r="P2973" s="74"/>
      <c r="Q2973" s="74"/>
      <c r="R2973" s="74"/>
      <c r="V2973" s="72"/>
    </row>
    <row r="2974" spans="15:22" x14ac:dyDescent="0.25">
      <c r="O2974" s="74"/>
      <c r="P2974" s="74"/>
      <c r="Q2974" s="74"/>
      <c r="R2974" s="74"/>
      <c r="V2974" s="72"/>
    </row>
    <row r="2975" spans="15:22" x14ac:dyDescent="0.25">
      <c r="O2975" s="74"/>
      <c r="P2975" s="74"/>
      <c r="Q2975" s="74"/>
      <c r="R2975" s="74"/>
      <c r="V2975" s="72"/>
    </row>
    <row r="2976" spans="15:22" x14ac:dyDescent="0.25">
      <c r="O2976" s="74"/>
      <c r="P2976" s="74"/>
      <c r="Q2976" s="74"/>
      <c r="R2976" s="74"/>
      <c r="V2976" s="72"/>
    </row>
    <row r="2977" spans="15:22" x14ac:dyDescent="0.25">
      <c r="O2977" s="74"/>
      <c r="P2977" s="74"/>
      <c r="Q2977" s="74"/>
      <c r="R2977" s="74"/>
      <c r="V2977" s="72"/>
    </row>
    <row r="2978" spans="15:22" x14ac:dyDescent="0.25">
      <c r="O2978" s="74"/>
      <c r="P2978" s="74"/>
      <c r="Q2978" s="74"/>
      <c r="R2978" s="74"/>
      <c r="V2978" s="72"/>
    </row>
    <row r="2979" spans="15:22" x14ac:dyDescent="0.25">
      <c r="O2979" s="74"/>
      <c r="P2979" s="74"/>
      <c r="Q2979" s="74"/>
      <c r="R2979" s="74"/>
      <c r="V2979" s="72"/>
    </row>
    <row r="2980" spans="15:22" x14ac:dyDescent="0.25">
      <c r="O2980" s="74"/>
      <c r="P2980" s="74"/>
      <c r="Q2980" s="74"/>
      <c r="R2980" s="74"/>
      <c r="V2980" s="72"/>
    </row>
    <row r="2981" spans="15:22" x14ac:dyDescent="0.25">
      <c r="O2981" s="74"/>
      <c r="P2981" s="74"/>
      <c r="Q2981" s="74"/>
      <c r="R2981" s="74"/>
      <c r="V2981" s="72"/>
    </row>
    <row r="2982" spans="15:22" x14ac:dyDescent="0.25">
      <c r="O2982" s="74"/>
      <c r="P2982" s="74"/>
      <c r="Q2982" s="74"/>
      <c r="R2982" s="74"/>
      <c r="V2982" s="72"/>
    </row>
    <row r="2983" spans="15:22" x14ac:dyDescent="0.25">
      <c r="O2983" s="74"/>
      <c r="P2983" s="74"/>
      <c r="Q2983" s="74"/>
      <c r="R2983" s="74"/>
      <c r="V2983" s="72"/>
    </row>
    <row r="2984" spans="15:22" x14ac:dyDescent="0.25">
      <c r="O2984" s="74"/>
      <c r="P2984" s="74"/>
      <c r="Q2984" s="74"/>
      <c r="R2984" s="74"/>
      <c r="V2984" s="72"/>
    </row>
    <row r="2985" spans="15:22" x14ac:dyDescent="0.25">
      <c r="O2985" s="74"/>
      <c r="P2985" s="74"/>
      <c r="Q2985" s="74"/>
      <c r="R2985" s="74"/>
      <c r="V2985" s="72"/>
    </row>
    <row r="2986" spans="15:22" x14ac:dyDescent="0.25">
      <c r="O2986" s="74"/>
      <c r="P2986" s="74"/>
      <c r="Q2986" s="74"/>
      <c r="R2986" s="74"/>
      <c r="V2986" s="72"/>
    </row>
    <row r="2987" spans="15:22" x14ac:dyDescent="0.25">
      <c r="O2987" s="74"/>
      <c r="P2987" s="74"/>
      <c r="Q2987" s="74"/>
      <c r="R2987" s="74"/>
      <c r="V2987" s="72"/>
    </row>
    <row r="2988" spans="15:22" x14ac:dyDescent="0.25">
      <c r="O2988" s="74"/>
      <c r="P2988" s="74"/>
      <c r="Q2988" s="74"/>
      <c r="R2988" s="74"/>
      <c r="V2988" s="72"/>
    </row>
    <row r="2989" spans="15:22" x14ac:dyDescent="0.25">
      <c r="O2989" s="74"/>
      <c r="P2989" s="74"/>
      <c r="Q2989" s="74"/>
      <c r="R2989" s="74"/>
      <c r="V2989" s="72"/>
    </row>
    <row r="2990" spans="15:22" x14ac:dyDescent="0.25">
      <c r="O2990" s="74"/>
      <c r="P2990" s="74"/>
      <c r="Q2990" s="74"/>
      <c r="R2990" s="74"/>
      <c r="V2990" s="72"/>
    </row>
    <row r="2991" spans="15:22" x14ac:dyDescent="0.25">
      <c r="O2991" s="74"/>
      <c r="P2991" s="74"/>
      <c r="Q2991" s="74"/>
      <c r="R2991" s="74"/>
      <c r="V2991" s="72"/>
    </row>
    <row r="2992" spans="15:22" x14ac:dyDescent="0.25">
      <c r="O2992" s="74"/>
      <c r="P2992" s="74"/>
      <c r="Q2992" s="74"/>
      <c r="R2992" s="74"/>
      <c r="V2992" s="72"/>
    </row>
    <row r="2993" spans="15:22" x14ac:dyDescent="0.25">
      <c r="O2993" s="74"/>
      <c r="P2993" s="74"/>
      <c r="Q2993" s="74"/>
      <c r="R2993" s="74"/>
      <c r="V2993" s="72"/>
    </row>
    <row r="2994" spans="15:22" x14ac:dyDescent="0.25">
      <c r="O2994" s="74"/>
      <c r="P2994" s="74"/>
      <c r="Q2994" s="74"/>
      <c r="R2994" s="74"/>
      <c r="V2994" s="72"/>
    </row>
    <row r="2995" spans="15:22" x14ac:dyDescent="0.25">
      <c r="O2995" s="74"/>
      <c r="P2995" s="74"/>
      <c r="Q2995" s="74"/>
      <c r="R2995" s="74"/>
      <c r="V2995" s="72"/>
    </row>
    <row r="2996" spans="15:22" x14ac:dyDescent="0.25">
      <c r="O2996" s="74"/>
      <c r="P2996" s="74"/>
      <c r="Q2996" s="74"/>
      <c r="R2996" s="74"/>
      <c r="V2996" s="72"/>
    </row>
    <row r="2997" spans="15:22" x14ac:dyDescent="0.25">
      <c r="O2997" s="74"/>
      <c r="P2997" s="74"/>
      <c r="Q2997" s="74"/>
      <c r="R2997" s="74"/>
      <c r="V2997" s="72"/>
    </row>
    <row r="2998" spans="15:22" x14ac:dyDescent="0.25">
      <c r="O2998" s="74"/>
      <c r="P2998" s="74"/>
      <c r="Q2998" s="74"/>
      <c r="R2998" s="74"/>
      <c r="V2998" s="72"/>
    </row>
    <row r="2999" spans="15:22" x14ac:dyDescent="0.25">
      <c r="O2999" s="74"/>
      <c r="P2999" s="74"/>
      <c r="Q2999" s="74"/>
      <c r="R2999" s="74"/>
      <c r="V2999" s="72"/>
    </row>
    <row r="3000" spans="15:22" x14ac:dyDescent="0.25">
      <c r="O3000" s="74"/>
      <c r="P3000" s="74"/>
      <c r="Q3000" s="74"/>
      <c r="R3000" s="74"/>
      <c r="V3000" s="72"/>
    </row>
    <row r="3001" spans="15:22" x14ac:dyDescent="0.25">
      <c r="O3001" s="74"/>
      <c r="P3001" s="74"/>
      <c r="Q3001" s="74"/>
      <c r="R3001" s="74"/>
      <c r="V3001" s="72"/>
    </row>
    <row r="3002" spans="15:22" x14ac:dyDescent="0.25">
      <c r="O3002" s="74"/>
      <c r="P3002" s="74"/>
      <c r="Q3002" s="74"/>
      <c r="R3002" s="74"/>
      <c r="V3002" s="72"/>
    </row>
    <row r="3003" spans="15:22" x14ac:dyDescent="0.25">
      <c r="O3003" s="74"/>
      <c r="P3003" s="74"/>
      <c r="Q3003" s="74"/>
      <c r="R3003" s="74"/>
      <c r="V3003" s="72"/>
    </row>
    <row r="3004" spans="15:22" x14ac:dyDescent="0.25">
      <c r="O3004" s="74"/>
      <c r="P3004" s="74"/>
      <c r="Q3004" s="74"/>
      <c r="R3004" s="74"/>
      <c r="V3004" s="72"/>
    </row>
    <row r="3005" spans="15:22" x14ac:dyDescent="0.25">
      <c r="O3005" s="74"/>
      <c r="P3005" s="74"/>
      <c r="Q3005" s="74"/>
      <c r="R3005" s="74"/>
      <c r="V3005" s="72"/>
    </row>
    <row r="3006" spans="15:22" x14ac:dyDescent="0.25">
      <c r="O3006" s="74"/>
      <c r="P3006" s="74"/>
      <c r="Q3006" s="74"/>
      <c r="R3006" s="74"/>
      <c r="V3006" s="72"/>
    </row>
    <row r="3007" spans="15:22" x14ac:dyDescent="0.25">
      <c r="O3007" s="74"/>
      <c r="P3007" s="74"/>
      <c r="Q3007" s="74"/>
      <c r="R3007" s="74"/>
      <c r="V3007" s="72"/>
    </row>
    <row r="3008" spans="15:22" x14ac:dyDescent="0.25">
      <c r="O3008" s="74"/>
      <c r="P3008" s="74"/>
      <c r="Q3008" s="74"/>
      <c r="R3008" s="74"/>
      <c r="V3008" s="72"/>
    </row>
    <row r="3009" spans="15:22" x14ac:dyDescent="0.25">
      <c r="O3009" s="74"/>
      <c r="P3009" s="74"/>
      <c r="Q3009" s="74"/>
      <c r="R3009" s="74"/>
      <c r="V3009" s="72"/>
    </row>
    <row r="3010" spans="15:22" x14ac:dyDescent="0.25">
      <c r="O3010" s="74"/>
      <c r="P3010" s="74"/>
      <c r="Q3010" s="74"/>
      <c r="R3010" s="74"/>
      <c r="V3010" s="72"/>
    </row>
    <row r="3011" spans="15:22" x14ac:dyDescent="0.25">
      <c r="O3011" s="74"/>
      <c r="P3011" s="74"/>
      <c r="Q3011" s="74"/>
      <c r="R3011" s="74"/>
      <c r="V3011" s="72"/>
    </row>
    <row r="3012" spans="15:22" x14ac:dyDescent="0.25">
      <c r="O3012" s="74"/>
      <c r="P3012" s="74"/>
      <c r="Q3012" s="74"/>
      <c r="R3012" s="74"/>
      <c r="V3012" s="72"/>
    </row>
    <row r="3013" spans="15:22" x14ac:dyDescent="0.25">
      <c r="O3013" s="74"/>
      <c r="P3013" s="74"/>
      <c r="Q3013" s="74"/>
      <c r="R3013" s="74"/>
      <c r="V3013" s="72"/>
    </row>
    <row r="3014" spans="15:22" x14ac:dyDescent="0.25">
      <c r="O3014" s="74"/>
      <c r="P3014" s="74"/>
      <c r="Q3014" s="74"/>
      <c r="R3014" s="74"/>
      <c r="V3014" s="72"/>
    </row>
    <row r="3015" spans="15:22" x14ac:dyDescent="0.25">
      <c r="O3015" s="74"/>
      <c r="P3015" s="74"/>
      <c r="Q3015" s="74"/>
      <c r="R3015" s="74"/>
      <c r="V3015" s="72"/>
    </row>
    <row r="3016" spans="15:22" x14ac:dyDescent="0.25">
      <c r="O3016" s="74"/>
      <c r="P3016" s="74"/>
      <c r="Q3016" s="74"/>
      <c r="R3016" s="74"/>
      <c r="V3016" s="72"/>
    </row>
    <row r="3017" spans="15:22" x14ac:dyDescent="0.25">
      <c r="O3017" s="74"/>
      <c r="P3017" s="74"/>
      <c r="Q3017" s="74"/>
      <c r="R3017" s="74"/>
      <c r="V3017" s="72"/>
    </row>
    <row r="3018" spans="15:22" x14ac:dyDescent="0.25">
      <c r="O3018" s="74"/>
      <c r="P3018" s="74"/>
      <c r="Q3018" s="74"/>
      <c r="R3018" s="74"/>
      <c r="V3018" s="72"/>
    </row>
    <row r="3019" spans="15:22" x14ac:dyDescent="0.25">
      <c r="O3019" s="74"/>
      <c r="P3019" s="74"/>
      <c r="Q3019" s="74"/>
      <c r="R3019" s="74"/>
      <c r="V3019" s="72"/>
    </row>
    <row r="3020" spans="15:22" x14ac:dyDescent="0.25">
      <c r="O3020" s="74"/>
      <c r="P3020" s="74"/>
      <c r="Q3020" s="74"/>
      <c r="R3020" s="74"/>
      <c r="V3020" s="72"/>
    </row>
    <row r="3021" spans="15:22" x14ac:dyDescent="0.25">
      <c r="O3021" s="74"/>
      <c r="P3021" s="74"/>
      <c r="Q3021" s="74"/>
      <c r="R3021" s="74"/>
      <c r="V3021" s="72"/>
    </row>
    <row r="3022" spans="15:22" x14ac:dyDescent="0.25">
      <c r="O3022" s="74"/>
      <c r="P3022" s="74"/>
      <c r="Q3022" s="74"/>
      <c r="R3022" s="74"/>
      <c r="V3022" s="72"/>
    </row>
    <row r="3023" spans="15:22" x14ac:dyDescent="0.25">
      <c r="O3023" s="74"/>
      <c r="P3023" s="74"/>
      <c r="Q3023" s="74"/>
      <c r="R3023" s="74"/>
      <c r="V3023" s="72"/>
    </row>
    <row r="3024" spans="15:22" x14ac:dyDescent="0.25">
      <c r="O3024" s="74"/>
      <c r="P3024" s="74"/>
      <c r="Q3024" s="74"/>
      <c r="R3024" s="74"/>
      <c r="V3024" s="72"/>
    </row>
    <row r="3025" spans="15:22" x14ac:dyDescent="0.25">
      <c r="O3025" s="74"/>
      <c r="P3025" s="74"/>
      <c r="Q3025" s="74"/>
      <c r="R3025" s="74"/>
      <c r="V3025" s="72"/>
    </row>
    <row r="3026" spans="15:22" x14ac:dyDescent="0.25">
      <c r="O3026" s="74"/>
      <c r="P3026" s="74"/>
      <c r="Q3026" s="74"/>
      <c r="R3026" s="74"/>
      <c r="V3026" s="72"/>
    </row>
    <row r="3027" spans="15:22" x14ac:dyDescent="0.25">
      <c r="O3027" s="74"/>
      <c r="P3027" s="74"/>
      <c r="Q3027" s="74"/>
      <c r="R3027" s="74"/>
      <c r="V3027" s="72"/>
    </row>
    <row r="3028" spans="15:22" x14ac:dyDescent="0.25">
      <c r="O3028" s="74"/>
      <c r="P3028" s="74"/>
      <c r="Q3028" s="74"/>
      <c r="R3028" s="74"/>
      <c r="V3028" s="72"/>
    </row>
    <row r="3029" spans="15:22" x14ac:dyDescent="0.25">
      <c r="O3029" s="74"/>
      <c r="P3029" s="74"/>
      <c r="Q3029" s="74"/>
      <c r="R3029" s="74"/>
      <c r="V3029" s="72"/>
    </row>
    <row r="3030" spans="15:22" x14ac:dyDescent="0.25">
      <c r="O3030" s="74"/>
      <c r="P3030" s="74"/>
      <c r="Q3030" s="74"/>
      <c r="R3030" s="74"/>
      <c r="V3030" s="72"/>
    </row>
    <row r="3031" spans="15:22" x14ac:dyDescent="0.25">
      <c r="O3031" s="74"/>
      <c r="P3031" s="74"/>
      <c r="Q3031" s="74"/>
      <c r="R3031" s="74"/>
      <c r="V3031" s="72"/>
    </row>
    <row r="3032" spans="15:22" x14ac:dyDescent="0.25">
      <c r="O3032" s="74"/>
      <c r="P3032" s="74"/>
      <c r="Q3032" s="74"/>
      <c r="R3032" s="74"/>
      <c r="V3032" s="72"/>
    </row>
    <row r="3033" spans="15:22" x14ac:dyDescent="0.25">
      <c r="O3033" s="74"/>
      <c r="P3033" s="74"/>
      <c r="Q3033" s="74"/>
      <c r="R3033" s="74"/>
      <c r="V3033" s="72"/>
    </row>
    <row r="3034" spans="15:22" x14ac:dyDescent="0.25">
      <c r="O3034" s="74"/>
      <c r="P3034" s="74"/>
      <c r="Q3034" s="74"/>
      <c r="R3034" s="74"/>
      <c r="V3034" s="72"/>
    </row>
    <row r="3035" spans="15:22" x14ac:dyDescent="0.25">
      <c r="O3035" s="74"/>
      <c r="P3035" s="74"/>
      <c r="Q3035" s="74"/>
      <c r="R3035" s="74"/>
      <c r="V3035" s="72"/>
    </row>
    <row r="3036" spans="15:22" x14ac:dyDescent="0.25">
      <c r="O3036" s="74"/>
      <c r="P3036" s="74"/>
      <c r="Q3036" s="74"/>
      <c r="R3036" s="74"/>
      <c r="V3036" s="72"/>
    </row>
    <row r="3037" spans="15:22" x14ac:dyDescent="0.25">
      <c r="O3037" s="74"/>
      <c r="P3037" s="74"/>
      <c r="Q3037" s="74"/>
      <c r="R3037" s="74"/>
      <c r="V3037" s="72"/>
    </row>
    <row r="3038" spans="15:22" x14ac:dyDescent="0.25">
      <c r="O3038" s="74"/>
      <c r="P3038" s="74"/>
      <c r="Q3038" s="74"/>
      <c r="R3038" s="74"/>
      <c r="V3038" s="72"/>
    </row>
    <row r="3039" spans="15:22" x14ac:dyDescent="0.25">
      <c r="O3039" s="74"/>
      <c r="P3039" s="74"/>
      <c r="Q3039" s="74"/>
      <c r="R3039" s="74"/>
      <c r="V3039" s="72"/>
    </row>
    <row r="3040" spans="15:22" x14ac:dyDescent="0.25">
      <c r="O3040" s="74"/>
      <c r="P3040" s="74"/>
      <c r="Q3040" s="74"/>
      <c r="R3040" s="74"/>
      <c r="V3040" s="72"/>
    </row>
    <row r="3041" spans="15:22" x14ac:dyDescent="0.25">
      <c r="O3041" s="74"/>
      <c r="P3041" s="74"/>
      <c r="Q3041" s="74"/>
      <c r="R3041" s="74"/>
      <c r="V3041" s="72"/>
    </row>
    <row r="3042" spans="15:22" x14ac:dyDescent="0.25">
      <c r="O3042" s="74"/>
      <c r="P3042" s="74"/>
      <c r="Q3042" s="74"/>
      <c r="R3042" s="74"/>
      <c r="V3042" s="72"/>
    </row>
    <row r="3043" spans="15:22" x14ac:dyDescent="0.25">
      <c r="O3043" s="74"/>
      <c r="P3043" s="74"/>
      <c r="Q3043" s="74"/>
      <c r="R3043" s="74"/>
      <c r="V3043" s="72"/>
    </row>
    <row r="3044" spans="15:22" x14ac:dyDescent="0.25">
      <c r="O3044" s="74"/>
      <c r="P3044" s="74"/>
      <c r="Q3044" s="74"/>
      <c r="R3044" s="74"/>
      <c r="V3044" s="72"/>
    </row>
    <row r="3045" spans="15:22" x14ac:dyDescent="0.25">
      <c r="O3045" s="74"/>
      <c r="P3045" s="74"/>
      <c r="Q3045" s="74"/>
      <c r="R3045" s="74"/>
      <c r="V3045" s="72"/>
    </row>
    <row r="3046" spans="15:22" x14ac:dyDescent="0.25">
      <c r="O3046" s="74"/>
      <c r="P3046" s="74"/>
      <c r="Q3046" s="74"/>
      <c r="R3046" s="74"/>
      <c r="V3046" s="72"/>
    </row>
    <row r="3047" spans="15:22" x14ac:dyDescent="0.25">
      <c r="O3047" s="74"/>
      <c r="P3047" s="74"/>
      <c r="Q3047" s="74"/>
      <c r="R3047" s="74"/>
      <c r="V3047" s="72"/>
    </row>
    <row r="3048" spans="15:22" x14ac:dyDescent="0.25">
      <c r="O3048" s="74"/>
      <c r="P3048" s="74"/>
      <c r="Q3048" s="74"/>
      <c r="R3048" s="74"/>
      <c r="V3048" s="72"/>
    </row>
    <row r="3049" spans="15:22" x14ac:dyDescent="0.25">
      <c r="O3049" s="74"/>
      <c r="P3049" s="74"/>
      <c r="Q3049" s="74"/>
      <c r="R3049" s="74"/>
      <c r="V3049" s="72"/>
    </row>
    <row r="3050" spans="15:22" x14ac:dyDescent="0.25">
      <c r="O3050" s="74"/>
      <c r="P3050" s="74"/>
      <c r="Q3050" s="74"/>
      <c r="R3050" s="74"/>
      <c r="V3050" s="72"/>
    </row>
    <row r="3051" spans="15:22" x14ac:dyDescent="0.25">
      <c r="O3051" s="74"/>
      <c r="P3051" s="74"/>
      <c r="Q3051" s="74"/>
      <c r="R3051" s="74"/>
      <c r="V3051" s="72"/>
    </row>
    <row r="3052" spans="15:22" x14ac:dyDescent="0.25">
      <c r="O3052" s="74"/>
      <c r="P3052" s="74"/>
      <c r="Q3052" s="74"/>
      <c r="R3052" s="74"/>
      <c r="V3052" s="72"/>
    </row>
    <row r="3053" spans="15:22" x14ac:dyDescent="0.25">
      <c r="O3053" s="74"/>
      <c r="P3053" s="74"/>
      <c r="Q3053" s="74"/>
      <c r="R3053" s="74"/>
      <c r="V3053" s="72"/>
    </row>
    <row r="3054" spans="15:22" x14ac:dyDescent="0.25">
      <c r="O3054" s="74"/>
      <c r="P3054" s="74"/>
      <c r="Q3054" s="74"/>
      <c r="R3054" s="74"/>
      <c r="V3054" s="72"/>
    </row>
    <row r="3055" spans="15:22" x14ac:dyDescent="0.25">
      <c r="O3055" s="74"/>
      <c r="P3055" s="74"/>
      <c r="Q3055" s="74"/>
      <c r="R3055" s="74"/>
      <c r="V3055" s="72"/>
    </row>
    <row r="3056" spans="15:22" x14ac:dyDescent="0.25">
      <c r="O3056" s="74"/>
      <c r="P3056" s="74"/>
      <c r="Q3056" s="74"/>
      <c r="R3056" s="74"/>
      <c r="V3056" s="72"/>
    </row>
    <row r="3057" spans="15:22" x14ac:dyDescent="0.25">
      <c r="O3057" s="74"/>
      <c r="P3057" s="74"/>
      <c r="Q3057" s="74"/>
      <c r="R3057" s="74"/>
      <c r="V3057" s="72"/>
    </row>
    <row r="3058" spans="15:22" x14ac:dyDescent="0.25">
      <c r="O3058" s="74"/>
      <c r="P3058" s="74"/>
      <c r="Q3058" s="74"/>
      <c r="R3058" s="74"/>
      <c r="V3058" s="72"/>
    </row>
    <row r="3059" spans="15:22" x14ac:dyDescent="0.25">
      <c r="O3059" s="74"/>
      <c r="P3059" s="74"/>
      <c r="Q3059" s="74"/>
      <c r="R3059" s="74"/>
      <c r="V3059" s="72"/>
    </row>
    <row r="3060" spans="15:22" x14ac:dyDescent="0.25">
      <c r="O3060" s="74"/>
      <c r="P3060" s="74"/>
      <c r="Q3060" s="74"/>
      <c r="R3060" s="74"/>
      <c r="V3060" s="72"/>
    </row>
    <row r="3061" spans="15:22" x14ac:dyDescent="0.25">
      <c r="O3061" s="74"/>
      <c r="P3061" s="74"/>
      <c r="Q3061" s="74"/>
      <c r="R3061" s="74"/>
      <c r="V3061" s="72"/>
    </row>
    <row r="3062" spans="15:22" x14ac:dyDescent="0.25">
      <c r="O3062" s="74"/>
      <c r="P3062" s="74"/>
      <c r="Q3062" s="74"/>
      <c r="R3062" s="74"/>
      <c r="V3062" s="72"/>
    </row>
    <row r="3063" spans="15:22" x14ac:dyDescent="0.25">
      <c r="O3063" s="74"/>
      <c r="P3063" s="74"/>
      <c r="Q3063" s="74"/>
      <c r="R3063" s="74"/>
      <c r="V3063" s="72"/>
    </row>
    <row r="3064" spans="15:22" x14ac:dyDescent="0.25">
      <c r="O3064" s="74"/>
      <c r="P3064" s="74"/>
      <c r="Q3064" s="74"/>
      <c r="R3064" s="74"/>
      <c r="V3064" s="72"/>
    </row>
    <row r="3065" spans="15:22" x14ac:dyDescent="0.25">
      <c r="O3065" s="74"/>
      <c r="P3065" s="74"/>
      <c r="Q3065" s="74"/>
      <c r="R3065" s="74"/>
      <c r="V3065" s="72"/>
    </row>
    <row r="3066" spans="15:22" x14ac:dyDescent="0.25">
      <c r="O3066" s="74"/>
      <c r="P3066" s="74"/>
      <c r="Q3066" s="74"/>
      <c r="R3066" s="74"/>
      <c r="V3066" s="72"/>
    </row>
    <row r="3067" spans="15:22" x14ac:dyDescent="0.25">
      <c r="O3067" s="74"/>
      <c r="P3067" s="74"/>
      <c r="Q3067" s="74"/>
      <c r="R3067" s="74"/>
      <c r="V3067" s="72"/>
    </row>
    <row r="3068" spans="15:22" x14ac:dyDescent="0.25">
      <c r="O3068" s="74"/>
      <c r="P3068" s="74"/>
      <c r="Q3068" s="74"/>
      <c r="R3068" s="74"/>
      <c r="V3068" s="72"/>
    </row>
    <row r="3069" spans="15:22" x14ac:dyDescent="0.25">
      <c r="O3069" s="74"/>
      <c r="P3069" s="74"/>
      <c r="Q3069" s="74"/>
      <c r="R3069" s="74"/>
      <c r="V3069" s="72"/>
    </row>
    <row r="3070" spans="15:22" x14ac:dyDescent="0.25">
      <c r="O3070" s="74"/>
      <c r="P3070" s="74"/>
      <c r="Q3070" s="74"/>
      <c r="R3070" s="74"/>
      <c r="V3070" s="72"/>
    </row>
    <row r="3071" spans="15:22" x14ac:dyDescent="0.25">
      <c r="O3071" s="74"/>
      <c r="P3071" s="74"/>
      <c r="Q3071" s="74"/>
      <c r="R3071" s="74"/>
      <c r="V3071" s="72"/>
    </row>
    <row r="3072" spans="15:22" x14ac:dyDescent="0.25">
      <c r="O3072" s="74"/>
      <c r="P3072" s="74"/>
      <c r="Q3072" s="74"/>
      <c r="R3072" s="74"/>
      <c r="V3072" s="72"/>
    </row>
    <row r="3073" spans="15:22" x14ac:dyDescent="0.25">
      <c r="O3073" s="74"/>
      <c r="P3073" s="74"/>
      <c r="Q3073" s="74"/>
      <c r="R3073" s="74"/>
      <c r="V3073" s="72"/>
    </row>
    <row r="3074" spans="15:22" x14ac:dyDescent="0.25">
      <c r="O3074" s="74"/>
      <c r="P3074" s="74"/>
      <c r="Q3074" s="74"/>
      <c r="R3074" s="74"/>
      <c r="V3074" s="72"/>
    </row>
    <row r="3075" spans="15:22" x14ac:dyDescent="0.25">
      <c r="O3075" s="74"/>
      <c r="P3075" s="74"/>
      <c r="Q3075" s="74"/>
      <c r="R3075" s="74"/>
      <c r="V3075" s="72"/>
    </row>
    <row r="3076" spans="15:22" x14ac:dyDescent="0.25">
      <c r="O3076" s="74"/>
      <c r="P3076" s="74"/>
      <c r="Q3076" s="74"/>
      <c r="R3076" s="74"/>
      <c r="V3076" s="72"/>
    </row>
    <row r="3077" spans="15:22" x14ac:dyDescent="0.25">
      <c r="O3077" s="74"/>
      <c r="P3077" s="74"/>
      <c r="Q3077" s="74"/>
      <c r="R3077" s="74"/>
      <c r="V3077" s="72"/>
    </row>
    <row r="3078" spans="15:22" x14ac:dyDescent="0.25">
      <c r="O3078" s="74"/>
      <c r="P3078" s="74"/>
      <c r="Q3078" s="74"/>
      <c r="R3078" s="74"/>
      <c r="V3078" s="72"/>
    </row>
    <row r="3079" spans="15:22" x14ac:dyDescent="0.25">
      <c r="O3079" s="74"/>
      <c r="P3079" s="74"/>
      <c r="Q3079" s="74"/>
      <c r="R3079" s="74"/>
      <c r="V3079" s="72"/>
    </row>
    <row r="3080" spans="15:22" x14ac:dyDescent="0.25">
      <c r="O3080" s="74"/>
      <c r="P3080" s="74"/>
      <c r="Q3080" s="74"/>
      <c r="R3080" s="74"/>
      <c r="V3080" s="72"/>
    </row>
    <row r="3081" spans="15:22" x14ac:dyDescent="0.25">
      <c r="O3081" s="74"/>
      <c r="P3081" s="74"/>
      <c r="Q3081" s="74"/>
      <c r="R3081" s="74"/>
      <c r="V3081" s="72"/>
    </row>
    <row r="3082" spans="15:22" x14ac:dyDescent="0.25">
      <c r="O3082" s="74"/>
      <c r="P3082" s="74"/>
      <c r="Q3082" s="74"/>
      <c r="R3082" s="74"/>
      <c r="V3082" s="72"/>
    </row>
    <row r="3083" spans="15:22" x14ac:dyDescent="0.25">
      <c r="O3083" s="74"/>
      <c r="P3083" s="74"/>
      <c r="Q3083" s="74"/>
      <c r="R3083" s="74"/>
      <c r="V3083" s="72"/>
    </row>
    <row r="3084" spans="15:22" x14ac:dyDescent="0.25">
      <c r="O3084" s="74"/>
      <c r="P3084" s="74"/>
      <c r="Q3084" s="74"/>
      <c r="R3084" s="74"/>
      <c r="V3084" s="72"/>
    </row>
    <row r="3085" spans="15:22" x14ac:dyDescent="0.25">
      <c r="O3085" s="74"/>
      <c r="P3085" s="74"/>
      <c r="Q3085" s="74"/>
      <c r="R3085" s="74"/>
      <c r="V3085" s="72"/>
    </row>
    <row r="3086" spans="15:22" x14ac:dyDescent="0.25">
      <c r="O3086" s="74"/>
      <c r="P3086" s="74"/>
      <c r="Q3086" s="74"/>
      <c r="R3086" s="74"/>
      <c r="V3086" s="72"/>
    </row>
    <row r="3087" spans="15:22" x14ac:dyDescent="0.25">
      <c r="O3087" s="74"/>
      <c r="P3087" s="74"/>
      <c r="Q3087" s="74"/>
      <c r="R3087" s="74"/>
      <c r="V3087" s="72"/>
    </row>
    <row r="3088" spans="15:22" x14ac:dyDescent="0.25">
      <c r="O3088" s="74"/>
      <c r="P3088" s="74"/>
      <c r="Q3088" s="74"/>
      <c r="R3088" s="74"/>
      <c r="V3088" s="72"/>
    </row>
    <row r="3089" spans="15:22" x14ac:dyDescent="0.25">
      <c r="O3089" s="74"/>
      <c r="P3089" s="74"/>
      <c r="Q3089" s="74"/>
      <c r="R3089" s="74"/>
      <c r="V3089" s="72"/>
    </row>
    <row r="3090" spans="15:22" x14ac:dyDescent="0.25">
      <c r="O3090" s="74"/>
      <c r="P3090" s="74"/>
      <c r="Q3090" s="74"/>
      <c r="R3090" s="74"/>
      <c r="V3090" s="72"/>
    </row>
    <row r="3091" spans="15:22" x14ac:dyDescent="0.25">
      <c r="O3091" s="74"/>
      <c r="P3091" s="74"/>
      <c r="Q3091" s="74"/>
      <c r="R3091" s="74"/>
      <c r="V3091" s="72"/>
    </row>
    <row r="3092" spans="15:22" x14ac:dyDescent="0.25">
      <c r="O3092" s="74"/>
      <c r="P3092" s="74"/>
      <c r="Q3092" s="74"/>
      <c r="R3092" s="74"/>
      <c r="V3092" s="72"/>
    </row>
    <row r="3093" spans="15:22" x14ac:dyDescent="0.25">
      <c r="O3093" s="74"/>
      <c r="P3093" s="74"/>
      <c r="Q3093" s="74"/>
      <c r="R3093" s="74"/>
      <c r="V3093" s="72"/>
    </row>
    <row r="3094" spans="15:22" x14ac:dyDescent="0.25">
      <c r="O3094" s="74"/>
      <c r="P3094" s="74"/>
      <c r="Q3094" s="74"/>
      <c r="R3094" s="74"/>
      <c r="V3094" s="72"/>
    </row>
    <row r="3095" spans="15:22" x14ac:dyDescent="0.25">
      <c r="O3095" s="74"/>
      <c r="P3095" s="74"/>
      <c r="Q3095" s="74"/>
      <c r="R3095" s="74"/>
      <c r="V3095" s="72"/>
    </row>
    <row r="3096" spans="15:22" x14ac:dyDescent="0.25">
      <c r="O3096" s="74"/>
      <c r="P3096" s="74"/>
      <c r="Q3096" s="74"/>
      <c r="R3096" s="74"/>
      <c r="V3096" s="72"/>
    </row>
    <row r="3097" spans="15:22" x14ac:dyDescent="0.25">
      <c r="O3097" s="74"/>
      <c r="P3097" s="74"/>
      <c r="Q3097" s="74"/>
      <c r="R3097" s="74"/>
      <c r="V3097" s="72"/>
    </row>
    <row r="3098" spans="15:22" x14ac:dyDescent="0.25">
      <c r="O3098" s="74"/>
      <c r="P3098" s="74"/>
      <c r="Q3098" s="74"/>
      <c r="R3098" s="74"/>
      <c r="V3098" s="72"/>
    </row>
    <row r="3099" spans="15:22" x14ac:dyDescent="0.25">
      <c r="O3099" s="74"/>
      <c r="P3099" s="74"/>
      <c r="Q3099" s="74"/>
      <c r="R3099" s="74"/>
      <c r="V3099" s="72"/>
    </row>
    <row r="3100" spans="15:22" x14ac:dyDescent="0.25">
      <c r="O3100" s="74"/>
      <c r="P3100" s="74"/>
      <c r="Q3100" s="74"/>
      <c r="R3100" s="74"/>
      <c r="V3100" s="72"/>
    </row>
    <row r="3101" spans="15:22" x14ac:dyDescent="0.25">
      <c r="O3101" s="74"/>
      <c r="P3101" s="74"/>
      <c r="Q3101" s="74"/>
      <c r="R3101" s="74"/>
      <c r="V3101" s="72"/>
    </row>
    <row r="3102" spans="15:22" x14ac:dyDescent="0.25">
      <c r="O3102" s="74"/>
      <c r="P3102" s="74"/>
      <c r="Q3102" s="74"/>
      <c r="R3102" s="74"/>
      <c r="V3102" s="72"/>
    </row>
    <row r="3103" spans="15:22" x14ac:dyDescent="0.25">
      <c r="O3103" s="74"/>
      <c r="P3103" s="74"/>
      <c r="Q3103" s="74"/>
      <c r="R3103" s="74"/>
      <c r="V3103" s="72"/>
    </row>
    <row r="3104" spans="15:22" x14ac:dyDescent="0.25">
      <c r="O3104" s="74"/>
      <c r="P3104" s="74"/>
      <c r="Q3104" s="74"/>
      <c r="R3104" s="74"/>
      <c r="V3104" s="72"/>
    </row>
    <row r="3105" spans="15:22" x14ac:dyDescent="0.25">
      <c r="O3105" s="74"/>
      <c r="P3105" s="74"/>
      <c r="Q3105" s="74"/>
      <c r="R3105" s="74"/>
      <c r="V3105" s="72"/>
    </row>
    <row r="3106" spans="15:22" x14ac:dyDescent="0.25">
      <c r="O3106" s="74"/>
      <c r="P3106" s="74"/>
      <c r="Q3106" s="74"/>
      <c r="R3106" s="74"/>
      <c r="V3106" s="72"/>
    </row>
    <row r="3107" spans="15:22" x14ac:dyDescent="0.25">
      <c r="O3107" s="74"/>
      <c r="P3107" s="74"/>
      <c r="Q3107" s="74"/>
      <c r="R3107" s="74"/>
      <c r="V3107" s="72"/>
    </row>
    <row r="3108" spans="15:22" x14ac:dyDescent="0.25">
      <c r="O3108" s="74"/>
      <c r="P3108" s="74"/>
      <c r="Q3108" s="74"/>
      <c r="R3108" s="74"/>
      <c r="V3108" s="72"/>
    </row>
    <row r="3109" spans="15:22" x14ac:dyDescent="0.25">
      <c r="O3109" s="74"/>
      <c r="P3109" s="74"/>
      <c r="Q3109" s="74"/>
      <c r="R3109" s="74"/>
      <c r="V3109" s="72"/>
    </row>
    <row r="3110" spans="15:22" x14ac:dyDescent="0.25">
      <c r="O3110" s="74"/>
      <c r="P3110" s="74"/>
      <c r="Q3110" s="74"/>
      <c r="R3110" s="74"/>
      <c r="V3110" s="72"/>
    </row>
    <row r="3111" spans="15:22" x14ac:dyDescent="0.25">
      <c r="O3111" s="74"/>
      <c r="P3111" s="74"/>
      <c r="Q3111" s="74"/>
      <c r="R3111" s="74"/>
      <c r="V3111" s="72"/>
    </row>
    <row r="3112" spans="15:22" x14ac:dyDescent="0.25">
      <c r="O3112" s="74"/>
      <c r="P3112" s="74"/>
      <c r="Q3112" s="74"/>
      <c r="R3112" s="74"/>
      <c r="V3112" s="72"/>
    </row>
    <row r="3113" spans="15:22" x14ac:dyDescent="0.25">
      <c r="O3113" s="74"/>
      <c r="P3113" s="74"/>
      <c r="Q3113" s="74"/>
      <c r="R3113" s="74"/>
      <c r="V3113" s="72"/>
    </row>
    <row r="3114" spans="15:22" x14ac:dyDescent="0.25">
      <c r="O3114" s="74"/>
      <c r="P3114" s="74"/>
      <c r="Q3114" s="74"/>
      <c r="R3114" s="74"/>
      <c r="V3114" s="72"/>
    </row>
    <row r="3115" spans="15:22" x14ac:dyDescent="0.25">
      <c r="O3115" s="74"/>
      <c r="P3115" s="74"/>
      <c r="Q3115" s="74"/>
      <c r="R3115" s="74"/>
      <c r="V3115" s="72"/>
    </row>
    <row r="3116" spans="15:22" x14ac:dyDescent="0.25">
      <c r="O3116" s="74"/>
      <c r="P3116" s="74"/>
      <c r="Q3116" s="74"/>
      <c r="R3116" s="74"/>
      <c r="V3116" s="72"/>
    </row>
    <row r="3117" spans="15:22" x14ac:dyDescent="0.25">
      <c r="O3117" s="74"/>
      <c r="P3117" s="74"/>
      <c r="Q3117" s="74"/>
      <c r="R3117" s="74"/>
      <c r="V3117" s="72"/>
    </row>
    <row r="3118" spans="15:22" x14ac:dyDescent="0.25">
      <c r="O3118" s="74"/>
      <c r="P3118" s="74"/>
      <c r="Q3118" s="74"/>
      <c r="R3118" s="74"/>
      <c r="V3118" s="72"/>
    </row>
    <row r="3119" spans="15:22" x14ac:dyDescent="0.25">
      <c r="O3119" s="74"/>
      <c r="P3119" s="74"/>
      <c r="Q3119" s="74"/>
      <c r="R3119" s="74"/>
      <c r="V3119" s="72"/>
    </row>
    <row r="3120" spans="15:22" x14ac:dyDescent="0.25">
      <c r="O3120" s="74"/>
      <c r="P3120" s="74"/>
      <c r="Q3120" s="74"/>
      <c r="R3120" s="74"/>
      <c r="V3120" s="72"/>
    </row>
    <row r="3121" spans="15:22" x14ac:dyDescent="0.25">
      <c r="O3121" s="74"/>
      <c r="P3121" s="74"/>
      <c r="Q3121" s="74"/>
      <c r="R3121" s="74"/>
      <c r="V3121" s="72"/>
    </row>
    <row r="3122" spans="15:22" x14ac:dyDescent="0.25">
      <c r="O3122" s="74"/>
      <c r="P3122" s="74"/>
      <c r="Q3122" s="74"/>
      <c r="R3122" s="74"/>
      <c r="V3122" s="72"/>
    </row>
    <row r="3123" spans="15:22" x14ac:dyDescent="0.25">
      <c r="O3123" s="74"/>
      <c r="P3123" s="74"/>
      <c r="Q3123" s="74"/>
      <c r="R3123" s="74"/>
      <c r="V3123" s="72"/>
    </row>
    <row r="3124" spans="15:22" x14ac:dyDescent="0.25">
      <c r="O3124" s="74"/>
      <c r="P3124" s="74"/>
      <c r="Q3124" s="74"/>
      <c r="R3124" s="74"/>
      <c r="V3124" s="72"/>
    </row>
    <row r="3125" spans="15:22" x14ac:dyDescent="0.25">
      <c r="O3125" s="74"/>
      <c r="P3125" s="74"/>
      <c r="Q3125" s="74"/>
      <c r="R3125" s="74"/>
      <c r="V3125" s="72"/>
    </row>
    <row r="3126" spans="15:22" x14ac:dyDescent="0.25">
      <c r="O3126" s="74"/>
      <c r="P3126" s="74"/>
      <c r="Q3126" s="74"/>
      <c r="R3126" s="74"/>
      <c r="V3126" s="72"/>
    </row>
    <row r="3127" spans="15:22" x14ac:dyDescent="0.25">
      <c r="O3127" s="74"/>
      <c r="P3127" s="74"/>
      <c r="Q3127" s="74"/>
      <c r="R3127" s="74"/>
      <c r="V3127" s="72"/>
    </row>
    <row r="3128" spans="15:22" x14ac:dyDescent="0.25">
      <c r="O3128" s="74"/>
      <c r="P3128" s="74"/>
      <c r="Q3128" s="74"/>
      <c r="R3128" s="74"/>
      <c r="V3128" s="72"/>
    </row>
    <row r="3129" spans="15:22" x14ac:dyDescent="0.25">
      <c r="O3129" s="74"/>
      <c r="P3129" s="74"/>
      <c r="Q3129" s="74"/>
      <c r="R3129" s="74"/>
      <c r="V3129" s="72"/>
    </row>
    <row r="3130" spans="15:22" x14ac:dyDescent="0.25">
      <c r="O3130" s="74"/>
      <c r="P3130" s="74"/>
      <c r="Q3130" s="74"/>
      <c r="R3130" s="74"/>
      <c r="V3130" s="72"/>
    </row>
    <row r="3131" spans="15:22" x14ac:dyDescent="0.25">
      <c r="O3131" s="74"/>
      <c r="P3131" s="74"/>
      <c r="Q3131" s="74"/>
      <c r="R3131" s="74"/>
      <c r="V3131" s="72"/>
    </row>
    <row r="3132" spans="15:22" x14ac:dyDescent="0.25">
      <c r="O3132" s="74"/>
      <c r="P3132" s="74"/>
      <c r="Q3132" s="74"/>
      <c r="R3132" s="74"/>
      <c r="V3132" s="72"/>
    </row>
    <row r="3133" spans="15:22" x14ac:dyDescent="0.25">
      <c r="O3133" s="74"/>
      <c r="P3133" s="74"/>
      <c r="Q3133" s="74"/>
      <c r="R3133" s="74"/>
      <c r="V3133" s="72"/>
    </row>
    <row r="3134" spans="15:22" x14ac:dyDescent="0.25">
      <c r="O3134" s="74"/>
      <c r="P3134" s="74"/>
      <c r="Q3134" s="74"/>
      <c r="R3134" s="74"/>
      <c r="V3134" s="72"/>
    </row>
    <row r="3135" spans="15:22" x14ac:dyDescent="0.25">
      <c r="O3135" s="74"/>
      <c r="P3135" s="74"/>
      <c r="Q3135" s="74"/>
      <c r="R3135" s="74"/>
      <c r="V3135" s="72"/>
    </row>
    <row r="3136" spans="15:22" x14ac:dyDescent="0.25">
      <c r="O3136" s="74"/>
      <c r="P3136" s="74"/>
      <c r="Q3136" s="74"/>
      <c r="R3136" s="74"/>
      <c r="V3136" s="72"/>
    </row>
    <row r="3137" spans="15:22" x14ac:dyDescent="0.25">
      <c r="O3137" s="74"/>
      <c r="P3137" s="74"/>
      <c r="Q3137" s="74"/>
      <c r="R3137" s="74"/>
      <c r="V3137" s="72"/>
    </row>
    <row r="3138" spans="15:22" x14ac:dyDescent="0.25">
      <c r="O3138" s="74"/>
      <c r="P3138" s="74"/>
      <c r="Q3138" s="74"/>
      <c r="R3138" s="74"/>
      <c r="V3138" s="72"/>
    </row>
    <row r="3139" spans="15:22" x14ac:dyDescent="0.25">
      <c r="O3139" s="74"/>
      <c r="P3139" s="74"/>
      <c r="Q3139" s="74"/>
      <c r="R3139" s="74"/>
      <c r="V3139" s="72"/>
    </row>
    <row r="3140" spans="15:22" x14ac:dyDescent="0.25">
      <c r="O3140" s="74"/>
      <c r="P3140" s="74"/>
      <c r="Q3140" s="74"/>
      <c r="R3140" s="74"/>
      <c r="V3140" s="72"/>
    </row>
    <row r="3141" spans="15:22" x14ac:dyDescent="0.25">
      <c r="O3141" s="74"/>
      <c r="P3141" s="74"/>
      <c r="Q3141" s="74"/>
      <c r="R3141" s="74"/>
      <c r="V3141" s="72"/>
    </row>
    <row r="3142" spans="15:22" x14ac:dyDescent="0.25">
      <c r="O3142" s="74"/>
      <c r="P3142" s="74"/>
      <c r="Q3142" s="74"/>
      <c r="R3142" s="74"/>
      <c r="V3142" s="72"/>
    </row>
    <row r="3143" spans="15:22" x14ac:dyDescent="0.25">
      <c r="O3143" s="74"/>
      <c r="P3143" s="74"/>
      <c r="Q3143" s="74"/>
      <c r="R3143" s="74"/>
      <c r="V3143" s="72"/>
    </row>
    <row r="3144" spans="15:22" x14ac:dyDescent="0.25">
      <c r="O3144" s="74"/>
      <c r="P3144" s="74"/>
      <c r="Q3144" s="74"/>
      <c r="R3144" s="74"/>
      <c r="V3144" s="72"/>
    </row>
    <row r="3145" spans="15:22" x14ac:dyDescent="0.25">
      <c r="O3145" s="74"/>
      <c r="P3145" s="74"/>
      <c r="Q3145" s="74"/>
      <c r="R3145" s="74"/>
      <c r="V3145" s="72"/>
    </row>
    <row r="3146" spans="15:22" x14ac:dyDescent="0.25">
      <c r="O3146" s="74"/>
      <c r="P3146" s="74"/>
      <c r="Q3146" s="74"/>
      <c r="R3146" s="74"/>
      <c r="V3146" s="72"/>
    </row>
    <row r="3147" spans="15:22" x14ac:dyDescent="0.25">
      <c r="O3147" s="74"/>
      <c r="P3147" s="74"/>
      <c r="Q3147" s="74"/>
      <c r="R3147" s="74"/>
      <c r="V3147" s="72"/>
    </row>
    <row r="3148" spans="15:22" x14ac:dyDescent="0.25">
      <c r="O3148" s="74"/>
      <c r="P3148" s="74"/>
      <c r="Q3148" s="74"/>
      <c r="R3148" s="74"/>
      <c r="V3148" s="72"/>
    </row>
    <row r="3149" spans="15:22" x14ac:dyDescent="0.25">
      <c r="O3149" s="74"/>
      <c r="P3149" s="74"/>
      <c r="Q3149" s="74"/>
      <c r="R3149" s="74"/>
      <c r="V3149" s="72"/>
    </row>
    <row r="3150" spans="15:22" x14ac:dyDescent="0.25">
      <c r="O3150" s="74"/>
      <c r="P3150" s="74"/>
      <c r="Q3150" s="74"/>
      <c r="R3150" s="74"/>
      <c r="V3150" s="72"/>
    </row>
    <row r="3151" spans="15:22" x14ac:dyDescent="0.25">
      <c r="O3151" s="74"/>
      <c r="P3151" s="74"/>
      <c r="Q3151" s="74"/>
      <c r="R3151" s="74"/>
      <c r="V3151" s="72"/>
    </row>
    <row r="3152" spans="15:22" x14ac:dyDescent="0.25">
      <c r="O3152" s="74"/>
      <c r="P3152" s="74"/>
      <c r="Q3152" s="74"/>
      <c r="R3152" s="74"/>
      <c r="V3152" s="72"/>
    </row>
    <row r="3153" spans="15:22" x14ac:dyDescent="0.25">
      <c r="O3153" s="74"/>
      <c r="P3153" s="74"/>
      <c r="Q3153" s="74"/>
      <c r="R3153" s="74"/>
      <c r="V3153" s="72"/>
    </row>
    <row r="3154" spans="15:22" x14ac:dyDescent="0.25">
      <c r="O3154" s="74"/>
      <c r="P3154" s="74"/>
      <c r="Q3154" s="74"/>
      <c r="R3154" s="74"/>
      <c r="V3154" s="72"/>
    </row>
    <row r="3155" spans="15:22" x14ac:dyDescent="0.25">
      <c r="O3155" s="74"/>
      <c r="P3155" s="74"/>
      <c r="Q3155" s="74"/>
      <c r="R3155" s="74"/>
      <c r="V3155" s="72"/>
    </row>
    <row r="3156" spans="15:22" x14ac:dyDescent="0.25">
      <c r="O3156" s="74"/>
      <c r="P3156" s="74"/>
      <c r="Q3156" s="74"/>
      <c r="R3156" s="74"/>
      <c r="V3156" s="72"/>
    </row>
    <row r="3157" spans="15:22" x14ac:dyDescent="0.25">
      <c r="O3157" s="74"/>
      <c r="P3157" s="74"/>
      <c r="Q3157" s="74"/>
      <c r="R3157" s="74"/>
      <c r="V3157" s="72"/>
    </row>
    <row r="3158" spans="15:22" x14ac:dyDescent="0.25">
      <c r="O3158" s="74"/>
      <c r="P3158" s="74"/>
      <c r="Q3158" s="74"/>
      <c r="R3158" s="74"/>
      <c r="V3158" s="72"/>
    </row>
    <row r="3159" spans="15:22" x14ac:dyDescent="0.25">
      <c r="O3159" s="74"/>
      <c r="P3159" s="74"/>
      <c r="Q3159" s="74"/>
      <c r="R3159" s="74"/>
      <c r="V3159" s="72"/>
    </row>
    <row r="3160" spans="15:22" x14ac:dyDescent="0.25">
      <c r="O3160" s="74"/>
      <c r="P3160" s="74"/>
      <c r="Q3160" s="74"/>
      <c r="R3160" s="74"/>
      <c r="V3160" s="72"/>
    </row>
    <row r="3161" spans="15:22" x14ac:dyDescent="0.25">
      <c r="O3161" s="74"/>
      <c r="P3161" s="74"/>
      <c r="Q3161" s="74"/>
      <c r="R3161" s="74"/>
      <c r="V3161" s="72"/>
    </row>
    <row r="3162" spans="15:22" x14ac:dyDescent="0.25">
      <c r="O3162" s="74"/>
      <c r="P3162" s="74"/>
      <c r="Q3162" s="74"/>
      <c r="R3162" s="74"/>
      <c r="V3162" s="72"/>
    </row>
    <row r="3163" spans="15:22" x14ac:dyDescent="0.25">
      <c r="O3163" s="74"/>
      <c r="P3163" s="74"/>
      <c r="Q3163" s="74"/>
      <c r="R3163" s="74"/>
      <c r="V3163" s="72"/>
    </row>
    <row r="3164" spans="15:22" x14ac:dyDescent="0.25">
      <c r="O3164" s="74"/>
      <c r="P3164" s="74"/>
      <c r="Q3164" s="74"/>
      <c r="R3164" s="74"/>
      <c r="V3164" s="72"/>
    </row>
    <row r="3165" spans="15:22" x14ac:dyDescent="0.25">
      <c r="O3165" s="74"/>
      <c r="P3165" s="74"/>
      <c r="Q3165" s="74"/>
      <c r="R3165" s="74"/>
      <c r="V3165" s="72"/>
    </row>
    <row r="3166" spans="15:22" x14ac:dyDescent="0.25">
      <c r="O3166" s="74"/>
      <c r="P3166" s="74"/>
      <c r="Q3166" s="74"/>
      <c r="R3166" s="74"/>
      <c r="V3166" s="72"/>
    </row>
    <row r="3167" spans="15:22" x14ac:dyDescent="0.25">
      <c r="O3167" s="74"/>
      <c r="P3167" s="74"/>
      <c r="Q3167" s="74"/>
      <c r="R3167" s="74"/>
      <c r="V3167" s="72"/>
    </row>
    <row r="3168" spans="15:22" x14ac:dyDescent="0.25">
      <c r="O3168" s="74"/>
      <c r="P3168" s="74"/>
      <c r="Q3168" s="74"/>
      <c r="R3168" s="74"/>
      <c r="V3168" s="72"/>
    </row>
    <row r="3169" spans="15:22" x14ac:dyDescent="0.25">
      <c r="O3169" s="74"/>
      <c r="P3169" s="74"/>
      <c r="Q3169" s="74"/>
      <c r="R3169" s="74"/>
      <c r="V3169" s="72"/>
    </row>
    <row r="3170" spans="15:22" x14ac:dyDescent="0.25">
      <c r="O3170" s="74"/>
      <c r="P3170" s="74"/>
      <c r="Q3170" s="74"/>
      <c r="R3170" s="74"/>
      <c r="V3170" s="72"/>
    </row>
    <row r="3171" spans="15:22" x14ac:dyDescent="0.25">
      <c r="O3171" s="74"/>
      <c r="P3171" s="74"/>
      <c r="Q3171" s="74"/>
      <c r="R3171" s="74"/>
      <c r="V3171" s="72"/>
    </row>
    <row r="3172" spans="15:22" x14ac:dyDescent="0.25">
      <c r="O3172" s="74"/>
      <c r="P3172" s="74"/>
      <c r="Q3172" s="74"/>
      <c r="R3172" s="74"/>
      <c r="V3172" s="72"/>
    </row>
    <row r="3173" spans="15:22" x14ac:dyDescent="0.25">
      <c r="O3173" s="74"/>
      <c r="P3173" s="74"/>
      <c r="Q3173" s="74"/>
      <c r="R3173" s="74"/>
      <c r="V3173" s="72"/>
    </row>
    <row r="3174" spans="15:22" x14ac:dyDescent="0.25">
      <c r="O3174" s="74"/>
      <c r="P3174" s="74"/>
      <c r="Q3174" s="74"/>
      <c r="R3174" s="74"/>
      <c r="V3174" s="72"/>
    </row>
    <row r="3175" spans="15:22" x14ac:dyDescent="0.25">
      <c r="O3175" s="74"/>
      <c r="P3175" s="74"/>
      <c r="Q3175" s="74"/>
      <c r="R3175" s="74"/>
      <c r="V3175" s="72"/>
    </row>
    <row r="3176" spans="15:22" x14ac:dyDescent="0.25">
      <c r="O3176" s="74"/>
      <c r="P3176" s="74"/>
      <c r="Q3176" s="74"/>
      <c r="R3176" s="74"/>
      <c r="V3176" s="72"/>
    </row>
    <row r="3177" spans="15:22" x14ac:dyDescent="0.25">
      <c r="O3177" s="74"/>
      <c r="P3177" s="74"/>
      <c r="Q3177" s="74"/>
      <c r="R3177" s="74"/>
      <c r="V3177" s="72"/>
    </row>
    <row r="3178" spans="15:22" x14ac:dyDescent="0.25">
      <c r="O3178" s="74"/>
      <c r="P3178" s="74"/>
      <c r="Q3178" s="74"/>
      <c r="R3178" s="74"/>
      <c r="V3178" s="72"/>
    </row>
    <row r="3179" spans="15:22" x14ac:dyDescent="0.25">
      <c r="O3179" s="74"/>
      <c r="P3179" s="74"/>
      <c r="Q3179" s="74"/>
      <c r="R3179" s="74"/>
      <c r="V3179" s="72"/>
    </row>
    <row r="3180" spans="15:22" x14ac:dyDescent="0.25">
      <c r="O3180" s="74"/>
      <c r="P3180" s="74"/>
      <c r="Q3180" s="74"/>
      <c r="R3180" s="74"/>
      <c r="V3180" s="72"/>
    </row>
    <row r="3181" spans="15:22" x14ac:dyDescent="0.25">
      <c r="O3181" s="74"/>
      <c r="P3181" s="74"/>
      <c r="Q3181" s="74"/>
      <c r="R3181" s="74"/>
      <c r="V3181" s="72"/>
    </row>
    <row r="3182" spans="15:22" x14ac:dyDescent="0.25">
      <c r="O3182" s="74"/>
      <c r="P3182" s="74"/>
      <c r="Q3182" s="74"/>
      <c r="R3182" s="74"/>
      <c r="V3182" s="72"/>
    </row>
    <row r="3183" spans="15:22" x14ac:dyDescent="0.25">
      <c r="O3183" s="74"/>
      <c r="P3183" s="74"/>
      <c r="Q3183" s="74"/>
      <c r="R3183" s="74"/>
      <c r="V3183" s="72"/>
    </row>
    <row r="3184" spans="15:22" x14ac:dyDescent="0.25">
      <c r="O3184" s="74"/>
      <c r="P3184" s="74"/>
      <c r="Q3184" s="74"/>
      <c r="R3184" s="74"/>
      <c r="V3184" s="72"/>
    </row>
    <row r="3185" spans="15:22" x14ac:dyDescent="0.25">
      <c r="O3185" s="74"/>
      <c r="P3185" s="74"/>
      <c r="Q3185" s="74"/>
      <c r="R3185" s="74"/>
      <c r="V3185" s="72"/>
    </row>
    <row r="3186" spans="15:22" x14ac:dyDescent="0.25">
      <c r="O3186" s="74"/>
      <c r="P3186" s="74"/>
      <c r="Q3186" s="74"/>
      <c r="R3186" s="74"/>
      <c r="V3186" s="72"/>
    </row>
    <row r="3187" spans="15:22" x14ac:dyDescent="0.25">
      <c r="O3187" s="74"/>
      <c r="P3187" s="74"/>
      <c r="Q3187" s="74"/>
      <c r="R3187" s="74"/>
      <c r="V3187" s="72"/>
    </row>
    <row r="3188" spans="15:22" x14ac:dyDescent="0.25">
      <c r="O3188" s="74"/>
      <c r="P3188" s="74"/>
      <c r="Q3188" s="74"/>
      <c r="R3188" s="74"/>
      <c r="V3188" s="72"/>
    </row>
    <row r="3189" spans="15:22" x14ac:dyDescent="0.25">
      <c r="O3189" s="74"/>
      <c r="P3189" s="74"/>
      <c r="Q3189" s="74"/>
      <c r="R3189" s="74"/>
      <c r="V3189" s="72"/>
    </row>
    <row r="3190" spans="15:22" x14ac:dyDescent="0.25">
      <c r="O3190" s="74"/>
      <c r="P3190" s="74"/>
      <c r="Q3190" s="74"/>
      <c r="R3190" s="74"/>
      <c r="V3190" s="72"/>
    </row>
    <row r="3191" spans="15:22" x14ac:dyDescent="0.25">
      <c r="O3191" s="74"/>
      <c r="P3191" s="74"/>
      <c r="Q3191" s="74"/>
      <c r="R3191" s="74"/>
      <c r="V3191" s="72"/>
    </row>
    <row r="3192" spans="15:22" x14ac:dyDescent="0.25">
      <c r="O3192" s="74"/>
      <c r="P3192" s="74"/>
      <c r="Q3192" s="74"/>
      <c r="R3192" s="74"/>
      <c r="V3192" s="72"/>
    </row>
    <row r="3193" spans="15:22" x14ac:dyDescent="0.25">
      <c r="O3193" s="74"/>
      <c r="P3193" s="74"/>
      <c r="Q3193" s="74"/>
      <c r="R3193" s="74"/>
      <c r="V3193" s="72"/>
    </row>
    <row r="3194" spans="15:22" x14ac:dyDescent="0.25">
      <c r="O3194" s="74"/>
      <c r="P3194" s="74"/>
      <c r="Q3194" s="74"/>
      <c r="R3194" s="74"/>
      <c r="V3194" s="72"/>
    </row>
    <row r="3195" spans="15:22" x14ac:dyDescent="0.25">
      <c r="O3195" s="74"/>
      <c r="P3195" s="74"/>
      <c r="Q3195" s="74"/>
      <c r="R3195" s="74"/>
      <c r="V3195" s="72"/>
    </row>
    <row r="3196" spans="15:22" x14ac:dyDescent="0.25">
      <c r="O3196" s="74"/>
      <c r="P3196" s="74"/>
      <c r="Q3196" s="74"/>
      <c r="R3196" s="74"/>
      <c r="V3196" s="72"/>
    </row>
    <row r="3197" spans="15:22" x14ac:dyDescent="0.25">
      <c r="O3197" s="74"/>
      <c r="P3197" s="74"/>
      <c r="Q3197" s="74"/>
      <c r="R3197" s="74"/>
      <c r="V3197" s="72"/>
    </row>
    <row r="3198" spans="15:22" x14ac:dyDescent="0.25">
      <c r="O3198" s="74"/>
      <c r="P3198" s="74"/>
      <c r="Q3198" s="74"/>
      <c r="R3198" s="74"/>
      <c r="V3198" s="72"/>
    </row>
    <row r="3199" spans="15:22" x14ac:dyDescent="0.25">
      <c r="O3199" s="74"/>
      <c r="P3199" s="74"/>
      <c r="Q3199" s="74"/>
      <c r="R3199" s="74"/>
      <c r="V3199" s="72"/>
    </row>
    <row r="3200" spans="15:22" x14ac:dyDescent="0.25">
      <c r="O3200" s="74"/>
      <c r="P3200" s="74"/>
      <c r="Q3200" s="74"/>
      <c r="R3200" s="74"/>
      <c r="V3200" s="72"/>
    </row>
    <row r="3201" spans="15:22" x14ac:dyDescent="0.25">
      <c r="O3201" s="74"/>
      <c r="P3201" s="74"/>
      <c r="Q3201" s="74"/>
      <c r="R3201" s="74"/>
      <c r="V3201" s="72"/>
    </row>
    <row r="3202" spans="15:22" x14ac:dyDescent="0.25">
      <c r="O3202" s="74"/>
      <c r="P3202" s="74"/>
      <c r="Q3202" s="74"/>
      <c r="R3202" s="74"/>
      <c r="V3202" s="72"/>
    </row>
    <row r="3203" spans="15:22" x14ac:dyDescent="0.25">
      <c r="O3203" s="74"/>
      <c r="P3203" s="74"/>
      <c r="Q3203" s="74"/>
      <c r="R3203" s="74"/>
      <c r="V3203" s="72"/>
    </row>
    <row r="3204" spans="15:22" x14ac:dyDescent="0.25">
      <c r="O3204" s="74"/>
      <c r="P3204" s="74"/>
      <c r="Q3204" s="74"/>
      <c r="R3204" s="74"/>
      <c r="V3204" s="72"/>
    </row>
    <row r="3205" spans="15:22" x14ac:dyDescent="0.25">
      <c r="O3205" s="74"/>
      <c r="P3205" s="74"/>
      <c r="Q3205" s="74"/>
      <c r="R3205" s="74"/>
      <c r="V3205" s="72"/>
    </row>
    <row r="3206" spans="15:22" x14ac:dyDescent="0.25">
      <c r="O3206" s="74"/>
      <c r="P3206" s="74"/>
      <c r="Q3206" s="74"/>
      <c r="R3206" s="74"/>
      <c r="V3206" s="72"/>
    </row>
    <row r="3207" spans="15:22" x14ac:dyDescent="0.25">
      <c r="O3207" s="74"/>
      <c r="P3207" s="74"/>
      <c r="Q3207" s="74"/>
      <c r="R3207" s="74"/>
      <c r="V3207" s="72"/>
    </row>
    <row r="3208" spans="15:22" x14ac:dyDescent="0.25">
      <c r="O3208" s="74"/>
      <c r="P3208" s="74"/>
      <c r="Q3208" s="74"/>
      <c r="R3208" s="74"/>
      <c r="V3208" s="72"/>
    </row>
    <row r="3209" spans="15:22" x14ac:dyDescent="0.25">
      <c r="O3209" s="74"/>
      <c r="P3209" s="74"/>
      <c r="Q3209" s="74"/>
      <c r="R3209" s="74"/>
      <c r="V3209" s="72"/>
    </row>
    <row r="3210" spans="15:22" x14ac:dyDescent="0.25">
      <c r="O3210" s="74"/>
      <c r="P3210" s="74"/>
      <c r="Q3210" s="74"/>
      <c r="R3210" s="74"/>
      <c r="V3210" s="72"/>
    </row>
    <row r="3211" spans="15:22" x14ac:dyDescent="0.25">
      <c r="O3211" s="74"/>
      <c r="P3211" s="74"/>
      <c r="Q3211" s="74"/>
      <c r="R3211" s="74"/>
      <c r="V3211" s="72"/>
    </row>
    <row r="3212" spans="15:22" x14ac:dyDescent="0.25">
      <c r="O3212" s="74"/>
      <c r="P3212" s="74"/>
      <c r="Q3212" s="74"/>
      <c r="R3212" s="74"/>
      <c r="V3212" s="72"/>
    </row>
    <row r="3213" spans="15:22" x14ac:dyDescent="0.25">
      <c r="O3213" s="74"/>
      <c r="P3213" s="74"/>
      <c r="Q3213" s="74"/>
      <c r="R3213" s="74"/>
      <c r="V3213" s="72"/>
    </row>
    <row r="3214" spans="15:22" x14ac:dyDescent="0.25">
      <c r="O3214" s="74"/>
      <c r="P3214" s="74"/>
      <c r="Q3214" s="74"/>
      <c r="R3214" s="74"/>
      <c r="V3214" s="72"/>
    </row>
    <row r="3215" spans="15:22" x14ac:dyDescent="0.25">
      <c r="O3215" s="74"/>
      <c r="P3215" s="74"/>
      <c r="Q3215" s="74"/>
      <c r="R3215" s="74"/>
      <c r="V3215" s="72"/>
    </row>
    <row r="3216" spans="15:22" x14ac:dyDescent="0.25">
      <c r="O3216" s="74"/>
      <c r="P3216" s="74"/>
      <c r="Q3216" s="74"/>
      <c r="R3216" s="74"/>
      <c r="V3216" s="72"/>
    </row>
    <row r="3217" spans="15:22" x14ac:dyDescent="0.25">
      <c r="O3217" s="74"/>
      <c r="P3217" s="74"/>
      <c r="Q3217" s="74"/>
      <c r="R3217" s="74"/>
      <c r="V3217" s="72"/>
    </row>
    <row r="3218" spans="15:22" x14ac:dyDescent="0.25">
      <c r="O3218" s="74"/>
      <c r="P3218" s="74"/>
      <c r="Q3218" s="74"/>
      <c r="R3218" s="74"/>
      <c r="V3218" s="72"/>
    </row>
    <row r="3219" spans="15:22" x14ac:dyDescent="0.25">
      <c r="O3219" s="74"/>
      <c r="P3219" s="74"/>
      <c r="Q3219" s="74"/>
      <c r="R3219" s="74"/>
      <c r="V3219" s="72"/>
    </row>
    <row r="3220" spans="15:22" x14ac:dyDescent="0.25">
      <c r="O3220" s="74"/>
      <c r="P3220" s="74"/>
      <c r="Q3220" s="74"/>
      <c r="R3220" s="74"/>
      <c r="V3220" s="72"/>
    </row>
    <row r="3221" spans="15:22" x14ac:dyDescent="0.25">
      <c r="O3221" s="74"/>
      <c r="P3221" s="74"/>
      <c r="Q3221" s="74"/>
      <c r="R3221" s="74"/>
      <c r="V3221" s="72"/>
    </row>
    <row r="3222" spans="15:22" x14ac:dyDescent="0.25">
      <c r="O3222" s="74"/>
      <c r="P3222" s="74"/>
      <c r="Q3222" s="74"/>
      <c r="R3222" s="74"/>
      <c r="V3222" s="72"/>
    </row>
    <row r="3223" spans="15:22" x14ac:dyDescent="0.25">
      <c r="O3223" s="74"/>
      <c r="P3223" s="74"/>
      <c r="Q3223" s="74"/>
      <c r="R3223" s="74"/>
      <c r="V3223" s="72"/>
    </row>
    <row r="3224" spans="15:22" x14ac:dyDescent="0.25">
      <c r="O3224" s="74"/>
      <c r="P3224" s="74"/>
      <c r="Q3224" s="74"/>
      <c r="R3224" s="74"/>
      <c r="V3224" s="72"/>
    </row>
    <row r="3225" spans="15:22" x14ac:dyDescent="0.25">
      <c r="O3225" s="74"/>
      <c r="P3225" s="74"/>
      <c r="Q3225" s="74"/>
      <c r="R3225" s="74"/>
      <c r="V3225" s="72"/>
    </row>
    <row r="3226" spans="15:22" x14ac:dyDescent="0.25">
      <c r="O3226" s="74"/>
      <c r="P3226" s="74"/>
      <c r="Q3226" s="74"/>
      <c r="R3226" s="74"/>
      <c r="V3226" s="72"/>
    </row>
    <row r="3227" spans="15:22" x14ac:dyDescent="0.25">
      <c r="O3227" s="74"/>
      <c r="P3227" s="74"/>
      <c r="Q3227" s="74"/>
      <c r="R3227" s="74"/>
      <c r="V3227" s="72"/>
    </row>
    <row r="3228" spans="15:22" x14ac:dyDescent="0.25">
      <c r="O3228" s="74"/>
      <c r="P3228" s="74"/>
      <c r="Q3228" s="74"/>
      <c r="R3228" s="74"/>
      <c r="V3228" s="72"/>
    </row>
    <row r="3229" spans="15:22" x14ac:dyDescent="0.25">
      <c r="O3229" s="74"/>
      <c r="P3229" s="74"/>
      <c r="Q3229" s="74"/>
      <c r="R3229" s="74"/>
      <c r="V3229" s="72"/>
    </row>
    <row r="3230" spans="15:22" x14ac:dyDescent="0.25">
      <c r="O3230" s="74"/>
      <c r="P3230" s="74"/>
      <c r="Q3230" s="74"/>
      <c r="R3230" s="74"/>
      <c r="V3230" s="72"/>
    </row>
    <row r="3231" spans="15:22" x14ac:dyDescent="0.25">
      <c r="O3231" s="74"/>
      <c r="P3231" s="74"/>
      <c r="Q3231" s="74"/>
      <c r="R3231" s="74"/>
      <c r="V3231" s="72"/>
    </row>
    <row r="3232" spans="15:22" x14ac:dyDescent="0.25">
      <c r="O3232" s="74"/>
      <c r="P3232" s="74"/>
      <c r="Q3232" s="74"/>
      <c r="R3232" s="74"/>
      <c r="V3232" s="72"/>
    </row>
    <row r="3233" spans="15:22" x14ac:dyDescent="0.25">
      <c r="O3233" s="74"/>
      <c r="P3233" s="74"/>
      <c r="Q3233" s="74"/>
      <c r="R3233" s="74"/>
      <c r="V3233" s="72"/>
    </row>
    <row r="3234" spans="15:22" x14ac:dyDescent="0.25">
      <c r="O3234" s="74"/>
      <c r="P3234" s="74"/>
      <c r="Q3234" s="74"/>
      <c r="R3234" s="74"/>
      <c r="V3234" s="72"/>
    </row>
    <row r="3235" spans="15:22" x14ac:dyDescent="0.25">
      <c r="O3235" s="74"/>
      <c r="P3235" s="74"/>
      <c r="Q3235" s="74"/>
      <c r="R3235" s="74"/>
      <c r="V3235" s="72"/>
    </row>
    <row r="3236" spans="15:22" x14ac:dyDescent="0.25">
      <c r="O3236" s="74"/>
      <c r="P3236" s="74"/>
      <c r="Q3236" s="74"/>
      <c r="R3236" s="74"/>
      <c r="V3236" s="72"/>
    </row>
    <row r="3237" spans="15:22" x14ac:dyDescent="0.25">
      <c r="O3237" s="74"/>
      <c r="P3237" s="74"/>
      <c r="Q3237" s="74"/>
      <c r="R3237" s="74"/>
      <c r="V3237" s="72"/>
    </row>
    <row r="3238" spans="15:22" x14ac:dyDescent="0.25">
      <c r="O3238" s="74"/>
      <c r="P3238" s="74"/>
      <c r="Q3238" s="74"/>
      <c r="R3238" s="74"/>
      <c r="V3238" s="72"/>
    </row>
    <row r="3239" spans="15:22" x14ac:dyDescent="0.25">
      <c r="O3239" s="74"/>
      <c r="P3239" s="74"/>
      <c r="Q3239" s="74"/>
      <c r="R3239" s="74"/>
      <c r="V3239" s="72"/>
    </row>
    <row r="3240" spans="15:22" x14ac:dyDescent="0.25">
      <c r="O3240" s="74"/>
      <c r="P3240" s="74"/>
      <c r="Q3240" s="74"/>
      <c r="R3240" s="74"/>
      <c r="V3240" s="72"/>
    </row>
    <row r="3241" spans="15:22" x14ac:dyDescent="0.25">
      <c r="O3241" s="74"/>
      <c r="P3241" s="74"/>
      <c r="Q3241" s="74"/>
      <c r="R3241" s="74"/>
      <c r="V3241" s="72"/>
    </row>
    <row r="3242" spans="15:22" x14ac:dyDescent="0.25">
      <c r="O3242" s="74"/>
      <c r="P3242" s="74"/>
      <c r="Q3242" s="74"/>
      <c r="R3242" s="74"/>
      <c r="V3242" s="72"/>
    </row>
    <row r="3243" spans="15:22" x14ac:dyDescent="0.25">
      <c r="O3243" s="74"/>
      <c r="P3243" s="74"/>
      <c r="Q3243" s="74"/>
      <c r="R3243" s="74"/>
      <c r="V3243" s="72"/>
    </row>
    <row r="3244" spans="15:22" x14ac:dyDescent="0.25">
      <c r="O3244" s="74"/>
      <c r="P3244" s="74"/>
      <c r="Q3244" s="74"/>
      <c r="R3244" s="74"/>
      <c r="V3244" s="72"/>
    </row>
    <row r="3245" spans="15:22" x14ac:dyDescent="0.25">
      <c r="O3245" s="74"/>
      <c r="P3245" s="74"/>
      <c r="Q3245" s="74"/>
      <c r="R3245" s="74"/>
      <c r="V3245" s="72"/>
    </row>
    <row r="3246" spans="15:22" x14ac:dyDescent="0.25">
      <c r="O3246" s="74"/>
      <c r="P3246" s="74"/>
      <c r="Q3246" s="74"/>
      <c r="R3246" s="74"/>
      <c r="V3246" s="72"/>
    </row>
    <row r="3247" spans="15:22" x14ac:dyDescent="0.25">
      <c r="O3247" s="74"/>
      <c r="P3247" s="74"/>
      <c r="Q3247" s="74"/>
      <c r="R3247" s="74"/>
      <c r="V3247" s="72"/>
    </row>
    <row r="3248" spans="15:22" x14ac:dyDescent="0.25">
      <c r="O3248" s="74"/>
      <c r="P3248" s="74"/>
      <c r="Q3248" s="74"/>
      <c r="R3248" s="74"/>
      <c r="V3248" s="72"/>
    </row>
    <row r="3249" spans="15:22" x14ac:dyDescent="0.25">
      <c r="O3249" s="74"/>
      <c r="P3249" s="74"/>
      <c r="Q3249" s="74"/>
      <c r="R3249" s="74"/>
      <c r="V3249" s="72"/>
    </row>
    <row r="3250" spans="15:22" x14ac:dyDescent="0.25">
      <c r="O3250" s="74"/>
      <c r="P3250" s="74"/>
      <c r="Q3250" s="74"/>
      <c r="R3250" s="74"/>
      <c r="V3250" s="72"/>
    </row>
    <row r="3251" spans="15:22" x14ac:dyDescent="0.25">
      <c r="O3251" s="74"/>
      <c r="P3251" s="74"/>
      <c r="Q3251" s="74"/>
      <c r="R3251" s="74"/>
      <c r="V3251" s="72"/>
    </row>
    <row r="3252" spans="15:22" x14ac:dyDescent="0.25">
      <c r="O3252" s="74"/>
      <c r="P3252" s="74"/>
      <c r="Q3252" s="74"/>
      <c r="R3252" s="74"/>
      <c r="V3252" s="72"/>
    </row>
    <row r="3253" spans="15:22" x14ac:dyDescent="0.25">
      <c r="O3253" s="74"/>
      <c r="P3253" s="74"/>
      <c r="Q3253" s="74"/>
      <c r="R3253" s="74"/>
      <c r="V3253" s="72"/>
    </row>
    <row r="3254" spans="15:22" x14ac:dyDescent="0.25">
      <c r="O3254" s="74"/>
      <c r="P3254" s="74"/>
      <c r="Q3254" s="74"/>
      <c r="R3254" s="74"/>
      <c r="V3254" s="72"/>
    </row>
    <row r="3255" spans="15:22" x14ac:dyDescent="0.25">
      <c r="O3255" s="74"/>
      <c r="P3255" s="74"/>
      <c r="Q3255" s="74"/>
      <c r="R3255" s="74"/>
      <c r="V3255" s="72"/>
    </row>
    <row r="3256" spans="15:22" x14ac:dyDescent="0.25">
      <c r="O3256" s="74"/>
      <c r="P3256" s="74"/>
      <c r="Q3256" s="74"/>
      <c r="R3256" s="74"/>
      <c r="V3256" s="72"/>
    </row>
    <row r="3257" spans="15:22" x14ac:dyDescent="0.25">
      <c r="O3257" s="74"/>
      <c r="P3257" s="74"/>
      <c r="Q3257" s="74"/>
      <c r="R3257" s="74"/>
      <c r="V3257" s="72"/>
    </row>
    <row r="3258" spans="15:22" x14ac:dyDescent="0.25">
      <c r="O3258" s="74"/>
      <c r="P3258" s="74"/>
      <c r="Q3258" s="74"/>
      <c r="R3258" s="74"/>
      <c r="V3258" s="72"/>
    </row>
    <row r="3259" spans="15:22" x14ac:dyDescent="0.25">
      <c r="O3259" s="74"/>
      <c r="P3259" s="74"/>
      <c r="Q3259" s="74"/>
      <c r="R3259" s="74"/>
      <c r="V3259" s="72"/>
    </row>
    <row r="3260" spans="15:22" x14ac:dyDescent="0.25">
      <c r="O3260" s="74"/>
      <c r="P3260" s="74"/>
      <c r="Q3260" s="74"/>
      <c r="R3260" s="74"/>
      <c r="V3260" s="72"/>
    </row>
    <row r="3261" spans="15:22" x14ac:dyDescent="0.25">
      <c r="O3261" s="74"/>
      <c r="P3261" s="74"/>
      <c r="Q3261" s="74"/>
      <c r="R3261" s="74"/>
      <c r="V3261" s="72"/>
    </row>
    <row r="3262" spans="15:22" x14ac:dyDescent="0.25">
      <c r="O3262" s="74"/>
      <c r="P3262" s="74"/>
      <c r="Q3262" s="74"/>
      <c r="R3262" s="74"/>
      <c r="V3262" s="72"/>
    </row>
    <row r="3263" spans="15:22" x14ac:dyDescent="0.25">
      <c r="O3263" s="74"/>
      <c r="P3263" s="74"/>
      <c r="Q3263" s="74"/>
      <c r="R3263" s="74"/>
      <c r="V3263" s="72"/>
    </row>
    <row r="3264" spans="15:22" x14ac:dyDescent="0.25">
      <c r="O3264" s="74"/>
      <c r="P3264" s="74"/>
      <c r="Q3264" s="74"/>
      <c r="R3264" s="74"/>
      <c r="V3264" s="72"/>
    </row>
    <row r="3265" spans="15:22" x14ac:dyDescent="0.25">
      <c r="O3265" s="74"/>
      <c r="P3265" s="74"/>
      <c r="Q3265" s="74"/>
      <c r="R3265" s="74"/>
      <c r="V3265" s="72"/>
    </row>
    <row r="3266" spans="15:22" x14ac:dyDescent="0.25">
      <c r="O3266" s="74"/>
      <c r="P3266" s="74"/>
      <c r="Q3266" s="74"/>
      <c r="R3266" s="74"/>
      <c r="V3266" s="72"/>
    </row>
    <row r="3267" spans="15:22" x14ac:dyDescent="0.25">
      <c r="O3267" s="74"/>
      <c r="P3267" s="74"/>
      <c r="Q3267" s="74"/>
      <c r="R3267" s="74"/>
      <c r="V3267" s="72"/>
    </row>
    <row r="3268" spans="15:22" x14ac:dyDescent="0.25">
      <c r="O3268" s="74"/>
      <c r="P3268" s="74"/>
      <c r="Q3268" s="74"/>
      <c r="R3268" s="74"/>
      <c r="V3268" s="72"/>
    </row>
    <row r="3269" spans="15:22" x14ac:dyDescent="0.25">
      <c r="O3269" s="74"/>
      <c r="P3269" s="74"/>
      <c r="Q3269" s="74"/>
      <c r="R3269" s="74"/>
      <c r="V3269" s="72"/>
    </row>
    <row r="3270" spans="15:22" x14ac:dyDescent="0.25">
      <c r="O3270" s="74"/>
      <c r="P3270" s="74"/>
      <c r="Q3270" s="74"/>
      <c r="R3270" s="74"/>
      <c r="V3270" s="72"/>
    </row>
    <row r="3271" spans="15:22" x14ac:dyDescent="0.25">
      <c r="O3271" s="74"/>
      <c r="P3271" s="74"/>
      <c r="Q3271" s="74"/>
      <c r="R3271" s="74"/>
      <c r="V3271" s="72"/>
    </row>
    <row r="3272" spans="15:22" x14ac:dyDescent="0.25">
      <c r="O3272" s="74"/>
      <c r="P3272" s="74"/>
      <c r="Q3272" s="74"/>
      <c r="R3272" s="74"/>
      <c r="V3272" s="72"/>
    </row>
    <row r="3273" spans="15:22" x14ac:dyDescent="0.25">
      <c r="O3273" s="74"/>
      <c r="P3273" s="74"/>
      <c r="Q3273" s="74"/>
      <c r="R3273" s="74"/>
      <c r="V3273" s="72"/>
    </row>
    <row r="3274" spans="15:22" x14ac:dyDescent="0.25">
      <c r="O3274" s="74"/>
      <c r="P3274" s="74"/>
      <c r="Q3274" s="74"/>
      <c r="R3274" s="74"/>
      <c r="V3274" s="72"/>
    </row>
    <row r="3275" spans="15:22" x14ac:dyDescent="0.25">
      <c r="O3275" s="74"/>
      <c r="P3275" s="74"/>
      <c r="Q3275" s="74"/>
      <c r="R3275" s="74"/>
      <c r="V3275" s="72"/>
    </row>
    <row r="3276" spans="15:22" x14ac:dyDescent="0.25">
      <c r="O3276" s="74"/>
      <c r="P3276" s="74"/>
      <c r="Q3276" s="74"/>
      <c r="R3276" s="74"/>
      <c r="V3276" s="72"/>
    </row>
    <row r="3277" spans="15:22" x14ac:dyDescent="0.25">
      <c r="O3277" s="74"/>
      <c r="P3277" s="74"/>
      <c r="Q3277" s="74"/>
      <c r="R3277" s="74"/>
      <c r="V3277" s="72"/>
    </row>
    <row r="3278" spans="15:22" x14ac:dyDescent="0.25">
      <c r="O3278" s="74"/>
      <c r="P3278" s="74"/>
      <c r="Q3278" s="74"/>
      <c r="R3278" s="74"/>
      <c r="V3278" s="72"/>
    </row>
    <row r="3279" spans="15:22" x14ac:dyDescent="0.25">
      <c r="O3279" s="74"/>
      <c r="P3279" s="74"/>
      <c r="Q3279" s="74"/>
      <c r="R3279" s="74"/>
      <c r="V3279" s="72"/>
    </row>
    <row r="3280" spans="15:22" x14ac:dyDescent="0.25">
      <c r="O3280" s="74"/>
      <c r="P3280" s="74"/>
      <c r="Q3280" s="74"/>
      <c r="R3280" s="74"/>
      <c r="V3280" s="72"/>
    </row>
    <row r="3281" spans="15:22" x14ac:dyDescent="0.25">
      <c r="O3281" s="74"/>
      <c r="P3281" s="74"/>
      <c r="Q3281" s="74"/>
      <c r="R3281" s="74"/>
      <c r="V3281" s="72"/>
    </row>
    <row r="3282" spans="15:22" x14ac:dyDescent="0.25">
      <c r="O3282" s="74"/>
      <c r="P3282" s="74"/>
      <c r="Q3282" s="74"/>
      <c r="R3282" s="74"/>
      <c r="V3282" s="72"/>
    </row>
    <row r="3283" spans="15:22" x14ac:dyDescent="0.25">
      <c r="O3283" s="74"/>
      <c r="P3283" s="74"/>
      <c r="Q3283" s="74"/>
      <c r="R3283" s="74"/>
      <c r="V3283" s="72"/>
    </row>
    <row r="3284" spans="15:22" x14ac:dyDescent="0.25">
      <c r="O3284" s="74"/>
      <c r="P3284" s="74"/>
      <c r="Q3284" s="74"/>
      <c r="R3284" s="74"/>
      <c r="V3284" s="72"/>
    </row>
    <row r="3285" spans="15:22" x14ac:dyDescent="0.25">
      <c r="O3285" s="74"/>
      <c r="P3285" s="74"/>
      <c r="Q3285" s="74"/>
      <c r="R3285" s="74"/>
      <c r="V3285" s="72"/>
    </row>
    <row r="3286" spans="15:22" x14ac:dyDescent="0.25">
      <c r="O3286" s="74"/>
      <c r="P3286" s="74"/>
      <c r="Q3286" s="74"/>
      <c r="R3286" s="74"/>
      <c r="V3286" s="72"/>
    </row>
    <row r="3287" spans="15:22" x14ac:dyDescent="0.25">
      <c r="O3287" s="74"/>
      <c r="P3287" s="74"/>
      <c r="Q3287" s="74"/>
      <c r="R3287" s="74"/>
      <c r="V3287" s="72"/>
    </row>
    <row r="3288" spans="15:22" x14ac:dyDescent="0.25">
      <c r="O3288" s="74"/>
      <c r="P3288" s="74"/>
      <c r="Q3288" s="74"/>
      <c r="R3288" s="74"/>
      <c r="V3288" s="72"/>
    </row>
    <row r="3289" spans="15:22" x14ac:dyDescent="0.25">
      <c r="O3289" s="74"/>
      <c r="P3289" s="74"/>
      <c r="Q3289" s="74"/>
      <c r="R3289" s="74"/>
      <c r="V3289" s="72"/>
    </row>
    <row r="3290" spans="15:22" x14ac:dyDescent="0.25">
      <c r="O3290" s="74"/>
      <c r="P3290" s="74"/>
      <c r="Q3290" s="74"/>
      <c r="R3290" s="74"/>
      <c r="V3290" s="72"/>
    </row>
    <row r="3291" spans="15:22" x14ac:dyDescent="0.25">
      <c r="O3291" s="74"/>
      <c r="P3291" s="74"/>
      <c r="Q3291" s="74"/>
      <c r="R3291" s="74"/>
      <c r="V3291" s="72"/>
    </row>
    <row r="3292" spans="15:22" x14ac:dyDescent="0.25">
      <c r="O3292" s="74"/>
      <c r="P3292" s="74"/>
      <c r="Q3292" s="74"/>
      <c r="R3292" s="74"/>
      <c r="V3292" s="72"/>
    </row>
    <row r="3293" spans="15:22" x14ac:dyDescent="0.25">
      <c r="O3293" s="74"/>
      <c r="P3293" s="74"/>
      <c r="Q3293" s="74"/>
      <c r="R3293" s="74"/>
      <c r="V3293" s="72"/>
    </row>
    <row r="3294" spans="15:22" x14ac:dyDescent="0.25">
      <c r="O3294" s="74"/>
      <c r="P3294" s="74"/>
      <c r="Q3294" s="74"/>
      <c r="R3294" s="74"/>
      <c r="V3294" s="72"/>
    </row>
    <row r="3295" spans="15:22" x14ac:dyDescent="0.25">
      <c r="O3295" s="74"/>
      <c r="P3295" s="74"/>
      <c r="Q3295" s="74"/>
      <c r="R3295" s="74"/>
      <c r="V3295" s="72"/>
    </row>
    <row r="3296" spans="15:22" x14ac:dyDescent="0.25">
      <c r="O3296" s="74"/>
      <c r="P3296" s="74"/>
      <c r="Q3296" s="74"/>
      <c r="R3296" s="74"/>
      <c r="V3296" s="72"/>
    </row>
    <row r="3297" spans="15:22" x14ac:dyDescent="0.25">
      <c r="O3297" s="74"/>
      <c r="P3297" s="74"/>
      <c r="Q3297" s="74"/>
      <c r="R3297" s="74"/>
      <c r="V3297" s="72"/>
    </row>
    <row r="3298" spans="15:22" x14ac:dyDescent="0.25">
      <c r="O3298" s="74"/>
      <c r="P3298" s="74"/>
      <c r="Q3298" s="74"/>
      <c r="R3298" s="74"/>
      <c r="V3298" s="72"/>
    </row>
    <row r="3299" spans="15:22" x14ac:dyDescent="0.25">
      <c r="O3299" s="74"/>
      <c r="P3299" s="74"/>
      <c r="Q3299" s="74"/>
      <c r="R3299" s="74"/>
      <c r="V3299" s="72"/>
    </row>
    <row r="3300" spans="15:22" x14ac:dyDescent="0.25">
      <c r="O3300" s="74"/>
      <c r="P3300" s="74"/>
      <c r="Q3300" s="74"/>
      <c r="R3300" s="74"/>
      <c r="V3300" s="72"/>
    </row>
    <row r="3301" spans="15:22" x14ac:dyDescent="0.25">
      <c r="O3301" s="74"/>
      <c r="P3301" s="74"/>
      <c r="Q3301" s="74"/>
      <c r="R3301" s="74"/>
      <c r="V3301" s="72"/>
    </row>
    <row r="3302" spans="15:22" x14ac:dyDescent="0.25">
      <c r="O3302" s="74"/>
      <c r="P3302" s="74"/>
      <c r="Q3302" s="74"/>
      <c r="R3302" s="74"/>
      <c r="V3302" s="72"/>
    </row>
    <row r="3303" spans="15:22" x14ac:dyDescent="0.25">
      <c r="O3303" s="74"/>
      <c r="P3303" s="74"/>
      <c r="Q3303" s="74"/>
      <c r="R3303" s="74"/>
      <c r="V3303" s="72"/>
    </row>
    <row r="3304" spans="15:22" x14ac:dyDescent="0.25">
      <c r="O3304" s="74"/>
      <c r="P3304" s="74"/>
      <c r="Q3304" s="74"/>
      <c r="R3304" s="74"/>
      <c r="V3304" s="72"/>
    </row>
    <row r="3305" spans="15:22" x14ac:dyDescent="0.25">
      <c r="O3305" s="74"/>
      <c r="P3305" s="74"/>
      <c r="Q3305" s="74"/>
      <c r="R3305" s="74"/>
      <c r="V3305" s="72"/>
    </row>
    <row r="3306" spans="15:22" x14ac:dyDescent="0.25">
      <c r="O3306" s="74"/>
      <c r="P3306" s="74"/>
      <c r="Q3306" s="74"/>
      <c r="R3306" s="74"/>
      <c r="V3306" s="72"/>
    </row>
    <row r="3307" spans="15:22" x14ac:dyDescent="0.25">
      <c r="O3307" s="74"/>
      <c r="P3307" s="74"/>
      <c r="Q3307" s="74"/>
      <c r="R3307" s="74"/>
      <c r="V3307" s="72"/>
    </row>
    <row r="3308" spans="15:22" x14ac:dyDescent="0.25">
      <c r="O3308" s="74"/>
      <c r="P3308" s="74"/>
      <c r="Q3308" s="74"/>
      <c r="R3308" s="74"/>
      <c r="V3308" s="72"/>
    </row>
    <row r="3309" spans="15:22" x14ac:dyDescent="0.25">
      <c r="O3309" s="74"/>
      <c r="P3309" s="74"/>
      <c r="Q3309" s="74"/>
      <c r="R3309" s="74"/>
      <c r="V3309" s="72"/>
    </row>
    <row r="3310" spans="15:22" x14ac:dyDescent="0.25">
      <c r="O3310" s="74"/>
      <c r="P3310" s="74"/>
      <c r="Q3310" s="74"/>
      <c r="R3310" s="74"/>
      <c r="V3310" s="72"/>
    </row>
    <row r="3311" spans="15:22" x14ac:dyDescent="0.25">
      <c r="O3311" s="74"/>
      <c r="P3311" s="74"/>
      <c r="Q3311" s="74"/>
      <c r="R3311" s="74"/>
      <c r="V3311" s="72"/>
    </row>
    <row r="3312" spans="15:22" x14ac:dyDescent="0.25">
      <c r="O3312" s="74"/>
      <c r="P3312" s="74"/>
      <c r="Q3312" s="74"/>
      <c r="R3312" s="74"/>
      <c r="V3312" s="72"/>
    </row>
    <row r="3313" spans="15:22" x14ac:dyDescent="0.25">
      <c r="O3313" s="74"/>
      <c r="P3313" s="74"/>
      <c r="Q3313" s="74"/>
      <c r="R3313" s="74"/>
      <c r="V3313" s="72"/>
    </row>
    <row r="3314" spans="15:22" x14ac:dyDescent="0.25">
      <c r="O3314" s="74"/>
      <c r="P3314" s="74"/>
      <c r="Q3314" s="74"/>
      <c r="R3314" s="74"/>
      <c r="V3314" s="72"/>
    </row>
    <row r="3315" spans="15:22" x14ac:dyDescent="0.25">
      <c r="O3315" s="74"/>
      <c r="P3315" s="74"/>
      <c r="Q3315" s="74"/>
      <c r="R3315" s="74"/>
      <c r="V3315" s="72"/>
    </row>
    <row r="3316" spans="15:22" x14ac:dyDescent="0.25">
      <c r="O3316" s="74"/>
      <c r="P3316" s="74"/>
      <c r="Q3316" s="74"/>
      <c r="R3316" s="74"/>
      <c r="V3316" s="72"/>
    </row>
    <row r="3317" spans="15:22" x14ac:dyDescent="0.25">
      <c r="O3317" s="74"/>
      <c r="P3317" s="74"/>
      <c r="Q3317" s="74"/>
      <c r="R3317" s="74"/>
      <c r="V3317" s="72"/>
    </row>
    <row r="3318" spans="15:22" x14ac:dyDescent="0.25">
      <c r="O3318" s="74"/>
      <c r="P3318" s="74"/>
      <c r="Q3318" s="74"/>
      <c r="R3318" s="74"/>
      <c r="V3318" s="72"/>
    </row>
    <row r="3319" spans="15:22" x14ac:dyDescent="0.25">
      <c r="O3319" s="74"/>
      <c r="P3319" s="74"/>
      <c r="Q3319" s="74"/>
      <c r="R3319" s="74"/>
      <c r="V3319" s="72"/>
    </row>
    <row r="3320" spans="15:22" x14ac:dyDescent="0.25">
      <c r="O3320" s="74"/>
      <c r="P3320" s="74"/>
      <c r="Q3320" s="74"/>
      <c r="R3320" s="74"/>
      <c r="V3320" s="72"/>
    </row>
    <row r="3321" spans="15:22" x14ac:dyDescent="0.25">
      <c r="O3321" s="74"/>
      <c r="P3321" s="74"/>
      <c r="Q3321" s="74"/>
      <c r="R3321" s="74"/>
      <c r="V3321" s="72"/>
    </row>
    <row r="3322" spans="15:22" x14ac:dyDescent="0.25">
      <c r="O3322" s="74"/>
      <c r="P3322" s="74"/>
      <c r="Q3322" s="74"/>
      <c r="R3322" s="74"/>
      <c r="V3322" s="72"/>
    </row>
    <row r="3323" spans="15:22" x14ac:dyDescent="0.25">
      <c r="O3323" s="74"/>
      <c r="P3323" s="74"/>
      <c r="Q3323" s="74"/>
      <c r="R3323" s="74"/>
      <c r="V3323" s="72"/>
    </row>
    <row r="3324" spans="15:22" x14ac:dyDescent="0.25">
      <c r="O3324" s="74"/>
      <c r="P3324" s="74"/>
      <c r="Q3324" s="74"/>
      <c r="R3324" s="74"/>
      <c r="V3324" s="72"/>
    </row>
    <row r="3325" spans="15:22" x14ac:dyDescent="0.25">
      <c r="O3325" s="74"/>
      <c r="P3325" s="74"/>
      <c r="Q3325" s="74"/>
      <c r="R3325" s="74"/>
      <c r="V3325" s="72"/>
    </row>
    <row r="3326" spans="15:22" x14ac:dyDescent="0.25">
      <c r="O3326" s="74"/>
      <c r="P3326" s="74"/>
      <c r="Q3326" s="74"/>
      <c r="R3326" s="74"/>
      <c r="V3326" s="72"/>
    </row>
    <row r="3327" spans="15:22" x14ac:dyDescent="0.25">
      <c r="O3327" s="74"/>
      <c r="P3327" s="74"/>
      <c r="Q3327" s="74"/>
      <c r="R3327" s="74"/>
      <c r="V3327" s="72"/>
    </row>
    <row r="3328" spans="15:22" x14ac:dyDescent="0.25">
      <c r="O3328" s="74"/>
      <c r="P3328" s="74"/>
      <c r="Q3328" s="74"/>
      <c r="R3328" s="74"/>
      <c r="V3328" s="72"/>
    </row>
    <row r="3329" spans="15:22" x14ac:dyDescent="0.25">
      <c r="O3329" s="74"/>
      <c r="P3329" s="74"/>
      <c r="Q3329" s="74"/>
      <c r="R3329" s="74"/>
      <c r="V3329" s="72"/>
    </row>
    <row r="3330" spans="15:22" x14ac:dyDescent="0.25">
      <c r="O3330" s="74"/>
      <c r="P3330" s="74"/>
      <c r="Q3330" s="74"/>
      <c r="R3330" s="74"/>
      <c r="V3330" s="72"/>
    </row>
    <row r="3331" spans="15:22" x14ac:dyDescent="0.25">
      <c r="O3331" s="74"/>
      <c r="P3331" s="74"/>
      <c r="Q3331" s="74"/>
      <c r="R3331" s="74"/>
      <c r="V3331" s="72"/>
    </row>
    <row r="3332" spans="15:22" x14ac:dyDescent="0.25">
      <c r="O3332" s="74"/>
      <c r="P3332" s="74"/>
      <c r="Q3332" s="74"/>
      <c r="R3332" s="74"/>
      <c r="V3332" s="72"/>
    </row>
    <row r="3333" spans="15:22" x14ac:dyDescent="0.25">
      <c r="O3333" s="74"/>
      <c r="P3333" s="74"/>
      <c r="Q3333" s="74"/>
      <c r="R3333" s="74"/>
      <c r="V3333" s="72"/>
    </row>
    <row r="3334" spans="15:22" x14ac:dyDescent="0.25">
      <c r="O3334" s="74"/>
      <c r="P3334" s="74"/>
      <c r="Q3334" s="74"/>
      <c r="R3334" s="74"/>
      <c r="V3334" s="72"/>
    </row>
    <row r="3335" spans="15:22" x14ac:dyDescent="0.25">
      <c r="O3335" s="74"/>
      <c r="P3335" s="74"/>
      <c r="Q3335" s="74"/>
      <c r="R3335" s="74"/>
      <c r="V3335" s="72"/>
    </row>
    <row r="3336" spans="15:22" x14ac:dyDescent="0.25">
      <c r="O3336" s="74"/>
      <c r="P3336" s="74"/>
      <c r="Q3336" s="74"/>
      <c r="R3336" s="74"/>
      <c r="V3336" s="72"/>
    </row>
    <row r="3337" spans="15:22" x14ac:dyDescent="0.25">
      <c r="O3337" s="74"/>
      <c r="P3337" s="74"/>
      <c r="Q3337" s="74"/>
      <c r="R3337" s="74"/>
      <c r="V3337" s="72"/>
    </row>
    <row r="3338" spans="15:22" x14ac:dyDescent="0.25">
      <c r="O3338" s="74"/>
      <c r="P3338" s="74"/>
      <c r="Q3338" s="74"/>
      <c r="R3338" s="74"/>
      <c r="V3338" s="72"/>
    </row>
    <row r="3339" spans="15:22" x14ac:dyDescent="0.25">
      <c r="O3339" s="74"/>
      <c r="P3339" s="74"/>
      <c r="Q3339" s="74"/>
      <c r="R3339" s="74"/>
      <c r="V3339" s="72"/>
    </row>
    <row r="3340" spans="15:22" x14ac:dyDescent="0.25">
      <c r="O3340" s="74"/>
      <c r="P3340" s="74"/>
      <c r="Q3340" s="74"/>
      <c r="R3340" s="74"/>
      <c r="V3340" s="72"/>
    </row>
    <row r="3341" spans="15:22" x14ac:dyDescent="0.25">
      <c r="O3341" s="74"/>
      <c r="P3341" s="74"/>
      <c r="Q3341" s="74"/>
      <c r="R3341" s="74"/>
      <c r="V3341" s="72"/>
    </row>
    <row r="3342" spans="15:22" x14ac:dyDescent="0.25">
      <c r="O3342" s="74"/>
      <c r="P3342" s="74"/>
      <c r="Q3342" s="74"/>
      <c r="R3342" s="74"/>
      <c r="V3342" s="72"/>
    </row>
    <row r="3343" spans="15:22" x14ac:dyDescent="0.25">
      <c r="O3343" s="74"/>
      <c r="P3343" s="74"/>
      <c r="Q3343" s="74"/>
      <c r="R3343" s="74"/>
      <c r="V3343" s="72"/>
    </row>
    <row r="3344" spans="15:22" x14ac:dyDescent="0.25">
      <c r="O3344" s="74"/>
      <c r="P3344" s="74"/>
      <c r="Q3344" s="74"/>
      <c r="R3344" s="74"/>
      <c r="V3344" s="72"/>
    </row>
    <row r="3345" spans="15:22" x14ac:dyDescent="0.25">
      <c r="O3345" s="74"/>
      <c r="P3345" s="74"/>
      <c r="Q3345" s="74"/>
      <c r="R3345" s="74"/>
      <c r="V3345" s="72"/>
    </row>
    <row r="3346" spans="15:22" x14ac:dyDescent="0.25">
      <c r="O3346" s="74"/>
      <c r="P3346" s="74"/>
      <c r="Q3346" s="74"/>
      <c r="R3346" s="74"/>
      <c r="V3346" s="72"/>
    </row>
    <row r="3347" spans="15:22" x14ac:dyDescent="0.25">
      <c r="O3347" s="74"/>
      <c r="P3347" s="74"/>
      <c r="Q3347" s="74"/>
      <c r="R3347" s="74"/>
      <c r="V3347" s="72"/>
    </row>
    <row r="3348" spans="15:22" x14ac:dyDescent="0.25">
      <c r="O3348" s="74"/>
      <c r="P3348" s="74"/>
      <c r="Q3348" s="74"/>
      <c r="R3348" s="74"/>
      <c r="V3348" s="72"/>
    </row>
    <row r="3349" spans="15:22" x14ac:dyDescent="0.25">
      <c r="O3349" s="74"/>
      <c r="P3349" s="74"/>
      <c r="Q3349" s="74"/>
      <c r="R3349" s="74"/>
      <c r="V3349" s="72"/>
    </row>
    <row r="3350" spans="15:22" x14ac:dyDescent="0.25">
      <c r="O3350" s="74"/>
      <c r="P3350" s="74"/>
      <c r="Q3350" s="74"/>
      <c r="R3350" s="74"/>
      <c r="V3350" s="72"/>
    </row>
    <row r="3351" spans="15:22" x14ac:dyDescent="0.25">
      <c r="O3351" s="74"/>
      <c r="P3351" s="74"/>
      <c r="Q3351" s="74"/>
      <c r="R3351" s="74"/>
      <c r="V3351" s="72"/>
    </row>
    <row r="3352" spans="15:22" x14ac:dyDescent="0.25">
      <c r="O3352" s="74"/>
      <c r="P3352" s="74"/>
      <c r="Q3352" s="74"/>
      <c r="R3352" s="74"/>
      <c r="V3352" s="72"/>
    </row>
    <row r="3353" spans="15:22" x14ac:dyDescent="0.25">
      <c r="O3353" s="74"/>
      <c r="P3353" s="74"/>
      <c r="Q3353" s="74"/>
      <c r="R3353" s="74"/>
      <c r="V3353" s="72"/>
    </row>
    <row r="3354" spans="15:22" x14ac:dyDescent="0.25">
      <c r="O3354" s="74"/>
      <c r="P3354" s="74"/>
      <c r="Q3354" s="74"/>
      <c r="R3354" s="74"/>
      <c r="V3354" s="72"/>
    </row>
    <row r="3355" spans="15:22" x14ac:dyDescent="0.25">
      <c r="O3355" s="74"/>
      <c r="P3355" s="74"/>
      <c r="Q3355" s="74"/>
      <c r="R3355" s="74"/>
      <c r="V3355" s="72"/>
    </row>
    <row r="3356" spans="15:22" x14ac:dyDescent="0.25">
      <c r="O3356" s="74"/>
      <c r="P3356" s="74"/>
      <c r="Q3356" s="74"/>
      <c r="R3356" s="74"/>
      <c r="V3356" s="72"/>
    </row>
    <row r="3357" spans="15:22" x14ac:dyDescent="0.25">
      <c r="O3357" s="74"/>
      <c r="P3357" s="74"/>
      <c r="Q3357" s="74"/>
      <c r="R3357" s="74"/>
      <c r="V3357" s="72"/>
    </row>
    <row r="3358" spans="15:22" x14ac:dyDescent="0.25">
      <c r="O3358" s="74"/>
      <c r="P3358" s="74"/>
      <c r="Q3358" s="74"/>
      <c r="R3358" s="74"/>
      <c r="V3358" s="72"/>
    </row>
    <row r="3359" spans="15:22" x14ac:dyDescent="0.25">
      <c r="O3359" s="74"/>
      <c r="P3359" s="74"/>
      <c r="Q3359" s="74"/>
      <c r="R3359" s="74"/>
      <c r="V3359" s="72"/>
    </row>
    <row r="3360" spans="15:22" x14ac:dyDescent="0.25">
      <c r="O3360" s="74"/>
      <c r="P3360" s="74"/>
      <c r="Q3360" s="74"/>
      <c r="R3360" s="74"/>
      <c r="V3360" s="72"/>
    </row>
    <row r="3361" spans="15:22" x14ac:dyDescent="0.25">
      <c r="O3361" s="74"/>
      <c r="P3361" s="74"/>
      <c r="Q3361" s="74"/>
      <c r="R3361" s="74"/>
      <c r="V3361" s="72"/>
    </row>
    <row r="3362" spans="15:22" x14ac:dyDescent="0.25">
      <c r="O3362" s="74"/>
      <c r="P3362" s="74"/>
      <c r="Q3362" s="74"/>
      <c r="R3362" s="74"/>
      <c r="V3362" s="72"/>
    </row>
    <row r="3363" spans="15:22" x14ac:dyDescent="0.25">
      <c r="O3363" s="74"/>
      <c r="P3363" s="74"/>
      <c r="Q3363" s="74"/>
      <c r="R3363" s="74"/>
      <c r="V3363" s="72"/>
    </row>
    <row r="3364" spans="15:22" x14ac:dyDescent="0.25">
      <c r="O3364" s="74"/>
      <c r="P3364" s="74"/>
      <c r="Q3364" s="74"/>
      <c r="R3364" s="74"/>
      <c r="V3364" s="72"/>
    </row>
    <row r="3365" spans="15:22" x14ac:dyDescent="0.25">
      <c r="O3365" s="74"/>
      <c r="P3365" s="74"/>
      <c r="Q3365" s="74"/>
      <c r="R3365" s="74"/>
      <c r="V3365" s="72"/>
    </row>
    <row r="3366" spans="15:22" x14ac:dyDescent="0.25">
      <c r="O3366" s="74"/>
      <c r="P3366" s="74"/>
      <c r="Q3366" s="74"/>
      <c r="R3366" s="74"/>
      <c r="V3366" s="72"/>
    </row>
    <row r="3367" spans="15:22" x14ac:dyDescent="0.25">
      <c r="O3367" s="74"/>
      <c r="P3367" s="74"/>
      <c r="Q3367" s="74"/>
      <c r="R3367" s="74"/>
      <c r="V3367" s="72"/>
    </row>
    <row r="3368" spans="15:22" x14ac:dyDescent="0.25">
      <c r="O3368" s="74"/>
      <c r="P3368" s="74"/>
      <c r="Q3368" s="74"/>
      <c r="R3368" s="74"/>
      <c r="V3368" s="72"/>
    </row>
    <row r="3369" spans="15:22" x14ac:dyDescent="0.25">
      <c r="O3369" s="74"/>
      <c r="P3369" s="74"/>
      <c r="Q3369" s="74"/>
      <c r="R3369" s="74"/>
      <c r="V3369" s="72"/>
    </row>
    <row r="3370" spans="15:22" x14ac:dyDescent="0.25">
      <c r="O3370" s="74"/>
      <c r="P3370" s="74"/>
      <c r="Q3370" s="74"/>
      <c r="R3370" s="74"/>
      <c r="V3370" s="72"/>
    </row>
    <row r="3371" spans="15:22" x14ac:dyDescent="0.25">
      <c r="O3371" s="74"/>
      <c r="P3371" s="74"/>
      <c r="Q3371" s="74"/>
      <c r="R3371" s="74"/>
      <c r="V3371" s="72"/>
    </row>
    <row r="3372" spans="15:22" x14ac:dyDescent="0.25">
      <c r="O3372" s="74"/>
      <c r="P3372" s="74"/>
      <c r="Q3372" s="74"/>
      <c r="R3372" s="74"/>
      <c r="V3372" s="72"/>
    </row>
    <row r="3373" spans="15:22" x14ac:dyDescent="0.25">
      <c r="O3373" s="74"/>
      <c r="P3373" s="74"/>
      <c r="Q3373" s="74"/>
      <c r="R3373" s="74"/>
      <c r="V3373" s="72"/>
    </row>
    <row r="3374" spans="15:22" x14ac:dyDescent="0.25">
      <c r="O3374" s="74"/>
      <c r="P3374" s="74"/>
      <c r="Q3374" s="74"/>
      <c r="R3374" s="74"/>
      <c r="V3374" s="72"/>
    </row>
    <row r="3375" spans="15:22" x14ac:dyDescent="0.25">
      <c r="O3375" s="74"/>
      <c r="P3375" s="74"/>
      <c r="Q3375" s="74"/>
      <c r="R3375" s="74"/>
      <c r="V3375" s="72"/>
    </row>
    <row r="3376" spans="15:22" x14ac:dyDescent="0.25">
      <c r="O3376" s="74"/>
      <c r="P3376" s="74"/>
      <c r="Q3376" s="74"/>
      <c r="R3376" s="74"/>
      <c r="V3376" s="72"/>
    </row>
    <row r="3377" spans="15:22" x14ac:dyDescent="0.25">
      <c r="O3377" s="74"/>
      <c r="P3377" s="74"/>
      <c r="Q3377" s="74"/>
      <c r="R3377" s="74"/>
      <c r="V3377" s="72"/>
    </row>
    <row r="3378" spans="15:22" x14ac:dyDescent="0.25">
      <c r="O3378" s="74"/>
      <c r="P3378" s="74"/>
      <c r="Q3378" s="74"/>
      <c r="R3378" s="74"/>
      <c r="V3378" s="72"/>
    </row>
    <row r="3379" spans="15:22" x14ac:dyDescent="0.25">
      <c r="O3379" s="74"/>
      <c r="P3379" s="74"/>
      <c r="Q3379" s="74"/>
      <c r="R3379" s="74"/>
      <c r="V3379" s="72"/>
    </row>
    <row r="3380" spans="15:22" x14ac:dyDescent="0.25">
      <c r="O3380" s="74"/>
      <c r="P3380" s="74"/>
      <c r="Q3380" s="74"/>
      <c r="R3380" s="74"/>
      <c r="V3380" s="72"/>
    </row>
    <row r="3381" spans="15:22" x14ac:dyDescent="0.25">
      <c r="O3381" s="74"/>
      <c r="P3381" s="74"/>
      <c r="Q3381" s="74"/>
      <c r="R3381" s="74"/>
      <c r="V3381" s="72"/>
    </row>
    <row r="3382" spans="15:22" x14ac:dyDescent="0.25">
      <c r="O3382" s="74"/>
      <c r="P3382" s="74"/>
      <c r="Q3382" s="74"/>
      <c r="R3382" s="74"/>
      <c r="V3382" s="72"/>
    </row>
    <row r="3383" spans="15:22" x14ac:dyDescent="0.25">
      <c r="O3383" s="74"/>
      <c r="P3383" s="74"/>
      <c r="Q3383" s="74"/>
      <c r="R3383" s="74"/>
      <c r="V3383" s="72"/>
    </row>
    <row r="3384" spans="15:22" x14ac:dyDescent="0.25">
      <c r="O3384" s="74"/>
      <c r="P3384" s="74"/>
      <c r="Q3384" s="74"/>
      <c r="R3384" s="74"/>
      <c r="V3384" s="72"/>
    </row>
    <row r="3385" spans="15:22" x14ac:dyDescent="0.25">
      <c r="O3385" s="74"/>
      <c r="P3385" s="74"/>
      <c r="Q3385" s="74"/>
      <c r="R3385" s="74"/>
      <c r="V3385" s="72"/>
    </row>
    <row r="3386" spans="15:22" x14ac:dyDescent="0.25">
      <c r="O3386" s="74"/>
      <c r="P3386" s="74"/>
      <c r="Q3386" s="74"/>
      <c r="R3386" s="74"/>
      <c r="V3386" s="72"/>
    </row>
    <row r="3387" spans="15:22" x14ac:dyDescent="0.25">
      <c r="O3387" s="74"/>
      <c r="P3387" s="74"/>
      <c r="Q3387" s="74"/>
      <c r="R3387" s="74"/>
      <c r="V3387" s="72"/>
    </row>
    <row r="3388" spans="15:22" x14ac:dyDescent="0.25">
      <c r="O3388" s="74"/>
      <c r="P3388" s="74"/>
      <c r="Q3388" s="74"/>
      <c r="R3388" s="74"/>
      <c r="V3388" s="72"/>
    </row>
    <row r="3389" spans="15:22" x14ac:dyDescent="0.25">
      <c r="O3389" s="74"/>
      <c r="P3389" s="74"/>
      <c r="Q3389" s="74"/>
      <c r="R3389" s="74"/>
      <c r="V3389" s="72"/>
    </row>
    <row r="3390" spans="15:22" x14ac:dyDescent="0.25">
      <c r="O3390" s="74"/>
      <c r="P3390" s="74"/>
      <c r="Q3390" s="74"/>
      <c r="R3390" s="74"/>
      <c r="V3390" s="72"/>
    </row>
    <row r="3391" spans="15:22" x14ac:dyDescent="0.25">
      <c r="O3391" s="74"/>
      <c r="P3391" s="74"/>
      <c r="Q3391" s="74"/>
      <c r="R3391" s="74"/>
      <c r="V3391" s="72"/>
    </row>
    <row r="3392" spans="15:22" x14ac:dyDescent="0.25">
      <c r="O3392" s="74"/>
      <c r="P3392" s="74"/>
      <c r="Q3392" s="74"/>
      <c r="R3392" s="74"/>
      <c r="V3392" s="72"/>
    </row>
    <row r="3393" spans="15:22" x14ac:dyDescent="0.25">
      <c r="O3393" s="74"/>
      <c r="P3393" s="74"/>
      <c r="Q3393" s="74"/>
      <c r="R3393" s="74"/>
      <c r="V3393" s="72"/>
    </row>
    <row r="3394" spans="15:22" x14ac:dyDescent="0.25">
      <c r="O3394" s="74"/>
      <c r="P3394" s="74"/>
      <c r="Q3394" s="74"/>
      <c r="R3394" s="74"/>
      <c r="V3394" s="72"/>
    </row>
    <row r="3395" spans="15:22" x14ac:dyDescent="0.25">
      <c r="O3395" s="74"/>
      <c r="P3395" s="74"/>
      <c r="Q3395" s="74"/>
      <c r="R3395" s="74"/>
      <c r="V3395" s="72"/>
    </row>
    <row r="3396" spans="15:22" x14ac:dyDescent="0.25">
      <c r="O3396" s="74"/>
      <c r="P3396" s="74"/>
      <c r="Q3396" s="74"/>
      <c r="R3396" s="74"/>
      <c r="V3396" s="72"/>
    </row>
    <row r="3397" spans="15:22" x14ac:dyDescent="0.25">
      <c r="O3397" s="74"/>
      <c r="P3397" s="74"/>
      <c r="Q3397" s="74"/>
      <c r="R3397" s="74"/>
      <c r="V3397" s="72"/>
    </row>
    <row r="3398" spans="15:22" x14ac:dyDescent="0.25">
      <c r="O3398" s="74"/>
      <c r="P3398" s="74"/>
      <c r="Q3398" s="74"/>
      <c r="R3398" s="74"/>
      <c r="V3398" s="72"/>
    </row>
    <row r="3399" spans="15:22" x14ac:dyDescent="0.25">
      <c r="O3399" s="74"/>
      <c r="P3399" s="74"/>
      <c r="Q3399" s="74"/>
      <c r="R3399" s="74"/>
      <c r="V3399" s="72"/>
    </row>
    <row r="3400" spans="15:22" x14ac:dyDescent="0.25">
      <c r="O3400" s="74"/>
      <c r="P3400" s="74"/>
      <c r="Q3400" s="74"/>
      <c r="R3400" s="74"/>
      <c r="V3400" s="72"/>
    </row>
    <row r="3401" spans="15:22" x14ac:dyDescent="0.25">
      <c r="O3401" s="74"/>
      <c r="P3401" s="74"/>
      <c r="Q3401" s="74"/>
      <c r="R3401" s="74"/>
      <c r="V3401" s="72"/>
    </row>
    <row r="3402" spans="15:22" x14ac:dyDescent="0.25">
      <c r="O3402" s="74"/>
      <c r="P3402" s="74"/>
      <c r="Q3402" s="74"/>
      <c r="R3402" s="74"/>
      <c r="V3402" s="72"/>
    </row>
    <row r="3403" spans="15:22" x14ac:dyDescent="0.25">
      <c r="O3403" s="74"/>
      <c r="P3403" s="74"/>
      <c r="Q3403" s="74"/>
      <c r="R3403" s="74"/>
      <c r="V3403" s="72"/>
    </row>
    <row r="3404" spans="15:22" x14ac:dyDescent="0.25">
      <c r="O3404" s="74"/>
      <c r="P3404" s="74"/>
      <c r="Q3404" s="74"/>
      <c r="R3404" s="74"/>
      <c r="V3404" s="72"/>
    </row>
    <row r="3405" spans="15:22" x14ac:dyDescent="0.25">
      <c r="O3405" s="74"/>
      <c r="P3405" s="74"/>
      <c r="Q3405" s="74"/>
      <c r="R3405" s="74"/>
      <c r="V3405" s="72"/>
    </row>
    <row r="3406" spans="15:22" x14ac:dyDescent="0.25">
      <c r="O3406" s="74"/>
      <c r="P3406" s="74"/>
      <c r="Q3406" s="74"/>
      <c r="R3406" s="74"/>
      <c r="V3406" s="72"/>
    </row>
    <row r="3407" spans="15:22" x14ac:dyDescent="0.25">
      <c r="O3407" s="74"/>
      <c r="P3407" s="74"/>
      <c r="Q3407" s="74"/>
      <c r="R3407" s="74"/>
      <c r="V3407" s="72"/>
    </row>
    <row r="3408" spans="15:22" x14ac:dyDescent="0.25">
      <c r="O3408" s="74"/>
      <c r="P3408" s="74"/>
      <c r="Q3408" s="74"/>
      <c r="R3408" s="74"/>
      <c r="V3408" s="72"/>
    </row>
    <row r="3409" spans="15:22" x14ac:dyDescent="0.25">
      <c r="O3409" s="74"/>
      <c r="P3409" s="74"/>
      <c r="Q3409" s="74"/>
      <c r="R3409" s="74"/>
      <c r="V3409" s="72"/>
    </row>
    <row r="3410" spans="15:22" x14ac:dyDescent="0.25">
      <c r="O3410" s="74"/>
      <c r="P3410" s="74"/>
      <c r="Q3410" s="74"/>
      <c r="R3410" s="74"/>
      <c r="V3410" s="72"/>
    </row>
    <row r="3411" spans="15:22" x14ac:dyDescent="0.25">
      <c r="O3411" s="74"/>
      <c r="P3411" s="74"/>
      <c r="Q3411" s="74"/>
      <c r="R3411" s="74"/>
      <c r="V3411" s="72"/>
    </row>
    <row r="3412" spans="15:22" x14ac:dyDescent="0.25">
      <c r="O3412" s="74"/>
      <c r="P3412" s="74"/>
      <c r="Q3412" s="74"/>
      <c r="R3412" s="74"/>
      <c r="V3412" s="72"/>
    </row>
    <row r="3413" spans="15:22" x14ac:dyDescent="0.25">
      <c r="O3413" s="74"/>
      <c r="P3413" s="74"/>
      <c r="Q3413" s="74"/>
      <c r="R3413" s="74"/>
      <c r="V3413" s="72"/>
    </row>
    <row r="3414" spans="15:22" x14ac:dyDescent="0.25">
      <c r="O3414" s="74"/>
      <c r="P3414" s="74"/>
      <c r="Q3414" s="74"/>
      <c r="R3414" s="74"/>
      <c r="V3414" s="72"/>
    </row>
    <row r="3415" spans="15:22" x14ac:dyDescent="0.25">
      <c r="O3415" s="74"/>
      <c r="P3415" s="74"/>
      <c r="Q3415" s="74"/>
      <c r="R3415" s="74"/>
      <c r="V3415" s="72"/>
    </row>
    <row r="3416" spans="15:22" x14ac:dyDescent="0.25">
      <c r="O3416" s="74"/>
      <c r="P3416" s="74"/>
      <c r="Q3416" s="74"/>
      <c r="R3416" s="74"/>
      <c r="V3416" s="72"/>
    </row>
    <row r="3417" spans="15:22" x14ac:dyDescent="0.25">
      <c r="O3417" s="74"/>
      <c r="P3417" s="74"/>
      <c r="Q3417" s="74"/>
      <c r="R3417" s="74"/>
      <c r="V3417" s="72"/>
    </row>
    <row r="3418" spans="15:22" x14ac:dyDescent="0.25">
      <c r="O3418" s="74"/>
      <c r="P3418" s="74"/>
      <c r="Q3418" s="74"/>
      <c r="R3418" s="74"/>
      <c r="V3418" s="72"/>
    </row>
    <row r="3419" spans="15:22" x14ac:dyDescent="0.25">
      <c r="O3419" s="74"/>
      <c r="P3419" s="74"/>
      <c r="Q3419" s="74"/>
      <c r="R3419" s="74"/>
      <c r="V3419" s="72"/>
    </row>
    <row r="3420" spans="15:22" x14ac:dyDescent="0.25">
      <c r="O3420" s="74"/>
      <c r="P3420" s="74"/>
      <c r="Q3420" s="74"/>
      <c r="R3420" s="74"/>
      <c r="V3420" s="72"/>
    </row>
    <row r="3421" spans="15:22" x14ac:dyDescent="0.25">
      <c r="O3421" s="74"/>
      <c r="P3421" s="74"/>
      <c r="Q3421" s="74"/>
      <c r="R3421" s="74"/>
      <c r="V3421" s="72"/>
    </row>
    <row r="3422" spans="15:22" x14ac:dyDescent="0.25">
      <c r="O3422" s="74"/>
      <c r="P3422" s="74"/>
      <c r="Q3422" s="74"/>
      <c r="R3422" s="74"/>
      <c r="V3422" s="72"/>
    </row>
    <row r="3423" spans="15:22" x14ac:dyDescent="0.25">
      <c r="O3423" s="74"/>
      <c r="P3423" s="74"/>
      <c r="Q3423" s="74"/>
      <c r="R3423" s="74"/>
      <c r="V3423" s="72"/>
    </row>
    <row r="3424" spans="15:22" x14ac:dyDescent="0.25">
      <c r="O3424" s="74"/>
      <c r="P3424" s="74"/>
      <c r="Q3424" s="74"/>
      <c r="R3424" s="74"/>
      <c r="V3424" s="72"/>
    </row>
    <row r="3425" spans="15:22" x14ac:dyDescent="0.25">
      <c r="O3425" s="74"/>
      <c r="P3425" s="74"/>
      <c r="Q3425" s="74"/>
      <c r="R3425" s="74"/>
      <c r="V3425" s="72"/>
    </row>
    <row r="3426" spans="15:22" x14ac:dyDescent="0.25">
      <c r="O3426" s="74"/>
      <c r="P3426" s="74"/>
      <c r="Q3426" s="74"/>
      <c r="R3426" s="74"/>
      <c r="V3426" s="72"/>
    </row>
    <row r="3427" spans="15:22" x14ac:dyDescent="0.25">
      <c r="O3427" s="74"/>
      <c r="P3427" s="74"/>
      <c r="Q3427" s="74"/>
      <c r="R3427" s="74"/>
      <c r="V3427" s="72"/>
    </row>
    <row r="3428" spans="15:22" x14ac:dyDescent="0.25">
      <c r="O3428" s="74"/>
      <c r="P3428" s="74"/>
      <c r="Q3428" s="74"/>
      <c r="R3428" s="74"/>
      <c r="V3428" s="72"/>
    </row>
    <row r="3429" spans="15:22" x14ac:dyDescent="0.25">
      <c r="O3429" s="74"/>
      <c r="P3429" s="74"/>
      <c r="Q3429" s="74"/>
      <c r="R3429" s="74"/>
      <c r="V3429" s="72"/>
    </row>
    <row r="3430" spans="15:22" x14ac:dyDescent="0.25">
      <c r="O3430" s="74"/>
      <c r="P3430" s="74"/>
      <c r="Q3430" s="74"/>
      <c r="R3430" s="74"/>
      <c r="V3430" s="72"/>
    </row>
    <row r="3431" spans="15:22" x14ac:dyDescent="0.25">
      <c r="O3431" s="74"/>
      <c r="P3431" s="74"/>
      <c r="Q3431" s="74"/>
      <c r="R3431" s="74"/>
      <c r="V3431" s="72"/>
    </row>
    <row r="3432" spans="15:22" x14ac:dyDescent="0.25">
      <c r="O3432" s="74"/>
      <c r="P3432" s="74"/>
      <c r="Q3432" s="74"/>
      <c r="R3432" s="74"/>
      <c r="V3432" s="72"/>
    </row>
    <row r="3433" spans="15:22" x14ac:dyDescent="0.25">
      <c r="O3433" s="74"/>
      <c r="P3433" s="74"/>
      <c r="Q3433" s="74"/>
      <c r="R3433" s="74"/>
      <c r="V3433" s="72"/>
    </row>
    <row r="3434" spans="15:22" x14ac:dyDescent="0.25">
      <c r="O3434" s="74"/>
      <c r="P3434" s="74"/>
      <c r="Q3434" s="74"/>
      <c r="R3434" s="74"/>
      <c r="V3434" s="72"/>
    </row>
    <row r="3435" spans="15:22" x14ac:dyDescent="0.25">
      <c r="O3435" s="74"/>
      <c r="P3435" s="74"/>
      <c r="Q3435" s="74"/>
      <c r="R3435" s="74"/>
      <c r="V3435" s="72"/>
    </row>
    <row r="3436" spans="15:22" x14ac:dyDescent="0.25">
      <c r="O3436" s="74"/>
      <c r="P3436" s="74"/>
      <c r="Q3436" s="74"/>
      <c r="R3436" s="74"/>
      <c r="V3436" s="72"/>
    </row>
    <row r="3437" spans="15:22" x14ac:dyDescent="0.25">
      <c r="O3437" s="74"/>
      <c r="P3437" s="74"/>
      <c r="Q3437" s="74"/>
      <c r="R3437" s="74"/>
      <c r="V3437" s="72"/>
    </row>
    <row r="3438" spans="15:22" x14ac:dyDescent="0.25">
      <c r="O3438" s="74"/>
      <c r="P3438" s="74"/>
      <c r="Q3438" s="74"/>
      <c r="R3438" s="74"/>
      <c r="V3438" s="72"/>
    </row>
    <row r="3439" spans="15:22" x14ac:dyDescent="0.25">
      <c r="O3439" s="74"/>
      <c r="P3439" s="74"/>
      <c r="Q3439" s="74"/>
      <c r="R3439" s="74"/>
      <c r="V3439" s="72"/>
    </row>
    <row r="3440" spans="15:22" x14ac:dyDescent="0.25">
      <c r="O3440" s="74"/>
      <c r="P3440" s="74"/>
      <c r="Q3440" s="74"/>
      <c r="R3440" s="74"/>
      <c r="V3440" s="72"/>
    </row>
    <row r="3441" spans="15:22" x14ac:dyDescent="0.25">
      <c r="O3441" s="74"/>
      <c r="P3441" s="74"/>
      <c r="Q3441" s="74"/>
      <c r="R3441" s="74"/>
      <c r="V3441" s="72"/>
    </row>
    <row r="3442" spans="15:22" x14ac:dyDescent="0.25">
      <c r="O3442" s="74"/>
      <c r="P3442" s="74"/>
      <c r="Q3442" s="74"/>
      <c r="R3442" s="74"/>
      <c r="V3442" s="72"/>
    </row>
    <row r="3443" spans="15:22" x14ac:dyDescent="0.25">
      <c r="O3443" s="74"/>
      <c r="P3443" s="74"/>
      <c r="Q3443" s="74"/>
      <c r="R3443" s="74"/>
      <c r="V3443" s="72"/>
    </row>
    <row r="3444" spans="15:22" x14ac:dyDescent="0.25">
      <c r="O3444" s="74"/>
      <c r="P3444" s="74"/>
      <c r="Q3444" s="74"/>
      <c r="R3444" s="74"/>
      <c r="V3444" s="72"/>
    </row>
    <row r="3445" spans="15:22" x14ac:dyDescent="0.25">
      <c r="O3445" s="74"/>
      <c r="P3445" s="74"/>
      <c r="Q3445" s="74"/>
      <c r="R3445" s="74"/>
      <c r="V3445" s="72"/>
    </row>
    <row r="3446" spans="15:22" x14ac:dyDescent="0.25">
      <c r="O3446" s="74"/>
      <c r="P3446" s="74"/>
      <c r="Q3446" s="74"/>
      <c r="R3446" s="74"/>
      <c r="V3446" s="72"/>
    </row>
    <row r="3447" spans="15:22" x14ac:dyDescent="0.25">
      <c r="O3447" s="74"/>
      <c r="P3447" s="74"/>
      <c r="Q3447" s="74"/>
      <c r="R3447" s="74"/>
      <c r="V3447" s="72"/>
    </row>
    <row r="3448" spans="15:22" x14ac:dyDescent="0.25">
      <c r="O3448" s="74"/>
      <c r="P3448" s="74"/>
      <c r="Q3448" s="74"/>
      <c r="R3448" s="74"/>
      <c r="V3448" s="72"/>
    </row>
    <row r="3449" spans="15:22" x14ac:dyDescent="0.25">
      <c r="O3449" s="74"/>
      <c r="P3449" s="74"/>
      <c r="Q3449" s="74"/>
      <c r="R3449" s="74"/>
      <c r="V3449" s="72"/>
    </row>
    <row r="3450" spans="15:22" x14ac:dyDescent="0.25">
      <c r="O3450" s="74"/>
      <c r="P3450" s="74"/>
      <c r="Q3450" s="74"/>
      <c r="R3450" s="74"/>
      <c r="V3450" s="72"/>
    </row>
    <row r="3451" spans="15:22" x14ac:dyDescent="0.25">
      <c r="O3451" s="74"/>
      <c r="P3451" s="74"/>
      <c r="Q3451" s="74"/>
      <c r="R3451" s="74"/>
      <c r="V3451" s="72"/>
    </row>
    <row r="3452" spans="15:22" x14ac:dyDescent="0.25">
      <c r="O3452" s="74"/>
      <c r="P3452" s="74"/>
      <c r="Q3452" s="74"/>
      <c r="R3452" s="74"/>
      <c r="V3452" s="72"/>
    </row>
    <row r="3453" spans="15:22" x14ac:dyDescent="0.25">
      <c r="O3453" s="74"/>
      <c r="P3453" s="74"/>
      <c r="Q3453" s="74"/>
      <c r="R3453" s="74"/>
      <c r="V3453" s="72"/>
    </row>
    <row r="3454" spans="15:22" x14ac:dyDescent="0.25">
      <c r="O3454" s="74"/>
      <c r="P3454" s="74"/>
      <c r="Q3454" s="74"/>
      <c r="R3454" s="74"/>
      <c r="V3454" s="72"/>
    </row>
    <row r="3455" spans="15:22" x14ac:dyDescent="0.25">
      <c r="O3455" s="74"/>
      <c r="P3455" s="74"/>
      <c r="Q3455" s="74"/>
      <c r="R3455" s="74"/>
      <c r="V3455" s="72"/>
    </row>
    <row r="3456" spans="15:22" x14ac:dyDescent="0.25">
      <c r="O3456" s="74"/>
      <c r="P3456" s="74"/>
      <c r="Q3456" s="74"/>
      <c r="R3456" s="74"/>
      <c r="V3456" s="72"/>
    </row>
    <row r="3457" spans="15:22" x14ac:dyDescent="0.25">
      <c r="O3457" s="74"/>
      <c r="P3457" s="74"/>
      <c r="Q3457" s="74"/>
      <c r="R3457" s="74"/>
      <c r="V3457" s="72"/>
    </row>
    <row r="3458" spans="15:22" x14ac:dyDescent="0.25">
      <c r="O3458" s="74"/>
      <c r="P3458" s="74"/>
      <c r="Q3458" s="74"/>
      <c r="R3458" s="74"/>
      <c r="V3458" s="72"/>
    </row>
    <row r="3459" spans="15:22" x14ac:dyDescent="0.25">
      <c r="O3459" s="74"/>
      <c r="P3459" s="74"/>
      <c r="Q3459" s="74"/>
      <c r="R3459" s="74"/>
      <c r="V3459" s="72"/>
    </row>
    <row r="3460" spans="15:22" x14ac:dyDescent="0.25">
      <c r="O3460" s="74"/>
      <c r="P3460" s="74"/>
      <c r="Q3460" s="74"/>
      <c r="R3460" s="74"/>
      <c r="V3460" s="72"/>
    </row>
    <row r="3461" spans="15:22" x14ac:dyDescent="0.25">
      <c r="O3461" s="74"/>
      <c r="P3461" s="74"/>
      <c r="Q3461" s="74"/>
      <c r="R3461" s="74"/>
      <c r="V3461" s="72"/>
    </row>
    <row r="3462" spans="15:22" x14ac:dyDescent="0.25">
      <c r="O3462" s="74"/>
      <c r="P3462" s="74"/>
      <c r="Q3462" s="74"/>
      <c r="R3462" s="74"/>
      <c r="V3462" s="72"/>
    </row>
    <row r="3463" spans="15:22" x14ac:dyDescent="0.25">
      <c r="O3463" s="74"/>
      <c r="P3463" s="74"/>
      <c r="Q3463" s="74"/>
      <c r="R3463" s="74"/>
      <c r="V3463" s="72"/>
    </row>
    <row r="3464" spans="15:22" x14ac:dyDescent="0.25">
      <c r="O3464" s="74"/>
      <c r="P3464" s="74"/>
      <c r="Q3464" s="74"/>
      <c r="R3464" s="74"/>
      <c r="V3464" s="72"/>
    </row>
    <row r="3465" spans="15:22" x14ac:dyDescent="0.25">
      <c r="O3465" s="74"/>
      <c r="P3465" s="74"/>
      <c r="Q3465" s="74"/>
      <c r="R3465" s="74"/>
      <c r="V3465" s="72"/>
    </row>
    <row r="3466" spans="15:22" x14ac:dyDescent="0.25">
      <c r="O3466" s="74"/>
      <c r="P3466" s="74"/>
      <c r="Q3466" s="74"/>
      <c r="R3466" s="74"/>
      <c r="V3466" s="72"/>
    </row>
    <row r="3467" spans="15:22" x14ac:dyDescent="0.25">
      <c r="O3467" s="74"/>
      <c r="P3467" s="74"/>
      <c r="Q3467" s="74"/>
      <c r="R3467" s="74"/>
      <c r="V3467" s="72"/>
    </row>
    <row r="3468" spans="15:22" x14ac:dyDescent="0.25">
      <c r="O3468" s="74"/>
      <c r="P3468" s="74"/>
      <c r="Q3468" s="74"/>
      <c r="R3468" s="74"/>
      <c r="V3468" s="72"/>
    </row>
    <row r="3469" spans="15:22" x14ac:dyDescent="0.25">
      <c r="O3469" s="74"/>
      <c r="P3469" s="74"/>
      <c r="Q3469" s="74"/>
      <c r="R3469" s="74"/>
      <c r="V3469" s="72"/>
    </row>
    <row r="3470" spans="15:22" x14ac:dyDescent="0.25">
      <c r="O3470" s="74"/>
      <c r="P3470" s="74"/>
      <c r="Q3470" s="74"/>
      <c r="R3470" s="74"/>
      <c r="V3470" s="72"/>
    </row>
    <row r="3471" spans="15:22" x14ac:dyDescent="0.25">
      <c r="O3471" s="74"/>
      <c r="P3471" s="74"/>
      <c r="Q3471" s="74"/>
      <c r="R3471" s="74"/>
      <c r="V3471" s="72"/>
    </row>
    <row r="3472" spans="15:22" x14ac:dyDescent="0.25">
      <c r="O3472" s="74"/>
      <c r="P3472" s="74"/>
      <c r="Q3472" s="74"/>
      <c r="R3472" s="74"/>
      <c r="V3472" s="72"/>
    </row>
    <row r="3473" spans="15:22" x14ac:dyDescent="0.25">
      <c r="O3473" s="74"/>
      <c r="P3473" s="74"/>
      <c r="Q3473" s="74"/>
      <c r="R3473" s="74"/>
      <c r="V3473" s="72"/>
    </row>
    <row r="3474" spans="15:22" x14ac:dyDescent="0.25">
      <c r="O3474" s="74"/>
      <c r="P3474" s="74"/>
      <c r="Q3474" s="74"/>
      <c r="R3474" s="74"/>
      <c r="V3474" s="72"/>
    </row>
    <row r="3475" spans="15:22" x14ac:dyDescent="0.25">
      <c r="O3475" s="74"/>
      <c r="P3475" s="74"/>
      <c r="Q3475" s="74"/>
      <c r="R3475" s="74"/>
      <c r="V3475" s="72"/>
    </row>
    <row r="3476" spans="15:22" x14ac:dyDescent="0.25">
      <c r="O3476" s="74"/>
      <c r="P3476" s="74"/>
      <c r="Q3476" s="74"/>
      <c r="R3476" s="74"/>
      <c r="V3476" s="72"/>
    </row>
    <row r="3477" spans="15:22" x14ac:dyDescent="0.25">
      <c r="O3477" s="74"/>
      <c r="P3477" s="74"/>
      <c r="Q3477" s="74"/>
      <c r="R3477" s="74"/>
      <c r="V3477" s="72"/>
    </row>
    <row r="3478" spans="15:22" x14ac:dyDescent="0.25">
      <c r="O3478" s="74"/>
      <c r="P3478" s="74"/>
      <c r="Q3478" s="74"/>
      <c r="R3478" s="74"/>
      <c r="V3478" s="72"/>
    </row>
    <row r="3479" spans="15:22" x14ac:dyDescent="0.25">
      <c r="O3479" s="74"/>
      <c r="P3479" s="74"/>
      <c r="Q3479" s="74"/>
      <c r="R3479" s="74"/>
      <c r="V3479" s="72"/>
    </row>
    <row r="3480" spans="15:22" x14ac:dyDescent="0.25">
      <c r="O3480" s="74"/>
      <c r="P3480" s="74"/>
      <c r="Q3480" s="74"/>
      <c r="R3480" s="74"/>
      <c r="V3480" s="72"/>
    </row>
    <row r="3481" spans="15:22" x14ac:dyDescent="0.25">
      <c r="O3481" s="74"/>
      <c r="P3481" s="74"/>
      <c r="Q3481" s="74"/>
      <c r="R3481" s="74"/>
      <c r="V3481" s="72"/>
    </row>
    <row r="3482" spans="15:22" x14ac:dyDescent="0.25">
      <c r="O3482" s="74"/>
      <c r="P3482" s="74"/>
      <c r="Q3482" s="74"/>
      <c r="R3482" s="74"/>
      <c r="V3482" s="72"/>
    </row>
    <row r="3483" spans="15:22" x14ac:dyDescent="0.25">
      <c r="O3483" s="74"/>
      <c r="P3483" s="74"/>
      <c r="Q3483" s="74"/>
      <c r="R3483" s="74"/>
      <c r="V3483" s="72"/>
    </row>
    <row r="3484" spans="15:22" x14ac:dyDescent="0.25">
      <c r="O3484" s="74"/>
      <c r="P3484" s="74"/>
      <c r="Q3484" s="74"/>
      <c r="R3484" s="74"/>
      <c r="V3484" s="72"/>
    </row>
    <row r="3485" spans="15:22" x14ac:dyDescent="0.25">
      <c r="O3485" s="74"/>
      <c r="P3485" s="74"/>
      <c r="Q3485" s="74"/>
      <c r="R3485" s="74"/>
      <c r="V3485" s="72"/>
    </row>
    <row r="3486" spans="15:22" x14ac:dyDescent="0.25">
      <c r="O3486" s="74"/>
      <c r="P3486" s="74"/>
      <c r="Q3486" s="74"/>
      <c r="R3486" s="74"/>
      <c r="V3486" s="72"/>
    </row>
    <row r="3487" spans="15:22" x14ac:dyDescent="0.25">
      <c r="O3487" s="74"/>
      <c r="P3487" s="74"/>
      <c r="Q3487" s="74"/>
      <c r="R3487" s="74"/>
      <c r="V3487" s="72"/>
    </row>
    <row r="3488" spans="15:22" x14ac:dyDescent="0.25">
      <c r="O3488" s="74"/>
      <c r="P3488" s="74"/>
      <c r="Q3488" s="74"/>
      <c r="R3488" s="74"/>
      <c r="V3488" s="72"/>
    </row>
    <row r="3489" spans="15:22" x14ac:dyDescent="0.25">
      <c r="O3489" s="74"/>
      <c r="P3489" s="74"/>
      <c r="Q3489" s="74"/>
      <c r="R3489" s="74"/>
      <c r="V3489" s="72"/>
    </row>
    <row r="3490" spans="15:22" x14ac:dyDescent="0.25">
      <c r="O3490" s="74"/>
      <c r="P3490" s="74"/>
      <c r="Q3490" s="74"/>
      <c r="R3490" s="74"/>
      <c r="V3490" s="72"/>
    </row>
    <row r="3491" spans="15:22" x14ac:dyDescent="0.25">
      <c r="O3491" s="74"/>
      <c r="P3491" s="74"/>
      <c r="Q3491" s="74"/>
      <c r="R3491" s="74"/>
      <c r="V3491" s="72"/>
    </row>
    <row r="3492" spans="15:22" x14ac:dyDescent="0.25">
      <c r="O3492" s="74"/>
      <c r="P3492" s="74"/>
      <c r="Q3492" s="74"/>
      <c r="R3492" s="74"/>
      <c r="V3492" s="72"/>
    </row>
    <row r="3493" spans="15:22" x14ac:dyDescent="0.25">
      <c r="O3493" s="74"/>
      <c r="P3493" s="74"/>
      <c r="Q3493" s="74"/>
      <c r="R3493" s="74"/>
      <c r="V3493" s="72"/>
    </row>
    <row r="3494" spans="15:22" x14ac:dyDescent="0.25">
      <c r="O3494" s="74"/>
      <c r="P3494" s="74"/>
      <c r="Q3494" s="74"/>
      <c r="R3494" s="74"/>
      <c r="V3494" s="72"/>
    </row>
    <row r="3495" spans="15:22" x14ac:dyDescent="0.25">
      <c r="O3495" s="74"/>
      <c r="P3495" s="74"/>
      <c r="Q3495" s="74"/>
      <c r="R3495" s="74"/>
      <c r="V3495" s="72"/>
    </row>
    <row r="3496" spans="15:22" x14ac:dyDescent="0.25">
      <c r="O3496" s="74"/>
      <c r="P3496" s="74"/>
      <c r="Q3496" s="74"/>
      <c r="R3496" s="74"/>
      <c r="V3496" s="72"/>
    </row>
    <row r="3497" spans="15:22" x14ac:dyDescent="0.25">
      <c r="O3497" s="74"/>
      <c r="P3497" s="74"/>
      <c r="Q3497" s="74"/>
      <c r="R3497" s="74"/>
      <c r="V3497" s="72"/>
    </row>
    <row r="3498" spans="15:22" x14ac:dyDescent="0.25">
      <c r="O3498" s="74"/>
      <c r="P3498" s="74"/>
      <c r="Q3498" s="74"/>
      <c r="R3498" s="74"/>
      <c r="V3498" s="72"/>
    </row>
    <row r="3499" spans="15:22" x14ac:dyDescent="0.25">
      <c r="O3499" s="74"/>
      <c r="P3499" s="74"/>
      <c r="Q3499" s="74"/>
      <c r="R3499" s="74"/>
      <c r="V3499" s="72"/>
    </row>
    <row r="3500" spans="15:22" x14ac:dyDescent="0.25">
      <c r="O3500" s="74"/>
      <c r="P3500" s="74"/>
      <c r="Q3500" s="74"/>
      <c r="R3500" s="74"/>
      <c r="V3500" s="72"/>
    </row>
    <row r="3501" spans="15:22" x14ac:dyDescent="0.25">
      <c r="O3501" s="74"/>
      <c r="P3501" s="74"/>
      <c r="Q3501" s="74"/>
      <c r="R3501" s="74"/>
      <c r="V3501" s="72"/>
    </row>
    <row r="3502" spans="15:22" x14ac:dyDescent="0.25">
      <c r="O3502" s="74"/>
      <c r="P3502" s="74"/>
      <c r="Q3502" s="74"/>
      <c r="R3502" s="74"/>
      <c r="V3502" s="72"/>
    </row>
    <row r="3503" spans="15:22" x14ac:dyDescent="0.25">
      <c r="O3503" s="74"/>
      <c r="P3503" s="74"/>
      <c r="Q3503" s="74"/>
      <c r="R3503" s="74"/>
      <c r="V3503" s="72"/>
    </row>
    <row r="3504" spans="15:22" x14ac:dyDescent="0.25">
      <c r="O3504" s="74"/>
      <c r="P3504" s="74"/>
      <c r="Q3504" s="74"/>
      <c r="R3504" s="74"/>
      <c r="V3504" s="72"/>
    </row>
    <row r="3505" spans="15:22" x14ac:dyDescent="0.25">
      <c r="O3505" s="74"/>
      <c r="P3505" s="74"/>
      <c r="Q3505" s="74"/>
      <c r="R3505" s="74"/>
      <c r="V3505" s="72"/>
    </row>
    <row r="3506" spans="15:22" x14ac:dyDescent="0.25">
      <c r="O3506" s="74"/>
      <c r="P3506" s="74"/>
      <c r="Q3506" s="74"/>
      <c r="R3506" s="74"/>
      <c r="V3506" s="72"/>
    </row>
    <row r="3507" spans="15:22" x14ac:dyDescent="0.25">
      <c r="O3507" s="74"/>
      <c r="P3507" s="74"/>
      <c r="Q3507" s="74"/>
      <c r="R3507" s="74"/>
      <c r="V3507" s="72"/>
    </row>
    <row r="3508" spans="15:22" x14ac:dyDescent="0.25">
      <c r="O3508" s="74"/>
      <c r="P3508" s="74"/>
      <c r="Q3508" s="74"/>
      <c r="R3508" s="74"/>
      <c r="V3508" s="72"/>
    </row>
    <row r="3509" spans="15:22" x14ac:dyDescent="0.25">
      <c r="O3509" s="74"/>
      <c r="P3509" s="74"/>
      <c r="Q3509" s="74"/>
      <c r="R3509" s="74"/>
      <c r="V3509" s="72"/>
    </row>
    <row r="3510" spans="15:22" x14ac:dyDescent="0.25">
      <c r="O3510" s="74"/>
      <c r="P3510" s="74"/>
      <c r="Q3510" s="74"/>
      <c r="R3510" s="74"/>
      <c r="V3510" s="72"/>
    </row>
    <row r="3511" spans="15:22" x14ac:dyDescent="0.25">
      <c r="O3511" s="74"/>
      <c r="P3511" s="74"/>
      <c r="Q3511" s="74"/>
      <c r="R3511" s="74"/>
      <c r="V3511" s="72"/>
    </row>
    <row r="3512" spans="15:22" x14ac:dyDescent="0.25">
      <c r="O3512" s="74"/>
      <c r="P3512" s="74"/>
      <c r="Q3512" s="74"/>
      <c r="R3512" s="74"/>
      <c r="V3512" s="72"/>
    </row>
    <row r="3513" spans="15:22" x14ac:dyDescent="0.25">
      <c r="O3513" s="74"/>
      <c r="P3513" s="74"/>
      <c r="Q3513" s="74"/>
      <c r="R3513" s="74"/>
      <c r="V3513" s="72"/>
    </row>
    <row r="3514" spans="15:22" x14ac:dyDescent="0.25">
      <c r="O3514" s="74"/>
      <c r="P3514" s="74"/>
      <c r="Q3514" s="74"/>
      <c r="R3514" s="74"/>
      <c r="V3514" s="72"/>
    </row>
    <row r="3515" spans="15:22" x14ac:dyDescent="0.25">
      <c r="O3515" s="74"/>
      <c r="P3515" s="74"/>
      <c r="Q3515" s="74"/>
      <c r="R3515" s="74"/>
      <c r="V3515" s="72"/>
    </row>
    <row r="3516" spans="15:22" x14ac:dyDescent="0.25">
      <c r="O3516" s="74"/>
      <c r="P3516" s="74"/>
      <c r="Q3516" s="74"/>
      <c r="R3516" s="74"/>
      <c r="V3516" s="72"/>
    </row>
    <row r="3517" spans="15:22" x14ac:dyDescent="0.25">
      <c r="O3517" s="74"/>
      <c r="P3517" s="74"/>
      <c r="Q3517" s="74"/>
      <c r="R3517" s="74"/>
      <c r="V3517" s="72"/>
    </row>
    <row r="3518" spans="15:22" x14ac:dyDescent="0.25">
      <c r="O3518" s="74"/>
      <c r="P3518" s="74"/>
      <c r="Q3518" s="74"/>
      <c r="R3518" s="74"/>
      <c r="V3518" s="72"/>
    </row>
    <row r="3519" spans="15:22" x14ac:dyDescent="0.25">
      <c r="O3519" s="74"/>
      <c r="P3519" s="74"/>
      <c r="Q3519" s="74"/>
      <c r="R3519" s="74"/>
      <c r="V3519" s="72"/>
    </row>
    <row r="3520" spans="15:22" x14ac:dyDescent="0.25">
      <c r="O3520" s="74"/>
      <c r="P3520" s="74"/>
      <c r="Q3520" s="74"/>
      <c r="R3520" s="74"/>
      <c r="V3520" s="72"/>
    </row>
    <row r="3521" spans="15:22" x14ac:dyDescent="0.25">
      <c r="O3521" s="74"/>
      <c r="P3521" s="74"/>
      <c r="Q3521" s="74"/>
      <c r="R3521" s="74"/>
      <c r="V3521" s="72"/>
    </row>
    <row r="3522" spans="15:22" x14ac:dyDescent="0.25">
      <c r="O3522" s="74"/>
      <c r="P3522" s="74"/>
      <c r="Q3522" s="74"/>
      <c r="R3522" s="74"/>
      <c r="V3522" s="72"/>
    </row>
    <row r="3523" spans="15:22" x14ac:dyDescent="0.25">
      <c r="O3523" s="74"/>
      <c r="P3523" s="74"/>
      <c r="Q3523" s="74"/>
      <c r="R3523" s="74"/>
      <c r="V3523" s="72"/>
    </row>
    <row r="3524" spans="15:22" x14ac:dyDescent="0.25">
      <c r="O3524" s="74"/>
      <c r="P3524" s="74"/>
      <c r="Q3524" s="74"/>
      <c r="R3524" s="74"/>
      <c r="V3524" s="72"/>
    </row>
    <row r="3525" spans="15:22" x14ac:dyDescent="0.25">
      <c r="O3525" s="74"/>
      <c r="P3525" s="74"/>
      <c r="Q3525" s="74"/>
      <c r="R3525" s="74"/>
      <c r="V3525" s="72"/>
    </row>
    <row r="3526" spans="15:22" x14ac:dyDescent="0.25">
      <c r="O3526" s="74"/>
      <c r="P3526" s="74"/>
      <c r="Q3526" s="74"/>
      <c r="R3526" s="74"/>
      <c r="V3526" s="72"/>
    </row>
    <row r="3527" spans="15:22" x14ac:dyDescent="0.25">
      <c r="O3527" s="74"/>
      <c r="P3527" s="74"/>
      <c r="Q3527" s="74"/>
      <c r="R3527" s="74"/>
      <c r="V3527" s="72"/>
    </row>
    <row r="3528" spans="15:22" x14ac:dyDescent="0.25">
      <c r="O3528" s="74"/>
      <c r="P3528" s="74"/>
      <c r="Q3528" s="74"/>
      <c r="R3528" s="74"/>
      <c r="V3528" s="72"/>
    </row>
    <row r="3529" spans="15:22" x14ac:dyDescent="0.25">
      <c r="O3529" s="74"/>
      <c r="P3529" s="74"/>
      <c r="Q3529" s="74"/>
      <c r="R3529" s="74"/>
      <c r="V3529" s="72"/>
    </row>
    <row r="3530" spans="15:22" x14ac:dyDescent="0.25">
      <c r="O3530" s="74"/>
      <c r="P3530" s="74"/>
      <c r="Q3530" s="74"/>
      <c r="R3530" s="74"/>
      <c r="V3530" s="72"/>
    </row>
    <row r="3531" spans="15:22" x14ac:dyDescent="0.25">
      <c r="O3531" s="74"/>
      <c r="P3531" s="74"/>
      <c r="Q3531" s="74"/>
      <c r="R3531" s="74"/>
      <c r="V3531" s="72"/>
    </row>
    <row r="3532" spans="15:22" x14ac:dyDescent="0.25">
      <c r="O3532" s="74"/>
      <c r="P3532" s="74"/>
      <c r="Q3532" s="74"/>
      <c r="R3532" s="74"/>
      <c r="V3532" s="72"/>
    </row>
    <row r="3533" spans="15:22" x14ac:dyDescent="0.25">
      <c r="O3533" s="74"/>
      <c r="P3533" s="74"/>
      <c r="Q3533" s="74"/>
      <c r="R3533" s="74"/>
      <c r="V3533" s="72"/>
    </row>
    <row r="3534" spans="15:22" x14ac:dyDescent="0.25">
      <c r="O3534" s="74"/>
      <c r="P3534" s="74"/>
      <c r="Q3534" s="74"/>
      <c r="R3534" s="74"/>
      <c r="V3534" s="72"/>
    </row>
    <row r="3535" spans="15:22" x14ac:dyDescent="0.25">
      <c r="O3535" s="74"/>
      <c r="P3535" s="74"/>
      <c r="Q3535" s="74"/>
      <c r="R3535" s="74"/>
      <c r="V3535" s="72"/>
    </row>
    <row r="3536" spans="15:22" x14ac:dyDescent="0.25">
      <c r="O3536" s="74"/>
      <c r="P3536" s="74"/>
      <c r="Q3536" s="74"/>
      <c r="R3536" s="74"/>
      <c r="V3536" s="72"/>
    </row>
    <row r="3537" spans="15:22" x14ac:dyDescent="0.25">
      <c r="O3537" s="74"/>
      <c r="P3537" s="74"/>
      <c r="Q3537" s="74"/>
      <c r="R3537" s="74"/>
      <c r="V3537" s="72"/>
    </row>
    <row r="3538" spans="15:22" x14ac:dyDescent="0.25">
      <c r="O3538" s="74"/>
      <c r="P3538" s="74"/>
      <c r="Q3538" s="74"/>
      <c r="R3538" s="74"/>
      <c r="V3538" s="72"/>
    </row>
    <row r="3539" spans="15:22" x14ac:dyDescent="0.25">
      <c r="O3539" s="74"/>
      <c r="P3539" s="74"/>
      <c r="Q3539" s="74"/>
      <c r="R3539" s="74"/>
      <c r="V3539" s="72"/>
    </row>
    <row r="3540" spans="15:22" x14ac:dyDescent="0.25">
      <c r="O3540" s="74"/>
      <c r="P3540" s="74"/>
      <c r="Q3540" s="74"/>
      <c r="R3540" s="74"/>
      <c r="V3540" s="72"/>
    </row>
    <row r="3541" spans="15:22" x14ac:dyDescent="0.25">
      <c r="O3541" s="74"/>
      <c r="P3541" s="74"/>
      <c r="Q3541" s="74"/>
      <c r="R3541" s="74"/>
      <c r="V3541" s="72"/>
    </row>
    <row r="3542" spans="15:22" x14ac:dyDescent="0.25">
      <c r="O3542" s="74"/>
      <c r="P3542" s="74"/>
      <c r="Q3542" s="74"/>
      <c r="R3542" s="74"/>
      <c r="V3542" s="72"/>
    </row>
    <row r="3543" spans="15:22" x14ac:dyDescent="0.25">
      <c r="O3543" s="74"/>
      <c r="P3543" s="74"/>
      <c r="Q3543" s="74"/>
      <c r="R3543" s="74"/>
      <c r="V3543" s="72"/>
    </row>
    <row r="3544" spans="15:22" x14ac:dyDescent="0.25">
      <c r="O3544" s="74"/>
      <c r="P3544" s="74"/>
      <c r="Q3544" s="74"/>
      <c r="R3544" s="74"/>
      <c r="V3544" s="72"/>
    </row>
    <row r="3545" spans="15:22" x14ac:dyDescent="0.25">
      <c r="O3545" s="74"/>
      <c r="P3545" s="74"/>
      <c r="Q3545" s="74"/>
      <c r="R3545" s="74"/>
      <c r="V3545" s="72"/>
    </row>
    <row r="3546" spans="15:22" x14ac:dyDescent="0.25">
      <c r="O3546" s="74"/>
      <c r="P3546" s="74"/>
      <c r="Q3546" s="74"/>
      <c r="R3546" s="74"/>
      <c r="V3546" s="72"/>
    </row>
    <row r="3547" spans="15:22" x14ac:dyDescent="0.25">
      <c r="O3547" s="74"/>
      <c r="P3547" s="74"/>
      <c r="Q3547" s="74"/>
      <c r="R3547" s="74"/>
      <c r="V3547" s="72"/>
    </row>
    <row r="3548" spans="15:22" x14ac:dyDescent="0.25">
      <c r="O3548" s="74"/>
      <c r="P3548" s="74"/>
      <c r="Q3548" s="74"/>
      <c r="R3548" s="74"/>
      <c r="V3548" s="72"/>
    </row>
    <row r="3549" spans="15:22" x14ac:dyDescent="0.25">
      <c r="O3549" s="74"/>
      <c r="P3549" s="74"/>
      <c r="Q3549" s="74"/>
      <c r="R3549" s="74"/>
      <c r="V3549" s="72"/>
    </row>
    <row r="3550" spans="15:22" x14ac:dyDescent="0.25">
      <c r="O3550" s="74"/>
      <c r="P3550" s="74"/>
      <c r="Q3550" s="74"/>
      <c r="R3550" s="74"/>
      <c r="V3550" s="72"/>
    </row>
    <row r="3551" spans="15:22" x14ac:dyDescent="0.25">
      <c r="O3551" s="74"/>
      <c r="P3551" s="74"/>
      <c r="Q3551" s="74"/>
      <c r="R3551" s="74"/>
      <c r="V3551" s="72"/>
    </row>
    <row r="3552" spans="15:22" x14ac:dyDescent="0.25">
      <c r="O3552" s="74"/>
      <c r="P3552" s="74"/>
      <c r="Q3552" s="74"/>
      <c r="R3552" s="74"/>
      <c r="V3552" s="72"/>
    </row>
    <row r="3553" spans="15:22" x14ac:dyDescent="0.25">
      <c r="O3553" s="74"/>
      <c r="P3553" s="74"/>
      <c r="Q3553" s="74"/>
      <c r="R3553" s="74"/>
      <c r="V3553" s="72"/>
    </row>
    <row r="3554" spans="15:22" x14ac:dyDescent="0.25">
      <c r="O3554" s="74"/>
      <c r="P3554" s="74"/>
      <c r="Q3554" s="74"/>
      <c r="R3554" s="74"/>
      <c r="V3554" s="72"/>
    </row>
    <row r="3555" spans="15:22" x14ac:dyDescent="0.25">
      <c r="O3555" s="74"/>
      <c r="P3555" s="74"/>
      <c r="Q3555" s="74"/>
      <c r="R3555" s="74"/>
      <c r="V3555" s="72"/>
    </row>
    <row r="3556" spans="15:22" x14ac:dyDescent="0.25">
      <c r="O3556" s="74"/>
      <c r="P3556" s="74"/>
      <c r="Q3556" s="74"/>
      <c r="R3556" s="74"/>
      <c r="V3556" s="72"/>
    </row>
    <row r="3557" spans="15:22" x14ac:dyDescent="0.25">
      <c r="O3557" s="74"/>
      <c r="P3557" s="74"/>
      <c r="Q3557" s="74"/>
      <c r="R3557" s="74"/>
      <c r="V3557" s="72"/>
    </row>
    <row r="3558" spans="15:22" x14ac:dyDescent="0.25">
      <c r="O3558" s="74"/>
      <c r="P3558" s="74"/>
      <c r="Q3558" s="74"/>
      <c r="R3558" s="74"/>
      <c r="V3558" s="72"/>
    </row>
    <row r="3559" spans="15:22" x14ac:dyDescent="0.25">
      <c r="O3559" s="74"/>
      <c r="P3559" s="74"/>
      <c r="Q3559" s="74"/>
      <c r="R3559" s="74"/>
      <c r="V3559" s="72"/>
    </row>
    <row r="3560" spans="15:22" x14ac:dyDescent="0.25">
      <c r="O3560" s="74"/>
      <c r="P3560" s="74"/>
      <c r="Q3560" s="74"/>
      <c r="R3560" s="74"/>
      <c r="V3560" s="72"/>
    </row>
    <row r="3561" spans="15:22" x14ac:dyDescent="0.25">
      <c r="O3561" s="74"/>
      <c r="P3561" s="74"/>
      <c r="Q3561" s="74"/>
      <c r="R3561" s="74"/>
      <c r="V3561" s="72"/>
    </row>
    <row r="3562" spans="15:22" x14ac:dyDescent="0.25">
      <c r="O3562" s="74"/>
      <c r="P3562" s="74"/>
      <c r="Q3562" s="74"/>
      <c r="R3562" s="74"/>
      <c r="V3562" s="72"/>
    </row>
    <row r="3563" spans="15:22" x14ac:dyDescent="0.25">
      <c r="O3563" s="74"/>
      <c r="P3563" s="74"/>
      <c r="Q3563" s="74"/>
      <c r="R3563" s="74"/>
      <c r="V3563" s="72"/>
    </row>
    <row r="3564" spans="15:22" x14ac:dyDescent="0.25">
      <c r="O3564" s="74"/>
      <c r="P3564" s="74"/>
      <c r="Q3564" s="74"/>
      <c r="R3564" s="74"/>
      <c r="V3564" s="72"/>
    </row>
    <row r="3565" spans="15:22" x14ac:dyDescent="0.25">
      <c r="O3565" s="74"/>
      <c r="P3565" s="74"/>
      <c r="Q3565" s="74"/>
      <c r="R3565" s="74"/>
      <c r="V3565" s="72"/>
    </row>
    <row r="3566" spans="15:22" x14ac:dyDescent="0.25">
      <c r="O3566" s="74"/>
      <c r="P3566" s="74"/>
      <c r="Q3566" s="74"/>
      <c r="R3566" s="74"/>
      <c r="V3566" s="72"/>
    </row>
    <row r="3567" spans="15:22" x14ac:dyDescent="0.25">
      <c r="O3567" s="74"/>
      <c r="P3567" s="74"/>
      <c r="Q3567" s="74"/>
      <c r="R3567" s="74"/>
      <c r="V3567" s="72"/>
    </row>
    <row r="3568" spans="15:22" x14ac:dyDescent="0.25">
      <c r="O3568" s="74"/>
      <c r="P3568" s="74"/>
      <c r="Q3568" s="74"/>
      <c r="R3568" s="74"/>
      <c r="V3568" s="72"/>
    </row>
    <row r="3569" spans="15:22" x14ac:dyDescent="0.25">
      <c r="O3569" s="74"/>
      <c r="P3569" s="74"/>
      <c r="Q3569" s="74"/>
      <c r="R3569" s="74"/>
      <c r="V3569" s="72"/>
    </row>
    <row r="3570" spans="15:22" x14ac:dyDescent="0.25">
      <c r="O3570" s="74"/>
      <c r="P3570" s="74"/>
      <c r="Q3570" s="74"/>
      <c r="R3570" s="74"/>
      <c r="V3570" s="72"/>
    </row>
    <row r="3571" spans="15:22" x14ac:dyDescent="0.25">
      <c r="O3571" s="74"/>
      <c r="P3571" s="74"/>
      <c r="Q3571" s="74"/>
      <c r="R3571" s="74"/>
      <c r="V3571" s="72"/>
    </row>
    <row r="3572" spans="15:22" x14ac:dyDescent="0.25">
      <c r="O3572" s="74"/>
      <c r="P3572" s="74"/>
      <c r="Q3572" s="74"/>
      <c r="R3572" s="74"/>
      <c r="V3572" s="72"/>
    </row>
    <row r="3573" spans="15:22" x14ac:dyDescent="0.25">
      <c r="O3573" s="74"/>
      <c r="P3573" s="74"/>
      <c r="Q3573" s="74"/>
      <c r="R3573" s="74"/>
      <c r="V3573" s="72"/>
    </row>
    <row r="3574" spans="15:22" x14ac:dyDescent="0.25">
      <c r="O3574" s="74"/>
      <c r="P3574" s="74"/>
      <c r="Q3574" s="74"/>
      <c r="R3574" s="74"/>
      <c r="V3574" s="72"/>
    </row>
    <row r="3575" spans="15:22" x14ac:dyDescent="0.25">
      <c r="O3575" s="74"/>
      <c r="P3575" s="74"/>
      <c r="Q3575" s="74"/>
      <c r="R3575" s="74"/>
      <c r="V3575" s="72"/>
    </row>
    <row r="3576" spans="15:22" x14ac:dyDescent="0.25">
      <c r="O3576" s="74"/>
      <c r="P3576" s="74"/>
      <c r="Q3576" s="74"/>
      <c r="R3576" s="74"/>
      <c r="V3576" s="72"/>
    </row>
    <row r="3577" spans="15:22" x14ac:dyDescent="0.25">
      <c r="O3577" s="74"/>
      <c r="P3577" s="74"/>
      <c r="Q3577" s="74"/>
      <c r="R3577" s="74"/>
      <c r="V3577" s="72"/>
    </row>
    <row r="3578" spans="15:22" x14ac:dyDescent="0.25">
      <c r="O3578" s="74"/>
      <c r="P3578" s="74"/>
      <c r="Q3578" s="74"/>
      <c r="R3578" s="74"/>
      <c r="V3578" s="72"/>
    </row>
    <row r="3579" spans="15:22" x14ac:dyDescent="0.25">
      <c r="O3579" s="74"/>
      <c r="P3579" s="74"/>
      <c r="Q3579" s="74"/>
      <c r="R3579" s="74"/>
      <c r="V3579" s="72"/>
    </row>
    <row r="3580" spans="15:22" x14ac:dyDescent="0.25">
      <c r="O3580" s="74"/>
      <c r="P3580" s="74"/>
      <c r="Q3580" s="74"/>
      <c r="R3580" s="74"/>
      <c r="V3580" s="72"/>
    </row>
    <row r="3581" spans="15:22" x14ac:dyDescent="0.25">
      <c r="O3581" s="74"/>
      <c r="P3581" s="74"/>
      <c r="Q3581" s="74"/>
      <c r="R3581" s="74"/>
      <c r="V3581" s="72"/>
    </row>
    <row r="3582" spans="15:22" x14ac:dyDescent="0.25">
      <c r="O3582" s="74"/>
      <c r="P3582" s="74"/>
      <c r="Q3582" s="74"/>
      <c r="R3582" s="74"/>
      <c r="V3582" s="72"/>
    </row>
    <row r="3583" spans="15:22" x14ac:dyDescent="0.25">
      <c r="O3583" s="74"/>
      <c r="P3583" s="74"/>
      <c r="Q3583" s="74"/>
      <c r="R3583" s="74"/>
      <c r="V3583" s="72"/>
    </row>
    <row r="3584" spans="15:22" x14ac:dyDescent="0.25">
      <c r="O3584" s="74"/>
      <c r="P3584" s="74"/>
      <c r="Q3584" s="74"/>
      <c r="R3584" s="74"/>
      <c r="V3584" s="72"/>
    </row>
    <row r="3585" spans="15:22" x14ac:dyDescent="0.25">
      <c r="O3585" s="74"/>
      <c r="P3585" s="74"/>
      <c r="Q3585" s="74"/>
      <c r="R3585" s="74"/>
      <c r="V3585" s="72"/>
    </row>
    <row r="3586" spans="15:22" x14ac:dyDescent="0.25">
      <c r="O3586" s="74"/>
      <c r="P3586" s="74"/>
      <c r="Q3586" s="74"/>
      <c r="R3586" s="74"/>
      <c r="V3586" s="72"/>
    </row>
    <row r="3587" spans="15:22" x14ac:dyDescent="0.25">
      <c r="O3587" s="74"/>
      <c r="P3587" s="74"/>
      <c r="Q3587" s="74"/>
      <c r="R3587" s="74"/>
      <c r="V3587" s="72"/>
    </row>
    <row r="3588" spans="15:22" x14ac:dyDescent="0.25">
      <c r="O3588" s="74"/>
      <c r="P3588" s="74"/>
      <c r="Q3588" s="74"/>
      <c r="R3588" s="74"/>
      <c r="V3588" s="72"/>
    </row>
    <row r="3589" spans="15:22" x14ac:dyDescent="0.25">
      <c r="O3589" s="74"/>
      <c r="P3589" s="74"/>
      <c r="Q3589" s="74"/>
      <c r="R3589" s="74"/>
      <c r="V3589" s="72"/>
    </row>
    <row r="3590" spans="15:22" x14ac:dyDescent="0.25">
      <c r="O3590" s="74"/>
      <c r="P3590" s="74"/>
      <c r="Q3590" s="74"/>
      <c r="R3590" s="74"/>
      <c r="V3590" s="72"/>
    </row>
    <row r="3591" spans="15:22" x14ac:dyDescent="0.25">
      <c r="O3591" s="74"/>
      <c r="P3591" s="74"/>
      <c r="Q3591" s="74"/>
      <c r="R3591" s="74"/>
      <c r="V3591" s="72"/>
    </row>
    <row r="3592" spans="15:22" x14ac:dyDescent="0.25">
      <c r="O3592" s="74"/>
      <c r="P3592" s="74"/>
      <c r="Q3592" s="74"/>
      <c r="R3592" s="74"/>
      <c r="V3592" s="72"/>
    </row>
    <row r="3593" spans="15:22" x14ac:dyDescent="0.25">
      <c r="O3593" s="74"/>
      <c r="P3593" s="74"/>
      <c r="Q3593" s="74"/>
      <c r="R3593" s="74"/>
      <c r="V3593" s="72"/>
    </row>
    <row r="3594" spans="15:22" x14ac:dyDescent="0.25">
      <c r="O3594" s="74"/>
      <c r="P3594" s="74"/>
      <c r="Q3594" s="74"/>
      <c r="R3594" s="74"/>
      <c r="V3594" s="72"/>
    </row>
    <row r="3595" spans="15:22" x14ac:dyDescent="0.25">
      <c r="O3595" s="74"/>
      <c r="P3595" s="74"/>
      <c r="Q3595" s="74"/>
      <c r="R3595" s="74"/>
      <c r="V3595" s="72"/>
    </row>
    <row r="3596" spans="15:22" x14ac:dyDescent="0.25">
      <c r="O3596" s="74"/>
      <c r="P3596" s="74"/>
      <c r="Q3596" s="74"/>
      <c r="R3596" s="74"/>
      <c r="V3596" s="72"/>
    </row>
    <row r="3597" spans="15:22" x14ac:dyDescent="0.25">
      <c r="O3597" s="74"/>
      <c r="P3597" s="74"/>
      <c r="Q3597" s="74"/>
      <c r="R3597" s="74"/>
      <c r="V3597" s="72"/>
    </row>
    <row r="3598" spans="15:22" x14ac:dyDescent="0.25">
      <c r="O3598" s="74"/>
      <c r="P3598" s="74"/>
      <c r="Q3598" s="74"/>
      <c r="R3598" s="74"/>
      <c r="V3598" s="72"/>
    </row>
    <row r="3599" spans="15:22" x14ac:dyDescent="0.25">
      <c r="O3599" s="74"/>
      <c r="P3599" s="74"/>
      <c r="Q3599" s="74"/>
      <c r="R3599" s="74"/>
      <c r="V3599" s="72"/>
    </row>
    <row r="3600" spans="15:22" x14ac:dyDescent="0.25">
      <c r="O3600" s="74"/>
      <c r="P3600" s="74"/>
      <c r="Q3600" s="74"/>
      <c r="R3600" s="74"/>
      <c r="V3600" s="72"/>
    </row>
    <row r="3601" spans="15:22" x14ac:dyDescent="0.25">
      <c r="O3601" s="74"/>
      <c r="P3601" s="74"/>
      <c r="Q3601" s="74"/>
      <c r="R3601" s="74"/>
      <c r="V3601" s="72"/>
    </row>
    <row r="3602" spans="15:22" x14ac:dyDescent="0.25">
      <c r="O3602" s="74"/>
      <c r="P3602" s="74"/>
      <c r="Q3602" s="74"/>
      <c r="R3602" s="74"/>
      <c r="V3602" s="72"/>
    </row>
    <row r="3603" spans="15:22" x14ac:dyDescent="0.25">
      <c r="O3603" s="74"/>
      <c r="P3603" s="74"/>
      <c r="Q3603" s="74"/>
      <c r="R3603" s="74"/>
      <c r="V3603" s="72"/>
    </row>
    <row r="3604" spans="15:22" x14ac:dyDescent="0.25">
      <c r="O3604" s="74"/>
      <c r="P3604" s="74"/>
      <c r="Q3604" s="74"/>
      <c r="R3604" s="74"/>
      <c r="V3604" s="72"/>
    </row>
    <row r="3605" spans="15:22" x14ac:dyDescent="0.25">
      <c r="O3605" s="74"/>
      <c r="P3605" s="74"/>
      <c r="Q3605" s="74"/>
      <c r="R3605" s="74"/>
      <c r="V3605" s="72"/>
    </row>
    <row r="3606" spans="15:22" x14ac:dyDescent="0.25">
      <c r="O3606" s="74"/>
      <c r="P3606" s="74"/>
      <c r="Q3606" s="74"/>
      <c r="R3606" s="74"/>
      <c r="V3606" s="72"/>
    </row>
    <row r="3607" spans="15:22" x14ac:dyDescent="0.25">
      <c r="O3607" s="74"/>
      <c r="P3607" s="74"/>
      <c r="Q3607" s="74"/>
      <c r="R3607" s="74"/>
      <c r="V3607" s="72"/>
    </row>
    <row r="3608" spans="15:22" x14ac:dyDescent="0.25">
      <c r="O3608" s="74"/>
      <c r="P3608" s="74"/>
      <c r="Q3608" s="74"/>
      <c r="R3608" s="74"/>
      <c r="V3608" s="72"/>
    </row>
    <row r="3609" spans="15:22" x14ac:dyDescent="0.25">
      <c r="O3609" s="74"/>
      <c r="P3609" s="74"/>
      <c r="Q3609" s="74"/>
      <c r="R3609" s="74"/>
      <c r="V3609" s="72"/>
    </row>
    <row r="3610" spans="15:22" x14ac:dyDescent="0.25">
      <c r="O3610" s="74"/>
      <c r="P3610" s="74"/>
      <c r="Q3610" s="74"/>
      <c r="R3610" s="74"/>
      <c r="V3610" s="72"/>
    </row>
    <row r="3611" spans="15:22" x14ac:dyDescent="0.25">
      <c r="O3611" s="74"/>
      <c r="P3611" s="74"/>
      <c r="Q3611" s="74"/>
      <c r="R3611" s="74"/>
      <c r="V3611" s="72"/>
    </row>
    <row r="3612" spans="15:22" x14ac:dyDescent="0.25">
      <c r="O3612" s="74"/>
      <c r="P3612" s="74"/>
      <c r="Q3612" s="74"/>
      <c r="R3612" s="74"/>
      <c r="V3612" s="72"/>
    </row>
    <row r="3613" spans="15:22" x14ac:dyDescent="0.25">
      <c r="O3613" s="74"/>
      <c r="P3613" s="74"/>
      <c r="Q3613" s="74"/>
      <c r="R3613" s="74"/>
      <c r="V3613" s="72"/>
    </row>
    <row r="3614" spans="15:22" x14ac:dyDescent="0.25">
      <c r="O3614" s="74"/>
      <c r="P3614" s="74"/>
      <c r="Q3614" s="74"/>
      <c r="R3614" s="74"/>
      <c r="V3614" s="72"/>
    </row>
    <row r="3615" spans="15:22" x14ac:dyDescent="0.25">
      <c r="O3615" s="74"/>
      <c r="P3615" s="74"/>
      <c r="Q3615" s="74"/>
      <c r="R3615" s="74"/>
      <c r="V3615" s="72"/>
    </row>
    <row r="3616" spans="15:22" x14ac:dyDescent="0.25">
      <c r="O3616" s="74"/>
      <c r="P3616" s="74"/>
      <c r="Q3616" s="74"/>
      <c r="R3616" s="74"/>
      <c r="V3616" s="72"/>
    </row>
    <row r="3617" spans="15:22" x14ac:dyDescent="0.25">
      <c r="O3617" s="74"/>
      <c r="P3617" s="74"/>
      <c r="Q3617" s="74"/>
      <c r="R3617" s="74"/>
      <c r="V3617" s="72"/>
    </row>
    <row r="3618" spans="15:22" x14ac:dyDescent="0.25">
      <c r="O3618" s="74"/>
      <c r="P3618" s="74"/>
      <c r="Q3618" s="74"/>
      <c r="R3618" s="74"/>
      <c r="V3618" s="72"/>
    </row>
    <row r="3619" spans="15:22" x14ac:dyDescent="0.25">
      <c r="O3619" s="74"/>
      <c r="P3619" s="74"/>
      <c r="Q3619" s="74"/>
      <c r="R3619" s="74"/>
      <c r="V3619" s="72"/>
    </row>
    <row r="3620" spans="15:22" x14ac:dyDescent="0.25">
      <c r="O3620" s="74"/>
      <c r="P3620" s="74"/>
      <c r="Q3620" s="74"/>
      <c r="R3620" s="74"/>
      <c r="V3620" s="72"/>
    </row>
    <row r="3621" spans="15:22" x14ac:dyDescent="0.25">
      <c r="O3621" s="74"/>
      <c r="P3621" s="74"/>
      <c r="Q3621" s="74"/>
      <c r="R3621" s="74"/>
      <c r="V3621" s="72"/>
    </row>
    <row r="3622" spans="15:22" x14ac:dyDescent="0.25">
      <c r="O3622" s="74"/>
      <c r="P3622" s="74"/>
      <c r="Q3622" s="74"/>
      <c r="R3622" s="74"/>
      <c r="V3622" s="72"/>
    </row>
    <row r="3623" spans="15:22" x14ac:dyDescent="0.25">
      <c r="O3623" s="74"/>
      <c r="P3623" s="74"/>
      <c r="Q3623" s="74"/>
      <c r="R3623" s="74"/>
      <c r="V3623" s="72"/>
    </row>
    <row r="3624" spans="15:22" x14ac:dyDescent="0.25">
      <c r="O3624" s="74"/>
      <c r="P3624" s="74"/>
      <c r="Q3624" s="74"/>
      <c r="R3624" s="74"/>
      <c r="V3624" s="72"/>
    </row>
    <row r="3625" spans="15:22" x14ac:dyDescent="0.25">
      <c r="O3625" s="74"/>
      <c r="P3625" s="74"/>
      <c r="Q3625" s="74"/>
      <c r="R3625" s="74"/>
      <c r="V3625" s="72"/>
    </row>
    <row r="3626" spans="15:22" x14ac:dyDescent="0.25">
      <c r="O3626" s="74"/>
      <c r="P3626" s="74"/>
      <c r="Q3626" s="74"/>
      <c r="R3626" s="74"/>
      <c r="V3626" s="72"/>
    </row>
    <row r="3627" spans="15:22" x14ac:dyDescent="0.25">
      <c r="O3627" s="74"/>
      <c r="P3627" s="74"/>
      <c r="Q3627" s="74"/>
      <c r="R3627" s="74"/>
      <c r="V3627" s="72"/>
    </row>
    <row r="3628" spans="15:22" x14ac:dyDescent="0.25">
      <c r="O3628" s="74"/>
      <c r="P3628" s="74"/>
      <c r="Q3628" s="74"/>
      <c r="R3628" s="74"/>
      <c r="V3628" s="72"/>
    </row>
    <row r="3629" spans="15:22" x14ac:dyDescent="0.25">
      <c r="O3629" s="74"/>
      <c r="P3629" s="74"/>
      <c r="Q3629" s="74"/>
      <c r="R3629" s="74"/>
      <c r="V3629" s="72"/>
    </row>
    <row r="3630" spans="15:22" x14ac:dyDescent="0.25">
      <c r="O3630" s="74"/>
      <c r="P3630" s="74"/>
      <c r="Q3630" s="74"/>
      <c r="R3630" s="74"/>
      <c r="V3630" s="72"/>
    </row>
    <row r="3631" spans="15:22" x14ac:dyDescent="0.25">
      <c r="O3631" s="74"/>
      <c r="P3631" s="74"/>
      <c r="Q3631" s="74"/>
      <c r="R3631" s="74"/>
      <c r="V3631" s="72"/>
    </row>
    <row r="3632" spans="15:22" x14ac:dyDescent="0.25">
      <c r="O3632" s="74"/>
      <c r="P3632" s="74"/>
      <c r="Q3632" s="74"/>
      <c r="R3632" s="74"/>
      <c r="V3632" s="72"/>
    </row>
    <row r="3633" spans="15:22" x14ac:dyDescent="0.25">
      <c r="O3633" s="74"/>
      <c r="P3633" s="74"/>
      <c r="Q3633" s="74"/>
      <c r="R3633" s="74"/>
      <c r="V3633" s="72"/>
    </row>
    <row r="3634" spans="15:22" x14ac:dyDescent="0.25">
      <c r="O3634" s="74"/>
      <c r="P3634" s="74"/>
      <c r="Q3634" s="74"/>
      <c r="R3634" s="74"/>
      <c r="V3634" s="72"/>
    </row>
    <row r="3635" spans="15:22" x14ac:dyDescent="0.25">
      <c r="O3635" s="74"/>
      <c r="P3635" s="74"/>
      <c r="Q3635" s="74"/>
      <c r="R3635" s="74"/>
      <c r="V3635" s="72"/>
    </row>
    <row r="3636" spans="15:22" x14ac:dyDescent="0.25">
      <c r="O3636" s="74"/>
      <c r="P3636" s="74"/>
      <c r="Q3636" s="74"/>
      <c r="R3636" s="74"/>
      <c r="V3636" s="72"/>
    </row>
    <row r="3637" spans="15:22" x14ac:dyDescent="0.25">
      <c r="O3637" s="74"/>
      <c r="P3637" s="74"/>
      <c r="Q3637" s="74"/>
      <c r="R3637" s="74"/>
      <c r="V3637" s="72"/>
    </row>
    <row r="3638" spans="15:22" x14ac:dyDescent="0.25">
      <c r="O3638" s="74"/>
      <c r="P3638" s="74"/>
      <c r="Q3638" s="74"/>
      <c r="R3638" s="74"/>
      <c r="V3638" s="72"/>
    </row>
    <row r="3639" spans="15:22" x14ac:dyDescent="0.25">
      <c r="O3639" s="74"/>
      <c r="P3639" s="74"/>
      <c r="Q3639" s="74"/>
      <c r="R3639" s="74"/>
      <c r="V3639" s="72"/>
    </row>
    <row r="3640" spans="15:22" x14ac:dyDescent="0.25">
      <c r="O3640" s="74"/>
      <c r="P3640" s="74"/>
      <c r="Q3640" s="74"/>
      <c r="R3640" s="74"/>
      <c r="V3640" s="72"/>
    </row>
    <row r="3641" spans="15:22" x14ac:dyDescent="0.25">
      <c r="O3641" s="74"/>
      <c r="P3641" s="74"/>
      <c r="Q3641" s="74"/>
      <c r="R3641" s="74"/>
      <c r="V3641" s="72"/>
    </row>
    <row r="3642" spans="15:22" x14ac:dyDescent="0.25">
      <c r="O3642" s="74"/>
      <c r="P3642" s="74"/>
      <c r="Q3642" s="74"/>
      <c r="R3642" s="74"/>
      <c r="V3642" s="72"/>
    </row>
    <row r="3643" spans="15:22" x14ac:dyDescent="0.25">
      <c r="O3643" s="74"/>
      <c r="P3643" s="74"/>
      <c r="Q3643" s="74"/>
      <c r="R3643" s="74"/>
      <c r="V3643" s="72"/>
    </row>
    <row r="3644" spans="15:22" x14ac:dyDescent="0.25">
      <c r="O3644" s="74"/>
      <c r="P3644" s="74"/>
      <c r="Q3644" s="74"/>
      <c r="R3644" s="74"/>
      <c r="V3644" s="72"/>
    </row>
    <row r="3645" spans="15:22" x14ac:dyDescent="0.25">
      <c r="O3645" s="74"/>
      <c r="P3645" s="74"/>
      <c r="Q3645" s="74"/>
      <c r="R3645" s="74"/>
      <c r="V3645" s="72"/>
    </row>
    <row r="3646" spans="15:22" x14ac:dyDescent="0.25">
      <c r="O3646" s="74"/>
      <c r="P3646" s="74"/>
      <c r="Q3646" s="74"/>
      <c r="R3646" s="74"/>
      <c r="V3646" s="72"/>
    </row>
    <row r="3647" spans="15:22" x14ac:dyDescent="0.25">
      <c r="O3647" s="74"/>
      <c r="P3647" s="74"/>
      <c r="Q3647" s="74"/>
      <c r="R3647" s="74"/>
      <c r="V3647" s="72"/>
    </row>
    <row r="3648" spans="15:22" x14ac:dyDescent="0.25">
      <c r="O3648" s="74"/>
      <c r="P3648" s="74"/>
      <c r="Q3648" s="74"/>
      <c r="R3648" s="74"/>
      <c r="V3648" s="72"/>
    </row>
    <row r="3649" spans="15:22" x14ac:dyDescent="0.25">
      <c r="O3649" s="74"/>
      <c r="P3649" s="74"/>
      <c r="Q3649" s="74"/>
      <c r="R3649" s="74"/>
      <c r="V3649" s="72"/>
    </row>
    <row r="3650" spans="15:22" x14ac:dyDescent="0.25">
      <c r="O3650" s="74"/>
      <c r="P3650" s="74"/>
      <c r="Q3650" s="74"/>
      <c r="R3650" s="74"/>
      <c r="V3650" s="72"/>
    </row>
    <row r="3651" spans="15:22" x14ac:dyDescent="0.25">
      <c r="O3651" s="74"/>
      <c r="P3651" s="74"/>
      <c r="Q3651" s="74"/>
      <c r="R3651" s="74"/>
      <c r="V3651" s="72"/>
    </row>
    <row r="3652" spans="15:22" x14ac:dyDescent="0.25">
      <c r="O3652" s="74"/>
      <c r="P3652" s="74"/>
      <c r="Q3652" s="74"/>
      <c r="R3652" s="74"/>
      <c r="V3652" s="72"/>
    </row>
    <row r="3653" spans="15:22" x14ac:dyDescent="0.25">
      <c r="O3653" s="74"/>
      <c r="P3653" s="74"/>
      <c r="Q3653" s="74"/>
      <c r="R3653" s="74"/>
      <c r="V3653" s="72"/>
    </row>
    <row r="3654" spans="15:22" x14ac:dyDescent="0.25">
      <c r="O3654" s="74"/>
      <c r="P3654" s="74"/>
      <c r="Q3654" s="74"/>
      <c r="R3654" s="74"/>
      <c r="V3654" s="72"/>
    </row>
    <row r="3655" spans="15:22" x14ac:dyDescent="0.25">
      <c r="O3655" s="74"/>
      <c r="P3655" s="74"/>
      <c r="Q3655" s="74"/>
      <c r="R3655" s="74"/>
      <c r="V3655" s="72"/>
    </row>
    <row r="3656" spans="15:22" x14ac:dyDescent="0.25">
      <c r="O3656" s="74"/>
      <c r="P3656" s="74"/>
      <c r="Q3656" s="74"/>
      <c r="R3656" s="74"/>
      <c r="V3656" s="72"/>
    </row>
    <row r="3657" spans="15:22" x14ac:dyDescent="0.25">
      <c r="O3657" s="74"/>
      <c r="P3657" s="74"/>
      <c r="Q3657" s="74"/>
      <c r="R3657" s="74"/>
      <c r="V3657" s="72"/>
    </row>
    <row r="3658" spans="15:22" x14ac:dyDescent="0.25">
      <c r="O3658" s="74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304"/>
  <sheetViews>
    <sheetView tabSelected="1" workbookViewId="0">
      <selection activeCell="J13" sqref="J13"/>
    </sheetView>
  </sheetViews>
  <sheetFormatPr defaultRowHeight="15" x14ac:dyDescent="0.25"/>
  <cols>
    <col min="1" max="1" width="17.140625" style="53" customWidth="1"/>
    <col min="2" max="2" width="6.7109375" style="53" customWidth="1"/>
    <col min="3" max="3" width="7" style="53" customWidth="1"/>
    <col min="4" max="4" width="7.140625" style="53" customWidth="1"/>
    <col min="5" max="5" width="12" style="53" customWidth="1"/>
    <col min="6" max="9" width="9.140625" style="53"/>
    <col min="17" max="17" width="10.85546875" customWidth="1"/>
  </cols>
  <sheetData>
    <row r="1" spans="1:18" s="54" customFormat="1" ht="37.5" customHeight="1" x14ac:dyDescent="0.25">
      <c r="A1" s="72" t="s">
        <v>92</v>
      </c>
      <c r="B1" s="82" t="s">
        <v>93</v>
      </c>
      <c r="C1" s="75" t="s">
        <v>74</v>
      </c>
      <c r="D1" s="75" t="s">
        <v>94</v>
      </c>
      <c r="E1" s="94" t="s">
        <v>95</v>
      </c>
      <c r="F1" s="55" t="s">
        <v>96</v>
      </c>
      <c r="G1" s="55" t="s">
        <v>97</v>
      </c>
      <c r="H1" s="55" t="s">
        <v>98</v>
      </c>
      <c r="I1" s="55" t="s">
        <v>99</v>
      </c>
      <c r="J1" s="55"/>
      <c r="O1" s="60" t="s">
        <v>100</v>
      </c>
      <c r="P1" s="60"/>
    </row>
    <row r="2" spans="1:18" x14ac:dyDescent="0.25">
      <c r="A2" s="93">
        <v>39814</v>
      </c>
      <c r="B2" s="35">
        <f>C2+(D2-2009)*12</f>
        <v>1</v>
      </c>
      <c r="C2" s="76">
        <v>1</v>
      </c>
      <c r="D2" s="76">
        <v>2009</v>
      </c>
      <c r="E2" s="56">
        <v>0.39999999999999997</v>
      </c>
      <c r="F2" s="53">
        <f>IF(E2&gt;0,1,0)</f>
        <v>1</v>
      </c>
      <c r="G2" s="53">
        <f t="shared" ref="G2:G66" si="0">SUM(F1:F2)</f>
        <v>1</v>
      </c>
      <c r="H2" s="53">
        <f t="shared" ref="H2:H66" si="1">IF(G2=1,IF(F1=1,1,-1),G2)</f>
        <v>-1</v>
      </c>
      <c r="I2" s="53" t="str">
        <f t="shared" ref="I2:I66" si="2">VLOOKUP(H2,codes,2,)</f>
        <v>dw</v>
      </c>
      <c r="J2" s="53"/>
      <c r="K2">
        <f>COUNTA(E2:E5843)</f>
        <v>5842</v>
      </c>
      <c r="L2" t="s">
        <v>101</v>
      </c>
      <c r="O2" s="61">
        <v>-1</v>
      </c>
      <c r="P2" s="61" t="s">
        <v>102</v>
      </c>
    </row>
    <row r="3" spans="1:18" x14ac:dyDescent="0.25">
      <c r="A3" s="93">
        <v>39815</v>
      </c>
      <c r="B3" s="35">
        <f t="shared" ref="B3:B66" si="3">C3+(D3-2009)*12</f>
        <v>1</v>
      </c>
      <c r="C3" s="76">
        <v>1</v>
      </c>
      <c r="D3" s="76">
        <v>2009</v>
      </c>
      <c r="E3" s="56">
        <v>0.86666666666666659</v>
      </c>
      <c r="F3" s="53">
        <f t="shared" ref="F3:F66" si="4">IF(E3&gt;0,1,0)</f>
        <v>1</v>
      </c>
      <c r="G3" s="53">
        <f t="shared" si="0"/>
        <v>2</v>
      </c>
      <c r="H3" s="53">
        <f t="shared" si="1"/>
        <v>2</v>
      </c>
      <c r="I3" s="53" t="str">
        <f t="shared" si="2"/>
        <v>ww</v>
      </c>
      <c r="J3" s="53"/>
      <c r="K3">
        <f>COUNTIF(E2:E5843,"&gt;0")</f>
        <v>3870</v>
      </c>
      <c r="L3" t="s">
        <v>103</v>
      </c>
      <c r="O3" s="61">
        <v>0</v>
      </c>
      <c r="P3" s="61" t="s">
        <v>104</v>
      </c>
    </row>
    <row r="4" spans="1:18" x14ac:dyDescent="0.25">
      <c r="A4" s="93">
        <v>39816</v>
      </c>
      <c r="B4" s="35">
        <f t="shared" si="3"/>
        <v>1</v>
      </c>
      <c r="C4" s="76">
        <v>1</v>
      </c>
      <c r="D4" s="76">
        <v>2009</v>
      </c>
      <c r="E4" s="56">
        <v>6.6666666666666666E-2</v>
      </c>
      <c r="F4" s="53">
        <f t="shared" si="4"/>
        <v>1</v>
      </c>
      <c r="G4" s="53">
        <f t="shared" si="0"/>
        <v>2</v>
      </c>
      <c r="H4" s="53">
        <f t="shared" si="1"/>
        <v>2</v>
      </c>
      <c r="I4" s="53" t="str">
        <f t="shared" si="2"/>
        <v>ww</v>
      </c>
      <c r="J4" s="53"/>
      <c r="K4">
        <f>COUNTIF(E2:E5843,"=0")</f>
        <v>1972</v>
      </c>
      <c r="L4" t="s">
        <v>105</v>
      </c>
      <c r="O4" s="61">
        <v>1</v>
      </c>
      <c r="P4" s="61" t="s">
        <v>106</v>
      </c>
    </row>
    <row r="5" spans="1:18" x14ac:dyDescent="0.25">
      <c r="A5" s="93">
        <v>39817</v>
      </c>
      <c r="B5" s="35">
        <f t="shared" si="3"/>
        <v>1</v>
      </c>
      <c r="C5" s="76">
        <v>1</v>
      </c>
      <c r="D5" s="76">
        <v>2009</v>
      </c>
      <c r="E5" s="56">
        <v>1.0666666666666667</v>
      </c>
      <c r="F5" s="53">
        <f t="shared" si="4"/>
        <v>1</v>
      </c>
      <c r="G5" s="53">
        <f t="shared" si="0"/>
        <v>2</v>
      </c>
      <c r="H5" s="53">
        <f t="shared" si="1"/>
        <v>2</v>
      </c>
      <c r="I5" s="53" t="str">
        <f t="shared" si="2"/>
        <v>ww</v>
      </c>
      <c r="J5" s="53"/>
      <c r="K5" s="4">
        <f>K3/K2</f>
        <v>0.6624443683669976</v>
      </c>
      <c r="L5" t="s">
        <v>107</v>
      </c>
      <c r="O5" s="61">
        <v>2</v>
      </c>
      <c r="P5" s="61" t="s">
        <v>108</v>
      </c>
    </row>
    <row r="6" spans="1:18" x14ac:dyDescent="0.25">
      <c r="A6" s="93">
        <v>39818</v>
      </c>
      <c r="B6" s="35">
        <f t="shared" si="3"/>
        <v>1</v>
      </c>
      <c r="C6" s="76">
        <v>1</v>
      </c>
      <c r="D6" s="76">
        <v>2009</v>
      </c>
      <c r="E6" s="56">
        <v>2.1333333333333333</v>
      </c>
      <c r="F6" s="53">
        <f t="shared" si="4"/>
        <v>1</v>
      </c>
      <c r="G6" s="53">
        <f t="shared" si="0"/>
        <v>2</v>
      </c>
      <c r="H6" s="53">
        <f t="shared" si="1"/>
        <v>2</v>
      </c>
      <c r="I6" s="53" t="str">
        <f t="shared" si="2"/>
        <v>ww</v>
      </c>
      <c r="J6" s="53"/>
      <c r="K6" s="4">
        <f>1-K5</f>
        <v>0.3375556316330024</v>
      </c>
      <c r="L6" t="s">
        <v>109</v>
      </c>
    </row>
    <row r="7" spans="1:18" x14ac:dyDescent="0.25">
      <c r="A7" s="93">
        <v>39819</v>
      </c>
      <c r="B7" s="35">
        <f t="shared" si="3"/>
        <v>1</v>
      </c>
      <c r="C7" s="76">
        <v>1</v>
      </c>
      <c r="D7" s="76">
        <v>2009</v>
      </c>
      <c r="E7" s="56">
        <v>0.86666666666666659</v>
      </c>
      <c r="F7" s="53">
        <f t="shared" si="4"/>
        <v>1</v>
      </c>
      <c r="G7" s="53">
        <f t="shared" si="0"/>
        <v>2</v>
      </c>
      <c r="H7" s="53">
        <f t="shared" si="1"/>
        <v>2</v>
      </c>
      <c r="I7" s="53" t="str">
        <f t="shared" si="2"/>
        <v>ww</v>
      </c>
      <c r="J7" s="53"/>
      <c r="K7" s="4"/>
      <c r="L7" s="57" t="s">
        <v>110</v>
      </c>
      <c r="M7" s="57"/>
      <c r="N7" s="57"/>
      <c r="O7" s="57"/>
      <c r="P7" s="57"/>
      <c r="Q7" s="57"/>
      <c r="R7" s="57"/>
    </row>
    <row r="8" spans="1:18" x14ac:dyDescent="0.25">
      <c r="A8" s="93">
        <v>39820</v>
      </c>
      <c r="B8" s="35">
        <f t="shared" si="3"/>
        <v>1</v>
      </c>
      <c r="C8" s="76">
        <v>1</v>
      </c>
      <c r="D8" s="76">
        <v>2009</v>
      </c>
      <c r="E8" s="56">
        <v>1.2333333333333334</v>
      </c>
      <c r="F8" s="53">
        <f t="shared" si="4"/>
        <v>1</v>
      </c>
      <c r="G8" s="53">
        <f t="shared" si="0"/>
        <v>2</v>
      </c>
      <c r="H8" s="53">
        <f t="shared" si="1"/>
        <v>2</v>
      </c>
      <c r="I8" s="53" t="str">
        <f t="shared" si="2"/>
        <v>ww</v>
      </c>
      <c r="J8" s="53"/>
    </row>
    <row r="9" spans="1:18" x14ac:dyDescent="0.25">
      <c r="A9" s="93">
        <v>39821</v>
      </c>
      <c r="B9" s="35">
        <f t="shared" si="3"/>
        <v>1</v>
      </c>
      <c r="C9" s="76">
        <v>1</v>
      </c>
      <c r="D9" s="76">
        <v>2009</v>
      </c>
      <c r="E9" s="56">
        <v>0.13333333333333333</v>
      </c>
      <c r="F9" s="53">
        <f t="shared" si="4"/>
        <v>1</v>
      </c>
      <c r="G9" s="53">
        <f t="shared" si="0"/>
        <v>2</v>
      </c>
      <c r="H9" s="53">
        <f t="shared" si="1"/>
        <v>2</v>
      </c>
      <c r="I9" s="53" t="str">
        <f t="shared" si="2"/>
        <v>ww</v>
      </c>
      <c r="J9" s="53"/>
      <c r="K9" s="4">
        <f>COUNTIF(I$2:I$5843,"=ww")/K3</f>
        <v>0.76770025839793277</v>
      </c>
      <c r="L9" t="s">
        <v>14</v>
      </c>
      <c r="M9" t="s">
        <v>43</v>
      </c>
      <c r="O9" s="51">
        <v>0.71578445398187884</v>
      </c>
      <c r="P9" t="s">
        <v>14</v>
      </c>
    </row>
    <row r="10" spans="1:18" x14ac:dyDescent="0.25">
      <c r="A10" s="93">
        <v>39822</v>
      </c>
      <c r="B10" s="35">
        <f t="shared" si="3"/>
        <v>1</v>
      </c>
      <c r="C10" s="76">
        <v>1</v>
      </c>
      <c r="D10" s="76">
        <v>2009</v>
      </c>
      <c r="E10" s="56">
        <v>6.6666666666666666E-2</v>
      </c>
      <c r="F10" s="53">
        <f t="shared" si="4"/>
        <v>1</v>
      </c>
      <c r="G10" s="53">
        <f t="shared" si="0"/>
        <v>2</v>
      </c>
      <c r="H10" s="53">
        <f t="shared" si="1"/>
        <v>2</v>
      </c>
      <c r="I10" s="53" t="str">
        <f t="shared" si="2"/>
        <v>ww</v>
      </c>
      <c r="J10" s="53"/>
      <c r="K10" s="4">
        <f>COUNTIF(I$2:I$5842,"=dd")/(5842-K3)</f>
        <v>0.54411764705882348</v>
      </c>
      <c r="L10" t="s">
        <v>15</v>
      </c>
      <c r="O10" s="51">
        <v>0.6180064308681672</v>
      </c>
      <c r="P10" t="s">
        <v>15</v>
      </c>
    </row>
    <row r="11" spans="1:18" x14ac:dyDescent="0.25">
      <c r="A11" s="93">
        <v>39823</v>
      </c>
      <c r="B11" s="35">
        <f t="shared" si="3"/>
        <v>1</v>
      </c>
      <c r="C11" s="76">
        <v>1</v>
      </c>
      <c r="D11" s="76">
        <v>2009</v>
      </c>
      <c r="E11" s="56">
        <v>0</v>
      </c>
      <c r="F11" s="53">
        <f t="shared" si="4"/>
        <v>0</v>
      </c>
      <c r="G11" s="53">
        <f t="shared" si="0"/>
        <v>1</v>
      </c>
      <c r="H11" s="53">
        <f t="shared" si="1"/>
        <v>1</v>
      </c>
      <c r="I11" s="53" t="str">
        <f t="shared" si="2"/>
        <v>wd</v>
      </c>
      <c r="J11" s="53"/>
      <c r="K11" s="4">
        <f>COUNTIF(I$3:I$5843,"=wd")/K3</f>
        <v>0.23229974160206718</v>
      </c>
      <c r="L11" t="s">
        <v>111</v>
      </c>
      <c r="O11" s="51">
        <v>0.28421554601812116</v>
      </c>
      <c r="P11" t="s">
        <v>111</v>
      </c>
    </row>
    <row r="12" spans="1:18" x14ac:dyDescent="0.25">
      <c r="A12" s="93">
        <v>39824</v>
      </c>
      <c r="B12" s="35">
        <f t="shared" si="3"/>
        <v>1</v>
      </c>
      <c r="C12" s="76">
        <v>1</v>
      </c>
      <c r="D12" s="76">
        <v>2009</v>
      </c>
      <c r="E12" s="56">
        <v>0</v>
      </c>
      <c r="F12" s="53">
        <f t="shared" si="4"/>
        <v>0</v>
      </c>
      <c r="G12" s="53">
        <f t="shared" si="0"/>
        <v>0</v>
      </c>
      <c r="H12" s="53">
        <f t="shared" si="1"/>
        <v>0</v>
      </c>
      <c r="I12" s="53" t="str">
        <f t="shared" si="2"/>
        <v>dd</v>
      </c>
      <c r="J12" s="53"/>
      <c r="K12" s="4">
        <f>COUNTIF(I$2:I$5843,"=dw")/(5842-K3)</f>
        <v>0.45588235294117646</v>
      </c>
      <c r="L12" t="s">
        <v>45</v>
      </c>
      <c r="O12" s="51">
        <v>0.3819935691318328</v>
      </c>
      <c r="P12" t="s">
        <v>45</v>
      </c>
    </row>
    <row r="13" spans="1:18" x14ac:dyDescent="0.25">
      <c r="A13" s="93">
        <v>39825</v>
      </c>
      <c r="B13" s="35">
        <f t="shared" si="3"/>
        <v>1</v>
      </c>
      <c r="C13" s="76">
        <v>1</v>
      </c>
      <c r="D13" s="76">
        <v>2009</v>
      </c>
      <c r="E13" s="56">
        <v>0.8666666666666667</v>
      </c>
      <c r="F13" s="53">
        <f t="shared" si="4"/>
        <v>1</v>
      </c>
      <c r="G13" s="53">
        <f t="shared" si="0"/>
        <v>1</v>
      </c>
      <c r="H13" s="53">
        <f t="shared" si="1"/>
        <v>-1</v>
      </c>
      <c r="I13" s="53" t="str">
        <f t="shared" si="2"/>
        <v>dw</v>
      </c>
      <c r="J13" s="53"/>
    </row>
    <row r="14" spans="1:18" x14ac:dyDescent="0.25">
      <c r="A14" s="93">
        <v>39826</v>
      </c>
      <c r="B14" s="35">
        <f t="shared" si="3"/>
        <v>1</v>
      </c>
      <c r="C14" s="76">
        <v>1</v>
      </c>
      <c r="D14" s="76">
        <v>2009</v>
      </c>
      <c r="E14" s="56">
        <v>0.3</v>
      </c>
      <c r="F14" s="53">
        <f t="shared" si="4"/>
        <v>1</v>
      </c>
      <c r="G14" s="53">
        <f t="shared" si="0"/>
        <v>2</v>
      </c>
      <c r="H14" s="53">
        <f t="shared" si="1"/>
        <v>2</v>
      </c>
      <c r="I14" s="53" t="str">
        <f t="shared" si="2"/>
        <v>ww</v>
      </c>
      <c r="J14" s="53"/>
    </row>
    <row r="15" spans="1:18" x14ac:dyDescent="0.25">
      <c r="A15" s="93">
        <v>39827</v>
      </c>
      <c r="B15" s="35">
        <f t="shared" si="3"/>
        <v>1</v>
      </c>
      <c r="C15" s="76">
        <v>1</v>
      </c>
      <c r="D15" s="76">
        <v>2009</v>
      </c>
      <c r="E15" s="56">
        <v>0.33333333333333331</v>
      </c>
      <c r="F15" s="53">
        <f t="shared" si="4"/>
        <v>1</v>
      </c>
      <c r="G15" s="53">
        <f t="shared" si="0"/>
        <v>2</v>
      </c>
      <c r="H15" s="53">
        <f t="shared" si="1"/>
        <v>2</v>
      </c>
      <c r="I15" s="53" t="str">
        <f t="shared" si="2"/>
        <v>ww</v>
      </c>
      <c r="J15" s="53"/>
      <c r="K15">
        <f>COUNTIF(obsdata,"&lt;0.5")</f>
        <v>2100</v>
      </c>
      <c r="L15" t="s">
        <v>112</v>
      </c>
      <c r="O15" s="4">
        <f>K15/K$2</f>
        <v>0.35946593632317697</v>
      </c>
      <c r="P15" t="s">
        <v>113</v>
      </c>
    </row>
    <row r="16" spans="1:18" x14ac:dyDescent="0.25">
      <c r="A16" s="93">
        <v>39828</v>
      </c>
      <c r="B16" s="35">
        <f t="shared" si="3"/>
        <v>1</v>
      </c>
      <c r="C16" s="76">
        <v>1</v>
      </c>
      <c r="D16" s="76">
        <v>2009</v>
      </c>
      <c r="E16" s="56">
        <v>0.6</v>
      </c>
      <c r="F16" s="53">
        <f t="shared" si="4"/>
        <v>1</v>
      </c>
      <c r="G16" s="53">
        <f t="shared" si="0"/>
        <v>2</v>
      </c>
      <c r="H16" s="53">
        <f t="shared" si="1"/>
        <v>2</v>
      </c>
      <c r="I16" s="53" t="str">
        <f t="shared" si="2"/>
        <v>ww</v>
      </c>
      <c r="J16" s="53"/>
      <c r="K16">
        <f>COUNTIF(obsdata,"&lt;1.0")</f>
        <v>2383</v>
      </c>
      <c r="L16" t="s">
        <v>114</v>
      </c>
      <c r="O16" s="4">
        <f t="shared" ref="O16:O18" si="5">K16/K$2</f>
        <v>0.4079082505991099</v>
      </c>
      <c r="P16" t="s">
        <v>115</v>
      </c>
    </row>
    <row r="17" spans="1:20" x14ac:dyDescent="0.25">
      <c r="A17" s="93">
        <v>39829</v>
      </c>
      <c r="B17" s="35">
        <f t="shared" si="3"/>
        <v>1</v>
      </c>
      <c r="C17" s="76">
        <v>1</v>
      </c>
      <c r="D17" s="76">
        <v>2009</v>
      </c>
      <c r="E17" s="56">
        <v>0.43333333333333335</v>
      </c>
      <c r="F17" s="53">
        <f t="shared" si="4"/>
        <v>1</v>
      </c>
      <c r="G17" s="53">
        <f t="shared" si="0"/>
        <v>2</v>
      </c>
      <c r="H17" s="53">
        <f t="shared" si="1"/>
        <v>2</v>
      </c>
      <c r="I17" s="53" t="str">
        <f t="shared" si="2"/>
        <v>ww</v>
      </c>
      <c r="J17" s="53"/>
      <c r="K17">
        <f>COUNTIF(obsdata,"&lt;2.0")</f>
        <v>2748</v>
      </c>
      <c r="L17" t="s">
        <v>116</v>
      </c>
      <c r="O17" s="4">
        <f t="shared" si="5"/>
        <v>0.47038685381718587</v>
      </c>
      <c r="P17" t="s">
        <v>117</v>
      </c>
    </row>
    <row r="18" spans="1:20" x14ac:dyDescent="0.25">
      <c r="A18" s="93">
        <v>39830</v>
      </c>
      <c r="B18" s="35">
        <f t="shared" si="3"/>
        <v>1</v>
      </c>
      <c r="C18" s="76">
        <v>1</v>
      </c>
      <c r="D18" s="76">
        <v>2009</v>
      </c>
      <c r="E18" s="56">
        <v>2</v>
      </c>
      <c r="F18" s="53">
        <f t="shared" si="4"/>
        <v>1</v>
      </c>
      <c r="G18" s="53">
        <f t="shared" si="0"/>
        <v>2</v>
      </c>
      <c r="H18" s="53">
        <f t="shared" si="1"/>
        <v>2</v>
      </c>
      <c r="I18" s="53" t="str">
        <f t="shared" si="2"/>
        <v>ww</v>
      </c>
      <c r="J18" s="53"/>
      <c r="K18">
        <f>COUNTIF(obsdata,"&lt;5.0")</f>
        <v>3230</v>
      </c>
      <c r="L18" t="s">
        <v>118</v>
      </c>
      <c r="O18" s="4">
        <f t="shared" si="5"/>
        <v>0.55289284491612456</v>
      </c>
      <c r="P18" t="s">
        <v>119</v>
      </c>
    </row>
    <row r="19" spans="1:20" x14ac:dyDescent="0.25">
      <c r="A19" s="93">
        <v>39831</v>
      </c>
      <c r="B19" s="35">
        <f t="shared" si="3"/>
        <v>1</v>
      </c>
      <c r="C19" s="76">
        <v>1</v>
      </c>
      <c r="D19" s="76">
        <v>2009</v>
      </c>
      <c r="E19" s="56">
        <v>1.8666666666666665</v>
      </c>
      <c r="F19" s="53">
        <f t="shared" si="4"/>
        <v>1</v>
      </c>
      <c r="G19" s="53">
        <f t="shared" si="0"/>
        <v>2</v>
      </c>
      <c r="H19" s="53">
        <f t="shared" si="1"/>
        <v>2</v>
      </c>
      <c r="I19" s="53" t="str">
        <f t="shared" si="2"/>
        <v>ww</v>
      </c>
      <c r="J19" s="53"/>
    </row>
    <row r="20" spans="1:20" x14ac:dyDescent="0.25">
      <c r="A20" s="93">
        <v>39832</v>
      </c>
      <c r="B20" s="35">
        <f t="shared" si="3"/>
        <v>1</v>
      </c>
      <c r="C20" s="76">
        <v>1</v>
      </c>
      <c r="D20" s="76">
        <v>2009</v>
      </c>
      <c r="E20" s="56">
        <v>2.8000000000000003</v>
      </c>
      <c r="F20" s="53">
        <f t="shared" si="4"/>
        <v>1</v>
      </c>
      <c r="G20" s="53">
        <f t="shared" si="0"/>
        <v>2</v>
      </c>
      <c r="H20" s="53">
        <f t="shared" si="1"/>
        <v>2</v>
      </c>
      <c r="I20" s="53" t="str">
        <f t="shared" si="2"/>
        <v>ww</v>
      </c>
      <c r="J20" s="53"/>
      <c r="K20" s="59" t="s">
        <v>60</v>
      </c>
      <c r="L20" s="59"/>
      <c r="M20" s="63">
        <f>SUM(E2:E5843)/15</f>
        <v>733.50888888889233</v>
      </c>
      <c r="N20" s="59" t="s">
        <v>61</v>
      </c>
      <c r="O20" s="59" t="s">
        <v>120</v>
      </c>
      <c r="P20" s="59"/>
      <c r="Q20" s="59"/>
      <c r="R20" s="59"/>
      <c r="S20" s="59"/>
      <c r="T20" s="59"/>
    </row>
    <row r="21" spans="1:20" x14ac:dyDescent="0.25">
      <c r="A21" s="93">
        <v>39833</v>
      </c>
      <c r="B21" s="35">
        <f t="shared" si="3"/>
        <v>1</v>
      </c>
      <c r="C21" s="76">
        <v>1</v>
      </c>
      <c r="D21" s="76">
        <v>2009</v>
      </c>
      <c r="E21" s="56">
        <v>0.3666666666666667</v>
      </c>
      <c r="F21" s="53">
        <f t="shared" si="4"/>
        <v>1</v>
      </c>
      <c r="G21" s="53">
        <f t="shared" si="0"/>
        <v>2</v>
      </c>
      <c r="H21" s="53">
        <f t="shared" si="1"/>
        <v>2</v>
      </c>
      <c r="I21" s="53" t="str">
        <f t="shared" si="2"/>
        <v>ww</v>
      </c>
      <c r="J21" s="53"/>
      <c r="K21" s="59"/>
      <c r="L21" s="59"/>
      <c r="M21" s="63"/>
      <c r="N21" s="59"/>
      <c r="O21" s="59" t="s">
        <v>121</v>
      </c>
      <c r="P21" s="59" t="s">
        <v>122</v>
      </c>
      <c r="Q21" s="59" t="s">
        <v>123</v>
      </c>
      <c r="R21" s="59" t="s">
        <v>124</v>
      </c>
      <c r="S21" s="59" t="s">
        <v>125</v>
      </c>
      <c r="T21" s="59" t="s">
        <v>126</v>
      </c>
    </row>
    <row r="22" spans="1:20" x14ac:dyDescent="0.25">
      <c r="A22" s="93">
        <v>39834</v>
      </c>
      <c r="B22" s="35">
        <f t="shared" si="3"/>
        <v>1</v>
      </c>
      <c r="C22" s="76">
        <v>1</v>
      </c>
      <c r="D22" s="76">
        <v>2009</v>
      </c>
      <c r="E22" s="56">
        <v>0.26666666666666666</v>
      </c>
      <c r="F22" s="53">
        <f t="shared" si="4"/>
        <v>1</v>
      </c>
      <c r="G22" s="53">
        <f t="shared" si="0"/>
        <v>2</v>
      </c>
      <c r="H22" s="53">
        <f t="shared" si="1"/>
        <v>2</v>
      </c>
      <c r="I22" s="53" t="str">
        <f t="shared" si="2"/>
        <v>ww</v>
      </c>
      <c r="J22" s="53"/>
      <c r="K22" s="59"/>
      <c r="L22" s="59"/>
      <c r="M22" s="63"/>
      <c r="N22" s="59"/>
      <c r="O22" s="59">
        <v>687.45999999999447</v>
      </c>
      <c r="P22" s="59">
        <v>914.69999999999322</v>
      </c>
      <c r="Q22" s="59">
        <v>873.61999999999603</v>
      </c>
      <c r="R22" s="59">
        <v>772.3999999999935</v>
      </c>
      <c r="S22" s="59">
        <v>812.04500000000121</v>
      </c>
      <c r="T22" s="59">
        <v>824.2920415224919</v>
      </c>
    </row>
    <row r="23" spans="1:20" x14ac:dyDescent="0.25">
      <c r="A23" s="93">
        <v>39835</v>
      </c>
      <c r="B23" s="35">
        <f t="shared" si="3"/>
        <v>1</v>
      </c>
      <c r="C23" s="76">
        <v>1</v>
      </c>
      <c r="D23" s="76">
        <v>2009</v>
      </c>
      <c r="E23" s="56">
        <v>0.79999999999999993</v>
      </c>
      <c r="F23" s="53">
        <f t="shared" si="4"/>
        <v>1</v>
      </c>
      <c r="G23" s="53">
        <f t="shared" si="0"/>
        <v>2</v>
      </c>
      <c r="H23" s="53">
        <f t="shared" si="1"/>
        <v>2</v>
      </c>
      <c r="I23" s="53" t="str">
        <f t="shared" si="2"/>
        <v>ww</v>
      </c>
      <c r="J23" s="53"/>
      <c r="K23" s="61" t="s">
        <v>127</v>
      </c>
      <c r="L23" s="61"/>
      <c r="M23" s="62">
        <f>SUM(E2:E5843)/3870</f>
        <v>2.8430577088716755</v>
      </c>
      <c r="N23" s="61" t="s">
        <v>61</v>
      </c>
    </row>
    <row r="24" spans="1:20" x14ac:dyDescent="0.25">
      <c r="A24" s="93">
        <v>39836</v>
      </c>
      <c r="B24" s="35">
        <f t="shared" si="3"/>
        <v>1</v>
      </c>
      <c r="C24" s="76">
        <v>1</v>
      </c>
      <c r="D24" s="76">
        <v>2009</v>
      </c>
      <c r="E24" s="56">
        <v>0.79999999999999993</v>
      </c>
      <c r="F24" s="53">
        <f t="shared" si="4"/>
        <v>1</v>
      </c>
      <c r="G24" s="53">
        <f t="shared" si="0"/>
        <v>2</v>
      </c>
      <c r="H24" s="53">
        <f t="shared" si="1"/>
        <v>2</v>
      </c>
      <c r="I24" s="53" t="str">
        <f t="shared" si="2"/>
        <v>ww</v>
      </c>
      <c r="J24" s="53"/>
      <c r="K24" s="61" t="s">
        <v>128</v>
      </c>
      <c r="L24" s="61"/>
      <c r="M24" s="61"/>
      <c r="N24" s="61"/>
    </row>
    <row r="25" spans="1:20" x14ac:dyDescent="0.25">
      <c r="A25" s="93">
        <v>39837</v>
      </c>
      <c r="B25" s="35">
        <f t="shared" si="3"/>
        <v>1</v>
      </c>
      <c r="C25" s="76">
        <v>1</v>
      </c>
      <c r="D25" s="76">
        <v>2009</v>
      </c>
      <c r="E25" s="56">
        <v>1.1333333333333333</v>
      </c>
      <c r="F25" s="53">
        <f t="shared" si="4"/>
        <v>1</v>
      </c>
      <c r="G25" s="53">
        <f t="shared" si="0"/>
        <v>2</v>
      </c>
      <c r="H25" s="53">
        <f t="shared" si="1"/>
        <v>2</v>
      </c>
      <c r="I25" s="53" t="str">
        <f t="shared" si="2"/>
        <v>ww</v>
      </c>
      <c r="J25" s="53"/>
    </row>
    <row r="26" spans="1:20" x14ac:dyDescent="0.25">
      <c r="A26" s="93">
        <v>39838</v>
      </c>
      <c r="B26" s="35">
        <f t="shared" si="3"/>
        <v>1</v>
      </c>
      <c r="C26" s="76">
        <v>1</v>
      </c>
      <c r="D26" s="76">
        <v>2009</v>
      </c>
      <c r="E26" s="56">
        <v>3.2333333333333329</v>
      </c>
      <c r="F26" s="53">
        <f t="shared" si="4"/>
        <v>1</v>
      </c>
      <c r="G26" s="53">
        <f t="shared" si="0"/>
        <v>2</v>
      </c>
      <c r="H26" s="53">
        <f t="shared" si="1"/>
        <v>2</v>
      </c>
      <c r="I26" s="53" t="str">
        <f t="shared" si="2"/>
        <v>ww</v>
      </c>
      <c r="J26" s="53"/>
    </row>
    <row r="27" spans="1:20" x14ac:dyDescent="0.25">
      <c r="A27" s="93">
        <v>39839</v>
      </c>
      <c r="B27" s="35">
        <f t="shared" si="3"/>
        <v>1</v>
      </c>
      <c r="C27" s="76">
        <v>1</v>
      </c>
      <c r="D27" s="76">
        <v>2009</v>
      </c>
      <c r="E27" s="56">
        <v>0.20000000000000004</v>
      </c>
      <c r="F27" s="53">
        <f t="shared" si="4"/>
        <v>1</v>
      </c>
      <c r="G27" s="53">
        <f t="shared" si="0"/>
        <v>2</v>
      </c>
      <c r="H27" s="53">
        <f t="shared" si="1"/>
        <v>2</v>
      </c>
      <c r="I27" s="53" t="str">
        <f t="shared" si="2"/>
        <v>ww</v>
      </c>
      <c r="J27" s="53"/>
    </row>
    <row r="28" spans="1:20" x14ac:dyDescent="0.25">
      <c r="A28" s="93">
        <v>39840</v>
      </c>
      <c r="B28" s="35">
        <f t="shared" si="3"/>
        <v>1</v>
      </c>
      <c r="C28" s="76">
        <v>1</v>
      </c>
      <c r="D28" s="76">
        <v>2009</v>
      </c>
      <c r="E28" s="56">
        <v>1.6666666666666667</v>
      </c>
      <c r="F28" s="53">
        <f t="shared" si="4"/>
        <v>1</v>
      </c>
      <c r="G28" s="53">
        <f t="shared" si="0"/>
        <v>2</v>
      </c>
      <c r="H28" s="53">
        <f t="shared" si="1"/>
        <v>2</v>
      </c>
      <c r="I28" s="53" t="str">
        <f t="shared" si="2"/>
        <v>ww</v>
      </c>
      <c r="J28" s="53"/>
    </row>
    <row r="29" spans="1:20" x14ac:dyDescent="0.25">
      <c r="A29" s="93">
        <v>39841</v>
      </c>
      <c r="B29" s="35">
        <f t="shared" si="3"/>
        <v>1</v>
      </c>
      <c r="C29" s="76">
        <v>1</v>
      </c>
      <c r="D29" s="76">
        <v>2009</v>
      </c>
      <c r="E29" s="56">
        <v>2</v>
      </c>
      <c r="F29" s="53">
        <f t="shared" si="4"/>
        <v>1</v>
      </c>
      <c r="G29" s="53">
        <f t="shared" si="0"/>
        <v>2</v>
      </c>
      <c r="H29" s="53">
        <f t="shared" si="1"/>
        <v>2</v>
      </c>
      <c r="I29" s="53" t="str">
        <f t="shared" si="2"/>
        <v>ww</v>
      </c>
      <c r="J29" s="53"/>
    </row>
    <row r="30" spans="1:20" x14ac:dyDescent="0.25">
      <c r="A30" s="93">
        <v>39842</v>
      </c>
      <c r="B30" s="35">
        <f t="shared" si="3"/>
        <v>1</v>
      </c>
      <c r="C30" s="76">
        <v>1</v>
      </c>
      <c r="D30" s="76">
        <v>2009</v>
      </c>
      <c r="E30" s="56">
        <v>0</v>
      </c>
      <c r="F30" s="53">
        <f t="shared" si="4"/>
        <v>0</v>
      </c>
      <c r="G30" s="53">
        <f t="shared" si="0"/>
        <v>1</v>
      </c>
      <c r="H30" s="53">
        <f t="shared" si="1"/>
        <v>1</v>
      </c>
      <c r="I30" s="53" t="str">
        <f t="shared" si="2"/>
        <v>wd</v>
      </c>
      <c r="J30" s="53"/>
    </row>
    <row r="31" spans="1:20" x14ac:dyDescent="0.25">
      <c r="A31" s="93">
        <v>39843</v>
      </c>
      <c r="B31" s="35">
        <f t="shared" si="3"/>
        <v>1</v>
      </c>
      <c r="C31" s="76">
        <v>1</v>
      </c>
      <c r="D31" s="76">
        <v>2009</v>
      </c>
      <c r="E31" s="56">
        <v>6.6666666666666666E-2</v>
      </c>
      <c r="F31" s="53">
        <f t="shared" si="4"/>
        <v>1</v>
      </c>
      <c r="G31" s="53">
        <f t="shared" si="0"/>
        <v>1</v>
      </c>
      <c r="H31" s="53">
        <f t="shared" si="1"/>
        <v>-1</v>
      </c>
      <c r="I31" s="53" t="str">
        <f t="shared" si="2"/>
        <v>dw</v>
      </c>
      <c r="J31" s="53"/>
    </row>
    <row r="32" spans="1:20" x14ac:dyDescent="0.25">
      <c r="A32" s="93">
        <v>39844</v>
      </c>
      <c r="B32" s="35">
        <f t="shared" si="3"/>
        <v>1</v>
      </c>
      <c r="C32" s="76">
        <v>1</v>
      </c>
      <c r="D32" s="76">
        <v>2009</v>
      </c>
      <c r="E32" s="56">
        <v>0.20000000000000004</v>
      </c>
      <c r="F32" s="53">
        <f t="shared" si="4"/>
        <v>1</v>
      </c>
      <c r="G32" s="53">
        <f t="shared" si="0"/>
        <v>2</v>
      </c>
      <c r="H32" s="53">
        <f t="shared" si="1"/>
        <v>2</v>
      </c>
      <c r="I32" s="53" t="str">
        <f t="shared" si="2"/>
        <v>ww</v>
      </c>
      <c r="J32" s="53"/>
    </row>
    <row r="33" spans="1:10" x14ac:dyDescent="0.25">
      <c r="A33" s="93">
        <v>39845</v>
      </c>
      <c r="B33" s="35">
        <f t="shared" si="3"/>
        <v>2</v>
      </c>
      <c r="C33" s="76">
        <v>2</v>
      </c>
      <c r="D33" s="76">
        <v>2009</v>
      </c>
      <c r="E33" s="56">
        <v>0.93333333333333324</v>
      </c>
      <c r="F33" s="53">
        <f t="shared" si="4"/>
        <v>1</v>
      </c>
      <c r="G33" s="53">
        <f t="shared" si="0"/>
        <v>2</v>
      </c>
      <c r="H33" s="53">
        <f t="shared" si="1"/>
        <v>2</v>
      </c>
      <c r="I33" s="53" t="str">
        <f t="shared" si="2"/>
        <v>ww</v>
      </c>
      <c r="J33" s="53"/>
    </row>
    <row r="34" spans="1:10" x14ac:dyDescent="0.25">
      <c r="A34" s="93">
        <v>39846</v>
      </c>
      <c r="B34" s="35">
        <f t="shared" si="3"/>
        <v>2</v>
      </c>
      <c r="C34" s="76">
        <v>2</v>
      </c>
      <c r="D34" s="76">
        <v>2009</v>
      </c>
      <c r="E34" s="56">
        <v>6.5333333333333341</v>
      </c>
      <c r="F34" s="53">
        <f t="shared" si="4"/>
        <v>1</v>
      </c>
      <c r="G34" s="53">
        <f t="shared" si="0"/>
        <v>2</v>
      </c>
      <c r="H34" s="53">
        <f t="shared" si="1"/>
        <v>2</v>
      </c>
      <c r="I34" s="53" t="str">
        <f t="shared" si="2"/>
        <v>ww</v>
      </c>
      <c r="J34" s="53"/>
    </row>
    <row r="35" spans="1:10" x14ac:dyDescent="0.25">
      <c r="A35" s="93">
        <v>39847</v>
      </c>
      <c r="B35" s="35">
        <f t="shared" si="3"/>
        <v>2</v>
      </c>
      <c r="C35" s="76">
        <v>2</v>
      </c>
      <c r="D35" s="76">
        <v>2009</v>
      </c>
      <c r="E35" s="56">
        <v>12.866666666666669</v>
      </c>
      <c r="F35" s="53">
        <f t="shared" si="4"/>
        <v>1</v>
      </c>
      <c r="G35" s="53">
        <f t="shared" si="0"/>
        <v>2</v>
      </c>
      <c r="H35" s="53">
        <f t="shared" si="1"/>
        <v>2</v>
      </c>
      <c r="I35" s="53" t="str">
        <f t="shared" si="2"/>
        <v>ww</v>
      </c>
      <c r="J35" s="53"/>
    </row>
    <row r="36" spans="1:10" x14ac:dyDescent="0.25">
      <c r="A36" s="93">
        <v>39848</v>
      </c>
      <c r="B36" s="35">
        <f t="shared" si="3"/>
        <v>2</v>
      </c>
      <c r="C36" s="76">
        <v>2</v>
      </c>
      <c r="D36" s="76">
        <v>2009</v>
      </c>
      <c r="E36" s="56">
        <v>0</v>
      </c>
      <c r="F36" s="53">
        <f t="shared" si="4"/>
        <v>0</v>
      </c>
      <c r="G36" s="53">
        <f t="shared" si="0"/>
        <v>1</v>
      </c>
      <c r="H36" s="53">
        <f t="shared" si="1"/>
        <v>1</v>
      </c>
      <c r="I36" s="53" t="str">
        <f t="shared" si="2"/>
        <v>wd</v>
      </c>
      <c r="J36" s="53"/>
    </row>
    <row r="37" spans="1:10" x14ac:dyDescent="0.25">
      <c r="A37" s="93">
        <v>39849</v>
      </c>
      <c r="B37" s="35">
        <f t="shared" si="3"/>
        <v>2</v>
      </c>
      <c r="C37" s="76">
        <v>2</v>
      </c>
      <c r="D37" s="76">
        <v>2009</v>
      </c>
      <c r="E37" s="56">
        <v>0.13333333333333333</v>
      </c>
      <c r="F37" s="53">
        <f t="shared" si="4"/>
        <v>1</v>
      </c>
      <c r="G37" s="53">
        <f t="shared" si="0"/>
        <v>1</v>
      </c>
      <c r="H37" s="53">
        <f t="shared" si="1"/>
        <v>-1</v>
      </c>
      <c r="I37" s="53" t="str">
        <f t="shared" si="2"/>
        <v>dw</v>
      </c>
      <c r="J37" s="53"/>
    </row>
    <row r="38" spans="1:10" x14ac:dyDescent="0.25">
      <c r="A38" s="93">
        <v>39850</v>
      </c>
      <c r="B38" s="35">
        <f t="shared" si="3"/>
        <v>2</v>
      </c>
      <c r="C38" s="76">
        <v>2</v>
      </c>
      <c r="D38" s="76">
        <v>2009</v>
      </c>
      <c r="E38" s="56">
        <v>0.26666666666666666</v>
      </c>
      <c r="F38" s="53">
        <f t="shared" si="4"/>
        <v>1</v>
      </c>
      <c r="G38" s="53">
        <f t="shared" si="0"/>
        <v>2</v>
      </c>
      <c r="H38" s="53">
        <f t="shared" si="1"/>
        <v>2</v>
      </c>
      <c r="I38" s="53" t="str">
        <f t="shared" si="2"/>
        <v>ww</v>
      </c>
      <c r="J38" s="53"/>
    </row>
    <row r="39" spans="1:10" x14ac:dyDescent="0.25">
      <c r="A39" s="93">
        <v>39851</v>
      </c>
      <c r="B39" s="35">
        <f t="shared" si="3"/>
        <v>2</v>
      </c>
      <c r="C39" s="76">
        <v>2</v>
      </c>
      <c r="D39" s="76">
        <v>2009</v>
      </c>
      <c r="E39" s="56">
        <v>1.2</v>
      </c>
      <c r="F39" s="53">
        <f t="shared" si="4"/>
        <v>1</v>
      </c>
      <c r="G39" s="53">
        <f t="shared" si="0"/>
        <v>2</v>
      </c>
      <c r="H39" s="53">
        <f t="shared" si="1"/>
        <v>2</v>
      </c>
      <c r="I39" s="53" t="str">
        <f t="shared" si="2"/>
        <v>ww</v>
      </c>
      <c r="J39" s="53"/>
    </row>
    <row r="40" spans="1:10" x14ac:dyDescent="0.25">
      <c r="A40" s="93">
        <v>39852</v>
      </c>
      <c r="B40" s="35">
        <f t="shared" si="3"/>
        <v>2</v>
      </c>
      <c r="C40" s="76">
        <v>2</v>
      </c>
      <c r="D40" s="76">
        <v>2009</v>
      </c>
      <c r="E40" s="56">
        <v>1.2</v>
      </c>
      <c r="F40" s="53">
        <f t="shared" si="4"/>
        <v>1</v>
      </c>
      <c r="G40" s="53">
        <f t="shared" si="0"/>
        <v>2</v>
      </c>
      <c r="H40" s="53">
        <f t="shared" si="1"/>
        <v>2</v>
      </c>
      <c r="I40" s="53" t="str">
        <f t="shared" si="2"/>
        <v>ww</v>
      </c>
      <c r="J40" s="53"/>
    </row>
    <row r="41" spans="1:10" x14ac:dyDescent="0.25">
      <c r="A41" s="93">
        <v>39853</v>
      </c>
      <c r="B41" s="35">
        <f t="shared" si="3"/>
        <v>2</v>
      </c>
      <c r="C41" s="76">
        <v>2</v>
      </c>
      <c r="D41" s="76">
        <v>2009</v>
      </c>
      <c r="E41" s="56">
        <v>0.56666666666666665</v>
      </c>
      <c r="F41" s="53">
        <f t="shared" si="4"/>
        <v>1</v>
      </c>
      <c r="G41" s="53">
        <f t="shared" si="0"/>
        <v>2</v>
      </c>
      <c r="H41" s="53">
        <f t="shared" si="1"/>
        <v>2</v>
      </c>
      <c r="I41" s="53" t="str">
        <f t="shared" si="2"/>
        <v>ww</v>
      </c>
      <c r="J41" s="53"/>
    </row>
    <row r="42" spans="1:10" x14ac:dyDescent="0.25">
      <c r="A42" s="93">
        <v>39854</v>
      </c>
      <c r="B42" s="35">
        <f t="shared" si="3"/>
        <v>2</v>
      </c>
      <c r="C42" s="76">
        <v>2</v>
      </c>
      <c r="D42" s="76">
        <v>2009</v>
      </c>
      <c r="E42" s="56">
        <v>0.6</v>
      </c>
      <c r="F42" s="53">
        <f t="shared" si="4"/>
        <v>1</v>
      </c>
      <c r="G42" s="53">
        <f t="shared" si="0"/>
        <v>2</v>
      </c>
      <c r="H42" s="53">
        <f t="shared" si="1"/>
        <v>2</v>
      </c>
      <c r="I42" s="53" t="str">
        <f t="shared" si="2"/>
        <v>ww</v>
      </c>
      <c r="J42" s="53"/>
    </row>
    <row r="43" spans="1:10" x14ac:dyDescent="0.25">
      <c r="A43" s="93">
        <v>39855</v>
      </c>
      <c r="B43" s="35">
        <f t="shared" si="3"/>
        <v>2</v>
      </c>
      <c r="C43" s="76">
        <v>2</v>
      </c>
      <c r="D43" s="76">
        <v>2009</v>
      </c>
      <c r="E43" s="56">
        <v>0.53333333333333333</v>
      </c>
      <c r="F43" s="53">
        <f t="shared" si="4"/>
        <v>1</v>
      </c>
      <c r="G43" s="53">
        <f t="shared" si="0"/>
        <v>2</v>
      </c>
      <c r="H43" s="53">
        <f t="shared" si="1"/>
        <v>2</v>
      </c>
      <c r="I43" s="53" t="str">
        <f t="shared" si="2"/>
        <v>ww</v>
      </c>
      <c r="J43" s="53"/>
    </row>
    <row r="44" spans="1:10" x14ac:dyDescent="0.25">
      <c r="A44" s="93">
        <v>39856</v>
      </c>
      <c r="B44" s="35">
        <f t="shared" si="3"/>
        <v>2</v>
      </c>
      <c r="C44" s="76">
        <v>2</v>
      </c>
      <c r="D44" s="76">
        <v>2009</v>
      </c>
      <c r="E44" s="56">
        <v>2.7333333333333329</v>
      </c>
      <c r="F44" s="53">
        <f t="shared" si="4"/>
        <v>1</v>
      </c>
      <c r="G44" s="53">
        <f t="shared" si="0"/>
        <v>2</v>
      </c>
      <c r="H44" s="53">
        <f t="shared" si="1"/>
        <v>2</v>
      </c>
      <c r="I44" s="53" t="str">
        <f t="shared" si="2"/>
        <v>ww</v>
      </c>
      <c r="J44" s="53"/>
    </row>
    <row r="45" spans="1:10" x14ac:dyDescent="0.25">
      <c r="A45" s="93">
        <v>39857</v>
      </c>
      <c r="B45" s="35">
        <f t="shared" si="3"/>
        <v>2</v>
      </c>
      <c r="C45" s="76">
        <v>2</v>
      </c>
      <c r="D45" s="76">
        <v>2009</v>
      </c>
      <c r="E45" s="56">
        <v>7.2</v>
      </c>
      <c r="F45" s="53">
        <f t="shared" si="4"/>
        <v>1</v>
      </c>
      <c r="G45" s="53">
        <f t="shared" si="0"/>
        <v>2</v>
      </c>
      <c r="H45" s="53">
        <f t="shared" si="1"/>
        <v>2</v>
      </c>
      <c r="I45" s="53" t="str">
        <f t="shared" si="2"/>
        <v>ww</v>
      </c>
      <c r="J45" s="53"/>
    </row>
    <row r="46" spans="1:10" x14ac:dyDescent="0.25">
      <c r="A46" s="93">
        <v>39858</v>
      </c>
      <c r="B46" s="35">
        <f t="shared" si="3"/>
        <v>2</v>
      </c>
      <c r="C46" s="76">
        <v>2</v>
      </c>
      <c r="D46" s="76">
        <v>2009</v>
      </c>
      <c r="E46" s="56">
        <v>0.16666666666666666</v>
      </c>
      <c r="F46" s="53">
        <f t="shared" si="4"/>
        <v>1</v>
      </c>
      <c r="G46" s="53">
        <f t="shared" si="0"/>
        <v>2</v>
      </c>
      <c r="H46" s="53">
        <f t="shared" si="1"/>
        <v>2</v>
      </c>
      <c r="I46" s="53" t="str">
        <f t="shared" si="2"/>
        <v>ww</v>
      </c>
      <c r="J46" s="53"/>
    </row>
    <row r="47" spans="1:10" x14ac:dyDescent="0.25">
      <c r="A47" s="93">
        <v>39859</v>
      </c>
      <c r="B47" s="35">
        <f t="shared" si="3"/>
        <v>2</v>
      </c>
      <c r="C47" s="76">
        <v>2</v>
      </c>
      <c r="D47" s="76">
        <v>2009</v>
      </c>
      <c r="E47" s="56">
        <v>0</v>
      </c>
      <c r="F47" s="53">
        <f t="shared" si="4"/>
        <v>0</v>
      </c>
      <c r="G47" s="53">
        <f t="shared" si="0"/>
        <v>1</v>
      </c>
      <c r="H47" s="53">
        <f t="shared" si="1"/>
        <v>1</v>
      </c>
      <c r="I47" s="53" t="str">
        <f t="shared" si="2"/>
        <v>wd</v>
      </c>
      <c r="J47" s="53"/>
    </row>
    <row r="48" spans="1:10" x14ac:dyDescent="0.25">
      <c r="A48" s="93">
        <v>39860</v>
      </c>
      <c r="B48" s="35">
        <f t="shared" si="3"/>
        <v>2</v>
      </c>
      <c r="C48" s="76">
        <v>2</v>
      </c>
      <c r="D48" s="76">
        <v>2009</v>
      </c>
      <c r="E48" s="56">
        <v>0.13333333333333333</v>
      </c>
      <c r="F48" s="53">
        <f t="shared" si="4"/>
        <v>1</v>
      </c>
      <c r="G48" s="53">
        <f t="shared" si="0"/>
        <v>1</v>
      </c>
      <c r="H48" s="53">
        <f t="shared" si="1"/>
        <v>-1</v>
      </c>
      <c r="I48" s="53" t="str">
        <f t="shared" si="2"/>
        <v>dw</v>
      </c>
      <c r="J48" s="53"/>
    </row>
    <row r="49" spans="1:10" x14ac:dyDescent="0.25">
      <c r="A49" s="93">
        <v>39861</v>
      </c>
      <c r="B49" s="35">
        <f t="shared" si="3"/>
        <v>2</v>
      </c>
      <c r="C49" s="76">
        <v>2</v>
      </c>
      <c r="D49" s="76">
        <v>2009</v>
      </c>
      <c r="E49" s="56">
        <v>0.40000000000000008</v>
      </c>
      <c r="F49" s="53">
        <f t="shared" si="4"/>
        <v>1</v>
      </c>
      <c r="G49" s="53">
        <f t="shared" si="0"/>
        <v>2</v>
      </c>
      <c r="H49" s="53">
        <f t="shared" si="1"/>
        <v>2</v>
      </c>
      <c r="I49" s="53" t="str">
        <f t="shared" si="2"/>
        <v>ww</v>
      </c>
      <c r="J49" s="53"/>
    </row>
    <row r="50" spans="1:10" x14ac:dyDescent="0.25">
      <c r="A50" s="93">
        <v>39862</v>
      </c>
      <c r="B50" s="35">
        <f t="shared" si="3"/>
        <v>2</v>
      </c>
      <c r="C50" s="76">
        <v>2</v>
      </c>
      <c r="D50" s="76">
        <v>2009</v>
      </c>
      <c r="E50" s="56">
        <v>0.33333333333333331</v>
      </c>
      <c r="F50" s="53">
        <f t="shared" si="4"/>
        <v>1</v>
      </c>
      <c r="G50" s="53">
        <f t="shared" si="0"/>
        <v>2</v>
      </c>
      <c r="H50" s="53">
        <f t="shared" si="1"/>
        <v>2</v>
      </c>
      <c r="I50" s="53" t="str">
        <f t="shared" si="2"/>
        <v>ww</v>
      </c>
      <c r="J50" s="53"/>
    </row>
    <row r="51" spans="1:10" x14ac:dyDescent="0.25">
      <c r="A51" s="93">
        <v>39863</v>
      </c>
      <c r="B51" s="35">
        <f t="shared" si="3"/>
        <v>2</v>
      </c>
      <c r="C51" s="76">
        <v>2</v>
      </c>
      <c r="D51" s="76">
        <v>2009</v>
      </c>
      <c r="E51" s="56">
        <v>1.3999999999999997</v>
      </c>
      <c r="F51" s="53">
        <f t="shared" si="4"/>
        <v>1</v>
      </c>
      <c r="G51" s="53">
        <f t="shared" si="0"/>
        <v>2</v>
      </c>
      <c r="H51" s="53">
        <f t="shared" si="1"/>
        <v>2</v>
      </c>
      <c r="I51" s="53" t="str">
        <f t="shared" si="2"/>
        <v>ww</v>
      </c>
      <c r="J51" s="53"/>
    </row>
    <row r="52" spans="1:10" x14ac:dyDescent="0.25">
      <c r="A52" s="93">
        <v>39864</v>
      </c>
      <c r="B52" s="35">
        <f t="shared" si="3"/>
        <v>2</v>
      </c>
      <c r="C52" s="76">
        <v>2</v>
      </c>
      <c r="D52" s="76">
        <v>2009</v>
      </c>
      <c r="E52" s="56">
        <v>0.66666666666666663</v>
      </c>
      <c r="F52" s="53">
        <f t="shared" si="4"/>
        <v>1</v>
      </c>
      <c r="G52" s="53">
        <f t="shared" si="0"/>
        <v>2</v>
      </c>
      <c r="H52" s="53">
        <f t="shared" si="1"/>
        <v>2</v>
      </c>
      <c r="I52" s="53" t="str">
        <f t="shared" si="2"/>
        <v>ww</v>
      </c>
      <c r="J52" s="53"/>
    </row>
    <row r="53" spans="1:10" x14ac:dyDescent="0.25">
      <c r="A53" s="93">
        <v>39865</v>
      </c>
      <c r="B53" s="35">
        <f t="shared" si="3"/>
        <v>2</v>
      </c>
      <c r="C53" s="76">
        <v>2</v>
      </c>
      <c r="D53" s="76">
        <v>2009</v>
      </c>
      <c r="E53" s="56">
        <v>1.1666666666666667</v>
      </c>
      <c r="F53" s="53">
        <f t="shared" si="4"/>
        <v>1</v>
      </c>
      <c r="G53" s="53">
        <f t="shared" si="0"/>
        <v>2</v>
      </c>
      <c r="H53" s="53">
        <f t="shared" si="1"/>
        <v>2</v>
      </c>
      <c r="I53" s="53" t="str">
        <f t="shared" si="2"/>
        <v>ww</v>
      </c>
      <c r="J53" s="53"/>
    </row>
    <row r="54" spans="1:10" x14ac:dyDescent="0.25">
      <c r="A54" s="93">
        <v>39866</v>
      </c>
      <c r="B54" s="35">
        <f t="shared" si="3"/>
        <v>2</v>
      </c>
      <c r="C54" s="76">
        <v>2</v>
      </c>
      <c r="D54" s="76">
        <v>2009</v>
      </c>
      <c r="E54" s="56">
        <v>0.33333333333333331</v>
      </c>
      <c r="F54" s="53">
        <f t="shared" si="4"/>
        <v>1</v>
      </c>
      <c r="G54" s="53">
        <f t="shared" si="0"/>
        <v>2</v>
      </c>
      <c r="H54" s="53">
        <f t="shared" si="1"/>
        <v>2</v>
      </c>
      <c r="I54" s="53" t="str">
        <f t="shared" si="2"/>
        <v>ww</v>
      </c>
      <c r="J54" s="53"/>
    </row>
    <row r="55" spans="1:10" x14ac:dyDescent="0.25">
      <c r="A55" s="93">
        <v>39867</v>
      </c>
      <c r="B55" s="35">
        <f t="shared" si="3"/>
        <v>2</v>
      </c>
      <c r="C55" s="76">
        <v>2</v>
      </c>
      <c r="D55" s="76">
        <v>2009</v>
      </c>
      <c r="E55" s="56">
        <v>0.8666666666666667</v>
      </c>
      <c r="F55" s="53">
        <f t="shared" si="4"/>
        <v>1</v>
      </c>
      <c r="G55" s="53">
        <f t="shared" si="0"/>
        <v>2</v>
      </c>
      <c r="H55" s="53">
        <f t="shared" si="1"/>
        <v>2</v>
      </c>
      <c r="I55" s="53" t="str">
        <f t="shared" si="2"/>
        <v>ww</v>
      </c>
      <c r="J55" s="53"/>
    </row>
    <row r="56" spans="1:10" x14ac:dyDescent="0.25">
      <c r="A56" s="93">
        <v>39868</v>
      </c>
      <c r="B56" s="35">
        <f t="shared" si="3"/>
        <v>2</v>
      </c>
      <c r="C56" s="76">
        <v>2</v>
      </c>
      <c r="D56" s="76">
        <v>2009</v>
      </c>
      <c r="E56" s="56">
        <v>0</v>
      </c>
      <c r="F56" s="53">
        <f t="shared" si="4"/>
        <v>0</v>
      </c>
      <c r="G56" s="53">
        <f t="shared" si="0"/>
        <v>1</v>
      </c>
      <c r="H56" s="53">
        <f t="shared" si="1"/>
        <v>1</v>
      </c>
      <c r="I56" s="53" t="str">
        <f t="shared" si="2"/>
        <v>wd</v>
      </c>
      <c r="J56" s="53"/>
    </row>
    <row r="57" spans="1:10" x14ac:dyDescent="0.25">
      <c r="A57" s="93">
        <v>39869</v>
      </c>
      <c r="B57" s="35">
        <f t="shared" si="3"/>
        <v>2</v>
      </c>
      <c r="C57" s="76">
        <v>2</v>
      </c>
      <c r="D57" s="76">
        <v>2009</v>
      </c>
      <c r="E57" s="56">
        <v>0</v>
      </c>
      <c r="F57" s="53">
        <f t="shared" si="4"/>
        <v>0</v>
      </c>
      <c r="G57" s="53">
        <f t="shared" si="0"/>
        <v>0</v>
      </c>
      <c r="H57" s="53">
        <f t="shared" si="1"/>
        <v>0</v>
      </c>
      <c r="I57" s="53" t="str">
        <f t="shared" si="2"/>
        <v>dd</v>
      </c>
      <c r="J57" s="53"/>
    </row>
    <row r="58" spans="1:10" x14ac:dyDescent="0.25">
      <c r="A58" s="93">
        <v>39870</v>
      </c>
      <c r="B58" s="35">
        <f t="shared" si="3"/>
        <v>2</v>
      </c>
      <c r="C58" s="76">
        <v>2</v>
      </c>
      <c r="D58" s="76">
        <v>2009</v>
      </c>
      <c r="E58" s="56">
        <v>0.13333333333333333</v>
      </c>
      <c r="F58" s="53">
        <f t="shared" si="4"/>
        <v>1</v>
      </c>
      <c r="G58" s="53">
        <f t="shared" si="0"/>
        <v>1</v>
      </c>
      <c r="H58" s="53">
        <f t="shared" si="1"/>
        <v>-1</v>
      </c>
      <c r="I58" s="53" t="str">
        <f t="shared" si="2"/>
        <v>dw</v>
      </c>
      <c r="J58" s="53"/>
    </row>
    <row r="59" spans="1:10" x14ac:dyDescent="0.25">
      <c r="A59" s="93">
        <v>39871</v>
      </c>
      <c r="B59" s="35">
        <f t="shared" si="3"/>
        <v>2</v>
      </c>
      <c r="C59" s="76">
        <v>2</v>
      </c>
      <c r="D59" s="76">
        <v>2009</v>
      </c>
      <c r="E59" s="56">
        <v>0.20000000000000004</v>
      </c>
      <c r="F59" s="53">
        <f t="shared" si="4"/>
        <v>1</v>
      </c>
      <c r="G59" s="53">
        <f t="shared" si="0"/>
        <v>2</v>
      </c>
      <c r="H59" s="53">
        <f t="shared" si="1"/>
        <v>2</v>
      </c>
      <c r="I59" s="53" t="str">
        <f t="shared" si="2"/>
        <v>ww</v>
      </c>
      <c r="J59" s="53"/>
    </row>
    <row r="60" spans="1:10" x14ac:dyDescent="0.25">
      <c r="A60" s="93">
        <v>39872</v>
      </c>
      <c r="B60" s="35">
        <f t="shared" si="3"/>
        <v>2</v>
      </c>
      <c r="C60" s="76">
        <v>2</v>
      </c>
      <c r="D60" s="76">
        <v>2009</v>
      </c>
      <c r="E60" s="56">
        <v>6.6666666666666666E-2</v>
      </c>
      <c r="F60" s="53">
        <f t="shared" si="4"/>
        <v>1</v>
      </c>
      <c r="G60" s="53">
        <f t="shared" si="0"/>
        <v>2</v>
      </c>
      <c r="H60" s="53">
        <f t="shared" si="1"/>
        <v>2</v>
      </c>
      <c r="I60" s="53" t="str">
        <f t="shared" si="2"/>
        <v>ww</v>
      </c>
      <c r="J60" s="53"/>
    </row>
    <row r="61" spans="1:10" x14ac:dyDescent="0.25">
      <c r="A61" s="93">
        <v>39873</v>
      </c>
      <c r="B61" s="35">
        <f t="shared" si="3"/>
        <v>3</v>
      </c>
      <c r="C61" s="76">
        <v>3</v>
      </c>
      <c r="D61" s="76">
        <v>2009</v>
      </c>
      <c r="E61" s="56">
        <v>0</v>
      </c>
      <c r="F61" s="53">
        <f t="shared" si="4"/>
        <v>0</v>
      </c>
      <c r="G61" s="53">
        <f t="shared" si="0"/>
        <v>1</v>
      </c>
      <c r="H61" s="53">
        <f t="shared" si="1"/>
        <v>1</v>
      </c>
      <c r="I61" s="53" t="str">
        <f t="shared" si="2"/>
        <v>wd</v>
      </c>
      <c r="J61" s="53"/>
    </row>
    <row r="62" spans="1:10" x14ac:dyDescent="0.25">
      <c r="A62" s="93">
        <v>39874</v>
      </c>
      <c r="B62" s="35">
        <f t="shared" si="3"/>
        <v>3</v>
      </c>
      <c r="C62" s="76">
        <v>3</v>
      </c>
      <c r="D62" s="76">
        <v>2009</v>
      </c>
      <c r="E62" s="56">
        <v>0.26666666666666666</v>
      </c>
      <c r="F62" s="53">
        <f t="shared" si="4"/>
        <v>1</v>
      </c>
      <c r="G62" s="53">
        <f t="shared" si="0"/>
        <v>1</v>
      </c>
      <c r="H62" s="53">
        <f t="shared" si="1"/>
        <v>-1</v>
      </c>
      <c r="I62" s="53" t="str">
        <f t="shared" si="2"/>
        <v>dw</v>
      </c>
      <c r="J62" s="53"/>
    </row>
    <row r="63" spans="1:10" x14ac:dyDescent="0.25">
      <c r="A63" s="93">
        <v>39875</v>
      </c>
      <c r="B63" s="35">
        <f t="shared" si="3"/>
        <v>3</v>
      </c>
      <c r="C63" s="76">
        <v>3</v>
      </c>
      <c r="D63" s="76">
        <v>2009</v>
      </c>
      <c r="E63" s="56">
        <v>0.73333333333333339</v>
      </c>
      <c r="F63" s="53">
        <f t="shared" si="4"/>
        <v>1</v>
      </c>
      <c r="G63" s="53">
        <f t="shared" si="0"/>
        <v>2</v>
      </c>
      <c r="H63" s="53">
        <f t="shared" si="1"/>
        <v>2</v>
      </c>
      <c r="I63" s="53" t="str">
        <f t="shared" si="2"/>
        <v>ww</v>
      </c>
      <c r="J63" s="53"/>
    </row>
    <row r="64" spans="1:10" x14ac:dyDescent="0.25">
      <c r="A64" s="93">
        <v>39876</v>
      </c>
      <c r="B64" s="35">
        <f t="shared" si="3"/>
        <v>3</v>
      </c>
      <c r="C64" s="76">
        <v>3</v>
      </c>
      <c r="D64" s="76">
        <v>2009</v>
      </c>
      <c r="E64" s="56">
        <v>1.4666666666666668</v>
      </c>
      <c r="F64" s="53">
        <f t="shared" si="4"/>
        <v>1</v>
      </c>
      <c r="G64" s="53">
        <f t="shared" si="0"/>
        <v>2</v>
      </c>
      <c r="H64" s="53">
        <f t="shared" si="1"/>
        <v>2</v>
      </c>
      <c r="I64" s="53" t="str">
        <f t="shared" si="2"/>
        <v>ww</v>
      </c>
      <c r="J64" s="53"/>
    </row>
    <row r="65" spans="1:10" x14ac:dyDescent="0.25">
      <c r="A65" s="93">
        <v>39877</v>
      </c>
      <c r="B65" s="35">
        <f t="shared" si="3"/>
        <v>3</v>
      </c>
      <c r="C65" s="76">
        <v>3</v>
      </c>
      <c r="D65" s="76">
        <v>2009</v>
      </c>
      <c r="E65" s="56">
        <v>0.13333333333333333</v>
      </c>
      <c r="F65" s="53">
        <f t="shared" si="4"/>
        <v>1</v>
      </c>
      <c r="G65" s="53">
        <f t="shared" si="0"/>
        <v>2</v>
      </c>
      <c r="H65" s="53">
        <f t="shared" si="1"/>
        <v>2</v>
      </c>
      <c r="I65" s="53" t="str">
        <f t="shared" si="2"/>
        <v>ww</v>
      </c>
      <c r="J65" s="53"/>
    </row>
    <row r="66" spans="1:10" x14ac:dyDescent="0.25">
      <c r="A66" s="93">
        <v>39878</v>
      </c>
      <c r="B66" s="35">
        <f t="shared" si="3"/>
        <v>3</v>
      </c>
      <c r="C66" s="76">
        <v>3</v>
      </c>
      <c r="D66" s="76">
        <v>2009</v>
      </c>
      <c r="E66" s="56">
        <v>6.6666666666666666E-2</v>
      </c>
      <c r="F66" s="53">
        <f t="shared" si="4"/>
        <v>1</v>
      </c>
      <c r="G66" s="53">
        <f t="shared" si="0"/>
        <v>2</v>
      </c>
      <c r="H66" s="53">
        <f t="shared" si="1"/>
        <v>2</v>
      </c>
      <c r="I66" s="53" t="str">
        <f t="shared" si="2"/>
        <v>ww</v>
      </c>
      <c r="J66" s="53"/>
    </row>
    <row r="67" spans="1:10" x14ac:dyDescent="0.25">
      <c r="A67" s="93">
        <v>39879</v>
      </c>
      <c r="B67" s="35">
        <f t="shared" ref="B67:B130" si="6">C67+(D67-2009)*12</f>
        <v>3</v>
      </c>
      <c r="C67" s="76">
        <v>3</v>
      </c>
      <c r="D67" s="76">
        <v>2009</v>
      </c>
      <c r="E67" s="56">
        <v>0.73333333333333339</v>
      </c>
      <c r="F67" s="53">
        <f t="shared" ref="F67:F130" si="7">IF(E67&gt;0,1,0)</f>
        <v>1</v>
      </c>
      <c r="G67" s="53">
        <f t="shared" ref="G67:G130" si="8">SUM(F66:F67)</f>
        <v>2</v>
      </c>
      <c r="H67" s="53">
        <f t="shared" ref="H67:H130" si="9">IF(G67=1,IF(F66=1,1,-1),G67)</f>
        <v>2</v>
      </c>
      <c r="I67" s="53" t="str">
        <f t="shared" ref="I67:I130" si="10">VLOOKUP(H67,codes,2,)</f>
        <v>ww</v>
      </c>
      <c r="J67" s="53"/>
    </row>
    <row r="68" spans="1:10" x14ac:dyDescent="0.25">
      <c r="A68" s="93">
        <v>39880</v>
      </c>
      <c r="B68" s="35">
        <f t="shared" si="6"/>
        <v>3</v>
      </c>
      <c r="C68" s="76">
        <v>3</v>
      </c>
      <c r="D68" s="76">
        <v>2009</v>
      </c>
      <c r="E68" s="56">
        <v>2.166666666666667</v>
      </c>
      <c r="F68" s="53">
        <f t="shared" si="7"/>
        <v>1</v>
      </c>
      <c r="G68" s="53">
        <f t="shared" si="8"/>
        <v>2</v>
      </c>
      <c r="H68" s="53">
        <f t="shared" si="9"/>
        <v>2</v>
      </c>
      <c r="I68" s="53" t="str">
        <f t="shared" si="10"/>
        <v>ww</v>
      </c>
      <c r="J68" s="53"/>
    </row>
    <row r="69" spans="1:10" x14ac:dyDescent="0.25">
      <c r="A69" s="93">
        <v>39881</v>
      </c>
      <c r="B69" s="35">
        <f t="shared" si="6"/>
        <v>3</v>
      </c>
      <c r="C69" s="76">
        <v>3</v>
      </c>
      <c r="D69" s="76">
        <v>2009</v>
      </c>
      <c r="E69" s="56">
        <v>1.0666666666666667</v>
      </c>
      <c r="F69" s="53">
        <f t="shared" si="7"/>
        <v>1</v>
      </c>
      <c r="G69" s="53">
        <f t="shared" si="8"/>
        <v>2</v>
      </c>
      <c r="H69" s="53">
        <f t="shared" si="9"/>
        <v>2</v>
      </c>
      <c r="I69" s="53" t="str">
        <f t="shared" si="10"/>
        <v>ww</v>
      </c>
      <c r="J69" s="53"/>
    </row>
    <row r="70" spans="1:10" x14ac:dyDescent="0.25">
      <c r="A70" s="93">
        <v>39882</v>
      </c>
      <c r="B70" s="35">
        <f t="shared" si="6"/>
        <v>3</v>
      </c>
      <c r="C70" s="76">
        <v>3</v>
      </c>
      <c r="D70" s="76">
        <v>2009</v>
      </c>
      <c r="E70" s="56">
        <v>0.83333333333333337</v>
      </c>
      <c r="F70" s="53">
        <f t="shared" si="7"/>
        <v>1</v>
      </c>
      <c r="G70" s="53">
        <f t="shared" si="8"/>
        <v>2</v>
      </c>
      <c r="H70" s="53">
        <f t="shared" si="9"/>
        <v>2</v>
      </c>
      <c r="I70" s="53" t="str">
        <f t="shared" si="10"/>
        <v>ww</v>
      </c>
      <c r="J70" s="53"/>
    </row>
    <row r="71" spans="1:10" x14ac:dyDescent="0.25">
      <c r="A71" s="93">
        <v>39883</v>
      </c>
      <c r="B71" s="35">
        <f t="shared" si="6"/>
        <v>3</v>
      </c>
      <c r="C71" s="76">
        <v>3</v>
      </c>
      <c r="D71" s="76">
        <v>2009</v>
      </c>
      <c r="E71" s="56">
        <v>0</v>
      </c>
      <c r="F71" s="53">
        <f t="shared" si="7"/>
        <v>0</v>
      </c>
      <c r="G71" s="53">
        <f t="shared" si="8"/>
        <v>1</v>
      </c>
      <c r="H71" s="53">
        <f t="shared" si="9"/>
        <v>1</v>
      </c>
      <c r="I71" s="53" t="str">
        <f t="shared" si="10"/>
        <v>wd</v>
      </c>
      <c r="J71" s="53"/>
    </row>
    <row r="72" spans="1:10" x14ac:dyDescent="0.25">
      <c r="A72" s="93">
        <v>39884</v>
      </c>
      <c r="B72" s="35">
        <f t="shared" si="6"/>
        <v>3</v>
      </c>
      <c r="C72" s="76">
        <v>3</v>
      </c>
      <c r="D72" s="76">
        <v>2009</v>
      </c>
      <c r="E72" s="56">
        <v>0</v>
      </c>
      <c r="F72" s="53">
        <f t="shared" si="7"/>
        <v>0</v>
      </c>
      <c r="G72" s="53">
        <f t="shared" si="8"/>
        <v>0</v>
      </c>
      <c r="H72" s="53">
        <f t="shared" si="9"/>
        <v>0</v>
      </c>
      <c r="I72" s="53" t="str">
        <f t="shared" si="10"/>
        <v>dd</v>
      </c>
      <c r="J72" s="53"/>
    </row>
    <row r="73" spans="1:10" x14ac:dyDescent="0.25">
      <c r="A73" s="93">
        <v>39885</v>
      </c>
      <c r="B73" s="35">
        <f t="shared" si="6"/>
        <v>3</v>
      </c>
      <c r="C73" s="76">
        <v>3</v>
      </c>
      <c r="D73" s="76">
        <v>2009</v>
      </c>
      <c r="E73" s="56">
        <v>0</v>
      </c>
      <c r="F73" s="53">
        <f t="shared" si="7"/>
        <v>0</v>
      </c>
      <c r="G73" s="53">
        <f t="shared" si="8"/>
        <v>0</v>
      </c>
      <c r="H73" s="53">
        <f t="shared" si="9"/>
        <v>0</v>
      </c>
      <c r="I73" s="53" t="str">
        <f t="shared" si="10"/>
        <v>dd</v>
      </c>
      <c r="J73" s="53"/>
    </row>
    <row r="74" spans="1:10" x14ac:dyDescent="0.25">
      <c r="A74" s="93">
        <v>39886</v>
      </c>
      <c r="B74" s="35">
        <f t="shared" si="6"/>
        <v>3</v>
      </c>
      <c r="C74" s="76">
        <v>3</v>
      </c>
      <c r="D74" s="76">
        <v>2009</v>
      </c>
      <c r="E74" s="56">
        <v>0.13333333333333333</v>
      </c>
      <c r="F74" s="53">
        <f t="shared" si="7"/>
        <v>1</v>
      </c>
      <c r="G74" s="53">
        <f t="shared" si="8"/>
        <v>1</v>
      </c>
      <c r="H74" s="53">
        <f t="shared" si="9"/>
        <v>-1</v>
      </c>
      <c r="I74" s="53" t="str">
        <f t="shared" si="10"/>
        <v>dw</v>
      </c>
      <c r="J74" s="53"/>
    </row>
    <row r="75" spans="1:10" x14ac:dyDescent="0.25">
      <c r="A75" s="93">
        <v>39887</v>
      </c>
      <c r="B75" s="35">
        <f t="shared" si="6"/>
        <v>3</v>
      </c>
      <c r="C75" s="76">
        <v>3</v>
      </c>
      <c r="D75" s="76">
        <v>2009</v>
      </c>
      <c r="E75" s="56">
        <v>0</v>
      </c>
      <c r="F75" s="53">
        <f t="shared" si="7"/>
        <v>0</v>
      </c>
      <c r="G75" s="53">
        <f t="shared" si="8"/>
        <v>1</v>
      </c>
      <c r="H75" s="53">
        <f t="shared" si="9"/>
        <v>1</v>
      </c>
      <c r="I75" s="53" t="str">
        <f t="shared" si="10"/>
        <v>wd</v>
      </c>
      <c r="J75" s="53"/>
    </row>
    <row r="76" spans="1:10" x14ac:dyDescent="0.25">
      <c r="A76" s="93">
        <v>39888</v>
      </c>
      <c r="B76" s="35">
        <f t="shared" si="6"/>
        <v>3</v>
      </c>
      <c r="C76" s="76">
        <v>3</v>
      </c>
      <c r="D76" s="76">
        <v>2009</v>
      </c>
      <c r="E76" s="56">
        <v>0</v>
      </c>
      <c r="F76" s="53">
        <f t="shared" si="7"/>
        <v>0</v>
      </c>
      <c r="G76" s="53">
        <f t="shared" si="8"/>
        <v>0</v>
      </c>
      <c r="H76" s="53">
        <f t="shared" si="9"/>
        <v>0</v>
      </c>
      <c r="I76" s="53" t="str">
        <f t="shared" si="10"/>
        <v>dd</v>
      </c>
      <c r="J76" s="53"/>
    </row>
    <row r="77" spans="1:10" x14ac:dyDescent="0.25">
      <c r="A77" s="93">
        <v>39889</v>
      </c>
      <c r="B77" s="35">
        <f t="shared" si="6"/>
        <v>3</v>
      </c>
      <c r="C77" s="76">
        <v>3</v>
      </c>
      <c r="D77" s="76">
        <v>2009</v>
      </c>
      <c r="E77" s="56">
        <v>0</v>
      </c>
      <c r="F77" s="53">
        <f t="shared" si="7"/>
        <v>0</v>
      </c>
      <c r="G77" s="53">
        <f t="shared" si="8"/>
        <v>0</v>
      </c>
      <c r="H77" s="53">
        <f t="shared" si="9"/>
        <v>0</v>
      </c>
      <c r="I77" s="53" t="str">
        <f t="shared" si="10"/>
        <v>dd</v>
      </c>
      <c r="J77" s="53"/>
    </row>
    <row r="78" spans="1:10" x14ac:dyDescent="0.25">
      <c r="A78" s="93">
        <v>39890</v>
      </c>
      <c r="B78" s="35">
        <f t="shared" si="6"/>
        <v>3</v>
      </c>
      <c r="C78" s="76">
        <v>3</v>
      </c>
      <c r="D78" s="76">
        <v>2009</v>
      </c>
      <c r="E78" s="56">
        <v>0</v>
      </c>
      <c r="F78" s="53">
        <f t="shared" si="7"/>
        <v>0</v>
      </c>
      <c r="G78" s="53">
        <f t="shared" si="8"/>
        <v>0</v>
      </c>
      <c r="H78" s="53">
        <f t="shared" si="9"/>
        <v>0</v>
      </c>
      <c r="I78" s="53" t="str">
        <f t="shared" si="10"/>
        <v>dd</v>
      </c>
      <c r="J78" s="53"/>
    </row>
    <row r="79" spans="1:10" x14ac:dyDescent="0.25">
      <c r="A79" s="93">
        <v>39891</v>
      </c>
      <c r="B79" s="35">
        <f t="shared" si="6"/>
        <v>3</v>
      </c>
      <c r="C79" s="76">
        <v>3</v>
      </c>
      <c r="D79" s="76">
        <v>2009</v>
      </c>
      <c r="E79" s="56">
        <v>3.3333333333333333E-2</v>
      </c>
      <c r="F79" s="53">
        <f t="shared" si="7"/>
        <v>1</v>
      </c>
      <c r="G79" s="53">
        <f t="shared" si="8"/>
        <v>1</v>
      </c>
      <c r="H79" s="53">
        <f t="shared" si="9"/>
        <v>-1</v>
      </c>
      <c r="I79" s="53" t="str">
        <f t="shared" si="10"/>
        <v>dw</v>
      </c>
      <c r="J79" s="53"/>
    </row>
    <row r="80" spans="1:10" x14ac:dyDescent="0.25">
      <c r="A80" s="93">
        <v>39892</v>
      </c>
      <c r="B80" s="35">
        <f t="shared" si="6"/>
        <v>3</v>
      </c>
      <c r="C80" s="76">
        <v>3</v>
      </c>
      <c r="D80" s="76">
        <v>2009</v>
      </c>
      <c r="E80" s="56">
        <v>0</v>
      </c>
      <c r="F80" s="53">
        <f t="shared" si="7"/>
        <v>0</v>
      </c>
      <c r="G80" s="53">
        <f t="shared" si="8"/>
        <v>1</v>
      </c>
      <c r="H80" s="53">
        <f t="shared" si="9"/>
        <v>1</v>
      </c>
      <c r="I80" s="53" t="str">
        <f t="shared" si="10"/>
        <v>wd</v>
      </c>
      <c r="J80" s="53"/>
    </row>
    <row r="81" spans="1:10" x14ac:dyDescent="0.25">
      <c r="A81" s="93">
        <v>39893</v>
      </c>
      <c r="B81" s="35">
        <f t="shared" si="6"/>
        <v>3</v>
      </c>
      <c r="C81" s="76">
        <v>3</v>
      </c>
      <c r="D81" s="76">
        <v>2009</v>
      </c>
      <c r="E81" s="56">
        <v>0</v>
      </c>
      <c r="F81" s="53">
        <f t="shared" si="7"/>
        <v>0</v>
      </c>
      <c r="G81" s="53">
        <f t="shared" si="8"/>
        <v>0</v>
      </c>
      <c r="H81" s="53">
        <f t="shared" si="9"/>
        <v>0</v>
      </c>
      <c r="I81" s="53" t="str">
        <f t="shared" si="10"/>
        <v>dd</v>
      </c>
      <c r="J81" s="53"/>
    </row>
    <row r="82" spans="1:10" x14ac:dyDescent="0.25">
      <c r="A82" s="93">
        <v>39894</v>
      </c>
      <c r="B82" s="35">
        <f t="shared" si="6"/>
        <v>3</v>
      </c>
      <c r="C82" s="76">
        <v>3</v>
      </c>
      <c r="D82" s="76">
        <v>2009</v>
      </c>
      <c r="E82" s="56">
        <v>6.6666666666666666E-2</v>
      </c>
      <c r="F82" s="53">
        <f t="shared" si="7"/>
        <v>1</v>
      </c>
      <c r="G82" s="53">
        <f t="shared" si="8"/>
        <v>1</v>
      </c>
      <c r="H82" s="53">
        <f t="shared" si="9"/>
        <v>-1</v>
      </c>
      <c r="I82" s="53" t="str">
        <f t="shared" si="10"/>
        <v>dw</v>
      </c>
      <c r="J82" s="53"/>
    </row>
    <row r="83" spans="1:10" x14ac:dyDescent="0.25">
      <c r="A83" s="93">
        <v>39895</v>
      </c>
      <c r="B83" s="35">
        <f t="shared" si="6"/>
        <v>3</v>
      </c>
      <c r="C83" s="76">
        <v>3</v>
      </c>
      <c r="D83" s="76">
        <v>2009</v>
      </c>
      <c r="E83" s="56">
        <v>0.6</v>
      </c>
      <c r="F83" s="53">
        <f t="shared" si="7"/>
        <v>1</v>
      </c>
      <c r="G83" s="53">
        <f t="shared" si="8"/>
        <v>2</v>
      </c>
      <c r="H83" s="53">
        <f t="shared" si="9"/>
        <v>2</v>
      </c>
      <c r="I83" s="53" t="str">
        <f t="shared" si="10"/>
        <v>ww</v>
      </c>
      <c r="J83" s="53"/>
    </row>
    <row r="84" spans="1:10" x14ac:dyDescent="0.25">
      <c r="A84" s="93">
        <v>39896</v>
      </c>
      <c r="B84" s="35">
        <f t="shared" si="6"/>
        <v>3</v>
      </c>
      <c r="C84" s="76">
        <v>3</v>
      </c>
      <c r="D84" s="76">
        <v>2009</v>
      </c>
      <c r="E84" s="56">
        <v>0.33333333333333331</v>
      </c>
      <c r="F84" s="53">
        <f t="shared" si="7"/>
        <v>1</v>
      </c>
      <c r="G84" s="53">
        <f t="shared" si="8"/>
        <v>2</v>
      </c>
      <c r="H84" s="53">
        <f t="shared" si="9"/>
        <v>2</v>
      </c>
      <c r="I84" s="53" t="str">
        <f t="shared" si="10"/>
        <v>ww</v>
      </c>
      <c r="J84" s="53"/>
    </row>
    <row r="85" spans="1:10" x14ac:dyDescent="0.25">
      <c r="A85" s="93">
        <v>39897</v>
      </c>
      <c r="B85" s="35">
        <f t="shared" si="6"/>
        <v>3</v>
      </c>
      <c r="C85" s="76">
        <v>3</v>
      </c>
      <c r="D85" s="76">
        <v>2009</v>
      </c>
      <c r="E85" s="56">
        <v>0.66666666666666663</v>
      </c>
      <c r="F85" s="53">
        <f t="shared" si="7"/>
        <v>1</v>
      </c>
      <c r="G85" s="53">
        <f t="shared" si="8"/>
        <v>2</v>
      </c>
      <c r="H85" s="53">
        <f t="shared" si="9"/>
        <v>2</v>
      </c>
      <c r="I85" s="53" t="str">
        <f t="shared" si="10"/>
        <v>ww</v>
      </c>
      <c r="J85" s="53"/>
    </row>
    <row r="86" spans="1:10" x14ac:dyDescent="0.25">
      <c r="A86" s="93">
        <v>39898</v>
      </c>
      <c r="B86" s="35">
        <f t="shared" si="6"/>
        <v>3</v>
      </c>
      <c r="C86" s="76">
        <v>3</v>
      </c>
      <c r="D86" s="76">
        <v>2009</v>
      </c>
      <c r="E86" s="56">
        <v>1.2</v>
      </c>
      <c r="F86" s="53">
        <f t="shared" si="7"/>
        <v>1</v>
      </c>
      <c r="G86" s="53">
        <f t="shared" si="8"/>
        <v>2</v>
      </c>
      <c r="H86" s="53">
        <f t="shared" si="9"/>
        <v>2</v>
      </c>
      <c r="I86" s="53" t="str">
        <f t="shared" si="10"/>
        <v>ww</v>
      </c>
      <c r="J86" s="53"/>
    </row>
    <row r="87" spans="1:10" x14ac:dyDescent="0.25">
      <c r="A87" s="93">
        <v>39899</v>
      </c>
      <c r="B87" s="35">
        <f t="shared" si="6"/>
        <v>3</v>
      </c>
      <c r="C87" s="76">
        <v>3</v>
      </c>
      <c r="D87" s="76">
        <v>2009</v>
      </c>
      <c r="E87" s="56">
        <v>2.4666666666666668</v>
      </c>
      <c r="F87" s="53">
        <f t="shared" si="7"/>
        <v>1</v>
      </c>
      <c r="G87" s="53">
        <f t="shared" si="8"/>
        <v>2</v>
      </c>
      <c r="H87" s="53">
        <f t="shared" si="9"/>
        <v>2</v>
      </c>
      <c r="I87" s="53" t="str">
        <f t="shared" si="10"/>
        <v>ww</v>
      </c>
      <c r="J87" s="53"/>
    </row>
    <row r="88" spans="1:10" x14ac:dyDescent="0.25">
      <c r="A88" s="93">
        <v>39900</v>
      </c>
      <c r="B88" s="35">
        <f t="shared" si="6"/>
        <v>3</v>
      </c>
      <c r="C88" s="76">
        <v>3</v>
      </c>
      <c r="D88" s="76">
        <v>2009</v>
      </c>
      <c r="E88" s="56">
        <v>3.4</v>
      </c>
      <c r="F88" s="53">
        <f t="shared" si="7"/>
        <v>1</v>
      </c>
      <c r="G88" s="53">
        <f t="shared" si="8"/>
        <v>2</v>
      </c>
      <c r="H88" s="53">
        <f t="shared" si="9"/>
        <v>2</v>
      </c>
      <c r="I88" s="53" t="str">
        <f t="shared" si="10"/>
        <v>ww</v>
      </c>
      <c r="J88" s="53"/>
    </row>
    <row r="89" spans="1:10" x14ac:dyDescent="0.25">
      <c r="A89" s="93">
        <v>39901</v>
      </c>
      <c r="B89" s="35">
        <f t="shared" si="6"/>
        <v>3</v>
      </c>
      <c r="C89" s="76">
        <v>3</v>
      </c>
      <c r="D89" s="76">
        <v>2009</v>
      </c>
      <c r="E89" s="56">
        <v>0.73333333333333339</v>
      </c>
      <c r="F89" s="53">
        <f t="shared" si="7"/>
        <v>1</v>
      </c>
      <c r="G89" s="53">
        <f t="shared" si="8"/>
        <v>2</v>
      </c>
      <c r="H89" s="53">
        <f t="shared" si="9"/>
        <v>2</v>
      </c>
      <c r="I89" s="53" t="str">
        <f t="shared" si="10"/>
        <v>ww</v>
      </c>
      <c r="J89" s="53"/>
    </row>
    <row r="90" spans="1:10" x14ac:dyDescent="0.25">
      <c r="A90" s="93">
        <v>39902</v>
      </c>
      <c r="B90" s="35">
        <f t="shared" si="6"/>
        <v>3</v>
      </c>
      <c r="C90" s="76">
        <v>3</v>
      </c>
      <c r="D90" s="76">
        <v>2009</v>
      </c>
      <c r="E90" s="56">
        <v>0</v>
      </c>
      <c r="F90" s="53">
        <f t="shared" si="7"/>
        <v>0</v>
      </c>
      <c r="G90" s="53">
        <f t="shared" si="8"/>
        <v>1</v>
      </c>
      <c r="H90" s="53">
        <f t="shared" si="9"/>
        <v>1</v>
      </c>
      <c r="I90" s="53" t="str">
        <f t="shared" si="10"/>
        <v>wd</v>
      </c>
      <c r="J90" s="53"/>
    </row>
    <row r="91" spans="1:10" x14ac:dyDescent="0.25">
      <c r="A91" s="93">
        <v>39903</v>
      </c>
      <c r="B91" s="35">
        <f t="shared" si="6"/>
        <v>3</v>
      </c>
      <c r="C91" s="76">
        <v>3</v>
      </c>
      <c r="D91" s="76">
        <v>2009</v>
      </c>
      <c r="E91" s="56">
        <v>0</v>
      </c>
      <c r="F91" s="53">
        <f t="shared" si="7"/>
        <v>0</v>
      </c>
      <c r="G91" s="53">
        <f t="shared" si="8"/>
        <v>0</v>
      </c>
      <c r="H91" s="53">
        <f t="shared" si="9"/>
        <v>0</v>
      </c>
      <c r="I91" s="53" t="str">
        <f t="shared" si="10"/>
        <v>dd</v>
      </c>
      <c r="J91" s="53"/>
    </row>
    <row r="92" spans="1:10" x14ac:dyDescent="0.25">
      <c r="A92" s="93">
        <v>39904</v>
      </c>
      <c r="B92" s="35">
        <f t="shared" si="6"/>
        <v>4</v>
      </c>
      <c r="C92" s="76">
        <v>4</v>
      </c>
      <c r="D92" s="76">
        <v>2009</v>
      </c>
      <c r="E92" s="56">
        <v>0</v>
      </c>
      <c r="F92" s="53">
        <f t="shared" si="7"/>
        <v>0</v>
      </c>
      <c r="G92" s="53">
        <f t="shared" si="8"/>
        <v>0</v>
      </c>
      <c r="H92" s="53">
        <f t="shared" si="9"/>
        <v>0</v>
      </c>
      <c r="I92" s="53" t="str">
        <f t="shared" si="10"/>
        <v>dd</v>
      </c>
      <c r="J92" s="53"/>
    </row>
    <row r="93" spans="1:10" x14ac:dyDescent="0.25">
      <c r="A93" s="93">
        <v>39905</v>
      </c>
      <c r="B93" s="35">
        <f t="shared" si="6"/>
        <v>4</v>
      </c>
      <c r="C93" s="76">
        <v>4</v>
      </c>
      <c r="D93" s="76">
        <v>2009</v>
      </c>
      <c r="E93" s="56">
        <v>0</v>
      </c>
      <c r="F93" s="53">
        <f t="shared" si="7"/>
        <v>0</v>
      </c>
      <c r="G93" s="53">
        <f t="shared" si="8"/>
        <v>0</v>
      </c>
      <c r="H93" s="53">
        <f t="shared" si="9"/>
        <v>0</v>
      </c>
      <c r="I93" s="53" t="str">
        <f t="shared" si="10"/>
        <v>dd</v>
      </c>
      <c r="J93" s="53"/>
    </row>
    <row r="94" spans="1:10" x14ac:dyDescent="0.25">
      <c r="A94" s="93">
        <v>39906</v>
      </c>
      <c r="B94" s="35">
        <f t="shared" si="6"/>
        <v>4</v>
      </c>
      <c r="C94" s="76">
        <v>4</v>
      </c>
      <c r="D94" s="76">
        <v>2009</v>
      </c>
      <c r="E94" s="56">
        <v>0</v>
      </c>
      <c r="F94" s="53">
        <f t="shared" si="7"/>
        <v>0</v>
      </c>
      <c r="G94" s="53">
        <f t="shared" si="8"/>
        <v>0</v>
      </c>
      <c r="H94" s="53">
        <f t="shared" si="9"/>
        <v>0</v>
      </c>
      <c r="I94" s="53" t="str">
        <f t="shared" si="10"/>
        <v>dd</v>
      </c>
      <c r="J94" s="53"/>
    </row>
    <row r="95" spans="1:10" x14ac:dyDescent="0.25">
      <c r="A95" s="93">
        <v>39907</v>
      </c>
      <c r="B95" s="35">
        <f t="shared" si="6"/>
        <v>4</v>
      </c>
      <c r="C95" s="76">
        <v>4</v>
      </c>
      <c r="D95" s="76">
        <v>2009</v>
      </c>
      <c r="E95" s="56">
        <v>6.6666666666666666E-2</v>
      </c>
      <c r="F95" s="53">
        <f t="shared" si="7"/>
        <v>1</v>
      </c>
      <c r="G95" s="53">
        <f t="shared" si="8"/>
        <v>1</v>
      </c>
      <c r="H95" s="53">
        <f t="shared" si="9"/>
        <v>-1</v>
      </c>
      <c r="I95" s="53" t="str">
        <f t="shared" si="10"/>
        <v>dw</v>
      </c>
      <c r="J95" s="53"/>
    </row>
    <row r="96" spans="1:10" x14ac:dyDescent="0.25">
      <c r="A96" s="93">
        <v>39908</v>
      </c>
      <c r="B96" s="35">
        <f t="shared" si="6"/>
        <v>4</v>
      </c>
      <c r="C96" s="76">
        <v>4</v>
      </c>
      <c r="D96" s="76">
        <v>2009</v>
      </c>
      <c r="E96" s="56">
        <v>0</v>
      </c>
      <c r="F96" s="53">
        <f t="shared" si="7"/>
        <v>0</v>
      </c>
      <c r="G96" s="53">
        <f t="shared" si="8"/>
        <v>1</v>
      </c>
      <c r="H96" s="53">
        <f t="shared" si="9"/>
        <v>1</v>
      </c>
      <c r="I96" s="53" t="str">
        <f t="shared" si="10"/>
        <v>wd</v>
      </c>
      <c r="J96" s="53"/>
    </row>
    <row r="97" spans="1:10" x14ac:dyDescent="0.25">
      <c r="A97" s="93">
        <v>39909</v>
      </c>
      <c r="B97" s="35">
        <f t="shared" si="6"/>
        <v>4</v>
      </c>
      <c r="C97" s="76">
        <v>4</v>
      </c>
      <c r="D97" s="76">
        <v>2009</v>
      </c>
      <c r="E97" s="56">
        <v>0.53333333333333333</v>
      </c>
      <c r="F97" s="53">
        <f t="shared" si="7"/>
        <v>1</v>
      </c>
      <c r="G97" s="53">
        <f t="shared" si="8"/>
        <v>1</v>
      </c>
      <c r="H97" s="53">
        <f t="shared" si="9"/>
        <v>-1</v>
      </c>
      <c r="I97" s="53" t="str">
        <f t="shared" si="10"/>
        <v>dw</v>
      </c>
      <c r="J97" s="53"/>
    </row>
    <row r="98" spans="1:10" x14ac:dyDescent="0.25">
      <c r="A98" s="93">
        <v>39910</v>
      </c>
      <c r="B98" s="35">
        <f t="shared" si="6"/>
        <v>4</v>
      </c>
      <c r="C98" s="76">
        <v>4</v>
      </c>
      <c r="D98" s="76">
        <v>2009</v>
      </c>
      <c r="E98" s="56">
        <v>1.6666666666666667</v>
      </c>
      <c r="F98" s="53">
        <f t="shared" si="7"/>
        <v>1</v>
      </c>
      <c r="G98" s="53">
        <f t="shared" si="8"/>
        <v>2</v>
      </c>
      <c r="H98" s="53">
        <f t="shared" si="9"/>
        <v>2</v>
      </c>
      <c r="I98" s="53" t="str">
        <f t="shared" si="10"/>
        <v>ww</v>
      </c>
      <c r="J98" s="53"/>
    </row>
    <row r="99" spans="1:10" x14ac:dyDescent="0.25">
      <c r="A99" s="93">
        <v>39911</v>
      </c>
      <c r="B99" s="35">
        <f t="shared" si="6"/>
        <v>4</v>
      </c>
      <c r="C99" s="76">
        <v>4</v>
      </c>
      <c r="D99" s="76">
        <v>2009</v>
      </c>
      <c r="E99" s="56">
        <v>1.0000000000000002</v>
      </c>
      <c r="F99" s="53">
        <f t="shared" si="7"/>
        <v>1</v>
      </c>
      <c r="G99" s="53">
        <f t="shared" si="8"/>
        <v>2</v>
      </c>
      <c r="H99" s="53">
        <f t="shared" si="9"/>
        <v>2</v>
      </c>
      <c r="I99" s="53" t="str">
        <f t="shared" si="10"/>
        <v>ww</v>
      </c>
      <c r="J99" s="53"/>
    </row>
    <row r="100" spans="1:10" x14ac:dyDescent="0.25">
      <c r="A100" s="93">
        <v>39912</v>
      </c>
      <c r="B100" s="35">
        <f t="shared" si="6"/>
        <v>4</v>
      </c>
      <c r="C100" s="76">
        <v>4</v>
      </c>
      <c r="D100" s="76">
        <v>2009</v>
      </c>
      <c r="E100" s="56">
        <v>0.8666666666666667</v>
      </c>
      <c r="F100" s="53">
        <f t="shared" si="7"/>
        <v>1</v>
      </c>
      <c r="G100" s="53">
        <f t="shared" si="8"/>
        <v>2</v>
      </c>
      <c r="H100" s="53">
        <f t="shared" si="9"/>
        <v>2</v>
      </c>
      <c r="I100" s="53" t="str">
        <f t="shared" si="10"/>
        <v>ww</v>
      </c>
      <c r="J100" s="53"/>
    </row>
    <row r="101" spans="1:10" x14ac:dyDescent="0.25">
      <c r="A101" s="93">
        <v>39913</v>
      </c>
      <c r="B101" s="35">
        <f t="shared" si="6"/>
        <v>4</v>
      </c>
      <c r="C101" s="76">
        <v>4</v>
      </c>
      <c r="D101" s="76">
        <v>2009</v>
      </c>
      <c r="E101" s="56">
        <v>0.66666666666666663</v>
      </c>
      <c r="F101" s="53">
        <f t="shared" si="7"/>
        <v>1</v>
      </c>
      <c r="G101" s="53">
        <f t="shared" si="8"/>
        <v>2</v>
      </c>
      <c r="H101" s="53">
        <f t="shared" si="9"/>
        <v>2</v>
      </c>
      <c r="I101" s="53" t="str">
        <f t="shared" si="10"/>
        <v>ww</v>
      </c>
      <c r="J101" s="53"/>
    </row>
    <row r="102" spans="1:10" x14ac:dyDescent="0.25">
      <c r="A102" s="93">
        <v>39914</v>
      </c>
      <c r="B102" s="35">
        <f t="shared" si="6"/>
        <v>4</v>
      </c>
      <c r="C102" s="76">
        <v>4</v>
      </c>
      <c r="D102" s="76">
        <v>2009</v>
      </c>
      <c r="E102" s="56">
        <v>2.3333333333333335</v>
      </c>
      <c r="F102" s="53">
        <f t="shared" si="7"/>
        <v>1</v>
      </c>
      <c r="G102" s="53">
        <f t="shared" si="8"/>
        <v>2</v>
      </c>
      <c r="H102" s="53">
        <f t="shared" si="9"/>
        <v>2</v>
      </c>
      <c r="I102" s="53" t="str">
        <f t="shared" si="10"/>
        <v>ww</v>
      </c>
      <c r="J102" s="53"/>
    </row>
    <row r="103" spans="1:10" x14ac:dyDescent="0.25">
      <c r="A103" s="93">
        <v>39915</v>
      </c>
      <c r="B103" s="35">
        <f t="shared" si="6"/>
        <v>4</v>
      </c>
      <c r="C103" s="76">
        <v>4</v>
      </c>
      <c r="D103" s="76">
        <v>2009</v>
      </c>
      <c r="E103" s="56">
        <v>6.6666666666666666E-2</v>
      </c>
      <c r="F103" s="53">
        <f t="shared" si="7"/>
        <v>1</v>
      </c>
      <c r="G103" s="53">
        <f t="shared" si="8"/>
        <v>2</v>
      </c>
      <c r="H103" s="53">
        <f t="shared" si="9"/>
        <v>2</v>
      </c>
      <c r="I103" s="53" t="str">
        <f t="shared" si="10"/>
        <v>ww</v>
      </c>
      <c r="J103" s="53"/>
    </row>
    <row r="104" spans="1:10" x14ac:dyDescent="0.25">
      <c r="A104" s="93">
        <v>39916</v>
      </c>
      <c r="B104" s="35">
        <f t="shared" si="6"/>
        <v>4</v>
      </c>
      <c r="C104" s="76">
        <v>4</v>
      </c>
      <c r="D104" s="76">
        <v>2009</v>
      </c>
      <c r="E104" s="56">
        <v>0.13333333333333333</v>
      </c>
      <c r="F104" s="53">
        <f t="shared" si="7"/>
        <v>1</v>
      </c>
      <c r="G104" s="53">
        <f t="shared" si="8"/>
        <v>2</v>
      </c>
      <c r="H104" s="53">
        <f t="shared" si="9"/>
        <v>2</v>
      </c>
      <c r="I104" s="53" t="str">
        <f t="shared" si="10"/>
        <v>ww</v>
      </c>
      <c r="J104" s="53"/>
    </row>
    <row r="105" spans="1:10" x14ac:dyDescent="0.25">
      <c r="A105" s="93">
        <v>39917</v>
      </c>
      <c r="B105" s="35">
        <f t="shared" si="6"/>
        <v>4</v>
      </c>
      <c r="C105" s="76">
        <v>4</v>
      </c>
      <c r="D105" s="76">
        <v>2009</v>
      </c>
      <c r="E105" s="56">
        <v>6.6666666666666666E-2</v>
      </c>
      <c r="F105" s="53">
        <f t="shared" si="7"/>
        <v>1</v>
      </c>
      <c r="G105" s="53">
        <f t="shared" si="8"/>
        <v>2</v>
      </c>
      <c r="H105" s="53">
        <f t="shared" si="9"/>
        <v>2</v>
      </c>
      <c r="I105" s="53" t="str">
        <f t="shared" si="10"/>
        <v>ww</v>
      </c>
      <c r="J105" s="53"/>
    </row>
    <row r="106" spans="1:10" x14ac:dyDescent="0.25">
      <c r="A106" s="93">
        <v>39918</v>
      </c>
      <c r="B106" s="35">
        <f t="shared" si="6"/>
        <v>4</v>
      </c>
      <c r="C106" s="76">
        <v>4</v>
      </c>
      <c r="D106" s="76">
        <v>2009</v>
      </c>
      <c r="E106" s="56">
        <v>0.20000000000000004</v>
      </c>
      <c r="F106" s="53">
        <f t="shared" si="7"/>
        <v>1</v>
      </c>
      <c r="G106" s="53">
        <f t="shared" si="8"/>
        <v>2</v>
      </c>
      <c r="H106" s="53">
        <f t="shared" si="9"/>
        <v>2</v>
      </c>
      <c r="I106" s="53" t="str">
        <f t="shared" si="10"/>
        <v>ww</v>
      </c>
      <c r="J106" s="53"/>
    </row>
    <row r="107" spans="1:10" x14ac:dyDescent="0.25">
      <c r="A107" s="93">
        <v>39919</v>
      </c>
      <c r="B107" s="35">
        <f t="shared" si="6"/>
        <v>4</v>
      </c>
      <c r="C107" s="76">
        <v>4</v>
      </c>
      <c r="D107" s="76">
        <v>2009</v>
      </c>
      <c r="E107" s="56">
        <v>0</v>
      </c>
      <c r="F107" s="53">
        <f t="shared" si="7"/>
        <v>0</v>
      </c>
      <c r="G107" s="53">
        <f t="shared" si="8"/>
        <v>1</v>
      </c>
      <c r="H107" s="53">
        <f t="shared" si="9"/>
        <v>1</v>
      </c>
      <c r="I107" s="53" t="str">
        <f t="shared" si="10"/>
        <v>wd</v>
      </c>
      <c r="J107" s="53"/>
    </row>
    <row r="108" spans="1:10" x14ac:dyDescent="0.25">
      <c r="A108" s="93">
        <v>39920</v>
      </c>
      <c r="B108" s="35">
        <f t="shared" si="6"/>
        <v>4</v>
      </c>
      <c r="C108" s="76">
        <v>4</v>
      </c>
      <c r="D108" s="76">
        <v>2009</v>
      </c>
      <c r="E108" s="56">
        <v>0</v>
      </c>
      <c r="F108" s="53">
        <f t="shared" si="7"/>
        <v>0</v>
      </c>
      <c r="G108" s="53">
        <f t="shared" si="8"/>
        <v>0</v>
      </c>
      <c r="H108" s="53">
        <f t="shared" si="9"/>
        <v>0</v>
      </c>
      <c r="I108" s="53" t="str">
        <f t="shared" si="10"/>
        <v>dd</v>
      </c>
      <c r="J108" s="53"/>
    </row>
    <row r="109" spans="1:10" x14ac:dyDescent="0.25">
      <c r="A109" s="93">
        <v>39921</v>
      </c>
      <c r="B109" s="35">
        <f t="shared" si="6"/>
        <v>4</v>
      </c>
      <c r="C109" s="76">
        <v>4</v>
      </c>
      <c r="D109" s="76">
        <v>2009</v>
      </c>
      <c r="E109" s="56">
        <v>0</v>
      </c>
      <c r="F109" s="53">
        <f t="shared" si="7"/>
        <v>0</v>
      </c>
      <c r="G109" s="53">
        <f t="shared" si="8"/>
        <v>0</v>
      </c>
      <c r="H109" s="53">
        <f t="shared" si="9"/>
        <v>0</v>
      </c>
      <c r="I109" s="53" t="str">
        <f t="shared" si="10"/>
        <v>dd</v>
      </c>
      <c r="J109" s="53"/>
    </row>
    <row r="110" spans="1:10" x14ac:dyDescent="0.25">
      <c r="A110" s="93">
        <v>39922</v>
      </c>
      <c r="B110" s="35">
        <f t="shared" si="6"/>
        <v>4</v>
      </c>
      <c r="C110" s="76">
        <v>4</v>
      </c>
      <c r="D110" s="76">
        <v>2009</v>
      </c>
      <c r="E110" s="56">
        <v>0</v>
      </c>
      <c r="F110" s="53">
        <f t="shared" si="7"/>
        <v>0</v>
      </c>
      <c r="G110" s="53">
        <f t="shared" si="8"/>
        <v>0</v>
      </c>
      <c r="H110" s="53">
        <f t="shared" si="9"/>
        <v>0</v>
      </c>
      <c r="I110" s="53" t="str">
        <f t="shared" si="10"/>
        <v>dd</v>
      </c>
      <c r="J110" s="53"/>
    </row>
    <row r="111" spans="1:10" x14ac:dyDescent="0.25">
      <c r="A111" s="93">
        <v>39923</v>
      </c>
      <c r="B111" s="35">
        <f t="shared" si="6"/>
        <v>4</v>
      </c>
      <c r="C111" s="76">
        <v>4</v>
      </c>
      <c r="D111" s="76">
        <v>2009</v>
      </c>
      <c r="E111" s="56">
        <v>0</v>
      </c>
      <c r="F111" s="53">
        <f t="shared" si="7"/>
        <v>0</v>
      </c>
      <c r="G111" s="53">
        <f t="shared" si="8"/>
        <v>0</v>
      </c>
      <c r="H111" s="53">
        <f t="shared" si="9"/>
        <v>0</v>
      </c>
      <c r="I111" s="53" t="str">
        <f t="shared" si="10"/>
        <v>dd</v>
      </c>
      <c r="J111" s="53"/>
    </row>
    <row r="112" spans="1:10" x14ac:dyDescent="0.25">
      <c r="A112" s="93">
        <v>39924</v>
      </c>
      <c r="B112" s="35">
        <f t="shared" si="6"/>
        <v>4</v>
      </c>
      <c r="C112" s="76">
        <v>4</v>
      </c>
      <c r="D112" s="76">
        <v>2009</v>
      </c>
      <c r="E112" s="56">
        <v>0</v>
      </c>
      <c r="F112" s="53">
        <f t="shared" si="7"/>
        <v>0</v>
      </c>
      <c r="G112" s="53">
        <f t="shared" si="8"/>
        <v>0</v>
      </c>
      <c r="H112" s="53">
        <f t="shared" si="9"/>
        <v>0</v>
      </c>
      <c r="I112" s="53" t="str">
        <f t="shared" si="10"/>
        <v>dd</v>
      </c>
      <c r="J112" s="53"/>
    </row>
    <row r="113" spans="1:10" x14ac:dyDescent="0.25">
      <c r="A113" s="93">
        <v>39925</v>
      </c>
      <c r="B113" s="35">
        <f t="shared" si="6"/>
        <v>4</v>
      </c>
      <c r="C113" s="76">
        <v>4</v>
      </c>
      <c r="D113" s="76">
        <v>2009</v>
      </c>
      <c r="E113" s="56">
        <v>0</v>
      </c>
      <c r="F113" s="53">
        <f t="shared" si="7"/>
        <v>0</v>
      </c>
      <c r="G113" s="53">
        <f t="shared" si="8"/>
        <v>0</v>
      </c>
      <c r="H113" s="53">
        <f t="shared" si="9"/>
        <v>0</v>
      </c>
      <c r="I113" s="53" t="str">
        <f t="shared" si="10"/>
        <v>dd</v>
      </c>
      <c r="J113" s="53"/>
    </row>
    <row r="114" spans="1:10" x14ac:dyDescent="0.25">
      <c r="A114" s="93">
        <v>39926</v>
      </c>
      <c r="B114" s="35">
        <f t="shared" si="6"/>
        <v>4</v>
      </c>
      <c r="C114" s="76">
        <v>4</v>
      </c>
      <c r="D114" s="76">
        <v>2009</v>
      </c>
      <c r="E114" s="56">
        <v>0</v>
      </c>
      <c r="F114" s="53">
        <f t="shared" si="7"/>
        <v>0</v>
      </c>
      <c r="G114" s="53">
        <f t="shared" si="8"/>
        <v>0</v>
      </c>
      <c r="H114" s="53">
        <f t="shared" si="9"/>
        <v>0</v>
      </c>
      <c r="I114" s="53" t="str">
        <f t="shared" si="10"/>
        <v>dd</v>
      </c>
      <c r="J114" s="53"/>
    </row>
    <row r="115" spans="1:10" x14ac:dyDescent="0.25">
      <c r="A115" s="93">
        <v>39927</v>
      </c>
      <c r="B115" s="35">
        <f t="shared" si="6"/>
        <v>4</v>
      </c>
      <c r="C115" s="76">
        <v>4</v>
      </c>
      <c r="D115" s="76">
        <v>2009</v>
      </c>
      <c r="E115" s="56">
        <v>0</v>
      </c>
      <c r="F115" s="53">
        <f t="shared" si="7"/>
        <v>0</v>
      </c>
      <c r="G115" s="53">
        <f t="shared" si="8"/>
        <v>0</v>
      </c>
      <c r="H115" s="53">
        <f t="shared" si="9"/>
        <v>0</v>
      </c>
      <c r="I115" s="53" t="str">
        <f t="shared" si="10"/>
        <v>dd</v>
      </c>
      <c r="J115" s="53"/>
    </row>
    <row r="116" spans="1:10" x14ac:dyDescent="0.25">
      <c r="A116" s="93">
        <v>39928</v>
      </c>
      <c r="B116" s="35">
        <f t="shared" si="6"/>
        <v>4</v>
      </c>
      <c r="C116" s="76">
        <v>4</v>
      </c>
      <c r="D116" s="76">
        <v>2009</v>
      </c>
      <c r="E116" s="56">
        <v>0</v>
      </c>
      <c r="F116" s="53">
        <f t="shared" si="7"/>
        <v>0</v>
      </c>
      <c r="G116" s="53">
        <f t="shared" si="8"/>
        <v>0</v>
      </c>
      <c r="H116" s="53">
        <f t="shared" si="9"/>
        <v>0</v>
      </c>
      <c r="I116" s="53" t="str">
        <f t="shared" si="10"/>
        <v>dd</v>
      </c>
      <c r="J116" s="53"/>
    </row>
    <row r="117" spans="1:10" x14ac:dyDescent="0.25">
      <c r="A117" s="93">
        <v>39929</v>
      </c>
      <c r="B117" s="35">
        <f t="shared" si="6"/>
        <v>4</v>
      </c>
      <c r="C117" s="76">
        <v>4</v>
      </c>
      <c r="D117" s="76">
        <v>2009</v>
      </c>
      <c r="E117" s="56">
        <v>6.6666666666666666E-2</v>
      </c>
      <c r="F117" s="53">
        <f t="shared" si="7"/>
        <v>1</v>
      </c>
      <c r="G117" s="53">
        <f t="shared" si="8"/>
        <v>1</v>
      </c>
      <c r="H117" s="53">
        <f t="shared" si="9"/>
        <v>-1</v>
      </c>
      <c r="I117" s="53" t="str">
        <f t="shared" si="10"/>
        <v>dw</v>
      </c>
      <c r="J117" s="53"/>
    </row>
    <row r="118" spans="1:10" x14ac:dyDescent="0.25">
      <c r="A118" s="93">
        <v>39930</v>
      </c>
      <c r="B118" s="35">
        <f t="shared" si="6"/>
        <v>4</v>
      </c>
      <c r="C118" s="76">
        <v>4</v>
      </c>
      <c r="D118" s="76">
        <v>2009</v>
      </c>
      <c r="E118" s="56">
        <v>2.3333333333333335</v>
      </c>
      <c r="F118" s="53">
        <f t="shared" si="7"/>
        <v>1</v>
      </c>
      <c r="G118" s="53">
        <f t="shared" si="8"/>
        <v>2</v>
      </c>
      <c r="H118" s="53">
        <f t="shared" si="9"/>
        <v>2</v>
      </c>
      <c r="I118" s="53" t="str">
        <f t="shared" si="10"/>
        <v>ww</v>
      </c>
      <c r="J118" s="53"/>
    </row>
    <row r="119" spans="1:10" x14ac:dyDescent="0.25">
      <c r="A119" s="93">
        <v>39931</v>
      </c>
      <c r="B119" s="35">
        <f t="shared" si="6"/>
        <v>4</v>
      </c>
      <c r="C119" s="76">
        <v>4</v>
      </c>
      <c r="D119" s="76">
        <v>2009</v>
      </c>
      <c r="E119" s="56">
        <v>7.9666666666666659</v>
      </c>
      <c r="F119" s="53">
        <f t="shared" si="7"/>
        <v>1</v>
      </c>
      <c r="G119" s="53">
        <f t="shared" si="8"/>
        <v>2</v>
      </c>
      <c r="H119" s="53">
        <f t="shared" si="9"/>
        <v>2</v>
      </c>
      <c r="I119" s="53" t="str">
        <f t="shared" si="10"/>
        <v>ww</v>
      </c>
      <c r="J119" s="53"/>
    </row>
    <row r="120" spans="1:10" x14ac:dyDescent="0.25">
      <c r="A120" s="93">
        <v>39932</v>
      </c>
      <c r="B120" s="35">
        <f t="shared" si="6"/>
        <v>4</v>
      </c>
      <c r="C120" s="76">
        <v>4</v>
      </c>
      <c r="D120" s="76">
        <v>2009</v>
      </c>
      <c r="E120" s="56">
        <v>12.133333333333335</v>
      </c>
      <c r="F120" s="53">
        <f t="shared" si="7"/>
        <v>1</v>
      </c>
      <c r="G120" s="53">
        <f t="shared" si="8"/>
        <v>2</v>
      </c>
      <c r="H120" s="53">
        <f t="shared" si="9"/>
        <v>2</v>
      </c>
      <c r="I120" s="53" t="str">
        <f t="shared" si="10"/>
        <v>ww</v>
      </c>
      <c r="J120" s="53"/>
    </row>
    <row r="121" spans="1:10" x14ac:dyDescent="0.25">
      <c r="A121" s="93">
        <v>39933</v>
      </c>
      <c r="B121" s="35">
        <f t="shared" si="6"/>
        <v>4</v>
      </c>
      <c r="C121" s="76">
        <v>4</v>
      </c>
      <c r="D121" s="76">
        <v>2009</v>
      </c>
      <c r="E121" s="56">
        <v>0</v>
      </c>
      <c r="F121" s="53">
        <f t="shared" si="7"/>
        <v>0</v>
      </c>
      <c r="G121" s="53">
        <f t="shared" si="8"/>
        <v>1</v>
      </c>
      <c r="H121" s="53">
        <f t="shared" si="9"/>
        <v>1</v>
      </c>
      <c r="I121" s="53" t="str">
        <f t="shared" si="10"/>
        <v>wd</v>
      </c>
      <c r="J121" s="53"/>
    </row>
    <row r="122" spans="1:10" x14ac:dyDescent="0.25">
      <c r="A122" s="93">
        <v>39934</v>
      </c>
      <c r="B122" s="35">
        <f t="shared" si="6"/>
        <v>5</v>
      </c>
      <c r="C122" s="76">
        <v>5</v>
      </c>
      <c r="D122" s="76">
        <v>2009</v>
      </c>
      <c r="E122" s="56">
        <v>0.73333333333333339</v>
      </c>
      <c r="F122" s="53">
        <f t="shared" si="7"/>
        <v>1</v>
      </c>
      <c r="G122" s="53">
        <f t="shared" si="8"/>
        <v>1</v>
      </c>
      <c r="H122" s="53">
        <f t="shared" si="9"/>
        <v>-1</v>
      </c>
      <c r="I122" s="53" t="str">
        <f t="shared" si="10"/>
        <v>dw</v>
      </c>
      <c r="J122" s="53"/>
    </row>
    <row r="123" spans="1:10" x14ac:dyDescent="0.25">
      <c r="A123" s="93">
        <v>39935</v>
      </c>
      <c r="B123" s="35">
        <f t="shared" si="6"/>
        <v>5</v>
      </c>
      <c r="C123" s="76">
        <v>5</v>
      </c>
      <c r="D123" s="76">
        <v>2009</v>
      </c>
      <c r="E123" s="56">
        <v>2.9333333333333336</v>
      </c>
      <c r="F123" s="53">
        <f t="shared" si="7"/>
        <v>1</v>
      </c>
      <c r="G123" s="53">
        <f t="shared" si="8"/>
        <v>2</v>
      </c>
      <c r="H123" s="53">
        <f t="shared" si="9"/>
        <v>2</v>
      </c>
      <c r="I123" s="53" t="str">
        <f t="shared" si="10"/>
        <v>ww</v>
      </c>
      <c r="J123" s="53"/>
    </row>
    <row r="124" spans="1:10" x14ac:dyDescent="0.25">
      <c r="A124" s="93">
        <v>39936</v>
      </c>
      <c r="B124" s="35">
        <f t="shared" si="6"/>
        <v>5</v>
      </c>
      <c r="C124" s="76">
        <v>5</v>
      </c>
      <c r="D124" s="76">
        <v>2009</v>
      </c>
      <c r="E124" s="56">
        <v>2.3666666666666667</v>
      </c>
      <c r="F124" s="53">
        <f t="shared" si="7"/>
        <v>1</v>
      </c>
      <c r="G124" s="53">
        <f t="shared" si="8"/>
        <v>2</v>
      </c>
      <c r="H124" s="53">
        <f t="shared" si="9"/>
        <v>2</v>
      </c>
      <c r="I124" s="53" t="str">
        <f t="shared" si="10"/>
        <v>ww</v>
      </c>
      <c r="J124" s="53"/>
    </row>
    <row r="125" spans="1:10" x14ac:dyDescent="0.25">
      <c r="A125" s="93">
        <v>39937</v>
      </c>
      <c r="B125" s="35">
        <f t="shared" si="6"/>
        <v>5</v>
      </c>
      <c r="C125" s="76">
        <v>5</v>
      </c>
      <c r="D125" s="76">
        <v>2009</v>
      </c>
      <c r="E125" s="56">
        <v>0.70000000000000007</v>
      </c>
      <c r="F125" s="53">
        <f t="shared" si="7"/>
        <v>1</v>
      </c>
      <c r="G125" s="53">
        <f t="shared" si="8"/>
        <v>2</v>
      </c>
      <c r="H125" s="53">
        <f t="shared" si="9"/>
        <v>2</v>
      </c>
      <c r="I125" s="53" t="str">
        <f t="shared" si="10"/>
        <v>ww</v>
      </c>
      <c r="J125" s="53"/>
    </row>
    <row r="126" spans="1:10" x14ac:dyDescent="0.25">
      <c r="A126" s="93">
        <v>39938</v>
      </c>
      <c r="B126" s="35">
        <f t="shared" si="6"/>
        <v>5</v>
      </c>
      <c r="C126" s="76">
        <v>5</v>
      </c>
      <c r="D126" s="76">
        <v>2009</v>
      </c>
      <c r="E126" s="56">
        <v>0.26666666666666666</v>
      </c>
      <c r="F126" s="53">
        <f t="shared" si="7"/>
        <v>1</v>
      </c>
      <c r="G126" s="53">
        <f t="shared" si="8"/>
        <v>2</v>
      </c>
      <c r="H126" s="53">
        <f t="shared" si="9"/>
        <v>2</v>
      </c>
      <c r="I126" s="53" t="str">
        <f t="shared" si="10"/>
        <v>ww</v>
      </c>
      <c r="J126" s="53"/>
    </row>
    <row r="127" spans="1:10" x14ac:dyDescent="0.25">
      <c r="A127" s="93">
        <v>39939</v>
      </c>
      <c r="B127" s="35">
        <f t="shared" si="6"/>
        <v>5</v>
      </c>
      <c r="C127" s="76">
        <v>5</v>
      </c>
      <c r="D127" s="76">
        <v>2009</v>
      </c>
      <c r="E127" s="56">
        <v>1</v>
      </c>
      <c r="F127" s="53">
        <f t="shared" si="7"/>
        <v>1</v>
      </c>
      <c r="G127" s="53">
        <f t="shared" si="8"/>
        <v>2</v>
      </c>
      <c r="H127" s="53">
        <f t="shared" si="9"/>
        <v>2</v>
      </c>
      <c r="I127" s="53" t="str">
        <f t="shared" si="10"/>
        <v>ww</v>
      </c>
      <c r="J127" s="53"/>
    </row>
    <row r="128" spans="1:10" x14ac:dyDescent="0.25">
      <c r="A128" s="93">
        <v>39940</v>
      </c>
      <c r="B128" s="35">
        <f t="shared" si="6"/>
        <v>5</v>
      </c>
      <c r="C128" s="76">
        <v>5</v>
      </c>
      <c r="D128" s="76">
        <v>2009</v>
      </c>
      <c r="E128" s="56">
        <v>0.40000000000000008</v>
      </c>
      <c r="F128" s="53">
        <f t="shared" si="7"/>
        <v>1</v>
      </c>
      <c r="G128" s="53">
        <f t="shared" si="8"/>
        <v>2</v>
      </c>
      <c r="H128" s="53">
        <f t="shared" si="9"/>
        <v>2</v>
      </c>
      <c r="I128" s="53" t="str">
        <f t="shared" si="10"/>
        <v>ww</v>
      </c>
      <c r="J128" s="53"/>
    </row>
    <row r="129" spans="1:10" x14ac:dyDescent="0.25">
      <c r="A129" s="93">
        <v>39941</v>
      </c>
      <c r="B129" s="35">
        <f t="shared" si="6"/>
        <v>5</v>
      </c>
      <c r="C129" s="76">
        <v>5</v>
      </c>
      <c r="D129" s="76">
        <v>2009</v>
      </c>
      <c r="E129" s="56">
        <v>0.33333333333333331</v>
      </c>
      <c r="F129" s="53">
        <f t="shared" si="7"/>
        <v>1</v>
      </c>
      <c r="G129" s="53">
        <f t="shared" si="8"/>
        <v>2</v>
      </c>
      <c r="H129" s="53">
        <f t="shared" si="9"/>
        <v>2</v>
      </c>
      <c r="I129" s="53" t="str">
        <f t="shared" si="10"/>
        <v>ww</v>
      </c>
      <c r="J129" s="53"/>
    </row>
    <row r="130" spans="1:10" x14ac:dyDescent="0.25">
      <c r="A130" s="93">
        <v>39942</v>
      </c>
      <c r="B130" s="35">
        <f t="shared" si="6"/>
        <v>5</v>
      </c>
      <c r="C130" s="76">
        <v>5</v>
      </c>
      <c r="D130" s="76">
        <v>2009</v>
      </c>
      <c r="E130" s="56">
        <v>0.20000000000000004</v>
      </c>
      <c r="F130" s="53">
        <f t="shared" si="7"/>
        <v>1</v>
      </c>
      <c r="G130" s="53">
        <f t="shared" si="8"/>
        <v>2</v>
      </c>
      <c r="H130" s="53">
        <f t="shared" si="9"/>
        <v>2</v>
      </c>
      <c r="I130" s="53" t="str">
        <f t="shared" si="10"/>
        <v>ww</v>
      </c>
      <c r="J130" s="53"/>
    </row>
    <row r="131" spans="1:10" x14ac:dyDescent="0.25">
      <c r="A131" s="93">
        <v>39943</v>
      </c>
      <c r="B131" s="35">
        <f t="shared" ref="B131:B194" si="11">C131+(D131-2009)*12</f>
        <v>5</v>
      </c>
      <c r="C131" s="76">
        <v>5</v>
      </c>
      <c r="D131" s="76">
        <v>2009</v>
      </c>
      <c r="E131" s="56">
        <v>0.53333333333333333</v>
      </c>
      <c r="F131" s="53">
        <f t="shared" ref="F131:F194" si="12">IF(E131&gt;0,1,0)</f>
        <v>1</v>
      </c>
      <c r="G131" s="53">
        <f t="shared" ref="G131:G194" si="13">SUM(F130:F131)</f>
        <v>2</v>
      </c>
      <c r="H131" s="53">
        <f t="shared" ref="H131:H194" si="14">IF(G131=1,IF(F130=1,1,-1),G131)</f>
        <v>2</v>
      </c>
      <c r="I131" s="53" t="str">
        <f t="shared" ref="I131:I194" si="15">VLOOKUP(H131,codes,2,)</f>
        <v>ww</v>
      </c>
      <c r="J131" s="53"/>
    </row>
    <row r="132" spans="1:10" x14ac:dyDescent="0.25">
      <c r="A132" s="93">
        <v>39944</v>
      </c>
      <c r="B132" s="35">
        <f t="shared" si="11"/>
        <v>5</v>
      </c>
      <c r="C132" s="76">
        <v>5</v>
      </c>
      <c r="D132" s="76">
        <v>2009</v>
      </c>
      <c r="E132" s="56">
        <v>0.26666666666666666</v>
      </c>
      <c r="F132" s="53">
        <f t="shared" si="12"/>
        <v>1</v>
      </c>
      <c r="G132" s="53">
        <f t="shared" si="13"/>
        <v>2</v>
      </c>
      <c r="H132" s="53">
        <f t="shared" si="14"/>
        <v>2</v>
      </c>
      <c r="I132" s="53" t="str">
        <f t="shared" si="15"/>
        <v>ww</v>
      </c>
      <c r="J132" s="53"/>
    </row>
    <row r="133" spans="1:10" x14ac:dyDescent="0.25">
      <c r="A133" s="93">
        <v>39945</v>
      </c>
      <c r="B133" s="35">
        <f t="shared" si="11"/>
        <v>5</v>
      </c>
      <c r="C133" s="76">
        <v>5</v>
      </c>
      <c r="D133" s="76">
        <v>2009</v>
      </c>
      <c r="E133" s="56">
        <v>0</v>
      </c>
      <c r="F133" s="53">
        <f t="shared" si="12"/>
        <v>0</v>
      </c>
      <c r="G133" s="53">
        <f t="shared" si="13"/>
        <v>1</v>
      </c>
      <c r="H133" s="53">
        <f t="shared" si="14"/>
        <v>1</v>
      </c>
      <c r="I133" s="53" t="str">
        <f t="shared" si="15"/>
        <v>wd</v>
      </c>
      <c r="J133" s="53"/>
    </row>
    <row r="134" spans="1:10" x14ac:dyDescent="0.25">
      <c r="A134" s="93">
        <v>39946</v>
      </c>
      <c r="B134" s="35">
        <f t="shared" si="11"/>
        <v>5</v>
      </c>
      <c r="C134" s="76">
        <v>5</v>
      </c>
      <c r="D134" s="76">
        <v>2009</v>
      </c>
      <c r="E134" s="56">
        <v>0</v>
      </c>
      <c r="F134" s="53">
        <f t="shared" si="12"/>
        <v>0</v>
      </c>
      <c r="G134" s="53">
        <f t="shared" si="13"/>
        <v>0</v>
      </c>
      <c r="H134" s="53">
        <f t="shared" si="14"/>
        <v>0</v>
      </c>
      <c r="I134" s="53" t="str">
        <f t="shared" si="15"/>
        <v>dd</v>
      </c>
      <c r="J134" s="53"/>
    </row>
    <row r="135" spans="1:10" x14ac:dyDescent="0.25">
      <c r="A135" s="93">
        <v>39947</v>
      </c>
      <c r="B135" s="35">
        <f t="shared" si="11"/>
        <v>5</v>
      </c>
      <c r="C135" s="76">
        <v>5</v>
      </c>
      <c r="D135" s="76">
        <v>2009</v>
      </c>
      <c r="E135" s="56">
        <v>0</v>
      </c>
      <c r="F135" s="53">
        <f t="shared" si="12"/>
        <v>0</v>
      </c>
      <c r="G135" s="53">
        <f t="shared" si="13"/>
        <v>0</v>
      </c>
      <c r="H135" s="53">
        <f t="shared" si="14"/>
        <v>0</v>
      </c>
      <c r="I135" s="53" t="str">
        <f t="shared" si="15"/>
        <v>dd</v>
      </c>
      <c r="J135" s="53"/>
    </row>
    <row r="136" spans="1:10" x14ac:dyDescent="0.25">
      <c r="A136" s="93">
        <v>39948</v>
      </c>
      <c r="B136" s="35">
        <f t="shared" si="11"/>
        <v>5</v>
      </c>
      <c r="C136" s="76">
        <v>5</v>
      </c>
      <c r="D136" s="76">
        <v>2009</v>
      </c>
      <c r="E136" s="56">
        <v>3.1333333333333333</v>
      </c>
      <c r="F136" s="53">
        <f t="shared" si="12"/>
        <v>1</v>
      </c>
      <c r="G136" s="53">
        <f t="shared" si="13"/>
        <v>1</v>
      </c>
      <c r="H136" s="53">
        <f t="shared" si="14"/>
        <v>-1</v>
      </c>
      <c r="I136" s="53" t="str">
        <f t="shared" si="15"/>
        <v>dw</v>
      </c>
      <c r="J136" s="53"/>
    </row>
    <row r="137" spans="1:10" x14ac:dyDescent="0.25">
      <c r="A137" s="93">
        <v>39949</v>
      </c>
      <c r="B137" s="35">
        <f t="shared" si="11"/>
        <v>5</v>
      </c>
      <c r="C137" s="76">
        <v>5</v>
      </c>
      <c r="D137" s="76">
        <v>2009</v>
      </c>
      <c r="E137" s="56">
        <v>8.4</v>
      </c>
      <c r="F137" s="53">
        <f t="shared" si="12"/>
        <v>1</v>
      </c>
      <c r="G137" s="53">
        <f t="shared" si="13"/>
        <v>2</v>
      </c>
      <c r="H137" s="53">
        <f t="shared" si="14"/>
        <v>2</v>
      </c>
      <c r="I137" s="53" t="str">
        <f t="shared" si="15"/>
        <v>ww</v>
      </c>
      <c r="J137" s="53"/>
    </row>
    <row r="138" spans="1:10" x14ac:dyDescent="0.25">
      <c r="A138" s="93">
        <v>39950</v>
      </c>
      <c r="B138" s="35">
        <f t="shared" si="11"/>
        <v>5</v>
      </c>
      <c r="C138" s="76">
        <v>5</v>
      </c>
      <c r="D138" s="76">
        <v>2009</v>
      </c>
      <c r="E138" s="56">
        <v>3.3333333333333335</v>
      </c>
      <c r="F138" s="53">
        <f t="shared" si="12"/>
        <v>1</v>
      </c>
      <c r="G138" s="53">
        <f t="shared" si="13"/>
        <v>2</v>
      </c>
      <c r="H138" s="53">
        <f t="shared" si="14"/>
        <v>2</v>
      </c>
      <c r="I138" s="53" t="str">
        <f t="shared" si="15"/>
        <v>ww</v>
      </c>
      <c r="J138" s="53"/>
    </row>
    <row r="139" spans="1:10" x14ac:dyDescent="0.25">
      <c r="A139" s="93">
        <v>39951</v>
      </c>
      <c r="B139" s="35">
        <f t="shared" si="11"/>
        <v>5</v>
      </c>
      <c r="C139" s="76">
        <v>5</v>
      </c>
      <c r="D139" s="76">
        <v>2009</v>
      </c>
      <c r="E139" s="56">
        <v>1.4666666666666668</v>
      </c>
      <c r="F139" s="53">
        <f t="shared" si="12"/>
        <v>1</v>
      </c>
      <c r="G139" s="53">
        <f t="shared" si="13"/>
        <v>2</v>
      </c>
      <c r="H139" s="53">
        <f t="shared" si="14"/>
        <v>2</v>
      </c>
      <c r="I139" s="53" t="str">
        <f t="shared" si="15"/>
        <v>ww</v>
      </c>
      <c r="J139" s="53"/>
    </row>
    <row r="140" spans="1:10" x14ac:dyDescent="0.25">
      <c r="A140" s="93">
        <v>39952</v>
      </c>
      <c r="B140" s="35">
        <f t="shared" si="11"/>
        <v>5</v>
      </c>
      <c r="C140" s="76">
        <v>5</v>
      </c>
      <c r="D140" s="76">
        <v>2009</v>
      </c>
      <c r="E140" s="56">
        <v>0.26666666666666666</v>
      </c>
      <c r="F140" s="53">
        <f t="shared" si="12"/>
        <v>1</v>
      </c>
      <c r="G140" s="53">
        <f t="shared" si="13"/>
        <v>2</v>
      </c>
      <c r="H140" s="53">
        <f t="shared" si="14"/>
        <v>2</v>
      </c>
      <c r="I140" s="53" t="str">
        <f t="shared" si="15"/>
        <v>ww</v>
      </c>
      <c r="J140" s="53"/>
    </row>
    <row r="141" spans="1:10" x14ac:dyDescent="0.25">
      <c r="A141" s="93">
        <v>39953</v>
      </c>
      <c r="B141" s="35">
        <f t="shared" si="11"/>
        <v>5</v>
      </c>
      <c r="C141" s="76">
        <v>5</v>
      </c>
      <c r="D141" s="76">
        <v>2009</v>
      </c>
      <c r="E141" s="56">
        <v>2.2333333333333329</v>
      </c>
      <c r="F141" s="53">
        <f t="shared" si="12"/>
        <v>1</v>
      </c>
      <c r="G141" s="53">
        <f t="shared" si="13"/>
        <v>2</v>
      </c>
      <c r="H141" s="53">
        <f t="shared" si="14"/>
        <v>2</v>
      </c>
      <c r="I141" s="53" t="str">
        <f t="shared" si="15"/>
        <v>ww</v>
      </c>
      <c r="J141" s="53"/>
    </row>
    <row r="142" spans="1:10" x14ac:dyDescent="0.25">
      <c r="A142" s="93">
        <v>39954</v>
      </c>
      <c r="B142" s="35">
        <f t="shared" si="11"/>
        <v>5</v>
      </c>
      <c r="C142" s="76">
        <v>5</v>
      </c>
      <c r="D142" s="76">
        <v>2009</v>
      </c>
      <c r="E142" s="56">
        <v>2.7333333333333329</v>
      </c>
      <c r="F142" s="53">
        <f t="shared" si="12"/>
        <v>1</v>
      </c>
      <c r="G142" s="53">
        <f t="shared" si="13"/>
        <v>2</v>
      </c>
      <c r="H142" s="53">
        <f t="shared" si="14"/>
        <v>2</v>
      </c>
      <c r="I142" s="53" t="str">
        <f t="shared" si="15"/>
        <v>ww</v>
      </c>
      <c r="J142" s="53"/>
    </row>
    <row r="143" spans="1:10" x14ac:dyDescent="0.25">
      <c r="A143" s="93">
        <v>39955</v>
      </c>
      <c r="B143" s="35">
        <f t="shared" si="11"/>
        <v>5</v>
      </c>
      <c r="C143" s="76">
        <v>5</v>
      </c>
      <c r="D143" s="76">
        <v>2009</v>
      </c>
      <c r="E143" s="56">
        <v>0.73333333333333339</v>
      </c>
      <c r="F143" s="53">
        <f t="shared" si="12"/>
        <v>1</v>
      </c>
      <c r="G143" s="53">
        <f t="shared" si="13"/>
        <v>2</v>
      </c>
      <c r="H143" s="53">
        <f t="shared" si="14"/>
        <v>2</v>
      </c>
      <c r="I143" s="53" t="str">
        <f t="shared" si="15"/>
        <v>ww</v>
      </c>
      <c r="J143" s="53"/>
    </row>
    <row r="144" spans="1:10" x14ac:dyDescent="0.25">
      <c r="A144" s="93">
        <v>39956</v>
      </c>
      <c r="B144" s="35">
        <f t="shared" si="11"/>
        <v>5</v>
      </c>
      <c r="C144" s="76">
        <v>5</v>
      </c>
      <c r="D144" s="76">
        <v>2009</v>
      </c>
      <c r="E144" s="56">
        <v>6.6666666666666666E-2</v>
      </c>
      <c r="F144" s="53">
        <f t="shared" si="12"/>
        <v>1</v>
      </c>
      <c r="G144" s="53">
        <f t="shared" si="13"/>
        <v>2</v>
      </c>
      <c r="H144" s="53">
        <f t="shared" si="14"/>
        <v>2</v>
      </c>
      <c r="I144" s="53" t="str">
        <f t="shared" si="15"/>
        <v>ww</v>
      </c>
      <c r="J144" s="53"/>
    </row>
    <row r="145" spans="1:10" x14ac:dyDescent="0.25">
      <c r="A145" s="93">
        <v>39957</v>
      </c>
      <c r="B145" s="35">
        <f t="shared" si="11"/>
        <v>5</v>
      </c>
      <c r="C145" s="76">
        <v>5</v>
      </c>
      <c r="D145" s="76">
        <v>2009</v>
      </c>
      <c r="E145" s="56">
        <v>0</v>
      </c>
      <c r="F145" s="53">
        <f t="shared" si="12"/>
        <v>0</v>
      </c>
      <c r="G145" s="53">
        <f t="shared" si="13"/>
        <v>1</v>
      </c>
      <c r="H145" s="53">
        <f t="shared" si="14"/>
        <v>1</v>
      </c>
      <c r="I145" s="53" t="str">
        <f t="shared" si="15"/>
        <v>wd</v>
      </c>
      <c r="J145" s="53"/>
    </row>
    <row r="146" spans="1:10" x14ac:dyDescent="0.25">
      <c r="A146" s="93">
        <v>39958</v>
      </c>
      <c r="B146" s="35">
        <f t="shared" si="11"/>
        <v>5</v>
      </c>
      <c r="C146" s="76">
        <v>5</v>
      </c>
      <c r="D146" s="76">
        <v>2009</v>
      </c>
      <c r="E146" s="56">
        <v>0.33333333333333331</v>
      </c>
      <c r="F146" s="53">
        <f t="shared" si="12"/>
        <v>1</v>
      </c>
      <c r="G146" s="53">
        <f t="shared" si="13"/>
        <v>1</v>
      </c>
      <c r="H146" s="53">
        <f t="shared" si="14"/>
        <v>-1</v>
      </c>
      <c r="I146" s="53" t="str">
        <f t="shared" si="15"/>
        <v>dw</v>
      </c>
      <c r="J146" s="53"/>
    </row>
    <row r="147" spans="1:10" x14ac:dyDescent="0.25">
      <c r="A147" s="93">
        <v>39959</v>
      </c>
      <c r="B147" s="35">
        <f t="shared" si="11"/>
        <v>5</v>
      </c>
      <c r="C147" s="76">
        <v>5</v>
      </c>
      <c r="D147" s="76">
        <v>2009</v>
      </c>
      <c r="E147" s="56">
        <v>0.40000000000000008</v>
      </c>
      <c r="F147" s="53">
        <f t="shared" si="12"/>
        <v>1</v>
      </c>
      <c r="G147" s="53">
        <f t="shared" si="13"/>
        <v>2</v>
      </c>
      <c r="H147" s="53">
        <f t="shared" si="14"/>
        <v>2</v>
      </c>
      <c r="I147" s="53" t="str">
        <f t="shared" si="15"/>
        <v>ww</v>
      </c>
      <c r="J147" s="53"/>
    </row>
    <row r="148" spans="1:10" x14ac:dyDescent="0.25">
      <c r="A148" s="93">
        <v>39960</v>
      </c>
      <c r="B148" s="35">
        <f t="shared" si="11"/>
        <v>5</v>
      </c>
      <c r="C148" s="76">
        <v>5</v>
      </c>
      <c r="D148" s="76">
        <v>2009</v>
      </c>
      <c r="E148" s="56">
        <v>0.20000000000000004</v>
      </c>
      <c r="F148" s="53">
        <f t="shared" si="12"/>
        <v>1</v>
      </c>
      <c r="G148" s="53">
        <f t="shared" si="13"/>
        <v>2</v>
      </c>
      <c r="H148" s="53">
        <f t="shared" si="14"/>
        <v>2</v>
      </c>
      <c r="I148" s="53" t="str">
        <f t="shared" si="15"/>
        <v>ww</v>
      </c>
      <c r="J148" s="53"/>
    </row>
    <row r="149" spans="1:10" x14ac:dyDescent="0.25">
      <c r="A149" s="93">
        <v>39961</v>
      </c>
      <c r="B149" s="35">
        <f t="shared" si="11"/>
        <v>5</v>
      </c>
      <c r="C149" s="76">
        <v>5</v>
      </c>
      <c r="D149" s="76">
        <v>2009</v>
      </c>
      <c r="E149" s="56">
        <v>0</v>
      </c>
      <c r="F149" s="53">
        <f t="shared" si="12"/>
        <v>0</v>
      </c>
      <c r="G149" s="53">
        <f t="shared" si="13"/>
        <v>1</v>
      </c>
      <c r="H149" s="53">
        <f t="shared" si="14"/>
        <v>1</v>
      </c>
      <c r="I149" s="53" t="str">
        <f t="shared" si="15"/>
        <v>wd</v>
      </c>
      <c r="J149" s="53"/>
    </row>
    <row r="150" spans="1:10" x14ac:dyDescent="0.25">
      <c r="A150" s="93">
        <v>39962</v>
      </c>
      <c r="B150" s="35">
        <f t="shared" si="11"/>
        <v>5</v>
      </c>
      <c r="C150" s="76">
        <v>5</v>
      </c>
      <c r="D150" s="76">
        <v>2009</v>
      </c>
      <c r="E150" s="56">
        <v>0</v>
      </c>
      <c r="F150" s="53">
        <f t="shared" si="12"/>
        <v>0</v>
      </c>
      <c r="G150" s="53">
        <f t="shared" si="13"/>
        <v>0</v>
      </c>
      <c r="H150" s="53">
        <f t="shared" si="14"/>
        <v>0</v>
      </c>
      <c r="I150" s="53" t="str">
        <f t="shared" si="15"/>
        <v>dd</v>
      </c>
      <c r="J150" s="53"/>
    </row>
    <row r="151" spans="1:10" x14ac:dyDescent="0.25">
      <c r="A151" s="93">
        <v>39963</v>
      </c>
      <c r="B151" s="35">
        <f t="shared" si="11"/>
        <v>5</v>
      </c>
      <c r="C151" s="76">
        <v>5</v>
      </c>
      <c r="D151" s="76">
        <v>2009</v>
      </c>
      <c r="E151" s="56">
        <v>0</v>
      </c>
      <c r="F151" s="53">
        <f t="shared" si="12"/>
        <v>0</v>
      </c>
      <c r="G151" s="53">
        <f t="shared" si="13"/>
        <v>0</v>
      </c>
      <c r="H151" s="53">
        <f t="shared" si="14"/>
        <v>0</v>
      </c>
      <c r="I151" s="53" t="str">
        <f t="shared" si="15"/>
        <v>dd</v>
      </c>
      <c r="J151" s="53"/>
    </row>
    <row r="152" spans="1:10" x14ac:dyDescent="0.25">
      <c r="A152" s="93">
        <v>39964</v>
      </c>
      <c r="B152" s="35">
        <f t="shared" si="11"/>
        <v>5</v>
      </c>
      <c r="C152" s="76">
        <v>5</v>
      </c>
      <c r="D152" s="76">
        <v>2009</v>
      </c>
      <c r="E152" s="56">
        <v>0</v>
      </c>
      <c r="F152" s="53">
        <f t="shared" si="12"/>
        <v>0</v>
      </c>
      <c r="G152" s="53">
        <f t="shared" si="13"/>
        <v>0</v>
      </c>
      <c r="H152" s="53">
        <f t="shared" si="14"/>
        <v>0</v>
      </c>
      <c r="I152" s="53" t="str">
        <f t="shared" si="15"/>
        <v>dd</v>
      </c>
      <c r="J152" s="53"/>
    </row>
    <row r="153" spans="1:10" x14ac:dyDescent="0.25">
      <c r="A153" s="93">
        <v>39965</v>
      </c>
      <c r="B153" s="35">
        <f t="shared" si="11"/>
        <v>6</v>
      </c>
      <c r="C153" s="76">
        <v>6</v>
      </c>
      <c r="D153" s="76">
        <v>2009</v>
      </c>
      <c r="E153" s="56">
        <v>0</v>
      </c>
      <c r="F153" s="53">
        <f t="shared" si="12"/>
        <v>0</v>
      </c>
      <c r="G153" s="53">
        <f t="shared" si="13"/>
        <v>0</v>
      </c>
      <c r="H153" s="53">
        <f t="shared" si="14"/>
        <v>0</v>
      </c>
      <c r="I153" s="53" t="str">
        <f t="shared" si="15"/>
        <v>dd</v>
      </c>
      <c r="J153" s="53"/>
    </row>
    <row r="154" spans="1:10" x14ac:dyDescent="0.25">
      <c r="A154" s="93">
        <v>39966</v>
      </c>
      <c r="B154" s="35">
        <f t="shared" si="11"/>
        <v>6</v>
      </c>
      <c r="C154" s="76">
        <v>6</v>
      </c>
      <c r="D154" s="76">
        <v>2009</v>
      </c>
      <c r="E154" s="56">
        <v>0</v>
      </c>
      <c r="F154" s="53">
        <f t="shared" si="12"/>
        <v>0</v>
      </c>
      <c r="G154" s="53">
        <f t="shared" si="13"/>
        <v>0</v>
      </c>
      <c r="H154" s="53">
        <f t="shared" si="14"/>
        <v>0</v>
      </c>
      <c r="I154" s="53" t="str">
        <f t="shared" si="15"/>
        <v>dd</v>
      </c>
      <c r="J154" s="53"/>
    </row>
    <row r="155" spans="1:10" x14ac:dyDescent="0.25">
      <c r="A155" s="93">
        <v>39967</v>
      </c>
      <c r="B155" s="35">
        <f t="shared" si="11"/>
        <v>6</v>
      </c>
      <c r="C155" s="76">
        <v>6</v>
      </c>
      <c r="D155" s="76">
        <v>2009</v>
      </c>
      <c r="E155" s="56">
        <v>0</v>
      </c>
      <c r="F155" s="53">
        <f t="shared" si="12"/>
        <v>0</v>
      </c>
      <c r="G155" s="53">
        <f t="shared" si="13"/>
        <v>0</v>
      </c>
      <c r="H155" s="53">
        <f t="shared" si="14"/>
        <v>0</v>
      </c>
      <c r="I155" s="53" t="str">
        <f t="shared" si="15"/>
        <v>dd</v>
      </c>
      <c r="J155" s="53"/>
    </row>
    <row r="156" spans="1:10" x14ac:dyDescent="0.25">
      <c r="A156" s="93">
        <v>39968</v>
      </c>
      <c r="B156" s="35">
        <f t="shared" si="11"/>
        <v>6</v>
      </c>
      <c r="C156" s="76">
        <v>6</v>
      </c>
      <c r="D156" s="76">
        <v>2009</v>
      </c>
      <c r="E156" s="56">
        <v>0.79999999999999993</v>
      </c>
      <c r="F156" s="53">
        <f t="shared" si="12"/>
        <v>1</v>
      </c>
      <c r="G156" s="53">
        <f t="shared" si="13"/>
        <v>1</v>
      </c>
      <c r="H156" s="53">
        <f t="shared" si="14"/>
        <v>-1</v>
      </c>
      <c r="I156" s="53" t="str">
        <f t="shared" si="15"/>
        <v>dw</v>
      </c>
      <c r="J156" s="53"/>
    </row>
    <row r="157" spans="1:10" x14ac:dyDescent="0.25">
      <c r="A157" s="93">
        <v>39969</v>
      </c>
      <c r="B157" s="35">
        <f t="shared" si="11"/>
        <v>6</v>
      </c>
      <c r="C157" s="76">
        <v>6</v>
      </c>
      <c r="D157" s="76">
        <v>2009</v>
      </c>
      <c r="E157" s="56">
        <v>5.3999999999999995</v>
      </c>
      <c r="F157" s="53">
        <f t="shared" si="12"/>
        <v>1</v>
      </c>
      <c r="G157" s="53">
        <f t="shared" si="13"/>
        <v>2</v>
      </c>
      <c r="H157" s="53">
        <f t="shared" si="14"/>
        <v>2</v>
      </c>
      <c r="I157" s="53" t="str">
        <f t="shared" si="15"/>
        <v>ww</v>
      </c>
      <c r="J157" s="53"/>
    </row>
    <row r="158" spans="1:10" x14ac:dyDescent="0.25">
      <c r="A158" s="93">
        <v>39970</v>
      </c>
      <c r="B158" s="35">
        <f t="shared" si="11"/>
        <v>6</v>
      </c>
      <c r="C158" s="76">
        <v>6</v>
      </c>
      <c r="D158" s="76">
        <v>2009</v>
      </c>
      <c r="E158" s="56">
        <v>7.5</v>
      </c>
      <c r="F158" s="53">
        <f t="shared" si="12"/>
        <v>1</v>
      </c>
      <c r="G158" s="53">
        <f t="shared" si="13"/>
        <v>2</v>
      </c>
      <c r="H158" s="53">
        <f t="shared" si="14"/>
        <v>2</v>
      </c>
      <c r="I158" s="53" t="str">
        <f t="shared" si="15"/>
        <v>ww</v>
      </c>
      <c r="J158" s="53"/>
    </row>
    <row r="159" spans="1:10" x14ac:dyDescent="0.25">
      <c r="A159" s="93">
        <v>39971</v>
      </c>
      <c r="B159" s="35">
        <f t="shared" si="11"/>
        <v>6</v>
      </c>
      <c r="C159" s="76">
        <v>6</v>
      </c>
      <c r="D159" s="76">
        <v>2009</v>
      </c>
      <c r="E159" s="56">
        <v>0.13333333333333333</v>
      </c>
      <c r="F159" s="53">
        <f t="shared" si="12"/>
        <v>1</v>
      </c>
      <c r="G159" s="53">
        <f t="shared" si="13"/>
        <v>2</v>
      </c>
      <c r="H159" s="53">
        <f t="shared" si="14"/>
        <v>2</v>
      </c>
      <c r="I159" s="53" t="str">
        <f t="shared" si="15"/>
        <v>ww</v>
      </c>
      <c r="J159" s="53"/>
    </row>
    <row r="160" spans="1:10" x14ac:dyDescent="0.25">
      <c r="A160" s="93">
        <v>39972</v>
      </c>
      <c r="B160" s="35">
        <f t="shared" si="11"/>
        <v>6</v>
      </c>
      <c r="C160" s="76">
        <v>6</v>
      </c>
      <c r="D160" s="76">
        <v>2009</v>
      </c>
      <c r="E160" s="56">
        <v>0.16666666666666666</v>
      </c>
      <c r="F160" s="53">
        <f t="shared" si="12"/>
        <v>1</v>
      </c>
      <c r="G160" s="53">
        <f t="shared" si="13"/>
        <v>2</v>
      </c>
      <c r="H160" s="53">
        <f t="shared" si="14"/>
        <v>2</v>
      </c>
      <c r="I160" s="53" t="str">
        <f t="shared" si="15"/>
        <v>ww</v>
      </c>
      <c r="J160" s="53"/>
    </row>
    <row r="161" spans="1:10" x14ac:dyDescent="0.25">
      <c r="A161" s="93">
        <v>39973</v>
      </c>
      <c r="B161" s="35">
        <f t="shared" si="11"/>
        <v>6</v>
      </c>
      <c r="C161" s="76">
        <v>6</v>
      </c>
      <c r="D161" s="76">
        <v>2009</v>
      </c>
      <c r="E161" s="56">
        <v>0</v>
      </c>
      <c r="F161" s="53">
        <f t="shared" si="12"/>
        <v>0</v>
      </c>
      <c r="G161" s="53">
        <f t="shared" si="13"/>
        <v>1</v>
      </c>
      <c r="H161" s="53">
        <f t="shared" si="14"/>
        <v>1</v>
      </c>
      <c r="I161" s="53" t="str">
        <f t="shared" si="15"/>
        <v>wd</v>
      </c>
      <c r="J161" s="53"/>
    </row>
    <row r="162" spans="1:10" x14ac:dyDescent="0.25">
      <c r="A162" s="93">
        <v>39974</v>
      </c>
      <c r="B162" s="35">
        <f t="shared" si="11"/>
        <v>6</v>
      </c>
      <c r="C162" s="76">
        <v>6</v>
      </c>
      <c r="D162" s="76">
        <v>2009</v>
      </c>
      <c r="E162" s="56">
        <v>1.2</v>
      </c>
      <c r="F162" s="53">
        <f t="shared" si="12"/>
        <v>1</v>
      </c>
      <c r="G162" s="53">
        <f t="shared" si="13"/>
        <v>1</v>
      </c>
      <c r="H162" s="53">
        <f t="shared" si="14"/>
        <v>-1</v>
      </c>
      <c r="I162" s="53" t="str">
        <f t="shared" si="15"/>
        <v>dw</v>
      </c>
      <c r="J162" s="53"/>
    </row>
    <row r="163" spans="1:10" x14ac:dyDescent="0.25">
      <c r="A163" s="93">
        <v>39975</v>
      </c>
      <c r="B163" s="35">
        <f t="shared" si="11"/>
        <v>6</v>
      </c>
      <c r="C163" s="76">
        <v>6</v>
      </c>
      <c r="D163" s="76">
        <v>2009</v>
      </c>
      <c r="E163" s="56">
        <v>4.1333333333333337</v>
      </c>
      <c r="F163" s="53">
        <f t="shared" si="12"/>
        <v>1</v>
      </c>
      <c r="G163" s="53">
        <f t="shared" si="13"/>
        <v>2</v>
      </c>
      <c r="H163" s="53">
        <f t="shared" si="14"/>
        <v>2</v>
      </c>
      <c r="I163" s="53" t="str">
        <f t="shared" si="15"/>
        <v>ww</v>
      </c>
      <c r="J163" s="53"/>
    </row>
    <row r="164" spans="1:10" x14ac:dyDescent="0.25">
      <c r="A164" s="93">
        <v>39976</v>
      </c>
      <c r="B164" s="35">
        <f t="shared" si="11"/>
        <v>6</v>
      </c>
      <c r="C164" s="76">
        <v>6</v>
      </c>
      <c r="D164" s="76">
        <v>2009</v>
      </c>
      <c r="E164" s="56">
        <v>1.3666666666666665</v>
      </c>
      <c r="F164" s="53">
        <f t="shared" si="12"/>
        <v>1</v>
      </c>
      <c r="G164" s="53">
        <f t="shared" si="13"/>
        <v>2</v>
      </c>
      <c r="H164" s="53">
        <f t="shared" si="14"/>
        <v>2</v>
      </c>
      <c r="I164" s="53" t="str">
        <f t="shared" si="15"/>
        <v>ww</v>
      </c>
      <c r="J164" s="53"/>
    </row>
    <row r="165" spans="1:10" x14ac:dyDescent="0.25">
      <c r="A165" s="93">
        <v>39977</v>
      </c>
      <c r="B165" s="35">
        <f t="shared" si="11"/>
        <v>6</v>
      </c>
      <c r="C165" s="76">
        <v>6</v>
      </c>
      <c r="D165" s="76">
        <v>2009</v>
      </c>
      <c r="E165" s="56">
        <v>0.73333333333333339</v>
      </c>
      <c r="F165" s="53">
        <f t="shared" si="12"/>
        <v>1</v>
      </c>
      <c r="G165" s="53">
        <f t="shared" si="13"/>
        <v>2</v>
      </c>
      <c r="H165" s="53">
        <f t="shared" si="14"/>
        <v>2</v>
      </c>
      <c r="I165" s="53" t="str">
        <f t="shared" si="15"/>
        <v>ww</v>
      </c>
      <c r="J165" s="53"/>
    </row>
    <row r="166" spans="1:10" x14ac:dyDescent="0.25">
      <c r="A166" s="93">
        <v>39978</v>
      </c>
      <c r="B166" s="35">
        <f t="shared" si="11"/>
        <v>6</v>
      </c>
      <c r="C166" s="76">
        <v>6</v>
      </c>
      <c r="D166" s="76">
        <v>2009</v>
      </c>
      <c r="E166" s="56">
        <v>3.1333333333333329</v>
      </c>
      <c r="F166" s="53">
        <f t="shared" si="12"/>
        <v>1</v>
      </c>
      <c r="G166" s="53">
        <f t="shared" si="13"/>
        <v>2</v>
      </c>
      <c r="H166" s="53">
        <f t="shared" si="14"/>
        <v>2</v>
      </c>
      <c r="I166" s="53" t="str">
        <f t="shared" si="15"/>
        <v>ww</v>
      </c>
      <c r="J166" s="53"/>
    </row>
    <row r="167" spans="1:10" x14ac:dyDescent="0.25">
      <c r="A167" s="93">
        <v>39979</v>
      </c>
      <c r="B167" s="35">
        <f t="shared" si="11"/>
        <v>6</v>
      </c>
      <c r="C167" s="76">
        <v>6</v>
      </c>
      <c r="D167" s="76">
        <v>2009</v>
      </c>
      <c r="E167" s="56">
        <v>4.2666666666666666</v>
      </c>
      <c r="F167" s="53">
        <f t="shared" si="12"/>
        <v>1</v>
      </c>
      <c r="G167" s="53">
        <f t="shared" si="13"/>
        <v>2</v>
      </c>
      <c r="H167" s="53">
        <f t="shared" si="14"/>
        <v>2</v>
      </c>
      <c r="I167" s="53" t="str">
        <f t="shared" si="15"/>
        <v>ww</v>
      </c>
      <c r="J167" s="53"/>
    </row>
    <row r="168" spans="1:10" x14ac:dyDescent="0.25">
      <c r="A168" s="93">
        <v>39980</v>
      </c>
      <c r="B168" s="35">
        <f t="shared" si="11"/>
        <v>6</v>
      </c>
      <c r="C168" s="76">
        <v>6</v>
      </c>
      <c r="D168" s="76">
        <v>2009</v>
      </c>
      <c r="E168" s="56">
        <v>9.8666666666666654</v>
      </c>
      <c r="F168" s="53">
        <f t="shared" si="12"/>
        <v>1</v>
      </c>
      <c r="G168" s="53">
        <f t="shared" si="13"/>
        <v>2</v>
      </c>
      <c r="H168" s="53">
        <f t="shared" si="14"/>
        <v>2</v>
      </c>
      <c r="I168" s="53" t="str">
        <f t="shared" si="15"/>
        <v>ww</v>
      </c>
      <c r="J168" s="53"/>
    </row>
    <row r="169" spans="1:10" x14ac:dyDescent="0.25">
      <c r="A169" s="93">
        <v>39981</v>
      </c>
      <c r="B169" s="35">
        <f t="shared" si="11"/>
        <v>6</v>
      </c>
      <c r="C169" s="76">
        <v>6</v>
      </c>
      <c r="D169" s="76">
        <v>2009</v>
      </c>
      <c r="E169" s="56">
        <v>1.2</v>
      </c>
      <c r="F169" s="53">
        <f t="shared" si="12"/>
        <v>1</v>
      </c>
      <c r="G169" s="53">
        <f t="shared" si="13"/>
        <v>2</v>
      </c>
      <c r="H169" s="53">
        <f t="shared" si="14"/>
        <v>2</v>
      </c>
      <c r="I169" s="53" t="str">
        <f t="shared" si="15"/>
        <v>ww</v>
      </c>
      <c r="J169" s="53"/>
    </row>
    <row r="170" spans="1:10" x14ac:dyDescent="0.25">
      <c r="A170" s="93">
        <v>39982</v>
      </c>
      <c r="B170" s="35">
        <f t="shared" si="11"/>
        <v>6</v>
      </c>
      <c r="C170" s="76">
        <v>6</v>
      </c>
      <c r="D170" s="76">
        <v>2009</v>
      </c>
      <c r="E170" s="56">
        <v>3.7999999999999994</v>
      </c>
      <c r="F170" s="53">
        <f t="shared" si="12"/>
        <v>1</v>
      </c>
      <c r="G170" s="53">
        <f t="shared" si="13"/>
        <v>2</v>
      </c>
      <c r="H170" s="53">
        <f t="shared" si="14"/>
        <v>2</v>
      </c>
      <c r="I170" s="53" t="str">
        <f t="shared" si="15"/>
        <v>ww</v>
      </c>
      <c r="J170" s="53"/>
    </row>
    <row r="171" spans="1:10" x14ac:dyDescent="0.25">
      <c r="A171" s="93">
        <v>39983</v>
      </c>
      <c r="B171" s="35">
        <f t="shared" si="11"/>
        <v>6</v>
      </c>
      <c r="C171" s="76">
        <v>6</v>
      </c>
      <c r="D171" s="76">
        <v>2009</v>
      </c>
      <c r="E171" s="56">
        <v>6.6666666666666666E-2</v>
      </c>
      <c r="F171" s="53">
        <f t="shared" si="12"/>
        <v>1</v>
      </c>
      <c r="G171" s="53">
        <f t="shared" si="13"/>
        <v>2</v>
      </c>
      <c r="H171" s="53">
        <f t="shared" si="14"/>
        <v>2</v>
      </c>
      <c r="I171" s="53" t="str">
        <f t="shared" si="15"/>
        <v>ww</v>
      </c>
      <c r="J171" s="53"/>
    </row>
    <row r="172" spans="1:10" x14ac:dyDescent="0.25">
      <c r="A172" s="93">
        <v>39984</v>
      </c>
      <c r="B172" s="35">
        <f t="shared" si="11"/>
        <v>6</v>
      </c>
      <c r="C172" s="76">
        <v>6</v>
      </c>
      <c r="D172" s="76">
        <v>2009</v>
      </c>
      <c r="E172" s="56">
        <v>2.6999999999999997</v>
      </c>
      <c r="F172" s="53">
        <f t="shared" si="12"/>
        <v>1</v>
      </c>
      <c r="G172" s="53">
        <f t="shared" si="13"/>
        <v>2</v>
      </c>
      <c r="H172" s="53">
        <f t="shared" si="14"/>
        <v>2</v>
      </c>
      <c r="I172" s="53" t="str">
        <f t="shared" si="15"/>
        <v>ww</v>
      </c>
      <c r="J172" s="53"/>
    </row>
    <row r="173" spans="1:10" x14ac:dyDescent="0.25">
      <c r="A173" s="93">
        <v>39985</v>
      </c>
      <c r="B173" s="35">
        <f t="shared" si="11"/>
        <v>6</v>
      </c>
      <c r="C173" s="76">
        <v>6</v>
      </c>
      <c r="D173" s="76">
        <v>2009</v>
      </c>
      <c r="E173" s="56">
        <v>2.4</v>
      </c>
      <c r="F173" s="53">
        <f t="shared" si="12"/>
        <v>1</v>
      </c>
      <c r="G173" s="53">
        <f t="shared" si="13"/>
        <v>2</v>
      </c>
      <c r="H173" s="53">
        <f t="shared" si="14"/>
        <v>2</v>
      </c>
      <c r="I173" s="53" t="str">
        <f t="shared" si="15"/>
        <v>ww</v>
      </c>
      <c r="J173" s="53"/>
    </row>
    <row r="174" spans="1:10" x14ac:dyDescent="0.25">
      <c r="A174" s="93">
        <v>39986</v>
      </c>
      <c r="B174" s="35">
        <f t="shared" si="11"/>
        <v>6</v>
      </c>
      <c r="C174" s="76">
        <v>6</v>
      </c>
      <c r="D174" s="76">
        <v>2009</v>
      </c>
      <c r="E174" s="56">
        <v>6.6666666666666666E-2</v>
      </c>
      <c r="F174" s="53">
        <f t="shared" si="12"/>
        <v>1</v>
      </c>
      <c r="G174" s="53">
        <f t="shared" si="13"/>
        <v>2</v>
      </c>
      <c r="H174" s="53">
        <f t="shared" si="14"/>
        <v>2</v>
      </c>
      <c r="I174" s="53" t="str">
        <f t="shared" si="15"/>
        <v>ww</v>
      </c>
      <c r="J174" s="53"/>
    </row>
    <row r="175" spans="1:10" x14ac:dyDescent="0.25">
      <c r="A175" s="93">
        <v>39987</v>
      </c>
      <c r="B175" s="35">
        <f t="shared" si="11"/>
        <v>6</v>
      </c>
      <c r="C175" s="76">
        <v>6</v>
      </c>
      <c r="D175" s="76">
        <v>2009</v>
      </c>
      <c r="E175" s="56">
        <v>0.13333333333333333</v>
      </c>
      <c r="F175" s="53">
        <f t="shared" si="12"/>
        <v>1</v>
      </c>
      <c r="G175" s="53">
        <f t="shared" si="13"/>
        <v>2</v>
      </c>
      <c r="H175" s="53">
        <f t="shared" si="14"/>
        <v>2</v>
      </c>
      <c r="I175" s="53" t="str">
        <f t="shared" si="15"/>
        <v>ww</v>
      </c>
      <c r="J175" s="53"/>
    </row>
    <row r="176" spans="1:10" x14ac:dyDescent="0.25">
      <c r="A176" s="93">
        <v>39988</v>
      </c>
      <c r="B176" s="35">
        <f t="shared" si="11"/>
        <v>6</v>
      </c>
      <c r="C176" s="76">
        <v>6</v>
      </c>
      <c r="D176" s="76">
        <v>2009</v>
      </c>
      <c r="E176" s="56">
        <v>0</v>
      </c>
      <c r="F176" s="53">
        <f t="shared" si="12"/>
        <v>0</v>
      </c>
      <c r="G176" s="53">
        <f t="shared" si="13"/>
        <v>1</v>
      </c>
      <c r="H176" s="53">
        <f t="shared" si="14"/>
        <v>1</v>
      </c>
      <c r="I176" s="53" t="str">
        <f t="shared" si="15"/>
        <v>wd</v>
      </c>
      <c r="J176" s="53"/>
    </row>
    <row r="177" spans="1:10" x14ac:dyDescent="0.25">
      <c r="A177" s="93">
        <v>39989</v>
      </c>
      <c r="B177" s="35">
        <f t="shared" si="11"/>
        <v>6</v>
      </c>
      <c r="C177" s="76">
        <v>6</v>
      </c>
      <c r="D177" s="76">
        <v>2009</v>
      </c>
      <c r="E177" s="56">
        <v>6.6666666666666666E-2</v>
      </c>
      <c r="F177" s="53">
        <f t="shared" si="12"/>
        <v>1</v>
      </c>
      <c r="G177" s="53">
        <f t="shared" si="13"/>
        <v>1</v>
      </c>
      <c r="H177" s="53">
        <f t="shared" si="14"/>
        <v>-1</v>
      </c>
      <c r="I177" s="53" t="str">
        <f t="shared" si="15"/>
        <v>dw</v>
      </c>
      <c r="J177" s="53"/>
    </row>
    <row r="178" spans="1:10" x14ac:dyDescent="0.25">
      <c r="A178" s="93">
        <v>39990</v>
      </c>
      <c r="B178" s="35">
        <f t="shared" si="11"/>
        <v>6</v>
      </c>
      <c r="C178" s="76">
        <v>6</v>
      </c>
      <c r="D178" s="76">
        <v>2009</v>
      </c>
      <c r="E178" s="56">
        <v>2.5333333333333332</v>
      </c>
      <c r="F178" s="53">
        <f t="shared" si="12"/>
        <v>1</v>
      </c>
      <c r="G178" s="53">
        <f t="shared" si="13"/>
        <v>2</v>
      </c>
      <c r="H178" s="53">
        <f t="shared" si="14"/>
        <v>2</v>
      </c>
      <c r="I178" s="53" t="str">
        <f t="shared" si="15"/>
        <v>ww</v>
      </c>
      <c r="J178" s="53"/>
    </row>
    <row r="179" spans="1:10" x14ac:dyDescent="0.25">
      <c r="A179" s="93">
        <v>39991</v>
      </c>
      <c r="B179" s="35">
        <f t="shared" si="11"/>
        <v>6</v>
      </c>
      <c r="C179" s="76">
        <v>6</v>
      </c>
      <c r="D179" s="76">
        <v>2009</v>
      </c>
      <c r="E179" s="56">
        <v>6.1999999999999993</v>
      </c>
      <c r="F179" s="53">
        <f t="shared" si="12"/>
        <v>1</v>
      </c>
      <c r="G179" s="53">
        <f t="shared" si="13"/>
        <v>2</v>
      </c>
      <c r="H179" s="53">
        <f t="shared" si="14"/>
        <v>2</v>
      </c>
      <c r="I179" s="53" t="str">
        <f t="shared" si="15"/>
        <v>ww</v>
      </c>
      <c r="J179" s="53"/>
    </row>
    <row r="180" spans="1:10" x14ac:dyDescent="0.25">
      <c r="A180" s="93">
        <v>39992</v>
      </c>
      <c r="B180" s="35">
        <f t="shared" si="11"/>
        <v>6</v>
      </c>
      <c r="C180" s="76">
        <v>6</v>
      </c>
      <c r="D180" s="76">
        <v>2009</v>
      </c>
      <c r="E180" s="56">
        <v>3.4666666666666668</v>
      </c>
      <c r="F180" s="53">
        <f t="shared" si="12"/>
        <v>1</v>
      </c>
      <c r="G180" s="53">
        <f t="shared" si="13"/>
        <v>2</v>
      </c>
      <c r="H180" s="53">
        <f t="shared" si="14"/>
        <v>2</v>
      </c>
      <c r="I180" s="53" t="str">
        <f t="shared" si="15"/>
        <v>ww</v>
      </c>
      <c r="J180" s="53"/>
    </row>
    <row r="181" spans="1:10" x14ac:dyDescent="0.25">
      <c r="A181" s="93">
        <v>39993</v>
      </c>
      <c r="B181" s="35">
        <f t="shared" si="11"/>
        <v>6</v>
      </c>
      <c r="C181" s="76">
        <v>6</v>
      </c>
      <c r="D181" s="76">
        <v>2009</v>
      </c>
      <c r="E181" s="56">
        <v>1.2</v>
      </c>
      <c r="F181" s="53">
        <f t="shared" si="12"/>
        <v>1</v>
      </c>
      <c r="G181" s="53">
        <f t="shared" si="13"/>
        <v>2</v>
      </c>
      <c r="H181" s="53">
        <f t="shared" si="14"/>
        <v>2</v>
      </c>
      <c r="I181" s="53" t="str">
        <f t="shared" si="15"/>
        <v>ww</v>
      </c>
      <c r="J181" s="53"/>
    </row>
    <row r="182" spans="1:10" x14ac:dyDescent="0.25">
      <c r="A182" s="93">
        <v>39994</v>
      </c>
      <c r="B182" s="35">
        <f t="shared" si="11"/>
        <v>6</v>
      </c>
      <c r="C182" s="76">
        <v>6</v>
      </c>
      <c r="D182" s="76">
        <v>2009</v>
      </c>
      <c r="E182" s="56">
        <v>3.1333333333333333</v>
      </c>
      <c r="F182" s="53">
        <f t="shared" si="12"/>
        <v>1</v>
      </c>
      <c r="G182" s="53">
        <f t="shared" si="13"/>
        <v>2</v>
      </c>
      <c r="H182" s="53">
        <f t="shared" si="14"/>
        <v>2</v>
      </c>
      <c r="I182" s="53" t="str">
        <f t="shared" si="15"/>
        <v>ww</v>
      </c>
      <c r="J182" s="53"/>
    </row>
    <row r="183" spans="1:10" x14ac:dyDescent="0.25">
      <c r="A183" s="93">
        <v>39995</v>
      </c>
      <c r="B183" s="35">
        <f t="shared" si="11"/>
        <v>7</v>
      </c>
      <c r="C183" s="76">
        <v>7</v>
      </c>
      <c r="D183" s="76">
        <v>2009</v>
      </c>
      <c r="E183" s="56">
        <v>7.5</v>
      </c>
      <c r="F183" s="53">
        <f t="shared" si="12"/>
        <v>1</v>
      </c>
      <c r="G183" s="53">
        <f t="shared" si="13"/>
        <v>2</v>
      </c>
      <c r="H183" s="53">
        <f t="shared" si="14"/>
        <v>2</v>
      </c>
      <c r="I183" s="53" t="str">
        <f t="shared" si="15"/>
        <v>ww</v>
      </c>
      <c r="J183" s="53"/>
    </row>
    <row r="184" spans="1:10" x14ac:dyDescent="0.25">
      <c r="A184" s="93">
        <v>39996</v>
      </c>
      <c r="B184" s="35">
        <f t="shared" si="11"/>
        <v>7</v>
      </c>
      <c r="C184" s="76">
        <v>7</v>
      </c>
      <c r="D184" s="76">
        <v>2009</v>
      </c>
      <c r="E184" s="56">
        <v>3</v>
      </c>
      <c r="F184" s="53">
        <f t="shared" si="12"/>
        <v>1</v>
      </c>
      <c r="G184" s="53">
        <f t="shared" si="13"/>
        <v>2</v>
      </c>
      <c r="H184" s="53">
        <f t="shared" si="14"/>
        <v>2</v>
      </c>
      <c r="I184" s="53" t="str">
        <f t="shared" si="15"/>
        <v>ww</v>
      </c>
      <c r="J184" s="53"/>
    </row>
    <row r="185" spans="1:10" x14ac:dyDescent="0.25">
      <c r="A185" s="93">
        <v>39997</v>
      </c>
      <c r="B185" s="35">
        <f t="shared" si="11"/>
        <v>7</v>
      </c>
      <c r="C185" s="76">
        <v>7</v>
      </c>
      <c r="D185" s="76">
        <v>2009</v>
      </c>
      <c r="E185" s="56">
        <v>1.8666666666666665</v>
      </c>
      <c r="F185" s="53">
        <f t="shared" si="12"/>
        <v>1</v>
      </c>
      <c r="G185" s="53">
        <f t="shared" si="13"/>
        <v>2</v>
      </c>
      <c r="H185" s="53">
        <f t="shared" si="14"/>
        <v>2</v>
      </c>
      <c r="I185" s="53" t="str">
        <f t="shared" si="15"/>
        <v>ww</v>
      </c>
      <c r="J185" s="53"/>
    </row>
    <row r="186" spans="1:10" x14ac:dyDescent="0.25">
      <c r="A186" s="93">
        <v>39998</v>
      </c>
      <c r="B186" s="35">
        <f t="shared" si="11"/>
        <v>7</v>
      </c>
      <c r="C186" s="76">
        <v>7</v>
      </c>
      <c r="D186" s="76">
        <v>2009</v>
      </c>
      <c r="E186" s="56">
        <v>5.8666666666666671</v>
      </c>
      <c r="F186" s="53">
        <f t="shared" si="12"/>
        <v>1</v>
      </c>
      <c r="G186" s="53">
        <f t="shared" si="13"/>
        <v>2</v>
      </c>
      <c r="H186" s="53">
        <f t="shared" si="14"/>
        <v>2</v>
      </c>
      <c r="I186" s="53" t="str">
        <f t="shared" si="15"/>
        <v>ww</v>
      </c>
      <c r="J186" s="53"/>
    </row>
    <row r="187" spans="1:10" x14ac:dyDescent="0.25">
      <c r="A187" s="93">
        <v>39999</v>
      </c>
      <c r="B187" s="35">
        <f t="shared" si="11"/>
        <v>7</v>
      </c>
      <c r="C187" s="76">
        <v>7</v>
      </c>
      <c r="D187" s="76">
        <v>2009</v>
      </c>
      <c r="E187" s="56">
        <v>6.4000000000000012</v>
      </c>
      <c r="F187" s="53">
        <f t="shared" si="12"/>
        <v>1</v>
      </c>
      <c r="G187" s="53">
        <f t="shared" si="13"/>
        <v>2</v>
      </c>
      <c r="H187" s="53">
        <f t="shared" si="14"/>
        <v>2</v>
      </c>
      <c r="I187" s="53" t="str">
        <f t="shared" si="15"/>
        <v>ww</v>
      </c>
      <c r="J187" s="53"/>
    </row>
    <row r="188" spans="1:10" x14ac:dyDescent="0.25">
      <c r="A188" s="93">
        <v>40000</v>
      </c>
      <c r="B188" s="35">
        <f t="shared" si="11"/>
        <v>7</v>
      </c>
      <c r="C188" s="76">
        <v>7</v>
      </c>
      <c r="D188" s="76">
        <v>2009</v>
      </c>
      <c r="E188" s="56">
        <v>5.333333333333333</v>
      </c>
      <c r="F188" s="53">
        <f t="shared" si="12"/>
        <v>1</v>
      </c>
      <c r="G188" s="53">
        <f t="shared" si="13"/>
        <v>2</v>
      </c>
      <c r="H188" s="53">
        <f t="shared" si="14"/>
        <v>2</v>
      </c>
      <c r="I188" s="53" t="str">
        <f t="shared" si="15"/>
        <v>ww</v>
      </c>
      <c r="J188" s="53"/>
    </row>
    <row r="189" spans="1:10" x14ac:dyDescent="0.25">
      <c r="A189" s="93">
        <v>40001</v>
      </c>
      <c r="B189" s="35">
        <f t="shared" si="11"/>
        <v>7</v>
      </c>
      <c r="C189" s="76">
        <v>7</v>
      </c>
      <c r="D189" s="76">
        <v>2009</v>
      </c>
      <c r="E189" s="56">
        <v>11.733333333333333</v>
      </c>
      <c r="F189" s="53">
        <f t="shared" si="12"/>
        <v>1</v>
      </c>
      <c r="G189" s="53">
        <f t="shared" si="13"/>
        <v>2</v>
      </c>
      <c r="H189" s="53">
        <f t="shared" si="14"/>
        <v>2</v>
      </c>
      <c r="I189" s="53" t="str">
        <f t="shared" si="15"/>
        <v>ww</v>
      </c>
      <c r="J189" s="53"/>
    </row>
    <row r="190" spans="1:10" x14ac:dyDescent="0.25">
      <c r="A190" s="93">
        <v>40002</v>
      </c>
      <c r="B190" s="35">
        <f t="shared" si="11"/>
        <v>7</v>
      </c>
      <c r="C190" s="76">
        <v>7</v>
      </c>
      <c r="D190" s="76">
        <v>2009</v>
      </c>
      <c r="E190" s="56">
        <v>0.93333333333333324</v>
      </c>
      <c r="F190" s="53">
        <f t="shared" si="12"/>
        <v>1</v>
      </c>
      <c r="G190" s="53">
        <f t="shared" si="13"/>
        <v>2</v>
      </c>
      <c r="H190" s="53">
        <f t="shared" si="14"/>
        <v>2</v>
      </c>
      <c r="I190" s="53" t="str">
        <f t="shared" si="15"/>
        <v>ww</v>
      </c>
      <c r="J190" s="53"/>
    </row>
    <row r="191" spans="1:10" x14ac:dyDescent="0.25">
      <c r="A191" s="93">
        <v>40003</v>
      </c>
      <c r="B191" s="35">
        <f t="shared" si="11"/>
        <v>7</v>
      </c>
      <c r="C191" s="76">
        <v>7</v>
      </c>
      <c r="D191" s="76">
        <v>2009</v>
      </c>
      <c r="E191" s="56">
        <v>6.6666666666666666E-2</v>
      </c>
      <c r="F191" s="53">
        <f t="shared" si="12"/>
        <v>1</v>
      </c>
      <c r="G191" s="53">
        <f t="shared" si="13"/>
        <v>2</v>
      </c>
      <c r="H191" s="53">
        <f t="shared" si="14"/>
        <v>2</v>
      </c>
      <c r="I191" s="53" t="str">
        <f t="shared" si="15"/>
        <v>ww</v>
      </c>
      <c r="J191" s="53"/>
    </row>
    <row r="192" spans="1:10" x14ac:dyDescent="0.25">
      <c r="A192" s="93">
        <v>40004</v>
      </c>
      <c r="B192" s="35">
        <f t="shared" si="11"/>
        <v>7</v>
      </c>
      <c r="C192" s="76">
        <v>7</v>
      </c>
      <c r="D192" s="76">
        <v>2009</v>
      </c>
      <c r="E192" s="56">
        <v>0.13333333333333333</v>
      </c>
      <c r="F192" s="53">
        <f t="shared" si="12"/>
        <v>1</v>
      </c>
      <c r="G192" s="53">
        <f t="shared" si="13"/>
        <v>2</v>
      </c>
      <c r="H192" s="53">
        <f t="shared" si="14"/>
        <v>2</v>
      </c>
      <c r="I192" s="53" t="str">
        <f t="shared" si="15"/>
        <v>ww</v>
      </c>
      <c r="J192" s="53"/>
    </row>
    <row r="193" spans="1:10" x14ac:dyDescent="0.25">
      <c r="A193" s="93">
        <v>40005</v>
      </c>
      <c r="B193" s="35">
        <f t="shared" si="11"/>
        <v>7</v>
      </c>
      <c r="C193" s="76">
        <v>7</v>
      </c>
      <c r="D193" s="76">
        <v>2009</v>
      </c>
      <c r="E193" s="56">
        <v>2.8666666666666667</v>
      </c>
      <c r="F193" s="53">
        <f t="shared" si="12"/>
        <v>1</v>
      </c>
      <c r="G193" s="53">
        <f t="shared" si="13"/>
        <v>2</v>
      </c>
      <c r="H193" s="53">
        <f t="shared" si="14"/>
        <v>2</v>
      </c>
      <c r="I193" s="53" t="str">
        <f t="shared" si="15"/>
        <v>ww</v>
      </c>
      <c r="J193" s="53"/>
    </row>
    <row r="194" spans="1:10" x14ac:dyDescent="0.25">
      <c r="A194" s="93">
        <v>40006</v>
      </c>
      <c r="B194" s="35">
        <f t="shared" si="11"/>
        <v>7</v>
      </c>
      <c r="C194" s="76">
        <v>7</v>
      </c>
      <c r="D194" s="76">
        <v>2009</v>
      </c>
      <c r="E194" s="56">
        <v>6.5333333333333341</v>
      </c>
      <c r="F194" s="53">
        <f t="shared" si="12"/>
        <v>1</v>
      </c>
      <c r="G194" s="53">
        <f t="shared" si="13"/>
        <v>2</v>
      </c>
      <c r="H194" s="53">
        <f t="shared" si="14"/>
        <v>2</v>
      </c>
      <c r="I194" s="53" t="str">
        <f t="shared" si="15"/>
        <v>ww</v>
      </c>
      <c r="J194" s="53"/>
    </row>
    <row r="195" spans="1:10" x14ac:dyDescent="0.25">
      <c r="A195" s="93">
        <v>40007</v>
      </c>
      <c r="B195" s="35">
        <f t="shared" ref="B195:B258" si="16">C195+(D195-2009)*12</f>
        <v>7</v>
      </c>
      <c r="C195" s="76">
        <v>7</v>
      </c>
      <c r="D195" s="76">
        <v>2009</v>
      </c>
      <c r="E195" s="56">
        <v>1</v>
      </c>
      <c r="F195" s="53">
        <f t="shared" ref="F195:F258" si="17">IF(E195&gt;0,1,0)</f>
        <v>1</v>
      </c>
      <c r="G195" s="53">
        <f t="shared" ref="G195:G258" si="18">SUM(F194:F195)</f>
        <v>2</v>
      </c>
      <c r="H195" s="53">
        <f t="shared" ref="H195:H258" si="19">IF(G195=1,IF(F194=1,1,-1),G195)</f>
        <v>2</v>
      </c>
      <c r="I195" s="53" t="str">
        <f t="shared" ref="I195:I258" si="20">VLOOKUP(H195,codes,2,)</f>
        <v>ww</v>
      </c>
      <c r="J195" s="53"/>
    </row>
    <row r="196" spans="1:10" x14ac:dyDescent="0.25">
      <c r="A196" s="93">
        <v>40008</v>
      </c>
      <c r="B196" s="35">
        <f t="shared" si="16"/>
        <v>7</v>
      </c>
      <c r="C196" s="76">
        <v>7</v>
      </c>
      <c r="D196" s="76">
        <v>2009</v>
      </c>
      <c r="E196" s="56">
        <v>3.4666666666666663</v>
      </c>
      <c r="F196" s="53">
        <f t="shared" si="17"/>
        <v>1</v>
      </c>
      <c r="G196" s="53">
        <f t="shared" si="18"/>
        <v>2</v>
      </c>
      <c r="H196" s="53">
        <f t="shared" si="19"/>
        <v>2</v>
      </c>
      <c r="I196" s="53" t="str">
        <f t="shared" si="20"/>
        <v>ww</v>
      </c>
      <c r="J196" s="53"/>
    </row>
    <row r="197" spans="1:10" x14ac:dyDescent="0.25">
      <c r="A197" s="93">
        <v>40009</v>
      </c>
      <c r="B197" s="35">
        <f t="shared" si="16"/>
        <v>7</v>
      </c>
      <c r="C197" s="76">
        <v>7</v>
      </c>
      <c r="D197" s="76">
        <v>2009</v>
      </c>
      <c r="E197" s="56">
        <v>2.2000000000000002</v>
      </c>
      <c r="F197" s="53">
        <f t="shared" si="17"/>
        <v>1</v>
      </c>
      <c r="G197" s="53">
        <f t="shared" si="18"/>
        <v>2</v>
      </c>
      <c r="H197" s="53">
        <f t="shared" si="19"/>
        <v>2</v>
      </c>
      <c r="I197" s="53" t="str">
        <f t="shared" si="20"/>
        <v>ww</v>
      </c>
      <c r="J197" s="53"/>
    </row>
    <row r="198" spans="1:10" x14ac:dyDescent="0.25">
      <c r="A198" s="93">
        <v>40010</v>
      </c>
      <c r="B198" s="35">
        <f t="shared" si="16"/>
        <v>7</v>
      </c>
      <c r="C198" s="76">
        <v>7</v>
      </c>
      <c r="D198" s="76">
        <v>2009</v>
      </c>
      <c r="E198" s="56">
        <v>10</v>
      </c>
      <c r="F198" s="53">
        <f t="shared" si="17"/>
        <v>1</v>
      </c>
      <c r="G198" s="53">
        <f t="shared" si="18"/>
        <v>2</v>
      </c>
      <c r="H198" s="53">
        <f t="shared" si="19"/>
        <v>2</v>
      </c>
      <c r="I198" s="53" t="str">
        <f t="shared" si="20"/>
        <v>ww</v>
      </c>
      <c r="J198" s="53"/>
    </row>
    <row r="199" spans="1:10" x14ac:dyDescent="0.25">
      <c r="A199" s="93">
        <v>40011</v>
      </c>
      <c r="B199" s="35">
        <f t="shared" si="16"/>
        <v>7</v>
      </c>
      <c r="C199" s="76">
        <v>7</v>
      </c>
      <c r="D199" s="76">
        <v>2009</v>
      </c>
      <c r="E199" s="56">
        <v>28.600000000000005</v>
      </c>
      <c r="F199" s="53">
        <f t="shared" si="17"/>
        <v>1</v>
      </c>
      <c r="G199" s="53">
        <f t="shared" si="18"/>
        <v>2</v>
      </c>
      <c r="H199" s="53">
        <f t="shared" si="19"/>
        <v>2</v>
      </c>
      <c r="I199" s="53" t="str">
        <f t="shared" si="20"/>
        <v>ww</v>
      </c>
      <c r="J199" s="53"/>
    </row>
    <row r="200" spans="1:10" x14ac:dyDescent="0.25">
      <c r="A200" s="93">
        <v>40012</v>
      </c>
      <c r="B200" s="35">
        <f t="shared" si="16"/>
        <v>7</v>
      </c>
      <c r="C200" s="76">
        <v>7</v>
      </c>
      <c r="D200" s="76">
        <v>2009</v>
      </c>
      <c r="E200" s="56">
        <v>24.066666666666666</v>
      </c>
      <c r="F200" s="53">
        <f t="shared" si="17"/>
        <v>1</v>
      </c>
      <c r="G200" s="53">
        <f t="shared" si="18"/>
        <v>2</v>
      </c>
      <c r="H200" s="53">
        <f t="shared" si="19"/>
        <v>2</v>
      </c>
      <c r="I200" s="53" t="str">
        <f t="shared" si="20"/>
        <v>ww</v>
      </c>
      <c r="J200" s="53"/>
    </row>
    <row r="201" spans="1:10" x14ac:dyDescent="0.25">
      <c r="A201" s="93">
        <v>40013</v>
      </c>
      <c r="B201" s="35">
        <f t="shared" si="16"/>
        <v>7</v>
      </c>
      <c r="C201" s="76">
        <v>7</v>
      </c>
      <c r="D201" s="76">
        <v>2009</v>
      </c>
      <c r="E201" s="56">
        <v>2.8666666666666667</v>
      </c>
      <c r="F201" s="53">
        <f t="shared" si="17"/>
        <v>1</v>
      </c>
      <c r="G201" s="53">
        <f t="shared" si="18"/>
        <v>2</v>
      </c>
      <c r="H201" s="53">
        <f t="shared" si="19"/>
        <v>2</v>
      </c>
      <c r="I201" s="53" t="str">
        <f t="shared" si="20"/>
        <v>ww</v>
      </c>
      <c r="J201" s="53"/>
    </row>
    <row r="202" spans="1:10" x14ac:dyDescent="0.25">
      <c r="A202" s="93">
        <v>40014</v>
      </c>
      <c r="B202" s="35">
        <f t="shared" si="16"/>
        <v>7</v>
      </c>
      <c r="C202" s="76">
        <v>7</v>
      </c>
      <c r="D202" s="76">
        <v>2009</v>
      </c>
      <c r="E202" s="56">
        <v>0</v>
      </c>
      <c r="F202" s="53">
        <f t="shared" si="17"/>
        <v>0</v>
      </c>
      <c r="G202" s="53">
        <f t="shared" si="18"/>
        <v>1</v>
      </c>
      <c r="H202" s="53">
        <f t="shared" si="19"/>
        <v>1</v>
      </c>
      <c r="I202" s="53" t="str">
        <f t="shared" si="20"/>
        <v>wd</v>
      </c>
      <c r="J202" s="53"/>
    </row>
    <row r="203" spans="1:10" x14ac:dyDescent="0.25">
      <c r="A203" s="93">
        <v>40015</v>
      </c>
      <c r="B203" s="35">
        <f t="shared" si="16"/>
        <v>7</v>
      </c>
      <c r="C203" s="76">
        <v>7</v>
      </c>
      <c r="D203" s="76">
        <v>2009</v>
      </c>
      <c r="E203" s="56">
        <v>0.53333333333333333</v>
      </c>
      <c r="F203" s="53">
        <f t="shared" si="17"/>
        <v>1</v>
      </c>
      <c r="G203" s="53">
        <f t="shared" si="18"/>
        <v>1</v>
      </c>
      <c r="H203" s="53">
        <f t="shared" si="19"/>
        <v>-1</v>
      </c>
      <c r="I203" s="53" t="str">
        <f t="shared" si="20"/>
        <v>dw</v>
      </c>
      <c r="J203" s="53"/>
    </row>
    <row r="204" spans="1:10" x14ac:dyDescent="0.25">
      <c r="A204" s="93">
        <v>40016</v>
      </c>
      <c r="B204" s="35">
        <f t="shared" si="16"/>
        <v>7</v>
      </c>
      <c r="C204" s="76">
        <v>7</v>
      </c>
      <c r="D204" s="76">
        <v>2009</v>
      </c>
      <c r="E204" s="56">
        <v>1.4000000000000001</v>
      </c>
      <c r="F204" s="53">
        <f t="shared" si="17"/>
        <v>1</v>
      </c>
      <c r="G204" s="53">
        <f t="shared" si="18"/>
        <v>2</v>
      </c>
      <c r="H204" s="53">
        <f t="shared" si="19"/>
        <v>2</v>
      </c>
      <c r="I204" s="53" t="str">
        <f t="shared" si="20"/>
        <v>ww</v>
      </c>
      <c r="J204" s="53"/>
    </row>
    <row r="205" spans="1:10" x14ac:dyDescent="0.25">
      <c r="A205" s="93">
        <v>40017</v>
      </c>
      <c r="B205" s="35">
        <f t="shared" si="16"/>
        <v>7</v>
      </c>
      <c r="C205" s="76">
        <v>7</v>
      </c>
      <c r="D205" s="76">
        <v>2009</v>
      </c>
      <c r="E205" s="56">
        <v>0.13333333333333333</v>
      </c>
      <c r="F205" s="53">
        <f t="shared" si="17"/>
        <v>1</v>
      </c>
      <c r="G205" s="53">
        <f t="shared" si="18"/>
        <v>2</v>
      </c>
      <c r="H205" s="53">
        <f t="shared" si="19"/>
        <v>2</v>
      </c>
      <c r="I205" s="53" t="str">
        <f t="shared" si="20"/>
        <v>ww</v>
      </c>
      <c r="J205" s="53"/>
    </row>
    <row r="206" spans="1:10" x14ac:dyDescent="0.25">
      <c r="A206" s="93">
        <v>40018</v>
      </c>
      <c r="B206" s="35">
        <f t="shared" si="16"/>
        <v>7</v>
      </c>
      <c r="C206" s="76">
        <v>7</v>
      </c>
      <c r="D206" s="76">
        <v>2009</v>
      </c>
      <c r="E206" s="56">
        <v>1.5333333333333332</v>
      </c>
      <c r="F206" s="53">
        <f t="shared" si="17"/>
        <v>1</v>
      </c>
      <c r="G206" s="53">
        <f t="shared" si="18"/>
        <v>2</v>
      </c>
      <c r="H206" s="53">
        <f t="shared" si="19"/>
        <v>2</v>
      </c>
      <c r="I206" s="53" t="str">
        <f t="shared" si="20"/>
        <v>ww</v>
      </c>
      <c r="J206" s="53"/>
    </row>
    <row r="207" spans="1:10" x14ac:dyDescent="0.25">
      <c r="A207" s="93">
        <v>40019</v>
      </c>
      <c r="B207" s="35">
        <f t="shared" si="16"/>
        <v>7</v>
      </c>
      <c r="C207" s="76">
        <v>7</v>
      </c>
      <c r="D207" s="76">
        <v>2009</v>
      </c>
      <c r="E207" s="56">
        <v>2.5333333333333332</v>
      </c>
      <c r="F207" s="53">
        <f t="shared" si="17"/>
        <v>1</v>
      </c>
      <c r="G207" s="53">
        <f t="shared" si="18"/>
        <v>2</v>
      </c>
      <c r="H207" s="53">
        <f t="shared" si="19"/>
        <v>2</v>
      </c>
      <c r="I207" s="53" t="str">
        <f t="shared" si="20"/>
        <v>ww</v>
      </c>
      <c r="J207" s="53"/>
    </row>
    <row r="208" spans="1:10" x14ac:dyDescent="0.25">
      <c r="A208" s="93">
        <v>40020</v>
      </c>
      <c r="B208" s="35">
        <f t="shared" si="16"/>
        <v>7</v>
      </c>
      <c r="C208" s="76">
        <v>7</v>
      </c>
      <c r="D208" s="76">
        <v>2009</v>
      </c>
      <c r="E208" s="56">
        <v>0.66666666666666663</v>
      </c>
      <c r="F208" s="53">
        <f t="shared" si="17"/>
        <v>1</v>
      </c>
      <c r="G208" s="53">
        <f t="shared" si="18"/>
        <v>2</v>
      </c>
      <c r="H208" s="53">
        <f t="shared" si="19"/>
        <v>2</v>
      </c>
      <c r="I208" s="53" t="str">
        <f t="shared" si="20"/>
        <v>ww</v>
      </c>
      <c r="J208" s="53"/>
    </row>
    <row r="209" spans="1:10" x14ac:dyDescent="0.25">
      <c r="A209" s="93">
        <v>40021</v>
      </c>
      <c r="B209" s="35">
        <f t="shared" si="16"/>
        <v>7</v>
      </c>
      <c r="C209" s="76">
        <v>7</v>
      </c>
      <c r="D209" s="76">
        <v>2009</v>
      </c>
      <c r="E209" s="56">
        <v>0.53333333333333333</v>
      </c>
      <c r="F209" s="53">
        <f t="shared" si="17"/>
        <v>1</v>
      </c>
      <c r="G209" s="53">
        <f t="shared" si="18"/>
        <v>2</v>
      </c>
      <c r="H209" s="53">
        <f t="shared" si="19"/>
        <v>2</v>
      </c>
      <c r="I209" s="53" t="str">
        <f t="shared" si="20"/>
        <v>ww</v>
      </c>
      <c r="J209" s="53"/>
    </row>
    <row r="210" spans="1:10" x14ac:dyDescent="0.25">
      <c r="A210" s="93">
        <v>40022</v>
      </c>
      <c r="B210" s="35">
        <f t="shared" si="16"/>
        <v>7</v>
      </c>
      <c r="C210" s="76">
        <v>7</v>
      </c>
      <c r="D210" s="76">
        <v>2009</v>
      </c>
      <c r="E210" s="56">
        <v>6.6666666666666666E-2</v>
      </c>
      <c r="F210" s="53">
        <f t="shared" si="17"/>
        <v>1</v>
      </c>
      <c r="G210" s="53">
        <f t="shared" si="18"/>
        <v>2</v>
      </c>
      <c r="H210" s="53">
        <f t="shared" si="19"/>
        <v>2</v>
      </c>
      <c r="I210" s="53" t="str">
        <f t="shared" si="20"/>
        <v>ww</v>
      </c>
      <c r="J210" s="53"/>
    </row>
    <row r="211" spans="1:10" x14ac:dyDescent="0.25">
      <c r="A211" s="93">
        <v>40023</v>
      </c>
      <c r="B211" s="35">
        <f t="shared" si="16"/>
        <v>7</v>
      </c>
      <c r="C211" s="76">
        <v>7</v>
      </c>
      <c r="D211" s="76">
        <v>2009</v>
      </c>
      <c r="E211" s="56">
        <v>2.4</v>
      </c>
      <c r="F211" s="53">
        <f t="shared" si="17"/>
        <v>1</v>
      </c>
      <c r="G211" s="53">
        <f t="shared" si="18"/>
        <v>2</v>
      </c>
      <c r="H211" s="53">
        <f t="shared" si="19"/>
        <v>2</v>
      </c>
      <c r="I211" s="53" t="str">
        <f t="shared" si="20"/>
        <v>ww</v>
      </c>
      <c r="J211" s="53"/>
    </row>
    <row r="212" spans="1:10" x14ac:dyDescent="0.25">
      <c r="A212" s="93">
        <v>40024</v>
      </c>
      <c r="B212" s="35">
        <f t="shared" si="16"/>
        <v>7</v>
      </c>
      <c r="C212" s="76">
        <v>7</v>
      </c>
      <c r="D212" s="76">
        <v>2009</v>
      </c>
      <c r="E212" s="56">
        <v>1</v>
      </c>
      <c r="F212" s="53">
        <f t="shared" si="17"/>
        <v>1</v>
      </c>
      <c r="G212" s="53">
        <f t="shared" si="18"/>
        <v>2</v>
      </c>
      <c r="H212" s="53">
        <f t="shared" si="19"/>
        <v>2</v>
      </c>
      <c r="I212" s="53" t="str">
        <f t="shared" si="20"/>
        <v>ww</v>
      </c>
      <c r="J212" s="53"/>
    </row>
    <row r="213" spans="1:10" x14ac:dyDescent="0.25">
      <c r="A213" s="93">
        <v>40025</v>
      </c>
      <c r="B213" s="35">
        <f t="shared" si="16"/>
        <v>7</v>
      </c>
      <c r="C213" s="76">
        <v>7</v>
      </c>
      <c r="D213" s="76">
        <v>2009</v>
      </c>
      <c r="E213" s="56">
        <v>0.6</v>
      </c>
      <c r="F213" s="53">
        <f t="shared" si="17"/>
        <v>1</v>
      </c>
      <c r="G213" s="53">
        <f t="shared" si="18"/>
        <v>2</v>
      </c>
      <c r="H213" s="53">
        <f t="shared" si="19"/>
        <v>2</v>
      </c>
      <c r="I213" s="53" t="str">
        <f t="shared" si="20"/>
        <v>ww</v>
      </c>
      <c r="J213" s="53"/>
    </row>
    <row r="214" spans="1:10" x14ac:dyDescent="0.25">
      <c r="A214" s="93">
        <v>40026</v>
      </c>
      <c r="B214" s="35">
        <f t="shared" si="16"/>
        <v>8</v>
      </c>
      <c r="C214" s="76">
        <v>8</v>
      </c>
      <c r="D214" s="76">
        <v>2009</v>
      </c>
      <c r="E214" s="56">
        <v>0.93333333333333324</v>
      </c>
      <c r="F214" s="53">
        <f t="shared" si="17"/>
        <v>1</v>
      </c>
      <c r="G214" s="53">
        <f t="shared" si="18"/>
        <v>2</v>
      </c>
      <c r="H214" s="53">
        <f t="shared" si="19"/>
        <v>2</v>
      </c>
      <c r="I214" s="53" t="str">
        <f t="shared" si="20"/>
        <v>ww</v>
      </c>
      <c r="J214" s="53"/>
    </row>
    <row r="215" spans="1:10" x14ac:dyDescent="0.25">
      <c r="A215" s="93">
        <v>40027</v>
      </c>
      <c r="B215" s="35">
        <f t="shared" si="16"/>
        <v>8</v>
      </c>
      <c r="C215" s="76">
        <v>8</v>
      </c>
      <c r="D215" s="76">
        <v>2009</v>
      </c>
      <c r="E215" s="56">
        <v>0.3666666666666667</v>
      </c>
      <c r="F215" s="53">
        <f t="shared" si="17"/>
        <v>1</v>
      </c>
      <c r="G215" s="53">
        <f t="shared" si="18"/>
        <v>2</v>
      </c>
      <c r="H215" s="53">
        <f t="shared" si="19"/>
        <v>2</v>
      </c>
      <c r="I215" s="53" t="str">
        <f t="shared" si="20"/>
        <v>ww</v>
      </c>
      <c r="J215" s="53"/>
    </row>
    <row r="216" spans="1:10" x14ac:dyDescent="0.25">
      <c r="A216" s="93">
        <v>40028</v>
      </c>
      <c r="B216" s="35">
        <f t="shared" si="16"/>
        <v>8</v>
      </c>
      <c r="C216" s="76">
        <v>8</v>
      </c>
      <c r="D216" s="76">
        <v>2009</v>
      </c>
      <c r="E216" s="56">
        <v>0.39999999999999997</v>
      </c>
      <c r="F216" s="53">
        <f t="shared" si="17"/>
        <v>1</v>
      </c>
      <c r="G216" s="53">
        <f t="shared" si="18"/>
        <v>2</v>
      </c>
      <c r="H216" s="53">
        <f t="shared" si="19"/>
        <v>2</v>
      </c>
      <c r="I216" s="53" t="str">
        <f t="shared" si="20"/>
        <v>ww</v>
      </c>
      <c r="J216" s="53"/>
    </row>
    <row r="217" spans="1:10" x14ac:dyDescent="0.25">
      <c r="A217" s="93">
        <v>40029</v>
      </c>
      <c r="B217" s="35">
        <f t="shared" si="16"/>
        <v>8</v>
      </c>
      <c r="C217" s="76">
        <v>8</v>
      </c>
      <c r="D217" s="76">
        <v>2009</v>
      </c>
      <c r="E217" s="56">
        <v>0.76666666666666661</v>
      </c>
      <c r="F217" s="53">
        <f t="shared" si="17"/>
        <v>1</v>
      </c>
      <c r="G217" s="53">
        <f t="shared" si="18"/>
        <v>2</v>
      </c>
      <c r="H217" s="53">
        <f t="shared" si="19"/>
        <v>2</v>
      </c>
      <c r="I217" s="53" t="str">
        <f t="shared" si="20"/>
        <v>ww</v>
      </c>
      <c r="J217" s="53"/>
    </row>
    <row r="218" spans="1:10" x14ac:dyDescent="0.25">
      <c r="A218" s="93">
        <v>40030</v>
      </c>
      <c r="B218" s="35">
        <f t="shared" si="16"/>
        <v>8</v>
      </c>
      <c r="C218" s="76">
        <v>8</v>
      </c>
      <c r="D218" s="76">
        <v>2009</v>
      </c>
      <c r="E218" s="56">
        <v>0</v>
      </c>
      <c r="F218" s="53">
        <f t="shared" si="17"/>
        <v>0</v>
      </c>
      <c r="G218" s="53">
        <f t="shared" si="18"/>
        <v>1</v>
      </c>
      <c r="H218" s="53">
        <f t="shared" si="19"/>
        <v>1</v>
      </c>
      <c r="I218" s="53" t="str">
        <f t="shared" si="20"/>
        <v>wd</v>
      </c>
      <c r="J218" s="53"/>
    </row>
    <row r="219" spans="1:10" x14ac:dyDescent="0.25">
      <c r="A219" s="93">
        <v>40031</v>
      </c>
      <c r="B219" s="35">
        <f t="shared" si="16"/>
        <v>8</v>
      </c>
      <c r="C219" s="76">
        <v>8</v>
      </c>
      <c r="D219" s="76">
        <v>2009</v>
      </c>
      <c r="E219" s="56">
        <v>0</v>
      </c>
      <c r="F219" s="53">
        <f t="shared" si="17"/>
        <v>0</v>
      </c>
      <c r="G219" s="53">
        <f t="shared" si="18"/>
        <v>0</v>
      </c>
      <c r="H219" s="53">
        <f t="shared" si="19"/>
        <v>0</v>
      </c>
      <c r="I219" s="53" t="str">
        <f t="shared" si="20"/>
        <v>dd</v>
      </c>
      <c r="J219" s="53"/>
    </row>
    <row r="220" spans="1:10" x14ac:dyDescent="0.25">
      <c r="A220" s="93">
        <v>40032</v>
      </c>
      <c r="B220" s="35">
        <f t="shared" si="16"/>
        <v>8</v>
      </c>
      <c r="C220" s="76">
        <v>8</v>
      </c>
      <c r="D220" s="76">
        <v>2009</v>
      </c>
      <c r="E220" s="56">
        <v>0.13333333333333333</v>
      </c>
      <c r="F220" s="53">
        <f t="shared" si="17"/>
        <v>1</v>
      </c>
      <c r="G220" s="53">
        <f t="shared" si="18"/>
        <v>1</v>
      </c>
      <c r="H220" s="53">
        <f t="shared" si="19"/>
        <v>-1</v>
      </c>
      <c r="I220" s="53" t="str">
        <f t="shared" si="20"/>
        <v>dw</v>
      </c>
      <c r="J220" s="53"/>
    </row>
    <row r="221" spans="1:10" x14ac:dyDescent="0.25">
      <c r="A221" s="93">
        <v>40033</v>
      </c>
      <c r="B221" s="35">
        <f t="shared" si="16"/>
        <v>8</v>
      </c>
      <c r="C221" s="76">
        <v>8</v>
      </c>
      <c r="D221" s="76">
        <v>2009</v>
      </c>
      <c r="E221" s="56">
        <v>0</v>
      </c>
      <c r="F221" s="53">
        <f t="shared" si="17"/>
        <v>0</v>
      </c>
      <c r="G221" s="53">
        <f t="shared" si="18"/>
        <v>1</v>
      </c>
      <c r="H221" s="53">
        <f t="shared" si="19"/>
        <v>1</v>
      </c>
      <c r="I221" s="53" t="str">
        <f t="shared" si="20"/>
        <v>wd</v>
      </c>
      <c r="J221" s="53"/>
    </row>
    <row r="222" spans="1:10" x14ac:dyDescent="0.25">
      <c r="A222" s="93">
        <v>40034</v>
      </c>
      <c r="B222" s="35">
        <f t="shared" si="16"/>
        <v>8</v>
      </c>
      <c r="C222" s="76">
        <v>8</v>
      </c>
      <c r="D222" s="76">
        <v>2009</v>
      </c>
      <c r="E222" s="56">
        <v>1</v>
      </c>
      <c r="F222" s="53">
        <f t="shared" si="17"/>
        <v>1</v>
      </c>
      <c r="G222" s="53">
        <f t="shared" si="18"/>
        <v>1</v>
      </c>
      <c r="H222" s="53">
        <f t="shared" si="19"/>
        <v>-1</v>
      </c>
      <c r="I222" s="53" t="str">
        <f t="shared" si="20"/>
        <v>dw</v>
      </c>
      <c r="J222" s="53"/>
    </row>
    <row r="223" spans="1:10" x14ac:dyDescent="0.25">
      <c r="A223" s="93">
        <v>40035</v>
      </c>
      <c r="B223" s="35">
        <f t="shared" si="16"/>
        <v>8</v>
      </c>
      <c r="C223" s="76">
        <v>8</v>
      </c>
      <c r="D223" s="76">
        <v>2009</v>
      </c>
      <c r="E223" s="56">
        <v>1.3333333333333333</v>
      </c>
      <c r="F223" s="53">
        <f t="shared" si="17"/>
        <v>1</v>
      </c>
      <c r="G223" s="53">
        <f t="shared" si="18"/>
        <v>2</v>
      </c>
      <c r="H223" s="53">
        <f t="shared" si="19"/>
        <v>2</v>
      </c>
      <c r="I223" s="53" t="str">
        <f t="shared" si="20"/>
        <v>ww</v>
      </c>
      <c r="J223" s="53"/>
    </row>
    <row r="224" spans="1:10" x14ac:dyDescent="0.25">
      <c r="A224" s="93">
        <v>40036</v>
      </c>
      <c r="B224" s="35">
        <f t="shared" si="16"/>
        <v>8</v>
      </c>
      <c r="C224" s="76">
        <v>8</v>
      </c>
      <c r="D224" s="76">
        <v>2009</v>
      </c>
      <c r="E224" s="56">
        <v>0.8666666666666667</v>
      </c>
      <c r="F224" s="53">
        <f t="shared" si="17"/>
        <v>1</v>
      </c>
      <c r="G224" s="53">
        <f t="shared" si="18"/>
        <v>2</v>
      </c>
      <c r="H224" s="53">
        <f t="shared" si="19"/>
        <v>2</v>
      </c>
      <c r="I224" s="53" t="str">
        <f t="shared" si="20"/>
        <v>ww</v>
      </c>
      <c r="J224" s="53"/>
    </row>
    <row r="225" spans="1:10" x14ac:dyDescent="0.25">
      <c r="A225" s="93">
        <v>40037</v>
      </c>
      <c r="B225" s="35">
        <f t="shared" si="16"/>
        <v>8</v>
      </c>
      <c r="C225" s="76">
        <v>8</v>
      </c>
      <c r="D225" s="76">
        <v>2009</v>
      </c>
      <c r="E225" s="56">
        <v>0.33333333333333331</v>
      </c>
      <c r="F225" s="53">
        <f t="shared" si="17"/>
        <v>1</v>
      </c>
      <c r="G225" s="53">
        <f t="shared" si="18"/>
        <v>2</v>
      </c>
      <c r="H225" s="53">
        <f t="shared" si="19"/>
        <v>2</v>
      </c>
      <c r="I225" s="53" t="str">
        <f t="shared" si="20"/>
        <v>ww</v>
      </c>
      <c r="J225" s="53"/>
    </row>
    <row r="226" spans="1:10" x14ac:dyDescent="0.25">
      <c r="A226" s="93">
        <v>40038</v>
      </c>
      <c r="B226" s="35">
        <f t="shared" si="16"/>
        <v>8</v>
      </c>
      <c r="C226" s="76">
        <v>8</v>
      </c>
      <c r="D226" s="76">
        <v>2009</v>
      </c>
      <c r="E226" s="56">
        <v>0</v>
      </c>
      <c r="F226" s="53">
        <f t="shared" si="17"/>
        <v>0</v>
      </c>
      <c r="G226" s="53">
        <f t="shared" si="18"/>
        <v>1</v>
      </c>
      <c r="H226" s="53">
        <f t="shared" si="19"/>
        <v>1</v>
      </c>
      <c r="I226" s="53" t="str">
        <f t="shared" si="20"/>
        <v>wd</v>
      </c>
      <c r="J226" s="53"/>
    </row>
    <row r="227" spans="1:10" x14ac:dyDescent="0.25">
      <c r="A227" s="93">
        <v>40039</v>
      </c>
      <c r="B227" s="35">
        <f t="shared" si="16"/>
        <v>8</v>
      </c>
      <c r="C227" s="76">
        <v>8</v>
      </c>
      <c r="D227" s="76">
        <v>2009</v>
      </c>
      <c r="E227" s="56">
        <v>0.6</v>
      </c>
      <c r="F227" s="53">
        <f t="shared" si="17"/>
        <v>1</v>
      </c>
      <c r="G227" s="53">
        <f t="shared" si="18"/>
        <v>1</v>
      </c>
      <c r="H227" s="53">
        <f t="shared" si="19"/>
        <v>-1</v>
      </c>
      <c r="I227" s="53" t="str">
        <f t="shared" si="20"/>
        <v>dw</v>
      </c>
      <c r="J227" s="53"/>
    </row>
    <row r="228" spans="1:10" x14ac:dyDescent="0.25">
      <c r="A228" s="93">
        <v>40040</v>
      </c>
      <c r="B228" s="35">
        <f t="shared" si="16"/>
        <v>8</v>
      </c>
      <c r="C228" s="76">
        <v>8</v>
      </c>
      <c r="D228" s="76">
        <v>2009</v>
      </c>
      <c r="E228" s="56">
        <v>1.3333333333333333</v>
      </c>
      <c r="F228" s="53">
        <f t="shared" si="17"/>
        <v>1</v>
      </c>
      <c r="G228" s="53">
        <f t="shared" si="18"/>
        <v>2</v>
      </c>
      <c r="H228" s="53">
        <f t="shared" si="19"/>
        <v>2</v>
      </c>
      <c r="I228" s="53" t="str">
        <f t="shared" si="20"/>
        <v>ww</v>
      </c>
      <c r="J228" s="53"/>
    </row>
    <row r="229" spans="1:10" x14ac:dyDescent="0.25">
      <c r="A229" s="93">
        <v>40041</v>
      </c>
      <c r="B229" s="35">
        <f t="shared" si="16"/>
        <v>8</v>
      </c>
      <c r="C229" s="76">
        <v>8</v>
      </c>
      <c r="D229" s="76">
        <v>2009</v>
      </c>
      <c r="E229" s="56">
        <v>2.1999999999999997</v>
      </c>
      <c r="F229" s="53">
        <f t="shared" si="17"/>
        <v>1</v>
      </c>
      <c r="G229" s="53">
        <f t="shared" si="18"/>
        <v>2</v>
      </c>
      <c r="H229" s="53">
        <f t="shared" si="19"/>
        <v>2</v>
      </c>
      <c r="I229" s="53" t="str">
        <f t="shared" si="20"/>
        <v>ww</v>
      </c>
      <c r="J229" s="53"/>
    </row>
    <row r="230" spans="1:10" x14ac:dyDescent="0.25">
      <c r="A230" s="93">
        <v>40042</v>
      </c>
      <c r="B230" s="35">
        <f t="shared" si="16"/>
        <v>8</v>
      </c>
      <c r="C230" s="76">
        <v>8</v>
      </c>
      <c r="D230" s="76">
        <v>2009</v>
      </c>
      <c r="E230" s="56">
        <v>1.8</v>
      </c>
      <c r="F230" s="53">
        <f t="shared" si="17"/>
        <v>1</v>
      </c>
      <c r="G230" s="53">
        <f t="shared" si="18"/>
        <v>2</v>
      </c>
      <c r="H230" s="53">
        <f t="shared" si="19"/>
        <v>2</v>
      </c>
      <c r="I230" s="53" t="str">
        <f t="shared" si="20"/>
        <v>ww</v>
      </c>
      <c r="J230" s="53"/>
    </row>
    <row r="231" spans="1:10" x14ac:dyDescent="0.25">
      <c r="A231" s="93">
        <v>40043</v>
      </c>
      <c r="B231" s="35">
        <f t="shared" si="16"/>
        <v>8</v>
      </c>
      <c r="C231" s="76">
        <v>8</v>
      </c>
      <c r="D231" s="76">
        <v>2009</v>
      </c>
      <c r="E231" s="56">
        <v>0.20000000000000004</v>
      </c>
      <c r="F231" s="53">
        <f t="shared" si="17"/>
        <v>1</v>
      </c>
      <c r="G231" s="53">
        <f t="shared" si="18"/>
        <v>2</v>
      </c>
      <c r="H231" s="53">
        <f t="shared" si="19"/>
        <v>2</v>
      </c>
      <c r="I231" s="53" t="str">
        <f t="shared" si="20"/>
        <v>ww</v>
      </c>
      <c r="J231" s="53"/>
    </row>
    <row r="232" spans="1:10" x14ac:dyDescent="0.25">
      <c r="A232" s="93">
        <v>40044</v>
      </c>
      <c r="B232" s="35">
        <f t="shared" si="16"/>
        <v>8</v>
      </c>
      <c r="C232" s="76">
        <v>8</v>
      </c>
      <c r="D232" s="76">
        <v>2009</v>
      </c>
      <c r="E232" s="56">
        <v>0.19999999999999998</v>
      </c>
      <c r="F232" s="53">
        <f t="shared" si="17"/>
        <v>1</v>
      </c>
      <c r="G232" s="53">
        <f t="shared" si="18"/>
        <v>2</v>
      </c>
      <c r="H232" s="53">
        <f t="shared" si="19"/>
        <v>2</v>
      </c>
      <c r="I232" s="53" t="str">
        <f t="shared" si="20"/>
        <v>ww</v>
      </c>
      <c r="J232" s="53"/>
    </row>
    <row r="233" spans="1:10" x14ac:dyDescent="0.25">
      <c r="A233" s="93">
        <v>40045</v>
      </c>
      <c r="B233" s="35">
        <f t="shared" si="16"/>
        <v>8</v>
      </c>
      <c r="C233" s="76">
        <v>8</v>
      </c>
      <c r="D233" s="76">
        <v>2009</v>
      </c>
      <c r="E233" s="56">
        <v>0.53333333333333333</v>
      </c>
      <c r="F233" s="53">
        <f t="shared" si="17"/>
        <v>1</v>
      </c>
      <c r="G233" s="53">
        <f t="shared" si="18"/>
        <v>2</v>
      </c>
      <c r="H233" s="53">
        <f t="shared" si="19"/>
        <v>2</v>
      </c>
      <c r="I233" s="53" t="str">
        <f t="shared" si="20"/>
        <v>ww</v>
      </c>
      <c r="J233" s="53"/>
    </row>
    <row r="234" spans="1:10" x14ac:dyDescent="0.25">
      <c r="A234" s="93">
        <v>40046</v>
      </c>
      <c r="B234" s="35">
        <f t="shared" si="16"/>
        <v>8</v>
      </c>
      <c r="C234" s="76">
        <v>8</v>
      </c>
      <c r="D234" s="76">
        <v>2009</v>
      </c>
      <c r="E234" s="56">
        <v>2.1333333333333333</v>
      </c>
      <c r="F234" s="53">
        <f t="shared" si="17"/>
        <v>1</v>
      </c>
      <c r="G234" s="53">
        <f t="shared" si="18"/>
        <v>2</v>
      </c>
      <c r="H234" s="53">
        <f t="shared" si="19"/>
        <v>2</v>
      </c>
      <c r="I234" s="53" t="str">
        <f t="shared" si="20"/>
        <v>ww</v>
      </c>
      <c r="J234" s="53"/>
    </row>
    <row r="235" spans="1:10" x14ac:dyDescent="0.25">
      <c r="A235" s="93">
        <v>40047</v>
      </c>
      <c r="B235" s="35">
        <f t="shared" si="16"/>
        <v>8</v>
      </c>
      <c r="C235" s="76">
        <v>8</v>
      </c>
      <c r="D235" s="76">
        <v>2009</v>
      </c>
      <c r="E235" s="56">
        <v>0.8666666666666667</v>
      </c>
      <c r="F235" s="53">
        <f t="shared" si="17"/>
        <v>1</v>
      </c>
      <c r="G235" s="53">
        <f t="shared" si="18"/>
        <v>2</v>
      </c>
      <c r="H235" s="53">
        <f t="shared" si="19"/>
        <v>2</v>
      </c>
      <c r="I235" s="53" t="str">
        <f t="shared" si="20"/>
        <v>ww</v>
      </c>
      <c r="J235" s="53"/>
    </row>
    <row r="236" spans="1:10" x14ac:dyDescent="0.25">
      <c r="A236" s="93">
        <v>40048</v>
      </c>
      <c r="B236" s="35">
        <f t="shared" si="16"/>
        <v>8</v>
      </c>
      <c r="C236" s="76">
        <v>8</v>
      </c>
      <c r="D236" s="76">
        <v>2009</v>
      </c>
      <c r="E236" s="56">
        <v>6.6666666666666666E-2</v>
      </c>
      <c r="F236" s="53">
        <f t="shared" si="17"/>
        <v>1</v>
      </c>
      <c r="G236" s="53">
        <f t="shared" si="18"/>
        <v>2</v>
      </c>
      <c r="H236" s="53">
        <f t="shared" si="19"/>
        <v>2</v>
      </c>
      <c r="I236" s="53" t="str">
        <f t="shared" si="20"/>
        <v>ww</v>
      </c>
      <c r="J236" s="53"/>
    </row>
    <row r="237" spans="1:10" x14ac:dyDescent="0.25">
      <c r="A237" s="93">
        <v>40049</v>
      </c>
      <c r="B237" s="35">
        <f t="shared" si="16"/>
        <v>8</v>
      </c>
      <c r="C237" s="76">
        <v>8</v>
      </c>
      <c r="D237" s="76">
        <v>2009</v>
      </c>
      <c r="E237" s="56">
        <v>1.1333333333333333</v>
      </c>
      <c r="F237" s="53">
        <f t="shared" si="17"/>
        <v>1</v>
      </c>
      <c r="G237" s="53">
        <f t="shared" si="18"/>
        <v>2</v>
      </c>
      <c r="H237" s="53">
        <f t="shared" si="19"/>
        <v>2</v>
      </c>
      <c r="I237" s="53" t="str">
        <f t="shared" si="20"/>
        <v>ww</v>
      </c>
      <c r="J237" s="53"/>
    </row>
    <row r="238" spans="1:10" x14ac:dyDescent="0.25">
      <c r="A238" s="93">
        <v>40050</v>
      </c>
      <c r="B238" s="35">
        <f t="shared" si="16"/>
        <v>8</v>
      </c>
      <c r="C238" s="76">
        <v>8</v>
      </c>
      <c r="D238" s="76">
        <v>2009</v>
      </c>
      <c r="E238" s="56">
        <v>2.8000000000000003</v>
      </c>
      <c r="F238" s="53">
        <f t="shared" si="17"/>
        <v>1</v>
      </c>
      <c r="G238" s="53">
        <f t="shared" si="18"/>
        <v>2</v>
      </c>
      <c r="H238" s="53">
        <f t="shared" si="19"/>
        <v>2</v>
      </c>
      <c r="I238" s="53" t="str">
        <f t="shared" si="20"/>
        <v>ww</v>
      </c>
      <c r="J238" s="53"/>
    </row>
    <row r="239" spans="1:10" x14ac:dyDescent="0.25">
      <c r="A239" s="93">
        <v>40051</v>
      </c>
      <c r="B239" s="35">
        <f t="shared" si="16"/>
        <v>8</v>
      </c>
      <c r="C239" s="76">
        <v>8</v>
      </c>
      <c r="D239" s="76">
        <v>2009</v>
      </c>
      <c r="E239" s="56">
        <v>2.333333333333333</v>
      </c>
      <c r="F239" s="53">
        <f t="shared" si="17"/>
        <v>1</v>
      </c>
      <c r="G239" s="53">
        <f t="shared" si="18"/>
        <v>2</v>
      </c>
      <c r="H239" s="53">
        <f t="shared" si="19"/>
        <v>2</v>
      </c>
      <c r="I239" s="53" t="str">
        <f t="shared" si="20"/>
        <v>ww</v>
      </c>
      <c r="J239" s="53"/>
    </row>
    <row r="240" spans="1:10" x14ac:dyDescent="0.25">
      <c r="A240" s="93">
        <v>40052</v>
      </c>
      <c r="B240" s="35">
        <f t="shared" si="16"/>
        <v>8</v>
      </c>
      <c r="C240" s="76">
        <v>8</v>
      </c>
      <c r="D240" s="76">
        <v>2009</v>
      </c>
      <c r="E240" s="56">
        <v>0.80000000000000016</v>
      </c>
      <c r="F240" s="53">
        <f t="shared" si="17"/>
        <v>1</v>
      </c>
      <c r="G240" s="53">
        <f t="shared" si="18"/>
        <v>2</v>
      </c>
      <c r="H240" s="53">
        <f t="shared" si="19"/>
        <v>2</v>
      </c>
      <c r="I240" s="53" t="str">
        <f t="shared" si="20"/>
        <v>ww</v>
      </c>
      <c r="J240" s="53"/>
    </row>
    <row r="241" spans="1:10" x14ac:dyDescent="0.25">
      <c r="A241" s="93">
        <v>40053</v>
      </c>
      <c r="B241" s="35">
        <f t="shared" si="16"/>
        <v>8</v>
      </c>
      <c r="C241" s="76">
        <v>8</v>
      </c>
      <c r="D241" s="76">
        <v>2009</v>
      </c>
      <c r="E241" s="56">
        <v>6.6666666666666666E-2</v>
      </c>
      <c r="F241" s="53">
        <f t="shared" si="17"/>
        <v>1</v>
      </c>
      <c r="G241" s="53">
        <f t="shared" si="18"/>
        <v>2</v>
      </c>
      <c r="H241" s="53">
        <f t="shared" si="19"/>
        <v>2</v>
      </c>
      <c r="I241" s="53" t="str">
        <f t="shared" si="20"/>
        <v>ww</v>
      </c>
      <c r="J241" s="53"/>
    </row>
    <row r="242" spans="1:10" x14ac:dyDescent="0.25">
      <c r="A242" s="93">
        <v>40054</v>
      </c>
      <c r="B242" s="35">
        <f t="shared" si="16"/>
        <v>8</v>
      </c>
      <c r="C242" s="76">
        <v>8</v>
      </c>
      <c r="D242" s="76">
        <v>2009</v>
      </c>
      <c r="E242" s="56">
        <v>0.13333333333333333</v>
      </c>
      <c r="F242" s="53">
        <f t="shared" si="17"/>
        <v>1</v>
      </c>
      <c r="G242" s="53">
        <f t="shared" si="18"/>
        <v>2</v>
      </c>
      <c r="H242" s="53">
        <f t="shared" si="19"/>
        <v>2</v>
      </c>
      <c r="I242" s="53" t="str">
        <f t="shared" si="20"/>
        <v>ww</v>
      </c>
      <c r="J242" s="53"/>
    </row>
    <row r="243" spans="1:10" x14ac:dyDescent="0.25">
      <c r="A243" s="93">
        <v>40055</v>
      </c>
      <c r="B243" s="35">
        <f t="shared" si="16"/>
        <v>8</v>
      </c>
      <c r="C243" s="76">
        <v>8</v>
      </c>
      <c r="D243" s="76">
        <v>2009</v>
      </c>
      <c r="E243" s="56">
        <v>0.6</v>
      </c>
      <c r="F243" s="53">
        <f t="shared" si="17"/>
        <v>1</v>
      </c>
      <c r="G243" s="53">
        <f t="shared" si="18"/>
        <v>2</v>
      </c>
      <c r="H243" s="53">
        <f t="shared" si="19"/>
        <v>2</v>
      </c>
      <c r="I243" s="53" t="str">
        <f t="shared" si="20"/>
        <v>ww</v>
      </c>
      <c r="J243" s="53"/>
    </row>
    <row r="244" spans="1:10" x14ac:dyDescent="0.25">
      <c r="A244" s="93">
        <v>40056</v>
      </c>
      <c r="B244" s="35">
        <f t="shared" si="16"/>
        <v>8</v>
      </c>
      <c r="C244" s="76">
        <v>8</v>
      </c>
      <c r="D244" s="76">
        <v>2009</v>
      </c>
      <c r="E244" s="56">
        <v>4.7333333333333334</v>
      </c>
      <c r="F244" s="53">
        <f t="shared" si="17"/>
        <v>1</v>
      </c>
      <c r="G244" s="53">
        <f t="shared" si="18"/>
        <v>2</v>
      </c>
      <c r="H244" s="53">
        <f t="shared" si="19"/>
        <v>2</v>
      </c>
      <c r="I244" s="53" t="str">
        <f t="shared" si="20"/>
        <v>ww</v>
      </c>
      <c r="J244" s="53"/>
    </row>
    <row r="245" spans="1:10" x14ac:dyDescent="0.25">
      <c r="A245" s="93">
        <v>40057</v>
      </c>
      <c r="B245" s="35">
        <f t="shared" si="16"/>
        <v>9</v>
      </c>
      <c r="C245" s="76">
        <v>9</v>
      </c>
      <c r="D245" s="76">
        <v>2009</v>
      </c>
      <c r="E245" s="56">
        <v>6.5333333333333341</v>
      </c>
      <c r="F245" s="53">
        <f t="shared" si="17"/>
        <v>1</v>
      </c>
      <c r="G245" s="53">
        <f t="shared" si="18"/>
        <v>2</v>
      </c>
      <c r="H245" s="53">
        <f t="shared" si="19"/>
        <v>2</v>
      </c>
      <c r="I245" s="53" t="str">
        <f t="shared" si="20"/>
        <v>ww</v>
      </c>
      <c r="J245" s="53"/>
    </row>
    <row r="246" spans="1:10" x14ac:dyDescent="0.25">
      <c r="A246" s="93">
        <v>40058</v>
      </c>
      <c r="B246" s="35">
        <f t="shared" si="16"/>
        <v>9</v>
      </c>
      <c r="C246" s="76">
        <v>9</v>
      </c>
      <c r="D246" s="76">
        <v>2009</v>
      </c>
      <c r="E246" s="56">
        <v>3.9333333333333336</v>
      </c>
      <c r="F246" s="53">
        <f t="shared" si="17"/>
        <v>1</v>
      </c>
      <c r="G246" s="53">
        <f t="shared" si="18"/>
        <v>2</v>
      </c>
      <c r="H246" s="53">
        <f t="shared" si="19"/>
        <v>2</v>
      </c>
      <c r="I246" s="53" t="str">
        <f t="shared" si="20"/>
        <v>ww</v>
      </c>
      <c r="J246" s="53"/>
    </row>
    <row r="247" spans="1:10" x14ac:dyDescent="0.25">
      <c r="A247" s="93">
        <v>40059</v>
      </c>
      <c r="B247" s="35">
        <f t="shared" si="16"/>
        <v>9</v>
      </c>
      <c r="C247" s="76">
        <v>9</v>
      </c>
      <c r="D247" s="76">
        <v>2009</v>
      </c>
      <c r="E247" s="56">
        <v>7.7333333333333334</v>
      </c>
      <c r="F247" s="53">
        <f t="shared" si="17"/>
        <v>1</v>
      </c>
      <c r="G247" s="53">
        <f t="shared" si="18"/>
        <v>2</v>
      </c>
      <c r="H247" s="53">
        <f t="shared" si="19"/>
        <v>2</v>
      </c>
      <c r="I247" s="53" t="str">
        <f t="shared" si="20"/>
        <v>ww</v>
      </c>
      <c r="J247" s="53"/>
    </row>
    <row r="248" spans="1:10" x14ac:dyDescent="0.25">
      <c r="A248" s="93">
        <v>40060</v>
      </c>
      <c r="B248" s="35">
        <f t="shared" si="16"/>
        <v>9</v>
      </c>
      <c r="C248" s="76">
        <v>9</v>
      </c>
      <c r="D248" s="76">
        <v>2009</v>
      </c>
      <c r="E248" s="56">
        <v>9.4</v>
      </c>
      <c r="F248" s="53">
        <f t="shared" si="17"/>
        <v>1</v>
      </c>
      <c r="G248" s="53">
        <f t="shared" si="18"/>
        <v>2</v>
      </c>
      <c r="H248" s="53">
        <f t="shared" si="19"/>
        <v>2</v>
      </c>
      <c r="I248" s="53" t="str">
        <f t="shared" si="20"/>
        <v>ww</v>
      </c>
      <c r="J248" s="53"/>
    </row>
    <row r="249" spans="1:10" x14ac:dyDescent="0.25">
      <c r="A249" s="93">
        <v>40061</v>
      </c>
      <c r="B249" s="35">
        <f t="shared" si="16"/>
        <v>9</v>
      </c>
      <c r="C249" s="76">
        <v>9</v>
      </c>
      <c r="D249" s="76">
        <v>2009</v>
      </c>
      <c r="E249" s="56">
        <v>4.0333333333333341</v>
      </c>
      <c r="F249" s="53">
        <f t="shared" si="17"/>
        <v>1</v>
      </c>
      <c r="G249" s="53">
        <f t="shared" si="18"/>
        <v>2</v>
      </c>
      <c r="H249" s="53">
        <f t="shared" si="19"/>
        <v>2</v>
      </c>
      <c r="I249" s="53" t="str">
        <f t="shared" si="20"/>
        <v>ww</v>
      </c>
      <c r="J249" s="53"/>
    </row>
    <row r="250" spans="1:10" x14ac:dyDescent="0.25">
      <c r="A250" s="93">
        <v>40062</v>
      </c>
      <c r="B250" s="35">
        <f t="shared" si="16"/>
        <v>9</v>
      </c>
      <c r="C250" s="76">
        <v>9</v>
      </c>
      <c r="D250" s="76">
        <v>2009</v>
      </c>
      <c r="E250" s="56">
        <v>0.26666666666666666</v>
      </c>
      <c r="F250" s="53">
        <f t="shared" si="17"/>
        <v>1</v>
      </c>
      <c r="G250" s="53">
        <f t="shared" si="18"/>
        <v>2</v>
      </c>
      <c r="H250" s="53">
        <f t="shared" si="19"/>
        <v>2</v>
      </c>
      <c r="I250" s="53" t="str">
        <f t="shared" si="20"/>
        <v>ww</v>
      </c>
      <c r="J250" s="53"/>
    </row>
    <row r="251" spans="1:10" x14ac:dyDescent="0.25">
      <c r="A251" s="93">
        <v>40063</v>
      </c>
      <c r="B251" s="35">
        <f t="shared" si="16"/>
        <v>9</v>
      </c>
      <c r="C251" s="76">
        <v>9</v>
      </c>
      <c r="D251" s="76">
        <v>2009</v>
      </c>
      <c r="E251" s="56">
        <v>0.79999999999999993</v>
      </c>
      <c r="F251" s="53">
        <f t="shared" si="17"/>
        <v>1</v>
      </c>
      <c r="G251" s="53">
        <f t="shared" si="18"/>
        <v>2</v>
      </c>
      <c r="H251" s="53">
        <f t="shared" si="19"/>
        <v>2</v>
      </c>
      <c r="I251" s="53" t="str">
        <f t="shared" si="20"/>
        <v>ww</v>
      </c>
      <c r="J251" s="53"/>
    </row>
    <row r="252" spans="1:10" x14ac:dyDescent="0.25">
      <c r="A252" s="93">
        <v>40064</v>
      </c>
      <c r="B252" s="35">
        <f t="shared" si="16"/>
        <v>9</v>
      </c>
      <c r="C252" s="76">
        <v>9</v>
      </c>
      <c r="D252" s="76">
        <v>2009</v>
      </c>
      <c r="E252" s="56">
        <v>0.19999999999999998</v>
      </c>
      <c r="F252" s="53">
        <f t="shared" si="17"/>
        <v>1</v>
      </c>
      <c r="G252" s="53">
        <f t="shared" si="18"/>
        <v>2</v>
      </c>
      <c r="H252" s="53">
        <f t="shared" si="19"/>
        <v>2</v>
      </c>
      <c r="I252" s="53" t="str">
        <f t="shared" si="20"/>
        <v>ww</v>
      </c>
      <c r="J252" s="53"/>
    </row>
    <row r="253" spans="1:10" x14ac:dyDescent="0.25">
      <c r="A253" s="93">
        <v>40065</v>
      </c>
      <c r="B253" s="35">
        <f t="shared" si="16"/>
        <v>9</v>
      </c>
      <c r="C253" s="76">
        <v>9</v>
      </c>
      <c r="D253" s="76">
        <v>2009</v>
      </c>
      <c r="E253" s="56">
        <v>0.53333333333333333</v>
      </c>
      <c r="F253" s="53">
        <f t="shared" si="17"/>
        <v>1</v>
      </c>
      <c r="G253" s="53">
        <f t="shared" si="18"/>
        <v>2</v>
      </c>
      <c r="H253" s="53">
        <f t="shared" si="19"/>
        <v>2</v>
      </c>
      <c r="I253" s="53" t="str">
        <f t="shared" si="20"/>
        <v>ww</v>
      </c>
      <c r="J253" s="53"/>
    </row>
    <row r="254" spans="1:10" x14ac:dyDescent="0.25">
      <c r="A254" s="93">
        <v>40066</v>
      </c>
      <c r="B254" s="35">
        <f t="shared" si="16"/>
        <v>9</v>
      </c>
      <c r="C254" s="76">
        <v>9</v>
      </c>
      <c r="D254" s="76">
        <v>2009</v>
      </c>
      <c r="E254" s="56">
        <v>0</v>
      </c>
      <c r="F254" s="53">
        <f t="shared" si="17"/>
        <v>0</v>
      </c>
      <c r="G254" s="53">
        <f t="shared" si="18"/>
        <v>1</v>
      </c>
      <c r="H254" s="53">
        <f t="shared" si="19"/>
        <v>1</v>
      </c>
      <c r="I254" s="53" t="str">
        <f t="shared" si="20"/>
        <v>wd</v>
      </c>
      <c r="J254" s="53"/>
    </row>
    <row r="255" spans="1:10" x14ac:dyDescent="0.25">
      <c r="A255" s="93">
        <v>40067</v>
      </c>
      <c r="B255" s="35">
        <f t="shared" si="16"/>
        <v>9</v>
      </c>
      <c r="C255" s="76">
        <v>9</v>
      </c>
      <c r="D255" s="76">
        <v>2009</v>
      </c>
      <c r="E255" s="56">
        <v>0</v>
      </c>
      <c r="F255" s="53">
        <f t="shared" si="17"/>
        <v>0</v>
      </c>
      <c r="G255" s="53">
        <f t="shared" si="18"/>
        <v>0</v>
      </c>
      <c r="H255" s="53">
        <f t="shared" si="19"/>
        <v>0</v>
      </c>
      <c r="I255" s="53" t="str">
        <f t="shared" si="20"/>
        <v>dd</v>
      </c>
      <c r="J255" s="53"/>
    </row>
    <row r="256" spans="1:10" x14ac:dyDescent="0.25">
      <c r="A256" s="93">
        <v>40068</v>
      </c>
      <c r="B256" s="35">
        <f t="shared" si="16"/>
        <v>9</v>
      </c>
      <c r="C256" s="76">
        <v>9</v>
      </c>
      <c r="D256" s="76">
        <v>2009</v>
      </c>
      <c r="E256" s="56">
        <v>0</v>
      </c>
      <c r="F256" s="53">
        <f t="shared" si="17"/>
        <v>0</v>
      </c>
      <c r="G256" s="53">
        <f t="shared" si="18"/>
        <v>0</v>
      </c>
      <c r="H256" s="53">
        <f t="shared" si="19"/>
        <v>0</v>
      </c>
      <c r="I256" s="53" t="str">
        <f t="shared" si="20"/>
        <v>dd</v>
      </c>
      <c r="J256" s="53"/>
    </row>
    <row r="257" spans="1:10" x14ac:dyDescent="0.25">
      <c r="A257" s="93">
        <v>40069</v>
      </c>
      <c r="B257" s="35">
        <f t="shared" si="16"/>
        <v>9</v>
      </c>
      <c r="C257" s="76">
        <v>9</v>
      </c>
      <c r="D257" s="76">
        <v>2009</v>
      </c>
      <c r="E257" s="56">
        <v>6.6666666666666666E-2</v>
      </c>
      <c r="F257" s="53">
        <f t="shared" si="17"/>
        <v>1</v>
      </c>
      <c r="G257" s="53">
        <f t="shared" si="18"/>
        <v>1</v>
      </c>
      <c r="H257" s="53">
        <f t="shared" si="19"/>
        <v>-1</v>
      </c>
      <c r="I257" s="53" t="str">
        <f t="shared" si="20"/>
        <v>dw</v>
      </c>
      <c r="J257" s="53"/>
    </row>
    <row r="258" spans="1:10" x14ac:dyDescent="0.25">
      <c r="A258" s="93">
        <v>40070</v>
      </c>
      <c r="B258" s="35">
        <f t="shared" si="16"/>
        <v>9</v>
      </c>
      <c r="C258" s="76">
        <v>9</v>
      </c>
      <c r="D258" s="76">
        <v>2009</v>
      </c>
      <c r="E258" s="56">
        <v>0.19999999999999998</v>
      </c>
      <c r="F258" s="53">
        <f t="shared" si="17"/>
        <v>1</v>
      </c>
      <c r="G258" s="53">
        <f t="shared" si="18"/>
        <v>2</v>
      </c>
      <c r="H258" s="53">
        <f t="shared" si="19"/>
        <v>2</v>
      </c>
      <c r="I258" s="53" t="str">
        <f t="shared" si="20"/>
        <v>ww</v>
      </c>
      <c r="J258" s="53"/>
    </row>
    <row r="259" spans="1:10" x14ac:dyDescent="0.25">
      <c r="A259" s="93">
        <v>40071</v>
      </c>
      <c r="B259" s="35">
        <f t="shared" ref="B259:B322" si="21">C259+(D259-2009)*12</f>
        <v>9</v>
      </c>
      <c r="C259" s="76">
        <v>9</v>
      </c>
      <c r="D259" s="76">
        <v>2009</v>
      </c>
      <c r="E259" s="56">
        <v>0.16666666666666666</v>
      </c>
      <c r="F259" s="53">
        <f t="shared" ref="F259:F322" si="22">IF(E259&gt;0,1,0)</f>
        <v>1</v>
      </c>
      <c r="G259" s="53">
        <f t="shared" ref="G259:G322" si="23">SUM(F258:F259)</f>
        <v>2</v>
      </c>
      <c r="H259" s="53">
        <f t="shared" ref="H259:H322" si="24">IF(G259=1,IF(F258=1,1,-1),G259)</f>
        <v>2</v>
      </c>
      <c r="I259" s="53" t="str">
        <f t="shared" ref="I259:I322" si="25">VLOOKUP(H259,codes,2,)</f>
        <v>ww</v>
      </c>
      <c r="J259" s="53"/>
    </row>
    <row r="260" spans="1:10" x14ac:dyDescent="0.25">
      <c r="A260" s="93">
        <v>40072</v>
      </c>
      <c r="B260" s="35">
        <f t="shared" si="21"/>
        <v>9</v>
      </c>
      <c r="C260" s="76">
        <v>9</v>
      </c>
      <c r="D260" s="76">
        <v>2009</v>
      </c>
      <c r="E260" s="56">
        <v>0.13333333333333333</v>
      </c>
      <c r="F260" s="53">
        <f t="shared" si="22"/>
        <v>1</v>
      </c>
      <c r="G260" s="53">
        <f t="shared" si="23"/>
        <v>2</v>
      </c>
      <c r="H260" s="53">
        <f t="shared" si="24"/>
        <v>2</v>
      </c>
      <c r="I260" s="53" t="str">
        <f t="shared" si="25"/>
        <v>ww</v>
      </c>
      <c r="J260" s="53"/>
    </row>
    <row r="261" spans="1:10" x14ac:dyDescent="0.25">
      <c r="A261" s="93">
        <v>40073</v>
      </c>
      <c r="B261" s="35">
        <f t="shared" si="21"/>
        <v>9</v>
      </c>
      <c r="C261" s="76">
        <v>9</v>
      </c>
      <c r="D261" s="76">
        <v>2009</v>
      </c>
      <c r="E261" s="56">
        <v>0</v>
      </c>
      <c r="F261" s="53">
        <f t="shared" si="22"/>
        <v>0</v>
      </c>
      <c r="G261" s="53">
        <f t="shared" si="23"/>
        <v>1</v>
      </c>
      <c r="H261" s="53">
        <f t="shared" si="24"/>
        <v>1</v>
      </c>
      <c r="I261" s="53" t="str">
        <f t="shared" si="25"/>
        <v>wd</v>
      </c>
      <c r="J261" s="53"/>
    </row>
    <row r="262" spans="1:10" x14ac:dyDescent="0.25">
      <c r="A262" s="93">
        <v>40074</v>
      </c>
      <c r="B262" s="35">
        <f t="shared" si="21"/>
        <v>9</v>
      </c>
      <c r="C262" s="76">
        <v>9</v>
      </c>
      <c r="D262" s="76">
        <v>2009</v>
      </c>
      <c r="E262" s="56">
        <v>0</v>
      </c>
      <c r="F262" s="53">
        <f t="shared" si="22"/>
        <v>0</v>
      </c>
      <c r="G262" s="53">
        <f t="shared" si="23"/>
        <v>0</v>
      </c>
      <c r="H262" s="53">
        <f t="shared" si="24"/>
        <v>0</v>
      </c>
      <c r="I262" s="53" t="str">
        <f t="shared" si="25"/>
        <v>dd</v>
      </c>
      <c r="J262" s="53"/>
    </row>
    <row r="263" spans="1:10" x14ac:dyDescent="0.25">
      <c r="A263" s="93">
        <v>40075</v>
      </c>
      <c r="B263" s="35">
        <f t="shared" si="21"/>
        <v>9</v>
      </c>
      <c r="C263" s="76">
        <v>9</v>
      </c>
      <c r="D263" s="76">
        <v>2009</v>
      </c>
      <c r="E263" s="56">
        <v>0</v>
      </c>
      <c r="F263" s="53">
        <f t="shared" si="22"/>
        <v>0</v>
      </c>
      <c r="G263" s="53">
        <f t="shared" si="23"/>
        <v>0</v>
      </c>
      <c r="H263" s="53">
        <f t="shared" si="24"/>
        <v>0</v>
      </c>
      <c r="I263" s="53" t="str">
        <f t="shared" si="25"/>
        <v>dd</v>
      </c>
      <c r="J263" s="53"/>
    </row>
    <row r="264" spans="1:10" x14ac:dyDescent="0.25">
      <c r="A264" s="93">
        <v>40076</v>
      </c>
      <c r="B264" s="35">
        <f t="shared" si="21"/>
        <v>9</v>
      </c>
      <c r="C264" s="76">
        <v>9</v>
      </c>
      <c r="D264" s="76">
        <v>2009</v>
      </c>
      <c r="E264" s="56">
        <v>0</v>
      </c>
      <c r="F264" s="53">
        <f t="shared" si="22"/>
        <v>0</v>
      </c>
      <c r="G264" s="53">
        <f t="shared" si="23"/>
        <v>0</v>
      </c>
      <c r="H264" s="53">
        <f t="shared" si="24"/>
        <v>0</v>
      </c>
      <c r="I264" s="53" t="str">
        <f t="shared" si="25"/>
        <v>dd</v>
      </c>
      <c r="J264" s="53"/>
    </row>
    <row r="265" spans="1:10" x14ac:dyDescent="0.25">
      <c r="A265" s="93">
        <v>40077</v>
      </c>
      <c r="B265" s="35">
        <f t="shared" si="21"/>
        <v>9</v>
      </c>
      <c r="C265" s="76">
        <v>9</v>
      </c>
      <c r="D265" s="76">
        <v>2009</v>
      </c>
      <c r="E265" s="56">
        <v>0.39999999999999997</v>
      </c>
      <c r="F265" s="53">
        <f t="shared" si="22"/>
        <v>1</v>
      </c>
      <c r="G265" s="53">
        <f t="shared" si="23"/>
        <v>1</v>
      </c>
      <c r="H265" s="53">
        <f t="shared" si="24"/>
        <v>-1</v>
      </c>
      <c r="I265" s="53" t="str">
        <f t="shared" si="25"/>
        <v>dw</v>
      </c>
      <c r="J265" s="53"/>
    </row>
    <row r="266" spans="1:10" x14ac:dyDescent="0.25">
      <c r="A266" s="93">
        <v>40078</v>
      </c>
      <c r="B266" s="35">
        <f t="shared" si="21"/>
        <v>9</v>
      </c>
      <c r="C266" s="76">
        <v>9</v>
      </c>
      <c r="D266" s="76">
        <v>2009</v>
      </c>
      <c r="E266" s="56">
        <v>1.0333333333333332</v>
      </c>
      <c r="F266" s="53">
        <f t="shared" si="22"/>
        <v>1</v>
      </c>
      <c r="G266" s="53">
        <f t="shared" si="23"/>
        <v>2</v>
      </c>
      <c r="H266" s="53">
        <f t="shared" si="24"/>
        <v>2</v>
      </c>
      <c r="I266" s="53" t="str">
        <f t="shared" si="25"/>
        <v>ww</v>
      </c>
      <c r="J266" s="53"/>
    </row>
    <row r="267" spans="1:10" x14ac:dyDescent="0.25">
      <c r="A267" s="93">
        <v>40079</v>
      </c>
      <c r="B267" s="35">
        <f t="shared" si="21"/>
        <v>9</v>
      </c>
      <c r="C267" s="76">
        <v>9</v>
      </c>
      <c r="D267" s="76">
        <v>2009</v>
      </c>
      <c r="E267" s="56">
        <v>0</v>
      </c>
      <c r="F267" s="53">
        <f t="shared" si="22"/>
        <v>0</v>
      </c>
      <c r="G267" s="53">
        <f t="shared" si="23"/>
        <v>1</v>
      </c>
      <c r="H267" s="53">
        <f t="shared" si="24"/>
        <v>1</v>
      </c>
      <c r="I267" s="53" t="str">
        <f t="shared" si="25"/>
        <v>wd</v>
      </c>
      <c r="J267" s="53"/>
    </row>
    <row r="268" spans="1:10" x14ac:dyDescent="0.25">
      <c r="A268" s="93">
        <v>40080</v>
      </c>
      <c r="B268" s="35">
        <f t="shared" si="21"/>
        <v>9</v>
      </c>
      <c r="C268" s="76">
        <v>9</v>
      </c>
      <c r="D268" s="76">
        <v>2009</v>
      </c>
      <c r="E268" s="56">
        <v>0</v>
      </c>
      <c r="F268" s="53">
        <f t="shared" si="22"/>
        <v>0</v>
      </c>
      <c r="G268" s="53">
        <f t="shared" si="23"/>
        <v>0</v>
      </c>
      <c r="H268" s="53">
        <f t="shared" si="24"/>
        <v>0</v>
      </c>
      <c r="I268" s="53" t="str">
        <f t="shared" si="25"/>
        <v>dd</v>
      </c>
      <c r="J268" s="53"/>
    </row>
    <row r="269" spans="1:10" x14ac:dyDescent="0.25">
      <c r="A269" s="93">
        <v>40081</v>
      </c>
      <c r="B269" s="35">
        <f t="shared" si="21"/>
        <v>9</v>
      </c>
      <c r="C269" s="76">
        <v>9</v>
      </c>
      <c r="D269" s="76">
        <v>2009</v>
      </c>
      <c r="E269" s="56">
        <v>0</v>
      </c>
      <c r="F269" s="53">
        <f t="shared" si="22"/>
        <v>0</v>
      </c>
      <c r="G269" s="53">
        <f t="shared" si="23"/>
        <v>0</v>
      </c>
      <c r="H269" s="53">
        <f t="shared" si="24"/>
        <v>0</v>
      </c>
      <c r="I269" s="53" t="str">
        <f t="shared" si="25"/>
        <v>dd</v>
      </c>
      <c r="J269" s="53"/>
    </row>
    <row r="270" spans="1:10" x14ac:dyDescent="0.25">
      <c r="A270" s="93">
        <v>40082</v>
      </c>
      <c r="B270" s="35">
        <f t="shared" si="21"/>
        <v>9</v>
      </c>
      <c r="C270" s="76">
        <v>9</v>
      </c>
      <c r="D270" s="76">
        <v>2009</v>
      </c>
      <c r="E270" s="56">
        <v>0</v>
      </c>
      <c r="F270" s="53">
        <f t="shared" si="22"/>
        <v>0</v>
      </c>
      <c r="G270" s="53">
        <f t="shared" si="23"/>
        <v>0</v>
      </c>
      <c r="H270" s="53">
        <f t="shared" si="24"/>
        <v>0</v>
      </c>
      <c r="I270" s="53" t="str">
        <f t="shared" si="25"/>
        <v>dd</v>
      </c>
      <c r="J270" s="53"/>
    </row>
    <row r="271" spans="1:10" x14ac:dyDescent="0.25">
      <c r="A271" s="93">
        <v>40083</v>
      </c>
      <c r="B271" s="35">
        <f t="shared" si="21"/>
        <v>9</v>
      </c>
      <c r="C271" s="76">
        <v>9</v>
      </c>
      <c r="D271" s="76">
        <v>2009</v>
      </c>
      <c r="E271" s="56">
        <v>0</v>
      </c>
      <c r="F271" s="53">
        <f t="shared" si="22"/>
        <v>0</v>
      </c>
      <c r="G271" s="53">
        <f t="shared" si="23"/>
        <v>0</v>
      </c>
      <c r="H271" s="53">
        <f t="shared" si="24"/>
        <v>0</v>
      </c>
      <c r="I271" s="53" t="str">
        <f t="shared" si="25"/>
        <v>dd</v>
      </c>
      <c r="J271" s="53"/>
    </row>
    <row r="272" spans="1:10" x14ac:dyDescent="0.25">
      <c r="A272" s="93">
        <v>40084</v>
      </c>
      <c r="B272" s="35">
        <f t="shared" si="21"/>
        <v>9</v>
      </c>
      <c r="C272" s="76">
        <v>9</v>
      </c>
      <c r="D272" s="76">
        <v>2009</v>
      </c>
      <c r="E272" s="56">
        <v>0</v>
      </c>
      <c r="F272" s="53">
        <f t="shared" si="22"/>
        <v>0</v>
      </c>
      <c r="G272" s="53">
        <f t="shared" si="23"/>
        <v>0</v>
      </c>
      <c r="H272" s="53">
        <f t="shared" si="24"/>
        <v>0</v>
      </c>
      <c r="I272" s="53" t="str">
        <f t="shared" si="25"/>
        <v>dd</v>
      </c>
      <c r="J272" s="53"/>
    </row>
    <row r="273" spans="1:10" x14ac:dyDescent="0.25">
      <c r="A273" s="93">
        <v>40085</v>
      </c>
      <c r="B273" s="35">
        <f t="shared" si="21"/>
        <v>9</v>
      </c>
      <c r="C273" s="76">
        <v>9</v>
      </c>
      <c r="D273" s="76">
        <v>2009</v>
      </c>
      <c r="E273" s="56">
        <v>1.4666666666666668</v>
      </c>
      <c r="F273" s="53">
        <f t="shared" si="22"/>
        <v>1</v>
      </c>
      <c r="G273" s="53">
        <f t="shared" si="23"/>
        <v>1</v>
      </c>
      <c r="H273" s="53">
        <f t="shared" si="24"/>
        <v>-1</v>
      </c>
      <c r="I273" s="53" t="str">
        <f t="shared" si="25"/>
        <v>dw</v>
      </c>
      <c r="J273" s="53"/>
    </row>
    <row r="274" spans="1:10" x14ac:dyDescent="0.25">
      <c r="A274" s="93">
        <v>40086</v>
      </c>
      <c r="B274" s="35">
        <f t="shared" si="21"/>
        <v>9</v>
      </c>
      <c r="C274" s="76">
        <v>9</v>
      </c>
      <c r="D274" s="76">
        <v>2009</v>
      </c>
      <c r="E274" s="56">
        <v>2.8000000000000003</v>
      </c>
      <c r="F274" s="53">
        <f t="shared" si="22"/>
        <v>1</v>
      </c>
      <c r="G274" s="53">
        <f t="shared" si="23"/>
        <v>2</v>
      </c>
      <c r="H274" s="53">
        <f t="shared" si="24"/>
        <v>2</v>
      </c>
      <c r="I274" s="53" t="str">
        <f t="shared" si="25"/>
        <v>ww</v>
      </c>
      <c r="J274" s="53"/>
    </row>
    <row r="275" spans="1:10" x14ac:dyDescent="0.25">
      <c r="A275" s="93">
        <v>40087</v>
      </c>
      <c r="B275" s="35">
        <f t="shared" si="21"/>
        <v>10</v>
      </c>
      <c r="C275" s="76">
        <v>10</v>
      </c>
      <c r="D275" s="76">
        <v>2009</v>
      </c>
      <c r="E275" s="56">
        <v>0.53333333333333333</v>
      </c>
      <c r="F275" s="53">
        <f t="shared" si="22"/>
        <v>1</v>
      </c>
      <c r="G275" s="53">
        <f t="shared" si="23"/>
        <v>2</v>
      </c>
      <c r="H275" s="53">
        <f t="shared" si="24"/>
        <v>2</v>
      </c>
      <c r="I275" s="53" t="str">
        <f t="shared" si="25"/>
        <v>ww</v>
      </c>
      <c r="J275" s="53"/>
    </row>
    <row r="276" spans="1:10" x14ac:dyDescent="0.25">
      <c r="A276" s="93">
        <v>40088</v>
      </c>
      <c r="B276" s="35">
        <f t="shared" si="21"/>
        <v>10</v>
      </c>
      <c r="C276" s="76">
        <v>10</v>
      </c>
      <c r="D276" s="76">
        <v>2009</v>
      </c>
      <c r="E276" s="56">
        <v>1.0666666666666667</v>
      </c>
      <c r="F276" s="53">
        <f t="shared" si="22"/>
        <v>1</v>
      </c>
      <c r="G276" s="53">
        <f t="shared" si="23"/>
        <v>2</v>
      </c>
      <c r="H276" s="53">
        <f t="shared" si="24"/>
        <v>2</v>
      </c>
      <c r="I276" s="53" t="str">
        <f t="shared" si="25"/>
        <v>ww</v>
      </c>
      <c r="J276" s="53"/>
    </row>
    <row r="277" spans="1:10" x14ac:dyDescent="0.25">
      <c r="A277" s="93">
        <v>40089</v>
      </c>
      <c r="B277" s="35">
        <f t="shared" si="21"/>
        <v>10</v>
      </c>
      <c r="C277" s="76">
        <v>10</v>
      </c>
      <c r="D277" s="76">
        <v>2009</v>
      </c>
      <c r="E277" s="56">
        <v>1.0666666666666667</v>
      </c>
      <c r="F277" s="53">
        <f t="shared" si="22"/>
        <v>1</v>
      </c>
      <c r="G277" s="53">
        <f t="shared" si="23"/>
        <v>2</v>
      </c>
      <c r="H277" s="53">
        <f t="shared" si="24"/>
        <v>2</v>
      </c>
      <c r="I277" s="53" t="str">
        <f t="shared" si="25"/>
        <v>ww</v>
      </c>
      <c r="J277" s="53"/>
    </row>
    <row r="278" spans="1:10" x14ac:dyDescent="0.25">
      <c r="A278" s="93">
        <v>40090</v>
      </c>
      <c r="B278" s="35">
        <f t="shared" si="21"/>
        <v>10</v>
      </c>
      <c r="C278" s="76">
        <v>10</v>
      </c>
      <c r="D278" s="76">
        <v>2009</v>
      </c>
      <c r="E278" s="56">
        <v>0.73333333333333339</v>
      </c>
      <c r="F278" s="53">
        <f t="shared" si="22"/>
        <v>1</v>
      </c>
      <c r="G278" s="53">
        <f t="shared" si="23"/>
        <v>2</v>
      </c>
      <c r="H278" s="53">
        <f t="shared" si="24"/>
        <v>2</v>
      </c>
      <c r="I278" s="53" t="str">
        <f t="shared" si="25"/>
        <v>ww</v>
      </c>
      <c r="J278" s="53"/>
    </row>
    <row r="279" spans="1:10" x14ac:dyDescent="0.25">
      <c r="A279" s="93">
        <v>40091</v>
      </c>
      <c r="B279" s="35">
        <f t="shared" si="21"/>
        <v>10</v>
      </c>
      <c r="C279" s="76">
        <v>10</v>
      </c>
      <c r="D279" s="76">
        <v>2009</v>
      </c>
      <c r="E279" s="56">
        <v>1.8</v>
      </c>
      <c r="F279" s="53">
        <f t="shared" si="22"/>
        <v>1</v>
      </c>
      <c r="G279" s="53">
        <f t="shared" si="23"/>
        <v>2</v>
      </c>
      <c r="H279" s="53">
        <f t="shared" si="24"/>
        <v>2</v>
      </c>
      <c r="I279" s="53" t="str">
        <f t="shared" si="25"/>
        <v>ww</v>
      </c>
      <c r="J279" s="53"/>
    </row>
    <row r="280" spans="1:10" x14ac:dyDescent="0.25">
      <c r="A280" s="93">
        <v>40092</v>
      </c>
      <c r="B280" s="35">
        <f t="shared" si="21"/>
        <v>10</v>
      </c>
      <c r="C280" s="76">
        <v>10</v>
      </c>
      <c r="D280" s="76">
        <v>2009</v>
      </c>
      <c r="E280" s="56">
        <v>3</v>
      </c>
      <c r="F280" s="53">
        <f t="shared" si="22"/>
        <v>1</v>
      </c>
      <c r="G280" s="53">
        <f t="shared" si="23"/>
        <v>2</v>
      </c>
      <c r="H280" s="53">
        <f t="shared" si="24"/>
        <v>2</v>
      </c>
      <c r="I280" s="53" t="str">
        <f t="shared" si="25"/>
        <v>ww</v>
      </c>
      <c r="J280" s="53"/>
    </row>
    <row r="281" spans="1:10" x14ac:dyDescent="0.25">
      <c r="A281" s="93">
        <v>40093</v>
      </c>
      <c r="B281" s="35">
        <f t="shared" si="21"/>
        <v>10</v>
      </c>
      <c r="C281" s="76">
        <v>10</v>
      </c>
      <c r="D281" s="76">
        <v>2009</v>
      </c>
      <c r="E281" s="56">
        <v>2.1</v>
      </c>
      <c r="F281" s="53">
        <f t="shared" si="22"/>
        <v>1</v>
      </c>
      <c r="G281" s="53">
        <f t="shared" si="23"/>
        <v>2</v>
      </c>
      <c r="H281" s="53">
        <f t="shared" si="24"/>
        <v>2</v>
      </c>
      <c r="I281" s="53" t="str">
        <f t="shared" si="25"/>
        <v>ww</v>
      </c>
      <c r="J281" s="53"/>
    </row>
    <row r="282" spans="1:10" x14ac:dyDescent="0.25">
      <c r="A282" s="93">
        <v>40094</v>
      </c>
      <c r="B282" s="35">
        <f t="shared" si="21"/>
        <v>10</v>
      </c>
      <c r="C282" s="76">
        <v>10</v>
      </c>
      <c r="D282" s="76">
        <v>2009</v>
      </c>
      <c r="E282" s="56">
        <v>0</v>
      </c>
      <c r="F282" s="53">
        <f t="shared" si="22"/>
        <v>0</v>
      </c>
      <c r="G282" s="53">
        <f t="shared" si="23"/>
        <v>1</v>
      </c>
      <c r="H282" s="53">
        <f t="shared" si="24"/>
        <v>1</v>
      </c>
      <c r="I282" s="53" t="str">
        <f t="shared" si="25"/>
        <v>wd</v>
      </c>
      <c r="J282" s="53"/>
    </row>
    <row r="283" spans="1:10" x14ac:dyDescent="0.25">
      <c r="A283" s="93">
        <v>40095</v>
      </c>
      <c r="B283" s="35">
        <f t="shared" si="21"/>
        <v>10</v>
      </c>
      <c r="C283" s="76">
        <v>10</v>
      </c>
      <c r="D283" s="76">
        <v>2009</v>
      </c>
      <c r="E283" s="56">
        <v>1</v>
      </c>
      <c r="F283" s="53">
        <f t="shared" si="22"/>
        <v>1</v>
      </c>
      <c r="G283" s="53">
        <f t="shared" si="23"/>
        <v>1</v>
      </c>
      <c r="H283" s="53">
        <f t="shared" si="24"/>
        <v>-1</v>
      </c>
      <c r="I283" s="53" t="str">
        <f t="shared" si="25"/>
        <v>dw</v>
      </c>
      <c r="J283" s="53"/>
    </row>
    <row r="284" spans="1:10" x14ac:dyDescent="0.25">
      <c r="A284" s="93">
        <v>40096</v>
      </c>
      <c r="B284" s="35">
        <f t="shared" si="21"/>
        <v>10</v>
      </c>
      <c r="C284" s="76">
        <v>10</v>
      </c>
      <c r="D284" s="76">
        <v>2009</v>
      </c>
      <c r="E284" s="56">
        <v>1.8666666666666665</v>
      </c>
      <c r="F284" s="53">
        <f t="shared" si="22"/>
        <v>1</v>
      </c>
      <c r="G284" s="53">
        <f t="shared" si="23"/>
        <v>2</v>
      </c>
      <c r="H284" s="53">
        <f t="shared" si="24"/>
        <v>2</v>
      </c>
      <c r="I284" s="53" t="str">
        <f t="shared" si="25"/>
        <v>ww</v>
      </c>
      <c r="J284" s="53"/>
    </row>
    <row r="285" spans="1:10" x14ac:dyDescent="0.25">
      <c r="A285" s="93">
        <v>40097</v>
      </c>
      <c r="B285" s="35">
        <f t="shared" si="21"/>
        <v>10</v>
      </c>
      <c r="C285" s="76">
        <v>10</v>
      </c>
      <c r="D285" s="76">
        <v>2009</v>
      </c>
      <c r="E285" s="56">
        <v>0.13333333333333333</v>
      </c>
      <c r="F285" s="53">
        <f t="shared" si="22"/>
        <v>1</v>
      </c>
      <c r="G285" s="53">
        <f t="shared" si="23"/>
        <v>2</v>
      </c>
      <c r="H285" s="53">
        <f t="shared" si="24"/>
        <v>2</v>
      </c>
      <c r="I285" s="53" t="str">
        <f t="shared" si="25"/>
        <v>ww</v>
      </c>
      <c r="J285" s="53"/>
    </row>
    <row r="286" spans="1:10" x14ac:dyDescent="0.25">
      <c r="A286" s="93">
        <v>40098</v>
      </c>
      <c r="B286" s="35">
        <f t="shared" si="21"/>
        <v>10</v>
      </c>
      <c r="C286" s="76">
        <v>10</v>
      </c>
      <c r="D286" s="76">
        <v>2009</v>
      </c>
      <c r="E286" s="56">
        <v>0.39999999999999997</v>
      </c>
      <c r="F286" s="53">
        <f t="shared" si="22"/>
        <v>1</v>
      </c>
      <c r="G286" s="53">
        <f t="shared" si="23"/>
        <v>2</v>
      </c>
      <c r="H286" s="53">
        <f t="shared" si="24"/>
        <v>2</v>
      </c>
      <c r="I286" s="53" t="str">
        <f t="shared" si="25"/>
        <v>ww</v>
      </c>
      <c r="J286" s="53"/>
    </row>
    <row r="287" spans="1:10" x14ac:dyDescent="0.25">
      <c r="A287" s="93">
        <v>40099</v>
      </c>
      <c r="B287" s="35">
        <f t="shared" si="21"/>
        <v>10</v>
      </c>
      <c r="C287" s="76">
        <v>10</v>
      </c>
      <c r="D287" s="76">
        <v>2009</v>
      </c>
      <c r="E287" s="56">
        <v>0.33333333333333331</v>
      </c>
      <c r="F287" s="53">
        <f t="shared" si="22"/>
        <v>1</v>
      </c>
      <c r="G287" s="53">
        <f t="shared" si="23"/>
        <v>2</v>
      </c>
      <c r="H287" s="53">
        <f t="shared" si="24"/>
        <v>2</v>
      </c>
      <c r="I287" s="53" t="str">
        <f t="shared" si="25"/>
        <v>ww</v>
      </c>
      <c r="J287" s="53"/>
    </row>
    <row r="288" spans="1:10" x14ac:dyDescent="0.25">
      <c r="A288" s="93">
        <v>40100</v>
      </c>
      <c r="B288" s="35">
        <f t="shared" si="21"/>
        <v>10</v>
      </c>
      <c r="C288" s="76">
        <v>10</v>
      </c>
      <c r="D288" s="76">
        <v>2009</v>
      </c>
      <c r="E288" s="56">
        <v>1.4000000000000001</v>
      </c>
      <c r="F288" s="53">
        <f t="shared" si="22"/>
        <v>1</v>
      </c>
      <c r="G288" s="53">
        <f t="shared" si="23"/>
        <v>2</v>
      </c>
      <c r="H288" s="53">
        <f t="shared" si="24"/>
        <v>2</v>
      </c>
      <c r="I288" s="53" t="str">
        <f t="shared" si="25"/>
        <v>ww</v>
      </c>
      <c r="J288" s="53"/>
    </row>
    <row r="289" spans="1:10" x14ac:dyDescent="0.25">
      <c r="A289" s="93">
        <v>40101</v>
      </c>
      <c r="B289" s="35">
        <f t="shared" si="21"/>
        <v>10</v>
      </c>
      <c r="C289" s="76">
        <v>10</v>
      </c>
      <c r="D289" s="76">
        <v>2009</v>
      </c>
      <c r="E289" s="56">
        <v>2.3333333333333335</v>
      </c>
      <c r="F289" s="53">
        <f t="shared" si="22"/>
        <v>1</v>
      </c>
      <c r="G289" s="53">
        <f t="shared" si="23"/>
        <v>2</v>
      </c>
      <c r="H289" s="53">
        <f t="shared" si="24"/>
        <v>2</v>
      </c>
      <c r="I289" s="53" t="str">
        <f t="shared" si="25"/>
        <v>ww</v>
      </c>
      <c r="J289" s="53"/>
    </row>
    <row r="290" spans="1:10" x14ac:dyDescent="0.25">
      <c r="A290" s="93">
        <v>40102</v>
      </c>
      <c r="B290" s="35">
        <f t="shared" si="21"/>
        <v>10</v>
      </c>
      <c r="C290" s="76">
        <v>10</v>
      </c>
      <c r="D290" s="76">
        <v>2009</v>
      </c>
      <c r="E290" s="56">
        <v>1.2666666666666668</v>
      </c>
      <c r="F290" s="53">
        <f t="shared" si="22"/>
        <v>1</v>
      </c>
      <c r="G290" s="53">
        <f t="shared" si="23"/>
        <v>2</v>
      </c>
      <c r="H290" s="53">
        <f t="shared" si="24"/>
        <v>2</v>
      </c>
      <c r="I290" s="53" t="str">
        <f t="shared" si="25"/>
        <v>ww</v>
      </c>
      <c r="J290" s="53"/>
    </row>
    <row r="291" spans="1:10" x14ac:dyDescent="0.25">
      <c r="A291" s="93">
        <v>40103</v>
      </c>
      <c r="B291" s="35">
        <f t="shared" si="21"/>
        <v>10</v>
      </c>
      <c r="C291" s="76">
        <v>10</v>
      </c>
      <c r="D291" s="76">
        <v>2009</v>
      </c>
      <c r="E291" s="56">
        <v>0.13333333333333333</v>
      </c>
      <c r="F291" s="53">
        <f t="shared" si="22"/>
        <v>1</v>
      </c>
      <c r="G291" s="53">
        <f t="shared" si="23"/>
        <v>2</v>
      </c>
      <c r="H291" s="53">
        <f t="shared" si="24"/>
        <v>2</v>
      </c>
      <c r="I291" s="53" t="str">
        <f t="shared" si="25"/>
        <v>ww</v>
      </c>
      <c r="J291" s="53"/>
    </row>
    <row r="292" spans="1:10" x14ac:dyDescent="0.25">
      <c r="A292" s="93">
        <v>40104</v>
      </c>
      <c r="B292" s="35">
        <f t="shared" si="21"/>
        <v>10</v>
      </c>
      <c r="C292" s="76">
        <v>10</v>
      </c>
      <c r="D292" s="76">
        <v>2009</v>
      </c>
      <c r="E292" s="56">
        <v>0.46666666666666662</v>
      </c>
      <c r="F292" s="53">
        <f t="shared" si="22"/>
        <v>1</v>
      </c>
      <c r="G292" s="53">
        <f t="shared" si="23"/>
        <v>2</v>
      </c>
      <c r="H292" s="53">
        <f t="shared" si="24"/>
        <v>2</v>
      </c>
      <c r="I292" s="53" t="str">
        <f t="shared" si="25"/>
        <v>ww</v>
      </c>
      <c r="J292" s="53"/>
    </row>
    <row r="293" spans="1:10" x14ac:dyDescent="0.25">
      <c r="A293" s="93">
        <v>40105</v>
      </c>
      <c r="B293" s="35">
        <f t="shared" si="21"/>
        <v>10</v>
      </c>
      <c r="C293" s="76">
        <v>10</v>
      </c>
      <c r="D293" s="76">
        <v>2009</v>
      </c>
      <c r="E293" s="56">
        <v>1.6333333333333335</v>
      </c>
      <c r="F293" s="53">
        <f t="shared" si="22"/>
        <v>1</v>
      </c>
      <c r="G293" s="53">
        <f t="shared" si="23"/>
        <v>2</v>
      </c>
      <c r="H293" s="53">
        <f t="shared" si="24"/>
        <v>2</v>
      </c>
      <c r="I293" s="53" t="str">
        <f t="shared" si="25"/>
        <v>ww</v>
      </c>
      <c r="J293" s="53"/>
    </row>
    <row r="294" spans="1:10" x14ac:dyDescent="0.25">
      <c r="A294" s="93">
        <v>40106</v>
      </c>
      <c r="B294" s="35">
        <f t="shared" si="21"/>
        <v>10</v>
      </c>
      <c r="C294" s="76">
        <v>10</v>
      </c>
      <c r="D294" s="76">
        <v>2009</v>
      </c>
      <c r="E294" s="56">
        <v>2.1</v>
      </c>
      <c r="F294" s="53">
        <f t="shared" si="22"/>
        <v>1</v>
      </c>
      <c r="G294" s="53">
        <f t="shared" si="23"/>
        <v>2</v>
      </c>
      <c r="H294" s="53">
        <f t="shared" si="24"/>
        <v>2</v>
      </c>
      <c r="I294" s="53" t="str">
        <f t="shared" si="25"/>
        <v>ww</v>
      </c>
      <c r="J294" s="53"/>
    </row>
    <row r="295" spans="1:10" x14ac:dyDescent="0.25">
      <c r="A295" s="93">
        <v>40107</v>
      </c>
      <c r="B295" s="35">
        <f t="shared" si="21"/>
        <v>10</v>
      </c>
      <c r="C295" s="76">
        <v>10</v>
      </c>
      <c r="D295" s="76">
        <v>2009</v>
      </c>
      <c r="E295" s="56">
        <v>8.3333333333333339</v>
      </c>
      <c r="F295" s="53">
        <f t="shared" si="22"/>
        <v>1</v>
      </c>
      <c r="G295" s="53">
        <f t="shared" si="23"/>
        <v>2</v>
      </c>
      <c r="H295" s="53">
        <f t="shared" si="24"/>
        <v>2</v>
      </c>
      <c r="I295" s="53" t="str">
        <f t="shared" si="25"/>
        <v>ww</v>
      </c>
      <c r="J295" s="53"/>
    </row>
    <row r="296" spans="1:10" x14ac:dyDescent="0.25">
      <c r="A296" s="93">
        <v>40108</v>
      </c>
      <c r="B296" s="35">
        <f t="shared" si="21"/>
        <v>10</v>
      </c>
      <c r="C296" s="76">
        <v>10</v>
      </c>
      <c r="D296" s="76">
        <v>2009</v>
      </c>
      <c r="E296" s="56">
        <v>9.2666666666666675</v>
      </c>
      <c r="F296" s="53">
        <f t="shared" si="22"/>
        <v>1</v>
      </c>
      <c r="G296" s="53">
        <f t="shared" si="23"/>
        <v>2</v>
      </c>
      <c r="H296" s="53">
        <f t="shared" si="24"/>
        <v>2</v>
      </c>
      <c r="I296" s="53" t="str">
        <f t="shared" si="25"/>
        <v>ww</v>
      </c>
      <c r="J296" s="53"/>
    </row>
    <row r="297" spans="1:10" x14ac:dyDescent="0.25">
      <c r="A297" s="93">
        <v>40109</v>
      </c>
      <c r="B297" s="35">
        <f t="shared" si="21"/>
        <v>10</v>
      </c>
      <c r="C297" s="76">
        <v>10</v>
      </c>
      <c r="D297" s="76">
        <v>2009</v>
      </c>
      <c r="E297" s="56">
        <v>0.13333333333333333</v>
      </c>
      <c r="F297" s="53">
        <f t="shared" si="22"/>
        <v>1</v>
      </c>
      <c r="G297" s="53">
        <f t="shared" si="23"/>
        <v>2</v>
      </c>
      <c r="H297" s="53">
        <f t="shared" si="24"/>
        <v>2</v>
      </c>
      <c r="I297" s="53" t="str">
        <f t="shared" si="25"/>
        <v>ww</v>
      </c>
      <c r="J297" s="53"/>
    </row>
    <row r="298" spans="1:10" x14ac:dyDescent="0.25">
      <c r="A298" s="93">
        <v>40110</v>
      </c>
      <c r="B298" s="35">
        <f t="shared" si="21"/>
        <v>10</v>
      </c>
      <c r="C298" s="76">
        <v>10</v>
      </c>
      <c r="D298" s="76">
        <v>2009</v>
      </c>
      <c r="E298" s="56">
        <v>1.6333333333333335</v>
      </c>
      <c r="F298" s="53">
        <f t="shared" si="22"/>
        <v>1</v>
      </c>
      <c r="G298" s="53">
        <f t="shared" si="23"/>
        <v>2</v>
      </c>
      <c r="H298" s="53">
        <f t="shared" si="24"/>
        <v>2</v>
      </c>
      <c r="I298" s="53" t="str">
        <f t="shared" si="25"/>
        <v>ww</v>
      </c>
      <c r="J298" s="53"/>
    </row>
    <row r="299" spans="1:10" x14ac:dyDescent="0.25">
      <c r="A299" s="93">
        <v>40111</v>
      </c>
      <c r="B299" s="35">
        <f t="shared" si="21"/>
        <v>10</v>
      </c>
      <c r="C299" s="76">
        <v>10</v>
      </c>
      <c r="D299" s="76">
        <v>2009</v>
      </c>
      <c r="E299" s="56">
        <v>2.6999999999999997</v>
      </c>
      <c r="F299" s="53">
        <f t="shared" si="22"/>
        <v>1</v>
      </c>
      <c r="G299" s="53">
        <f t="shared" si="23"/>
        <v>2</v>
      </c>
      <c r="H299" s="53">
        <f t="shared" si="24"/>
        <v>2</v>
      </c>
      <c r="I299" s="53" t="str">
        <f t="shared" si="25"/>
        <v>ww</v>
      </c>
      <c r="J299" s="53"/>
    </row>
    <row r="300" spans="1:10" x14ac:dyDescent="0.25">
      <c r="A300" s="93">
        <v>40112</v>
      </c>
      <c r="B300" s="35">
        <f t="shared" si="21"/>
        <v>10</v>
      </c>
      <c r="C300" s="76">
        <v>10</v>
      </c>
      <c r="D300" s="76">
        <v>2009</v>
      </c>
      <c r="E300" s="56">
        <v>0.73333333333333339</v>
      </c>
      <c r="F300" s="53">
        <f t="shared" si="22"/>
        <v>1</v>
      </c>
      <c r="G300" s="53">
        <f t="shared" si="23"/>
        <v>2</v>
      </c>
      <c r="H300" s="53">
        <f t="shared" si="24"/>
        <v>2</v>
      </c>
      <c r="I300" s="53" t="str">
        <f t="shared" si="25"/>
        <v>ww</v>
      </c>
      <c r="J300" s="53"/>
    </row>
    <row r="301" spans="1:10" x14ac:dyDescent="0.25">
      <c r="A301" s="93">
        <v>40113</v>
      </c>
      <c r="B301" s="35">
        <f t="shared" si="21"/>
        <v>10</v>
      </c>
      <c r="C301" s="76">
        <v>10</v>
      </c>
      <c r="D301" s="76">
        <v>2009</v>
      </c>
      <c r="E301" s="56">
        <v>0.73333333333333339</v>
      </c>
      <c r="F301" s="53">
        <f t="shared" si="22"/>
        <v>1</v>
      </c>
      <c r="G301" s="53">
        <f t="shared" si="23"/>
        <v>2</v>
      </c>
      <c r="H301" s="53">
        <f t="shared" si="24"/>
        <v>2</v>
      </c>
      <c r="I301" s="53" t="str">
        <f t="shared" si="25"/>
        <v>ww</v>
      </c>
      <c r="J301" s="53"/>
    </row>
    <row r="302" spans="1:10" x14ac:dyDescent="0.25">
      <c r="A302" s="93">
        <v>40114</v>
      </c>
      <c r="B302" s="35">
        <f t="shared" si="21"/>
        <v>10</v>
      </c>
      <c r="C302" s="76">
        <v>10</v>
      </c>
      <c r="D302" s="76">
        <v>2009</v>
      </c>
      <c r="E302" s="56">
        <v>1.9333333333333333</v>
      </c>
      <c r="F302" s="53">
        <f t="shared" si="22"/>
        <v>1</v>
      </c>
      <c r="G302" s="53">
        <f t="shared" si="23"/>
        <v>2</v>
      </c>
      <c r="H302" s="53">
        <f t="shared" si="24"/>
        <v>2</v>
      </c>
      <c r="I302" s="53" t="str">
        <f t="shared" si="25"/>
        <v>ww</v>
      </c>
      <c r="J302" s="53"/>
    </row>
    <row r="303" spans="1:10" x14ac:dyDescent="0.25">
      <c r="A303" s="93">
        <v>40115</v>
      </c>
      <c r="B303" s="35">
        <f t="shared" si="21"/>
        <v>10</v>
      </c>
      <c r="C303" s="76">
        <v>10</v>
      </c>
      <c r="D303" s="76">
        <v>2009</v>
      </c>
      <c r="E303" s="56">
        <v>6.6666666666666666E-2</v>
      </c>
      <c r="F303" s="53">
        <f t="shared" si="22"/>
        <v>1</v>
      </c>
      <c r="G303" s="53">
        <f t="shared" si="23"/>
        <v>2</v>
      </c>
      <c r="H303" s="53">
        <f t="shared" si="24"/>
        <v>2</v>
      </c>
      <c r="I303" s="53" t="str">
        <f t="shared" si="25"/>
        <v>ww</v>
      </c>
      <c r="J303" s="53"/>
    </row>
    <row r="304" spans="1:10" x14ac:dyDescent="0.25">
      <c r="A304" s="93">
        <v>40116</v>
      </c>
      <c r="B304" s="35">
        <f t="shared" si="21"/>
        <v>10</v>
      </c>
      <c r="C304" s="76">
        <v>10</v>
      </c>
      <c r="D304" s="76">
        <v>2009</v>
      </c>
      <c r="E304" s="56">
        <v>6.6666666666666666E-2</v>
      </c>
      <c r="F304" s="53">
        <f t="shared" si="22"/>
        <v>1</v>
      </c>
      <c r="G304" s="53">
        <f t="shared" si="23"/>
        <v>2</v>
      </c>
      <c r="H304" s="53">
        <f t="shared" si="24"/>
        <v>2</v>
      </c>
      <c r="I304" s="53" t="str">
        <f t="shared" si="25"/>
        <v>ww</v>
      </c>
      <c r="J304" s="53"/>
    </row>
    <row r="305" spans="1:10" x14ac:dyDescent="0.25">
      <c r="A305" s="93">
        <v>40117</v>
      </c>
      <c r="B305" s="35">
        <f t="shared" si="21"/>
        <v>10</v>
      </c>
      <c r="C305" s="76">
        <v>10</v>
      </c>
      <c r="D305" s="76">
        <v>2009</v>
      </c>
      <c r="E305" s="56">
        <v>2</v>
      </c>
      <c r="F305" s="53">
        <f t="shared" si="22"/>
        <v>1</v>
      </c>
      <c r="G305" s="53">
        <f t="shared" si="23"/>
        <v>2</v>
      </c>
      <c r="H305" s="53">
        <f t="shared" si="24"/>
        <v>2</v>
      </c>
      <c r="I305" s="53" t="str">
        <f t="shared" si="25"/>
        <v>ww</v>
      </c>
      <c r="J305" s="53"/>
    </row>
    <row r="306" spans="1:10" x14ac:dyDescent="0.25">
      <c r="A306" s="93">
        <v>40118</v>
      </c>
      <c r="B306" s="35">
        <f t="shared" si="21"/>
        <v>11</v>
      </c>
      <c r="C306" s="76">
        <v>11</v>
      </c>
      <c r="D306" s="76">
        <v>2009</v>
      </c>
      <c r="E306" s="56">
        <v>9.3333333333333339</v>
      </c>
      <c r="F306" s="53">
        <f t="shared" si="22"/>
        <v>1</v>
      </c>
      <c r="G306" s="53">
        <f t="shared" si="23"/>
        <v>2</v>
      </c>
      <c r="H306" s="53">
        <f t="shared" si="24"/>
        <v>2</v>
      </c>
      <c r="I306" s="53" t="str">
        <f t="shared" si="25"/>
        <v>ww</v>
      </c>
      <c r="J306" s="53"/>
    </row>
    <row r="307" spans="1:10" x14ac:dyDescent="0.25">
      <c r="A307" s="93">
        <v>40119</v>
      </c>
      <c r="B307" s="35">
        <f t="shared" si="21"/>
        <v>11</v>
      </c>
      <c r="C307" s="76">
        <v>11</v>
      </c>
      <c r="D307" s="76">
        <v>2009</v>
      </c>
      <c r="E307" s="56">
        <v>12.766666666666667</v>
      </c>
      <c r="F307" s="53">
        <f t="shared" si="22"/>
        <v>1</v>
      </c>
      <c r="G307" s="53">
        <f t="shared" si="23"/>
        <v>2</v>
      </c>
      <c r="H307" s="53">
        <f t="shared" si="24"/>
        <v>2</v>
      </c>
      <c r="I307" s="53" t="str">
        <f t="shared" si="25"/>
        <v>ww</v>
      </c>
      <c r="J307" s="53"/>
    </row>
    <row r="308" spans="1:10" x14ac:dyDescent="0.25">
      <c r="A308" s="93">
        <v>40120</v>
      </c>
      <c r="B308" s="35">
        <f t="shared" si="21"/>
        <v>11</v>
      </c>
      <c r="C308" s="76">
        <v>11</v>
      </c>
      <c r="D308" s="76">
        <v>2009</v>
      </c>
      <c r="E308" s="56">
        <v>1.1666666666666667</v>
      </c>
      <c r="F308" s="53">
        <f t="shared" si="22"/>
        <v>1</v>
      </c>
      <c r="G308" s="53">
        <f t="shared" si="23"/>
        <v>2</v>
      </c>
      <c r="H308" s="53">
        <f t="shared" si="24"/>
        <v>2</v>
      </c>
      <c r="I308" s="53" t="str">
        <f t="shared" si="25"/>
        <v>ww</v>
      </c>
      <c r="J308" s="53"/>
    </row>
    <row r="309" spans="1:10" x14ac:dyDescent="0.25">
      <c r="A309" s="93">
        <v>40121</v>
      </c>
      <c r="B309" s="35">
        <f t="shared" si="21"/>
        <v>11</v>
      </c>
      <c r="C309" s="76">
        <v>11</v>
      </c>
      <c r="D309" s="76">
        <v>2009</v>
      </c>
      <c r="E309" s="56">
        <v>1.6333333333333335</v>
      </c>
      <c r="F309" s="53">
        <f t="shared" si="22"/>
        <v>1</v>
      </c>
      <c r="G309" s="53">
        <f t="shared" si="23"/>
        <v>2</v>
      </c>
      <c r="H309" s="53">
        <f t="shared" si="24"/>
        <v>2</v>
      </c>
      <c r="I309" s="53" t="str">
        <f t="shared" si="25"/>
        <v>ww</v>
      </c>
      <c r="J309" s="53"/>
    </row>
    <row r="310" spans="1:10" x14ac:dyDescent="0.25">
      <c r="A310" s="93">
        <v>40122</v>
      </c>
      <c r="B310" s="35">
        <f t="shared" si="21"/>
        <v>11</v>
      </c>
      <c r="C310" s="76">
        <v>11</v>
      </c>
      <c r="D310" s="76">
        <v>2009</v>
      </c>
      <c r="E310" s="56">
        <v>0.40000000000000008</v>
      </c>
      <c r="F310" s="53">
        <f t="shared" si="22"/>
        <v>1</v>
      </c>
      <c r="G310" s="53">
        <f t="shared" si="23"/>
        <v>2</v>
      </c>
      <c r="H310" s="53">
        <f t="shared" si="24"/>
        <v>2</v>
      </c>
      <c r="I310" s="53" t="str">
        <f t="shared" si="25"/>
        <v>ww</v>
      </c>
      <c r="J310" s="53"/>
    </row>
    <row r="311" spans="1:10" x14ac:dyDescent="0.25">
      <c r="A311" s="93">
        <v>40123</v>
      </c>
      <c r="B311" s="35">
        <f t="shared" si="21"/>
        <v>11</v>
      </c>
      <c r="C311" s="76">
        <v>11</v>
      </c>
      <c r="D311" s="76">
        <v>2009</v>
      </c>
      <c r="E311" s="56">
        <v>0.46666666666666673</v>
      </c>
      <c r="F311" s="53">
        <f t="shared" si="22"/>
        <v>1</v>
      </c>
      <c r="G311" s="53">
        <f t="shared" si="23"/>
        <v>2</v>
      </c>
      <c r="H311" s="53">
        <f t="shared" si="24"/>
        <v>2</v>
      </c>
      <c r="I311" s="53" t="str">
        <f t="shared" si="25"/>
        <v>ww</v>
      </c>
      <c r="J311" s="53"/>
    </row>
    <row r="312" spans="1:10" x14ac:dyDescent="0.25">
      <c r="A312" s="93">
        <v>40124</v>
      </c>
      <c r="B312" s="35">
        <f t="shared" si="21"/>
        <v>11</v>
      </c>
      <c r="C312" s="76">
        <v>11</v>
      </c>
      <c r="D312" s="76">
        <v>2009</v>
      </c>
      <c r="E312" s="56">
        <v>9.2666666666666675</v>
      </c>
      <c r="F312" s="53">
        <f t="shared" si="22"/>
        <v>1</v>
      </c>
      <c r="G312" s="53">
        <f t="shared" si="23"/>
        <v>2</v>
      </c>
      <c r="H312" s="53">
        <f t="shared" si="24"/>
        <v>2</v>
      </c>
      <c r="I312" s="53" t="str">
        <f t="shared" si="25"/>
        <v>ww</v>
      </c>
      <c r="J312" s="53"/>
    </row>
    <row r="313" spans="1:10" x14ac:dyDescent="0.25">
      <c r="A313" s="93">
        <v>40125</v>
      </c>
      <c r="B313" s="35">
        <f t="shared" si="21"/>
        <v>11</v>
      </c>
      <c r="C313" s="76">
        <v>11</v>
      </c>
      <c r="D313" s="76">
        <v>2009</v>
      </c>
      <c r="E313" s="56">
        <v>21.333333333333332</v>
      </c>
      <c r="F313" s="53">
        <f t="shared" si="22"/>
        <v>1</v>
      </c>
      <c r="G313" s="53">
        <f t="shared" si="23"/>
        <v>2</v>
      </c>
      <c r="H313" s="53">
        <f t="shared" si="24"/>
        <v>2</v>
      </c>
      <c r="I313" s="53" t="str">
        <f t="shared" si="25"/>
        <v>ww</v>
      </c>
      <c r="J313" s="53"/>
    </row>
    <row r="314" spans="1:10" x14ac:dyDescent="0.25">
      <c r="A314" s="93">
        <v>40126</v>
      </c>
      <c r="B314" s="35">
        <f t="shared" si="21"/>
        <v>11</v>
      </c>
      <c r="C314" s="76">
        <v>11</v>
      </c>
      <c r="D314" s="76">
        <v>2009</v>
      </c>
      <c r="E314" s="56">
        <v>0.93333333333333324</v>
      </c>
      <c r="F314" s="53">
        <f t="shared" si="22"/>
        <v>1</v>
      </c>
      <c r="G314" s="53">
        <f t="shared" si="23"/>
        <v>2</v>
      </c>
      <c r="H314" s="53">
        <f t="shared" si="24"/>
        <v>2</v>
      </c>
      <c r="I314" s="53" t="str">
        <f t="shared" si="25"/>
        <v>ww</v>
      </c>
      <c r="J314" s="53"/>
    </row>
    <row r="315" spans="1:10" x14ac:dyDescent="0.25">
      <c r="A315" s="93">
        <v>40127</v>
      </c>
      <c r="B315" s="35">
        <f t="shared" si="21"/>
        <v>11</v>
      </c>
      <c r="C315" s="76">
        <v>11</v>
      </c>
      <c r="D315" s="76">
        <v>2009</v>
      </c>
      <c r="E315" s="56">
        <v>0.39999999999999997</v>
      </c>
      <c r="F315" s="53">
        <f t="shared" si="22"/>
        <v>1</v>
      </c>
      <c r="G315" s="53">
        <f t="shared" si="23"/>
        <v>2</v>
      </c>
      <c r="H315" s="53">
        <f t="shared" si="24"/>
        <v>2</v>
      </c>
      <c r="I315" s="53" t="str">
        <f t="shared" si="25"/>
        <v>ww</v>
      </c>
      <c r="J315" s="53"/>
    </row>
    <row r="316" spans="1:10" x14ac:dyDescent="0.25">
      <c r="A316" s="93">
        <v>40128</v>
      </c>
      <c r="B316" s="35">
        <f t="shared" si="21"/>
        <v>11</v>
      </c>
      <c r="C316" s="76">
        <v>11</v>
      </c>
      <c r="D316" s="76">
        <v>2009</v>
      </c>
      <c r="E316" s="56">
        <v>1.4666666666666668</v>
      </c>
      <c r="F316" s="53">
        <f t="shared" si="22"/>
        <v>1</v>
      </c>
      <c r="G316" s="53">
        <f t="shared" si="23"/>
        <v>2</v>
      </c>
      <c r="H316" s="53">
        <f t="shared" si="24"/>
        <v>2</v>
      </c>
      <c r="I316" s="53" t="str">
        <f t="shared" si="25"/>
        <v>ww</v>
      </c>
      <c r="J316" s="53"/>
    </row>
    <row r="317" spans="1:10" x14ac:dyDescent="0.25">
      <c r="A317" s="93">
        <v>40129</v>
      </c>
      <c r="B317" s="35">
        <f t="shared" si="21"/>
        <v>11</v>
      </c>
      <c r="C317" s="76">
        <v>11</v>
      </c>
      <c r="D317" s="76">
        <v>2009</v>
      </c>
      <c r="E317" s="56">
        <v>1.6000000000000003</v>
      </c>
      <c r="F317" s="53">
        <f t="shared" si="22"/>
        <v>1</v>
      </c>
      <c r="G317" s="53">
        <f t="shared" si="23"/>
        <v>2</v>
      </c>
      <c r="H317" s="53">
        <f t="shared" si="24"/>
        <v>2</v>
      </c>
      <c r="I317" s="53" t="str">
        <f t="shared" si="25"/>
        <v>ww</v>
      </c>
      <c r="J317" s="53"/>
    </row>
    <row r="318" spans="1:10" x14ac:dyDescent="0.25">
      <c r="A318" s="93">
        <v>40130</v>
      </c>
      <c r="B318" s="35">
        <f t="shared" si="21"/>
        <v>11</v>
      </c>
      <c r="C318" s="76">
        <v>11</v>
      </c>
      <c r="D318" s="76">
        <v>2009</v>
      </c>
      <c r="E318" s="56">
        <v>5.3</v>
      </c>
      <c r="F318" s="53">
        <f t="shared" si="22"/>
        <v>1</v>
      </c>
      <c r="G318" s="53">
        <f t="shared" si="23"/>
        <v>2</v>
      </c>
      <c r="H318" s="53">
        <f t="shared" si="24"/>
        <v>2</v>
      </c>
      <c r="I318" s="53" t="str">
        <f t="shared" si="25"/>
        <v>ww</v>
      </c>
      <c r="J318" s="53"/>
    </row>
    <row r="319" spans="1:10" x14ac:dyDescent="0.25">
      <c r="A319" s="93">
        <v>40131</v>
      </c>
      <c r="B319" s="35">
        <f t="shared" si="21"/>
        <v>11</v>
      </c>
      <c r="C319" s="76">
        <v>11</v>
      </c>
      <c r="D319" s="76">
        <v>2009</v>
      </c>
      <c r="E319" s="56">
        <v>9.9</v>
      </c>
      <c r="F319" s="53">
        <f t="shared" si="22"/>
        <v>1</v>
      </c>
      <c r="G319" s="53">
        <f t="shared" si="23"/>
        <v>2</v>
      </c>
      <c r="H319" s="53">
        <f t="shared" si="24"/>
        <v>2</v>
      </c>
      <c r="I319" s="53" t="str">
        <f t="shared" si="25"/>
        <v>ww</v>
      </c>
      <c r="J319" s="53"/>
    </row>
    <row r="320" spans="1:10" x14ac:dyDescent="0.25">
      <c r="A320" s="93">
        <v>40132</v>
      </c>
      <c r="B320" s="35">
        <f t="shared" si="21"/>
        <v>11</v>
      </c>
      <c r="C320" s="76">
        <v>11</v>
      </c>
      <c r="D320" s="76">
        <v>2009</v>
      </c>
      <c r="E320" s="56">
        <v>6.6666666666666666E-2</v>
      </c>
      <c r="F320" s="53">
        <f t="shared" si="22"/>
        <v>1</v>
      </c>
      <c r="G320" s="53">
        <f t="shared" si="23"/>
        <v>2</v>
      </c>
      <c r="H320" s="53">
        <f t="shared" si="24"/>
        <v>2</v>
      </c>
      <c r="I320" s="53" t="str">
        <f t="shared" si="25"/>
        <v>ww</v>
      </c>
      <c r="J320" s="53"/>
    </row>
    <row r="321" spans="1:10" x14ac:dyDescent="0.25">
      <c r="A321" s="93">
        <v>40133</v>
      </c>
      <c r="B321" s="35">
        <f t="shared" si="21"/>
        <v>11</v>
      </c>
      <c r="C321" s="76">
        <v>11</v>
      </c>
      <c r="D321" s="76">
        <v>2009</v>
      </c>
      <c r="E321" s="56">
        <v>4.7</v>
      </c>
      <c r="F321" s="53">
        <f t="shared" si="22"/>
        <v>1</v>
      </c>
      <c r="G321" s="53">
        <f t="shared" si="23"/>
        <v>2</v>
      </c>
      <c r="H321" s="53">
        <f t="shared" si="24"/>
        <v>2</v>
      </c>
      <c r="I321" s="53" t="str">
        <f t="shared" si="25"/>
        <v>ww</v>
      </c>
      <c r="J321" s="53"/>
    </row>
    <row r="322" spans="1:10" x14ac:dyDescent="0.25">
      <c r="A322" s="93">
        <v>40134</v>
      </c>
      <c r="B322" s="35">
        <f t="shared" si="21"/>
        <v>11</v>
      </c>
      <c r="C322" s="76">
        <v>11</v>
      </c>
      <c r="D322" s="76">
        <v>2009</v>
      </c>
      <c r="E322" s="56">
        <v>13.966666666666669</v>
      </c>
      <c r="F322" s="53">
        <f t="shared" si="22"/>
        <v>1</v>
      </c>
      <c r="G322" s="53">
        <f t="shared" si="23"/>
        <v>2</v>
      </c>
      <c r="H322" s="53">
        <f t="shared" si="24"/>
        <v>2</v>
      </c>
      <c r="I322" s="53" t="str">
        <f t="shared" si="25"/>
        <v>ww</v>
      </c>
      <c r="J322" s="53"/>
    </row>
    <row r="323" spans="1:10" x14ac:dyDescent="0.25">
      <c r="A323" s="93">
        <v>40135</v>
      </c>
      <c r="B323" s="35">
        <f t="shared" ref="B323:B366" si="26">C323+(D323-2009)*12</f>
        <v>11</v>
      </c>
      <c r="C323" s="76">
        <v>11</v>
      </c>
      <c r="D323" s="76">
        <v>2009</v>
      </c>
      <c r="E323" s="56">
        <v>14.199999999999998</v>
      </c>
      <c r="F323" s="53">
        <f t="shared" ref="F323:F386" si="27">IF(E323&gt;0,1,0)</f>
        <v>1</v>
      </c>
      <c r="G323" s="53">
        <f t="shared" ref="G323:G386" si="28">SUM(F322:F323)</f>
        <v>2</v>
      </c>
      <c r="H323" s="53">
        <f t="shared" ref="H323:H386" si="29">IF(G323=1,IF(F322=1,1,-1),G323)</f>
        <v>2</v>
      </c>
      <c r="I323" s="53" t="str">
        <f t="shared" ref="I323:I386" si="30">VLOOKUP(H323,codes,2,)</f>
        <v>ww</v>
      </c>
      <c r="J323" s="53"/>
    </row>
    <row r="324" spans="1:10" x14ac:dyDescent="0.25">
      <c r="A324" s="93">
        <v>40136</v>
      </c>
      <c r="B324" s="35">
        <f t="shared" si="26"/>
        <v>11</v>
      </c>
      <c r="C324" s="76">
        <v>11</v>
      </c>
      <c r="D324" s="76">
        <v>2009</v>
      </c>
      <c r="E324" s="56">
        <v>0</v>
      </c>
      <c r="F324" s="53">
        <f t="shared" si="27"/>
        <v>0</v>
      </c>
      <c r="G324" s="53">
        <f t="shared" si="28"/>
        <v>1</v>
      </c>
      <c r="H324" s="53">
        <f t="shared" si="29"/>
        <v>1</v>
      </c>
      <c r="I324" s="53" t="str">
        <f t="shared" si="30"/>
        <v>wd</v>
      </c>
      <c r="J324" s="53"/>
    </row>
    <row r="325" spans="1:10" x14ac:dyDescent="0.25">
      <c r="A325" s="93">
        <v>40137</v>
      </c>
      <c r="B325" s="35">
        <f t="shared" si="26"/>
        <v>11</v>
      </c>
      <c r="C325" s="76">
        <v>11</v>
      </c>
      <c r="D325" s="76">
        <v>2009</v>
      </c>
      <c r="E325" s="56">
        <v>0.79999999999999993</v>
      </c>
      <c r="F325" s="53">
        <f t="shared" si="27"/>
        <v>1</v>
      </c>
      <c r="G325" s="53">
        <f t="shared" si="28"/>
        <v>1</v>
      </c>
      <c r="H325" s="53">
        <f t="shared" si="29"/>
        <v>-1</v>
      </c>
      <c r="I325" s="53" t="str">
        <f t="shared" si="30"/>
        <v>dw</v>
      </c>
      <c r="J325" s="53"/>
    </row>
    <row r="326" spans="1:10" x14ac:dyDescent="0.25">
      <c r="A326" s="93">
        <v>40138</v>
      </c>
      <c r="B326" s="35">
        <f t="shared" si="26"/>
        <v>11</v>
      </c>
      <c r="C326" s="76">
        <v>11</v>
      </c>
      <c r="D326" s="76">
        <v>2009</v>
      </c>
      <c r="E326" s="56">
        <v>2.1666666666666665</v>
      </c>
      <c r="F326" s="53">
        <f t="shared" si="27"/>
        <v>1</v>
      </c>
      <c r="G326" s="53">
        <f t="shared" si="28"/>
        <v>2</v>
      </c>
      <c r="H326" s="53">
        <f t="shared" si="29"/>
        <v>2</v>
      </c>
      <c r="I326" s="53" t="str">
        <f t="shared" si="30"/>
        <v>ww</v>
      </c>
      <c r="J326" s="53"/>
    </row>
    <row r="327" spans="1:10" x14ac:dyDescent="0.25">
      <c r="A327" s="93">
        <v>40139</v>
      </c>
      <c r="B327" s="35">
        <f t="shared" si="26"/>
        <v>11</v>
      </c>
      <c r="C327" s="76">
        <v>11</v>
      </c>
      <c r="D327" s="76">
        <v>2009</v>
      </c>
      <c r="E327" s="56">
        <v>1.9666666666666668</v>
      </c>
      <c r="F327" s="53">
        <f t="shared" si="27"/>
        <v>1</v>
      </c>
      <c r="G327" s="53">
        <f t="shared" si="28"/>
        <v>2</v>
      </c>
      <c r="H327" s="53">
        <f t="shared" si="29"/>
        <v>2</v>
      </c>
      <c r="I327" s="53" t="str">
        <f t="shared" si="30"/>
        <v>ww</v>
      </c>
      <c r="J327" s="53"/>
    </row>
    <row r="328" spans="1:10" x14ac:dyDescent="0.25">
      <c r="A328" s="93">
        <v>40140</v>
      </c>
      <c r="B328" s="35">
        <f t="shared" si="26"/>
        <v>11</v>
      </c>
      <c r="C328" s="76">
        <v>11</v>
      </c>
      <c r="D328" s="76">
        <v>2009</v>
      </c>
      <c r="E328" s="56">
        <v>2.2666666666666666</v>
      </c>
      <c r="F328" s="53">
        <f t="shared" si="27"/>
        <v>1</v>
      </c>
      <c r="G328" s="53">
        <f t="shared" si="28"/>
        <v>2</v>
      </c>
      <c r="H328" s="53">
        <f t="shared" si="29"/>
        <v>2</v>
      </c>
      <c r="I328" s="53" t="str">
        <f t="shared" si="30"/>
        <v>ww</v>
      </c>
      <c r="J328" s="53"/>
    </row>
    <row r="329" spans="1:10" x14ac:dyDescent="0.25">
      <c r="A329" s="93">
        <v>40141</v>
      </c>
      <c r="B329" s="35">
        <f t="shared" si="26"/>
        <v>11</v>
      </c>
      <c r="C329" s="76">
        <v>11</v>
      </c>
      <c r="D329" s="76">
        <v>2009</v>
      </c>
      <c r="E329" s="56">
        <v>1.9666666666666666</v>
      </c>
      <c r="F329" s="53">
        <f t="shared" si="27"/>
        <v>1</v>
      </c>
      <c r="G329" s="53">
        <f t="shared" si="28"/>
        <v>2</v>
      </c>
      <c r="H329" s="53">
        <f t="shared" si="29"/>
        <v>2</v>
      </c>
      <c r="I329" s="53" t="str">
        <f t="shared" si="30"/>
        <v>ww</v>
      </c>
      <c r="J329" s="53"/>
    </row>
    <row r="330" spans="1:10" x14ac:dyDescent="0.25">
      <c r="A330" s="93">
        <v>40142</v>
      </c>
      <c r="B330" s="35">
        <f t="shared" si="26"/>
        <v>11</v>
      </c>
      <c r="C330" s="76">
        <v>11</v>
      </c>
      <c r="D330" s="76">
        <v>2009</v>
      </c>
      <c r="E330" s="56">
        <v>1.8666666666666665</v>
      </c>
      <c r="F330" s="53">
        <f t="shared" si="27"/>
        <v>1</v>
      </c>
      <c r="G330" s="53">
        <f t="shared" si="28"/>
        <v>2</v>
      </c>
      <c r="H330" s="53">
        <f t="shared" si="29"/>
        <v>2</v>
      </c>
      <c r="I330" s="53" t="str">
        <f t="shared" si="30"/>
        <v>ww</v>
      </c>
      <c r="J330" s="53"/>
    </row>
    <row r="331" spans="1:10" x14ac:dyDescent="0.25">
      <c r="A331" s="93">
        <v>40143</v>
      </c>
      <c r="B331" s="35">
        <f t="shared" si="26"/>
        <v>11</v>
      </c>
      <c r="C331" s="76">
        <v>11</v>
      </c>
      <c r="D331" s="76">
        <v>2009</v>
      </c>
      <c r="E331" s="56">
        <v>0.26666666666666666</v>
      </c>
      <c r="F331" s="53">
        <f t="shared" si="27"/>
        <v>1</v>
      </c>
      <c r="G331" s="53">
        <f t="shared" si="28"/>
        <v>2</v>
      </c>
      <c r="H331" s="53">
        <f t="shared" si="29"/>
        <v>2</v>
      </c>
      <c r="I331" s="53" t="str">
        <f t="shared" si="30"/>
        <v>ww</v>
      </c>
      <c r="J331" s="53"/>
    </row>
    <row r="332" spans="1:10" x14ac:dyDescent="0.25">
      <c r="A332" s="93">
        <v>40144</v>
      </c>
      <c r="B332" s="35">
        <f t="shared" si="26"/>
        <v>11</v>
      </c>
      <c r="C332" s="76">
        <v>11</v>
      </c>
      <c r="D332" s="76">
        <v>2009</v>
      </c>
      <c r="E332" s="56">
        <v>0</v>
      </c>
      <c r="F332" s="53">
        <f t="shared" si="27"/>
        <v>0</v>
      </c>
      <c r="G332" s="53">
        <f t="shared" si="28"/>
        <v>1</v>
      </c>
      <c r="H332" s="53">
        <f t="shared" si="29"/>
        <v>1</v>
      </c>
      <c r="I332" s="53" t="str">
        <f t="shared" si="30"/>
        <v>wd</v>
      </c>
      <c r="J332" s="53"/>
    </row>
    <row r="333" spans="1:10" x14ac:dyDescent="0.25">
      <c r="A333" s="93">
        <v>40145</v>
      </c>
      <c r="B333" s="35">
        <f t="shared" si="26"/>
        <v>11</v>
      </c>
      <c r="C333" s="76">
        <v>11</v>
      </c>
      <c r="D333" s="76">
        <v>2009</v>
      </c>
      <c r="E333" s="56">
        <v>0.8666666666666667</v>
      </c>
      <c r="F333" s="53">
        <f t="shared" si="27"/>
        <v>1</v>
      </c>
      <c r="G333" s="53">
        <f t="shared" si="28"/>
        <v>1</v>
      </c>
      <c r="H333" s="53">
        <f t="shared" si="29"/>
        <v>-1</v>
      </c>
      <c r="I333" s="53" t="str">
        <f t="shared" si="30"/>
        <v>dw</v>
      </c>
      <c r="J333" s="53"/>
    </row>
    <row r="334" spans="1:10" x14ac:dyDescent="0.25">
      <c r="A334" s="93">
        <v>40146</v>
      </c>
      <c r="B334" s="35">
        <f t="shared" si="26"/>
        <v>11</v>
      </c>
      <c r="C334" s="76">
        <v>11</v>
      </c>
      <c r="D334" s="76">
        <v>2009</v>
      </c>
      <c r="E334" s="56">
        <v>8.0666666666666682</v>
      </c>
      <c r="F334" s="53">
        <f t="shared" si="27"/>
        <v>1</v>
      </c>
      <c r="G334" s="53">
        <f t="shared" si="28"/>
        <v>2</v>
      </c>
      <c r="H334" s="53">
        <f t="shared" si="29"/>
        <v>2</v>
      </c>
      <c r="I334" s="53" t="str">
        <f t="shared" si="30"/>
        <v>ww</v>
      </c>
      <c r="J334" s="53"/>
    </row>
    <row r="335" spans="1:10" x14ac:dyDescent="0.25">
      <c r="A335" s="93">
        <v>40147</v>
      </c>
      <c r="B335" s="35">
        <f t="shared" si="26"/>
        <v>11</v>
      </c>
      <c r="C335" s="76">
        <v>11</v>
      </c>
      <c r="D335" s="76">
        <v>2009</v>
      </c>
      <c r="E335" s="56">
        <v>14.5</v>
      </c>
      <c r="F335" s="53">
        <f t="shared" si="27"/>
        <v>1</v>
      </c>
      <c r="G335" s="53">
        <f t="shared" si="28"/>
        <v>2</v>
      </c>
      <c r="H335" s="53">
        <f t="shared" si="29"/>
        <v>2</v>
      </c>
      <c r="I335" s="53" t="str">
        <f t="shared" si="30"/>
        <v>ww</v>
      </c>
      <c r="J335" s="53"/>
    </row>
    <row r="336" spans="1:10" x14ac:dyDescent="0.25">
      <c r="A336" s="93">
        <v>40148</v>
      </c>
      <c r="B336" s="35">
        <f t="shared" si="26"/>
        <v>12</v>
      </c>
      <c r="C336" s="76">
        <v>12</v>
      </c>
      <c r="D336" s="76">
        <v>2009</v>
      </c>
      <c r="E336" s="56">
        <v>3.3333333333333335</v>
      </c>
      <c r="F336" s="53">
        <f t="shared" si="27"/>
        <v>1</v>
      </c>
      <c r="G336" s="53">
        <f t="shared" si="28"/>
        <v>2</v>
      </c>
      <c r="H336" s="53">
        <f t="shared" si="29"/>
        <v>2</v>
      </c>
      <c r="I336" s="53" t="str">
        <f t="shared" si="30"/>
        <v>ww</v>
      </c>
      <c r="J336" s="53"/>
    </row>
    <row r="337" spans="1:10" x14ac:dyDescent="0.25">
      <c r="A337" s="93">
        <v>40149</v>
      </c>
      <c r="B337" s="35">
        <f t="shared" si="26"/>
        <v>12</v>
      </c>
      <c r="C337" s="76">
        <v>12</v>
      </c>
      <c r="D337" s="76">
        <v>2009</v>
      </c>
      <c r="E337" s="56">
        <v>1.5333333333333332</v>
      </c>
      <c r="F337" s="53">
        <f t="shared" si="27"/>
        <v>1</v>
      </c>
      <c r="G337" s="53">
        <f t="shared" si="28"/>
        <v>2</v>
      </c>
      <c r="H337" s="53">
        <f t="shared" si="29"/>
        <v>2</v>
      </c>
      <c r="I337" s="53" t="str">
        <f t="shared" si="30"/>
        <v>ww</v>
      </c>
      <c r="J337" s="53"/>
    </row>
    <row r="338" spans="1:10" x14ac:dyDescent="0.25">
      <c r="A338" s="93">
        <v>40150</v>
      </c>
      <c r="B338" s="35">
        <f t="shared" si="26"/>
        <v>12</v>
      </c>
      <c r="C338" s="76">
        <v>12</v>
      </c>
      <c r="D338" s="76">
        <v>2009</v>
      </c>
      <c r="E338" s="56">
        <v>0.66666666666666663</v>
      </c>
      <c r="F338" s="53">
        <f t="shared" si="27"/>
        <v>1</v>
      </c>
      <c r="G338" s="53">
        <f t="shared" si="28"/>
        <v>2</v>
      </c>
      <c r="H338" s="53">
        <f t="shared" si="29"/>
        <v>2</v>
      </c>
      <c r="I338" s="53" t="str">
        <f t="shared" si="30"/>
        <v>ww</v>
      </c>
      <c r="J338" s="53"/>
    </row>
    <row r="339" spans="1:10" x14ac:dyDescent="0.25">
      <c r="A339" s="93">
        <v>40151</v>
      </c>
      <c r="B339" s="35">
        <f t="shared" si="26"/>
        <v>12</v>
      </c>
      <c r="C339" s="76">
        <v>12</v>
      </c>
      <c r="D339" s="76">
        <v>2009</v>
      </c>
      <c r="E339" s="56">
        <v>1.3333333333333333</v>
      </c>
      <c r="F339" s="53">
        <f t="shared" si="27"/>
        <v>1</v>
      </c>
      <c r="G339" s="53">
        <f t="shared" si="28"/>
        <v>2</v>
      </c>
      <c r="H339" s="53">
        <f t="shared" si="29"/>
        <v>2</v>
      </c>
      <c r="I339" s="53" t="str">
        <f t="shared" si="30"/>
        <v>ww</v>
      </c>
      <c r="J339" s="53"/>
    </row>
    <row r="340" spans="1:10" x14ac:dyDescent="0.25">
      <c r="A340" s="93">
        <v>40152</v>
      </c>
      <c r="B340" s="35">
        <f t="shared" si="26"/>
        <v>12</v>
      </c>
      <c r="C340" s="76">
        <v>12</v>
      </c>
      <c r="D340" s="76">
        <v>2009</v>
      </c>
      <c r="E340" s="56">
        <v>4.2666666666666666</v>
      </c>
      <c r="F340" s="53">
        <f t="shared" si="27"/>
        <v>1</v>
      </c>
      <c r="G340" s="53">
        <f t="shared" si="28"/>
        <v>2</v>
      </c>
      <c r="H340" s="53">
        <f t="shared" si="29"/>
        <v>2</v>
      </c>
      <c r="I340" s="53" t="str">
        <f t="shared" si="30"/>
        <v>ww</v>
      </c>
      <c r="J340" s="53"/>
    </row>
    <row r="341" spans="1:10" x14ac:dyDescent="0.25">
      <c r="A341" s="93">
        <v>40153</v>
      </c>
      <c r="B341" s="35">
        <f t="shared" si="26"/>
        <v>12</v>
      </c>
      <c r="C341" s="76">
        <v>12</v>
      </c>
      <c r="D341" s="76">
        <v>2009</v>
      </c>
      <c r="E341" s="56">
        <v>3.3333333333333335</v>
      </c>
      <c r="F341" s="53">
        <f t="shared" si="27"/>
        <v>1</v>
      </c>
      <c r="G341" s="53">
        <f t="shared" si="28"/>
        <v>2</v>
      </c>
      <c r="H341" s="53">
        <f t="shared" si="29"/>
        <v>2</v>
      </c>
      <c r="I341" s="53" t="str">
        <f t="shared" si="30"/>
        <v>ww</v>
      </c>
      <c r="J341" s="53"/>
    </row>
    <row r="342" spans="1:10" x14ac:dyDescent="0.25">
      <c r="A342" s="93">
        <v>40154</v>
      </c>
      <c r="B342" s="35">
        <f t="shared" si="26"/>
        <v>12</v>
      </c>
      <c r="C342" s="76">
        <v>12</v>
      </c>
      <c r="D342" s="76">
        <v>2009</v>
      </c>
      <c r="E342" s="56">
        <v>0.13333333333333333</v>
      </c>
      <c r="F342" s="53">
        <f t="shared" si="27"/>
        <v>1</v>
      </c>
      <c r="G342" s="53">
        <f t="shared" si="28"/>
        <v>2</v>
      </c>
      <c r="H342" s="53">
        <f t="shared" si="29"/>
        <v>2</v>
      </c>
      <c r="I342" s="53" t="str">
        <f t="shared" si="30"/>
        <v>ww</v>
      </c>
      <c r="J342" s="53"/>
    </row>
    <row r="343" spans="1:10" x14ac:dyDescent="0.25">
      <c r="A343" s="93">
        <v>40155</v>
      </c>
      <c r="B343" s="35">
        <f t="shared" si="26"/>
        <v>12</v>
      </c>
      <c r="C343" s="76">
        <v>12</v>
      </c>
      <c r="D343" s="76">
        <v>2009</v>
      </c>
      <c r="E343" s="56">
        <v>0.8666666666666667</v>
      </c>
      <c r="F343" s="53">
        <f t="shared" si="27"/>
        <v>1</v>
      </c>
      <c r="G343" s="53">
        <f t="shared" si="28"/>
        <v>2</v>
      </c>
      <c r="H343" s="53">
        <f t="shared" si="29"/>
        <v>2</v>
      </c>
      <c r="I343" s="53" t="str">
        <f t="shared" si="30"/>
        <v>ww</v>
      </c>
      <c r="J343" s="53"/>
    </row>
    <row r="344" spans="1:10" x14ac:dyDescent="0.25">
      <c r="A344" s="93">
        <v>40156</v>
      </c>
      <c r="B344" s="35">
        <f t="shared" si="26"/>
        <v>12</v>
      </c>
      <c r="C344" s="76">
        <v>12</v>
      </c>
      <c r="D344" s="76">
        <v>2009</v>
      </c>
      <c r="E344" s="56">
        <v>0.79999999999999993</v>
      </c>
      <c r="F344" s="53">
        <f t="shared" si="27"/>
        <v>1</v>
      </c>
      <c r="G344" s="53">
        <f t="shared" si="28"/>
        <v>2</v>
      </c>
      <c r="H344" s="53">
        <f t="shared" si="29"/>
        <v>2</v>
      </c>
      <c r="I344" s="53" t="str">
        <f t="shared" si="30"/>
        <v>ww</v>
      </c>
      <c r="J344" s="53"/>
    </row>
    <row r="345" spans="1:10" x14ac:dyDescent="0.25">
      <c r="A345" s="93">
        <v>40157</v>
      </c>
      <c r="B345" s="35">
        <f t="shared" si="26"/>
        <v>12</v>
      </c>
      <c r="C345" s="76">
        <v>12</v>
      </c>
      <c r="D345" s="76">
        <v>2009</v>
      </c>
      <c r="E345" s="56">
        <v>1.1333333333333333</v>
      </c>
      <c r="F345" s="53">
        <f t="shared" si="27"/>
        <v>1</v>
      </c>
      <c r="G345" s="53">
        <f t="shared" si="28"/>
        <v>2</v>
      </c>
      <c r="H345" s="53">
        <f t="shared" si="29"/>
        <v>2</v>
      </c>
      <c r="I345" s="53" t="str">
        <f t="shared" si="30"/>
        <v>ww</v>
      </c>
      <c r="J345" s="53"/>
    </row>
    <row r="346" spans="1:10" x14ac:dyDescent="0.25">
      <c r="A346" s="93">
        <v>40158</v>
      </c>
      <c r="B346" s="35">
        <f t="shared" si="26"/>
        <v>12</v>
      </c>
      <c r="C346" s="76">
        <v>12</v>
      </c>
      <c r="D346" s="76">
        <v>2009</v>
      </c>
      <c r="E346" s="56">
        <v>0.13333333333333333</v>
      </c>
      <c r="F346" s="53">
        <f t="shared" si="27"/>
        <v>1</v>
      </c>
      <c r="G346" s="53">
        <f t="shared" si="28"/>
        <v>2</v>
      </c>
      <c r="H346" s="53">
        <f t="shared" si="29"/>
        <v>2</v>
      </c>
      <c r="I346" s="53" t="str">
        <f t="shared" si="30"/>
        <v>ww</v>
      </c>
      <c r="J346" s="53"/>
    </row>
    <row r="347" spans="1:10" x14ac:dyDescent="0.25">
      <c r="A347" s="93">
        <v>40159</v>
      </c>
      <c r="B347" s="35">
        <f t="shared" si="26"/>
        <v>12</v>
      </c>
      <c r="C347" s="76">
        <v>12</v>
      </c>
      <c r="D347" s="76">
        <v>2009</v>
      </c>
      <c r="E347" s="56">
        <v>0.13333333333333333</v>
      </c>
      <c r="F347" s="53">
        <f t="shared" si="27"/>
        <v>1</v>
      </c>
      <c r="G347" s="53">
        <f t="shared" si="28"/>
        <v>2</v>
      </c>
      <c r="H347" s="53">
        <f t="shared" si="29"/>
        <v>2</v>
      </c>
      <c r="I347" s="53" t="str">
        <f t="shared" si="30"/>
        <v>ww</v>
      </c>
      <c r="J347" s="53"/>
    </row>
    <row r="348" spans="1:10" x14ac:dyDescent="0.25">
      <c r="A348" s="93">
        <v>40160</v>
      </c>
      <c r="B348" s="35">
        <f t="shared" si="26"/>
        <v>12</v>
      </c>
      <c r="C348" s="76">
        <v>12</v>
      </c>
      <c r="D348" s="76">
        <v>2009</v>
      </c>
      <c r="E348" s="56">
        <v>0.39999999999999997</v>
      </c>
      <c r="F348" s="53">
        <f t="shared" si="27"/>
        <v>1</v>
      </c>
      <c r="G348" s="53">
        <f t="shared" si="28"/>
        <v>2</v>
      </c>
      <c r="H348" s="53">
        <f t="shared" si="29"/>
        <v>2</v>
      </c>
      <c r="I348" s="53" t="str">
        <f t="shared" si="30"/>
        <v>ww</v>
      </c>
      <c r="J348" s="53"/>
    </row>
    <row r="349" spans="1:10" x14ac:dyDescent="0.25">
      <c r="A349" s="93">
        <v>40161</v>
      </c>
      <c r="B349" s="35">
        <f t="shared" si="26"/>
        <v>12</v>
      </c>
      <c r="C349" s="76">
        <v>12</v>
      </c>
      <c r="D349" s="76">
        <v>2009</v>
      </c>
      <c r="E349" s="56">
        <v>3.0666666666666664</v>
      </c>
      <c r="F349" s="53">
        <f t="shared" si="27"/>
        <v>1</v>
      </c>
      <c r="G349" s="53">
        <f t="shared" si="28"/>
        <v>2</v>
      </c>
      <c r="H349" s="53">
        <f t="shared" si="29"/>
        <v>2</v>
      </c>
      <c r="I349" s="53" t="str">
        <f t="shared" si="30"/>
        <v>ww</v>
      </c>
      <c r="J349" s="53"/>
    </row>
    <row r="350" spans="1:10" x14ac:dyDescent="0.25">
      <c r="A350" s="93">
        <v>40162</v>
      </c>
      <c r="B350" s="35">
        <f t="shared" si="26"/>
        <v>12</v>
      </c>
      <c r="C350" s="76">
        <v>12</v>
      </c>
      <c r="D350" s="76">
        <v>2009</v>
      </c>
      <c r="E350" s="56">
        <v>7.8</v>
      </c>
      <c r="F350" s="53">
        <f t="shared" si="27"/>
        <v>1</v>
      </c>
      <c r="G350" s="53">
        <f t="shared" si="28"/>
        <v>2</v>
      </c>
      <c r="H350" s="53">
        <f t="shared" si="29"/>
        <v>2</v>
      </c>
      <c r="I350" s="53" t="str">
        <f t="shared" si="30"/>
        <v>ww</v>
      </c>
      <c r="J350" s="53"/>
    </row>
    <row r="351" spans="1:10" x14ac:dyDescent="0.25">
      <c r="A351" s="93">
        <v>40163</v>
      </c>
      <c r="B351" s="35">
        <f t="shared" si="26"/>
        <v>12</v>
      </c>
      <c r="C351" s="76">
        <v>12</v>
      </c>
      <c r="D351" s="76">
        <v>2009</v>
      </c>
      <c r="E351" s="56">
        <v>7.8666666666666671</v>
      </c>
      <c r="F351" s="53">
        <f t="shared" si="27"/>
        <v>1</v>
      </c>
      <c r="G351" s="53">
        <f t="shared" si="28"/>
        <v>2</v>
      </c>
      <c r="H351" s="53">
        <f t="shared" si="29"/>
        <v>2</v>
      </c>
      <c r="I351" s="53" t="str">
        <f t="shared" si="30"/>
        <v>ww</v>
      </c>
      <c r="J351" s="53"/>
    </row>
    <row r="352" spans="1:10" x14ac:dyDescent="0.25">
      <c r="A352" s="93">
        <v>40164</v>
      </c>
      <c r="B352" s="35">
        <f t="shared" si="26"/>
        <v>12</v>
      </c>
      <c r="C352" s="76">
        <v>12</v>
      </c>
      <c r="D352" s="76">
        <v>2009</v>
      </c>
      <c r="E352" s="56">
        <v>7.666666666666667</v>
      </c>
      <c r="F352" s="53">
        <f t="shared" si="27"/>
        <v>1</v>
      </c>
      <c r="G352" s="53">
        <f t="shared" si="28"/>
        <v>2</v>
      </c>
      <c r="H352" s="53">
        <f t="shared" si="29"/>
        <v>2</v>
      </c>
      <c r="I352" s="53" t="str">
        <f t="shared" si="30"/>
        <v>ww</v>
      </c>
      <c r="J352" s="53"/>
    </row>
    <row r="353" spans="1:10" x14ac:dyDescent="0.25">
      <c r="A353" s="93">
        <v>40165</v>
      </c>
      <c r="B353" s="35">
        <f t="shared" si="26"/>
        <v>12</v>
      </c>
      <c r="C353" s="76">
        <v>12</v>
      </c>
      <c r="D353" s="76">
        <v>2009</v>
      </c>
      <c r="E353" s="56">
        <v>1.1333333333333335</v>
      </c>
      <c r="F353" s="53">
        <f t="shared" si="27"/>
        <v>1</v>
      </c>
      <c r="G353" s="53">
        <f t="shared" si="28"/>
        <v>2</v>
      </c>
      <c r="H353" s="53">
        <f t="shared" si="29"/>
        <v>2</v>
      </c>
      <c r="I353" s="53" t="str">
        <f t="shared" si="30"/>
        <v>ww</v>
      </c>
      <c r="J353" s="53"/>
    </row>
    <row r="354" spans="1:10" x14ac:dyDescent="0.25">
      <c r="A354" s="93">
        <v>40166</v>
      </c>
      <c r="B354" s="35">
        <f t="shared" si="26"/>
        <v>12</v>
      </c>
      <c r="C354" s="76">
        <v>12</v>
      </c>
      <c r="D354" s="76">
        <v>2009</v>
      </c>
      <c r="E354" s="56">
        <v>0.79999999999999993</v>
      </c>
      <c r="F354" s="53">
        <f t="shared" si="27"/>
        <v>1</v>
      </c>
      <c r="G354" s="53">
        <f t="shared" si="28"/>
        <v>2</v>
      </c>
      <c r="H354" s="53">
        <f t="shared" si="29"/>
        <v>2</v>
      </c>
      <c r="I354" s="53" t="str">
        <f t="shared" si="30"/>
        <v>ww</v>
      </c>
      <c r="J354" s="53"/>
    </row>
    <row r="355" spans="1:10" x14ac:dyDescent="0.25">
      <c r="A355" s="93">
        <v>40167</v>
      </c>
      <c r="B355" s="35">
        <f t="shared" si="26"/>
        <v>12</v>
      </c>
      <c r="C355" s="76">
        <v>12</v>
      </c>
      <c r="D355" s="76">
        <v>2009</v>
      </c>
      <c r="E355" s="56">
        <v>1.3999999999999997</v>
      </c>
      <c r="F355" s="53">
        <f t="shared" si="27"/>
        <v>1</v>
      </c>
      <c r="G355" s="53">
        <f t="shared" si="28"/>
        <v>2</v>
      </c>
      <c r="H355" s="53">
        <f t="shared" si="29"/>
        <v>2</v>
      </c>
      <c r="I355" s="53" t="str">
        <f t="shared" si="30"/>
        <v>ww</v>
      </c>
      <c r="J355" s="53"/>
    </row>
    <row r="356" spans="1:10" x14ac:dyDescent="0.25">
      <c r="A356" s="93">
        <v>40168</v>
      </c>
      <c r="B356" s="35">
        <f t="shared" si="26"/>
        <v>12</v>
      </c>
      <c r="C356" s="76">
        <v>12</v>
      </c>
      <c r="D356" s="76">
        <v>2009</v>
      </c>
      <c r="E356" s="56">
        <v>0.79999999999999993</v>
      </c>
      <c r="F356" s="53">
        <f t="shared" si="27"/>
        <v>1</v>
      </c>
      <c r="G356" s="53">
        <f t="shared" si="28"/>
        <v>2</v>
      </c>
      <c r="H356" s="53">
        <f t="shared" si="29"/>
        <v>2</v>
      </c>
      <c r="I356" s="53" t="str">
        <f t="shared" si="30"/>
        <v>ww</v>
      </c>
      <c r="J356" s="53"/>
    </row>
    <row r="357" spans="1:10" x14ac:dyDescent="0.25">
      <c r="A357" s="93">
        <v>40169</v>
      </c>
      <c r="B357" s="35">
        <f t="shared" si="26"/>
        <v>12</v>
      </c>
      <c r="C357" s="76">
        <v>12</v>
      </c>
      <c r="D357" s="76">
        <v>2009</v>
      </c>
      <c r="E357" s="56">
        <v>0.39999999999999997</v>
      </c>
      <c r="F357" s="53">
        <f t="shared" si="27"/>
        <v>1</v>
      </c>
      <c r="G357" s="53">
        <f t="shared" si="28"/>
        <v>2</v>
      </c>
      <c r="H357" s="53">
        <f t="shared" si="29"/>
        <v>2</v>
      </c>
      <c r="I357" s="53" t="str">
        <f t="shared" si="30"/>
        <v>ww</v>
      </c>
      <c r="J357" s="53"/>
    </row>
    <row r="358" spans="1:10" x14ac:dyDescent="0.25">
      <c r="A358" s="93">
        <v>40170</v>
      </c>
      <c r="B358" s="35">
        <f t="shared" si="26"/>
        <v>12</v>
      </c>
      <c r="C358" s="76">
        <v>12</v>
      </c>
      <c r="D358" s="76">
        <v>2009</v>
      </c>
      <c r="E358" s="56">
        <v>0.13333333333333333</v>
      </c>
      <c r="F358" s="53">
        <f t="shared" si="27"/>
        <v>1</v>
      </c>
      <c r="G358" s="53">
        <f t="shared" si="28"/>
        <v>2</v>
      </c>
      <c r="H358" s="53">
        <f t="shared" si="29"/>
        <v>2</v>
      </c>
      <c r="I358" s="53" t="str">
        <f t="shared" si="30"/>
        <v>ww</v>
      </c>
      <c r="J358" s="53"/>
    </row>
    <row r="359" spans="1:10" x14ac:dyDescent="0.25">
      <c r="A359" s="93">
        <v>40171</v>
      </c>
      <c r="B359" s="35">
        <f t="shared" si="26"/>
        <v>12</v>
      </c>
      <c r="C359" s="76">
        <v>12</v>
      </c>
      <c r="D359" s="76">
        <v>2009</v>
      </c>
      <c r="E359" s="56">
        <v>0.6</v>
      </c>
      <c r="F359" s="53">
        <f t="shared" si="27"/>
        <v>1</v>
      </c>
      <c r="G359" s="53">
        <f t="shared" si="28"/>
        <v>2</v>
      </c>
      <c r="H359" s="53">
        <f t="shared" si="29"/>
        <v>2</v>
      </c>
      <c r="I359" s="53" t="str">
        <f t="shared" si="30"/>
        <v>ww</v>
      </c>
      <c r="J359" s="53"/>
    </row>
    <row r="360" spans="1:10" x14ac:dyDescent="0.25">
      <c r="A360" s="93">
        <v>40172</v>
      </c>
      <c r="B360" s="35">
        <f t="shared" si="26"/>
        <v>12</v>
      </c>
      <c r="C360" s="76">
        <v>12</v>
      </c>
      <c r="D360" s="76">
        <v>2009</v>
      </c>
      <c r="E360" s="56">
        <v>0.6</v>
      </c>
      <c r="F360" s="53">
        <f t="shared" si="27"/>
        <v>1</v>
      </c>
      <c r="G360" s="53">
        <f t="shared" si="28"/>
        <v>2</v>
      </c>
      <c r="H360" s="53">
        <f t="shared" si="29"/>
        <v>2</v>
      </c>
      <c r="I360" s="53" t="str">
        <f t="shared" si="30"/>
        <v>ww</v>
      </c>
      <c r="J360" s="53"/>
    </row>
    <row r="361" spans="1:10" x14ac:dyDescent="0.25">
      <c r="A361" s="93">
        <v>40173</v>
      </c>
      <c r="B361" s="35">
        <f t="shared" si="26"/>
        <v>12</v>
      </c>
      <c r="C361" s="76">
        <v>12</v>
      </c>
      <c r="D361" s="76">
        <v>2009</v>
      </c>
      <c r="E361" s="56">
        <v>1.4000000000000001</v>
      </c>
      <c r="F361" s="53">
        <f t="shared" si="27"/>
        <v>1</v>
      </c>
      <c r="G361" s="53">
        <f t="shared" si="28"/>
        <v>2</v>
      </c>
      <c r="H361" s="53">
        <f t="shared" si="29"/>
        <v>2</v>
      </c>
      <c r="I361" s="53" t="str">
        <f t="shared" si="30"/>
        <v>ww</v>
      </c>
      <c r="J361" s="53"/>
    </row>
    <row r="362" spans="1:10" x14ac:dyDescent="0.25">
      <c r="A362" s="93">
        <v>40174</v>
      </c>
      <c r="B362" s="35">
        <f t="shared" si="26"/>
        <v>12</v>
      </c>
      <c r="C362" s="76">
        <v>12</v>
      </c>
      <c r="D362" s="76">
        <v>2009</v>
      </c>
      <c r="E362" s="56">
        <v>3.6</v>
      </c>
      <c r="F362" s="53">
        <f t="shared" si="27"/>
        <v>1</v>
      </c>
      <c r="G362" s="53">
        <f t="shared" si="28"/>
        <v>2</v>
      </c>
      <c r="H362" s="53">
        <f t="shared" si="29"/>
        <v>2</v>
      </c>
      <c r="I362" s="53" t="str">
        <f t="shared" si="30"/>
        <v>ww</v>
      </c>
      <c r="J362" s="53"/>
    </row>
    <row r="363" spans="1:10" x14ac:dyDescent="0.25">
      <c r="A363" s="93">
        <v>40175</v>
      </c>
      <c r="B363" s="35">
        <f t="shared" si="26"/>
        <v>12</v>
      </c>
      <c r="C363" s="76">
        <v>12</v>
      </c>
      <c r="D363" s="76">
        <v>2009</v>
      </c>
      <c r="E363" s="56">
        <v>4.333333333333333</v>
      </c>
      <c r="F363" s="53">
        <f t="shared" si="27"/>
        <v>1</v>
      </c>
      <c r="G363" s="53">
        <f t="shared" si="28"/>
        <v>2</v>
      </c>
      <c r="H363" s="53">
        <f t="shared" si="29"/>
        <v>2</v>
      </c>
      <c r="I363" s="53" t="str">
        <f t="shared" si="30"/>
        <v>ww</v>
      </c>
      <c r="J363" s="53"/>
    </row>
    <row r="364" spans="1:10" x14ac:dyDescent="0.25">
      <c r="A364" s="93">
        <v>40176</v>
      </c>
      <c r="B364" s="35">
        <f t="shared" si="26"/>
        <v>12</v>
      </c>
      <c r="C364" s="76">
        <v>12</v>
      </c>
      <c r="D364" s="76">
        <v>2009</v>
      </c>
      <c r="E364" s="56">
        <v>1.7333333333333334</v>
      </c>
      <c r="F364" s="53">
        <f t="shared" si="27"/>
        <v>1</v>
      </c>
      <c r="G364" s="53">
        <f t="shared" si="28"/>
        <v>2</v>
      </c>
      <c r="H364" s="53">
        <f t="shared" si="29"/>
        <v>2</v>
      </c>
      <c r="I364" s="53" t="str">
        <f t="shared" si="30"/>
        <v>ww</v>
      </c>
      <c r="J364" s="53"/>
    </row>
    <row r="365" spans="1:10" x14ac:dyDescent="0.25">
      <c r="A365" s="93">
        <v>40177</v>
      </c>
      <c r="B365" s="35">
        <f t="shared" si="26"/>
        <v>12</v>
      </c>
      <c r="C365" s="76">
        <v>12</v>
      </c>
      <c r="D365" s="76">
        <v>2009</v>
      </c>
      <c r="E365" s="56">
        <v>7.8666666666666671</v>
      </c>
      <c r="F365" s="53">
        <f t="shared" si="27"/>
        <v>1</v>
      </c>
      <c r="G365" s="53">
        <f t="shared" si="28"/>
        <v>2</v>
      </c>
      <c r="H365" s="53">
        <f t="shared" si="29"/>
        <v>2</v>
      </c>
      <c r="I365" s="53" t="str">
        <f t="shared" si="30"/>
        <v>ww</v>
      </c>
      <c r="J365" s="53"/>
    </row>
    <row r="366" spans="1:10" x14ac:dyDescent="0.25">
      <c r="A366" s="93">
        <v>40178</v>
      </c>
      <c r="B366" s="35">
        <f t="shared" si="26"/>
        <v>12</v>
      </c>
      <c r="C366" s="76">
        <v>12</v>
      </c>
      <c r="D366" s="76">
        <v>2009</v>
      </c>
      <c r="E366" s="56">
        <v>1.0666666666666667</v>
      </c>
      <c r="F366" s="53">
        <f t="shared" si="27"/>
        <v>1</v>
      </c>
      <c r="G366" s="53">
        <f t="shared" si="28"/>
        <v>2</v>
      </c>
      <c r="H366" s="53">
        <f t="shared" si="29"/>
        <v>2</v>
      </c>
      <c r="I366" s="53" t="str">
        <f t="shared" si="30"/>
        <v>ww</v>
      </c>
      <c r="J366" s="53"/>
    </row>
    <row r="367" spans="1:10" x14ac:dyDescent="0.25">
      <c r="A367" s="93">
        <v>40179</v>
      </c>
      <c r="B367" s="35">
        <f>C367+(D367-2009)*12</f>
        <v>13</v>
      </c>
      <c r="C367" s="76">
        <v>1</v>
      </c>
      <c r="D367" s="76">
        <v>2010</v>
      </c>
      <c r="E367" s="56">
        <v>2.6666666666666665</v>
      </c>
      <c r="F367" s="53">
        <f t="shared" si="27"/>
        <v>1</v>
      </c>
      <c r="G367" s="53">
        <f t="shared" si="28"/>
        <v>2</v>
      </c>
      <c r="H367" s="53">
        <f t="shared" si="29"/>
        <v>2</v>
      </c>
      <c r="I367" s="53" t="str">
        <f t="shared" si="30"/>
        <v>ww</v>
      </c>
      <c r="J367" s="53"/>
    </row>
    <row r="368" spans="1:10" x14ac:dyDescent="0.25">
      <c r="A368" s="93">
        <v>40180</v>
      </c>
      <c r="B368" s="35">
        <f t="shared" ref="B368:B431" si="31">C368+(D368-2009)*12</f>
        <v>13</v>
      </c>
      <c r="C368" s="76">
        <v>1</v>
      </c>
      <c r="D368" s="76">
        <v>2010</v>
      </c>
      <c r="E368" s="56">
        <v>6</v>
      </c>
      <c r="F368" s="53">
        <f t="shared" si="27"/>
        <v>1</v>
      </c>
      <c r="G368" s="53">
        <f t="shared" si="28"/>
        <v>2</v>
      </c>
      <c r="H368" s="53">
        <f t="shared" si="29"/>
        <v>2</v>
      </c>
      <c r="I368" s="53" t="str">
        <f t="shared" si="30"/>
        <v>ww</v>
      </c>
      <c r="J368" s="53"/>
    </row>
    <row r="369" spans="1:10" x14ac:dyDescent="0.25">
      <c r="A369" s="93">
        <v>40181</v>
      </c>
      <c r="B369" s="35">
        <f t="shared" si="31"/>
        <v>13</v>
      </c>
      <c r="C369" s="76">
        <v>1</v>
      </c>
      <c r="D369" s="76">
        <v>2010</v>
      </c>
      <c r="E369" s="56">
        <v>2.1999999999999997</v>
      </c>
      <c r="F369" s="53">
        <f t="shared" si="27"/>
        <v>1</v>
      </c>
      <c r="G369" s="53">
        <f t="shared" si="28"/>
        <v>2</v>
      </c>
      <c r="H369" s="53">
        <f t="shared" si="29"/>
        <v>2</v>
      </c>
      <c r="I369" s="53" t="str">
        <f t="shared" si="30"/>
        <v>ww</v>
      </c>
      <c r="J369" s="53"/>
    </row>
    <row r="370" spans="1:10" x14ac:dyDescent="0.25">
      <c r="A370" s="93">
        <v>40182</v>
      </c>
      <c r="B370" s="35">
        <f t="shared" si="31"/>
        <v>13</v>
      </c>
      <c r="C370" s="76">
        <v>1</v>
      </c>
      <c r="D370" s="76">
        <v>2010</v>
      </c>
      <c r="E370" s="56">
        <v>0.3</v>
      </c>
      <c r="F370" s="53">
        <f t="shared" si="27"/>
        <v>1</v>
      </c>
      <c r="G370" s="53">
        <f t="shared" si="28"/>
        <v>2</v>
      </c>
      <c r="H370" s="53">
        <f t="shared" si="29"/>
        <v>2</v>
      </c>
      <c r="I370" s="53" t="str">
        <f t="shared" si="30"/>
        <v>ww</v>
      </c>
      <c r="J370" s="53"/>
    </row>
    <row r="371" spans="1:10" x14ac:dyDescent="0.25">
      <c r="A371" s="93">
        <v>40183</v>
      </c>
      <c r="B371" s="35">
        <f t="shared" si="31"/>
        <v>13</v>
      </c>
      <c r="C371" s="76">
        <v>1</v>
      </c>
      <c r="D371" s="76">
        <v>2010</v>
      </c>
      <c r="E371" s="56">
        <v>0.33333333333333331</v>
      </c>
      <c r="F371" s="53">
        <f t="shared" si="27"/>
        <v>1</v>
      </c>
      <c r="G371" s="53">
        <f t="shared" si="28"/>
        <v>2</v>
      </c>
      <c r="H371" s="53">
        <f t="shared" si="29"/>
        <v>2</v>
      </c>
      <c r="I371" s="53" t="str">
        <f t="shared" si="30"/>
        <v>ww</v>
      </c>
      <c r="J371" s="53"/>
    </row>
    <row r="372" spans="1:10" x14ac:dyDescent="0.25">
      <c r="A372" s="93">
        <v>40184</v>
      </c>
      <c r="B372" s="35">
        <f t="shared" si="31"/>
        <v>13</v>
      </c>
      <c r="C372" s="76">
        <v>1</v>
      </c>
      <c r="D372" s="76">
        <v>2010</v>
      </c>
      <c r="E372" s="56">
        <v>6.4333333333333327</v>
      </c>
      <c r="F372" s="53">
        <f t="shared" si="27"/>
        <v>1</v>
      </c>
      <c r="G372" s="53">
        <f t="shared" si="28"/>
        <v>2</v>
      </c>
      <c r="H372" s="53">
        <f t="shared" si="29"/>
        <v>2</v>
      </c>
      <c r="I372" s="53" t="str">
        <f t="shared" si="30"/>
        <v>ww</v>
      </c>
      <c r="J372" s="53"/>
    </row>
    <row r="373" spans="1:10" x14ac:dyDescent="0.25">
      <c r="A373" s="93">
        <v>40185</v>
      </c>
      <c r="B373" s="35">
        <f t="shared" si="31"/>
        <v>13</v>
      </c>
      <c r="C373" s="76">
        <v>1</v>
      </c>
      <c r="D373" s="76">
        <v>2010</v>
      </c>
      <c r="E373" s="56">
        <v>0.96666666666666679</v>
      </c>
      <c r="F373" s="53">
        <f t="shared" si="27"/>
        <v>1</v>
      </c>
      <c r="G373" s="53">
        <f t="shared" si="28"/>
        <v>2</v>
      </c>
      <c r="H373" s="53">
        <f t="shared" si="29"/>
        <v>2</v>
      </c>
      <c r="I373" s="53" t="str">
        <f t="shared" si="30"/>
        <v>ww</v>
      </c>
      <c r="J373" s="53"/>
    </row>
    <row r="374" spans="1:10" x14ac:dyDescent="0.25">
      <c r="A374" s="93">
        <v>40186</v>
      </c>
      <c r="B374" s="35">
        <f t="shared" si="31"/>
        <v>13</v>
      </c>
      <c r="C374" s="76">
        <v>1</v>
      </c>
      <c r="D374" s="76">
        <v>2010</v>
      </c>
      <c r="E374" s="56">
        <v>0.26666666666666666</v>
      </c>
      <c r="F374" s="53">
        <f t="shared" si="27"/>
        <v>1</v>
      </c>
      <c r="G374" s="53">
        <f t="shared" si="28"/>
        <v>2</v>
      </c>
      <c r="H374" s="53">
        <f t="shared" si="29"/>
        <v>2</v>
      </c>
      <c r="I374" s="53" t="str">
        <f t="shared" si="30"/>
        <v>ww</v>
      </c>
      <c r="J374" s="53"/>
    </row>
    <row r="375" spans="1:10" x14ac:dyDescent="0.25">
      <c r="A375" s="93">
        <v>40187</v>
      </c>
      <c r="B375" s="35">
        <f t="shared" si="31"/>
        <v>13</v>
      </c>
      <c r="C375" s="76">
        <v>1</v>
      </c>
      <c r="D375" s="76">
        <v>2010</v>
      </c>
      <c r="E375" s="56">
        <v>0.43333333333333335</v>
      </c>
      <c r="F375" s="53">
        <f t="shared" si="27"/>
        <v>1</v>
      </c>
      <c r="G375" s="53">
        <f t="shared" si="28"/>
        <v>2</v>
      </c>
      <c r="H375" s="53">
        <f t="shared" si="29"/>
        <v>2</v>
      </c>
      <c r="I375" s="53" t="str">
        <f t="shared" si="30"/>
        <v>ww</v>
      </c>
      <c r="J375" s="53"/>
    </row>
    <row r="376" spans="1:10" x14ac:dyDescent="0.25">
      <c r="A376" s="93">
        <v>40188</v>
      </c>
      <c r="B376" s="35">
        <f t="shared" si="31"/>
        <v>13</v>
      </c>
      <c r="C376" s="76">
        <v>1</v>
      </c>
      <c r="D376" s="76">
        <v>2010</v>
      </c>
      <c r="E376" s="56">
        <v>4.2666666666666666</v>
      </c>
      <c r="F376" s="53">
        <f t="shared" si="27"/>
        <v>1</v>
      </c>
      <c r="G376" s="53">
        <f t="shared" si="28"/>
        <v>2</v>
      </c>
      <c r="H376" s="53">
        <f t="shared" si="29"/>
        <v>2</v>
      </c>
      <c r="I376" s="53" t="str">
        <f t="shared" si="30"/>
        <v>ww</v>
      </c>
      <c r="J376" s="53"/>
    </row>
    <row r="377" spans="1:10" x14ac:dyDescent="0.25">
      <c r="A377" s="93">
        <v>40189</v>
      </c>
      <c r="B377" s="35">
        <f t="shared" si="31"/>
        <v>13</v>
      </c>
      <c r="C377" s="76">
        <v>1</v>
      </c>
      <c r="D377" s="76">
        <v>2010</v>
      </c>
      <c r="E377" s="56">
        <v>0</v>
      </c>
      <c r="F377" s="53">
        <f t="shared" si="27"/>
        <v>0</v>
      </c>
      <c r="G377" s="53">
        <f t="shared" si="28"/>
        <v>1</v>
      </c>
      <c r="H377" s="53">
        <f t="shared" si="29"/>
        <v>1</v>
      </c>
      <c r="I377" s="53" t="str">
        <f t="shared" si="30"/>
        <v>wd</v>
      </c>
      <c r="J377" s="53"/>
    </row>
    <row r="378" spans="1:10" x14ac:dyDescent="0.25">
      <c r="A378" s="93">
        <v>40190</v>
      </c>
      <c r="B378" s="35">
        <f t="shared" si="31"/>
        <v>13</v>
      </c>
      <c r="C378" s="76">
        <v>1</v>
      </c>
      <c r="D378" s="76">
        <v>2010</v>
      </c>
      <c r="E378" s="56">
        <v>2.1333333333333333</v>
      </c>
      <c r="F378" s="53">
        <f t="shared" si="27"/>
        <v>1</v>
      </c>
      <c r="G378" s="53">
        <f t="shared" si="28"/>
        <v>1</v>
      </c>
      <c r="H378" s="53">
        <f t="shared" si="29"/>
        <v>-1</v>
      </c>
      <c r="I378" s="53" t="str">
        <f t="shared" si="30"/>
        <v>dw</v>
      </c>
      <c r="J378" s="53"/>
    </row>
    <row r="379" spans="1:10" x14ac:dyDescent="0.25">
      <c r="A379" s="93">
        <v>40191</v>
      </c>
      <c r="B379" s="35">
        <f t="shared" si="31"/>
        <v>13</v>
      </c>
      <c r="C379" s="76">
        <v>1</v>
      </c>
      <c r="D379" s="76">
        <v>2010</v>
      </c>
      <c r="E379" s="56">
        <v>1.2</v>
      </c>
      <c r="F379" s="53">
        <f t="shared" si="27"/>
        <v>1</v>
      </c>
      <c r="G379" s="53">
        <f t="shared" si="28"/>
        <v>2</v>
      </c>
      <c r="H379" s="53">
        <f t="shared" si="29"/>
        <v>2</v>
      </c>
      <c r="I379" s="53" t="str">
        <f t="shared" si="30"/>
        <v>ww</v>
      </c>
      <c r="J379" s="53"/>
    </row>
    <row r="380" spans="1:10" x14ac:dyDescent="0.25">
      <c r="A380" s="93">
        <v>40192</v>
      </c>
      <c r="B380" s="35">
        <f t="shared" si="31"/>
        <v>13</v>
      </c>
      <c r="C380" s="76">
        <v>1</v>
      </c>
      <c r="D380" s="76">
        <v>2010</v>
      </c>
      <c r="E380" s="56">
        <v>1.3999999999999997</v>
      </c>
      <c r="F380" s="53">
        <f t="shared" si="27"/>
        <v>1</v>
      </c>
      <c r="G380" s="53">
        <f t="shared" si="28"/>
        <v>2</v>
      </c>
      <c r="H380" s="53">
        <f t="shared" si="29"/>
        <v>2</v>
      </c>
      <c r="I380" s="53" t="str">
        <f t="shared" si="30"/>
        <v>ww</v>
      </c>
      <c r="J380" s="53"/>
    </row>
    <row r="381" spans="1:10" x14ac:dyDescent="0.25">
      <c r="A381" s="93">
        <v>40193</v>
      </c>
      <c r="B381" s="35">
        <f t="shared" si="31"/>
        <v>13</v>
      </c>
      <c r="C381" s="76">
        <v>1</v>
      </c>
      <c r="D381" s="76">
        <v>2010</v>
      </c>
      <c r="E381" s="56">
        <v>0.86666666666666659</v>
      </c>
      <c r="F381" s="53">
        <f t="shared" si="27"/>
        <v>1</v>
      </c>
      <c r="G381" s="53">
        <f t="shared" si="28"/>
        <v>2</v>
      </c>
      <c r="H381" s="53">
        <f t="shared" si="29"/>
        <v>2</v>
      </c>
      <c r="I381" s="53" t="str">
        <f t="shared" si="30"/>
        <v>ww</v>
      </c>
      <c r="J381" s="53"/>
    </row>
    <row r="382" spans="1:10" x14ac:dyDescent="0.25">
      <c r="A382" s="93">
        <v>40194</v>
      </c>
      <c r="B382" s="35">
        <f t="shared" si="31"/>
        <v>13</v>
      </c>
      <c r="C382" s="76">
        <v>1</v>
      </c>
      <c r="D382" s="76">
        <v>2010</v>
      </c>
      <c r="E382" s="56">
        <v>5.9333333333333327</v>
      </c>
      <c r="F382" s="53">
        <f t="shared" si="27"/>
        <v>1</v>
      </c>
      <c r="G382" s="53">
        <f t="shared" si="28"/>
        <v>2</v>
      </c>
      <c r="H382" s="53">
        <f t="shared" si="29"/>
        <v>2</v>
      </c>
      <c r="I382" s="53" t="str">
        <f t="shared" si="30"/>
        <v>ww</v>
      </c>
      <c r="J382" s="53"/>
    </row>
    <row r="383" spans="1:10" x14ac:dyDescent="0.25">
      <c r="A383" s="93">
        <v>40195</v>
      </c>
      <c r="B383" s="35">
        <f t="shared" si="31"/>
        <v>13</v>
      </c>
      <c r="C383" s="76">
        <v>1</v>
      </c>
      <c r="D383" s="76">
        <v>2010</v>
      </c>
      <c r="E383" s="56">
        <v>4.4000000000000004</v>
      </c>
      <c r="F383" s="53">
        <f t="shared" si="27"/>
        <v>1</v>
      </c>
      <c r="G383" s="53">
        <f t="shared" si="28"/>
        <v>2</v>
      </c>
      <c r="H383" s="53">
        <f t="shared" si="29"/>
        <v>2</v>
      </c>
      <c r="I383" s="53" t="str">
        <f t="shared" si="30"/>
        <v>ww</v>
      </c>
      <c r="J383" s="53"/>
    </row>
    <row r="384" spans="1:10" x14ac:dyDescent="0.25">
      <c r="A384" s="93">
        <v>40196</v>
      </c>
      <c r="B384" s="35">
        <f t="shared" si="31"/>
        <v>13</v>
      </c>
      <c r="C384" s="76">
        <v>1</v>
      </c>
      <c r="D384" s="76">
        <v>2010</v>
      </c>
      <c r="E384" s="56">
        <v>0</v>
      </c>
      <c r="F384" s="53">
        <f t="shared" si="27"/>
        <v>0</v>
      </c>
      <c r="G384" s="53">
        <f t="shared" si="28"/>
        <v>1</v>
      </c>
      <c r="H384" s="53">
        <f t="shared" si="29"/>
        <v>1</v>
      </c>
      <c r="I384" s="53" t="str">
        <f t="shared" si="30"/>
        <v>wd</v>
      </c>
      <c r="J384" s="53"/>
    </row>
    <row r="385" spans="1:10" x14ac:dyDescent="0.25">
      <c r="A385" s="93">
        <v>40197</v>
      </c>
      <c r="B385" s="35">
        <f t="shared" si="31"/>
        <v>13</v>
      </c>
      <c r="C385" s="76">
        <v>1</v>
      </c>
      <c r="D385" s="76">
        <v>2010</v>
      </c>
      <c r="E385" s="56">
        <v>6.6666666666666666E-2</v>
      </c>
      <c r="F385" s="53">
        <f t="shared" si="27"/>
        <v>1</v>
      </c>
      <c r="G385" s="53">
        <f t="shared" si="28"/>
        <v>1</v>
      </c>
      <c r="H385" s="53">
        <f t="shared" si="29"/>
        <v>-1</v>
      </c>
      <c r="I385" s="53" t="str">
        <f t="shared" si="30"/>
        <v>dw</v>
      </c>
      <c r="J385" s="53"/>
    </row>
    <row r="386" spans="1:10" x14ac:dyDescent="0.25">
      <c r="A386" s="93">
        <v>40198</v>
      </c>
      <c r="B386" s="35">
        <f t="shared" si="31"/>
        <v>13</v>
      </c>
      <c r="C386" s="76">
        <v>1</v>
      </c>
      <c r="D386" s="76">
        <v>2010</v>
      </c>
      <c r="E386" s="56">
        <v>0.33333333333333331</v>
      </c>
      <c r="F386" s="53">
        <f t="shared" si="27"/>
        <v>1</v>
      </c>
      <c r="G386" s="53">
        <f t="shared" si="28"/>
        <v>2</v>
      </c>
      <c r="H386" s="53">
        <f t="shared" si="29"/>
        <v>2</v>
      </c>
      <c r="I386" s="53" t="str">
        <f t="shared" si="30"/>
        <v>ww</v>
      </c>
      <c r="J386" s="53"/>
    </row>
    <row r="387" spans="1:10" x14ac:dyDescent="0.25">
      <c r="A387" s="93">
        <v>40199</v>
      </c>
      <c r="B387" s="35">
        <f t="shared" si="31"/>
        <v>13</v>
      </c>
      <c r="C387" s="76">
        <v>1</v>
      </c>
      <c r="D387" s="76">
        <v>2010</v>
      </c>
      <c r="E387" s="56">
        <v>1.4000000000000001</v>
      </c>
      <c r="F387" s="53">
        <f t="shared" ref="F387:F450" si="32">IF(E387&gt;0,1,0)</f>
        <v>1</v>
      </c>
      <c r="G387" s="53">
        <f t="shared" ref="G387:G450" si="33">SUM(F386:F387)</f>
        <v>2</v>
      </c>
      <c r="H387" s="53">
        <f t="shared" ref="H387:H450" si="34">IF(G387=1,IF(F386=1,1,-1),G387)</f>
        <v>2</v>
      </c>
      <c r="I387" s="53" t="str">
        <f t="shared" ref="I387:I450" si="35">VLOOKUP(H387,codes,2,)</f>
        <v>ww</v>
      </c>
      <c r="J387" s="53"/>
    </row>
    <row r="388" spans="1:10" x14ac:dyDescent="0.25">
      <c r="A388" s="93">
        <v>40200</v>
      </c>
      <c r="B388" s="35">
        <f t="shared" si="31"/>
        <v>13</v>
      </c>
      <c r="C388" s="76">
        <v>1</v>
      </c>
      <c r="D388" s="76">
        <v>2010</v>
      </c>
      <c r="E388" s="56">
        <v>6.5333333333333341</v>
      </c>
      <c r="F388" s="53">
        <f t="shared" si="32"/>
        <v>1</v>
      </c>
      <c r="G388" s="53">
        <f t="shared" si="33"/>
        <v>2</v>
      </c>
      <c r="H388" s="53">
        <f t="shared" si="34"/>
        <v>2</v>
      </c>
      <c r="I388" s="53" t="str">
        <f t="shared" si="35"/>
        <v>ww</v>
      </c>
      <c r="J388" s="53"/>
    </row>
    <row r="389" spans="1:10" x14ac:dyDescent="0.25">
      <c r="A389" s="93">
        <v>40201</v>
      </c>
      <c r="B389" s="35">
        <f t="shared" si="31"/>
        <v>13</v>
      </c>
      <c r="C389" s="76">
        <v>1</v>
      </c>
      <c r="D389" s="76">
        <v>2010</v>
      </c>
      <c r="E389" s="56">
        <v>6.6666666666666666E-2</v>
      </c>
      <c r="F389" s="53">
        <f t="shared" si="32"/>
        <v>1</v>
      </c>
      <c r="G389" s="53">
        <f t="shared" si="33"/>
        <v>2</v>
      </c>
      <c r="H389" s="53">
        <f t="shared" si="34"/>
        <v>2</v>
      </c>
      <c r="I389" s="53" t="str">
        <f t="shared" si="35"/>
        <v>ww</v>
      </c>
      <c r="J389" s="53"/>
    </row>
    <row r="390" spans="1:10" x14ac:dyDescent="0.25">
      <c r="A390" s="93">
        <v>40202</v>
      </c>
      <c r="B390" s="35">
        <f t="shared" si="31"/>
        <v>13</v>
      </c>
      <c r="C390" s="76">
        <v>1</v>
      </c>
      <c r="D390" s="76">
        <v>2010</v>
      </c>
      <c r="E390" s="56">
        <v>6.6666666666666666E-2</v>
      </c>
      <c r="F390" s="53">
        <f t="shared" si="32"/>
        <v>1</v>
      </c>
      <c r="G390" s="53">
        <f t="shared" si="33"/>
        <v>2</v>
      </c>
      <c r="H390" s="53">
        <f t="shared" si="34"/>
        <v>2</v>
      </c>
      <c r="I390" s="53" t="str">
        <f t="shared" si="35"/>
        <v>ww</v>
      </c>
      <c r="J390" s="53"/>
    </row>
    <row r="391" spans="1:10" x14ac:dyDescent="0.25">
      <c r="A391" s="93">
        <v>40203</v>
      </c>
      <c r="B391" s="35">
        <f t="shared" si="31"/>
        <v>13</v>
      </c>
      <c r="C391" s="76">
        <v>1</v>
      </c>
      <c r="D391" s="76">
        <v>2010</v>
      </c>
      <c r="E391" s="56">
        <v>1.2666666666666666</v>
      </c>
      <c r="F391" s="53">
        <f t="shared" si="32"/>
        <v>1</v>
      </c>
      <c r="G391" s="53">
        <f t="shared" si="33"/>
        <v>2</v>
      </c>
      <c r="H391" s="53">
        <f t="shared" si="34"/>
        <v>2</v>
      </c>
      <c r="I391" s="53" t="str">
        <f t="shared" si="35"/>
        <v>ww</v>
      </c>
      <c r="J391" s="53"/>
    </row>
    <row r="392" spans="1:10" x14ac:dyDescent="0.25">
      <c r="A392" s="93">
        <v>40204</v>
      </c>
      <c r="B392" s="35">
        <f t="shared" si="31"/>
        <v>13</v>
      </c>
      <c r="C392" s="76">
        <v>1</v>
      </c>
      <c r="D392" s="76">
        <v>2010</v>
      </c>
      <c r="E392" s="56">
        <v>0</v>
      </c>
      <c r="F392" s="53">
        <f t="shared" si="32"/>
        <v>0</v>
      </c>
      <c r="G392" s="53">
        <f t="shared" si="33"/>
        <v>1</v>
      </c>
      <c r="H392" s="53">
        <f t="shared" si="34"/>
        <v>1</v>
      </c>
      <c r="I392" s="53" t="str">
        <f t="shared" si="35"/>
        <v>wd</v>
      </c>
      <c r="J392" s="53"/>
    </row>
    <row r="393" spans="1:10" x14ac:dyDescent="0.25">
      <c r="A393" s="93">
        <v>40205</v>
      </c>
      <c r="B393" s="35">
        <f t="shared" si="31"/>
        <v>13</v>
      </c>
      <c r="C393" s="76">
        <v>1</v>
      </c>
      <c r="D393" s="76">
        <v>2010</v>
      </c>
      <c r="E393" s="56">
        <v>0</v>
      </c>
      <c r="F393" s="53">
        <f t="shared" si="32"/>
        <v>0</v>
      </c>
      <c r="G393" s="53">
        <f t="shared" si="33"/>
        <v>0</v>
      </c>
      <c r="H393" s="53">
        <f t="shared" si="34"/>
        <v>0</v>
      </c>
      <c r="I393" s="53" t="str">
        <f t="shared" si="35"/>
        <v>dd</v>
      </c>
      <c r="J393" s="53"/>
    </row>
    <row r="394" spans="1:10" x14ac:dyDescent="0.25">
      <c r="A394" s="93">
        <v>40206</v>
      </c>
      <c r="B394" s="35">
        <f t="shared" si="31"/>
        <v>13</v>
      </c>
      <c r="C394" s="76">
        <v>1</v>
      </c>
      <c r="D394" s="76">
        <v>2010</v>
      </c>
      <c r="E394" s="56">
        <v>0.8666666666666667</v>
      </c>
      <c r="F394" s="53">
        <f t="shared" si="32"/>
        <v>1</v>
      </c>
      <c r="G394" s="53">
        <f t="shared" si="33"/>
        <v>1</v>
      </c>
      <c r="H394" s="53">
        <f t="shared" si="34"/>
        <v>-1</v>
      </c>
      <c r="I394" s="53" t="str">
        <f t="shared" si="35"/>
        <v>dw</v>
      </c>
      <c r="J394" s="53"/>
    </row>
    <row r="395" spans="1:10" x14ac:dyDescent="0.25">
      <c r="A395" s="93">
        <v>40207</v>
      </c>
      <c r="B395" s="35">
        <f t="shared" si="31"/>
        <v>13</v>
      </c>
      <c r="C395" s="76">
        <v>1</v>
      </c>
      <c r="D395" s="76">
        <v>2010</v>
      </c>
      <c r="E395" s="56">
        <v>1.2666666666666668</v>
      </c>
      <c r="F395" s="53">
        <f t="shared" si="32"/>
        <v>1</v>
      </c>
      <c r="G395" s="53">
        <f t="shared" si="33"/>
        <v>2</v>
      </c>
      <c r="H395" s="53">
        <f t="shared" si="34"/>
        <v>2</v>
      </c>
      <c r="I395" s="53" t="str">
        <f t="shared" si="35"/>
        <v>ww</v>
      </c>
      <c r="J395" s="53"/>
    </row>
    <row r="396" spans="1:10" x14ac:dyDescent="0.25">
      <c r="A396" s="93">
        <v>40208</v>
      </c>
      <c r="B396" s="35">
        <f t="shared" si="31"/>
        <v>13</v>
      </c>
      <c r="C396" s="76">
        <v>1</v>
      </c>
      <c r="D396" s="76">
        <v>2010</v>
      </c>
      <c r="E396" s="56">
        <v>4.666666666666667</v>
      </c>
      <c r="F396" s="53">
        <f t="shared" si="32"/>
        <v>1</v>
      </c>
      <c r="G396" s="53">
        <f t="shared" si="33"/>
        <v>2</v>
      </c>
      <c r="H396" s="53">
        <f t="shared" si="34"/>
        <v>2</v>
      </c>
      <c r="I396" s="53" t="str">
        <f t="shared" si="35"/>
        <v>ww</v>
      </c>
      <c r="J396" s="53"/>
    </row>
    <row r="397" spans="1:10" x14ac:dyDescent="0.25">
      <c r="A397" s="93">
        <v>40209</v>
      </c>
      <c r="B397" s="35">
        <f t="shared" si="31"/>
        <v>13</v>
      </c>
      <c r="C397" s="76">
        <v>1</v>
      </c>
      <c r="D397" s="76">
        <v>2010</v>
      </c>
      <c r="E397" s="56">
        <v>0</v>
      </c>
      <c r="F397" s="53">
        <f t="shared" si="32"/>
        <v>0</v>
      </c>
      <c r="G397" s="53">
        <f t="shared" si="33"/>
        <v>1</v>
      </c>
      <c r="H397" s="53">
        <f t="shared" si="34"/>
        <v>1</v>
      </c>
      <c r="I397" s="53" t="str">
        <f t="shared" si="35"/>
        <v>wd</v>
      </c>
      <c r="J397" s="53"/>
    </row>
    <row r="398" spans="1:10" x14ac:dyDescent="0.25">
      <c r="A398" s="93">
        <v>40210</v>
      </c>
      <c r="B398" s="35">
        <f t="shared" si="31"/>
        <v>14</v>
      </c>
      <c r="C398" s="76">
        <v>2</v>
      </c>
      <c r="D398" s="76">
        <v>2010</v>
      </c>
      <c r="E398" s="56">
        <v>0.13333333333333333</v>
      </c>
      <c r="F398" s="53">
        <f t="shared" si="32"/>
        <v>1</v>
      </c>
      <c r="G398" s="53">
        <f t="shared" si="33"/>
        <v>1</v>
      </c>
      <c r="H398" s="53">
        <f t="shared" si="34"/>
        <v>-1</v>
      </c>
      <c r="I398" s="53" t="str">
        <f t="shared" si="35"/>
        <v>dw</v>
      </c>
      <c r="J398" s="53"/>
    </row>
    <row r="399" spans="1:10" x14ac:dyDescent="0.25">
      <c r="A399" s="93">
        <v>40211</v>
      </c>
      <c r="B399" s="35">
        <f t="shared" si="31"/>
        <v>14</v>
      </c>
      <c r="C399" s="76">
        <v>2</v>
      </c>
      <c r="D399" s="76">
        <v>2010</v>
      </c>
      <c r="E399" s="56">
        <v>5.2666666666666666</v>
      </c>
      <c r="F399" s="53">
        <f t="shared" si="32"/>
        <v>1</v>
      </c>
      <c r="G399" s="53">
        <f t="shared" si="33"/>
        <v>2</v>
      </c>
      <c r="H399" s="53">
        <f t="shared" si="34"/>
        <v>2</v>
      </c>
      <c r="I399" s="53" t="str">
        <f t="shared" si="35"/>
        <v>ww</v>
      </c>
      <c r="J399" s="53"/>
    </row>
    <row r="400" spans="1:10" x14ac:dyDescent="0.25">
      <c r="A400" s="93">
        <v>40212</v>
      </c>
      <c r="B400" s="35">
        <f t="shared" si="31"/>
        <v>14</v>
      </c>
      <c r="C400" s="76">
        <v>2</v>
      </c>
      <c r="D400" s="76">
        <v>2010</v>
      </c>
      <c r="E400" s="56">
        <v>0.86666666666666659</v>
      </c>
      <c r="F400" s="53">
        <f t="shared" si="32"/>
        <v>1</v>
      </c>
      <c r="G400" s="53">
        <f t="shared" si="33"/>
        <v>2</v>
      </c>
      <c r="H400" s="53">
        <f t="shared" si="34"/>
        <v>2</v>
      </c>
      <c r="I400" s="53" t="str">
        <f t="shared" si="35"/>
        <v>ww</v>
      </c>
      <c r="J400" s="53"/>
    </row>
    <row r="401" spans="1:10" x14ac:dyDescent="0.25">
      <c r="A401" s="93">
        <v>40213</v>
      </c>
      <c r="B401" s="35">
        <f t="shared" si="31"/>
        <v>14</v>
      </c>
      <c r="C401" s="76">
        <v>2</v>
      </c>
      <c r="D401" s="76">
        <v>2010</v>
      </c>
      <c r="E401" s="56">
        <v>6.6666666666666666E-2</v>
      </c>
      <c r="F401" s="53">
        <f t="shared" si="32"/>
        <v>1</v>
      </c>
      <c r="G401" s="53">
        <f t="shared" si="33"/>
        <v>2</v>
      </c>
      <c r="H401" s="53">
        <f t="shared" si="34"/>
        <v>2</v>
      </c>
      <c r="I401" s="53" t="str">
        <f t="shared" si="35"/>
        <v>ww</v>
      </c>
      <c r="J401" s="53"/>
    </row>
    <row r="402" spans="1:10" x14ac:dyDescent="0.25">
      <c r="A402" s="93">
        <v>40214</v>
      </c>
      <c r="B402" s="35">
        <f t="shared" si="31"/>
        <v>14</v>
      </c>
      <c r="C402" s="76">
        <v>2</v>
      </c>
      <c r="D402" s="76">
        <v>2010</v>
      </c>
      <c r="E402" s="56">
        <v>0.66666666666666663</v>
      </c>
      <c r="F402" s="53">
        <f t="shared" si="32"/>
        <v>1</v>
      </c>
      <c r="G402" s="53">
        <f t="shared" si="33"/>
        <v>2</v>
      </c>
      <c r="H402" s="53">
        <f t="shared" si="34"/>
        <v>2</v>
      </c>
      <c r="I402" s="53" t="str">
        <f t="shared" si="35"/>
        <v>ww</v>
      </c>
      <c r="J402" s="53"/>
    </row>
    <row r="403" spans="1:10" x14ac:dyDescent="0.25">
      <c r="A403" s="93">
        <v>40215</v>
      </c>
      <c r="B403" s="35">
        <f t="shared" si="31"/>
        <v>14</v>
      </c>
      <c r="C403" s="76">
        <v>2</v>
      </c>
      <c r="D403" s="76">
        <v>2010</v>
      </c>
      <c r="E403" s="56">
        <v>7.0666666666666664</v>
      </c>
      <c r="F403" s="53">
        <f t="shared" si="32"/>
        <v>1</v>
      </c>
      <c r="G403" s="53">
        <f t="shared" si="33"/>
        <v>2</v>
      </c>
      <c r="H403" s="53">
        <f t="shared" si="34"/>
        <v>2</v>
      </c>
      <c r="I403" s="53" t="str">
        <f t="shared" si="35"/>
        <v>ww</v>
      </c>
      <c r="J403" s="53"/>
    </row>
    <row r="404" spans="1:10" x14ac:dyDescent="0.25">
      <c r="A404" s="93">
        <v>40216</v>
      </c>
      <c r="B404" s="35">
        <f t="shared" si="31"/>
        <v>14</v>
      </c>
      <c r="C404" s="76">
        <v>2</v>
      </c>
      <c r="D404" s="76">
        <v>2010</v>
      </c>
      <c r="E404" s="56">
        <v>0.93333333333333324</v>
      </c>
      <c r="F404" s="53">
        <f t="shared" si="32"/>
        <v>1</v>
      </c>
      <c r="G404" s="53">
        <f t="shared" si="33"/>
        <v>2</v>
      </c>
      <c r="H404" s="53">
        <f t="shared" si="34"/>
        <v>2</v>
      </c>
      <c r="I404" s="53" t="str">
        <f t="shared" si="35"/>
        <v>ww</v>
      </c>
      <c r="J404" s="53"/>
    </row>
    <row r="405" spans="1:10" x14ac:dyDescent="0.25">
      <c r="A405" s="93">
        <v>40217</v>
      </c>
      <c r="B405" s="35">
        <f t="shared" si="31"/>
        <v>14</v>
      </c>
      <c r="C405" s="76">
        <v>2</v>
      </c>
      <c r="D405" s="76">
        <v>2010</v>
      </c>
      <c r="E405" s="56">
        <v>1.5333333333333332</v>
      </c>
      <c r="F405" s="53">
        <f t="shared" si="32"/>
        <v>1</v>
      </c>
      <c r="G405" s="53">
        <f t="shared" si="33"/>
        <v>2</v>
      </c>
      <c r="H405" s="53">
        <f t="shared" si="34"/>
        <v>2</v>
      </c>
      <c r="I405" s="53" t="str">
        <f t="shared" si="35"/>
        <v>ww</v>
      </c>
      <c r="J405" s="53"/>
    </row>
    <row r="406" spans="1:10" x14ac:dyDescent="0.25">
      <c r="A406" s="93">
        <v>40218</v>
      </c>
      <c r="B406" s="35">
        <f t="shared" si="31"/>
        <v>14</v>
      </c>
      <c r="C406" s="76">
        <v>2</v>
      </c>
      <c r="D406" s="76">
        <v>2010</v>
      </c>
      <c r="E406" s="56">
        <v>3.3333333333333335</v>
      </c>
      <c r="F406" s="53">
        <f t="shared" si="32"/>
        <v>1</v>
      </c>
      <c r="G406" s="53">
        <f t="shared" si="33"/>
        <v>2</v>
      </c>
      <c r="H406" s="53">
        <f t="shared" si="34"/>
        <v>2</v>
      </c>
      <c r="I406" s="53" t="str">
        <f t="shared" si="35"/>
        <v>ww</v>
      </c>
      <c r="J406" s="53"/>
    </row>
    <row r="407" spans="1:10" x14ac:dyDescent="0.25">
      <c r="A407" s="93">
        <v>40219</v>
      </c>
      <c r="B407" s="35">
        <f t="shared" si="31"/>
        <v>14</v>
      </c>
      <c r="C407" s="76">
        <v>2</v>
      </c>
      <c r="D407" s="76">
        <v>2010</v>
      </c>
      <c r="E407" s="56">
        <v>6.2666666666666657</v>
      </c>
      <c r="F407" s="53">
        <f t="shared" si="32"/>
        <v>1</v>
      </c>
      <c r="G407" s="53">
        <f t="shared" si="33"/>
        <v>2</v>
      </c>
      <c r="H407" s="53">
        <f t="shared" si="34"/>
        <v>2</v>
      </c>
      <c r="I407" s="53" t="str">
        <f t="shared" si="35"/>
        <v>ww</v>
      </c>
      <c r="J407" s="53"/>
    </row>
    <row r="408" spans="1:10" x14ac:dyDescent="0.25">
      <c r="A408" s="93">
        <v>40220</v>
      </c>
      <c r="B408" s="35">
        <f t="shared" si="31"/>
        <v>14</v>
      </c>
      <c r="C408" s="76">
        <v>2</v>
      </c>
      <c r="D408" s="76">
        <v>2010</v>
      </c>
      <c r="E408" s="56">
        <v>0.73333333333333339</v>
      </c>
      <c r="F408" s="53">
        <f t="shared" si="32"/>
        <v>1</v>
      </c>
      <c r="G408" s="53">
        <f t="shared" si="33"/>
        <v>2</v>
      </c>
      <c r="H408" s="53">
        <f t="shared" si="34"/>
        <v>2</v>
      </c>
      <c r="I408" s="53" t="str">
        <f t="shared" si="35"/>
        <v>ww</v>
      </c>
      <c r="J408" s="53"/>
    </row>
    <row r="409" spans="1:10" x14ac:dyDescent="0.25">
      <c r="A409" s="93">
        <v>40221</v>
      </c>
      <c r="B409" s="35">
        <f t="shared" si="31"/>
        <v>14</v>
      </c>
      <c r="C409" s="76">
        <v>2</v>
      </c>
      <c r="D409" s="76">
        <v>2010</v>
      </c>
      <c r="E409" s="56">
        <v>3.1999999999999997</v>
      </c>
      <c r="F409" s="53">
        <f t="shared" si="32"/>
        <v>1</v>
      </c>
      <c r="G409" s="53">
        <f t="shared" si="33"/>
        <v>2</v>
      </c>
      <c r="H409" s="53">
        <f t="shared" si="34"/>
        <v>2</v>
      </c>
      <c r="I409" s="53" t="str">
        <f t="shared" si="35"/>
        <v>ww</v>
      </c>
      <c r="J409" s="53"/>
    </row>
    <row r="410" spans="1:10" x14ac:dyDescent="0.25">
      <c r="A410" s="93">
        <v>40222</v>
      </c>
      <c r="B410" s="35">
        <f t="shared" si="31"/>
        <v>14</v>
      </c>
      <c r="C410" s="76">
        <v>2</v>
      </c>
      <c r="D410" s="76">
        <v>2010</v>
      </c>
      <c r="E410" s="56">
        <v>1.6000000000000003</v>
      </c>
      <c r="F410" s="53">
        <f t="shared" si="32"/>
        <v>1</v>
      </c>
      <c r="G410" s="53">
        <f t="shared" si="33"/>
        <v>2</v>
      </c>
      <c r="H410" s="53">
        <f t="shared" si="34"/>
        <v>2</v>
      </c>
      <c r="I410" s="53" t="str">
        <f t="shared" si="35"/>
        <v>ww</v>
      </c>
      <c r="J410" s="53"/>
    </row>
    <row r="411" spans="1:10" x14ac:dyDescent="0.25">
      <c r="A411" s="93">
        <v>40223</v>
      </c>
      <c r="B411" s="35">
        <f t="shared" si="31"/>
        <v>14</v>
      </c>
      <c r="C411" s="76">
        <v>2</v>
      </c>
      <c r="D411" s="76">
        <v>2010</v>
      </c>
      <c r="E411" s="56">
        <v>1</v>
      </c>
      <c r="F411" s="53">
        <f t="shared" si="32"/>
        <v>1</v>
      </c>
      <c r="G411" s="53">
        <f t="shared" si="33"/>
        <v>2</v>
      </c>
      <c r="H411" s="53">
        <f t="shared" si="34"/>
        <v>2</v>
      </c>
      <c r="I411" s="53" t="str">
        <f t="shared" si="35"/>
        <v>ww</v>
      </c>
      <c r="J411" s="53"/>
    </row>
    <row r="412" spans="1:10" x14ac:dyDescent="0.25">
      <c r="A412" s="93">
        <v>40224</v>
      </c>
      <c r="B412" s="35">
        <f t="shared" si="31"/>
        <v>14</v>
      </c>
      <c r="C412" s="76">
        <v>2</v>
      </c>
      <c r="D412" s="76">
        <v>2010</v>
      </c>
      <c r="E412" s="56">
        <v>0.20000000000000004</v>
      </c>
      <c r="F412" s="53">
        <f t="shared" si="32"/>
        <v>1</v>
      </c>
      <c r="G412" s="53">
        <f t="shared" si="33"/>
        <v>2</v>
      </c>
      <c r="H412" s="53">
        <f t="shared" si="34"/>
        <v>2</v>
      </c>
      <c r="I412" s="53" t="str">
        <f t="shared" si="35"/>
        <v>ww</v>
      </c>
      <c r="J412" s="53"/>
    </row>
    <row r="413" spans="1:10" x14ac:dyDescent="0.25">
      <c r="A413" s="93">
        <v>40225</v>
      </c>
      <c r="B413" s="35">
        <f t="shared" si="31"/>
        <v>14</v>
      </c>
      <c r="C413" s="76">
        <v>2</v>
      </c>
      <c r="D413" s="76">
        <v>2010</v>
      </c>
      <c r="E413" s="56">
        <v>3.3333333333333335</v>
      </c>
      <c r="F413" s="53">
        <f t="shared" si="32"/>
        <v>1</v>
      </c>
      <c r="G413" s="53">
        <f t="shared" si="33"/>
        <v>2</v>
      </c>
      <c r="H413" s="53">
        <f t="shared" si="34"/>
        <v>2</v>
      </c>
      <c r="I413" s="53" t="str">
        <f t="shared" si="35"/>
        <v>ww</v>
      </c>
      <c r="J413" s="53"/>
    </row>
    <row r="414" spans="1:10" x14ac:dyDescent="0.25">
      <c r="A414" s="93">
        <v>40226</v>
      </c>
      <c r="B414" s="35">
        <f t="shared" si="31"/>
        <v>14</v>
      </c>
      <c r="C414" s="76">
        <v>2</v>
      </c>
      <c r="D414" s="76">
        <v>2010</v>
      </c>
      <c r="E414" s="56">
        <v>6.6666666666666666E-2</v>
      </c>
      <c r="F414" s="53">
        <f t="shared" si="32"/>
        <v>1</v>
      </c>
      <c r="G414" s="53">
        <f t="shared" si="33"/>
        <v>2</v>
      </c>
      <c r="H414" s="53">
        <f t="shared" si="34"/>
        <v>2</v>
      </c>
      <c r="I414" s="53" t="str">
        <f t="shared" si="35"/>
        <v>ww</v>
      </c>
      <c r="J414" s="53"/>
    </row>
    <row r="415" spans="1:10" x14ac:dyDescent="0.25">
      <c r="A415" s="93">
        <v>40227</v>
      </c>
      <c r="B415" s="35">
        <f t="shared" si="31"/>
        <v>14</v>
      </c>
      <c r="C415" s="76">
        <v>2</v>
      </c>
      <c r="D415" s="76">
        <v>2010</v>
      </c>
      <c r="E415" s="56">
        <v>6.6666666666666666E-2</v>
      </c>
      <c r="F415" s="53">
        <f t="shared" si="32"/>
        <v>1</v>
      </c>
      <c r="G415" s="53">
        <f t="shared" si="33"/>
        <v>2</v>
      </c>
      <c r="H415" s="53">
        <f t="shared" si="34"/>
        <v>2</v>
      </c>
      <c r="I415" s="53" t="str">
        <f t="shared" si="35"/>
        <v>ww</v>
      </c>
      <c r="J415" s="53"/>
    </row>
    <row r="416" spans="1:10" x14ac:dyDescent="0.25">
      <c r="A416" s="93">
        <v>40228</v>
      </c>
      <c r="B416" s="35">
        <f t="shared" si="31"/>
        <v>14</v>
      </c>
      <c r="C416" s="76">
        <v>2</v>
      </c>
      <c r="D416" s="76">
        <v>2010</v>
      </c>
      <c r="E416" s="56">
        <v>0.20000000000000004</v>
      </c>
      <c r="F416" s="53">
        <f t="shared" si="32"/>
        <v>1</v>
      </c>
      <c r="G416" s="53">
        <f t="shared" si="33"/>
        <v>2</v>
      </c>
      <c r="H416" s="53">
        <f t="shared" si="34"/>
        <v>2</v>
      </c>
      <c r="I416" s="53" t="str">
        <f t="shared" si="35"/>
        <v>ww</v>
      </c>
      <c r="J416" s="53"/>
    </row>
    <row r="417" spans="1:10" x14ac:dyDescent="0.25">
      <c r="A417" s="93">
        <v>40229</v>
      </c>
      <c r="B417" s="35">
        <f t="shared" si="31"/>
        <v>14</v>
      </c>
      <c r="C417" s="76">
        <v>2</v>
      </c>
      <c r="D417" s="76">
        <v>2010</v>
      </c>
      <c r="E417" s="56">
        <v>0.73333333333333339</v>
      </c>
      <c r="F417" s="53">
        <f t="shared" si="32"/>
        <v>1</v>
      </c>
      <c r="G417" s="53">
        <f t="shared" si="33"/>
        <v>2</v>
      </c>
      <c r="H417" s="53">
        <f t="shared" si="34"/>
        <v>2</v>
      </c>
      <c r="I417" s="53" t="str">
        <f t="shared" si="35"/>
        <v>ww</v>
      </c>
      <c r="J417" s="53"/>
    </row>
    <row r="418" spans="1:10" x14ac:dyDescent="0.25">
      <c r="A418" s="93">
        <v>40230</v>
      </c>
      <c r="B418" s="35">
        <f t="shared" si="31"/>
        <v>14</v>
      </c>
      <c r="C418" s="76">
        <v>2</v>
      </c>
      <c r="D418" s="76">
        <v>2010</v>
      </c>
      <c r="E418" s="56">
        <v>0.80000000000000016</v>
      </c>
      <c r="F418" s="53">
        <f t="shared" si="32"/>
        <v>1</v>
      </c>
      <c r="G418" s="53">
        <f t="shared" si="33"/>
        <v>2</v>
      </c>
      <c r="H418" s="53">
        <f t="shared" si="34"/>
        <v>2</v>
      </c>
      <c r="I418" s="53" t="str">
        <f t="shared" si="35"/>
        <v>ww</v>
      </c>
      <c r="J418" s="53"/>
    </row>
    <row r="419" spans="1:10" x14ac:dyDescent="0.25">
      <c r="A419" s="93">
        <v>40231</v>
      </c>
      <c r="B419" s="35">
        <f t="shared" si="31"/>
        <v>14</v>
      </c>
      <c r="C419" s="76">
        <v>2</v>
      </c>
      <c r="D419" s="76">
        <v>2010</v>
      </c>
      <c r="E419" s="56">
        <v>0.53333333333333333</v>
      </c>
      <c r="F419" s="53">
        <f t="shared" si="32"/>
        <v>1</v>
      </c>
      <c r="G419" s="53">
        <f t="shared" si="33"/>
        <v>2</v>
      </c>
      <c r="H419" s="53">
        <f t="shared" si="34"/>
        <v>2</v>
      </c>
      <c r="I419" s="53" t="str">
        <f t="shared" si="35"/>
        <v>ww</v>
      </c>
      <c r="J419" s="53"/>
    </row>
    <row r="420" spans="1:10" x14ac:dyDescent="0.25">
      <c r="A420" s="93">
        <v>40232</v>
      </c>
      <c r="B420" s="35">
        <f t="shared" si="31"/>
        <v>14</v>
      </c>
      <c r="C420" s="76">
        <v>2</v>
      </c>
      <c r="D420" s="76">
        <v>2010</v>
      </c>
      <c r="E420" s="56">
        <v>1.7333333333333334</v>
      </c>
      <c r="F420" s="53">
        <f t="shared" si="32"/>
        <v>1</v>
      </c>
      <c r="G420" s="53">
        <f t="shared" si="33"/>
        <v>2</v>
      </c>
      <c r="H420" s="53">
        <f t="shared" si="34"/>
        <v>2</v>
      </c>
      <c r="I420" s="53" t="str">
        <f t="shared" si="35"/>
        <v>ww</v>
      </c>
      <c r="J420" s="53"/>
    </row>
    <row r="421" spans="1:10" x14ac:dyDescent="0.25">
      <c r="A421" s="93">
        <v>40233</v>
      </c>
      <c r="B421" s="35">
        <f t="shared" si="31"/>
        <v>14</v>
      </c>
      <c r="C421" s="76">
        <v>2</v>
      </c>
      <c r="D421" s="76">
        <v>2010</v>
      </c>
      <c r="E421" s="56">
        <v>4.7333333333333334</v>
      </c>
      <c r="F421" s="53">
        <f t="shared" si="32"/>
        <v>1</v>
      </c>
      <c r="G421" s="53">
        <f t="shared" si="33"/>
        <v>2</v>
      </c>
      <c r="H421" s="53">
        <f t="shared" si="34"/>
        <v>2</v>
      </c>
      <c r="I421" s="53" t="str">
        <f t="shared" si="35"/>
        <v>ww</v>
      </c>
      <c r="J421" s="53"/>
    </row>
    <row r="422" spans="1:10" x14ac:dyDescent="0.25">
      <c r="A422" s="93">
        <v>40234</v>
      </c>
      <c r="B422" s="35">
        <f t="shared" si="31"/>
        <v>14</v>
      </c>
      <c r="C422" s="76">
        <v>2</v>
      </c>
      <c r="D422" s="76">
        <v>2010</v>
      </c>
      <c r="E422" s="56">
        <v>1.0666666666666667</v>
      </c>
      <c r="F422" s="53">
        <f t="shared" si="32"/>
        <v>1</v>
      </c>
      <c r="G422" s="53">
        <f t="shared" si="33"/>
        <v>2</v>
      </c>
      <c r="H422" s="53">
        <f t="shared" si="34"/>
        <v>2</v>
      </c>
      <c r="I422" s="53" t="str">
        <f t="shared" si="35"/>
        <v>ww</v>
      </c>
      <c r="J422" s="53"/>
    </row>
    <row r="423" spans="1:10" x14ac:dyDescent="0.25">
      <c r="A423" s="93">
        <v>40235</v>
      </c>
      <c r="B423" s="35">
        <f t="shared" si="31"/>
        <v>14</v>
      </c>
      <c r="C423" s="76">
        <v>2</v>
      </c>
      <c r="D423" s="76">
        <v>2010</v>
      </c>
      <c r="E423" s="56">
        <v>3.6</v>
      </c>
      <c r="F423" s="53">
        <f t="shared" si="32"/>
        <v>1</v>
      </c>
      <c r="G423" s="53">
        <f t="shared" si="33"/>
        <v>2</v>
      </c>
      <c r="H423" s="53">
        <f t="shared" si="34"/>
        <v>2</v>
      </c>
      <c r="I423" s="53" t="str">
        <f t="shared" si="35"/>
        <v>ww</v>
      </c>
      <c r="J423" s="53"/>
    </row>
    <row r="424" spans="1:10" x14ac:dyDescent="0.25">
      <c r="A424" s="93">
        <v>40236</v>
      </c>
      <c r="B424" s="35">
        <f t="shared" si="31"/>
        <v>14</v>
      </c>
      <c r="C424" s="76">
        <v>2</v>
      </c>
      <c r="D424" s="76">
        <v>2010</v>
      </c>
      <c r="E424" s="56">
        <v>26.3</v>
      </c>
      <c r="F424" s="53">
        <f t="shared" si="32"/>
        <v>1</v>
      </c>
      <c r="G424" s="53">
        <f t="shared" si="33"/>
        <v>2</v>
      </c>
      <c r="H424" s="53">
        <f t="shared" si="34"/>
        <v>2</v>
      </c>
      <c r="I424" s="53" t="str">
        <f t="shared" si="35"/>
        <v>ww</v>
      </c>
      <c r="J424" s="53"/>
    </row>
    <row r="425" spans="1:10" x14ac:dyDescent="0.25">
      <c r="A425" s="93">
        <v>40237</v>
      </c>
      <c r="B425" s="35">
        <f t="shared" si="31"/>
        <v>14</v>
      </c>
      <c r="C425" s="76">
        <v>2</v>
      </c>
      <c r="D425" s="76">
        <v>2010</v>
      </c>
      <c r="E425" s="56">
        <v>1.1666666666666667</v>
      </c>
      <c r="F425" s="53">
        <f t="shared" si="32"/>
        <v>1</v>
      </c>
      <c r="G425" s="53">
        <f t="shared" si="33"/>
        <v>2</v>
      </c>
      <c r="H425" s="53">
        <f t="shared" si="34"/>
        <v>2</v>
      </c>
      <c r="I425" s="53" t="str">
        <f t="shared" si="35"/>
        <v>ww</v>
      </c>
      <c r="J425" s="53"/>
    </row>
    <row r="426" spans="1:10" x14ac:dyDescent="0.25">
      <c r="A426" s="93">
        <v>40238</v>
      </c>
      <c r="B426" s="35">
        <f t="shared" si="31"/>
        <v>14</v>
      </c>
      <c r="C426" s="76">
        <v>2</v>
      </c>
      <c r="D426" s="76">
        <v>2010</v>
      </c>
      <c r="E426" s="56">
        <v>1.8</v>
      </c>
      <c r="F426" s="53">
        <f t="shared" si="32"/>
        <v>1</v>
      </c>
      <c r="G426" s="53">
        <f t="shared" si="33"/>
        <v>2</v>
      </c>
      <c r="H426" s="53">
        <f t="shared" si="34"/>
        <v>2</v>
      </c>
      <c r="I426" s="53" t="str">
        <f t="shared" si="35"/>
        <v>ww</v>
      </c>
      <c r="J426" s="53"/>
    </row>
    <row r="427" spans="1:10" x14ac:dyDescent="0.25">
      <c r="A427" s="93">
        <v>40239</v>
      </c>
      <c r="B427" s="35">
        <f t="shared" si="31"/>
        <v>15</v>
      </c>
      <c r="C427" s="76">
        <v>3</v>
      </c>
      <c r="D427" s="76">
        <v>2010</v>
      </c>
      <c r="E427" s="56">
        <v>0</v>
      </c>
      <c r="F427" s="53">
        <f t="shared" si="32"/>
        <v>0</v>
      </c>
      <c r="G427" s="53">
        <f t="shared" si="33"/>
        <v>1</v>
      </c>
      <c r="H427" s="53">
        <f t="shared" si="34"/>
        <v>1</v>
      </c>
      <c r="I427" s="53" t="str">
        <f t="shared" si="35"/>
        <v>wd</v>
      </c>
      <c r="J427" s="53"/>
    </row>
    <row r="428" spans="1:10" x14ac:dyDescent="0.25">
      <c r="A428" s="93">
        <v>40240</v>
      </c>
      <c r="B428" s="35">
        <f t="shared" si="31"/>
        <v>15</v>
      </c>
      <c r="C428" s="76">
        <v>3</v>
      </c>
      <c r="D428" s="76">
        <v>2010</v>
      </c>
      <c r="E428" s="56">
        <v>0</v>
      </c>
      <c r="F428" s="53">
        <f t="shared" si="32"/>
        <v>0</v>
      </c>
      <c r="G428" s="53">
        <f t="shared" si="33"/>
        <v>0</v>
      </c>
      <c r="H428" s="53">
        <f t="shared" si="34"/>
        <v>0</v>
      </c>
      <c r="I428" s="53" t="str">
        <f t="shared" si="35"/>
        <v>dd</v>
      </c>
      <c r="J428" s="53"/>
    </row>
    <row r="429" spans="1:10" x14ac:dyDescent="0.25">
      <c r="A429" s="93">
        <v>40241</v>
      </c>
      <c r="B429" s="35">
        <f t="shared" si="31"/>
        <v>15</v>
      </c>
      <c r="C429" s="76">
        <v>3</v>
      </c>
      <c r="D429" s="76">
        <v>2010</v>
      </c>
      <c r="E429" s="56">
        <v>0</v>
      </c>
      <c r="F429" s="53">
        <f t="shared" si="32"/>
        <v>0</v>
      </c>
      <c r="G429" s="53">
        <f t="shared" si="33"/>
        <v>0</v>
      </c>
      <c r="H429" s="53">
        <f t="shared" si="34"/>
        <v>0</v>
      </c>
      <c r="I429" s="53" t="str">
        <f t="shared" si="35"/>
        <v>dd</v>
      </c>
      <c r="J429" s="53"/>
    </row>
    <row r="430" spans="1:10" x14ac:dyDescent="0.25">
      <c r="A430" s="93">
        <v>40242</v>
      </c>
      <c r="B430" s="35">
        <f t="shared" si="31"/>
        <v>15</v>
      </c>
      <c r="C430" s="76">
        <v>3</v>
      </c>
      <c r="D430" s="76">
        <v>2010</v>
      </c>
      <c r="E430" s="56">
        <v>0</v>
      </c>
      <c r="F430" s="53">
        <f t="shared" si="32"/>
        <v>0</v>
      </c>
      <c r="G430" s="53">
        <f t="shared" si="33"/>
        <v>0</v>
      </c>
      <c r="H430" s="53">
        <f t="shared" si="34"/>
        <v>0</v>
      </c>
      <c r="I430" s="53" t="str">
        <f t="shared" si="35"/>
        <v>dd</v>
      </c>
      <c r="J430" s="53"/>
    </row>
    <row r="431" spans="1:10" x14ac:dyDescent="0.25">
      <c r="A431" s="93">
        <v>40243</v>
      </c>
      <c r="B431" s="35">
        <f t="shared" si="31"/>
        <v>15</v>
      </c>
      <c r="C431" s="76">
        <v>3</v>
      </c>
      <c r="D431" s="76">
        <v>2010</v>
      </c>
      <c r="E431" s="56">
        <v>0.79999999999999993</v>
      </c>
      <c r="F431" s="53">
        <f t="shared" si="32"/>
        <v>1</v>
      </c>
      <c r="G431" s="53">
        <f t="shared" si="33"/>
        <v>1</v>
      </c>
      <c r="H431" s="53">
        <f t="shared" si="34"/>
        <v>-1</v>
      </c>
      <c r="I431" s="53" t="str">
        <f t="shared" si="35"/>
        <v>dw</v>
      </c>
      <c r="J431" s="53"/>
    </row>
    <row r="432" spans="1:10" x14ac:dyDescent="0.25">
      <c r="A432" s="93">
        <v>40244</v>
      </c>
      <c r="B432" s="35">
        <f t="shared" ref="B432:B495" si="36">C432+(D432-2009)*12</f>
        <v>15</v>
      </c>
      <c r="C432" s="76">
        <v>3</v>
      </c>
      <c r="D432" s="76">
        <v>2010</v>
      </c>
      <c r="E432" s="56">
        <v>0.20000000000000004</v>
      </c>
      <c r="F432" s="53">
        <f t="shared" si="32"/>
        <v>1</v>
      </c>
      <c r="G432" s="53">
        <f t="shared" si="33"/>
        <v>2</v>
      </c>
      <c r="H432" s="53">
        <f t="shared" si="34"/>
        <v>2</v>
      </c>
      <c r="I432" s="53" t="str">
        <f t="shared" si="35"/>
        <v>ww</v>
      </c>
      <c r="J432" s="53"/>
    </row>
    <row r="433" spans="1:10" x14ac:dyDescent="0.25">
      <c r="A433" s="93">
        <v>40245</v>
      </c>
      <c r="B433" s="35">
        <f t="shared" si="36"/>
        <v>15</v>
      </c>
      <c r="C433" s="76">
        <v>3</v>
      </c>
      <c r="D433" s="76">
        <v>2010</v>
      </c>
      <c r="E433" s="56">
        <v>6.6666666666666666E-2</v>
      </c>
      <c r="F433" s="53">
        <f t="shared" si="32"/>
        <v>1</v>
      </c>
      <c r="G433" s="53">
        <f t="shared" si="33"/>
        <v>2</v>
      </c>
      <c r="H433" s="53">
        <f t="shared" si="34"/>
        <v>2</v>
      </c>
      <c r="I433" s="53" t="str">
        <f t="shared" si="35"/>
        <v>ww</v>
      </c>
      <c r="J433" s="53"/>
    </row>
    <row r="434" spans="1:10" x14ac:dyDescent="0.25">
      <c r="A434" s="93">
        <v>40246</v>
      </c>
      <c r="B434" s="35">
        <f t="shared" si="36"/>
        <v>15</v>
      </c>
      <c r="C434" s="76">
        <v>3</v>
      </c>
      <c r="D434" s="76">
        <v>2010</v>
      </c>
      <c r="E434" s="56">
        <v>0</v>
      </c>
      <c r="F434" s="53">
        <f t="shared" si="32"/>
        <v>0</v>
      </c>
      <c r="G434" s="53">
        <f t="shared" si="33"/>
        <v>1</v>
      </c>
      <c r="H434" s="53">
        <f t="shared" si="34"/>
        <v>1</v>
      </c>
      <c r="I434" s="53" t="str">
        <f t="shared" si="35"/>
        <v>wd</v>
      </c>
      <c r="J434" s="53"/>
    </row>
    <row r="435" spans="1:10" x14ac:dyDescent="0.25">
      <c r="A435" s="93">
        <v>40247</v>
      </c>
      <c r="B435" s="35">
        <f t="shared" si="36"/>
        <v>15</v>
      </c>
      <c r="C435" s="76">
        <v>3</v>
      </c>
      <c r="D435" s="76">
        <v>2010</v>
      </c>
      <c r="E435" s="56">
        <v>0</v>
      </c>
      <c r="F435" s="53">
        <f t="shared" si="32"/>
        <v>0</v>
      </c>
      <c r="G435" s="53">
        <f t="shared" si="33"/>
        <v>0</v>
      </c>
      <c r="H435" s="53">
        <f t="shared" si="34"/>
        <v>0</v>
      </c>
      <c r="I435" s="53" t="str">
        <f t="shared" si="35"/>
        <v>dd</v>
      </c>
      <c r="J435" s="53"/>
    </row>
    <row r="436" spans="1:10" x14ac:dyDescent="0.25">
      <c r="A436" s="93">
        <v>40248</v>
      </c>
      <c r="B436" s="35">
        <f t="shared" si="36"/>
        <v>15</v>
      </c>
      <c r="C436" s="76">
        <v>3</v>
      </c>
      <c r="D436" s="76">
        <v>2010</v>
      </c>
      <c r="E436" s="56">
        <v>0</v>
      </c>
      <c r="F436" s="53">
        <f t="shared" si="32"/>
        <v>0</v>
      </c>
      <c r="G436" s="53">
        <f t="shared" si="33"/>
        <v>0</v>
      </c>
      <c r="H436" s="53">
        <f t="shared" si="34"/>
        <v>0</v>
      </c>
      <c r="I436" s="53" t="str">
        <f t="shared" si="35"/>
        <v>dd</v>
      </c>
      <c r="J436" s="53"/>
    </row>
    <row r="437" spans="1:10" x14ac:dyDescent="0.25">
      <c r="A437" s="93">
        <v>40249</v>
      </c>
      <c r="B437" s="35">
        <f t="shared" si="36"/>
        <v>15</v>
      </c>
      <c r="C437" s="76">
        <v>3</v>
      </c>
      <c r="D437" s="76">
        <v>2010</v>
      </c>
      <c r="E437" s="56">
        <v>2.2666666666666666</v>
      </c>
      <c r="F437" s="53">
        <f t="shared" si="32"/>
        <v>1</v>
      </c>
      <c r="G437" s="53">
        <f t="shared" si="33"/>
        <v>1</v>
      </c>
      <c r="H437" s="53">
        <f t="shared" si="34"/>
        <v>-1</v>
      </c>
      <c r="I437" s="53" t="str">
        <f t="shared" si="35"/>
        <v>dw</v>
      </c>
      <c r="J437" s="53"/>
    </row>
    <row r="438" spans="1:10" x14ac:dyDescent="0.25">
      <c r="A438" s="93">
        <v>40250</v>
      </c>
      <c r="B438" s="35">
        <f t="shared" si="36"/>
        <v>15</v>
      </c>
      <c r="C438" s="76">
        <v>3</v>
      </c>
      <c r="D438" s="76">
        <v>2010</v>
      </c>
      <c r="E438" s="56">
        <v>1.0666666666666667</v>
      </c>
      <c r="F438" s="53">
        <f t="shared" si="32"/>
        <v>1</v>
      </c>
      <c r="G438" s="53">
        <f t="shared" si="33"/>
        <v>2</v>
      </c>
      <c r="H438" s="53">
        <f t="shared" si="34"/>
        <v>2</v>
      </c>
      <c r="I438" s="53" t="str">
        <f t="shared" si="35"/>
        <v>ww</v>
      </c>
      <c r="J438" s="53"/>
    </row>
    <row r="439" spans="1:10" x14ac:dyDescent="0.25">
      <c r="A439" s="93">
        <v>40251</v>
      </c>
      <c r="B439" s="35">
        <f t="shared" si="36"/>
        <v>15</v>
      </c>
      <c r="C439" s="76">
        <v>3</v>
      </c>
      <c r="D439" s="76">
        <v>2010</v>
      </c>
      <c r="E439" s="56">
        <v>0</v>
      </c>
      <c r="F439" s="53">
        <f t="shared" si="32"/>
        <v>0</v>
      </c>
      <c r="G439" s="53">
        <f t="shared" si="33"/>
        <v>1</v>
      </c>
      <c r="H439" s="53">
        <f t="shared" si="34"/>
        <v>1</v>
      </c>
      <c r="I439" s="53" t="str">
        <f t="shared" si="35"/>
        <v>wd</v>
      </c>
      <c r="J439" s="53"/>
    </row>
    <row r="440" spans="1:10" x14ac:dyDescent="0.25">
      <c r="A440" s="93">
        <v>40252</v>
      </c>
      <c r="B440" s="35">
        <f t="shared" si="36"/>
        <v>15</v>
      </c>
      <c r="C440" s="76">
        <v>3</v>
      </c>
      <c r="D440" s="76">
        <v>2010</v>
      </c>
      <c r="E440" s="56">
        <v>1.0666666666666667</v>
      </c>
      <c r="F440" s="53">
        <f t="shared" si="32"/>
        <v>1</v>
      </c>
      <c r="G440" s="53">
        <f t="shared" si="33"/>
        <v>1</v>
      </c>
      <c r="H440" s="53">
        <f t="shared" si="34"/>
        <v>-1</v>
      </c>
      <c r="I440" s="53" t="str">
        <f t="shared" si="35"/>
        <v>dw</v>
      </c>
      <c r="J440" s="53"/>
    </row>
    <row r="441" spans="1:10" x14ac:dyDescent="0.25">
      <c r="A441" s="93">
        <v>40253</v>
      </c>
      <c r="B441" s="35">
        <f t="shared" si="36"/>
        <v>15</v>
      </c>
      <c r="C441" s="76">
        <v>3</v>
      </c>
      <c r="D441" s="76">
        <v>2010</v>
      </c>
      <c r="E441" s="56">
        <v>0</v>
      </c>
      <c r="F441" s="53">
        <f t="shared" si="32"/>
        <v>0</v>
      </c>
      <c r="G441" s="53">
        <f t="shared" si="33"/>
        <v>1</v>
      </c>
      <c r="H441" s="53">
        <f t="shared" si="34"/>
        <v>1</v>
      </c>
      <c r="I441" s="53" t="str">
        <f t="shared" si="35"/>
        <v>wd</v>
      </c>
      <c r="J441" s="53"/>
    </row>
    <row r="442" spans="1:10" x14ac:dyDescent="0.25">
      <c r="A442" s="93">
        <v>40254</v>
      </c>
      <c r="B442" s="35">
        <f t="shared" si="36"/>
        <v>15</v>
      </c>
      <c r="C442" s="76">
        <v>3</v>
      </c>
      <c r="D442" s="76">
        <v>2010</v>
      </c>
      <c r="E442" s="56">
        <v>0</v>
      </c>
      <c r="F442" s="53">
        <f t="shared" si="32"/>
        <v>0</v>
      </c>
      <c r="G442" s="53">
        <f t="shared" si="33"/>
        <v>0</v>
      </c>
      <c r="H442" s="53">
        <f t="shared" si="34"/>
        <v>0</v>
      </c>
      <c r="I442" s="53" t="str">
        <f t="shared" si="35"/>
        <v>dd</v>
      </c>
      <c r="J442" s="53"/>
    </row>
    <row r="443" spans="1:10" x14ac:dyDescent="0.25">
      <c r="A443" s="93">
        <v>40255</v>
      </c>
      <c r="B443" s="35">
        <f t="shared" si="36"/>
        <v>15</v>
      </c>
      <c r="C443" s="76">
        <v>3</v>
      </c>
      <c r="D443" s="76">
        <v>2010</v>
      </c>
      <c r="E443" s="56">
        <v>0</v>
      </c>
      <c r="F443" s="53">
        <f t="shared" si="32"/>
        <v>0</v>
      </c>
      <c r="G443" s="53">
        <f t="shared" si="33"/>
        <v>0</v>
      </c>
      <c r="H443" s="53">
        <f t="shared" si="34"/>
        <v>0</v>
      </c>
      <c r="I443" s="53" t="str">
        <f t="shared" si="35"/>
        <v>dd</v>
      </c>
      <c r="J443" s="53"/>
    </row>
    <row r="444" spans="1:10" x14ac:dyDescent="0.25">
      <c r="A444" s="93">
        <v>40256</v>
      </c>
      <c r="B444" s="35">
        <f t="shared" si="36"/>
        <v>15</v>
      </c>
      <c r="C444" s="76">
        <v>3</v>
      </c>
      <c r="D444" s="76">
        <v>2010</v>
      </c>
      <c r="E444" s="56">
        <v>0</v>
      </c>
      <c r="F444" s="53">
        <f t="shared" si="32"/>
        <v>0</v>
      </c>
      <c r="G444" s="53">
        <f t="shared" si="33"/>
        <v>0</v>
      </c>
      <c r="H444" s="53">
        <f t="shared" si="34"/>
        <v>0</v>
      </c>
      <c r="I444" s="53" t="str">
        <f t="shared" si="35"/>
        <v>dd</v>
      </c>
      <c r="J444" s="53"/>
    </row>
    <row r="445" spans="1:10" x14ac:dyDescent="0.25">
      <c r="A445" s="93">
        <v>40257</v>
      </c>
      <c r="B445" s="35">
        <f t="shared" si="36"/>
        <v>15</v>
      </c>
      <c r="C445" s="76">
        <v>3</v>
      </c>
      <c r="D445" s="76">
        <v>2010</v>
      </c>
      <c r="E445" s="56">
        <v>5.5333333333333341</v>
      </c>
      <c r="F445" s="53">
        <f t="shared" si="32"/>
        <v>1</v>
      </c>
      <c r="G445" s="53">
        <f t="shared" si="33"/>
        <v>1</v>
      </c>
      <c r="H445" s="53">
        <f t="shared" si="34"/>
        <v>-1</v>
      </c>
      <c r="I445" s="53" t="str">
        <f t="shared" si="35"/>
        <v>dw</v>
      </c>
      <c r="J445" s="53"/>
    </row>
    <row r="446" spans="1:10" x14ac:dyDescent="0.25">
      <c r="A446" s="93">
        <v>40258</v>
      </c>
      <c r="B446" s="35">
        <f t="shared" si="36"/>
        <v>15</v>
      </c>
      <c r="C446" s="76">
        <v>3</v>
      </c>
      <c r="D446" s="76">
        <v>2010</v>
      </c>
      <c r="E446" s="56">
        <v>1.9333333333333336</v>
      </c>
      <c r="F446" s="53">
        <f t="shared" si="32"/>
        <v>1</v>
      </c>
      <c r="G446" s="53">
        <f t="shared" si="33"/>
        <v>2</v>
      </c>
      <c r="H446" s="53">
        <f t="shared" si="34"/>
        <v>2</v>
      </c>
      <c r="I446" s="53" t="str">
        <f t="shared" si="35"/>
        <v>ww</v>
      </c>
      <c r="J446" s="53"/>
    </row>
    <row r="447" spans="1:10" x14ac:dyDescent="0.25">
      <c r="A447" s="93">
        <v>40259</v>
      </c>
      <c r="B447" s="35">
        <f t="shared" si="36"/>
        <v>15</v>
      </c>
      <c r="C447" s="76">
        <v>3</v>
      </c>
      <c r="D447" s="76">
        <v>2010</v>
      </c>
      <c r="E447" s="56">
        <v>0</v>
      </c>
      <c r="F447" s="53">
        <f t="shared" si="32"/>
        <v>0</v>
      </c>
      <c r="G447" s="53">
        <f t="shared" si="33"/>
        <v>1</v>
      </c>
      <c r="H447" s="53">
        <f t="shared" si="34"/>
        <v>1</v>
      </c>
      <c r="I447" s="53" t="str">
        <f t="shared" si="35"/>
        <v>wd</v>
      </c>
      <c r="J447" s="53"/>
    </row>
    <row r="448" spans="1:10" x14ac:dyDescent="0.25">
      <c r="A448" s="93">
        <v>40260</v>
      </c>
      <c r="B448" s="35">
        <f t="shared" si="36"/>
        <v>15</v>
      </c>
      <c r="C448" s="76">
        <v>3</v>
      </c>
      <c r="D448" s="76">
        <v>2010</v>
      </c>
      <c r="E448" s="56">
        <v>0.13333333333333333</v>
      </c>
      <c r="F448" s="53">
        <f t="shared" si="32"/>
        <v>1</v>
      </c>
      <c r="G448" s="53">
        <f t="shared" si="33"/>
        <v>1</v>
      </c>
      <c r="H448" s="53">
        <f t="shared" si="34"/>
        <v>-1</v>
      </c>
      <c r="I448" s="53" t="str">
        <f t="shared" si="35"/>
        <v>dw</v>
      </c>
      <c r="J448" s="53"/>
    </row>
    <row r="449" spans="1:10" x14ac:dyDescent="0.25">
      <c r="A449" s="93">
        <v>40261</v>
      </c>
      <c r="B449" s="35">
        <f t="shared" si="36"/>
        <v>15</v>
      </c>
      <c r="C449" s="76">
        <v>3</v>
      </c>
      <c r="D449" s="76">
        <v>2010</v>
      </c>
      <c r="E449" s="56">
        <v>1.2</v>
      </c>
      <c r="F449" s="53">
        <f t="shared" si="32"/>
        <v>1</v>
      </c>
      <c r="G449" s="53">
        <f t="shared" si="33"/>
        <v>2</v>
      </c>
      <c r="H449" s="53">
        <f t="shared" si="34"/>
        <v>2</v>
      </c>
      <c r="I449" s="53" t="str">
        <f t="shared" si="35"/>
        <v>ww</v>
      </c>
      <c r="J449" s="53"/>
    </row>
    <row r="450" spans="1:10" x14ac:dyDescent="0.25">
      <c r="A450" s="93">
        <v>40262</v>
      </c>
      <c r="B450" s="35">
        <f t="shared" si="36"/>
        <v>15</v>
      </c>
      <c r="C450" s="76">
        <v>3</v>
      </c>
      <c r="D450" s="76">
        <v>2010</v>
      </c>
      <c r="E450" s="56">
        <v>12</v>
      </c>
      <c r="F450" s="53">
        <f t="shared" si="32"/>
        <v>1</v>
      </c>
      <c r="G450" s="53">
        <f t="shared" si="33"/>
        <v>2</v>
      </c>
      <c r="H450" s="53">
        <f t="shared" si="34"/>
        <v>2</v>
      </c>
      <c r="I450" s="53" t="str">
        <f t="shared" si="35"/>
        <v>ww</v>
      </c>
      <c r="J450" s="53"/>
    </row>
    <row r="451" spans="1:10" x14ac:dyDescent="0.25">
      <c r="A451" s="93">
        <v>40263</v>
      </c>
      <c r="B451" s="35">
        <f t="shared" si="36"/>
        <v>15</v>
      </c>
      <c r="C451" s="76">
        <v>3</v>
      </c>
      <c r="D451" s="76">
        <v>2010</v>
      </c>
      <c r="E451" s="56">
        <v>4.7333333333333334</v>
      </c>
      <c r="F451" s="53">
        <f t="shared" ref="F451:F514" si="37">IF(E451&gt;0,1,0)</f>
        <v>1</v>
      </c>
      <c r="G451" s="53">
        <f t="shared" ref="G451:G514" si="38">SUM(F450:F451)</f>
        <v>2</v>
      </c>
      <c r="H451" s="53">
        <f t="shared" ref="H451:H514" si="39">IF(G451=1,IF(F450=1,1,-1),G451)</f>
        <v>2</v>
      </c>
      <c r="I451" s="53" t="str">
        <f t="shared" ref="I451:I514" si="40">VLOOKUP(H451,codes,2,)</f>
        <v>ww</v>
      </c>
      <c r="J451" s="53"/>
    </row>
    <row r="452" spans="1:10" x14ac:dyDescent="0.25">
      <c r="A452" s="93">
        <v>40264</v>
      </c>
      <c r="B452" s="35">
        <f t="shared" si="36"/>
        <v>15</v>
      </c>
      <c r="C452" s="76">
        <v>3</v>
      </c>
      <c r="D452" s="76">
        <v>2010</v>
      </c>
      <c r="E452" s="56">
        <v>0.53333333333333333</v>
      </c>
      <c r="F452" s="53">
        <f t="shared" si="37"/>
        <v>1</v>
      </c>
      <c r="G452" s="53">
        <f t="shared" si="38"/>
        <v>2</v>
      </c>
      <c r="H452" s="53">
        <f t="shared" si="39"/>
        <v>2</v>
      </c>
      <c r="I452" s="53" t="str">
        <f t="shared" si="40"/>
        <v>ww</v>
      </c>
      <c r="J452" s="53"/>
    </row>
    <row r="453" spans="1:10" x14ac:dyDescent="0.25">
      <c r="A453" s="93">
        <v>40265</v>
      </c>
      <c r="B453" s="35">
        <f t="shared" si="36"/>
        <v>15</v>
      </c>
      <c r="C453" s="76">
        <v>3</v>
      </c>
      <c r="D453" s="76">
        <v>2010</v>
      </c>
      <c r="E453" s="56">
        <v>0</v>
      </c>
      <c r="F453" s="53">
        <f t="shared" si="37"/>
        <v>0</v>
      </c>
      <c r="G453" s="53">
        <f t="shared" si="38"/>
        <v>1</v>
      </c>
      <c r="H453" s="53">
        <f t="shared" si="39"/>
        <v>1</v>
      </c>
      <c r="I453" s="53" t="str">
        <f t="shared" si="40"/>
        <v>wd</v>
      </c>
      <c r="J453" s="53"/>
    </row>
    <row r="454" spans="1:10" x14ac:dyDescent="0.25">
      <c r="A454" s="93">
        <v>40266</v>
      </c>
      <c r="B454" s="35">
        <f t="shared" si="36"/>
        <v>15</v>
      </c>
      <c r="C454" s="76">
        <v>3</v>
      </c>
      <c r="D454" s="76">
        <v>2010</v>
      </c>
      <c r="E454" s="56">
        <v>2.6666666666666665</v>
      </c>
      <c r="F454" s="53">
        <f t="shared" si="37"/>
        <v>1</v>
      </c>
      <c r="G454" s="53">
        <f t="shared" si="38"/>
        <v>1</v>
      </c>
      <c r="H454" s="53">
        <f t="shared" si="39"/>
        <v>-1</v>
      </c>
      <c r="I454" s="53" t="str">
        <f t="shared" si="40"/>
        <v>dw</v>
      </c>
      <c r="J454" s="53"/>
    </row>
    <row r="455" spans="1:10" x14ac:dyDescent="0.25">
      <c r="A455" s="93">
        <v>40267</v>
      </c>
      <c r="B455" s="35">
        <f t="shared" si="36"/>
        <v>15</v>
      </c>
      <c r="C455" s="76">
        <v>3</v>
      </c>
      <c r="D455" s="76">
        <v>2010</v>
      </c>
      <c r="E455" s="56">
        <v>15.066666666666668</v>
      </c>
      <c r="F455" s="53">
        <f t="shared" si="37"/>
        <v>1</v>
      </c>
      <c r="G455" s="53">
        <f t="shared" si="38"/>
        <v>2</v>
      </c>
      <c r="H455" s="53">
        <f t="shared" si="39"/>
        <v>2</v>
      </c>
      <c r="I455" s="53" t="str">
        <f t="shared" si="40"/>
        <v>ww</v>
      </c>
      <c r="J455" s="53"/>
    </row>
    <row r="456" spans="1:10" x14ac:dyDescent="0.25">
      <c r="A456" s="93">
        <v>40268</v>
      </c>
      <c r="B456" s="35">
        <f t="shared" si="36"/>
        <v>15</v>
      </c>
      <c r="C456" s="76">
        <v>3</v>
      </c>
      <c r="D456" s="76">
        <v>2010</v>
      </c>
      <c r="E456" s="56">
        <v>17.333333333333332</v>
      </c>
      <c r="F456" s="53">
        <f t="shared" si="37"/>
        <v>1</v>
      </c>
      <c r="G456" s="53">
        <f t="shared" si="38"/>
        <v>2</v>
      </c>
      <c r="H456" s="53">
        <f t="shared" si="39"/>
        <v>2</v>
      </c>
      <c r="I456" s="53" t="str">
        <f t="shared" si="40"/>
        <v>ww</v>
      </c>
      <c r="J456" s="53"/>
    </row>
    <row r="457" spans="1:10" x14ac:dyDescent="0.25">
      <c r="A457" s="93">
        <v>40269</v>
      </c>
      <c r="B457" s="35">
        <f t="shared" si="36"/>
        <v>15</v>
      </c>
      <c r="C457" s="76">
        <v>3</v>
      </c>
      <c r="D457" s="76">
        <v>2010</v>
      </c>
      <c r="E457" s="56">
        <v>0.53333333333333333</v>
      </c>
      <c r="F457" s="53">
        <f t="shared" si="37"/>
        <v>1</v>
      </c>
      <c r="G457" s="53">
        <f t="shared" si="38"/>
        <v>2</v>
      </c>
      <c r="H457" s="53">
        <f t="shared" si="39"/>
        <v>2</v>
      </c>
      <c r="I457" s="53" t="str">
        <f t="shared" si="40"/>
        <v>ww</v>
      </c>
      <c r="J457" s="53"/>
    </row>
    <row r="458" spans="1:10" x14ac:dyDescent="0.25">
      <c r="A458" s="93">
        <v>40270</v>
      </c>
      <c r="B458" s="35">
        <f t="shared" si="36"/>
        <v>16</v>
      </c>
      <c r="C458" s="76">
        <v>4</v>
      </c>
      <c r="D458" s="76">
        <v>2010</v>
      </c>
      <c r="E458" s="56">
        <v>0</v>
      </c>
      <c r="F458" s="53">
        <f t="shared" si="37"/>
        <v>0</v>
      </c>
      <c r="G458" s="53">
        <f t="shared" si="38"/>
        <v>1</v>
      </c>
      <c r="H458" s="53">
        <f t="shared" si="39"/>
        <v>1</v>
      </c>
      <c r="I458" s="53" t="str">
        <f t="shared" si="40"/>
        <v>wd</v>
      </c>
      <c r="J458" s="53"/>
    </row>
    <row r="459" spans="1:10" x14ac:dyDescent="0.25">
      <c r="A459" s="93">
        <v>40271</v>
      </c>
      <c r="B459" s="35">
        <f t="shared" si="36"/>
        <v>16</v>
      </c>
      <c r="C459" s="76">
        <v>4</v>
      </c>
      <c r="D459" s="76">
        <v>2010</v>
      </c>
      <c r="E459" s="56">
        <v>2.8000000000000003</v>
      </c>
      <c r="F459" s="53">
        <f t="shared" si="37"/>
        <v>1</v>
      </c>
      <c r="G459" s="53">
        <f t="shared" si="38"/>
        <v>1</v>
      </c>
      <c r="H459" s="53">
        <f t="shared" si="39"/>
        <v>-1</v>
      </c>
      <c r="I459" s="53" t="str">
        <f t="shared" si="40"/>
        <v>dw</v>
      </c>
      <c r="J459" s="53"/>
    </row>
    <row r="460" spans="1:10" x14ac:dyDescent="0.25">
      <c r="A460" s="93">
        <v>40272</v>
      </c>
      <c r="B460" s="35">
        <f t="shared" si="36"/>
        <v>16</v>
      </c>
      <c r="C460" s="76">
        <v>4</v>
      </c>
      <c r="D460" s="76">
        <v>2010</v>
      </c>
      <c r="E460" s="56">
        <v>3.2666666666666671</v>
      </c>
      <c r="F460" s="53">
        <f t="shared" si="37"/>
        <v>1</v>
      </c>
      <c r="G460" s="53">
        <f t="shared" si="38"/>
        <v>2</v>
      </c>
      <c r="H460" s="53">
        <f t="shared" si="39"/>
        <v>2</v>
      </c>
      <c r="I460" s="53" t="str">
        <f t="shared" si="40"/>
        <v>ww</v>
      </c>
      <c r="J460" s="53"/>
    </row>
    <row r="461" spans="1:10" x14ac:dyDescent="0.25">
      <c r="A461" s="93">
        <v>40273</v>
      </c>
      <c r="B461" s="35">
        <f t="shared" si="36"/>
        <v>16</v>
      </c>
      <c r="C461" s="76">
        <v>4</v>
      </c>
      <c r="D461" s="76">
        <v>2010</v>
      </c>
      <c r="E461" s="56">
        <v>2.0666666666666669</v>
      </c>
      <c r="F461" s="53">
        <f t="shared" si="37"/>
        <v>1</v>
      </c>
      <c r="G461" s="53">
        <f t="shared" si="38"/>
        <v>2</v>
      </c>
      <c r="H461" s="53">
        <f t="shared" si="39"/>
        <v>2</v>
      </c>
      <c r="I461" s="53" t="str">
        <f t="shared" si="40"/>
        <v>ww</v>
      </c>
      <c r="J461" s="53"/>
    </row>
    <row r="462" spans="1:10" x14ac:dyDescent="0.25">
      <c r="A462" s="93">
        <v>40274</v>
      </c>
      <c r="B462" s="35">
        <f t="shared" si="36"/>
        <v>16</v>
      </c>
      <c r="C462" s="76">
        <v>4</v>
      </c>
      <c r="D462" s="76">
        <v>2010</v>
      </c>
      <c r="E462" s="56">
        <v>6.6666666666666666E-2</v>
      </c>
      <c r="F462" s="53">
        <f t="shared" si="37"/>
        <v>1</v>
      </c>
      <c r="G462" s="53">
        <f t="shared" si="38"/>
        <v>2</v>
      </c>
      <c r="H462" s="53">
        <f t="shared" si="39"/>
        <v>2</v>
      </c>
      <c r="I462" s="53" t="str">
        <f t="shared" si="40"/>
        <v>ww</v>
      </c>
      <c r="J462" s="53"/>
    </row>
    <row r="463" spans="1:10" x14ac:dyDescent="0.25">
      <c r="A463" s="93">
        <v>40275</v>
      </c>
      <c r="B463" s="35">
        <f t="shared" si="36"/>
        <v>16</v>
      </c>
      <c r="C463" s="76">
        <v>4</v>
      </c>
      <c r="D463" s="76">
        <v>2010</v>
      </c>
      <c r="E463" s="56">
        <v>0.13333333333333333</v>
      </c>
      <c r="F463" s="53">
        <f t="shared" si="37"/>
        <v>1</v>
      </c>
      <c r="G463" s="53">
        <f t="shared" si="38"/>
        <v>2</v>
      </c>
      <c r="H463" s="53">
        <f t="shared" si="39"/>
        <v>2</v>
      </c>
      <c r="I463" s="53" t="str">
        <f t="shared" si="40"/>
        <v>ww</v>
      </c>
      <c r="J463" s="53"/>
    </row>
    <row r="464" spans="1:10" x14ac:dyDescent="0.25">
      <c r="A464" s="93">
        <v>40276</v>
      </c>
      <c r="B464" s="35">
        <f t="shared" si="36"/>
        <v>16</v>
      </c>
      <c r="C464" s="76">
        <v>4</v>
      </c>
      <c r="D464" s="76">
        <v>2010</v>
      </c>
      <c r="E464" s="56">
        <v>0</v>
      </c>
      <c r="F464" s="53">
        <f t="shared" si="37"/>
        <v>0</v>
      </c>
      <c r="G464" s="53">
        <f t="shared" si="38"/>
        <v>1</v>
      </c>
      <c r="H464" s="53">
        <f t="shared" si="39"/>
        <v>1</v>
      </c>
      <c r="I464" s="53" t="str">
        <f t="shared" si="40"/>
        <v>wd</v>
      </c>
      <c r="J464" s="53"/>
    </row>
    <row r="465" spans="1:10" x14ac:dyDescent="0.25">
      <c r="A465" s="93">
        <v>40277</v>
      </c>
      <c r="B465" s="35">
        <f t="shared" si="36"/>
        <v>16</v>
      </c>
      <c r="C465" s="76">
        <v>4</v>
      </c>
      <c r="D465" s="76">
        <v>2010</v>
      </c>
      <c r="E465" s="56">
        <v>0</v>
      </c>
      <c r="F465" s="53">
        <f t="shared" si="37"/>
        <v>0</v>
      </c>
      <c r="G465" s="53">
        <f t="shared" si="38"/>
        <v>0</v>
      </c>
      <c r="H465" s="53">
        <f t="shared" si="39"/>
        <v>0</v>
      </c>
      <c r="I465" s="53" t="str">
        <f t="shared" si="40"/>
        <v>dd</v>
      </c>
      <c r="J465" s="53"/>
    </row>
    <row r="466" spans="1:10" x14ac:dyDescent="0.25">
      <c r="A466" s="93">
        <v>40278</v>
      </c>
      <c r="B466" s="35">
        <f t="shared" si="36"/>
        <v>16</v>
      </c>
      <c r="C466" s="76">
        <v>4</v>
      </c>
      <c r="D466" s="76">
        <v>2010</v>
      </c>
      <c r="E466" s="56">
        <v>0</v>
      </c>
      <c r="F466" s="53">
        <f t="shared" si="37"/>
        <v>0</v>
      </c>
      <c r="G466" s="53">
        <f t="shared" si="38"/>
        <v>0</v>
      </c>
      <c r="H466" s="53">
        <f t="shared" si="39"/>
        <v>0</v>
      </c>
      <c r="I466" s="53" t="str">
        <f t="shared" si="40"/>
        <v>dd</v>
      </c>
      <c r="J466" s="53"/>
    </row>
    <row r="467" spans="1:10" x14ac:dyDescent="0.25">
      <c r="A467" s="93">
        <v>40279</v>
      </c>
      <c r="B467" s="35">
        <f t="shared" si="36"/>
        <v>16</v>
      </c>
      <c r="C467" s="76">
        <v>4</v>
      </c>
      <c r="D467" s="76">
        <v>2010</v>
      </c>
      <c r="E467" s="56">
        <v>0</v>
      </c>
      <c r="F467" s="53">
        <f t="shared" si="37"/>
        <v>0</v>
      </c>
      <c r="G467" s="53">
        <f t="shared" si="38"/>
        <v>0</v>
      </c>
      <c r="H467" s="53">
        <f t="shared" si="39"/>
        <v>0</v>
      </c>
      <c r="I467" s="53" t="str">
        <f t="shared" si="40"/>
        <v>dd</v>
      </c>
      <c r="J467" s="53"/>
    </row>
    <row r="468" spans="1:10" x14ac:dyDescent="0.25">
      <c r="A468" s="93">
        <v>40280</v>
      </c>
      <c r="B468" s="35">
        <f t="shared" si="36"/>
        <v>16</v>
      </c>
      <c r="C468" s="76">
        <v>4</v>
      </c>
      <c r="D468" s="76">
        <v>2010</v>
      </c>
      <c r="E468" s="56">
        <v>0</v>
      </c>
      <c r="F468" s="53">
        <f t="shared" si="37"/>
        <v>0</v>
      </c>
      <c r="G468" s="53">
        <f t="shared" si="38"/>
        <v>0</v>
      </c>
      <c r="H468" s="53">
        <f t="shared" si="39"/>
        <v>0</v>
      </c>
      <c r="I468" s="53" t="str">
        <f t="shared" si="40"/>
        <v>dd</v>
      </c>
      <c r="J468" s="53"/>
    </row>
    <row r="469" spans="1:10" x14ac:dyDescent="0.25">
      <c r="A469" s="93">
        <v>40281</v>
      </c>
      <c r="B469" s="35">
        <f t="shared" si="36"/>
        <v>16</v>
      </c>
      <c r="C469" s="76">
        <v>4</v>
      </c>
      <c r="D469" s="76">
        <v>2010</v>
      </c>
      <c r="E469" s="56">
        <v>0.6</v>
      </c>
      <c r="F469" s="53">
        <f t="shared" si="37"/>
        <v>1</v>
      </c>
      <c r="G469" s="53">
        <f t="shared" si="38"/>
        <v>1</v>
      </c>
      <c r="H469" s="53">
        <f t="shared" si="39"/>
        <v>-1</v>
      </c>
      <c r="I469" s="53" t="str">
        <f t="shared" si="40"/>
        <v>dw</v>
      </c>
      <c r="J469" s="53"/>
    </row>
    <row r="470" spans="1:10" x14ac:dyDescent="0.25">
      <c r="A470" s="93">
        <v>40282</v>
      </c>
      <c r="B470" s="35">
        <f t="shared" si="36"/>
        <v>16</v>
      </c>
      <c r="C470" s="76">
        <v>4</v>
      </c>
      <c r="D470" s="76">
        <v>2010</v>
      </c>
      <c r="E470" s="56">
        <v>0</v>
      </c>
      <c r="F470" s="53">
        <f t="shared" si="37"/>
        <v>0</v>
      </c>
      <c r="G470" s="53">
        <f t="shared" si="38"/>
        <v>1</v>
      </c>
      <c r="H470" s="53">
        <f t="shared" si="39"/>
        <v>1</v>
      </c>
      <c r="I470" s="53" t="str">
        <f t="shared" si="40"/>
        <v>wd</v>
      </c>
      <c r="J470" s="53"/>
    </row>
    <row r="471" spans="1:10" x14ac:dyDescent="0.25">
      <c r="A471" s="93">
        <v>40283</v>
      </c>
      <c r="B471" s="35">
        <f t="shared" si="36"/>
        <v>16</v>
      </c>
      <c r="C471" s="76">
        <v>4</v>
      </c>
      <c r="D471" s="76">
        <v>2010</v>
      </c>
      <c r="E471" s="56">
        <v>0</v>
      </c>
      <c r="F471" s="53">
        <f t="shared" si="37"/>
        <v>0</v>
      </c>
      <c r="G471" s="53">
        <f t="shared" si="38"/>
        <v>0</v>
      </c>
      <c r="H471" s="53">
        <f t="shared" si="39"/>
        <v>0</v>
      </c>
      <c r="I471" s="53" t="str">
        <f t="shared" si="40"/>
        <v>dd</v>
      </c>
      <c r="J471" s="53"/>
    </row>
    <row r="472" spans="1:10" x14ac:dyDescent="0.25">
      <c r="A472" s="93">
        <v>40284</v>
      </c>
      <c r="B472" s="35">
        <f t="shared" si="36"/>
        <v>16</v>
      </c>
      <c r="C472" s="76">
        <v>4</v>
      </c>
      <c r="D472" s="76">
        <v>2010</v>
      </c>
      <c r="E472" s="56">
        <v>0</v>
      </c>
      <c r="F472" s="53">
        <f t="shared" si="37"/>
        <v>0</v>
      </c>
      <c r="G472" s="53">
        <f t="shared" si="38"/>
        <v>0</v>
      </c>
      <c r="H472" s="53">
        <f t="shared" si="39"/>
        <v>0</v>
      </c>
      <c r="I472" s="53" t="str">
        <f t="shared" si="40"/>
        <v>dd</v>
      </c>
      <c r="J472" s="53"/>
    </row>
    <row r="473" spans="1:10" x14ac:dyDescent="0.25">
      <c r="A473" s="93">
        <v>40285</v>
      </c>
      <c r="B473" s="35">
        <f t="shared" si="36"/>
        <v>16</v>
      </c>
      <c r="C473" s="76">
        <v>4</v>
      </c>
      <c r="D473" s="76">
        <v>2010</v>
      </c>
      <c r="E473" s="56">
        <v>0</v>
      </c>
      <c r="F473" s="53">
        <f t="shared" si="37"/>
        <v>0</v>
      </c>
      <c r="G473" s="53">
        <f t="shared" si="38"/>
        <v>0</v>
      </c>
      <c r="H473" s="53">
        <f t="shared" si="39"/>
        <v>0</v>
      </c>
      <c r="I473" s="53" t="str">
        <f t="shared" si="40"/>
        <v>dd</v>
      </c>
      <c r="J473" s="53"/>
    </row>
    <row r="474" spans="1:10" x14ac:dyDescent="0.25">
      <c r="A474" s="93">
        <v>40286</v>
      </c>
      <c r="B474" s="35">
        <f t="shared" si="36"/>
        <v>16</v>
      </c>
      <c r="C474" s="76">
        <v>4</v>
      </c>
      <c r="D474" s="76">
        <v>2010</v>
      </c>
      <c r="E474" s="56">
        <v>0</v>
      </c>
      <c r="F474" s="53">
        <f t="shared" si="37"/>
        <v>0</v>
      </c>
      <c r="G474" s="53">
        <f t="shared" si="38"/>
        <v>0</v>
      </c>
      <c r="H474" s="53">
        <f t="shared" si="39"/>
        <v>0</v>
      </c>
      <c r="I474" s="53" t="str">
        <f t="shared" si="40"/>
        <v>dd</v>
      </c>
      <c r="J474" s="53"/>
    </row>
    <row r="475" spans="1:10" x14ac:dyDescent="0.25">
      <c r="A475" s="93">
        <v>40287</v>
      </c>
      <c r="B475" s="35">
        <f t="shared" si="36"/>
        <v>16</v>
      </c>
      <c r="C475" s="76">
        <v>4</v>
      </c>
      <c r="D475" s="76">
        <v>2010</v>
      </c>
      <c r="E475" s="56">
        <v>4.2666666666666666</v>
      </c>
      <c r="F475" s="53">
        <f t="shared" si="37"/>
        <v>1</v>
      </c>
      <c r="G475" s="53">
        <f t="shared" si="38"/>
        <v>1</v>
      </c>
      <c r="H475" s="53">
        <f t="shared" si="39"/>
        <v>-1</v>
      </c>
      <c r="I475" s="53" t="str">
        <f t="shared" si="40"/>
        <v>dw</v>
      </c>
      <c r="J475" s="53"/>
    </row>
    <row r="476" spans="1:10" x14ac:dyDescent="0.25">
      <c r="A476" s="93">
        <v>40288</v>
      </c>
      <c r="B476" s="35">
        <f t="shared" si="36"/>
        <v>16</v>
      </c>
      <c r="C476" s="76">
        <v>4</v>
      </c>
      <c r="D476" s="76">
        <v>2010</v>
      </c>
      <c r="E476" s="56">
        <v>0.26666666666666666</v>
      </c>
      <c r="F476" s="53">
        <f t="shared" si="37"/>
        <v>1</v>
      </c>
      <c r="G476" s="53">
        <f t="shared" si="38"/>
        <v>2</v>
      </c>
      <c r="H476" s="53">
        <f t="shared" si="39"/>
        <v>2</v>
      </c>
      <c r="I476" s="53" t="str">
        <f t="shared" si="40"/>
        <v>ww</v>
      </c>
      <c r="J476" s="53"/>
    </row>
    <row r="477" spans="1:10" x14ac:dyDescent="0.25">
      <c r="A477" s="93">
        <v>40289</v>
      </c>
      <c r="B477" s="35">
        <f t="shared" si="36"/>
        <v>16</v>
      </c>
      <c r="C477" s="76">
        <v>4</v>
      </c>
      <c r="D477" s="76">
        <v>2010</v>
      </c>
      <c r="E477" s="56">
        <v>0</v>
      </c>
      <c r="F477" s="53">
        <f t="shared" si="37"/>
        <v>0</v>
      </c>
      <c r="G477" s="53">
        <f t="shared" si="38"/>
        <v>1</v>
      </c>
      <c r="H477" s="53">
        <f t="shared" si="39"/>
        <v>1</v>
      </c>
      <c r="I477" s="53" t="str">
        <f t="shared" si="40"/>
        <v>wd</v>
      </c>
      <c r="J477" s="53"/>
    </row>
    <row r="478" spans="1:10" x14ac:dyDescent="0.25">
      <c r="A478" s="93">
        <v>40290</v>
      </c>
      <c r="B478" s="35">
        <f t="shared" si="36"/>
        <v>16</v>
      </c>
      <c r="C478" s="76">
        <v>4</v>
      </c>
      <c r="D478" s="76">
        <v>2010</v>
      </c>
      <c r="E478" s="56">
        <v>0</v>
      </c>
      <c r="F478" s="53">
        <f t="shared" si="37"/>
        <v>0</v>
      </c>
      <c r="G478" s="53">
        <f t="shared" si="38"/>
        <v>0</v>
      </c>
      <c r="H478" s="53">
        <f t="shared" si="39"/>
        <v>0</v>
      </c>
      <c r="I478" s="53" t="str">
        <f t="shared" si="40"/>
        <v>dd</v>
      </c>
      <c r="J478" s="53"/>
    </row>
    <row r="479" spans="1:10" x14ac:dyDescent="0.25">
      <c r="A479" s="93">
        <v>40291</v>
      </c>
      <c r="B479" s="35">
        <f t="shared" si="36"/>
        <v>16</v>
      </c>
      <c r="C479" s="76">
        <v>4</v>
      </c>
      <c r="D479" s="76">
        <v>2010</v>
      </c>
      <c r="E479" s="56">
        <v>0</v>
      </c>
      <c r="F479" s="53">
        <f t="shared" si="37"/>
        <v>0</v>
      </c>
      <c r="G479" s="53">
        <f t="shared" si="38"/>
        <v>0</v>
      </c>
      <c r="H479" s="53">
        <f t="shared" si="39"/>
        <v>0</v>
      </c>
      <c r="I479" s="53" t="str">
        <f t="shared" si="40"/>
        <v>dd</v>
      </c>
      <c r="J479" s="53"/>
    </row>
    <row r="480" spans="1:10" x14ac:dyDescent="0.25">
      <c r="A480" s="93">
        <v>40292</v>
      </c>
      <c r="B480" s="35">
        <f t="shared" si="36"/>
        <v>16</v>
      </c>
      <c r="C480" s="76">
        <v>4</v>
      </c>
      <c r="D480" s="76">
        <v>2010</v>
      </c>
      <c r="E480" s="56">
        <v>0</v>
      </c>
      <c r="F480" s="53">
        <f t="shared" si="37"/>
        <v>0</v>
      </c>
      <c r="G480" s="53">
        <f t="shared" si="38"/>
        <v>0</v>
      </c>
      <c r="H480" s="53">
        <f t="shared" si="39"/>
        <v>0</v>
      </c>
      <c r="I480" s="53" t="str">
        <f t="shared" si="40"/>
        <v>dd</v>
      </c>
      <c r="J480" s="53"/>
    </row>
    <row r="481" spans="1:10" x14ac:dyDescent="0.25">
      <c r="A481" s="93">
        <v>40293</v>
      </c>
      <c r="B481" s="35">
        <f t="shared" si="36"/>
        <v>16</v>
      </c>
      <c r="C481" s="76">
        <v>4</v>
      </c>
      <c r="D481" s="76">
        <v>2010</v>
      </c>
      <c r="E481" s="56">
        <v>0</v>
      </c>
      <c r="F481" s="53">
        <f t="shared" si="37"/>
        <v>0</v>
      </c>
      <c r="G481" s="53">
        <f t="shared" si="38"/>
        <v>0</v>
      </c>
      <c r="H481" s="53">
        <f t="shared" si="39"/>
        <v>0</v>
      </c>
      <c r="I481" s="53" t="str">
        <f t="shared" si="40"/>
        <v>dd</v>
      </c>
      <c r="J481" s="53"/>
    </row>
    <row r="482" spans="1:10" x14ac:dyDescent="0.25">
      <c r="A482" s="93">
        <v>40294</v>
      </c>
      <c r="B482" s="35">
        <f t="shared" si="36"/>
        <v>16</v>
      </c>
      <c r="C482" s="76">
        <v>4</v>
      </c>
      <c r="D482" s="76">
        <v>2010</v>
      </c>
      <c r="E482" s="56">
        <v>0</v>
      </c>
      <c r="F482" s="53">
        <f t="shared" si="37"/>
        <v>0</v>
      </c>
      <c r="G482" s="53">
        <f t="shared" si="38"/>
        <v>0</v>
      </c>
      <c r="H482" s="53">
        <f t="shared" si="39"/>
        <v>0</v>
      </c>
      <c r="I482" s="53" t="str">
        <f t="shared" si="40"/>
        <v>dd</v>
      </c>
      <c r="J482" s="53"/>
    </row>
    <row r="483" spans="1:10" x14ac:dyDescent="0.25">
      <c r="A483" s="93">
        <v>40295</v>
      </c>
      <c r="B483" s="35">
        <f t="shared" si="36"/>
        <v>16</v>
      </c>
      <c r="C483" s="76">
        <v>4</v>
      </c>
      <c r="D483" s="76">
        <v>2010</v>
      </c>
      <c r="E483" s="56">
        <v>0</v>
      </c>
      <c r="F483" s="53">
        <f t="shared" si="37"/>
        <v>0</v>
      </c>
      <c r="G483" s="53">
        <f t="shared" si="38"/>
        <v>0</v>
      </c>
      <c r="H483" s="53">
        <f t="shared" si="39"/>
        <v>0</v>
      </c>
      <c r="I483" s="53" t="str">
        <f t="shared" si="40"/>
        <v>dd</v>
      </c>
      <c r="J483" s="53"/>
    </row>
    <row r="484" spans="1:10" x14ac:dyDescent="0.25">
      <c r="A484" s="93">
        <v>40296</v>
      </c>
      <c r="B484" s="35">
        <f t="shared" si="36"/>
        <v>16</v>
      </c>
      <c r="C484" s="76">
        <v>4</v>
      </c>
      <c r="D484" s="76">
        <v>2010</v>
      </c>
      <c r="E484" s="56">
        <v>0</v>
      </c>
      <c r="F484" s="53">
        <f t="shared" si="37"/>
        <v>0</v>
      </c>
      <c r="G484" s="53">
        <f t="shared" si="38"/>
        <v>0</v>
      </c>
      <c r="H484" s="53">
        <f t="shared" si="39"/>
        <v>0</v>
      </c>
      <c r="I484" s="53" t="str">
        <f t="shared" si="40"/>
        <v>dd</v>
      </c>
      <c r="J484" s="53"/>
    </row>
    <row r="485" spans="1:10" x14ac:dyDescent="0.25">
      <c r="A485" s="93">
        <v>40297</v>
      </c>
      <c r="B485" s="35">
        <f t="shared" si="36"/>
        <v>16</v>
      </c>
      <c r="C485" s="76">
        <v>4</v>
      </c>
      <c r="D485" s="76">
        <v>2010</v>
      </c>
      <c r="E485" s="56">
        <v>0</v>
      </c>
      <c r="F485" s="53">
        <f t="shared" si="37"/>
        <v>0</v>
      </c>
      <c r="G485" s="53">
        <f t="shared" si="38"/>
        <v>0</v>
      </c>
      <c r="H485" s="53">
        <f t="shared" si="39"/>
        <v>0</v>
      </c>
      <c r="I485" s="53" t="str">
        <f t="shared" si="40"/>
        <v>dd</v>
      </c>
      <c r="J485" s="53"/>
    </row>
    <row r="486" spans="1:10" x14ac:dyDescent="0.25">
      <c r="A486" s="93">
        <v>40298</v>
      </c>
      <c r="B486" s="35">
        <f t="shared" si="36"/>
        <v>16</v>
      </c>
      <c r="C486" s="76">
        <v>4</v>
      </c>
      <c r="D486" s="76">
        <v>2010</v>
      </c>
      <c r="E486" s="56">
        <v>0</v>
      </c>
      <c r="F486" s="53">
        <f t="shared" si="37"/>
        <v>0</v>
      </c>
      <c r="G486" s="53">
        <f t="shared" si="38"/>
        <v>0</v>
      </c>
      <c r="H486" s="53">
        <f t="shared" si="39"/>
        <v>0</v>
      </c>
      <c r="I486" s="53" t="str">
        <f t="shared" si="40"/>
        <v>dd</v>
      </c>
      <c r="J486" s="53"/>
    </row>
    <row r="487" spans="1:10" x14ac:dyDescent="0.25">
      <c r="A487" s="93">
        <v>40299</v>
      </c>
      <c r="B487" s="35">
        <f t="shared" si="36"/>
        <v>16</v>
      </c>
      <c r="C487" s="76">
        <v>4</v>
      </c>
      <c r="D487" s="76">
        <v>2010</v>
      </c>
      <c r="E487" s="56">
        <v>6.6666666666666666E-2</v>
      </c>
      <c r="F487" s="53">
        <f t="shared" si="37"/>
        <v>1</v>
      </c>
      <c r="G487" s="53">
        <f t="shared" si="38"/>
        <v>1</v>
      </c>
      <c r="H487" s="53">
        <f t="shared" si="39"/>
        <v>-1</v>
      </c>
      <c r="I487" s="53" t="str">
        <f t="shared" si="40"/>
        <v>dw</v>
      </c>
      <c r="J487" s="53"/>
    </row>
    <row r="488" spans="1:10" x14ac:dyDescent="0.25">
      <c r="A488" s="93">
        <v>40300</v>
      </c>
      <c r="B488" s="35">
        <f t="shared" si="36"/>
        <v>17</v>
      </c>
      <c r="C488" s="76">
        <v>5</v>
      </c>
      <c r="D488" s="76">
        <v>2010</v>
      </c>
      <c r="E488" s="56">
        <v>0</v>
      </c>
      <c r="F488" s="53">
        <f t="shared" si="37"/>
        <v>0</v>
      </c>
      <c r="G488" s="53">
        <f t="shared" si="38"/>
        <v>1</v>
      </c>
      <c r="H488" s="53">
        <f t="shared" si="39"/>
        <v>1</v>
      </c>
      <c r="I488" s="53" t="str">
        <f t="shared" si="40"/>
        <v>wd</v>
      </c>
      <c r="J488" s="53"/>
    </row>
    <row r="489" spans="1:10" x14ac:dyDescent="0.25">
      <c r="A489" s="93">
        <v>40301</v>
      </c>
      <c r="B489" s="35">
        <f t="shared" si="36"/>
        <v>17</v>
      </c>
      <c r="C489" s="76">
        <v>5</v>
      </c>
      <c r="D489" s="76">
        <v>2010</v>
      </c>
      <c r="E489" s="56">
        <v>0.53333333333333333</v>
      </c>
      <c r="F489" s="53">
        <f t="shared" si="37"/>
        <v>1</v>
      </c>
      <c r="G489" s="53">
        <f t="shared" si="38"/>
        <v>1</v>
      </c>
      <c r="H489" s="53">
        <f t="shared" si="39"/>
        <v>-1</v>
      </c>
      <c r="I489" s="53" t="str">
        <f t="shared" si="40"/>
        <v>dw</v>
      </c>
      <c r="J489" s="53"/>
    </row>
    <row r="490" spans="1:10" x14ac:dyDescent="0.25">
      <c r="A490" s="93">
        <v>40302</v>
      </c>
      <c r="B490" s="35">
        <f t="shared" si="36"/>
        <v>17</v>
      </c>
      <c r="C490" s="76">
        <v>5</v>
      </c>
      <c r="D490" s="76">
        <v>2010</v>
      </c>
      <c r="E490" s="56">
        <v>0</v>
      </c>
      <c r="F490" s="53">
        <f t="shared" si="37"/>
        <v>0</v>
      </c>
      <c r="G490" s="53">
        <f t="shared" si="38"/>
        <v>1</v>
      </c>
      <c r="H490" s="53">
        <f t="shared" si="39"/>
        <v>1</v>
      </c>
      <c r="I490" s="53" t="str">
        <f t="shared" si="40"/>
        <v>wd</v>
      </c>
      <c r="J490" s="53"/>
    </row>
    <row r="491" spans="1:10" x14ac:dyDescent="0.25">
      <c r="A491" s="93">
        <v>40303</v>
      </c>
      <c r="B491" s="35">
        <f t="shared" si="36"/>
        <v>17</v>
      </c>
      <c r="C491" s="76">
        <v>5</v>
      </c>
      <c r="D491" s="76">
        <v>2010</v>
      </c>
      <c r="E491" s="56">
        <v>0.20000000000000004</v>
      </c>
      <c r="F491" s="53">
        <f t="shared" si="37"/>
        <v>1</v>
      </c>
      <c r="G491" s="53">
        <f t="shared" si="38"/>
        <v>1</v>
      </c>
      <c r="H491" s="53">
        <f t="shared" si="39"/>
        <v>-1</v>
      </c>
      <c r="I491" s="53" t="str">
        <f t="shared" si="40"/>
        <v>dw</v>
      </c>
      <c r="J491" s="53"/>
    </row>
    <row r="492" spans="1:10" x14ac:dyDescent="0.25">
      <c r="A492" s="93">
        <v>40304</v>
      </c>
      <c r="B492" s="35">
        <f t="shared" si="36"/>
        <v>17</v>
      </c>
      <c r="C492" s="76">
        <v>5</v>
      </c>
      <c r="D492" s="76">
        <v>2010</v>
      </c>
      <c r="E492" s="56">
        <v>5.333333333333333</v>
      </c>
      <c r="F492" s="53">
        <f t="shared" si="37"/>
        <v>1</v>
      </c>
      <c r="G492" s="53">
        <f t="shared" si="38"/>
        <v>2</v>
      </c>
      <c r="H492" s="53">
        <f t="shared" si="39"/>
        <v>2</v>
      </c>
      <c r="I492" s="53" t="str">
        <f t="shared" si="40"/>
        <v>ww</v>
      </c>
      <c r="J492" s="53"/>
    </row>
    <row r="493" spans="1:10" x14ac:dyDescent="0.25">
      <c r="A493" s="93">
        <v>40305</v>
      </c>
      <c r="B493" s="35">
        <f t="shared" si="36"/>
        <v>17</v>
      </c>
      <c r="C493" s="76">
        <v>5</v>
      </c>
      <c r="D493" s="76">
        <v>2010</v>
      </c>
      <c r="E493" s="56">
        <v>2.8666666666666667</v>
      </c>
      <c r="F493" s="53">
        <f t="shared" si="37"/>
        <v>1</v>
      </c>
      <c r="G493" s="53">
        <f t="shared" si="38"/>
        <v>2</v>
      </c>
      <c r="H493" s="53">
        <f t="shared" si="39"/>
        <v>2</v>
      </c>
      <c r="I493" s="53" t="str">
        <f t="shared" si="40"/>
        <v>ww</v>
      </c>
      <c r="J493" s="53"/>
    </row>
    <row r="494" spans="1:10" x14ac:dyDescent="0.25">
      <c r="A494" s="93">
        <v>40306</v>
      </c>
      <c r="B494" s="35">
        <f t="shared" si="36"/>
        <v>17</v>
      </c>
      <c r="C494" s="76">
        <v>5</v>
      </c>
      <c r="D494" s="76">
        <v>2010</v>
      </c>
      <c r="E494" s="56">
        <v>0</v>
      </c>
      <c r="F494" s="53">
        <f t="shared" si="37"/>
        <v>0</v>
      </c>
      <c r="G494" s="53">
        <f t="shared" si="38"/>
        <v>1</v>
      </c>
      <c r="H494" s="53">
        <f t="shared" si="39"/>
        <v>1</v>
      </c>
      <c r="I494" s="53" t="str">
        <f t="shared" si="40"/>
        <v>wd</v>
      </c>
      <c r="J494" s="53"/>
    </row>
    <row r="495" spans="1:10" x14ac:dyDescent="0.25">
      <c r="A495" s="93">
        <v>40307</v>
      </c>
      <c r="B495" s="35">
        <f t="shared" si="36"/>
        <v>17</v>
      </c>
      <c r="C495" s="76">
        <v>5</v>
      </c>
      <c r="D495" s="76">
        <v>2010</v>
      </c>
      <c r="E495" s="56">
        <v>0.53333333333333333</v>
      </c>
      <c r="F495" s="53">
        <f t="shared" si="37"/>
        <v>1</v>
      </c>
      <c r="G495" s="53">
        <f t="shared" si="38"/>
        <v>1</v>
      </c>
      <c r="H495" s="53">
        <f t="shared" si="39"/>
        <v>-1</v>
      </c>
      <c r="I495" s="53" t="str">
        <f t="shared" si="40"/>
        <v>dw</v>
      </c>
      <c r="J495" s="53"/>
    </row>
    <row r="496" spans="1:10" x14ac:dyDescent="0.25">
      <c r="A496" s="93">
        <v>40308</v>
      </c>
      <c r="B496" s="35">
        <f t="shared" ref="B496:B559" si="41">C496+(D496-2009)*12</f>
        <v>17</v>
      </c>
      <c r="C496" s="76">
        <v>5</v>
      </c>
      <c r="D496" s="76">
        <v>2010</v>
      </c>
      <c r="E496" s="56">
        <v>1.0666666666666667</v>
      </c>
      <c r="F496" s="53">
        <f t="shared" si="37"/>
        <v>1</v>
      </c>
      <c r="G496" s="53">
        <f t="shared" si="38"/>
        <v>2</v>
      </c>
      <c r="H496" s="53">
        <f t="shared" si="39"/>
        <v>2</v>
      </c>
      <c r="I496" s="53" t="str">
        <f t="shared" si="40"/>
        <v>ww</v>
      </c>
      <c r="J496" s="53"/>
    </row>
    <row r="497" spans="1:10" x14ac:dyDescent="0.25">
      <c r="A497" s="93">
        <v>40309</v>
      </c>
      <c r="B497" s="35">
        <f t="shared" si="41"/>
        <v>17</v>
      </c>
      <c r="C497" s="76">
        <v>5</v>
      </c>
      <c r="D497" s="76">
        <v>2010</v>
      </c>
      <c r="E497" s="56">
        <v>6.6666666666666666E-2</v>
      </c>
      <c r="F497" s="53">
        <f t="shared" si="37"/>
        <v>1</v>
      </c>
      <c r="G497" s="53">
        <f t="shared" si="38"/>
        <v>2</v>
      </c>
      <c r="H497" s="53">
        <f t="shared" si="39"/>
        <v>2</v>
      </c>
      <c r="I497" s="53" t="str">
        <f t="shared" si="40"/>
        <v>ww</v>
      </c>
      <c r="J497" s="53"/>
    </row>
    <row r="498" spans="1:10" x14ac:dyDescent="0.25">
      <c r="A498" s="93">
        <v>40310</v>
      </c>
      <c r="B498" s="35">
        <f t="shared" si="41"/>
        <v>17</v>
      </c>
      <c r="C498" s="76">
        <v>5</v>
      </c>
      <c r="D498" s="76">
        <v>2010</v>
      </c>
      <c r="E498" s="56">
        <v>0.33333333333333331</v>
      </c>
      <c r="F498" s="53">
        <f t="shared" si="37"/>
        <v>1</v>
      </c>
      <c r="G498" s="53">
        <f t="shared" si="38"/>
        <v>2</v>
      </c>
      <c r="H498" s="53">
        <f t="shared" si="39"/>
        <v>2</v>
      </c>
      <c r="I498" s="53" t="str">
        <f t="shared" si="40"/>
        <v>ww</v>
      </c>
      <c r="J498" s="53"/>
    </row>
    <row r="499" spans="1:10" x14ac:dyDescent="0.25">
      <c r="A499" s="93">
        <v>40311</v>
      </c>
      <c r="B499" s="35">
        <f t="shared" si="41"/>
        <v>17</v>
      </c>
      <c r="C499" s="76">
        <v>5</v>
      </c>
      <c r="D499" s="76">
        <v>2010</v>
      </c>
      <c r="E499" s="56">
        <v>0.19999999999999998</v>
      </c>
      <c r="F499" s="53">
        <f t="shared" si="37"/>
        <v>1</v>
      </c>
      <c r="G499" s="53">
        <f t="shared" si="38"/>
        <v>2</v>
      </c>
      <c r="H499" s="53">
        <f t="shared" si="39"/>
        <v>2</v>
      </c>
      <c r="I499" s="53" t="str">
        <f t="shared" si="40"/>
        <v>ww</v>
      </c>
      <c r="J499" s="53"/>
    </row>
    <row r="500" spans="1:10" x14ac:dyDescent="0.25">
      <c r="A500" s="93">
        <v>40312</v>
      </c>
      <c r="B500" s="35">
        <f t="shared" si="41"/>
        <v>17</v>
      </c>
      <c r="C500" s="76">
        <v>5</v>
      </c>
      <c r="D500" s="76">
        <v>2010</v>
      </c>
      <c r="E500" s="56">
        <v>0</v>
      </c>
      <c r="F500" s="53">
        <f t="shared" si="37"/>
        <v>0</v>
      </c>
      <c r="G500" s="53">
        <f t="shared" si="38"/>
        <v>1</v>
      </c>
      <c r="H500" s="53">
        <f t="shared" si="39"/>
        <v>1</v>
      </c>
      <c r="I500" s="53" t="str">
        <f t="shared" si="40"/>
        <v>wd</v>
      </c>
      <c r="J500" s="53"/>
    </row>
    <row r="501" spans="1:10" x14ac:dyDescent="0.25">
      <c r="A501" s="93">
        <v>40313</v>
      </c>
      <c r="B501" s="35">
        <f t="shared" si="41"/>
        <v>17</v>
      </c>
      <c r="C501" s="76">
        <v>5</v>
      </c>
      <c r="D501" s="76">
        <v>2010</v>
      </c>
      <c r="E501" s="56">
        <v>0.46666666666666662</v>
      </c>
      <c r="F501" s="53">
        <f t="shared" si="37"/>
        <v>1</v>
      </c>
      <c r="G501" s="53">
        <f t="shared" si="38"/>
        <v>1</v>
      </c>
      <c r="H501" s="53">
        <f t="shared" si="39"/>
        <v>-1</v>
      </c>
      <c r="I501" s="53" t="str">
        <f t="shared" si="40"/>
        <v>dw</v>
      </c>
      <c r="J501" s="53"/>
    </row>
    <row r="502" spans="1:10" x14ac:dyDescent="0.25">
      <c r="A502" s="93">
        <v>40314</v>
      </c>
      <c r="B502" s="35">
        <f t="shared" si="41"/>
        <v>17</v>
      </c>
      <c r="C502" s="76">
        <v>5</v>
      </c>
      <c r="D502" s="76">
        <v>2010</v>
      </c>
      <c r="E502" s="56">
        <v>0.26666666666666666</v>
      </c>
      <c r="F502" s="53">
        <f t="shared" si="37"/>
        <v>1</v>
      </c>
      <c r="G502" s="53">
        <f t="shared" si="38"/>
        <v>2</v>
      </c>
      <c r="H502" s="53">
        <f t="shared" si="39"/>
        <v>2</v>
      </c>
      <c r="I502" s="53" t="str">
        <f t="shared" si="40"/>
        <v>ww</v>
      </c>
      <c r="J502" s="53"/>
    </row>
    <row r="503" spans="1:10" x14ac:dyDescent="0.25">
      <c r="A503" s="93">
        <v>40315</v>
      </c>
      <c r="B503" s="35">
        <f t="shared" si="41"/>
        <v>17</v>
      </c>
      <c r="C503" s="76">
        <v>5</v>
      </c>
      <c r="D503" s="76">
        <v>2010</v>
      </c>
      <c r="E503" s="56">
        <v>5.333333333333333</v>
      </c>
      <c r="F503" s="53">
        <f t="shared" si="37"/>
        <v>1</v>
      </c>
      <c r="G503" s="53">
        <f t="shared" si="38"/>
        <v>2</v>
      </c>
      <c r="H503" s="53">
        <f t="shared" si="39"/>
        <v>2</v>
      </c>
      <c r="I503" s="53" t="str">
        <f t="shared" si="40"/>
        <v>ww</v>
      </c>
      <c r="J503" s="53"/>
    </row>
    <row r="504" spans="1:10" x14ac:dyDescent="0.25">
      <c r="A504" s="93">
        <v>40316</v>
      </c>
      <c r="B504" s="35">
        <f t="shared" si="41"/>
        <v>17</v>
      </c>
      <c r="C504" s="76">
        <v>5</v>
      </c>
      <c r="D504" s="76">
        <v>2010</v>
      </c>
      <c r="E504" s="56">
        <v>0.53333333333333333</v>
      </c>
      <c r="F504" s="53">
        <f t="shared" si="37"/>
        <v>1</v>
      </c>
      <c r="G504" s="53">
        <f t="shared" si="38"/>
        <v>2</v>
      </c>
      <c r="H504" s="53">
        <f t="shared" si="39"/>
        <v>2</v>
      </c>
      <c r="I504" s="53" t="str">
        <f t="shared" si="40"/>
        <v>ww</v>
      </c>
      <c r="J504" s="53"/>
    </row>
    <row r="505" spans="1:10" x14ac:dyDescent="0.25">
      <c r="A505" s="93">
        <v>40317</v>
      </c>
      <c r="B505" s="35">
        <f t="shared" si="41"/>
        <v>17</v>
      </c>
      <c r="C505" s="76">
        <v>5</v>
      </c>
      <c r="D505" s="76">
        <v>2010</v>
      </c>
      <c r="E505" s="56">
        <v>0</v>
      </c>
      <c r="F505" s="53">
        <f t="shared" si="37"/>
        <v>0</v>
      </c>
      <c r="G505" s="53">
        <f t="shared" si="38"/>
        <v>1</v>
      </c>
      <c r="H505" s="53">
        <f t="shared" si="39"/>
        <v>1</v>
      </c>
      <c r="I505" s="53" t="str">
        <f t="shared" si="40"/>
        <v>wd</v>
      </c>
      <c r="J505" s="53"/>
    </row>
    <row r="506" spans="1:10" x14ac:dyDescent="0.25">
      <c r="A506" s="93">
        <v>40318</v>
      </c>
      <c r="B506" s="35">
        <f t="shared" si="41"/>
        <v>17</v>
      </c>
      <c r="C506" s="76">
        <v>5</v>
      </c>
      <c r="D506" s="76">
        <v>2010</v>
      </c>
      <c r="E506" s="56">
        <v>0</v>
      </c>
      <c r="F506" s="53">
        <f t="shared" si="37"/>
        <v>0</v>
      </c>
      <c r="G506" s="53">
        <f t="shared" si="38"/>
        <v>0</v>
      </c>
      <c r="H506" s="53">
        <f t="shared" si="39"/>
        <v>0</v>
      </c>
      <c r="I506" s="53" t="str">
        <f t="shared" si="40"/>
        <v>dd</v>
      </c>
      <c r="J506" s="53"/>
    </row>
    <row r="507" spans="1:10" x14ac:dyDescent="0.25">
      <c r="A507" s="93">
        <v>40319</v>
      </c>
      <c r="B507" s="35">
        <f t="shared" si="41"/>
        <v>17</v>
      </c>
      <c r="C507" s="76">
        <v>5</v>
      </c>
      <c r="D507" s="76">
        <v>2010</v>
      </c>
      <c r="E507" s="56">
        <v>0</v>
      </c>
      <c r="F507" s="53">
        <f t="shared" si="37"/>
        <v>0</v>
      </c>
      <c r="G507" s="53">
        <f t="shared" si="38"/>
        <v>0</v>
      </c>
      <c r="H507" s="53">
        <f t="shared" si="39"/>
        <v>0</v>
      </c>
      <c r="I507" s="53" t="str">
        <f t="shared" si="40"/>
        <v>dd</v>
      </c>
      <c r="J507" s="53"/>
    </row>
    <row r="508" spans="1:10" x14ac:dyDescent="0.25">
      <c r="A508" s="93">
        <v>40320</v>
      </c>
      <c r="B508" s="35">
        <f t="shared" si="41"/>
        <v>17</v>
      </c>
      <c r="C508" s="76">
        <v>5</v>
      </c>
      <c r="D508" s="76">
        <v>2010</v>
      </c>
      <c r="E508" s="56">
        <v>0</v>
      </c>
      <c r="F508" s="53">
        <f t="shared" si="37"/>
        <v>0</v>
      </c>
      <c r="G508" s="53">
        <f t="shared" si="38"/>
        <v>0</v>
      </c>
      <c r="H508" s="53">
        <f t="shared" si="39"/>
        <v>0</v>
      </c>
      <c r="I508" s="53" t="str">
        <f t="shared" si="40"/>
        <v>dd</v>
      </c>
      <c r="J508" s="53"/>
    </row>
    <row r="509" spans="1:10" x14ac:dyDescent="0.25">
      <c r="A509" s="93">
        <v>40321</v>
      </c>
      <c r="B509" s="35">
        <f t="shared" si="41"/>
        <v>17</v>
      </c>
      <c r="C509" s="76">
        <v>5</v>
      </c>
      <c r="D509" s="76">
        <v>2010</v>
      </c>
      <c r="E509" s="56">
        <v>0</v>
      </c>
      <c r="F509" s="53">
        <f t="shared" si="37"/>
        <v>0</v>
      </c>
      <c r="G509" s="53">
        <f t="shared" si="38"/>
        <v>0</v>
      </c>
      <c r="H509" s="53">
        <f t="shared" si="39"/>
        <v>0</v>
      </c>
      <c r="I509" s="53" t="str">
        <f t="shared" si="40"/>
        <v>dd</v>
      </c>
      <c r="J509" s="53"/>
    </row>
    <row r="510" spans="1:10" x14ac:dyDescent="0.25">
      <c r="A510" s="93">
        <v>40322</v>
      </c>
      <c r="B510" s="35">
        <f t="shared" si="41"/>
        <v>17</v>
      </c>
      <c r="C510" s="76">
        <v>5</v>
      </c>
      <c r="D510" s="76">
        <v>2010</v>
      </c>
      <c r="E510" s="56">
        <v>0</v>
      </c>
      <c r="F510" s="53">
        <f t="shared" si="37"/>
        <v>0</v>
      </c>
      <c r="G510" s="53">
        <f t="shared" si="38"/>
        <v>0</v>
      </c>
      <c r="H510" s="53">
        <f t="shared" si="39"/>
        <v>0</v>
      </c>
      <c r="I510" s="53" t="str">
        <f t="shared" si="40"/>
        <v>dd</v>
      </c>
      <c r="J510" s="53"/>
    </row>
    <row r="511" spans="1:10" x14ac:dyDescent="0.25">
      <c r="A511" s="93">
        <v>40323</v>
      </c>
      <c r="B511" s="35">
        <f t="shared" si="41"/>
        <v>17</v>
      </c>
      <c r="C511" s="76">
        <v>5</v>
      </c>
      <c r="D511" s="76">
        <v>2010</v>
      </c>
      <c r="E511" s="56">
        <v>0.6</v>
      </c>
      <c r="F511" s="53">
        <f t="shared" si="37"/>
        <v>1</v>
      </c>
      <c r="G511" s="53">
        <f t="shared" si="38"/>
        <v>1</v>
      </c>
      <c r="H511" s="53">
        <f t="shared" si="39"/>
        <v>-1</v>
      </c>
      <c r="I511" s="53" t="str">
        <f t="shared" si="40"/>
        <v>dw</v>
      </c>
      <c r="J511" s="53"/>
    </row>
    <row r="512" spans="1:10" x14ac:dyDescent="0.25">
      <c r="A512" s="93">
        <v>40324</v>
      </c>
      <c r="B512" s="35">
        <f t="shared" si="41"/>
        <v>17</v>
      </c>
      <c r="C512" s="76">
        <v>5</v>
      </c>
      <c r="D512" s="76">
        <v>2010</v>
      </c>
      <c r="E512" s="56">
        <v>0</v>
      </c>
      <c r="F512" s="53">
        <f t="shared" si="37"/>
        <v>0</v>
      </c>
      <c r="G512" s="53">
        <f t="shared" si="38"/>
        <v>1</v>
      </c>
      <c r="H512" s="53">
        <f t="shared" si="39"/>
        <v>1</v>
      </c>
      <c r="I512" s="53" t="str">
        <f t="shared" si="40"/>
        <v>wd</v>
      </c>
      <c r="J512" s="53"/>
    </row>
    <row r="513" spans="1:10" x14ac:dyDescent="0.25">
      <c r="A513" s="93">
        <v>40325</v>
      </c>
      <c r="B513" s="35">
        <f t="shared" si="41"/>
        <v>17</v>
      </c>
      <c r="C513" s="76">
        <v>5</v>
      </c>
      <c r="D513" s="76">
        <v>2010</v>
      </c>
      <c r="E513" s="56">
        <v>3</v>
      </c>
      <c r="F513" s="53">
        <f t="shared" si="37"/>
        <v>1</v>
      </c>
      <c r="G513" s="53">
        <f t="shared" si="38"/>
        <v>1</v>
      </c>
      <c r="H513" s="53">
        <f t="shared" si="39"/>
        <v>-1</v>
      </c>
      <c r="I513" s="53" t="str">
        <f t="shared" si="40"/>
        <v>dw</v>
      </c>
      <c r="J513" s="53"/>
    </row>
    <row r="514" spans="1:10" x14ac:dyDescent="0.25">
      <c r="A514" s="93">
        <v>40326</v>
      </c>
      <c r="B514" s="35">
        <f t="shared" si="41"/>
        <v>17</v>
      </c>
      <c r="C514" s="76">
        <v>5</v>
      </c>
      <c r="D514" s="76">
        <v>2010</v>
      </c>
      <c r="E514" s="56">
        <v>1.2666666666666666</v>
      </c>
      <c r="F514" s="53">
        <f t="shared" si="37"/>
        <v>1</v>
      </c>
      <c r="G514" s="53">
        <f t="shared" si="38"/>
        <v>2</v>
      </c>
      <c r="H514" s="53">
        <f t="shared" si="39"/>
        <v>2</v>
      </c>
      <c r="I514" s="53" t="str">
        <f t="shared" si="40"/>
        <v>ww</v>
      </c>
      <c r="J514" s="53"/>
    </row>
    <row r="515" spans="1:10" x14ac:dyDescent="0.25">
      <c r="A515" s="93">
        <v>40327</v>
      </c>
      <c r="B515" s="35">
        <f t="shared" si="41"/>
        <v>17</v>
      </c>
      <c r="C515" s="76">
        <v>5</v>
      </c>
      <c r="D515" s="76">
        <v>2010</v>
      </c>
      <c r="E515" s="56">
        <v>0</v>
      </c>
      <c r="F515" s="53">
        <f t="shared" ref="F515:F578" si="42">IF(E515&gt;0,1,0)</f>
        <v>0</v>
      </c>
      <c r="G515" s="53">
        <f t="shared" ref="G515:G578" si="43">SUM(F514:F515)</f>
        <v>1</v>
      </c>
      <c r="H515" s="53">
        <f t="shared" ref="H515:H578" si="44">IF(G515=1,IF(F514=1,1,-1),G515)</f>
        <v>1</v>
      </c>
      <c r="I515" s="53" t="str">
        <f t="shared" ref="I515:I578" si="45">VLOOKUP(H515,codes,2,)</f>
        <v>wd</v>
      </c>
      <c r="J515" s="53"/>
    </row>
    <row r="516" spans="1:10" x14ac:dyDescent="0.25">
      <c r="A516" s="93">
        <v>40328</v>
      </c>
      <c r="B516" s="35">
        <f t="shared" si="41"/>
        <v>17</v>
      </c>
      <c r="C516" s="76">
        <v>5</v>
      </c>
      <c r="D516" s="76">
        <v>2010</v>
      </c>
      <c r="E516" s="56">
        <v>2.4666666666666668</v>
      </c>
      <c r="F516" s="53">
        <f t="shared" si="42"/>
        <v>1</v>
      </c>
      <c r="G516" s="53">
        <f t="shared" si="43"/>
        <v>1</v>
      </c>
      <c r="H516" s="53">
        <f t="shared" si="44"/>
        <v>-1</v>
      </c>
      <c r="I516" s="53" t="str">
        <f t="shared" si="45"/>
        <v>dw</v>
      </c>
      <c r="J516" s="53"/>
    </row>
    <row r="517" spans="1:10" x14ac:dyDescent="0.25">
      <c r="A517" s="93">
        <v>40329</v>
      </c>
      <c r="B517" s="35">
        <f t="shared" si="41"/>
        <v>17</v>
      </c>
      <c r="C517" s="76">
        <v>5</v>
      </c>
      <c r="D517" s="76">
        <v>2010</v>
      </c>
      <c r="E517" s="56">
        <v>6.6666666666666666E-2</v>
      </c>
      <c r="F517" s="53">
        <f t="shared" si="42"/>
        <v>1</v>
      </c>
      <c r="G517" s="53">
        <f t="shared" si="43"/>
        <v>2</v>
      </c>
      <c r="H517" s="53">
        <f t="shared" si="44"/>
        <v>2</v>
      </c>
      <c r="I517" s="53" t="str">
        <f t="shared" si="45"/>
        <v>ww</v>
      </c>
      <c r="J517" s="53"/>
    </row>
    <row r="518" spans="1:10" x14ac:dyDescent="0.25">
      <c r="A518" s="93">
        <v>40330</v>
      </c>
      <c r="B518" s="35">
        <f t="shared" si="41"/>
        <v>17</v>
      </c>
      <c r="C518" s="76">
        <v>5</v>
      </c>
      <c r="D518" s="76">
        <v>2010</v>
      </c>
      <c r="E518" s="56">
        <v>0.20000000000000004</v>
      </c>
      <c r="F518" s="53">
        <f t="shared" si="42"/>
        <v>1</v>
      </c>
      <c r="G518" s="53">
        <f t="shared" si="43"/>
        <v>2</v>
      </c>
      <c r="H518" s="53">
        <f t="shared" si="44"/>
        <v>2</v>
      </c>
      <c r="I518" s="53" t="str">
        <f t="shared" si="45"/>
        <v>ww</v>
      </c>
      <c r="J518" s="53"/>
    </row>
    <row r="519" spans="1:10" x14ac:dyDescent="0.25">
      <c r="A519" s="93">
        <v>40331</v>
      </c>
      <c r="B519" s="35">
        <f t="shared" si="41"/>
        <v>18</v>
      </c>
      <c r="C519" s="76">
        <v>6</v>
      </c>
      <c r="D519" s="76">
        <v>2010</v>
      </c>
      <c r="E519" s="56">
        <v>1.5999999999999999</v>
      </c>
      <c r="F519" s="53">
        <f t="shared" si="42"/>
        <v>1</v>
      </c>
      <c r="G519" s="53">
        <f t="shared" si="43"/>
        <v>2</v>
      </c>
      <c r="H519" s="53">
        <f t="shared" si="44"/>
        <v>2</v>
      </c>
      <c r="I519" s="53" t="str">
        <f t="shared" si="45"/>
        <v>ww</v>
      </c>
      <c r="J519" s="53"/>
    </row>
    <row r="520" spans="1:10" x14ac:dyDescent="0.25">
      <c r="A520" s="93">
        <v>40332</v>
      </c>
      <c r="B520" s="35">
        <f t="shared" si="41"/>
        <v>18</v>
      </c>
      <c r="C520" s="76">
        <v>6</v>
      </c>
      <c r="D520" s="76">
        <v>2010</v>
      </c>
      <c r="E520" s="56">
        <v>0</v>
      </c>
      <c r="F520" s="53">
        <f t="shared" si="42"/>
        <v>0</v>
      </c>
      <c r="G520" s="53">
        <f t="shared" si="43"/>
        <v>1</v>
      </c>
      <c r="H520" s="53">
        <f t="shared" si="44"/>
        <v>1</v>
      </c>
      <c r="I520" s="53" t="str">
        <f t="shared" si="45"/>
        <v>wd</v>
      </c>
      <c r="J520" s="53"/>
    </row>
    <row r="521" spans="1:10" x14ac:dyDescent="0.25">
      <c r="A521" s="93">
        <v>40333</v>
      </c>
      <c r="B521" s="35">
        <f t="shared" si="41"/>
        <v>18</v>
      </c>
      <c r="C521" s="76">
        <v>6</v>
      </c>
      <c r="D521" s="76">
        <v>2010</v>
      </c>
      <c r="E521" s="56">
        <v>0</v>
      </c>
      <c r="F521" s="53">
        <f t="shared" si="42"/>
        <v>0</v>
      </c>
      <c r="G521" s="53">
        <f t="shared" si="43"/>
        <v>0</v>
      </c>
      <c r="H521" s="53">
        <f t="shared" si="44"/>
        <v>0</v>
      </c>
      <c r="I521" s="53" t="str">
        <f t="shared" si="45"/>
        <v>dd</v>
      </c>
      <c r="J521" s="53"/>
    </row>
    <row r="522" spans="1:10" x14ac:dyDescent="0.25">
      <c r="A522" s="93">
        <v>40334</v>
      </c>
      <c r="B522" s="35">
        <f t="shared" si="41"/>
        <v>18</v>
      </c>
      <c r="C522" s="76">
        <v>6</v>
      </c>
      <c r="D522" s="76">
        <v>2010</v>
      </c>
      <c r="E522" s="56">
        <v>0</v>
      </c>
      <c r="F522" s="53">
        <f t="shared" si="42"/>
        <v>0</v>
      </c>
      <c r="G522" s="53">
        <f t="shared" si="43"/>
        <v>0</v>
      </c>
      <c r="H522" s="53">
        <f t="shared" si="44"/>
        <v>0</v>
      </c>
      <c r="I522" s="53" t="str">
        <f t="shared" si="45"/>
        <v>dd</v>
      </c>
      <c r="J522" s="53"/>
    </row>
    <row r="523" spans="1:10" x14ac:dyDescent="0.25">
      <c r="A523" s="93">
        <v>40335</v>
      </c>
      <c r="B523" s="35">
        <f t="shared" si="41"/>
        <v>18</v>
      </c>
      <c r="C523" s="76">
        <v>6</v>
      </c>
      <c r="D523" s="76">
        <v>2010</v>
      </c>
      <c r="E523" s="56">
        <v>0</v>
      </c>
      <c r="F523" s="53">
        <f t="shared" si="42"/>
        <v>0</v>
      </c>
      <c r="G523" s="53">
        <f t="shared" si="43"/>
        <v>0</v>
      </c>
      <c r="H523" s="53">
        <f t="shared" si="44"/>
        <v>0</v>
      </c>
      <c r="I523" s="53" t="str">
        <f t="shared" si="45"/>
        <v>dd</v>
      </c>
      <c r="J523" s="53"/>
    </row>
    <row r="524" spans="1:10" x14ac:dyDescent="0.25">
      <c r="A524" s="93">
        <v>40336</v>
      </c>
      <c r="B524" s="35">
        <f t="shared" si="41"/>
        <v>18</v>
      </c>
      <c r="C524" s="76">
        <v>6</v>
      </c>
      <c r="D524" s="76">
        <v>2010</v>
      </c>
      <c r="E524" s="56">
        <v>3.8666666666666671</v>
      </c>
      <c r="F524" s="53">
        <f t="shared" si="42"/>
        <v>1</v>
      </c>
      <c r="G524" s="53">
        <f t="shared" si="43"/>
        <v>1</v>
      </c>
      <c r="H524" s="53">
        <f t="shared" si="44"/>
        <v>-1</v>
      </c>
      <c r="I524" s="53" t="str">
        <f t="shared" si="45"/>
        <v>dw</v>
      </c>
      <c r="J524" s="53"/>
    </row>
    <row r="525" spans="1:10" x14ac:dyDescent="0.25">
      <c r="A525" s="93">
        <v>40337</v>
      </c>
      <c r="B525" s="35">
        <f t="shared" si="41"/>
        <v>18</v>
      </c>
      <c r="C525" s="76">
        <v>6</v>
      </c>
      <c r="D525" s="76">
        <v>2010</v>
      </c>
      <c r="E525" s="56">
        <v>0.13333333333333333</v>
      </c>
      <c r="F525" s="53">
        <f t="shared" si="42"/>
        <v>1</v>
      </c>
      <c r="G525" s="53">
        <f t="shared" si="43"/>
        <v>2</v>
      </c>
      <c r="H525" s="53">
        <f t="shared" si="44"/>
        <v>2</v>
      </c>
      <c r="I525" s="53" t="str">
        <f t="shared" si="45"/>
        <v>ww</v>
      </c>
      <c r="J525" s="53"/>
    </row>
    <row r="526" spans="1:10" x14ac:dyDescent="0.25">
      <c r="A526" s="93">
        <v>40338</v>
      </c>
      <c r="B526" s="35">
        <f t="shared" si="41"/>
        <v>18</v>
      </c>
      <c r="C526" s="76">
        <v>6</v>
      </c>
      <c r="D526" s="76">
        <v>2010</v>
      </c>
      <c r="E526" s="56">
        <v>8.1333333333333346</v>
      </c>
      <c r="F526" s="53">
        <f t="shared" si="42"/>
        <v>1</v>
      </c>
      <c r="G526" s="53">
        <f t="shared" si="43"/>
        <v>2</v>
      </c>
      <c r="H526" s="53">
        <f t="shared" si="44"/>
        <v>2</v>
      </c>
      <c r="I526" s="53" t="str">
        <f t="shared" si="45"/>
        <v>ww</v>
      </c>
      <c r="J526" s="53"/>
    </row>
    <row r="527" spans="1:10" x14ac:dyDescent="0.25">
      <c r="A527" s="93">
        <v>40339</v>
      </c>
      <c r="B527" s="35">
        <f t="shared" si="41"/>
        <v>18</v>
      </c>
      <c r="C527" s="76">
        <v>6</v>
      </c>
      <c r="D527" s="76">
        <v>2010</v>
      </c>
      <c r="E527" s="56">
        <v>11.200000000000001</v>
      </c>
      <c r="F527" s="53">
        <f t="shared" si="42"/>
        <v>1</v>
      </c>
      <c r="G527" s="53">
        <f t="shared" si="43"/>
        <v>2</v>
      </c>
      <c r="H527" s="53">
        <f t="shared" si="44"/>
        <v>2</v>
      </c>
      <c r="I527" s="53" t="str">
        <f t="shared" si="45"/>
        <v>ww</v>
      </c>
      <c r="J527" s="53"/>
    </row>
    <row r="528" spans="1:10" x14ac:dyDescent="0.25">
      <c r="A528" s="93">
        <v>40340</v>
      </c>
      <c r="B528" s="35">
        <f t="shared" si="41"/>
        <v>18</v>
      </c>
      <c r="C528" s="76">
        <v>6</v>
      </c>
      <c r="D528" s="76">
        <v>2010</v>
      </c>
      <c r="E528" s="56">
        <v>0</v>
      </c>
      <c r="F528" s="53">
        <f t="shared" si="42"/>
        <v>0</v>
      </c>
      <c r="G528" s="53">
        <f t="shared" si="43"/>
        <v>1</v>
      </c>
      <c r="H528" s="53">
        <f t="shared" si="44"/>
        <v>1</v>
      </c>
      <c r="I528" s="53" t="str">
        <f t="shared" si="45"/>
        <v>wd</v>
      </c>
      <c r="J528" s="53"/>
    </row>
    <row r="529" spans="1:10" x14ac:dyDescent="0.25">
      <c r="A529" s="93">
        <v>40341</v>
      </c>
      <c r="B529" s="35">
        <f t="shared" si="41"/>
        <v>18</v>
      </c>
      <c r="C529" s="76">
        <v>6</v>
      </c>
      <c r="D529" s="76">
        <v>2010</v>
      </c>
      <c r="E529" s="56">
        <v>0</v>
      </c>
      <c r="F529" s="53">
        <f t="shared" si="42"/>
        <v>0</v>
      </c>
      <c r="G529" s="53">
        <f t="shared" si="43"/>
        <v>0</v>
      </c>
      <c r="H529" s="53">
        <f t="shared" si="44"/>
        <v>0</v>
      </c>
      <c r="I529" s="53" t="str">
        <f t="shared" si="45"/>
        <v>dd</v>
      </c>
      <c r="J529" s="53"/>
    </row>
    <row r="530" spans="1:10" x14ac:dyDescent="0.25">
      <c r="A530" s="93">
        <v>40342</v>
      </c>
      <c r="B530" s="35">
        <f t="shared" si="41"/>
        <v>18</v>
      </c>
      <c r="C530" s="76">
        <v>6</v>
      </c>
      <c r="D530" s="76">
        <v>2010</v>
      </c>
      <c r="E530" s="56">
        <v>0.13333333333333333</v>
      </c>
      <c r="F530" s="53">
        <f t="shared" si="42"/>
        <v>1</v>
      </c>
      <c r="G530" s="53">
        <f t="shared" si="43"/>
        <v>1</v>
      </c>
      <c r="H530" s="53">
        <f t="shared" si="44"/>
        <v>-1</v>
      </c>
      <c r="I530" s="53" t="str">
        <f t="shared" si="45"/>
        <v>dw</v>
      </c>
      <c r="J530" s="53"/>
    </row>
    <row r="531" spans="1:10" x14ac:dyDescent="0.25">
      <c r="A531" s="93">
        <v>40343</v>
      </c>
      <c r="B531" s="35">
        <f t="shared" si="41"/>
        <v>18</v>
      </c>
      <c r="C531" s="76">
        <v>6</v>
      </c>
      <c r="D531" s="76">
        <v>2010</v>
      </c>
      <c r="E531" s="56">
        <v>1.8666666666666665</v>
      </c>
      <c r="F531" s="53">
        <f t="shared" si="42"/>
        <v>1</v>
      </c>
      <c r="G531" s="53">
        <f t="shared" si="43"/>
        <v>2</v>
      </c>
      <c r="H531" s="53">
        <f t="shared" si="44"/>
        <v>2</v>
      </c>
      <c r="I531" s="53" t="str">
        <f t="shared" si="45"/>
        <v>ww</v>
      </c>
      <c r="J531" s="53"/>
    </row>
    <row r="532" spans="1:10" x14ac:dyDescent="0.25">
      <c r="A532" s="93">
        <v>40344</v>
      </c>
      <c r="B532" s="35">
        <f t="shared" si="41"/>
        <v>18</v>
      </c>
      <c r="C532" s="76">
        <v>6</v>
      </c>
      <c r="D532" s="76">
        <v>2010</v>
      </c>
      <c r="E532" s="56">
        <v>0</v>
      </c>
      <c r="F532" s="53">
        <f t="shared" si="42"/>
        <v>0</v>
      </c>
      <c r="G532" s="53">
        <f t="shared" si="43"/>
        <v>1</v>
      </c>
      <c r="H532" s="53">
        <f t="shared" si="44"/>
        <v>1</v>
      </c>
      <c r="I532" s="53" t="str">
        <f t="shared" si="45"/>
        <v>wd</v>
      </c>
      <c r="J532" s="53"/>
    </row>
    <row r="533" spans="1:10" x14ac:dyDescent="0.25">
      <c r="A533" s="93">
        <v>40345</v>
      </c>
      <c r="B533" s="35">
        <f t="shared" si="41"/>
        <v>18</v>
      </c>
      <c r="C533" s="76">
        <v>6</v>
      </c>
      <c r="D533" s="76">
        <v>2010</v>
      </c>
      <c r="E533" s="56">
        <v>0</v>
      </c>
      <c r="F533" s="53">
        <f t="shared" si="42"/>
        <v>0</v>
      </c>
      <c r="G533" s="53">
        <f t="shared" si="43"/>
        <v>0</v>
      </c>
      <c r="H533" s="53">
        <f t="shared" si="44"/>
        <v>0</v>
      </c>
      <c r="I533" s="53" t="str">
        <f t="shared" si="45"/>
        <v>dd</v>
      </c>
      <c r="J533" s="53"/>
    </row>
    <row r="534" spans="1:10" x14ac:dyDescent="0.25">
      <c r="A534" s="93">
        <v>40346</v>
      </c>
      <c r="B534" s="35">
        <f t="shared" si="41"/>
        <v>18</v>
      </c>
      <c r="C534" s="76">
        <v>6</v>
      </c>
      <c r="D534" s="76">
        <v>2010</v>
      </c>
      <c r="E534" s="56">
        <v>0</v>
      </c>
      <c r="F534" s="53">
        <f t="shared" si="42"/>
        <v>0</v>
      </c>
      <c r="G534" s="53">
        <f t="shared" si="43"/>
        <v>0</v>
      </c>
      <c r="H534" s="53">
        <f t="shared" si="44"/>
        <v>0</v>
      </c>
      <c r="I534" s="53" t="str">
        <f t="shared" si="45"/>
        <v>dd</v>
      </c>
      <c r="J534" s="53"/>
    </row>
    <row r="535" spans="1:10" x14ac:dyDescent="0.25">
      <c r="A535" s="93">
        <v>40347</v>
      </c>
      <c r="B535" s="35">
        <f t="shared" si="41"/>
        <v>18</v>
      </c>
      <c r="C535" s="76">
        <v>6</v>
      </c>
      <c r="D535" s="76">
        <v>2010</v>
      </c>
      <c r="E535" s="56">
        <v>0</v>
      </c>
      <c r="F535" s="53">
        <f t="shared" si="42"/>
        <v>0</v>
      </c>
      <c r="G535" s="53">
        <f t="shared" si="43"/>
        <v>0</v>
      </c>
      <c r="H535" s="53">
        <f t="shared" si="44"/>
        <v>0</v>
      </c>
      <c r="I535" s="53" t="str">
        <f t="shared" si="45"/>
        <v>dd</v>
      </c>
      <c r="J535" s="53"/>
    </row>
    <row r="536" spans="1:10" x14ac:dyDescent="0.25">
      <c r="A536" s="93">
        <v>40348</v>
      </c>
      <c r="B536" s="35">
        <f t="shared" si="41"/>
        <v>18</v>
      </c>
      <c r="C536" s="76">
        <v>6</v>
      </c>
      <c r="D536" s="76">
        <v>2010</v>
      </c>
      <c r="E536" s="56">
        <v>0</v>
      </c>
      <c r="F536" s="53">
        <f t="shared" si="42"/>
        <v>0</v>
      </c>
      <c r="G536" s="53">
        <f t="shared" si="43"/>
        <v>0</v>
      </c>
      <c r="H536" s="53">
        <f t="shared" si="44"/>
        <v>0</v>
      </c>
      <c r="I536" s="53" t="str">
        <f t="shared" si="45"/>
        <v>dd</v>
      </c>
      <c r="J536" s="53"/>
    </row>
    <row r="537" spans="1:10" x14ac:dyDescent="0.25">
      <c r="A537" s="93">
        <v>40349</v>
      </c>
      <c r="B537" s="35">
        <f t="shared" si="41"/>
        <v>18</v>
      </c>
      <c r="C537" s="76">
        <v>6</v>
      </c>
      <c r="D537" s="76">
        <v>2010</v>
      </c>
      <c r="E537" s="56">
        <v>0</v>
      </c>
      <c r="F537" s="53">
        <f t="shared" si="42"/>
        <v>0</v>
      </c>
      <c r="G537" s="53">
        <f t="shared" si="43"/>
        <v>0</v>
      </c>
      <c r="H537" s="53">
        <f t="shared" si="44"/>
        <v>0</v>
      </c>
      <c r="I537" s="53" t="str">
        <f t="shared" si="45"/>
        <v>dd</v>
      </c>
      <c r="J537" s="53"/>
    </row>
    <row r="538" spans="1:10" x14ac:dyDescent="0.25">
      <c r="A538" s="93">
        <v>40350</v>
      </c>
      <c r="B538" s="35">
        <f t="shared" si="41"/>
        <v>18</v>
      </c>
      <c r="C538" s="76">
        <v>6</v>
      </c>
      <c r="D538" s="76">
        <v>2010</v>
      </c>
      <c r="E538" s="56">
        <v>0</v>
      </c>
      <c r="F538" s="53">
        <f t="shared" si="42"/>
        <v>0</v>
      </c>
      <c r="G538" s="53">
        <f t="shared" si="43"/>
        <v>0</v>
      </c>
      <c r="H538" s="53">
        <f t="shared" si="44"/>
        <v>0</v>
      </c>
      <c r="I538" s="53" t="str">
        <f t="shared" si="45"/>
        <v>dd</v>
      </c>
      <c r="J538" s="53"/>
    </row>
    <row r="539" spans="1:10" x14ac:dyDescent="0.25">
      <c r="A539" s="93">
        <v>40351</v>
      </c>
      <c r="B539" s="35">
        <f t="shared" si="41"/>
        <v>18</v>
      </c>
      <c r="C539" s="76">
        <v>6</v>
      </c>
      <c r="D539" s="76">
        <v>2010</v>
      </c>
      <c r="E539" s="56">
        <v>0</v>
      </c>
      <c r="F539" s="53">
        <f t="shared" si="42"/>
        <v>0</v>
      </c>
      <c r="G539" s="53">
        <f t="shared" si="43"/>
        <v>0</v>
      </c>
      <c r="H539" s="53">
        <f t="shared" si="44"/>
        <v>0</v>
      </c>
      <c r="I539" s="53" t="str">
        <f t="shared" si="45"/>
        <v>dd</v>
      </c>
      <c r="J539" s="53"/>
    </row>
    <row r="540" spans="1:10" x14ac:dyDescent="0.25">
      <c r="A540" s="93">
        <v>40352</v>
      </c>
      <c r="B540" s="35">
        <f t="shared" si="41"/>
        <v>18</v>
      </c>
      <c r="C540" s="76">
        <v>6</v>
      </c>
      <c r="D540" s="76">
        <v>2010</v>
      </c>
      <c r="E540" s="56">
        <v>0</v>
      </c>
      <c r="F540" s="53">
        <f t="shared" si="42"/>
        <v>0</v>
      </c>
      <c r="G540" s="53">
        <f t="shared" si="43"/>
        <v>0</v>
      </c>
      <c r="H540" s="53">
        <f t="shared" si="44"/>
        <v>0</v>
      </c>
      <c r="I540" s="53" t="str">
        <f t="shared" si="45"/>
        <v>dd</v>
      </c>
      <c r="J540" s="53"/>
    </row>
    <row r="541" spans="1:10" x14ac:dyDescent="0.25">
      <c r="A541" s="93">
        <v>40353</v>
      </c>
      <c r="B541" s="35">
        <f t="shared" si="41"/>
        <v>18</v>
      </c>
      <c r="C541" s="76">
        <v>6</v>
      </c>
      <c r="D541" s="76">
        <v>2010</v>
      </c>
      <c r="E541" s="56">
        <v>0</v>
      </c>
      <c r="F541" s="53">
        <f t="shared" si="42"/>
        <v>0</v>
      </c>
      <c r="G541" s="53">
        <f t="shared" si="43"/>
        <v>0</v>
      </c>
      <c r="H541" s="53">
        <f t="shared" si="44"/>
        <v>0</v>
      </c>
      <c r="I541" s="53" t="str">
        <f t="shared" si="45"/>
        <v>dd</v>
      </c>
      <c r="J541" s="53"/>
    </row>
    <row r="542" spans="1:10" x14ac:dyDescent="0.25">
      <c r="A542" s="93">
        <v>40354</v>
      </c>
      <c r="B542" s="35">
        <f t="shared" si="41"/>
        <v>18</v>
      </c>
      <c r="C542" s="76">
        <v>6</v>
      </c>
      <c r="D542" s="76">
        <v>2010</v>
      </c>
      <c r="E542" s="56">
        <v>0</v>
      </c>
      <c r="F542" s="53">
        <f t="shared" si="42"/>
        <v>0</v>
      </c>
      <c r="G542" s="53">
        <f t="shared" si="43"/>
        <v>0</v>
      </c>
      <c r="H542" s="53">
        <f t="shared" si="44"/>
        <v>0</v>
      </c>
      <c r="I542" s="53" t="str">
        <f t="shared" si="45"/>
        <v>dd</v>
      </c>
      <c r="J542" s="53"/>
    </row>
    <row r="543" spans="1:10" x14ac:dyDescent="0.25">
      <c r="A543" s="93">
        <v>40355</v>
      </c>
      <c r="B543" s="35">
        <f t="shared" si="41"/>
        <v>18</v>
      </c>
      <c r="C543" s="76">
        <v>6</v>
      </c>
      <c r="D543" s="76">
        <v>2010</v>
      </c>
      <c r="E543" s="56">
        <v>0</v>
      </c>
      <c r="F543" s="53">
        <f t="shared" si="42"/>
        <v>0</v>
      </c>
      <c r="G543" s="53">
        <f t="shared" si="43"/>
        <v>0</v>
      </c>
      <c r="H543" s="53">
        <f t="shared" si="44"/>
        <v>0</v>
      </c>
      <c r="I543" s="53" t="str">
        <f t="shared" si="45"/>
        <v>dd</v>
      </c>
      <c r="J543" s="53"/>
    </row>
    <row r="544" spans="1:10" x14ac:dyDescent="0.25">
      <c r="A544" s="93">
        <v>40356</v>
      </c>
      <c r="B544" s="35">
        <f t="shared" si="41"/>
        <v>18</v>
      </c>
      <c r="C544" s="76">
        <v>6</v>
      </c>
      <c r="D544" s="76">
        <v>2010</v>
      </c>
      <c r="E544" s="56">
        <v>0.13333333333333333</v>
      </c>
      <c r="F544" s="53">
        <f t="shared" si="42"/>
        <v>1</v>
      </c>
      <c r="G544" s="53">
        <f t="shared" si="43"/>
        <v>1</v>
      </c>
      <c r="H544" s="53">
        <f t="shared" si="44"/>
        <v>-1</v>
      </c>
      <c r="I544" s="53" t="str">
        <f t="shared" si="45"/>
        <v>dw</v>
      </c>
      <c r="J544" s="53"/>
    </row>
    <row r="545" spans="1:10" x14ac:dyDescent="0.25">
      <c r="A545" s="93">
        <v>40357</v>
      </c>
      <c r="B545" s="35">
        <f t="shared" si="41"/>
        <v>18</v>
      </c>
      <c r="C545" s="76">
        <v>6</v>
      </c>
      <c r="D545" s="76">
        <v>2010</v>
      </c>
      <c r="E545" s="56">
        <v>0</v>
      </c>
      <c r="F545" s="53">
        <f t="shared" si="42"/>
        <v>0</v>
      </c>
      <c r="G545" s="53">
        <f t="shared" si="43"/>
        <v>1</v>
      </c>
      <c r="H545" s="53">
        <f t="shared" si="44"/>
        <v>1</v>
      </c>
      <c r="I545" s="53" t="str">
        <f t="shared" si="45"/>
        <v>wd</v>
      </c>
      <c r="J545" s="53"/>
    </row>
    <row r="546" spans="1:10" x14ac:dyDescent="0.25">
      <c r="A546" s="93">
        <v>40358</v>
      </c>
      <c r="B546" s="35">
        <f t="shared" si="41"/>
        <v>18</v>
      </c>
      <c r="C546" s="76">
        <v>6</v>
      </c>
      <c r="D546" s="76">
        <v>2010</v>
      </c>
      <c r="E546" s="56">
        <v>16.733333333333334</v>
      </c>
      <c r="F546" s="53">
        <f t="shared" si="42"/>
        <v>1</v>
      </c>
      <c r="G546" s="53">
        <f t="shared" si="43"/>
        <v>1</v>
      </c>
      <c r="H546" s="53">
        <f t="shared" si="44"/>
        <v>-1</v>
      </c>
      <c r="I546" s="53" t="str">
        <f t="shared" si="45"/>
        <v>dw</v>
      </c>
      <c r="J546" s="53"/>
    </row>
    <row r="547" spans="1:10" x14ac:dyDescent="0.25">
      <c r="A547" s="93">
        <v>40359</v>
      </c>
      <c r="B547" s="35">
        <f t="shared" si="41"/>
        <v>18</v>
      </c>
      <c r="C547" s="76">
        <v>6</v>
      </c>
      <c r="D547" s="76">
        <v>2010</v>
      </c>
      <c r="E547" s="56">
        <v>0</v>
      </c>
      <c r="F547" s="53">
        <f t="shared" si="42"/>
        <v>0</v>
      </c>
      <c r="G547" s="53">
        <f t="shared" si="43"/>
        <v>1</v>
      </c>
      <c r="H547" s="53">
        <f t="shared" si="44"/>
        <v>1</v>
      </c>
      <c r="I547" s="53" t="str">
        <f t="shared" si="45"/>
        <v>wd</v>
      </c>
      <c r="J547" s="53"/>
    </row>
    <row r="548" spans="1:10" x14ac:dyDescent="0.25">
      <c r="A548" s="93">
        <v>40360</v>
      </c>
      <c r="B548" s="35">
        <f t="shared" si="41"/>
        <v>18</v>
      </c>
      <c r="C548" s="76">
        <v>6</v>
      </c>
      <c r="D548" s="76">
        <v>2010</v>
      </c>
      <c r="E548" s="56">
        <v>0</v>
      </c>
      <c r="F548" s="53">
        <f t="shared" si="42"/>
        <v>0</v>
      </c>
      <c r="G548" s="53">
        <f t="shared" si="43"/>
        <v>0</v>
      </c>
      <c r="H548" s="53">
        <f t="shared" si="44"/>
        <v>0</v>
      </c>
      <c r="I548" s="53" t="str">
        <f t="shared" si="45"/>
        <v>dd</v>
      </c>
      <c r="J548" s="53"/>
    </row>
    <row r="549" spans="1:10" x14ac:dyDescent="0.25">
      <c r="A549" s="93">
        <v>40361</v>
      </c>
      <c r="B549" s="35">
        <f t="shared" si="41"/>
        <v>19</v>
      </c>
      <c r="C549" s="76">
        <v>7</v>
      </c>
      <c r="D549" s="76">
        <v>2010</v>
      </c>
      <c r="E549" s="56">
        <v>1.8666666666666669</v>
      </c>
      <c r="F549" s="53">
        <f t="shared" si="42"/>
        <v>1</v>
      </c>
      <c r="G549" s="53">
        <f t="shared" si="43"/>
        <v>1</v>
      </c>
      <c r="H549" s="53">
        <f t="shared" si="44"/>
        <v>-1</v>
      </c>
      <c r="I549" s="53" t="str">
        <f t="shared" si="45"/>
        <v>dw</v>
      </c>
      <c r="J549" s="53"/>
    </row>
    <row r="550" spans="1:10" x14ac:dyDescent="0.25">
      <c r="A550" s="93">
        <v>40362</v>
      </c>
      <c r="B550" s="35">
        <f t="shared" si="41"/>
        <v>19</v>
      </c>
      <c r="C550" s="76">
        <v>7</v>
      </c>
      <c r="D550" s="76">
        <v>2010</v>
      </c>
      <c r="E550" s="56">
        <v>0</v>
      </c>
      <c r="F550" s="53">
        <f t="shared" si="42"/>
        <v>0</v>
      </c>
      <c r="G550" s="53">
        <f t="shared" si="43"/>
        <v>1</v>
      </c>
      <c r="H550" s="53">
        <f t="shared" si="44"/>
        <v>1</v>
      </c>
      <c r="I550" s="53" t="str">
        <f t="shared" si="45"/>
        <v>wd</v>
      </c>
      <c r="J550" s="53"/>
    </row>
    <row r="551" spans="1:10" x14ac:dyDescent="0.25">
      <c r="A551" s="93">
        <v>40363</v>
      </c>
      <c r="B551" s="35">
        <f t="shared" si="41"/>
        <v>19</v>
      </c>
      <c r="C551" s="76">
        <v>7</v>
      </c>
      <c r="D551" s="76">
        <v>2010</v>
      </c>
      <c r="E551" s="56">
        <v>0</v>
      </c>
      <c r="F551" s="53">
        <f t="shared" si="42"/>
        <v>0</v>
      </c>
      <c r="G551" s="53">
        <f t="shared" si="43"/>
        <v>0</v>
      </c>
      <c r="H551" s="53">
        <f t="shared" si="44"/>
        <v>0</v>
      </c>
      <c r="I551" s="53" t="str">
        <f t="shared" si="45"/>
        <v>dd</v>
      </c>
      <c r="J551" s="53"/>
    </row>
    <row r="552" spans="1:10" x14ac:dyDescent="0.25">
      <c r="A552" s="93">
        <v>40364</v>
      </c>
      <c r="B552" s="35">
        <f t="shared" si="41"/>
        <v>19</v>
      </c>
      <c r="C552" s="76">
        <v>7</v>
      </c>
      <c r="D552" s="76">
        <v>2010</v>
      </c>
      <c r="E552" s="56">
        <v>0</v>
      </c>
      <c r="F552" s="53">
        <f t="shared" si="42"/>
        <v>0</v>
      </c>
      <c r="G552" s="53">
        <f t="shared" si="43"/>
        <v>0</v>
      </c>
      <c r="H552" s="53">
        <f t="shared" si="44"/>
        <v>0</v>
      </c>
      <c r="I552" s="53" t="str">
        <f t="shared" si="45"/>
        <v>dd</v>
      </c>
      <c r="J552" s="53"/>
    </row>
    <row r="553" spans="1:10" x14ac:dyDescent="0.25">
      <c r="A553" s="93">
        <v>40365</v>
      </c>
      <c r="B553" s="35">
        <f t="shared" si="41"/>
        <v>19</v>
      </c>
      <c r="C553" s="76">
        <v>7</v>
      </c>
      <c r="D553" s="76">
        <v>2010</v>
      </c>
      <c r="E553" s="56">
        <v>0</v>
      </c>
      <c r="F553" s="53">
        <f t="shared" si="42"/>
        <v>0</v>
      </c>
      <c r="G553" s="53">
        <f t="shared" si="43"/>
        <v>0</v>
      </c>
      <c r="H553" s="53">
        <f t="shared" si="44"/>
        <v>0</v>
      </c>
      <c r="I553" s="53" t="str">
        <f t="shared" si="45"/>
        <v>dd</v>
      </c>
      <c r="J553" s="53"/>
    </row>
    <row r="554" spans="1:10" x14ac:dyDescent="0.25">
      <c r="A554" s="93">
        <v>40366</v>
      </c>
      <c r="B554" s="35">
        <f t="shared" si="41"/>
        <v>19</v>
      </c>
      <c r="C554" s="76">
        <v>7</v>
      </c>
      <c r="D554" s="76">
        <v>2010</v>
      </c>
      <c r="E554" s="56">
        <v>0.13333333333333333</v>
      </c>
      <c r="F554" s="53">
        <f t="shared" si="42"/>
        <v>1</v>
      </c>
      <c r="G554" s="53">
        <f t="shared" si="43"/>
        <v>1</v>
      </c>
      <c r="H554" s="53">
        <f t="shared" si="44"/>
        <v>-1</v>
      </c>
      <c r="I554" s="53" t="str">
        <f t="shared" si="45"/>
        <v>dw</v>
      </c>
      <c r="J554" s="53"/>
    </row>
    <row r="555" spans="1:10" x14ac:dyDescent="0.25">
      <c r="A555" s="93">
        <v>40367</v>
      </c>
      <c r="B555" s="35">
        <f t="shared" si="41"/>
        <v>19</v>
      </c>
      <c r="C555" s="76">
        <v>7</v>
      </c>
      <c r="D555" s="76">
        <v>2010</v>
      </c>
      <c r="E555" s="56">
        <v>0</v>
      </c>
      <c r="F555" s="53">
        <f t="shared" si="42"/>
        <v>0</v>
      </c>
      <c r="G555" s="53">
        <f t="shared" si="43"/>
        <v>1</v>
      </c>
      <c r="H555" s="53">
        <f t="shared" si="44"/>
        <v>1</v>
      </c>
      <c r="I555" s="53" t="str">
        <f t="shared" si="45"/>
        <v>wd</v>
      </c>
      <c r="J555" s="53"/>
    </row>
    <row r="556" spans="1:10" x14ac:dyDescent="0.25">
      <c r="A556" s="93">
        <v>40368</v>
      </c>
      <c r="B556" s="35">
        <f t="shared" si="41"/>
        <v>19</v>
      </c>
      <c r="C556" s="76">
        <v>7</v>
      </c>
      <c r="D556" s="76">
        <v>2010</v>
      </c>
      <c r="E556" s="56">
        <v>0</v>
      </c>
      <c r="F556" s="53">
        <f t="shared" si="42"/>
        <v>0</v>
      </c>
      <c r="G556" s="53">
        <f t="shared" si="43"/>
        <v>0</v>
      </c>
      <c r="H556" s="53">
        <f t="shared" si="44"/>
        <v>0</v>
      </c>
      <c r="I556" s="53" t="str">
        <f t="shared" si="45"/>
        <v>dd</v>
      </c>
      <c r="J556" s="53"/>
    </row>
    <row r="557" spans="1:10" x14ac:dyDescent="0.25">
      <c r="A557" s="93">
        <v>40369</v>
      </c>
      <c r="B557" s="35">
        <f t="shared" si="41"/>
        <v>19</v>
      </c>
      <c r="C557" s="76">
        <v>7</v>
      </c>
      <c r="D557" s="76">
        <v>2010</v>
      </c>
      <c r="E557" s="56">
        <v>1.9333333333333333</v>
      </c>
      <c r="F557" s="53">
        <f t="shared" si="42"/>
        <v>1</v>
      </c>
      <c r="G557" s="53">
        <f t="shared" si="43"/>
        <v>1</v>
      </c>
      <c r="H557" s="53">
        <f t="shared" si="44"/>
        <v>-1</v>
      </c>
      <c r="I557" s="53" t="str">
        <f t="shared" si="45"/>
        <v>dw</v>
      </c>
      <c r="J557" s="53"/>
    </row>
    <row r="558" spans="1:10" x14ac:dyDescent="0.25">
      <c r="A558" s="93">
        <v>40370</v>
      </c>
      <c r="B558" s="35">
        <f t="shared" si="41"/>
        <v>19</v>
      </c>
      <c r="C558" s="76">
        <v>7</v>
      </c>
      <c r="D558" s="76">
        <v>2010</v>
      </c>
      <c r="E558" s="56">
        <v>1.5999999999999999</v>
      </c>
      <c r="F558" s="53">
        <f t="shared" si="42"/>
        <v>1</v>
      </c>
      <c r="G558" s="53">
        <f t="shared" si="43"/>
        <v>2</v>
      </c>
      <c r="H558" s="53">
        <f t="shared" si="44"/>
        <v>2</v>
      </c>
      <c r="I558" s="53" t="str">
        <f t="shared" si="45"/>
        <v>ww</v>
      </c>
      <c r="J558" s="53"/>
    </row>
    <row r="559" spans="1:10" x14ac:dyDescent="0.25">
      <c r="A559" s="93">
        <v>40371</v>
      </c>
      <c r="B559" s="35">
        <f t="shared" si="41"/>
        <v>19</v>
      </c>
      <c r="C559" s="76">
        <v>7</v>
      </c>
      <c r="D559" s="76">
        <v>2010</v>
      </c>
      <c r="E559" s="56">
        <v>0</v>
      </c>
      <c r="F559" s="53">
        <f t="shared" si="42"/>
        <v>0</v>
      </c>
      <c r="G559" s="53">
        <f t="shared" si="43"/>
        <v>1</v>
      </c>
      <c r="H559" s="53">
        <f t="shared" si="44"/>
        <v>1</v>
      </c>
      <c r="I559" s="53" t="str">
        <f t="shared" si="45"/>
        <v>wd</v>
      </c>
      <c r="J559" s="53"/>
    </row>
    <row r="560" spans="1:10" x14ac:dyDescent="0.25">
      <c r="A560" s="93">
        <v>40372</v>
      </c>
      <c r="B560" s="35">
        <f t="shared" ref="B560:B623" si="46">C560+(D560-2009)*12</f>
        <v>19</v>
      </c>
      <c r="C560" s="76">
        <v>7</v>
      </c>
      <c r="D560" s="76">
        <v>2010</v>
      </c>
      <c r="E560" s="56">
        <v>6.6666666666666666E-2</v>
      </c>
      <c r="F560" s="53">
        <f t="shared" si="42"/>
        <v>1</v>
      </c>
      <c r="G560" s="53">
        <f t="shared" si="43"/>
        <v>1</v>
      </c>
      <c r="H560" s="53">
        <f t="shared" si="44"/>
        <v>-1</v>
      </c>
      <c r="I560" s="53" t="str">
        <f t="shared" si="45"/>
        <v>dw</v>
      </c>
      <c r="J560" s="53"/>
    </row>
    <row r="561" spans="1:10" x14ac:dyDescent="0.25">
      <c r="A561" s="93">
        <v>40373</v>
      </c>
      <c r="B561" s="35">
        <f t="shared" si="46"/>
        <v>19</v>
      </c>
      <c r="C561" s="76">
        <v>7</v>
      </c>
      <c r="D561" s="76">
        <v>2010</v>
      </c>
      <c r="E561" s="56">
        <v>10.200000000000001</v>
      </c>
      <c r="F561" s="53">
        <f t="shared" si="42"/>
        <v>1</v>
      </c>
      <c r="G561" s="53">
        <f t="shared" si="43"/>
        <v>2</v>
      </c>
      <c r="H561" s="53">
        <f t="shared" si="44"/>
        <v>2</v>
      </c>
      <c r="I561" s="53" t="str">
        <f t="shared" si="45"/>
        <v>ww</v>
      </c>
      <c r="J561" s="53"/>
    </row>
    <row r="562" spans="1:10" x14ac:dyDescent="0.25">
      <c r="A562" s="93">
        <v>40374</v>
      </c>
      <c r="B562" s="35">
        <f t="shared" si="46"/>
        <v>19</v>
      </c>
      <c r="C562" s="76">
        <v>7</v>
      </c>
      <c r="D562" s="76">
        <v>2010</v>
      </c>
      <c r="E562" s="56">
        <v>10.866666666666667</v>
      </c>
      <c r="F562" s="53">
        <f t="shared" si="42"/>
        <v>1</v>
      </c>
      <c r="G562" s="53">
        <f t="shared" si="43"/>
        <v>2</v>
      </c>
      <c r="H562" s="53">
        <f t="shared" si="44"/>
        <v>2</v>
      </c>
      <c r="I562" s="53" t="str">
        <f t="shared" si="45"/>
        <v>ww</v>
      </c>
      <c r="J562" s="53"/>
    </row>
    <row r="563" spans="1:10" x14ac:dyDescent="0.25">
      <c r="A563" s="93">
        <v>40375</v>
      </c>
      <c r="B563" s="35">
        <f t="shared" si="46"/>
        <v>19</v>
      </c>
      <c r="C563" s="76">
        <v>7</v>
      </c>
      <c r="D563" s="76">
        <v>2010</v>
      </c>
      <c r="E563" s="56">
        <v>0.80000000000000016</v>
      </c>
      <c r="F563" s="53">
        <f t="shared" si="42"/>
        <v>1</v>
      </c>
      <c r="G563" s="53">
        <f t="shared" si="43"/>
        <v>2</v>
      </c>
      <c r="H563" s="53">
        <f t="shared" si="44"/>
        <v>2</v>
      </c>
      <c r="I563" s="53" t="str">
        <f t="shared" si="45"/>
        <v>ww</v>
      </c>
      <c r="J563" s="53"/>
    </row>
    <row r="564" spans="1:10" x14ac:dyDescent="0.25">
      <c r="A564" s="93">
        <v>40376</v>
      </c>
      <c r="B564" s="35">
        <f t="shared" si="46"/>
        <v>19</v>
      </c>
      <c r="C564" s="76">
        <v>7</v>
      </c>
      <c r="D564" s="76">
        <v>2010</v>
      </c>
      <c r="E564" s="56">
        <v>0</v>
      </c>
      <c r="F564" s="53">
        <f t="shared" si="42"/>
        <v>0</v>
      </c>
      <c r="G564" s="53">
        <f t="shared" si="43"/>
        <v>1</v>
      </c>
      <c r="H564" s="53">
        <f t="shared" si="44"/>
        <v>1</v>
      </c>
      <c r="I564" s="53" t="str">
        <f t="shared" si="45"/>
        <v>wd</v>
      </c>
      <c r="J564" s="53"/>
    </row>
    <row r="565" spans="1:10" x14ac:dyDescent="0.25">
      <c r="A565" s="93">
        <v>40377</v>
      </c>
      <c r="B565" s="35">
        <f t="shared" si="46"/>
        <v>19</v>
      </c>
      <c r="C565" s="76">
        <v>7</v>
      </c>
      <c r="D565" s="76">
        <v>2010</v>
      </c>
      <c r="E565" s="56">
        <v>0.46666666666666662</v>
      </c>
      <c r="F565" s="53">
        <f t="shared" si="42"/>
        <v>1</v>
      </c>
      <c r="G565" s="53">
        <f t="shared" si="43"/>
        <v>1</v>
      </c>
      <c r="H565" s="53">
        <f t="shared" si="44"/>
        <v>-1</v>
      </c>
      <c r="I565" s="53" t="str">
        <f t="shared" si="45"/>
        <v>dw</v>
      </c>
      <c r="J565" s="53"/>
    </row>
    <row r="566" spans="1:10" x14ac:dyDescent="0.25">
      <c r="A566" s="93">
        <v>40378</v>
      </c>
      <c r="B566" s="35">
        <f t="shared" si="46"/>
        <v>19</v>
      </c>
      <c r="C566" s="76">
        <v>7</v>
      </c>
      <c r="D566" s="76">
        <v>2010</v>
      </c>
      <c r="E566" s="56">
        <v>1</v>
      </c>
      <c r="F566" s="53">
        <f t="shared" si="42"/>
        <v>1</v>
      </c>
      <c r="G566" s="53">
        <f t="shared" si="43"/>
        <v>2</v>
      </c>
      <c r="H566" s="53">
        <f t="shared" si="44"/>
        <v>2</v>
      </c>
      <c r="I566" s="53" t="str">
        <f t="shared" si="45"/>
        <v>ww</v>
      </c>
      <c r="J566" s="53"/>
    </row>
    <row r="567" spans="1:10" x14ac:dyDescent="0.25">
      <c r="A567" s="93">
        <v>40379</v>
      </c>
      <c r="B567" s="35">
        <f t="shared" si="46"/>
        <v>19</v>
      </c>
      <c r="C567" s="76">
        <v>7</v>
      </c>
      <c r="D567" s="76">
        <v>2010</v>
      </c>
      <c r="E567" s="56">
        <v>13.799999999999999</v>
      </c>
      <c r="F567" s="53">
        <f t="shared" si="42"/>
        <v>1</v>
      </c>
      <c r="G567" s="53">
        <f t="shared" si="43"/>
        <v>2</v>
      </c>
      <c r="H567" s="53">
        <f t="shared" si="44"/>
        <v>2</v>
      </c>
      <c r="I567" s="53" t="str">
        <f t="shared" si="45"/>
        <v>ww</v>
      </c>
      <c r="J567" s="53"/>
    </row>
    <row r="568" spans="1:10" x14ac:dyDescent="0.25">
      <c r="A568" s="93">
        <v>40380</v>
      </c>
      <c r="B568" s="35">
        <f t="shared" si="46"/>
        <v>19</v>
      </c>
      <c r="C568" s="76">
        <v>7</v>
      </c>
      <c r="D568" s="76">
        <v>2010</v>
      </c>
      <c r="E568" s="56">
        <v>22.533333333333331</v>
      </c>
      <c r="F568" s="53">
        <f t="shared" si="42"/>
        <v>1</v>
      </c>
      <c r="G568" s="53">
        <f t="shared" si="43"/>
        <v>2</v>
      </c>
      <c r="H568" s="53">
        <f t="shared" si="44"/>
        <v>2</v>
      </c>
      <c r="I568" s="53" t="str">
        <f t="shared" si="45"/>
        <v>ww</v>
      </c>
      <c r="J568" s="53"/>
    </row>
    <row r="569" spans="1:10" x14ac:dyDescent="0.25">
      <c r="A569" s="93">
        <v>40381</v>
      </c>
      <c r="B569" s="35">
        <f t="shared" si="46"/>
        <v>19</v>
      </c>
      <c r="C569" s="76">
        <v>7</v>
      </c>
      <c r="D569" s="76">
        <v>2010</v>
      </c>
      <c r="E569" s="56">
        <v>0.13333333333333333</v>
      </c>
      <c r="F569" s="53">
        <f t="shared" si="42"/>
        <v>1</v>
      </c>
      <c r="G569" s="53">
        <f t="shared" si="43"/>
        <v>2</v>
      </c>
      <c r="H569" s="53">
        <f t="shared" si="44"/>
        <v>2</v>
      </c>
      <c r="I569" s="53" t="str">
        <f t="shared" si="45"/>
        <v>ww</v>
      </c>
      <c r="J569" s="53"/>
    </row>
    <row r="570" spans="1:10" x14ac:dyDescent="0.25">
      <c r="A570" s="93">
        <v>40382</v>
      </c>
      <c r="B570" s="35">
        <f t="shared" si="46"/>
        <v>19</v>
      </c>
      <c r="C570" s="76">
        <v>7</v>
      </c>
      <c r="D570" s="76">
        <v>2010</v>
      </c>
      <c r="E570" s="56">
        <v>2.6666666666666665</v>
      </c>
      <c r="F570" s="53">
        <f t="shared" si="42"/>
        <v>1</v>
      </c>
      <c r="G570" s="53">
        <f t="shared" si="43"/>
        <v>2</v>
      </c>
      <c r="H570" s="53">
        <f t="shared" si="44"/>
        <v>2</v>
      </c>
      <c r="I570" s="53" t="str">
        <f t="shared" si="45"/>
        <v>ww</v>
      </c>
      <c r="J570" s="53"/>
    </row>
    <row r="571" spans="1:10" x14ac:dyDescent="0.25">
      <c r="A571" s="93">
        <v>40383</v>
      </c>
      <c r="B571" s="35">
        <f t="shared" si="46"/>
        <v>19</v>
      </c>
      <c r="C571" s="76">
        <v>7</v>
      </c>
      <c r="D571" s="76">
        <v>2010</v>
      </c>
      <c r="E571" s="56">
        <v>0</v>
      </c>
      <c r="F571" s="53">
        <f t="shared" si="42"/>
        <v>0</v>
      </c>
      <c r="G571" s="53">
        <f t="shared" si="43"/>
        <v>1</v>
      </c>
      <c r="H571" s="53">
        <f t="shared" si="44"/>
        <v>1</v>
      </c>
      <c r="I571" s="53" t="str">
        <f t="shared" si="45"/>
        <v>wd</v>
      </c>
      <c r="J571" s="53"/>
    </row>
    <row r="572" spans="1:10" x14ac:dyDescent="0.25">
      <c r="A572" s="93">
        <v>40384</v>
      </c>
      <c r="B572" s="35">
        <f t="shared" si="46"/>
        <v>19</v>
      </c>
      <c r="C572" s="76">
        <v>7</v>
      </c>
      <c r="D572" s="76">
        <v>2010</v>
      </c>
      <c r="E572" s="56">
        <v>0</v>
      </c>
      <c r="F572" s="53">
        <f t="shared" si="42"/>
        <v>0</v>
      </c>
      <c r="G572" s="53">
        <f t="shared" si="43"/>
        <v>0</v>
      </c>
      <c r="H572" s="53">
        <f t="shared" si="44"/>
        <v>0</v>
      </c>
      <c r="I572" s="53" t="str">
        <f t="shared" si="45"/>
        <v>dd</v>
      </c>
      <c r="J572" s="53"/>
    </row>
    <row r="573" spans="1:10" x14ac:dyDescent="0.25">
      <c r="A573" s="93">
        <v>40385</v>
      </c>
      <c r="B573" s="35">
        <f t="shared" si="46"/>
        <v>19</v>
      </c>
      <c r="C573" s="76">
        <v>7</v>
      </c>
      <c r="D573" s="76">
        <v>2010</v>
      </c>
      <c r="E573" s="56">
        <v>0</v>
      </c>
      <c r="F573" s="53">
        <f t="shared" si="42"/>
        <v>0</v>
      </c>
      <c r="G573" s="53">
        <f t="shared" si="43"/>
        <v>0</v>
      </c>
      <c r="H573" s="53">
        <f t="shared" si="44"/>
        <v>0</v>
      </c>
      <c r="I573" s="53" t="str">
        <f t="shared" si="45"/>
        <v>dd</v>
      </c>
      <c r="J573" s="53"/>
    </row>
    <row r="574" spans="1:10" x14ac:dyDescent="0.25">
      <c r="A574" s="93">
        <v>40386</v>
      </c>
      <c r="B574" s="35">
        <f t="shared" si="46"/>
        <v>19</v>
      </c>
      <c r="C574" s="76">
        <v>7</v>
      </c>
      <c r="D574" s="76">
        <v>2010</v>
      </c>
      <c r="E574" s="56">
        <v>0</v>
      </c>
      <c r="F574" s="53">
        <f t="shared" si="42"/>
        <v>0</v>
      </c>
      <c r="G574" s="53">
        <f t="shared" si="43"/>
        <v>0</v>
      </c>
      <c r="H574" s="53">
        <f t="shared" si="44"/>
        <v>0</v>
      </c>
      <c r="I574" s="53" t="str">
        <f t="shared" si="45"/>
        <v>dd</v>
      </c>
      <c r="J574" s="53"/>
    </row>
    <row r="575" spans="1:10" x14ac:dyDescent="0.25">
      <c r="A575" s="93">
        <v>40387</v>
      </c>
      <c r="B575" s="35">
        <f t="shared" si="46"/>
        <v>19</v>
      </c>
      <c r="C575" s="76">
        <v>7</v>
      </c>
      <c r="D575" s="76">
        <v>2010</v>
      </c>
      <c r="E575" s="56">
        <v>0</v>
      </c>
      <c r="F575" s="53">
        <f t="shared" si="42"/>
        <v>0</v>
      </c>
      <c r="G575" s="53">
        <f t="shared" si="43"/>
        <v>0</v>
      </c>
      <c r="H575" s="53">
        <f t="shared" si="44"/>
        <v>0</v>
      </c>
      <c r="I575" s="53" t="str">
        <f t="shared" si="45"/>
        <v>dd</v>
      </c>
      <c r="J575" s="53"/>
    </row>
    <row r="576" spans="1:10" x14ac:dyDescent="0.25">
      <c r="A576" s="93">
        <v>40388</v>
      </c>
      <c r="B576" s="35">
        <f t="shared" si="46"/>
        <v>19</v>
      </c>
      <c r="C576" s="76">
        <v>7</v>
      </c>
      <c r="D576" s="76">
        <v>2010</v>
      </c>
      <c r="E576" s="56">
        <v>0.46666666666666662</v>
      </c>
      <c r="F576" s="53">
        <f t="shared" si="42"/>
        <v>1</v>
      </c>
      <c r="G576" s="53">
        <f t="shared" si="43"/>
        <v>1</v>
      </c>
      <c r="H576" s="53">
        <f t="shared" si="44"/>
        <v>-1</v>
      </c>
      <c r="I576" s="53" t="str">
        <f t="shared" si="45"/>
        <v>dw</v>
      </c>
      <c r="J576" s="53"/>
    </row>
    <row r="577" spans="1:10" x14ac:dyDescent="0.25">
      <c r="A577" s="93">
        <v>40389</v>
      </c>
      <c r="B577" s="35">
        <f t="shared" si="46"/>
        <v>19</v>
      </c>
      <c r="C577" s="76">
        <v>7</v>
      </c>
      <c r="D577" s="76">
        <v>2010</v>
      </c>
      <c r="E577" s="56">
        <v>0</v>
      </c>
      <c r="F577" s="53">
        <f t="shared" si="42"/>
        <v>0</v>
      </c>
      <c r="G577" s="53">
        <f t="shared" si="43"/>
        <v>1</v>
      </c>
      <c r="H577" s="53">
        <f t="shared" si="44"/>
        <v>1</v>
      </c>
      <c r="I577" s="53" t="str">
        <f t="shared" si="45"/>
        <v>wd</v>
      </c>
      <c r="J577" s="53"/>
    </row>
    <row r="578" spans="1:10" x14ac:dyDescent="0.25">
      <c r="A578" s="93">
        <v>40390</v>
      </c>
      <c r="B578" s="35">
        <f t="shared" si="46"/>
        <v>19</v>
      </c>
      <c r="C578" s="76">
        <v>7</v>
      </c>
      <c r="D578" s="76">
        <v>2010</v>
      </c>
      <c r="E578" s="56">
        <v>0.13333333333333333</v>
      </c>
      <c r="F578" s="53">
        <f t="shared" si="42"/>
        <v>1</v>
      </c>
      <c r="G578" s="53">
        <f t="shared" si="43"/>
        <v>1</v>
      </c>
      <c r="H578" s="53">
        <f t="shared" si="44"/>
        <v>-1</v>
      </c>
      <c r="I578" s="53" t="str">
        <f t="shared" si="45"/>
        <v>dw</v>
      </c>
      <c r="J578" s="53"/>
    </row>
    <row r="579" spans="1:10" x14ac:dyDescent="0.25">
      <c r="A579" s="93">
        <v>40391</v>
      </c>
      <c r="B579" s="35">
        <f t="shared" si="46"/>
        <v>19</v>
      </c>
      <c r="C579" s="76">
        <v>7</v>
      </c>
      <c r="D579" s="76">
        <v>2010</v>
      </c>
      <c r="E579" s="56">
        <v>6.6666666666666666E-2</v>
      </c>
      <c r="F579" s="53">
        <f t="shared" ref="F579:F642" si="47">IF(E579&gt;0,1,0)</f>
        <v>1</v>
      </c>
      <c r="G579" s="53">
        <f t="shared" ref="G579:G642" si="48">SUM(F578:F579)</f>
        <v>2</v>
      </c>
      <c r="H579" s="53">
        <f t="shared" ref="H579:H642" si="49">IF(G579=1,IF(F578=1,1,-1),G579)</f>
        <v>2</v>
      </c>
      <c r="I579" s="53" t="str">
        <f t="shared" ref="I579:I642" si="50">VLOOKUP(H579,codes,2,)</f>
        <v>ww</v>
      </c>
      <c r="J579" s="53"/>
    </row>
    <row r="580" spans="1:10" x14ac:dyDescent="0.25">
      <c r="A580" s="93">
        <v>40392</v>
      </c>
      <c r="B580" s="35">
        <f t="shared" si="46"/>
        <v>20</v>
      </c>
      <c r="C580" s="76">
        <v>8</v>
      </c>
      <c r="D580" s="76">
        <v>2010</v>
      </c>
      <c r="E580" s="56">
        <v>3.4666666666666668</v>
      </c>
      <c r="F580" s="53">
        <f t="shared" si="47"/>
        <v>1</v>
      </c>
      <c r="G580" s="53">
        <f t="shared" si="48"/>
        <v>2</v>
      </c>
      <c r="H580" s="53">
        <f t="shared" si="49"/>
        <v>2</v>
      </c>
      <c r="I580" s="53" t="str">
        <f t="shared" si="50"/>
        <v>ww</v>
      </c>
      <c r="J580" s="53"/>
    </row>
    <row r="581" spans="1:10" x14ac:dyDescent="0.25">
      <c r="A581" s="93">
        <v>40393</v>
      </c>
      <c r="B581" s="35">
        <f t="shared" si="46"/>
        <v>20</v>
      </c>
      <c r="C581" s="76">
        <v>8</v>
      </c>
      <c r="D581" s="76">
        <v>2010</v>
      </c>
      <c r="E581" s="56">
        <v>0.19999999999999998</v>
      </c>
      <c r="F581" s="53">
        <f t="shared" si="47"/>
        <v>1</v>
      </c>
      <c r="G581" s="53">
        <f t="shared" si="48"/>
        <v>2</v>
      </c>
      <c r="H581" s="53">
        <f t="shared" si="49"/>
        <v>2</v>
      </c>
      <c r="I581" s="53" t="str">
        <f t="shared" si="50"/>
        <v>ww</v>
      </c>
      <c r="J581" s="53"/>
    </row>
    <row r="582" spans="1:10" x14ac:dyDescent="0.25">
      <c r="A582" s="93">
        <v>40394</v>
      </c>
      <c r="B582" s="35">
        <f t="shared" si="46"/>
        <v>20</v>
      </c>
      <c r="C582" s="76">
        <v>8</v>
      </c>
      <c r="D582" s="76">
        <v>2010</v>
      </c>
      <c r="E582" s="56">
        <v>0</v>
      </c>
      <c r="F582" s="53">
        <f t="shared" si="47"/>
        <v>0</v>
      </c>
      <c r="G582" s="53">
        <f t="shared" si="48"/>
        <v>1</v>
      </c>
      <c r="H582" s="53">
        <f t="shared" si="49"/>
        <v>1</v>
      </c>
      <c r="I582" s="53" t="str">
        <f t="shared" si="50"/>
        <v>wd</v>
      </c>
      <c r="J582" s="53"/>
    </row>
    <row r="583" spans="1:10" x14ac:dyDescent="0.25">
      <c r="A583" s="93">
        <v>40395</v>
      </c>
      <c r="B583" s="35">
        <f t="shared" si="46"/>
        <v>20</v>
      </c>
      <c r="C583" s="76">
        <v>8</v>
      </c>
      <c r="D583" s="76">
        <v>2010</v>
      </c>
      <c r="E583" s="56">
        <v>0</v>
      </c>
      <c r="F583" s="53">
        <f t="shared" si="47"/>
        <v>0</v>
      </c>
      <c r="G583" s="53">
        <f t="shared" si="48"/>
        <v>0</v>
      </c>
      <c r="H583" s="53">
        <f t="shared" si="49"/>
        <v>0</v>
      </c>
      <c r="I583" s="53" t="str">
        <f t="shared" si="50"/>
        <v>dd</v>
      </c>
      <c r="J583" s="53"/>
    </row>
    <row r="584" spans="1:10" x14ac:dyDescent="0.25">
      <c r="A584" s="93">
        <v>40396</v>
      </c>
      <c r="B584" s="35">
        <f t="shared" si="46"/>
        <v>20</v>
      </c>
      <c r="C584" s="76">
        <v>8</v>
      </c>
      <c r="D584" s="76">
        <v>2010</v>
      </c>
      <c r="E584" s="56">
        <v>4.2666666666666666</v>
      </c>
      <c r="F584" s="53">
        <f t="shared" si="47"/>
        <v>1</v>
      </c>
      <c r="G584" s="53">
        <f t="shared" si="48"/>
        <v>1</v>
      </c>
      <c r="H584" s="53">
        <f t="shared" si="49"/>
        <v>-1</v>
      </c>
      <c r="I584" s="53" t="str">
        <f t="shared" si="50"/>
        <v>dw</v>
      </c>
      <c r="J584" s="53"/>
    </row>
    <row r="585" spans="1:10" x14ac:dyDescent="0.25">
      <c r="A585" s="93">
        <v>40397</v>
      </c>
      <c r="B585" s="35">
        <f t="shared" si="46"/>
        <v>20</v>
      </c>
      <c r="C585" s="76">
        <v>8</v>
      </c>
      <c r="D585" s="76">
        <v>2010</v>
      </c>
      <c r="E585" s="56">
        <v>1</v>
      </c>
      <c r="F585" s="53">
        <f t="shared" si="47"/>
        <v>1</v>
      </c>
      <c r="G585" s="53">
        <f t="shared" si="48"/>
        <v>2</v>
      </c>
      <c r="H585" s="53">
        <f t="shared" si="49"/>
        <v>2</v>
      </c>
      <c r="I585" s="53" t="str">
        <f t="shared" si="50"/>
        <v>ww</v>
      </c>
      <c r="J585" s="53"/>
    </row>
    <row r="586" spans="1:10" x14ac:dyDescent="0.25">
      <c r="A586" s="93">
        <v>40398</v>
      </c>
      <c r="B586" s="35">
        <f t="shared" si="46"/>
        <v>20</v>
      </c>
      <c r="C586" s="76">
        <v>8</v>
      </c>
      <c r="D586" s="76">
        <v>2010</v>
      </c>
      <c r="E586" s="56">
        <v>0.6</v>
      </c>
      <c r="F586" s="53">
        <f t="shared" si="47"/>
        <v>1</v>
      </c>
      <c r="G586" s="53">
        <f t="shared" si="48"/>
        <v>2</v>
      </c>
      <c r="H586" s="53">
        <f t="shared" si="49"/>
        <v>2</v>
      </c>
      <c r="I586" s="53" t="str">
        <f t="shared" si="50"/>
        <v>ww</v>
      </c>
      <c r="J586" s="53"/>
    </row>
    <row r="587" spans="1:10" x14ac:dyDescent="0.25">
      <c r="A587" s="93">
        <v>40399</v>
      </c>
      <c r="B587" s="35">
        <f t="shared" si="46"/>
        <v>20</v>
      </c>
      <c r="C587" s="76">
        <v>8</v>
      </c>
      <c r="D587" s="76">
        <v>2010</v>
      </c>
      <c r="E587" s="56">
        <v>0</v>
      </c>
      <c r="F587" s="53">
        <f t="shared" si="47"/>
        <v>0</v>
      </c>
      <c r="G587" s="53">
        <f t="shared" si="48"/>
        <v>1</v>
      </c>
      <c r="H587" s="53">
        <f t="shared" si="49"/>
        <v>1</v>
      </c>
      <c r="I587" s="53" t="str">
        <f t="shared" si="50"/>
        <v>wd</v>
      </c>
      <c r="J587" s="53"/>
    </row>
    <row r="588" spans="1:10" x14ac:dyDescent="0.25">
      <c r="A588" s="93">
        <v>40400</v>
      </c>
      <c r="B588" s="35">
        <f t="shared" si="46"/>
        <v>20</v>
      </c>
      <c r="C588" s="76">
        <v>8</v>
      </c>
      <c r="D588" s="76">
        <v>2010</v>
      </c>
      <c r="E588" s="56">
        <v>0</v>
      </c>
      <c r="F588" s="53">
        <f t="shared" si="47"/>
        <v>0</v>
      </c>
      <c r="G588" s="53">
        <f t="shared" si="48"/>
        <v>0</v>
      </c>
      <c r="H588" s="53">
        <f t="shared" si="49"/>
        <v>0</v>
      </c>
      <c r="I588" s="53" t="str">
        <f t="shared" si="50"/>
        <v>dd</v>
      </c>
      <c r="J588" s="53"/>
    </row>
    <row r="589" spans="1:10" x14ac:dyDescent="0.25">
      <c r="A589" s="93">
        <v>40401</v>
      </c>
      <c r="B589" s="35">
        <f t="shared" si="46"/>
        <v>20</v>
      </c>
      <c r="C589" s="76">
        <v>8</v>
      </c>
      <c r="D589" s="76">
        <v>2010</v>
      </c>
      <c r="E589" s="56">
        <v>1.7333333333333334</v>
      </c>
      <c r="F589" s="53">
        <f t="shared" si="47"/>
        <v>1</v>
      </c>
      <c r="G589" s="53">
        <f t="shared" si="48"/>
        <v>1</v>
      </c>
      <c r="H589" s="53">
        <f t="shared" si="49"/>
        <v>-1</v>
      </c>
      <c r="I589" s="53" t="str">
        <f t="shared" si="50"/>
        <v>dw</v>
      </c>
      <c r="J589" s="53"/>
    </row>
    <row r="590" spans="1:10" x14ac:dyDescent="0.25">
      <c r="A590" s="93">
        <v>40402</v>
      </c>
      <c r="B590" s="35">
        <f t="shared" si="46"/>
        <v>20</v>
      </c>
      <c r="C590" s="76">
        <v>8</v>
      </c>
      <c r="D590" s="76">
        <v>2010</v>
      </c>
      <c r="E590" s="56">
        <v>6.6666666666666666E-2</v>
      </c>
      <c r="F590" s="53">
        <f t="shared" si="47"/>
        <v>1</v>
      </c>
      <c r="G590" s="53">
        <f t="shared" si="48"/>
        <v>2</v>
      </c>
      <c r="H590" s="53">
        <f t="shared" si="49"/>
        <v>2</v>
      </c>
      <c r="I590" s="53" t="str">
        <f t="shared" si="50"/>
        <v>ww</v>
      </c>
      <c r="J590" s="53"/>
    </row>
    <row r="591" spans="1:10" x14ac:dyDescent="0.25">
      <c r="A591" s="93">
        <v>40403</v>
      </c>
      <c r="B591" s="35">
        <f t="shared" si="46"/>
        <v>20</v>
      </c>
      <c r="C591" s="76">
        <v>8</v>
      </c>
      <c r="D591" s="76">
        <v>2010</v>
      </c>
      <c r="E591" s="56">
        <v>8.8666666666666654</v>
      </c>
      <c r="F591" s="53">
        <f t="shared" si="47"/>
        <v>1</v>
      </c>
      <c r="G591" s="53">
        <f t="shared" si="48"/>
        <v>2</v>
      </c>
      <c r="H591" s="53">
        <f t="shared" si="49"/>
        <v>2</v>
      </c>
      <c r="I591" s="53" t="str">
        <f t="shared" si="50"/>
        <v>ww</v>
      </c>
      <c r="J591" s="53"/>
    </row>
    <row r="592" spans="1:10" x14ac:dyDescent="0.25">
      <c r="A592" s="93">
        <v>40404</v>
      </c>
      <c r="B592" s="35">
        <f t="shared" si="46"/>
        <v>20</v>
      </c>
      <c r="C592" s="76">
        <v>8</v>
      </c>
      <c r="D592" s="76">
        <v>2010</v>
      </c>
      <c r="E592" s="56">
        <v>15.533333333333333</v>
      </c>
      <c r="F592" s="53">
        <f t="shared" si="47"/>
        <v>1</v>
      </c>
      <c r="G592" s="53">
        <f t="shared" si="48"/>
        <v>2</v>
      </c>
      <c r="H592" s="53">
        <f t="shared" si="49"/>
        <v>2</v>
      </c>
      <c r="I592" s="53" t="str">
        <f t="shared" si="50"/>
        <v>ww</v>
      </c>
      <c r="J592" s="53"/>
    </row>
    <row r="593" spans="1:10" x14ac:dyDescent="0.25">
      <c r="A593" s="93">
        <v>40405</v>
      </c>
      <c r="B593" s="35">
        <f t="shared" si="46"/>
        <v>20</v>
      </c>
      <c r="C593" s="76">
        <v>8</v>
      </c>
      <c r="D593" s="76">
        <v>2010</v>
      </c>
      <c r="E593" s="56">
        <v>0</v>
      </c>
      <c r="F593" s="53">
        <f t="shared" si="47"/>
        <v>0</v>
      </c>
      <c r="G593" s="53">
        <f t="shared" si="48"/>
        <v>1</v>
      </c>
      <c r="H593" s="53">
        <f t="shared" si="49"/>
        <v>1</v>
      </c>
      <c r="I593" s="53" t="str">
        <f t="shared" si="50"/>
        <v>wd</v>
      </c>
      <c r="J593" s="53"/>
    </row>
    <row r="594" spans="1:10" x14ac:dyDescent="0.25">
      <c r="A594" s="93">
        <v>40406</v>
      </c>
      <c r="B594" s="35">
        <f t="shared" si="46"/>
        <v>20</v>
      </c>
      <c r="C594" s="76">
        <v>8</v>
      </c>
      <c r="D594" s="76">
        <v>2010</v>
      </c>
      <c r="E594" s="56">
        <v>0</v>
      </c>
      <c r="F594" s="53">
        <f t="shared" si="47"/>
        <v>0</v>
      </c>
      <c r="G594" s="53">
        <f t="shared" si="48"/>
        <v>0</v>
      </c>
      <c r="H594" s="53">
        <f t="shared" si="49"/>
        <v>0</v>
      </c>
      <c r="I594" s="53" t="str">
        <f t="shared" si="50"/>
        <v>dd</v>
      </c>
      <c r="J594" s="53"/>
    </row>
    <row r="595" spans="1:10" x14ac:dyDescent="0.25">
      <c r="A595" s="93">
        <v>40407</v>
      </c>
      <c r="B595" s="35">
        <f t="shared" si="46"/>
        <v>20</v>
      </c>
      <c r="C595" s="76">
        <v>8</v>
      </c>
      <c r="D595" s="76">
        <v>2010</v>
      </c>
      <c r="E595" s="56">
        <v>2.5333333333333337</v>
      </c>
      <c r="F595" s="53">
        <f t="shared" si="47"/>
        <v>1</v>
      </c>
      <c r="G595" s="53">
        <f t="shared" si="48"/>
        <v>1</v>
      </c>
      <c r="H595" s="53">
        <f t="shared" si="49"/>
        <v>-1</v>
      </c>
      <c r="I595" s="53" t="str">
        <f t="shared" si="50"/>
        <v>dw</v>
      </c>
      <c r="J595" s="53"/>
    </row>
    <row r="596" spans="1:10" x14ac:dyDescent="0.25">
      <c r="A596" s="93">
        <v>40408</v>
      </c>
      <c r="B596" s="35">
        <f t="shared" si="46"/>
        <v>20</v>
      </c>
      <c r="C596" s="76">
        <v>8</v>
      </c>
      <c r="D596" s="76">
        <v>2010</v>
      </c>
      <c r="E596" s="56">
        <v>6.6000000000000005</v>
      </c>
      <c r="F596" s="53">
        <f t="shared" si="47"/>
        <v>1</v>
      </c>
      <c r="G596" s="53">
        <f t="shared" si="48"/>
        <v>2</v>
      </c>
      <c r="H596" s="53">
        <f t="shared" si="49"/>
        <v>2</v>
      </c>
      <c r="I596" s="53" t="str">
        <f t="shared" si="50"/>
        <v>ww</v>
      </c>
      <c r="J596" s="53"/>
    </row>
    <row r="597" spans="1:10" x14ac:dyDescent="0.25">
      <c r="A597" s="93">
        <v>40409</v>
      </c>
      <c r="B597" s="35">
        <f t="shared" si="46"/>
        <v>20</v>
      </c>
      <c r="C597" s="76">
        <v>8</v>
      </c>
      <c r="D597" s="76">
        <v>2010</v>
      </c>
      <c r="E597" s="56">
        <v>0</v>
      </c>
      <c r="F597" s="53">
        <f t="shared" si="47"/>
        <v>0</v>
      </c>
      <c r="G597" s="53">
        <f t="shared" si="48"/>
        <v>1</v>
      </c>
      <c r="H597" s="53">
        <f t="shared" si="49"/>
        <v>1</v>
      </c>
      <c r="I597" s="53" t="str">
        <f t="shared" si="50"/>
        <v>wd</v>
      </c>
      <c r="J597" s="53"/>
    </row>
    <row r="598" spans="1:10" x14ac:dyDescent="0.25">
      <c r="A598" s="93">
        <v>40410</v>
      </c>
      <c r="B598" s="35">
        <f t="shared" si="46"/>
        <v>20</v>
      </c>
      <c r="C598" s="76">
        <v>8</v>
      </c>
      <c r="D598" s="76">
        <v>2010</v>
      </c>
      <c r="E598" s="56">
        <v>5.8666666666666671</v>
      </c>
      <c r="F598" s="53">
        <f t="shared" si="47"/>
        <v>1</v>
      </c>
      <c r="G598" s="53">
        <f t="shared" si="48"/>
        <v>1</v>
      </c>
      <c r="H598" s="53">
        <f t="shared" si="49"/>
        <v>-1</v>
      </c>
      <c r="I598" s="53" t="str">
        <f t="shared" si="50"/>
        <v>dw</v>
      </c>
      <c r="J598" s="53"/>
    </row>
    <row r="599" spans="1:10" x14ac:dyDescent="0.25">
      <c r="A599" s="93">
        <v>40411</v>
      </c>
      <c r="B599" s="35">
        <f t="shared" si="46"/>
        <v>20</v>
      </c>
      <c r="C599" s="76">
        <v>8</v>
      </c>
      <c r="D599" s="76">
        <v>2010</v>
      </c>
      <c r="E599" s="56">
        <v>1.7333333333333332</v>
      </c>
      <c r="F599" s="53">
        <f t="shared" si="47"/>
        <v>1</v>
      </c>
      <c r="G599" s="53">
        <f t="shared" si="48"/>
        <v>2</v>
      </c>
      <c r="H599" s="53">
        <f t="shared" si="49"/>
        <v>2</v>
      </c>
      <c r="I599" s="53" t="str">
        <f t="shared" si="50"/>
        <v>ww</v>
      </c>
      <c r="J599" s="53"/>
    </row>
    <row r="600" spans="1:10" x14ac:dyDescent="0.25">
      <c r="A600" s="93">
        <v>40412</v>
      </c>
      <c r="B600" s="35">
        <f t="shared" si="46"/>
        <v>20</v>
      </c>
      <c r="C600" s="76">
        <v>8</v>
      </c>
      <c r="D600" s="76">
        <v>2010</v>
      </c>
      <c r="E600" s="56">
        <v>1.4000000000000001</v>
      </c>
      <c r="F600" s="53">
        <f t="shared" si="47"/>
        <v>1</v>
      </c>
      <c r="G600" s="53">
        <f t="shared" si="48"/>
        <v>2</v>
      </c>
      <c r="H600" s="53">
        <f t="shared" si="49"/>
        <v>2</v>
      </c>
      <c r="I600" s="53" t="str">
        <f t="shared" si="50"/>
        <v>ww</v>
      </c>
      <c r="J600" s="53"/>
    </row>
    <row r="601" spans="1:10" x14ac:dyDescent="0.25">
      <c r="A601" s="93">
        <v>40413</v>
      </c>
      <c r="B601" s="35">
        <f t="shared" si="46"/>
        <v>20</v>
      </c>
      <c r="C601" s="76">
        <v>8</v>
      </c>
      <c r="D601" s="76">
        <v>2010</v>
      </c>
      <c r="E601" s="56">
        <v>0</v>
      </c>
      <c r="F601" s="53">
        <f t="shared" si="47"/>
        <v>0</v>
      </c>
      <c r="G601" s="53">
        <f t="shared" si="48"/>
        <v>1</v>
      </c>
      <c r="H601" s="53">
        <f t="shared" si="49"/>
        <v>1</v>
      </c>
      <c r="I601" s="53" t="str">
        <f t="shared" si="50"/>
        <v>wd</v>
      </c>
      <c r="J601" s="53"/>
    </row>
    <row r="602" spans="1:10" x14ac:dyDescent="0.25">
      <c r="A602" s="93">
        <v>40414</v>
      </c>
      <c r="B602" s="35">
        <f t="shared" si="46"/>
        <v>20</v>
      </c>
      <c r="C602" s="76">
        <v>8</v>
      </c>
      <c r="D602" s="76">
        <v>2010</v>
      </c>
      <c r="E602" s="56">
        <v>10.866666666666667</v>
      </c>
      <c r="F602" s="53">
        <f t="shared" si="47"/>
        <v>1</v>
      </c>
      <c r="G602" s="53">
        <f t="shared" si="48"/>
        <v>1</v>
      </c>
      <c r="H602" s="53">
        <f t="shared" si="49"/>
        <v>-1</v>
      </c>
      <c r="I602" s="53" t="str">
        <f t="shared" si="50"/>
        <v>dw</v>
      </c>
      <c r="J602" s="53"/>
    </row>
    <row r="603" spans="1:10" x14ac:dyDescent="0.25">
      <c r="A603" s="93">
        <v>40415</v>
      </c>
      <c r="B603" s="35">
        <f t="shared" si="46"/>
        <v>20</v>
      </c>
      <c r="C603" s="76">
        <v>8</v>
      </c>
      <c r="D603" s="76">
        <v>2010</v>
      </c>
      <c r="E603" s="56">
        <v>1.2666666666666666</v>
      </c>
      <c r="F603" s="53">
        <f t="shared" si="47"/>
        <v>1</v>
      </c>
      <c r="G603" s="53">
        <f t="shared" si="48"/>
        <v>2</v>
      </c>
      <c r="H603" s="53">
        <f t="shared" si="49"/>
        <v>2</v>
      </c>
      <c r="I603" s="53" t="str">
        <f t="shared" si="50"/>
        <v>ww</v>
      </c>
      <c r="J603" s="53"/>
    </row>
    <row r="604" spans="1:10" x14ac:dyDescent="0.25">
      <c r="A604" s="93">
        <v>40416</v>
      </c>
      <c r="B604" s="35">
        <f t="shared" si="46"/>
        <v>20</v>
      </c>
      <c r="C604" s="76">
        <v>8</v>
      </c>
      <c r="D604" s="76">
        <v>2010</v>
      </c>
      <c r="E604" s="56">
        <v>0.33333333333333331</v>
      </c>
      <c r="F604" s="53">
        <f t="shared" si="47"/>
        <v>1</v>
      </c>
      <c r="G604" s="53">
        <f t="shared" si="48"/>
        <v>2</v>
      </c>
      <c r="H604" s="53">
        <f t="shared" si="49"/>
        <v>2</v>
      </c>
      <c r="I604" s="53" t="str">
        <f t="shared" si="50"/>
        <v>ww</v>
      </c>
      <c r="J604" s="53"/>
    </row>
    <row r="605" spans="1:10" x14ac:dyDescent="0.25">
      <c r="A605" s="93">
        <v>40417</v>
      </c>
      <c r="B605" s="35">
        <f t="shared" si="46"/>
        <v>20</v>
      </c>
      <c r="C605" s="76">
        <v>8</v>
      </c>
      <c r="D605" s="76">
        <v>2010</v>
      </c>
      <c r="E605" s="56">
        <v>0</v>
      </c>
      <c r="F605" s="53">
        <f t="shared" si="47"/>
        <v>0</v>
      </c>
      <c r="G605" s="53">
        <f t="shared" si="48"/>
        <v>1</v>
      </c>
      <c r="H605" s="53">
        <f t="shared" si="49"/>
        <v>1</v>
      </c>
      <c r="I605" s="53" t="str">
        <f t="shared" si="50"/>
        <v>wd</v>
      </c>
      <c r="J605" s="53"/>
    </row>
    <row r="606" spans="1:10" x14ac:dyDescent="0.25">
      <c r="A606" s="93">
        <v>40418</v>
      </c>
      <c r="B606" s="35">
        <f t="shared" si="46"/>
        <v>20</v>
      </c>
      <c r="C606" s="76">
        <v>8</v>
      </c>
      <c r="D606" s="76">
        <v>2010</v>
      </c>
      <c r="E606" s="56">
        <v>2.6666666666666665</v>
      </c>
      <c r="F606" s="53">
        <f t="shared" si="47"/>
        <v>1</v>
      </c>
      <c r="G606" s="53">
        <f t="shared" si="48"/>
        <v>1</v>
      </c>
      <c r="H606" s="53">
        <f t="shared" si="49"/>
        <v>-1</v>
      </c>
      <c r="I606" s="53" t="str">
        <f t="shared" si="50"/>
        <v>dw</v>
      </c>
      <c r="J606" s="53"/>
    </row>
    <row r="607" spans="1:10" x14ac:dyDescent="0.25">
      <c r="A607" s="93">
        <v>40419</v>
      </c>
      <c r="B607" s="35">
        <f t="shared" si="46"/>
        <v>20</v>
      </c>
      <c r="C607" s="76">
        <v>8</v>
      </c>
      <c r="D607" s="76">
        <v>2010</v>
      </c>
      <c r="E607" s="56">
        <v>2.1333333333333333</v>
      </c>
      <c r="F607" s="53">
        <f t="shared" si="47"/>
        <v>1</v>
      </c>
      <c r="G607" s="53">
        <f t="shared" si="48"/>
        <v>2</v>
      </c>
      <c r="H607" s="53">
        <f t="shared" si="49"/>
        <v>2</v>
      </c>
      <c r="I607" s="53" t="str">
        <f t="shared" si="50"/>
        <v>ww</v>
      </c>
      <c r="J607" s="53"/>
    </row>
    <row r="608" spans="1:10" x14ac:dyDescent="0.25">
      <c r="A608" s="93">
        <v>40420</v>
      </c>
      <c r="B608" s="35">
        <f t="shared" si="46"/>
        <v>20</v>
      </c>
      <c r="C608" s="76">
        <v>8</v>
      </c>
      <c r="D608" s="76">
        <v>2010</v>
      </c>
      <c r="E608" s="56">
        <v>0</v>
      </c>
      <c r="F608" s="53">
        <f t="shared" si="47"/>
        <v>0</v>
      </c>
      <c r="G608" s="53">
        <f t="shared" si="48"/>
        <v>1</v>
      </c>
      <c r="H608" s="53">
        <f t="shared" si="49"/>
        <v>1</v>
      </c>
      <c r="I608" s="53" t="str">
        <f t="shared" si="50"/>
        <v>wd</v>
      </c>
      <c r="J608" s="53"/>
    </row>
    <row r="609" spans="1:10" x14ac:dyDescent="0.25">
      <c r="A609" s="93">
        <v>40421</v>
      </c>
      <c r="B609" s="35">
        <f t="shared" si="46"/>
        <v>20</v>
      </c>
      <c r="C609" s="76">
        <v>8</v>
      </c>
      <c r="D609" s="76">
        <v>2010</v>
      </c>
      <c r="E609" s="56">
        <v>0</v>
      </c>
      <c r="F609" s="53">
        <f t="shared" si="47"/>
        <v>0</v>
      </c>
      <c r="G609" s="53">
        <f t="shared" si="48"/>
        <v>0</v>
      </c>
      <c r="H609" s="53">
        <f t="shared" si="49"/>
        <v>0</v>
      </c>
      <c r="I609" s="53" t="str">
        <f t="shared" si="50"/>
        <v>dd</v>
      </c>
      <c r="J609" s="53"/>
    </row>
    <row r="610" spans="1:10" x14ac:dyDescent="0.25">
      <c r="A610" s="93">
        <v>40422</v>
      </c>
      <c r="B610" s="35">
        <f t="shared" si="46"/>
        <v>20</v>
      </c>
      <c r="C610" s="76">
        <v>8</v>
      </c>
      <c r="D610" s="76">
        <v>2010</v>
      </c>
      <c r="E610" s="56">
        <v>0</v>
      </c>
      <c r="F610" s="53">
        <f t="shared" si="47"/>
        <v>0</v>
      </c>
      <c r="G610" s="53">
        <f t="shared" si="48"/>
        <v>0</v>
      </c>
      <c r="H610" s="53">
        <f t="shared" si="49"/>
        <v>0</v>
      </c>
      <c r="I610" s="53" t="str">
        <f t="shared" si="50"/>
        <v>dd</v>
      </c>
      <c r="J610" s="53"/>
    </row>
    <row r="611" spans="1:10" x14ac:dyDescent="0.25">
      <c r="A611" s="93">
        <v>40423</v>
      </c>
      <c r="B611" s="35">
        <f t="shared" si="46"/>
        <v>21</v>
      </c>
      <c r="C611" s="76">
        <v>9</v>
      </c>
      <c r="D611" s="76">
        <v>2010</v>
      </c>
      <c r="E611" s="56">
        <v>0.13333333333333333</v>
      </c>
      <c r="F611" s="53">
        <f t="shared" si="47"/>
        <v>1</v>
      </c>
      <c r="G611" s="53">
        <f t="shared" si="48"/>
        <v>1</v>
      </c>
      <c r="H611" s="53">
        <f t="shared" si="49"/>
        <v>-1</v>
      </c>
      <c r="I611" s="53" t="str">
        <f t="shared" si="50"/>
        <v>dw</v>
      </c>
      <c r="J611" s="53"/>
    </row>
    <row r="612" spans="1:10" x14ac:dyDescent="0.25">
      <c r="A612" s="93">
        <v>40424</v>
      </c>
      <c r="B612" s="35">
        <f t="shared" si="46"/>
        <v>21</v>
      </c>
      <c r="C612" s="76">
        <v>9</v>
      </c>
      <c r="D612" s="76">
        <v>2010</v>
      </c>
      <c r="E612" s="56">
        <v>0</v>
      </c>
      <c r="F612" s="53">
        <f t="shared" si="47"/>
        <v>0</v>
      </c>
      <c r="G612" s="53">
        <f t="shared" si="48"/>
        <v>1</v>
      </c>
      <c r="H612" s="53">
        <f t="shared" si="49"/>
        <v>1</v>
      </c>
      <c r="I612" s="53" t="str">
        <f t="shared" si="50"/>
        <v>wd</v>
      </c>
      <c r="J612" s="53"/>
    </row>
    <row r="613" spans="1:10" x14ac:dyDescent="0.25">
      <c r="A613" s="93">
        <v>40425</v>
      </c>
      <c r="B613" s="35">
        <f t="shared" si="46"/>
        <v>21</v>
      </c>
      <c r="C613" s="76">
        <v>9</v>
      </c>
      <c r="D613" s="76">
        <v>2010</v>
      </c>
      <c r="E613" s="56">
        <v>0</v>
      </c>
      <c r="F613" s="53">
        <f t="shared" si="47"/>
        <v>0</v>
      </c>
      <c r="G613" s="53">
        <f t="shared" si="48"/>
        <v>0</v>
      </c>
      <c r="H613" s="53">
        <f t="shared" si="49"/>
        <v>0</v>
      </c>
      <c r="I613" s="53" t="str">
        <f t="shared" si="50"/>
        <v>dd</v>
      </c>
      <c r="J613" s="53"/>
    </row>
    <row r="614" spans="1:10" x14ac:dyDescent="0.25">
      <c r="A614" s="93">
        <v>40426</v>
      </c>
      <c r="B614" s="35">
        <f t="shared" si="46"/>
        <v>21</v>
      </c>
      <c r="C614" s="76">
        <v>9</v>
      </c>
      <c r="D614" s="76">
        <v>2010</v>
      </c>
      <c r="E614" s="56">
        <v>0</v>
      </c>
      <c r="F614" s="53">
        <f t="shared" si="47"/>
        <v>0</v>
      </c>
      <c r="G614" s="53">
        <f t="shared" si="48"/>
        <v>0</v>
      </c>
      <c r="H614" s="53">
        <f t="shared" si="49"/>
        <v>0</v>
      </c>
      <c r="I614" s="53" t="str">
        <f t="shared" si="50"/>
        <v>dd</v>
      </c>
      <c r="J614" s="53"/>
    </row>
    <row r="615" spans="1:10" x14ac:dyDescent="0.25">
      <c r="A615" s="93">
        <v>40427</v>
      </c>
      <c r="B615" s="35">
        <f t="shared" si="46"/>
        <v>21</v>
      </c>
      <c r="C615" s="76">
        <v>9</v>
      </c>
      <c r="D615" s="76">
        <v>2010</v>
      </c>
      <c r="E615" s="56">
        <v>0</v>
      </c>
      <c r="F615" s="53">
        <f t="shared" si="47"/>
        <v>0</v>
      </c>
      <c r="G615" s="53">
        <f t="shared" si="48"/>
        <v>0</v>
      </c>
      <c r="H615" s="53">
        <f t="shared" si="49"/>
        <v>0</v>
      </c>
      <c r="I615" s="53" t="str">
        <f t="shared" si="50"/>
        <v>dd</v>
      </c>
      <c r="J615" s="53"/>
    </row>
    <row r="616" spans="1:10" x14ac:dyDescent="0.25">
      <c r="A616" s="93">
        <v>40428</v>
      </c>
      <c r="B616" s="35">
        <f t="shared" si="46"/>
        <v>21</v>
      </c>
      <c r="C616" s="76">
        <v>9</v>
      </c>
      <c r="D616" s="76">
        <v>2010</v>
      </c>
      <c r="E616" s="56">
        <v>13.799999999999999</v>
      </c>
      <c r="F616" s="53">
        <f t="shared" si="47"/>
        <v>1</v>
      </c>
      <c r="G616" s="53">
        <f t="shared" si="48"/>
        <v>1</v>
      </c>
      <c r="H616" s="53">
        <f t="shared" si="49"/>
        <v>-1</v>
      </c>
      <c r="I616" s="53" t="str">
        <f t="shared" si="50"/>
        <v>dw</v>
      </c>
      <c r="J616" s="53"/>
    </row>
    <row r="617" spans="1:10" x14ac:dyDescent="0.25">
      <c r="A617" s="93">
        <v>40429</v>
      </c>
      <c r="B617" s="35">
        <f t="shared" si="46"/>
        <v>21</v>
      </c>
      <c r="C617" s="76">
        <v>9</v>
      </c>
      <c r="D617" s="76">
        <v>2010</v>
      </c>
      <c r="E617" s="56">
        <v>3.4666666666666668</v>
      </c>
      <c r="F617" s="53">
        <f t="shared" si="47"/>
        <v>1</v>
      </c>
      <c r="G617" s="53">
        <f t="shared" si="48"/>
        <v>2</v>
      </c>
      <c r="H617" s="53">
        <f t="shared" si="49"/>
        <v>2</v>
      </c>
      <c r="I617" s="53" t="str">
        <f t="shared" si="50"/>
        <v>ww</v>
      </c>
      <c r="J617" s="53"/>
    </row>
    <row r="618" spans="1:10" x14ac:dyDescent="0.25">
      <c r="A618" s="93">
        <v>40430</v>
      </c>
      <c r="B618" s="35">
        <f t="shared" si="46"/>
        <v>21</v>
      </c>
      <c r="C618" s="76">
        <v>9</v>
      </c>
      <c r="D618" s="76">
        <v>2010</v>
      </c>
      <c r="E618" s="56">
        <v>6.6666666666666666E-2</v>
      </c>
      <c r="F618" s="53">
        <f t="shared" si="47"/>
        <v>1</v>
      </c>
      <c r="G618" s="53">
        <f t="shared" si="48"/>
        <v>2</v>
      </c>
      <c r="H618" s="53">
        <f t="shared" si="49"/>
        <v>2</v>
      </c>
      <c r="I618" s="53" t="str">
        <f t="shared" si="50"/>
        <v>ww</v>
      </c>
      <c r="J618" s="53"/>
    </row>
    <row r="619" spans="1:10" x14ac:dyDescent="0.25">
      <c r="A619" s="93">
        <v>40431</v>
      </c>
      <c r="B619" s="35">
        <f t="shared" si="46"/>
        <v>21</v>
      </c>
      <c r="C619" s="76">
        <v>9</v>
      </c>
      <c r="D619" s="76">
        <v>2010</v>
      </c>
      <c r="E619" s="56">
        <v>2.8000000000000003</v>
      </c>
      <c r="F619" s="53">
        <f t="shared" si="47"/>
        <v>1</v>
      </c>
      <c r="G619" s="53">
        <f t="shared" si="48"/>
        <v>2</v>
      </c>
      <c r="H619" s="53">
        <f t="shared" si="49"/>
        <v>2</v>
      </c>
      <c r="I619" s="53" t="str">
        <f t="shared" si="50"/>
        <v>ww</v>
      </c>
      <c r="J619" s="53"/>
    </row>
    <row r="620" spans="1:10" x14ac:dyDescent="0.25">
      <c r="A620" s="93">
        <v>40432</v>
      </c>
      <c r="B620" s="35">
        <f t="shared" si="46"/>
        <v>21</v>
      </c>
      <c r="C620" s="76">
        <v>9</v>
      </c>
      <c r="D620" s="76">
        <v>2010</v>
      </c>
      <c r="E620" s="56">
        <v>15</v>
      </c>
      <c r="F620" s="53">
        <f t="shared" si="47"/>
        <v>1</v>
      </c>
      <c r="G620" s="53">
        <f t="shared" si="48"/>
        <v>2</v>
      </c>
      <c r="H620" s="53">
        <f t="shared" si="49"/>
        <v>2</v>
      </c>
      <c r="I620" s="53" t="str">
        <f t="shared" si="50"/>
        <v>ww</v>
      </c>
      <c r="J620" s="53"/>
    </row>
    <row r="621" spans="1:10" x14ac:dyDescent="0.25">
      <c r="A621" s="93">
        <v>40433</v>
      </c>
      <c r="B621" s="35">
        <f t="shared" si="46"/>
        <v>21</v>
      </c>
      <c r="C621" s="76">
        <v>9</v>
      </c>
      <c r="D621" s="76">
        <v>2010</v>
      </c>
      <c r="E621" s="56">
        <v>0.46666666666666673</v>
      </c>
      <c r="F621" s="53">
        <f t="shared" si="47"/>
        <v>1</v>
      </c>
      <c r="G621" s="53">
        <f t="shared" si="48"/>
        <v>2</v>
      </c>
      <c r="H621" s="53">
        <f t="shared" si="49"/>
        <v>2</v>
      </c>
      <c r="I621" s="53" t="str">
        <f t="shared" si="50"/>
        <v>ww</v>
      </c>
      <c r="J621" s="53"/>
    </row>
    <row r="622" spans="1:10" x14ac:dyDescent="0.25">
      <c r="A622" s="93">
        <v>40434</v>
      </c>
      <c r="B622" s="35">
        <f t="shared" si="46"/>
        <v>21</v>
      </c>
      <c r="C622" s="76">
        <v>9</v>
      </c>
      <c r="D622" s="76">
        <v>2010</v>
      </c>
      <c r="E622" s="56">
        <v>0.53333333333333333</v>
      </c>
      <c r="F622" s="53">
        <f t="shared" si="47"/>
        <v>1</v>
      </c>
      <c r="G622" s="53">
        <f t="shared" si="48"/>
        <v>2</v>
      </c>
      <c r="H622" s="53">
        <f t="shared" si="49"/>
        <v>2</v>
      </c>
      <c r="I622" s="53" t="str">
        <f t="shared" si="50"/>
        <v>ww</v>
      </c>
      <c r="J622" s="53"/>
    </row>
    <row r="623" spans="1:10" x14ac:dyDescent="0.25">
      <c r="A623" s="93">
        <v>40435</v>
      </c>
      <c r="B623" s="35">
        <f t="shared" si="46"/>
        <v>21</v>
      </c>
      <c r="C623" s="76">
        <v>9</v>
      </c>
      <c r="D623" s="76">
        <v>2010</v>
      </c>
      <c r="E623" s="56">
        <v>2.5333333333333332</v>
      </c>
      <c r="F623" s="53">
        <f t="shared" si="47"/>
        <v>1</v>
      </c>
      <c r="G623" s="53">
        <f t="shared" si="48"/>
        <v>2</v>
      </c>
      <c r="H623" s="53">
        <f t="shared" si="49"/>
        <v>2</v>
      </c>
      <c r="I623" s="53" t="str">
        <f t="shared" si="50"/>
        <v>ww</v>
      </c>
      <c r="J623" s="53"/>
    </row>
    <row r="624" spans="1:10" x14ac:dyDescent="0.25">
      <c r="A624" s="93">
        <v>40436</v>
      </c>
      <c r="B624" s="35">
        <f t="shared" ref="B624:B687" si="51">C624+(D624-2009)*12</f>
        <v>21</v>
      </c>
      <c r="C624" s="76">
        <v>9</v>
      </c>
      <c r="D624" s="76">
        <v>2010</v>
      </c>
      <c r="E624" s="56">
        <v>0.66666666666666663</v>
      </c>
      <c r="F624" s="53">
        <f t="shared" si="47"/>
        <v>1</v>
      </c>
      <c r="G624" s="53">
        <f t="shared" si="48"/>
        <v>2</v>
      </c>
      <c r="H624" s="53">
        <f t="shared" si="49"/>
        <v>2</v>
      </c>
      <c r="I624" s="53" t="str">
        <f t="shared" si="50"/>
        <v>ww</v>
      </c>
      <c r="J624" s="53"/>
    </row>
    <row r="625" spans="1:10" x14ac:dyDescent="0.25">
      <c r="A625" s="93">
        <v>40437</v>
      </c>
      <c r="B625" s="35">
        <f t="shared" si="51"/>
        <v>21</v>
      </c>
      <c r="C625" s="76">
        <v>9</v>
      </c>
      <c r="D625" s="76">
        <v>2010</v>
      </c>
      <c r="E625" s="56">
        <v>0.20000000000000004</v>
      </c>
      <c r="F625" s="53">
        <f t="shared" si="47"/>
        <v>1</v>
      </c>
      <c r="G625" s="53">
        <f t="shared" si="48"/>
        <v>2</v>
      </c>
      <c r="H625" s="53">
        <f t="shared" si="49"/>
        <v>2</v>
      </c>
      <c r="I625" s="53" t="str">
        <f t="shared" si="50"/>
        <v>ww</v>
      </c>
      <c r="J625" s="53"/>
    </row>
    <row r="626" spans="1:10" x14ac:dyDescent="0.25">
      <c r="A626" s="93">
        <v>40438</v>
      </c>
      <c r="B626" s="35">
        <f t="shared" si="51"/>
        <v>21</v>
      </c>
      <c r="C626" s="76">
        <v>9</v>
      </c>
      <c r="D626" s="76">
        <v>2010</v>
      </c>
      <c r="E626" s="56">
        <v>0.53333333333333333</v>
      </c>
      <c r="F626" s="53">
        <f t="shared" si="47"/>
        <v>1</v>
      </c>
      <c r="G626" s="53">
        <f t="shared" si="48"/>
        <v>2</v>
      </c>
      <c r="H626" s="53">
        <f t="shared" si="49"/>
        <v>2</v>
      </c>
      <c r="I626" s="53" t="str">
        <f t="shared" si="50"/>
        <v>ww</v>
      </c>
      <c r="J626" s="53"/>
    </row>
    <row r="627" spans="1:10" x14ac:dyDescent="0.25">
      <c r="A627" s="93">
        <v>40439</v>
      </c>
      <c r="B627" s="35">
        <f t="shared" si="51"/>
        <v>21</v>
      </c>
      <c r="C627" s="76">
        <v>9</v>
      </c>
      <c r="D627" s="76">
        <v>2010</v>
      </c>
      <c r="E627" s="56">
        <v>0</v>
      </c>
      <c r="F627" s="53">
        <f t="shared" si="47"/>
        <v>0</v>
      </c>
      <c r="G627" s="53">
        <f t="shared" si="48"/>
        <v>1</v>
      </c>
      <c r="H627" s="53">
        <f t="shared" si="49"/>
        <v>1</v>
      </c>
      <c r="I627" s="53" t="str">
        <f t="shared" si="50"/>
        <v>wd</v>
      </c>
      <c r="J627" s="53"/>
    </row>
    <row r="628" spans="1:10" x14ac:dyDescent="0.25">
      <c r="A628" s="93">
        <v>40440</v>
      </c>
      <c r="B628" s="35">
        <f t="shared" si="51"/>
        <v>21</v>
      </c>
      <c r="C628" s="76">
        <v>9</v>
      </c>
      <c r="D628" s="76">
        <v>2010</v>
      </c>
      <c r="E628" s="56">
        <v>3.1333333333333333</v>
      </c>
      <c r="F628" s="53">
        <f t="shared" si="47"/>
        <v>1</v>
      </c>
      <c r="G628" s="53">
        <f t="shared" si="48"/>
        <v>1</v>
      </c>
      <c r="H628" s="53">
        <f t="shared" si="49"/>
        <v>-1</v>
      </c>
      <c r="I628" s="53" t="str">
        <f t="shared" si="50"/>
        <v>dw</v>
      </c>
      <c r="J628" s="53"/>
    </row>
    <row r="629" spans="1:10" x14ac:dyDescent="0.25">
      <c r="A629" s="93">
        <v>40441</v>
      </c>
      <c r="B629" s="35">
        <f t="shared" si="51"/>
        <v>21</v>
      </c>
      <c r="C629" s="76">
        <v>9</v>
      </c>
      <c r="D629" s="76">
        <v>2010</v>
      </c>
      <c r="E629" s="56">
        <v>3.9333333333333336</v>
      </c>
      <c r="F629" s="53">
        <f t="shared" si="47"/>
        <v>1</v>
      </c>
      <c r="G629" s="53">
        <f t="shared" si="48"/>
        <v>2</v>
      </c>
      <c r="H629" s="53">
        <f t="shared" si="49"/>
        <v>2</v>
      </c>
      <c r="I629" s="53" t="str">
        <f t="shared" si="50"/>
        <v>ww</v>
      </c>
      <c r="J629" s="53"/>
    </row>
    <row r="630" spans="1:10" x14ac:dyDescent="0.25">
      <c r="A630" s="93">
        <v>40442</v>
      </c>
      <c r="B630" s="35">
        <f t="shared" si="51"/>
        <v>21</v>
      </c>
      <c r="C630" s="76">
        <v>9</v>
      </c>
      <c r="D630" s="76">
        <v>2010</v>
      </c>
      <c r="E630" s="56">
        <v>0</v>
      </c>
      <c r="F630" s="53">
        <f t="shared" si="47"/>
        <v>0</v>
      </c>
      <c r="G630" s="53">
        <f t="shared" si="48"/>
        <v>1</v>
      </c>
      <c r="H630" s="53">
        <f t="shared" si="49"/>
        <v>1</v>
      </c>
      <c r="I630" s="53" t="str">
        <f t="shared" si="50"/>
        <v>wd</v>
      </c>
      <c r="J630" s="53"/>
    </row>
    <row r="631" spans="1:10" x14ac:dyDescent="0.25">
      <c r="A631" s="93">
        <v>40443</v>
      </c>
      <c r="B631" s="35">
        <f t="shared" si="51"/>
        <v>21</v>
      </c>
      <c r="C631" s="76">
        <v>9</v>
      </c>
      <c r="D631" s="76">
        <v>2010</v>
      </c>
      <c r="E631" s="56">
        <v>0</v>
      </c>
      <c r="F631" s="53">
        <f t="shared" si="47"/>
        <v>0</v>
      </c>
      <c r="G631" s="53">
        <f t="shared" si="48"/>
        <v>0</v>
      </c>
      <c r="H631" s="53">
        <f t="shared" si="49"/>
        <v>0</v>
      </c>
      <c r="I631" s="53" t="str">
        <f t="shared" si="50"/>
        <v>dd</v>
      </c>
      <c r="J631" s="53"/>
    </row>
    <row r="632" spans="1:10" x14ac:dyDescent="0.25">
      <c r="A632" s="93">
        <v>40444</v>
      </c>
      <c r="B632" s="35">
        <f t="shared" si="51"/>
        <v>21</v>
      </c>
      <c r="C632" s="76">
        <v>9</v>
      </c>
      <c r="D632" s="76">
        <v>2010</v>
      </c>
      <c r="E632" s="56">
        <v>5.333333333333333</v>
      </c>
      <c r="F632" s="53">
        <f t="shared" si="47"/>
        <v>1</v>
      </c>
      <c r="G632" s="53">
        <f t="shared" si="48"/>
        <v>1</v>
      </c>
      <c r="H632" s="53">
        <f t="shared" si="49"/>
        <v>-1</v>
      </c>
      <c r="I632" s="53" t="str">
        <f t="shared" si="50"/>
        <v>dw</v>
      </c>
      <c r="J632" s="53"/>
    </row>
    <row r="633" spans="1:10" x14ac:dyDescent="0.25">
      <c r="A633" s="93">
        <v>40445</v>
      </c>
      <c r="B633" s="35">
        <f t="shared" si="51"/>
        <v>21</v>
      </c>
      <c r="C633" s="76">
        <v>9</v>
      </c>
      <c r="D633" s="76">
        <v>2010</v>
      </c>
      <c r="E633" s="56">
        <v>16.266666666666666</v>
      </c>
      <c r="F633" s="53">
        <f t="shared" si="47"/>
        <v>1</v>
      </c>
      <c r="G633" s="53">
        <f t="shared" si="48"/>
        <v>2</v>
      </c>
      <c r="H633" s="53">
        <f t="shared" si="49"/>
        <v>2</v>
      </c>
      <c r="I633" s="53" t="str">
        <f t="shared" si="50"/>
        <v>ww</v>
      </c>
      <c r="J633" s="53"/>
    </row>
    <row r="634" spans="1:10" x14ac:dyDescent="0.25">
      <c r="A634" s="93">
        <v>40446</v>
      </c>
      <c r="B634" s="35">
        <f t="shared" si="51"/>
        <v>21</v>
      </c>
      <c r="C634" s="76">
        <v>9</v>
      </c>
      <c r="D634" s="76">
        <v>2010</v>
      </c>
      <c r="E634" s="56">
        <v>0.80000000000000016</v>
      </c>
      <c r="F634" s="53">
        <f t="shared" si="47"/>
        <v>1</v>
      </c>
      <c r="G634" s="53">
        <f t="shared" si="48"/>
        <v>2</v>
      </c>
      <c r="H634" s="53">
        <f t="shared" si="49"/>
        <v>2</v>
      </c>
      <c r="I634" s="53" t="str">
        <f t="shared" si="50"/>
        <v>ww</v>
      </c>
      <c r="J634" s="53"/>
    </row>
    <row r="635" spans="1:10" x14ac:dyDescent="0.25">
      <c r="A635" s="93">
        <v>40447</v>
      </c>
      <c r="B635" s="35">
        <f t="shared" si="51"/>
        <v>21</v>
      </c>
      <c r="C635" s="76">
        <v>9</v>
      </c>
      <c r="D635" s="76">
        <v>2010</v>
      </c>
      <c r="E635" s="56">
        <v>6.6666666666666666E-2</v>
      </c>
      <c r="F635" s="53">
        <f t="shared" si="47"/>
        <v>1</v>
      </c>
      <c r="G635" s="53">
        <f t="shared" si="48"/>
        <v>2</v>
      </c>
      <c r="H635" s="53">
        <f t="shared" si="49"/>
        <v>2</v>
      </c>
      <c r="I635" s="53" t="str">
        <f t="shared" si="50"/>
        <v>ww</v>
      </c>
      <c r="J635" s="53"/>
    </row>
    <row r="636" spans="1:10" x14ac:dyDescent="0.25">
      <c r="A636" s="93">
        <v>40448</v>
      </c>
      <c r="B636" s="35">
        <f t="shared" si="51"/>
        <v>21</v>
      </c>
      <c r="C636" s="76">
        <v>9</v>
      </c>
      <c r="D636" s="76">
        <v>2010</v>
      </c>
      <c r="E636" s="56">
        <v>2.6</v>
      </c>
      <c r="F636" s="53">
        <f t="shared" si="47"/>
        <v>1</v>
      </c>
      <c r="G636" s="53">
        <f t="shared" si="48"/>
        <v>2</v>
      </c>
      <c r="H636" s="53">
        <f t="shared" si="49"/>
        <v>2</v>
      </c>
      <c r="I636" s="53" t="str">
        <f t="shared" si="50"/>
        <v>ww</v>
      </c>
      <c r="J636" s="53"/>
    </row>
    <row r="637" spans="1:10" x14ac:dyDescent="0.25">
      <c r="A637" s="93">
        <v>40449</v>
      </c>
      <c r="B637" s="35">
        <f t="shared" si="51"/>
        <v>21</v>
      </c>
      <c r="C637" s="76">
        <v>9</v>
      </c>
      <c r="D637" s="76">
        <v>2010</v>
      </c>
      <c r="E637" s="56">
        <v>1</v>
      </c>
      <c r="F637" s="53">
        <f t="shared" si="47"/>
        <v>1</v>
      </c>
      <c r="G637" s="53">
        <f t="shared" si="48"/>
        <v>2</v>
      </c>
      <c r="H637" s="53">
        <f t="shared" si="49"/>
        <v>2</v>
      </c>
      <c r="I637" s="53" t="str">
        <f t="shared" si="50"/>
        <v>ww</v>
      </c>
      <c r="J637" s="53"/>
    </row>
    <row r="638" spans="1:10" x14ac:dyDescent="0.25">
      <c r="A638" s="93">
        <v>40450</v>
      </c>
      <c r="B638" s="35">
        <f t="shared" si="51"/>
        <v>21</v>
      </c>
      <c r="C638" s="76">
        <v>9</v>
      </c>
      <c r="D638" s="76">
        <v>2010</v>
      </c>
      <c r="E638" s="56">
        <v>0.8666666666666667</v>
      </c>
      <c r="F638" s="53">
        <f t="shared" si="47"/>
        <v>1</v>
      </c>
      <c r="G638" s="53">
        <f t="shared" si="48"/>
        <v>2</v>
      </c>
      <c r="H638" s="53">
        <f t="shared" si="49"/>
        <v>2</v>
      </c>
      <c r="I638" s="53" t="str">
        <f t="shared" si="50"/>
        <v>ww</v>
      </c>
      <c r="J638" s="53"/>
    </row>
    <row r="639" spans="1:10" x14ac:dyDescent="0.25">
      <c r="A639" s="93">
        <v>40451</v>
      </c>
      <c r="B639" s="35">
        <f t="shared" si="51"/>
        <v>21</v>
      </c>
      <c r="C639" s="76">
        <v>9</v>
      </c>
      <c r="D639" s="76">
        <v>2010</v>
      </c>
      <c r="E639" s="56">
        <v>2.4000000000000004</v>
      </c>
      <c r="F639" s="53">
        <f t="shared" si="47"/>
        <v>1</v>
      </c>
      <c r="G639" s="53">
        <f t="shared" si="48"/>
        <v>2</v>
      </c>
      <c r="H639" s="53">
        <f t="shared" si="49"/>
        <v>2</v>
      </c>
      <c r="I639" s="53" t="str">
        <f t="shared" si="50"/>
        <v>ww</v>
      </c>
      <c r="J639" s="53"/>
    </row>
    <row r="640" spans="1:10" x14ac:dyDescent="0.25">
      <c r="A640" s="93">
        <v>40452</v>
      </c>
      <c r="B640" s="35">
        <f t="shared" si="51"/>
        <v>21</v>
      </c>
      <c r="C640" s="76">
        <v>9</v>
      </c>
      <c r="D640" s="76">
        <v>2010</v>
      </c>
      <c r="E640" s="56">
        <v>1.2000000000000002</v>
      </c>
      <c r="F640" s="53">
        <f t="shared" si="47"/>
        <v>1</v>
      </c>
      <c r="G640" s="53">
        <f t="shared" si="48"/>
        <v>2</v>
      </c>
      <c r="H640" s="53">
        <f t="shared" si="49"/>
        <v>2</v>
      </c>
      <c r="I640" s="53" t="str">
        <f t="shared" si="50"/>
        <v>ww</v>
      </c>
      <c r="J640" s="53"/>
    </row>
    <row r="641" spans="1:10" x14ac:dyDescent="0.25">
      <c r="A641" s="93">
        <v>40453</v>
      </c>
      <c r="B641" s="35">
        <f t="shared" si="51"/>
        <v>22</v>
      </c>
      <c r="C641" s="76">
        <v>10</v>
      </c>
      <c r="D641" s="76">
        <v>2010</v>
      </c>
      <c r="E641" s="56">
        <v>7.2666666666666657</v>
      </c>
      <c r="F641" s="53">
        <f t="shared" si="47"/>
        <v>1</v>
      </c>
      <c r="G641" s="53">
        <f t="shared" si="48"/>
        <v>2</v>
      </c>
      <c r="H641" s="53">
        <f t="shared" si="49"/>
        <v>2</v>
      </c>
      <c r="I641" s="53" t="str">
        <f t="shared" si="50"/>
        <v>ww</v>
      </c>
      <c r="J641" s="53"/>
    </row>
    <row r="642" spans="1:10" x14ac:dyDescent="0.25">
      <c r="A642" s="93">
        <v>40454</v>
      </c>
      <c r="B642" s="35">
        <f t="shared" si="51"/>
        <v>22</v>
      </c>
      <c r="C642" s="76">
        <v>10</v>
      </c>
      <c r="D642" s="76">
        <v>2010</v>
      </c>
      <c r="E642" s="56">
        <v>2.5333333333333332</v>
      </c>
      <c r="F642" s="53">
        <f t="shared" si="47"/>
        <v>1</v>
      </c>
      <c r="G642" s="53">
        <f t="shared" si="48"/>
        <v>2</v>
      </c>
      <c r="H642" s="53">
        <f t="shared" si="49"/>
        <v>2</v>
      </c>
      <c r="I642" s="53" t="str">
        <f t="shared" si="50"/>
        <v>ww</v>
      </c>
      <c r="J642" s="53"/>
    </row>
    <row r="643" spans="1:10" x14ac:dyDescent="0.25">
      <c r="A643" s="93">
        <v>40455</v>
      </c>
      <c r="B643" s="35">
        <f t="shared" si="51"/>
        <v>22</v>
      </c>
      <c r="C643" s="76">
        <v>10</v>
      </c>
      <c r="D643" s="76">
        <v>2010</v>
      </c>
      <c r="E643" s="56">
        <v>11.866666666666665</v>
      </c>
      <c r="F643" s="53">
        <f t="shared" ref="F643:F706" si="52">IF(E643&gt;0,1,0)</f>
        <v>1</v>
      </c>
      <c r="G643" s="53">
        <f t="shared" ref="G643:G706" si="53">SUM(F642:F643)</f>
        <v>2</v>
      </c>
      <c r="H643" s="53">
        <f t="shared" ref="H643:H706" si="54">IF(G643=1,IF(F642=1,1,-1),G643)</f>
        <v>2</v>
      </c>
      <c r="I643" s="53" t="str">
        <f t="shared" ref="I643:I706" si="55">VLOOKUP(H643,codes,2,)</f>
        <v>ww</v>
      </c>
      <c r="J643" s="53"/>
    </row>
    <row r="644" spans="1:10" x14ac:dyDescent="0.25">
      <c r="A644" s="93">
        <v>40456</v>
      </c>
      <c r="B644" s="35">
        <f t="shared" si="51"/>
        <v>22</v>
      </c>
      <c r="C644" s="76">
        <v>10</v>
      </c>
      <c r="D644" s="76">
        <v>2010</v>
      </c>
      <c r="E644" s="56">
        <v>6.6666666666666666E-2</v>
      </c>
      <c r="F644" s="53">
        <f t="shared" si="52"/>
        <v>1</v>
      </c>
      <c r="G644" s="53">
        <f t="shared" si="53"/>
        <v>2</v>
      </c>
      <c r="H644" s="53">
        <f t="shared" si="54"/>
        <v>2</v>
      </c>
      <c r="I644" s="53" t="str">
        <f t="shared" si="55"/>
        <v>ww</v>
      </c>
      <c r="J644" s="53"/>
    </row>
    <row r="645" spans="1:10" x14ac:dyDescent="0.25">
      <c r="A645" s="93">
        <v>40457</v>
      </c>
      <c r="B645" s="35">
        <f t="shared" si="51"/>
        <v>22</v>
      </c>
      <c r="C645" s="76">
        <v>10</v>
      </c>
      <c r="D645" s="76">
        <v>2010</v>
      </c>
      <c r="E645" s="56">
        <v>4.0666666666666664</v>
      </c>
      <c r="F645" s="53">
        <f t="shared" si="52"/>
        <v>1</v>
      </c>
      <c r="G645" s="53">
        <f t="shared" si="53"/>
        <v>2</v>
      </c>
      <c r="H645" s="53">
        <f t="shared" si="54"/>
        <v>2</v>
      </c>
      <c r="I645" s="53" t="str">
        <f t="shared" si="55"/>
        <v>ww</v>
      </c>
      <c r="J645" s="53"/>
    </row>
    <row r="646" spans="1:10" x14ac:dyDescent="0.25">
      <c r="A646" s="93">
        <v>40458</v>
      </c>
      <c r="B646" s="35">
        <f t="shared" si="51"/>
        <v>22</v>
      </c>
      <c r="C646" s="76">
        <v>10</v>
      </c>
      <c r="D646" s="76">
        <v>2010</v>
      </c>
      <c r="E646" s="56">
        <v>0</v>
      </c>
      <c r="F646" s="53">
        <f t="shared" si="52"/>
        <v>0</v>
      </c>
      <c r="G646" s="53">
        <f t="shared" si="53"/>
        <v>1</v>
      </c>
      <c r="H646" s="53">
        <f t="shared" si="54"/>
        <v>1</v>
      </c>
      <c r="I646" s="53" t="str">
        <f t="shared" si="55"/>
        <v>wd</v>
      </c>
      <c r="J646" s="53"/>
    </row>
    <row r="647" spans="1:10" x14ac:dyDescent="0.25">
      <c r="A647" s="93">
        <v>40459</v>
      </c>
      <c r="B647" s="35">
        <f t="shared" si="51"/>
        <v>22</v>
      </c>
      <c r="C647" s="76">
        <v>10</v>
      </c>
      <c r="D647" s="76">
        <v>2010</v>
      </c>
      <c r="E647" s="56">
        <v>0.39999999999999997</v>
      </c>
      <c r="F647" s="53">
        <f t="shared" si="52"/>
        <v>1</v>
      </c>
      <c r="G647" s="53">
        <f t="shared" si="53"/>
        <v>1</v>
      </c>
      <c r="H647" s="53">
        <f t="shared" si="54"/>
        <v>-1</v>
      </c>
      <c r="I647" s="53" t="str">
        <f t="shared" si="55"/>
        <v>dw</v>
      </c>
      <c r="J647" s="53"/>
    </row>
    <row r="648" spans="1:10" x14ac:dyDescent="0.25">
      <c r="A648" s="93">
        <v>40460</v>
      </c>
      <c r="B648" s="35">
        <f t="shared" si="51"/>
        <v>22</v>
      </c>
      <c r="C648" s="76">
        <v>10</v>
      </c>
      <c r="D648" s="76">
        <v>2010</v>
      </c>
      <c r="E648" s="56">
        <v>0.53333333333333333</v>
      </c>
      <c r="F648" s="53">
        <f t="shared" si="52"/>
        <v>1</v>
      </c>
      <c r="G648" s="53">
        <f t="shared" si="53"/>
        <v>2</v>
      </c>
      <c r="H648" s="53">
        <f t="shared" si="54"/>
        <v>2</v>
      </c>
      <c r="I648" s="53" t="str">
        <f t="shared" si="55"/>
        <v>ww</v>
      </c>
      <c r="J648" s="53"/>
    </row>
    <row r="649" spans="1:10" x14ac:dyDescent="0.25">
      <c r="A649" s="93">
        <v>40461</v>
      </c>
      <c r="B649" s="35">
        <f t="shared" si="51"/>
        <v>22</v>
      </c>
      <c r="C649" s="76">
        <v>10</v>
      </c>
      <c r="D649" s="76">
        <v>2010</v>
      </c>
      <c r="E649" s="56">
        <v>0.13333333333333333</v>
      </c>
      <c r="F649" s="53">
        <f t="shared" si="52"/>
        <v>1</v>
      </c>
      <c r="G649" s="53">
        <f t="shared" si="53"/>
        <v>2</v>
      </c>
      <c r="H649" s="53">
        <f t="shared" si="54"/>
        <v>2</v>
      </c>
      <c r="I649" s="53" t="str">
        <f t="shared" si="55"/>
        <v>ww</v>
      </c>
      <c r="J649" s="53"/>
    </row>
    <row r="650" spans="1:10" x14ac:dyDescent="0.25">
      <c r="A650" s="93">
        <v>40462</v>
      </c>
      <c r="B650" s="35">
        <f t="shared" si="51"/>
        <v>22</v>
      </c>
      <c r="C650" s="76">
        <v>10</v>
      </c>
      <c r="D650" s="76">
        <v>2010</v>
      </c>
      <c r="E650" s="56">
        <v>0</v>
      </c>
      <c r="F650" s="53">
        <f t="shared" si="52"/>
        <v>0</v>
      </c>
      <c r="G650" s="53">
        <f t="shared" si="53"/>
        <v>1</v>
      </c>
      <c r="H650" s="53">
        <f t="shared" si="54"/>
        <v>1</v>
      </c>
      <c r="I650" s="53" t="str">
        <f t="shared" si="55"/>
        <v>wd</v>
      </c>
      <c r="J650" s="53"/>
    </row>
    <row r="651" spans="1:10" x14ac:dyDescent="0.25">
      <c r="A651" s="93">
        <v>40463</v>
      </c>
      <c r="B651" s="35">
        <f t="shared" si="51"/>
        <v>22</v>
      </c>
      <c r="C651" s="76">
        <v>10</v>
      </c>
      <c r="D651" s="76">
        <v>2010</v>
      </c>
      <c r="E651" s="56">
        <v>0</v>
      </c>
      <c r="F651" s="53">
        <f t="shared" si="52"/>
        <v>0</v>
      </c>
      <c r="G651" s="53">
        <f t="shared" si="53"/>
        <v>0</v>
      </c>
      <c r="H651" s="53">
        <f t="shared" si="54"/>
        <v>0</v>
      </c>
      <c r="I651" s="53" t="str">
        <f t="shared" si="55"/>
        <v>dd</v>
      </c>
      <c r="J651" s="53"/>
    </row>
    <row r="652" spans="1:10" x14ac:dyDescent="0.25">
      <c r="A652" s="93">
        <v>40464</v>
      </c>
      <c r="B652" s="35">
        <f t="shared" si="51"/>
        <v>22</v>
      </c>
      <c r="C652" s="76">
        <v>10</v>
      </c>
      <c r="D652" s="76">
        <v>2010</v>
      </c>
      <c r="E652" s="56">
        <v>0</v>
      </c>
      <c r="F652" s="53">
        <f t="shared" si="52"/>
        <v>0</v>
      </c>
      <c r="G652" s="53">
        <f t="shared" si="53"/>
        <v>0</v>
      </c>
      <c r="H652" s="53">
        <f t="shared" si="54"/>
        <v>0</v>
      </c>
      <c r="I652" s="53" t="str">
        <f t="shared" si="55"/>
        <v>dd</v>
      </c>
      <c r="J652" s="53"/>
    </row>
    <row r="653" spans="1:10" x14ac:dyDescent="0.25">
      <c r="A653" s="93">
        <v>40465</v>
      </c>
      <c r="B653" s="35">
        <f t="shared" si="51"/>
        <v>22</v>
      </c>
      <c r="C653" s="76">
        <v>10</v>
      </c>
      <c r="D653" s="76">
        <v>2010</v>
      </c>
      <c r="E653" s="56">
        <v>0.46666666666666662</v>
      </c>
      <c r="F653" s="53">
        <f t="shared" si="52"/>
        <v>1</v>
      </c>
      <c r="G653" s="53">
        <f t="shared" si="53"/>
        <v>1</v>
      </c>
      <c r="H653" s="53">
        <f t="shared" si="54"/>
        <v>-1</v>
      </c>
      <c r="I653" s="53" t="str">
        <f t="shared" si="55"/>
        <v>dw</v>
      </c>
      <c r="J653" s="53"/>
    </row>
    <row r="654" spans="1:10" x14ac:dyDescent="0.25">
      <c r="A654" s="93">
        <v>40466</v>
      </c>
      <c r="B654" s="35">
        <f t="shared" si="51"/>
        <v>22</v>
      </c>
      <c r="C654" s="76">
        <v>10</v>
      </c>
      <c r="D654" s="76">
        <v>2010</v>
      </c>
      <c r="E654" s="56">
        <v>0.13333333333333333</v>
      </c>
      <c r="F654" s="53">
        <f t="shared" si="52"/>
        <v>1</v>
      </c>
      <c r="G654" s="53">
        <f t="shared" si="53"/>
        <v>2</v>
      </c>
      <c r="H654" s="53">
        <f t="shared" si="54"/>
        <v>2</v>
      </c>
      <c r="I654" s="53" t="str">
        <f t="shared" si="55"/>
        <v>ww</v>
      </c>
      <c r="J654" s="53"/>
    </row>
    <row r="655" spans="1:10" x14ac:dyDescent="0.25">
      <c r="A655" s="93">
        <v>40467</v>
      </c>
      <c r="B655" s="35">
        <f t="shared" si="51"/>
        <v>22</v>
      </c>
      <c r="C655" s="76">
        <v>10</v>
      </c>
      <c r="D655" s="76">
        <v>2010</v>
      </c>
      <c r="E655" s="56">
        <v>2.5333333333333332</v>
      </c>
      <c r="F655" s="53">
        <f t="shared" si="52"/>
        <v>1</v>
      </c>
      <c r="G655" s="53">
        <f t="shared" si="53"/>
        <v>2</v>
      </c>
      <c r="H655" s="53">
        <f t="shared" si="54"/>
        <v>2</v>
      </c>
      <c r="I655" s="53" t="str">
        <f t="shared" si="55"/>
        <v>ww</v>
      </c>
      <c r="J655" s="53"/>
    </row>
    <row r="656" spans="1:10" x14ac:dyDescent="0.25">
      <c r="A656" s="93">
        <v>40468</v>
      </c>
      <c r="B656" s="35">
        <f t="shared" si="51"/>
        <v>22</v>
      </c>
      <c r="C656" s="76">
        <v>10</v>
      </c>
      <c r="D656" s="76">
        <v>2010</v>
      </c>
      <c r="E656" s="56">
        <v>6.6666666666666666E-2</v>
      </c>
      <c r="F656" s="53">
        <f t="shared" si="52"/>
        <v>1</v>
      </c>
      <c r="G656" s="53">
        <f t="shared" si="53"/>
        <v>2</v>
      </c>
      <c r="H656" s="53">
        <f t="shared" si="54"/>
        <v>2</v>
      </c>
      <c r="I656" s="53" t="str">
        <f t="shared" si="55"/>
        <v>ww</v>
      </c>
      <c r="J656" s="53"/>
    </row>
    <row r="657" spans="1:10" x14ac:dyDescent="0.25">
      <c r="A657" s="93">
        <v>40469</v>
      </c>
      <c r="B657" s="35">
        <f t="shared" si="51"/>
        <v>22</v>
      </c>
      <c r="C657" s="76">
        <v>10</v>
      </c>
      <c r="D657" s="76">
        <v>2010</v>
      </c>
      <c r="E657" s="56">
        <v>0.46666666666666662</v>
      </c>
      <c r="F657" s="53">
        <f t="shared" si="52"/>
        <v>1</v>
      </c>
      <c r="G657" s="53">
        <f t="shared" si="53"/>
        <v>2</v>
      </c>
      <c r="H657" s="53">
        <f t="shared" si="54"/>
        <v>2</v>
      </c>
      <c r="I657" s="53" t="str">
        <f t="shared" si="55"/>
        <v>ww</v>
      </c>
      <c r="J657" s="53"/>
    </row>
    <row r="658" spans="1:10" x14ac:dyDescent="0.25">
      <c r="A658" s="93">
        <v>40470</v>
      </c>
      <c r="B658" s="35">
        <f t="shared" si="51"/>
        <v>22</v>
      </c>
      <c r="C658" s="76">
        <v>10</v>
      </c>
      <c r="D658" s="76">
        <v>2010</v>
      </c>
      <c r="E658" s="56">
        <v>6.6666666666666666E-2</v>
      </c>
      <c r="F658" s="53">
        <f t="shared" si="52"/>
        <v>1</v>
      </c>
      <c r="G658" s="53">
        <f t="shared" si="53"/>
        <v>2</v>
      </c>
      <c r="H658" s="53">
        <f t="shared" si="54"/>
        <v>2</v>
      </c>
      <c r="I658" s="53" t="str">
        <f t="shared" si="55"/>
        <v>ww</v>
      </c>
      <c r="J658" s="53"/>
    </row>
    <row r="659" spans="1:10" x14ac:dyDescent="0.25">
      <c r="A659" s="93">
        <v>40471</v>
      </c>
      <c r="B659" s="35">
        <f t="shared" si="51"/>
        <v>22</v>
      </c>
      <c r="C659" s="76">
        <v>10</v>
      </c>
      <c r="D659" s="76">
        <v>2010</v>
      </c>
      <c r="E659" s="56">
        <v>0.26666666666666666</v>
      </c>
      <c r="F659" s="53">
        <f t="shared" si="52"/>
        <v>1</v>
      </c>
      <c r="G659" s="53">
        <f t="shared" si="53"/>
        <v>2</v>
      </c>
      <c r="H659" s="53">
        <f t="shared" si="54"/>
        <v>2</v>
      </c>
      <c r="I659" s="53" t="str">
        <f t="shared" si="55"/>
        <v>ww</v>
      </c>
      <c r="J659" s="53"/>
    </row>
    <row r="660" spans="1:10" x14ac:dyDescent="0.25">
      <c r="A660" s="93">
        <v>40472</v>
      </c>
      <c r="B660" s="35">
        <f t="shared" si="51"/>
        <v>22</v>
      </c>
      <c r="C660" s="76">
        <v>10</v>
      </c>
      <c r="D660" s="76">
        <v>2010</v>
      </c>
      <c r="E660" s="56">
        <v>2.2666666666666666</v>
      </c>
      <c r="F660" s="53">
        <f t="shared" si="52"/>
        <v>1</v>
      </c>
      <c r="G660" s="53">
        <f t="shared" si="53"/>
        <v>2</v>
      </c>
      <c r="H660" s="53">
        <f t="shared" si="54"/>
        <v>2</v>
      </c>
      <c r="I660" s="53" t="str">
        <f t="shared" si="55"/>
        <v>ww</v>
      </c>
      <c r="J660" s="53"/>
    </row>
    <row r="661" spans="1:10" x14ac:dyDescent="0.25">
      <c r="A661" s="93">
        <v>40473</v>
      </c>
      <c r="B661" s="35">
        <f t="shared" si="51"/>
        <v>22</v>
      </c>
      <c r="C661" s="76">
        <v>10</v>
      </c>
      <c r="D661" s="76">
        <v>2010</v>
      </c>
      <c r="E661" s="56">
        <v>1.1333333333333335</v>
      </c>
      <c r="F661" s="53">
        <f t="shared" si="52"/>
        <v>1</v>
      </c>
      <c r="G661" s="53">
        <f t="shared" si="53"/>
        <v>2</v>
      </c>
      <c r="H661" s="53">
        <f t="shared" si="54"/>
        <v>2</v>
      </c>
      <c r="I661" s="53" t="str">
        <f t="shared" si="55"/>
        <v>ww</v>
      </c>
      <c r="J661" s="53"/>
    </row>
    <row r="662" spans="1:10" x14ac:dyDescent="0.25">
      <c r="A662" s="93">
        <v>40474</v>
      </c>
      <c r="B662" s="35">
        <f t="shared" si="51"/>
        <v>22</v>
      </c>
      <c r="C662" s="76">
        <v>10</v>
      </c>
      <c r="D662" s="76">
        <v>2010</v>
      </c>
      <c r="E662" s="56">
        <v>4.5333333333333323</v>
      </c>
      <c r="F662" s="53">
        <f t="shared" si="52"/>
        <v>1</v>
      </c>
      <c r="G662" s="53">
        <f t="shared" si="53"/>
        <v>2</v>
      </c>
      <c r="H662" s="53">
        <f t="shared" si="54"/>
        <v>2</v>
      </c>
      <c r="I662" s="53" t="str">
        <f t="shared" si="55"/>
        <v>ww</v>
      </c>
      <c r="J662" s="53"/>
    </row>
    <row r="663" spans="1:10" x14ac:dyDescent="0.25">
      <c r="A663" s="93">
        <v>40475</v>
      </c>
      <c r="B663" s="35">
        <f t="shared" si="51"/>
        <v>22</v>
      </c>
      <c r="C663" s="76">
        <v>10</v>
      </c>
      <c r="D663" s="76">
        <v>2010</v>
      </c>
      <c r="E663" s="56">
        <v>7.666666666666667</v>
      </c>
      <c r="F663" s="53">
        <f t="shared" si="52"/>
        <v>1</v>
      </c>
      <c r="G663" s="53">
        <f t="shared" si="53"/>
        <v>2</v>
      </c>
      <c r="H663" s="53">
        <f t="shared" si="54"/>
        <v>2</v>
      </c>
      <c r="I663" s="53" t="str">
        <f t="shared" si="55"/>
        <v>ww</v>
      </c>
      <c r="J663" s="53"/>
    </row>
    <row r="664" spans="1:10" x14ac:dyDescent="0.25">
      <c r="A664" s="93">
        <v>40476</v>
      </c>
      <c r="B664" s="35">
        <f t="shared" si="51"/>
        <v>22</v>
      </c>
      <c r="C664" s="76">
        <v>10</v>
      </c>
      <c r="D664" s="76">
        <v>2010</v>
      </c>
      <c r="E664" s="56">
        <v>0.26666666666666666</v>
      </c>
      <c r="F664" s="53">
        <f t="shared" si="52"/>
        <v>1</v>
      </c>
      <c r="G664" s="53">
        <f t="shared" si="53"/>
        <v>2</v>
      </c>
      <c r="H664" s="53">
        <f t="shared" si="54"/>
        <v>2</v>
      </c>
      <c r="I664" s="53" t="str">
        <f t="shared" si="55"/>
        <v>ww</v>
      </c>
      <c r="J664" s="53"/>
    </row>
    <row r="665" spans="1:10" x14ac:dyDescent="0.25">
      <c r="A665" s="93">
        <v>40477</v>
      </c>
      <c r="B665" s="35">
        <f t="shared" si="51"/>
        <v>22</v>
      </c>
      <c r="C665" s="76">
        <v>10</v>
      </c>
      <c r="D665" s="76">
        <v>2010</v>
      </c>
      <c r="E665" s="56">
        <v>4.9333333333333336</v>
      </c>
      <c r="F665" s="53">
        <f t="shared" si="52"/>
        <v>1</v>
      </c>
      <c r="G665" s="53">
        <f t="shared" si="53"/>
        <v>2</v>
      </c>
      <c r="H665" s="53">
        <f t="shared" si="54"/>
        <v>2</v>
      </c>
      <c r="I665" s="53" t="str">
        <f t="shared" si="55"/>
        <v>ww</v>
      </c>
      <c r="J665" s="53"/>
    </row>
    <row r="666" spans="1:10" x14ac:dyDescent="0.25">
      <c r="A666" s="93">
        <v>40478</v>
      </c>
      <c r="B666" s="35">
        <f t="shared" si="51"/>
        <v>22</v>
      </c>
      <c r="C666" s="76">
        <v>10</v>
      </c>
      <c r="D666" s="76">
        <v>2010</v>
      </c>
      <c r="E666" s="56">
        <v>0.33333333333333331</v>
      </c>
      <c r="F666" s="53">
        <f t="shared" si="52"/>
        <v>1</v>
      </c>
      <c r="G666" s="53">
        <f t="shared" si="53"/>
        <v>2</v>
      </c>
      <c r="H666" s="53">
        <f t="shared" si="54"/>
        <v>2</v>
      </c>
      <c r="I666" s="53" t="str">
        <f t="shared" si="55"/>
        <v>ww</v>
      </c>
      <c r="J666" s="53"/>
    </row>
    <row r="667" spans="1:10" x14ac:dyDescent="0.25">
      <c r="A667" s="93">
        <v>40479</v>
      </c>
      <c r="B667" s="35">
        <f t="shared" si="51"/>
        <v>22</v>
      </c>
      <c r="C667" s="76">
        <v>10</v>
      </c>
      <c r="D667" s="76">
        <v>2010</v>
      </c>
      <c r="E667" s="56">
        <v>3.4666666666666668</v>
      </c>
      <c r="F667" s="53">
        <f t="shared" si="52"/>
        <v>1</v>
      </c>
      <c r="G667" s="53">
        <f t="shared" si="53"/>
        <v>2</v>
      </c>
      <c r="H667" s="53">
        <f t="shared" si="54"/>
        <v>2</v>
      </c>
      <c r="I667" s="53" t="str">
        <f t="shared" si="55"/>
        <v>ww</v>
      </c>
      <c r="J667" s="53"/>
    </row>
    <row r="668" spans="1:10" x14ac:dyDescent="0.25">
      <c r="A668" s="93">
        <v>40480</v>
      </c>
      <c r="B668" s="35">
        <f t="shared" si="51"/>
        <v>22</v>
      </c>
      <c r="C668" s="76">
        <v>10</v>
      </c>
      <c r="D668" s="76">
        <v>2010</v>
      </c>
      <c r="E668" s="56">
        <v>0</v>
      </c>
      <c r="F668" s="53">
        <f t="shared" si="52"/>
        <v>0</v>
      </c>
      <c r="G668" s="53">
        <f t="shared" si="53"/>
        <v>1</v>
      </c>
      <c r="H668" s="53">
        <f t="shared" si="54"/>
        <v>1</v>
      </c>
      <c r="I668" s="53" t="str">
        <f t="shared" si="55"/>
        <v>wd</v>
      </c>
      <c r="J668" s="53"/>
    </row>
    <row r="669" spans="1:10" x14ac:dyDescent="0.25">
      <c r="A669" s="93">
        <v>40481</v>
      </c>
      <c r="B669" s="35">
        <f t="shared" si="51"/>
        <v>22</v>
      </c>
      <c r="C669" s="76">
        <v>10</v>
      </c>
      <c r="D669" s="76">
        <v>2010</v>
      </c>
      <c r="E669" s="56">
        <v>0</v>
      </c>
      <c r="F669" s="53">
        <f t="shared" si="52"/>
        <v>0</v>
      </c>
      <c r="G669" s="53">
        <f t="shared" si="53"/>
        <v>0</v>
      </c>
      <c r="H669" s="53">
        <f t="shared" si="54"/>
        <v>0</v>
      </c>
      <c r="I669" s="53" t="str">
        <f t="shared" si="55"/>
        <v>dd</v>
      </c>
      <c r="J669" s="53"/>
    </row>
    <row r="670" spans="1:10" x14ac:dyDescent="0.25">
      <c r="A670" s="93">
        <v>40482</v>
      </c>
      <c r="B670" s="35">
        <f t="shared" si="51"/>
        <v>22</v>
      </c>
      <c r="C670" s="76">
        <v>10</v>
      </c>
      <c r="D670" s="76">
        <v>2010</v>
      </c>
      <c r="E670" s="56">
        <v>0</v>
      </c>
      <c r="F670" s="53">
        <f t="shared" si="52"/>
        <v>0</v>
      </c>
      <c r="G670" s="53">
        <f t="shared" si="53"/>
        <v>0</v>
      </c>
      <c r="H670" s="53">
        <f t="shared" si="54"/>
        <v>0</v>
      </c>
      <c r="I670" s="53" t="str">
        <f t="shared" si="55"/>
        <v>dd</v>
      </c>
      <c r="J670" s="53"/>
    </row>
    <row r="671" spans="1:10" x14ac:dyDescent="0.25">
      <c r="A671" s="93">
        <v>40483</v>
      </c>
      <c r="B671" s="35">
        <f t="shared" si="51"/>
        <v>22</v>
      </c>
      <c r="C671" s="76">
        <v>10</v>
      </c>
      <c r="D671" s="76">
        <v>2010</v>
      </c>
      <c r="E671" s="56">
        <v>6.6666666666666666E-2</v>
      </c>
      <c r="F671" s="53">
        <f t="shared" si="52"/>
        <v>1</v>
      </c>
      <c r="G671" s="53">
        <f t="shared" si="53"/>
        <v>1</v>
      </c>
      <c r="H671" s="53">
        <f t="shared" si="54"/>
        <v>-1</v>
      </c>
      <c r="I671" s="53" t="str">
        <f t="shared" si="55"/>
        <v>dw</v>
      </c>
      <c r="J671" s="53"/>
    </row>
    <row r="672" spans="1:10" x14ac:dyDescent="0.25">
      <c r="A672" s="93">
        <v>40484</v>
      </c>
      <c r="B672" s="35">
        <f t="shared" si="51"/>
        <v>23</v>
      </c>
      <c r="C672" s="76">
        <v>11</v>
      </c>
      <c r="D672" s="76">
        <v>2010</v>
      </c>
      <c r="E672" s="56">
        <v>1.4000000000000001</v>
      </c>
      <c r="F672" s="53">
        <f t="shared" si="52"/>
        <v>1</v>
      </c>
      <c r="G672" s="53">
        <f t="shared" si="53"/>
        <v>2</v>
      </c>
      <c r="H672" s="53">
        <f t="shared" si="54"/>
        <v>2</v>
      </c>
      <c r="I672" s="53" t="str">
        <f t="shared" si="55"/>
        <v>ww</v>
      </c>
      <c r="J672" s="53"/>
    </row>
    <row r="673" spans="1:10" x14ac:dyDescent="0.25">
      <c r="A673" s="93">
        <v>40485</v>
      </c>
      <c r="B673" s="35">
        <f t="shared" si="51"/>
        <v>23</v>
      </c>
      <c r="C673" s="76">
        <v>11</v>
      </c>
      <c r="D673" s="76">
        <v>2010</v>
      </c>
      <c r="E673" s="56">
        <v>9.8666666666666671</v>
      </c>
      <c r="F673" s="53">
        <f t="shared" si="52"/>
        <v>1</v>
      </c>
      <c r="G673" s="53">
        <f t="shared" si="53"/>
        <v>2</v>
      </c>
      <c r="H673" s="53">
        <f t="shared" si="54"/>
        <v>2</v>
      </c>
      <c r="I673" s="53" t="str">
        <f t="shared" si="55"/>
        <v>ww</v>
      </c>
      <c r="J673" s="53"/>
    </row>
    <row r="674" spans="1:10" x14ac:dyDescent="0.25">
      <c r="A674" s="93">
        <v>40486</v>
      </c>
      <c r="B674" s="35">
        <f t="shared" si="51"/>
        <v>23</v>
      </c>
      <c r="C674" s="76">
        <v>11</v>
      </c>
      <c r="D674" s="76">
        <v>2010</v>
      </c>
      <c r="E674" s="56">
        <v>16.466666666666665</v>
      </c>
      <c r="F674" s="53">
        <f t="shared" si="52"/>
        <v>1</v>
      </c>
      <c r="G674" s="53">
        <f t="shared" si="53"/>
        <v>2</v>
      </c>
      <c r="H674" s="53">
        <f t="shared" si="54"/>
        <v>2</v>
      </c>
      <c r="I674" s="53" t="str">
        <f t="shared" si="55"/>
        <v>ww</v>
      </c>
      <c r="J674" s="53"/>
    </row>
    <row r="675" spans="1:10" x14ac:dyDescent="0.25">
      <c r="A675" s="93">
        <v>40487</v>
      </c>
      <c r="B675" s="35">
        <f t="shared" si="51"/>
        <v>23</v>
      </c>
      <c r="C675" s="76">
        <v>11</v>
      </c>
      <c r="D675" s="76">
        <v>2010</v>
      </c>
      <c r="E675" s="56">
        <v>1.6666666666666667</v>
      </c>
      <c r="F675" s="53">
        <f t="shared" si="52"/>
        <v>1</v>
      </c>
      <c r="G675" s="53">
        <f t="shared" si="53"/>
        <v>2</v>
      </c>
      <c r="H675" s="53">
        <f t="shared" si="54"/>
        <v>2</v>
      </c>
      <c r="I675" s="53" t="str">
        <f t="shared" si="55"/>
        <v>ww</v>
      </c>
      <c r="J675" s="53"/>
    </row>
    <row r="676" spans="1:10" x14ac:dyDescent="0.25">
      <c r="A676" s="93">
        <v>40488</v>
      </c>
      <c r="B676" s="35">
        <f t="shared" si="51"/>
        <v>23</v>
      </c>
      <c r="C676" s="76">
        <v>11</v>
      </c>
      <c r="D676" s="76">
        <v>2010</v>
      </c>
      <c r="E676" s="56">
        <v>1.0666666666666667</v>
      </c>
      <c r="F676" s="53">
        <f t="shared" si="52"/>
        <v>1</v>
      </c>
      <c r="G676" s="53">
        <f t="shared" si="53"/>
        <v>2</v>
      </c>
      <c r="H676" s="53">
        <f t="shared" si="54"/>
        <v>2</v>
      </c>
      <c r="I676" s="53" t="str">
        <f t="shared" si="55"/>
        <v>ww</v>
      </c>
      <c r="J676" s="53"/>
    </row>
    <row r="677" spans="1:10" x14ac:dyDescent="0.25">
      <c r="A677" s="93">
        <v>40489</v>
      </c>
      <c r="B677" s="35">
        <f t="shared" si="51"/>
        <v>23</v>
      </c>
      <c r="C677" s="76">
        <v>11</v>
      </c>
      <c r="D677" s="76">
        <v>2010</v>
      </c>
      <c r="E677" s="56">
        <v>3.4666666666666668</v>
      </c>
      <c r="F677" s="53">
        <f t="shared" si="52"/>
        <v>1</v>
      </c>
      <c r="G677" s="53">
        <f t="shared" si="53"/>
        <v>2</v>
      </c>
      <c r="H677" s="53">
        <f t="shared" si="54"/>
        <v>2</v>
      </c>
      <c r="I677" s="53" t="str">
        <f t="shared" si="55"/>
        <v>ww</v>
      </c>
      <c r="J677" s="53"/>
    </row>
    <row r="678" spans="1:10" x14ac:dyDescent="0.25">
      <c r="A678" s="93">
        <v>40490</v>
      </c>
      <c r="B678" s="35">
        <f t="shared" si="51"/>
        <v>23</v>
      </c>
      <c r="C678" s="76">
        <v>11</v>
      </c>
      <c r="D678" s="76">
        <v>2010</v>
      </c>
      <c r="E678" s="56">
        <v>0.20000000000000004</v>
      </c>
      <c r="F678" s="53">
        <f t="shared" si="52"/>
        <v>1</v>
      </c>
      <c r="G678" s="53">
        <f t="shared" si="53"/>
        <v>2</v>
      </c>
      <c r="H678" s="53">
        <f t="shared" si="54"/>
        <v>2</v>
      </c>
      <c r="I678" s="53" t="str">
        <f t="shared" si="55"/>
        <v>ww</v>
      </c>
      <c r="J678" s="53"/>
    </row>
    <row r="679" spans="1:10" x14ac:dyDescent="0.25">
      <c r="A679" s="93">
        <v>40491</v>
      </c>
      <c r="B679" s="35">
        <f t="shared" si="51"/>
        <v>23</v>
      </c>
      <c r="C679" s="76">
        <v>11</v>
      </c>
      <c r="D679" s="76">
        <v>2010</v>
      </c>
      <c r="E679" s="56">
        <v>9.2000000000000011</v>
      </c>
      <c r="F679" s="53">
        <f t="shared" si="52"/>
        <v>1</v>
      </c>
      <c r="G679" s="53">
        <f t="shared" si="53"/>
        <v>2</v>
      </c>
      <c r="H679" s="53">
        <f t="shared" si="54"/>
        <v>2</v>
      </c>
      <c r="I679" s="53" t="str">
        <f t="shared" si="55"/>
        <v>ww</v>
      </c>
      <c r="J679" s="53"/>
    </row>
    <row r="680" spans="1:10" x14ac:dyDescent="0.25">
      <c r="A680" s="93">
        <v>40492</v>
      </c>
      <c r="B680" s="35">
        <f t="shared" si="51"/>
        <v>23</v>
      </c>
      <c r="C680" s="76">
        <v>11</v>
      </c>
      <c r="D680" s="76">
        <v>2010</v>
      </c>
      <c r="E680" s="56">
        <v>1.0666666666666667</v>
      </c>
      <c r="F680" s="53">
        <f t="shared" si="52"/>
        <v>1</v>
      </c>
      <c r="G680" s="53">
        <f t="shared" si="53"/>
        <v>2</v>
      </c>
      <c r="H680" s="53">
        <f t="shared" si="54"/>
        <v>2</v>
      </c>
      <c r="I680" s="53" t="str">
        <f t="shared" si="55"/>
        <v>ww</v>
      </c>
      <c r="J680" s="53"/>
    </row>
    <row r="681" spans="1:10" x14ac:dyDescent="0.25">
      <c r="A681" s="93">
        <v>40493</v>
      </c>
      <c r="B681" s="35">
        <f t="shared" si="51"/>
        <v>23</v>
      </c>
      <c r="C681" s="76">
        <v>11</v>
      </c>
      <c r="D681" s="76">
        <v>2010</v>
      </c>
      <c r="E681" s="56">
        <v>0.79999999999999993</v>
      </c>
      <c r="F681" s="53">
        <f t="shared" si="52"/>
        <v>1</v>
      </c>
      <c r="G681" s="53">
        <f t="shared" si="53"/>
        <v>2</v>
      </c>
      <c r="H681" s="53">
        <f t="shared" si="54"/>
        <v>2</v>
      </c>
      <c r="I681" s="53" t="str">
        <f t="shared" si="55"/>
        <v>ww</v>
      </c>
      <c r="J681" s="53"/>
    </row>
    <row r="682" spans="1:10" x14ac:dyDescent="0.25">
      <c r="A682" s="93">
        <v>40494</v>
      </c>
      <c r="B682" s="35">
        <f t="shared" si="51"/>
        <v>23</v>
      </c>
      <c r="C682" s="76">
        <v>11</v>
      </c>
      <c r="D682" s="76">
        <v>2010</v>
      </c>
      <c r="E682" s="56">
        <v>2.6666666666666665</v>
      </c>
      <c r="F682" s="53">
        <f t="shared" si="52"/>
        <v>1</v>
      </c>
      <c r="G682" s="53">
        <f t="shared" si="53"/>
        <v>2</v>
      </c>
      <c r="H682" s="53">
        <f t="shared" si="54"/>
        <v>2</v>
      </c>
      <c r="I682" s="53" t="str">
        <f t="shared" si="55"/>
        <v>ww</v>
      </c>
      <c r="J682" s="53"/>
    </row>
    <row r="683" spans="1:10" x14ac:dyDescent="0.25">
      <c r="A683" s="93">
        <v>40495</v>
      </c>
      <c r="B683" s="35">
        <f t="shared" si="51"/>
        <v>23</v>
      </c>
      <c r="C683" s="76">
        <v>11</v>
      </c>
      <c r="D683" s="76">
        <v>2010</v>
      </c>
      <c r="E683" s="56">
        <v>0.13333333333333333</v>
      </c>
      <c r="F683" s="53">
        <f t="shared" si="52"/>
        <v>1</v>
      </c>
      <c r="G683" s="53">
        <f t="shared" si="53"/>
        <v>2</v>
      </c>
      <c r="H683" s="53">
        <f t="shared" si="54"/>
        <v>2</v>
      </c>
      <c r="I683" s="53" t="str">
        <f t="shared" si="55"/>
        <v>ww</v>
      </c>
      <c r="J683" s="53"/>
    </row>
    <row r="684" spans="1:10" x14ac:dyDescent="0.25">
      <c r="A684" s="93">
        <v>40496</v>
      </c>
      <c r="B684" s="35">
        <f t="shared" si="51"/>
        <v>23</v>
      </c>
      <c r="C684" s="76">
        <v>11</v>
      </c>
      <c r="D684" s="76">
        <v>2010</v>
      </c>
      <c r="E684" s="56">
        <v>0.6</v>
      </c>
      <c r="F684" s="53">
        <f t="shared" si="52"/>
        <v>1</v>
      </c>
      <c r="G684" s="53">
        <f t="shared" si="53"/>
        <v>2</v>
      </c>
      <c r="H684" s="53">
        <f t="shared" si="54"/>
        <v>2</v>
      </c>
      <c r="I684" s="53" t="str">
        <f t="shared" si="55"/>
        <v>ww</v>
      </c>
      <c r="J684" s="53"/>
    </row>
    <row r="685" spans="1:10" x14ac:dyDescent="0.25">
      <c r="A685" s="93">
        <v>40497</v>
      </c>
      <c r="B685" s="35">
        <f t="shared" si="51"/>
        <v>23</v>
      </c>
      <c r="C685" s="76">
        <v>11</v>
      </c>
      <c r="D685" s="76">
        <v>2010</v>
      </c>
      <c r="E685" s="56">
        <v>2.7333333333333338</v>
      </c>
      <c r="F685" s="53">
        <f t="shared" si="52"/>
        <v>1</v>
      </c>
      <c r="G685" s="53">
        <f t="shared" si="53"/>
        <v>2</v>
      </c>
      <c r="H685" s="53">
        <f t="shared" si="54"/>
        <v>2</v>
      </c>
      <c r="I685" s="53" t="str">
        <f t="shared" si="55"/>
        <v>ww</v>
      </c>
      <c r="J685" s="53"/>
    </row>
    <row r="686" spans="1:10" x14ac:dyDescent="0.25">
      <c r="A686" s="93">
        <v>40498</v>
      </c>
      <c r="B686" s="35">
        <f t="shared" si="51"/>
        <v>23</v>
      </c>
      <c r="C686" s="76">
        <v>11</v>
      </c>
      <c r="D686" s="76">
        <v>2010</v>
      </c>
      <c r="E686" s="56">
        <v>0.73333333333333328</v>
      </c>
      <c r="F686" s="53">
        <f t="shared" si="52"/>
        <v>1</v>
      </c>
      <c r="G686" s="53">
        <f t="shared" si="53"/>
        <v>2</v>
      </c>
      <c r="H686" s="53">
        <f t="shared" si="54"/>
        <v>2</v>
      </c>
      <c r="I686" s="53" t="str">
        <f t="shared" si="55"/>
        <v>ww</v>
      </c>
      <c r="J686" s="53"/>
    </row>
    <row r="687" spans="1:10" x14ac:dyDescent="0.25">
      <c r="A687" s="93">
        <v>40499</v>
      </c>
      <c r="B687" s="35">
        <f t="shared" si="51"/>
        <v>23</v>
      </c>
      <c r="C687" s="76">
        <v>11</v>
      </c>
      <c r="D687" s="76">
        <v>2010</v>
      </c>
      <c r="E687" s="56">
        <v>0.13333333333333333</v>
      </c>
      <c r="F687" s="53">
        <f t="shared" si="52"/>
        <v>1</v>
      </c>
      <c r="G687" s="53">
        <f t="shared" si="53"/>
        <v>2</v>
      </c>
      <c r="H687" s="53">
        <f t="shared" si="54"/>
        <v>2</v>
      </c>
      <c r="I687" s="53" t="str">
        <f t="shared" si="55"/>
        <v>ww</v>
      </c>
      <c r="J687" s="53"/>
    </row>
    <row r="688" spans="1:10" x14ac:dyDescent="0.25">
      <c r="A688" s="93">
        <v>40500</v>
      </c>
      <c r="B688" s="35">
        <f t="shared" ref="B688:B751" si="56">C688+(D688-2009)*12</f>
        <v>23</v>
      </c>
      <c r="C688" s="76">
        <v>11</v>
      </c>
      <c r="D688" s="76">
        <v>2010</v>
      </c>
      <c r="E688" s="56">
        <v>1.4000000000000001</v>
      </c>
      <c r="F688" s="53">
        <f t="shared" si="52"/>
        <v>1</v>
      </c>
      <c r="G688" s="53">
        <f t="shared" si="53"/>
        <v>2</v>
      </c>
      <c r="H688" s="53">
        <f t="shared" si="54"/>
        <v>2</v>
      </c>
      <c r="I688" s="53" t="str">
        <f t="shared" si="55"/>
        <v>ww</v>
      </c>
      <c r="J688" s="53"/>
    </row>
    <row r="689" spans="1:10" x14ac:dyDescent="0.25">
      <c r="A689" s="93">
        <v>40501</v>
      </c>
      <c r="B689" s="35">
        <f t="shared" si="56"/>
        <v>23</v>
      </c>
      <c r="C689" s="76">
        <v>11</v>
      </c>
      <c r="D689" s="76">
        <v>2010</v>
      </c>
      <c r="E689" s="56">
        <v>0.46666666666666662</v>
      </c>
      <c r="F689" s="53">
        <f t="shared" si="52"/>
        <v>1</v>
      </c>
      <c r="G689" s="53">
        <f t="shared" si="53"/>
        <v>2</v>
      </c>
      <c r="H689" s="53">
        <f t="shared" si="54"/>
        <v>2</v>
      </c>
      <c r="I689" s="53" t="str">
        <f t="shared" si="55"/>
        <v>ww</v>
      </c>
      <c r="J689" s="53"/>
    </row>
    <row r="690" spans="1:10" x14ac:dyDescent="0.25">
      <c r="A690" s="93">
        <v>40502</v>
      </c>
      <c r="B690" s="35">
        <f t="shared" si="56"/>
        <v>23</v>
      </c>
      <c r="C690" s="76">
        <v>11</v>
      </c>
      <c r="D690" s="76">
        <v>2010</v>
      </c>
      <c r="E690" s="56">
        <v>6.7333333333333334</v>
      </c>
      <c r="F690" s="53">
        <f t="shared" si="52"/>
        <v>1</v>
      </c>
      <c r="G690" s="53">
        <f t="shared" si="53"/>
        <v>2</v>
      </c>
      <c r="H690" s="53">
        <f t="shared" si="54"/>
        <v>2</v>
      </c>
      <c r="I690" s="53" t="str">
        <f t="shared" si="55"/>
        <v>ww</v>
      </c>
      <c r="J690" s="53"/>
    </row>
    <row r="691" spans="1:10" x14ac:dyDescent="0.25">
      <c r="A691" s="93">
        <v>40503</v>
      </c>
      <c r="B691" s="35">
        <f t="shared" si="56"/>
        <v>23</v>
      </c>
      <c r="C691" s="76">
        <v>11</v>
      </c>
      <c r="D691" s="76">
        <v>2010</v>
      </c>
      <c r="E691" s="56">
        <v>8.7333333333333343</v>
      </c>
      <c r="F691" s="53">
        <f t="shared" si="52"/>
        <v>1</v>
      </c>
      <c r="G691" s="53">
        <f t="shared" si="53"/>
        <v>2</v>
      </c>
      <c r="H691" s="53">
        <f t="shared" si="54"/>
        <v>2</v>
      </c>
      <c r="I691" s="53" t="str">
        <f t="shared" si="55"/>
        <v>ww</v>
      </c>
      <c r="J691" s="53"/>
    </row>
    <row r="692" spans="1:10" x14ac:dyDescent="0.25">
      <c r="A692" s="93">
        <v>40504</v>
      </c>
      <c r="B692" s="35">
        <f t="shared" si="56"/>
        <v>23</v>
      </c>
      <c r="C692" s="76">
        <v>11</v>
      </c>
      <c r="D692" s="76">
        <v>2010</v>
      </c>
      <c r="E692" s="56">
        <v>5.6000000000000005</v>
      </c>
      <c r="F692" s="53">
        <f t="shared" si="52"/>
        <v>1</v>
      </c>
      <c r="G692" s="53">
        <f t="shared" si="53"/>
        <v>2</v>
      </c>
      <c r="H692" s="53">
        <f t="shared" si="54"/>
        <v>2</v>
      </c>
      <c r="I692" s="53" t="str">
        <f t="shared" si="55"/>
        <v>ww</v>
      </c>
      <c r="J692" s="53"/>
    </row>
    <row r="693" spans="1:10" x14ac:dyDescent="0.25">
      <c r="A693" s="93">
        <v>40505</v>
      </c>
      <c r="B693" s="35">
        <f t="shared" si="56"/>
        <v>23</v>
      </c>
      <c r="C693" s="76">
        <v>11</v>
      </c>
      <c r="D693" s="76">
        <v>2010</v>
      </c>
      <c r="E693" s="56">
        <v>6</v>
      </c>
      <c r="F693" s="53">
        <f t="shared" si="52"/>
        <v>1</v>
      </c>
      <c r="G693" s="53">
        <f t="shared" si="53"/>
        <v>2</v>
      </c>
      <c r="H693" s="53">
        <f t="shared" si="54"/>
        <v>2</v>
      </c>
      <c r="I693" s="53" t="str">
        <f t="shared" si="55"/>
        <v>ww</v>
      </c>
      <c r="J693" s="53"/>
    </row>
    <row r="694" spans="1:10" x14ac:dyDescent="0.25">
      <c r="A694" s="93">
        <v>40506</v>
      </c>
      <c r="B694" s="35">
        <f t="shared" si="56"/>
        <v>23</v>
      </c>
      <c r="C694" s="76">
        <v>11</v>
      </c>
      <c r="D694" s="76">
        <v>2010</v>
      </c>
      <c r="E694" s="56">
        <v>8.4666666666666668</v>
      </c>
      <c r="F694" s="53">
        <f t="shared" si="52"/>
        <v>1</v>
      </c>
      <c r="G694" s="53">
        <f t="shared" si="53"/>
        <v>2</v>
      </c>
      <c r="H694" s="53">
        <f t="shared" si="54"/>
        <v>2</v>
      </c>
      <c r="I694" s="53" t="str">
        <f t="shared" si="55"/>
        <v>ww</v>
      </c>
      <c r="J694" s="53"/>
    </row>
    <row r="695" spans="1:10" x14ac:dyDescent="0.25">
      <c r="A695" s="93">
        <v>40507</v>
      </c>
      <c r="B695" s="35">
        <f t="shared" si="56"/>
        <v>23</v>
      </c>
      <c r="C695" s="76">
        <v>11</v>
      </c>
      <c r="D695" s="76">
        <v>2010</v>
      </c>
      <c r="E695" s="56">
        <v>8.3333333333333339</v>
      </c>
      <c r="F695" s="53">
        <f t="shared" si="52"/>
        <v>1</v>
      </c>
      <c r="G695" s="53">
        <f t="shared" si="53"/>
        <v>2</v>
      </c>
      <c r="H695" s="53">
        <f t="shared" si="54"/>
        <v>2</v>
      </c>
      <c r="I695" s="53" t="str">
        <f t="shared" si="55"/>
        <v>ww</v>
      </c>
      <c r="J695" s="53"/>
    </row>
    <row r="696" spans="1:10" x14ac:dyDescent="0.25">
      <c r="A696" s="93">
        <v>40508</v>
      </c>
      <c r="B696" s="35">
        <f t="shared" si="56"/>
        <v>23</v>
      </c>
      <c r="C696" s="76">
        <v>11</v>
      </c>
      <c r="D696" s="76">
        <v>2010</v>
      </c>
      <c r="E696" s="56">
        <v>3.1</v>
      </c>
      <c r="F696" s="53">
        <f t="shared" si="52"/>
        <v>1</v>
      </c>
      <c r="G696" s="53">
        <f t="shared" si="53"/>
        <v>2</v>
      </c>
      <c r="H696" s="53">
        <f t="shared" si="54"/>
        <v>2</v>
      </c>
      <c r="I696" s="53" t="str">
        <f t="shared" si="55"/>
        <v>ww</v>
      </c>
      <c r="J696" s="53"/>
    </row>
    <row r="697" spans="1:10" x14ac:dyDescent="0.25">
      <c r="A697" s="93">
        <v>40509</v>
      </c>
      <c r="B697" s="35">
        <f t="shared" si="56"/>
        <v>23</v>
      </c>
      <c r="C697" s="76">
        <v>11</v>
      </c>
      <c r="D697" s="76">
        <v>2010</v>
      </c>
      <c r="E697" s="56">
        <v>8.0333333333333332</v>
      </c>
      <c r="F697" s="53">
        <f t="shared" si="52"/>
        <v>1</v>
      </c>
      <c r="G697" s="53">
        <f t="shared" si="53"/>
        <v>2</v>
      </c>
      <c r="H697" s="53">
        <f t="shared" si="54"/>
        <v>2</v>
      </c>
      <c r="I697" s="53" t="str">
        <f t="shared" si="55"/>
        <v>ww</v>
      </c>
      <c r="J697" s="53"/>
    </row>
    <row r="698" spans="1:10" x14ac:dyDescent="0.25">
      <c r="A698" s="93">
        <v>40510</v>
      </c>
      <c r="B698" s="35">
        <f t="shared" si="56"/>
        <v>23</v>
      </c>
      <c r="C698" s="76">
        <v>11</v>
      </c>
      <c r="D698" s="76">
        <v>2010</v>
      </c>
      <c r="E698" s="56">
        <v>3.5333333333333332</v>
      </c>
      <c r="F698" s="53">
        <f t="shared" si="52"/>
        <v>1</v>
      </c>
      <c r="G698" s="53">
        <f t="shared" si="53"/>
        <v>2</v>
      </c>
      <c r="H698" s="53">
        <f t="shared" si="54"/>
        <v>2</v>
      </c>
      <c r="I698" s="53" t="str">
        <f t="shared" si="55"/>
        <v>ww</v>
      </c>
      <c r="J698" s="53"/>
    </row>
    <row r="699" spans="1:10" x14ac:dyDescent="0.25">
      <c r="A699" s="93">
        <v>40511</v>
      </c>
      <c r="B699" s="35">
        <f t="shared" si="56"/>
        <v>23</v>
      </c>
      <c r="C699" s="76">
        <v>11</v>
      </c>
      <c r="D699" s="76">
        <v>2010</v>
      </c>
      <c r="E699" s="56">
        <v>10.6</v>
      </c>
      <c r="F699" s="53">
        <f t="shared" si="52"/>
        <v>1</v>
      </c>
      <c r="G699" s="53">
        <f t="shared" si="53"/>
        <v>2</v>
      </c>
      <c r="H699" s="53">
        <f t="shared" si="54"/>
        <v>2</v>
      </c>
      <c r="I699" s="53" t="str">
        <f t="shared" si="55"/>
        <v>ww</v>
      </c>
      <c r="J699" s="53"/>
    </row>
    <row r="700" spans="1:10" x14ac:dyDescent="0.25">
      <c r="A700" s="93">
        <v>40512</v>
      </c>
      <c r="B700" s="35">
        <f t="shared" si="56"/>
        <v>23</v>
      </c>
      <c r="C700" s="76">
        <v>11</v>
      </c>
      <c r="D700" s="76">
        <v>2010</v>
      </c>
      <c r="E700" s="56">
        <v>6.8666666666666671</v>
      </c>
      <c r="F700" s="53">
        <f t="shared" si="52"/>
        <v>1</v>
      </c>
      <c r="G700" s="53">
        <f t="shared" si="53"/>
        <v>2</v>
      </c>
      <c r="H700" s="53">
        <f t="shared" si="54"/>
        <v>2</v>
      </c>
      <c r="I700" s="53" t="str">
        <f t="shared" si="55"/>
        <v>ww</v>
      </c>
      <c r="J700" s="53"/>
    </row>
    <row r="701" spans="1:10" x14ac:dyDescent="0.25">
      <c r="A701" s="93">
        <v>40513</v>
      </c>
      <c r="B701" s="35">
        <f t="shared" si="56"/>
        <v>23</v>
      </c>
      <c r="C701" s="76">
        <v>11</v>
      </c>
      <c r="D701" s="76">
        <v>2010</v>
      </c>
      <c r="E701" s="56">
        <v>4.4333333333333336</v>
      </c>
      <c r="F701" s="53">
        <f t="shared" si="52"/>
        <v>1</v>
      </c>
      <c r="G701" s="53">
        <f t="shared" si="53"/>
        <v>2</v>
      </c>
      <c r="H701" s="53">
        <f t="shared" si="54"/>
        <v>2</v>
      </c>
      <c r="I701" s="53" t="str">
        <f t="shared" si="55"/>
        <v>ww</v>
      </c>
      <c r="J701" s="53"/>
    </row>
    <row r="702" spans="1:10" x14ac:dyDescent="0.25">
      <c r="A702" s="93">
        <v>40514</v>
      </c>
      <c r="B702" s="35">
        <f t="shared" si="56"/>
        <v>24</v>
      </c>
      <c r="C702" s="76">
        <v>12</v>
      </c>
      <c r="D702" s="76">
        <v>2010</v>
      </c>
      <c r="E702" s="56">
        <v>4.3500000000000005</v>
      </c>
      <c r="F702" s="53">
        <f t="shared" si="52"/>
        <v>1</v>
      </c>
      <c r="G702" s="53">
        <f t="shared" si="53"/>
        <v>2</v>
      </c>
      <c r="H702" s="53">
        <f t="shared" si="54"/>
        <v>2</v>
      </c>
      <c r="I702" s="53" t="str">
        <f t="shared" si="55"/>
        <v>ww</v>
      </c>
      <c r="J702" s="53"/>
    </row>
    <row r="703" spans="1:10" x14ac:dyDescent="0.25">
      <c r="A703" s="93">
        <v>40515</v>
      </c>
      <c r="B703" s="35">
        <f t="shared" si="56"/>
        <v>24</v>
      </c>
      <c r="C703" s="76">
        <v>12</v>
      </c>
      <c r="D703" s="76">
        <v>2010</v>
      </c>
      <c r="E703" s="56">
        <v>5.75</v>
      </c>
      <c r="F703" s="53">
        <f t="shared" si="52"/>
        <v>1</v>
      </c>
      <c r="G703" s="53">
        <f t="shared" si="53"/>
        <v>2</v>
      </c>
      <c r="H703" s="53">
        <f t="shared" si="54"/>
        <v>2</v>
      </c>
      <c r="I703" s="53" t="str">
        <f t="shared" si="55"/>
        <v>ww</v>
      </c>
      <c r="J703" s="53"/>
    </row>
    <row r="704" spans="1:10" x14ac:dyDescent="0.25">
      <c r="A704" s="93">
        <v>40516</v>
      </c>
      <c r="B704" s="35">
        <f t="shared" si="56"/>
        <v>24</v>
      </c>
      <c r="C704" s="76">
        <v>12</v>
      </c>
      <c r="D704" s="76">
        <v>2010</v>
      </c>
      <c r="E704" s="56">
        <v>0.54999999999999993</v>
      </c>
      <c r="F704" s="53">
        <f t="shared" si="52"/>
        <v>1</v>
      </c>
      <c r="G704" s="53">
        <f t="shared" si="53"/>
        <v>2</v>
      </c>
      <c r="H704" s="53">
        <f t="shared" si="54"/>
        <v>2</v>
      </c>
      <c r="I704" s="53" t="str">
        <f t="shared" si="55"/>
        <v>ww</v>
      </c>
      <c r="J704" s="53"/>
    </row>
    <row r="705" spans="1:10" x14ac:dyDescent="0.25">
      <c r="A705" s="93">
        <v>40517</v>
      </c>
      <c r="B705" s="35">
        <f t="shared" si="56"/>
        <v>24</v>
      </c>
      <c r="C705" s="76">
        <v>12</v>
      </c>
      <c r="D705" s="76">
        <v>2010</v>
      </c>
      <c r="E705" s="56">
        <v>0.60000000000000009</v>
      </c>
      <c r="F705" s="53">
        <f t="shared" si="52"/>
        <v>1</v>
      </c>
      <c r="G705" s="53">
        <f t="shared" si="53"/>
        <v>2</v>
      </c>
      <c r="H705" s="53">
        <f t="shared" si="54"/>
        <v>2</v>
      </c>
      <c r="I705" s="53" t="str">
        <f t="shared" si="55"/>
        <v>ww</v>
      </c>
      <c r="J705" s="53"/>
    </row>
    <row r="706" spans="1:10" x14ac:dyDescent="0.25">
      <c r="A706" s="93">
        <v>40518</v>
      </c>
      <c r="B706" s="35">
        <f t="shared" si="56"/>
        <v>24</v>
      </c>
      <c r="C706" s="76">
        <v>12</v>
      </c>
      <c r="D706" s="76">
        <v>2010</v>
      </c>
      <c r="E706" s="56">
        <v>0.34999999999999992</v>
      </c>
      <c r="F706" s="53">
        <f t="shared" si="52"/>
        <v>1</v>
      </c>
      <c r="G706" s="53">
        <f t="shared" si="53"/>
        <v>2</v>
      </c>
      <c r="H706" s="53">
        <f t="shared" si="54"/>
        <v>2</v>
      </c>
      <c r="I706" s="53" t="str">
        <f t="shared" si="55"/>
        <v>ww</v>
      </c>
      <c r="J706" s="53"/>
    </row>
    <row r="707" spans="1:10" x14ac:dyDescent="0.25">
      <c r="A707" s="93">
        <v>40519</v>
      </c>
      <c r="B707" s="35">
        <f t="shared" si="56"/>
        <v>24</v>
      </c>
      <c r="C707" s="76">
        <v>12</v>
      </c>
      <c r="D707" s="76">
        <v>2010</v>
      </c>
      <c r="E707" s="56">
        <v>0.85</v>
      </c>
      <c r="F707" s="53">
        <f t="shared" ref="F707:F770" si="57">IF(E707&gt;0,1,0)</f>
        <v>1</v>
      </c>
      <c r="G707" s="53">
        <f t="shared" ref="G707:G770" si="58">SUM(F706:F707)</f>
        <v>2</v>
      </c>
      <c r="H707" s="53">
        <f t="shared" ref="H707:H770" si="59">IF(G707=1,IF(F706=1,1,-1),G707)</f>
        <v>2</v>
      </c>
      <c r="I707" s="53" t="str">
        <f t="shared" ref="I707:I770" si="60">VLOOKUP(H707,codes,2,)</f>
        <v>ww</v>
      </c>
      <c r="J707" s="53"/>
    </row>
    <row r="708" spans="1:10" x14ac:dyDescent="0.25">
      <c r="A708" s="93">
        <v>40520</v>
      </c>
      <c r="B708" s="35">
        <f t="shared" si="56"/>
        <v>24</v>
      </c>
      <c r="C708" s="76">
        <v>12</v>
      </c>
      <c r="D708" s="76">
        <v>2010</v>
      </c>
      <c r="E708" s="56">
        <v>0.10000000000000002</v>
      </c>
      <c r="F708" s="53">
        <f t="shared" si="57"/>
        <v>1</v>
      </c>
      <c r="G708" s="53">
        <f t="shared" si="58"/>
        <v>2</v>
      </c>
      <c r="H708" s="53">
        <f t="shared" si="59"/>
        <v>2</v>
      </c>
      <c r="I708" s="53" t="str">
        <f t="shared" si="60"/>
        <v>ww</v>
      </c>
      <c r="J708" s="53"/>
    </row>
    <row r="709" spans="1:10" x14ac:dyDescent="0.25">
      <c r="A709" s="93">
        <v>40521</v>
      </c>
      <c r="B709" s="35">
        <f t="shared" si="56"/>
        <v>24</v>
      </c>
      <c r="C709" s="76">
        <v>12</v>
      </c>
      <c r="D709" s="76">
        <v>2010</v>
      </c>
      <c r="E709" s="56">
        <v>0</v>
      </c>
      <c r="F709" s="53">
        <f t="shared" si="57"/>
        <v>0</v>
      </c>
      <c r="G709" s="53">
        <f t="shared" si="58"/>
        <v>1</v>
      </c>
      <c r="H709" s="53">
        <f t="shared" si="59"/>
        <v>1</v>
      </c>
      <c r="I709" s="53" t="str">
        <f t="shared" si="60"/>
        <v>wd</v>
      </c>
      <c r="J709" s="53"/>
    </row>
    <row r="710" spans="1:10" x14ac:dyDescent="0.25">
      <c r="A710" s="93">
        <v>40522</v>
      </c>
      <c r="B710" s="35">
        <f t="shared" si="56"/>
        <v>24</v>
      </c>
      <c r="C710" s="76">
        <v>12</v>
      </c>
      <c r="D710" s="76">
        <v>2010</v>
      </c>
      <c r="E710" s="56">
        <v>0</v>
      </c>
      <c r="F710" s="53">
        <f t="shared" si="57"/>
        <v>0</v>
      </c>
      <c r="G710" s="53">
        <f t="shared" si="58"/>
        <v>0</v>
      </c>
      <c r="H710" s="53">
        <f t="shared" si="59"/>
        <v>0</v>
      </c>
      <c r="I710" s="53" t="str">
        <f t="shared" si="60"/>
        <v>dd</v>
      </c>
      <c r="J710" s="53"/>
    </row>
    <row r="711" spans="1:10" x14ac:dyDescent="0.25">
      <c r="A711" s="93">
        <v>40523</v>
      </c>
      <c r="B711" s="35">
        <f t="shared" si="56"/>
        <v>24</v>
      </c>
      <c r="C711" s="76">
        <v>12</v>
      </c>
      <c r="D711" s="76">
        <v>2010</v>
      </c>
      <c r="E711" s="56">
        <v>0</v>
      </c>
      <c r="F711" s="53">
        <f t="shared" si="57"/>
        <v>0</v>
      </c>
      <c r="G711" s="53">
        <f t="shared" si="58"/>
        <v>0</v>
      </c>
      <c r="H711" s="53">
        <f t="shared" si="59"/>
        <v>0</v>
      </c>
      <c r="I711" s="53" t="str">
        <f t="shared" si="60"/>
        <v>dd</v>
      </c>
      <c r="J711" s="53"/>
    </row>
    <row r="712" spans="1:10" x14ac:dyDescent="0.25">
      <c r="A712" s="93">
        <v>40524</v>
      </c>
      <c r="B712" s="35">
        <f t="shared" si="56"/>
        <v>24</v>
      </c>
      <c r="C712" s="76">
        <v>12</v>
      </c>
      <c r="D712" s="76">
        <v>2010</v>
      </c>
      <c r="E712" s="56">
        <v>0</v>
      </c>
      <c r="F712" s="53">
        <f t="shared" si="57"/>
        <v>0</v>
      </c>
      <c r="G712" s="53">
        <f t="shared" si="58"/>
        <v>0</v>
      </c>
      <c r="H712" s="53">
        <f t="shared" si="59"/>
        <v>0</v>
      </c>
      <c r="I712" s="53" t="str">
        <f t="shared" si="60"/>
        <v>dd</v>
      </c>
      <c r="J712" s="53"/>
    </row>
    <row r="713" spans="1:10" x14ac:dyDescent="0.25">
      <c r="A713" s="93">
        <v>40525</v>
      </c>
      <c r="B713" s="35">
        <f t="shared" si="56"/>
        <v>24</v>
      </c>
      <c r="C713" s="76">
        <v>12</v>
      </c>
      <c r="D713" s="76">
        <v>2010</v>
      </c>
      <c r="E713" s="56">
        <v>3.6</v>
      </c>
      <c r="F713" s="53">
        <f t="shared" si="57"/>
        <v>1</v>
      </c>
      <c r="G713" s="53">
        <f t="shared" si="58"/>
        <v>1</v>
      </c>
      <c r="H713" s="53">
        <f t="shared" si="59"/>
        <v>-1</v>
      </c>
      <c r="I713" s="53" t="str">
        <f t="shared" si="60"/>
        <v>dw</v>
      </c>
      <c r="J713" s="53"/>
    </row>
    <row r="714" spans="1:10" x14ac:dyDescent="0.25">
      <c r="A714" s="93">
        <v>40526</v>
      </c>
      <c r="B714" s="35">
        <f t="shared" si="56"/>
        <v>24</v>
      </c>
      <c r="C714" s="76">
        <v>12</v>
      </c>
      <c r="D714" s="76">
        <v>2010</v>
      </c>
      <c r="E714" s="56">
        <v>0</v>
      </c>
      <c r="F714" s="53">
        <f t="shared" si="57"/>
        <v>0</v>
      </c>
      <c r="G714" s="53">
        <f t="shared" si="58"/>
        <v>1</v>
      </c>
      <c r="H714" s="53">
        <f t="shared" si="59"/>
        <v>1</v>
      </c>
      <c r="I714" s="53" t="str">
        <f t="shared" si="60"/>
        <v>wd</v>
      </c>
      <c r="J714" s="53"/>
    </row>
    <row r="715" spans="1:10" x14ac:dyDescent="0.25">
      <c r="A715" s="93">
        <v>40527</v>
      </c>
      <c r="B715" s="35">
        <f t="shared" si="56"/>
        <v>24</v>
      </c>
      <c r="C715" s="76">
        <v>12</v>
      </c>
      <c r="D715" s="76">
        <v>2010</v>
      </c>
      <c r="E715" s="56">
        <v>6.6000000000000005</v>
      </c>
      <c r="F715" s="53">
        <f t="shared" si="57"/>
        <v>1</v>
      </c>
      <c r="G715" s="53">
        <f t="shared" si="58"/>
        <v>1</v>
      </c>
      <c r="H715" s="53">
        <f t="shared" si="59"/>
        <v>-1</v>
      </c>
      <c r="I715" s="53" t="str">
        <f t="shared" si="60"/>
        <v>dw</v>
      </c>
      <c r="J715" s="53"/>
    </row>
    <row r="716" spans="1:10" x14ac:dyDescent="0.25">
      <c r="A716" s="93">
        <v>40528</v>
      </c>
      <c r="B716" s="35">
        <f t="shared" si="56"/>
        <v>24</v>
      </c>
      <c r="C716" s="76">
        <v>12</v>
      </c>
      <c r="D716" s="76">
        <v>2010</v>
      </c>
      <c r="E716" s="56">
        <v>4.5</v>
      </c>
      <c r="F716" s="53">
        <f t="shared" si="57"/>
        <v>1</v>
      </c>
      <c r="G716" s="53">
        <f t="shared" si="58"/>
        <v>2</v>
      </c>
      <c r="H716" s="53">
        <f t="shared" si="59"/>
        <v>2</v>
      </c>
      <c r="I716" s="53" t="str">
        <f t="shared" si="60"/>
        <v>ww</v>
      </c>
      <c r="J716" s="53"/>
    </row>
    <row r="717" spans="1:10" x14ac:dyDescent="0.25">
      <c r="A717" s="93">
        <v>40529</v>
      </c>
      <c r="B717" s="35">
        <f t="shared" si="56"/>
        <v>24</v>
      </c>
      <c r="C717" s="76">
        <v>12</v>
      </c>
      <c r="D717" s="76">
        <v>2010</v>
      </c>
      <c r="E717" s="56">
        <v>1.0999999999999999</v>
      </c>
      <c r="F717" s="53">
        <f t="shared" si="57"/>
        <v>1</v>
      </c>
      <c r="G717" s="53">
        <f t="shared" si="58"/>
        <v>2</v>
      </c>
      <c r="H717" s="53">
        <f t="shared" si="59"/>
        <v>2</v>
      </c>
      <c r="I717" s="53" t="str">
        <f t="shared" si="60"/>
        <v>ww</v>
      </c>
      <c r="J717" s="53"/>
    </row>
    <row r="718" spans="1:10" x14ac:dyDescent="0.25">
      <c r="A718" s="93">
        <v>40530</v>
      </c>
      <c r="B718" s="35">
        <f t="shared" si="56"/>
        <v>24</v>
      </c>
      <c r="C718" s="76">
        <v>12</v>
      </c>
      <c r="D718" s="76">
        <v>2010</v>
      </c>
      <c r="E718" s="56">
        <v>0</v>
      </c>
      <c r="F718" s="53">
        <f t="shared" si="57"/>
        <v>0</v>
      </c>
      <c r="G718" s="53">
        <f t="shared" si="58"/>
        <v>1</v>
      </c>
      <c r="H718" s="53">
        <f t="shared" si="59"/>
        <v>1</v>
      </c>
      <c r="I718" s="53" t="str">
        <f t="shared" si="60"/>
        <v>wd</v>
      </c>
      <c r="J718" s="53"/>
    </row>
    <row r="719" spans="1:10" x14ac:dyDescent="0.25">
      <c r="A719" s="93">
        <v>40531</v>
      </c>
      <c r="B719" s="35">
        <f t="shared" si="56"/>
        <v>24</v>
      </c>
      <c r="C719" s="76">
        <v>12</v>
      </c>
      <c r="D719" s="76">
        <v>2010</v>
      </c>
      <c r="E719" s="56">
        <v>0</v>
      </c>
      <c r="F719" s="53">
        <f t="shared" si="57"/>
        <v>0</v>
      </c>
      <c r="G719" s="53">
        <f t="shared" si="58"/>
        <v>0</v>
      </c>
      <c r="H719" s="53">
        <f t="shared" si="59"/>
        <v>0</v>
      </c>
      <c r="I719" s="53" t="str">
        <f t="shared" si="60"/>
        <v>dd</v>
      </c>
      <c r="J719" s="53"/>
    </row>
    <row r="720" spans="1:10" x14ac:dyDescent="0.25">
      <c r="A720" s="93">
        <v>40532</v>
      </c>
      <c r="B720" s="35">
        <f t="shared" si="56"/>
        <v>24</v>
      </c>
      <c r="C720" s="76">
        <v>12</v>
      </c>
      <c r="D720" s="76">
        <v>2010</v>
      </c>
      <c r="E720" s="56">
        <v>3.65</v>
      </c>
      <c r="F720" s="53">
        <f t="shared" si="57"/>
        <v>1</v>
      </c>
      <c r="G720" s="53">
        <f t="shared" si="58"/>
        <v>1</v>
      </c>
      <c r="H720" s="53">
        <f t="shared" si="59"/>
        <v>-1</v>
      </c>
      <c r="I720" s="53" t="str">
        <f t="shared" si="60"/>
        <v>dw</v>
      </c>
      <c r="J720" s="53"/>
    </row>
    <row r="721" spans="1:10" x14ac:dyDescent="0.25">
      <c r="A721" s="93">
        <v>40533</v>
      </c>
      <c r="B721" s="35">
        <f t="shared" si="56"/>
        <v>24</v>
      </c>
      <c r="C721" s="76">
        <v>12</v>
      </c>
      <c r="D721" s="76">
        <v>2010</v>
      </c>
      <c r="E721" s="56">
        <v>0</v>
      </c>
      <c r="F721" s="53">
        <f t="shared" si="57"/>
        <v>0</v>
      </c>
      <c r="G721" s="53">
        <f t="shared" si="58"/>
        <v>1</v>
      </c>
      <c r="H721" s="53">
        <f t="shared" si="59"/>
        <v>1</v>
      </c>
      <c r="I721" s="53" t="str">
        <f t="shared" si="60"/>
        <v>wd</v>
      </c>
      <c r="J721" s="53"/>
    </row>
    <row r="722" spans="1:10" x14ac:dyDescent="0.25">
      <c r="A722" s="93">
        <v>40534</v>
      </c>
      <c r="B722" s="35">
        <f t="shared" si="56"/>
        <v>24</v>
      </c>
      <c r="C722" s="76">
        <v>12</v>
      </c>
      <c r="D722" s="76">
        <v>2010</v>
      </c>
      <c r="E722" s="56">
        <v>0.15</v>
      </c>
      <c r="F722" s="53">
        <f t="shared" si="57"/>
        <v>1</v>
      </c>
      <c r="G722" s="53">
        <f t="shared" si="58"/>
        <v>1</v>
      </c>
      <c r="H722" s="53">
        <f t="shared" si="59"/>
        <v>-1</v>
      </c>
      <c r="I722" s="53" t="str">
        <f t="shared" si="60"/>
        <v>dw</v>
      </c>
      <c r="J722" s="53"/>
    </row>
    <row r="723" spans="1:10" x14ac:dyDescent="0.25">
      <c r="A723" s="93">
        <v>40535</v>
      </c>
      <c r="B723" s="35">
        <f t="shared" si="56"/>
        <v>24</v>
      </c>
      <c r="C723" s="76">
        <v>12</v>
      </c>
      <c r="D723" s="76">
        <v>2010</v>
      </c>
      <c r="E723" s="56">
        <v>2.6999999999999997</v>
      </c>
      <c r="F723" s="53">
        <f t="shared" si="57"/>
        <v>1</v>
      </c>
      <c r="G723" s="53">
        <f t="shared" si="58"/>
        <v>2</v>
      </c>
      <c r="H723" s="53">
        <f t="shared" si="59"/>
        <v>2</v>
      </c>
      <c r="I723" s="53" t="str">
        <f t="shared" si="60"/>
        <v>ww</v>
      </c>
      <c r="J723" s="53"/>
    </row>
    <row r="724" spans="1:10" x14ac:dyDescent="0.25">
      <c r="A724" s="93">
        <v>40536</v>
      </c>
      <c r="B724" s="35">
        <f t="shared" si="56"/>
        <v>24</v>
      </c>
      <c r="C724" s="76">
        <v>12</v>
      </c>
      <c r="D724" s="76">
        <v>2010</v>
      </c>
      <c r="E724" s="56">
        <v>1.55</v>
      </c>
      <c r="F724" s="53">
        <f t="shared" si="57"/>
        <v>1</v>
      </c>
      <c r="G724" s="53">
        <f t="shared" si="58"/>
        <v>2</v>
      </c>
      <c r="H724" s="53">
        <f t="shared" si="59"/>
        <v>2</v>
      </c>
      <c r="I724" s="53" t="str">
        <f t="shared" si="60"/>
        <v>ww</v>
      </c>
      <c r="J724" s="53"/>
    </row>
    <row r="725" spans="1:10" x14ac:dyDescent="0.25">
      <c r="A725" s="93">
        <v>40537</v>
      </c>
      <c r="B725" s="35">
        <f t="shared" si="56"/>
        <v>24</v>
      </c>
      <c r="C725" s="76">
        <v>12</v>
      </c>
      <c r="D725" s="76">
        <v>2010</v>
      </c>
      <c r="E725" s="56">
        <v>0</v>
      </c>
      <c r="F725" s="53">
        <f t="shared" si="57"/>
        <v>0</v>
      </c>
      <c r="G725" s="53">
        <f t="shared" si="58"/>
        <v>1</v>
      </c>
      <c r="H725" s="53">
        <f t="shared" si="59"/>
        <v>1</v>
      </c>
      <c r="I725" s="53" t="str">
        <f t="shared" si="60"/>
        <v>wd</v>
      </c>
      <c r="J725" s="53"/>
    </row>
    <row r="726" spans="1:10" x14ac:dyDescent="0.25">
      <c r="A726" s="93">
        <v>40538</v>
      </c>
      <c r="B726" s="35">
        <f t="shared" si="56"/>
        <v>24</v>
      </c>
      <c r="C726" s="76">
        <v>12</v>
      </c>
      <c r="D726" s="76">
        <v>2010</v>
      </c>
      <c r="E726" s="56">
        <v>0.10000000000000002</v>
      </c>
      <c r="F726" s="53">
        <f t="shared" si="57"/>
        <v>1</v>
      </c>
      <c r="G726" s="53">
        <f t="shared" si="58"/>
        <v>1</v>
      </c>
      <c r="H726" s="53">
        <f t="shared" si="59"/>
        <v>-1</v>
      </c>
      <c r="I726" s="53" t="str">
        <f t="shared" si="60"/>
        <v>dw</v>
      </c>
      <c r="J726" s="53"/>
    </row>
    <row r="727" spans="1:10" x14ac:dyDescent="0.25">
      <c r="A727" s="93">
        <v>40539</v>
      </c>
      <c r="B727" s="35">
        <f t="shared" si="56"/>
        <v>24</v>
      </c>
      <c r="C727" s="76">
        <v>12</v>
      </c>
      <c r="D727" s="76">
        <v>2010</v>
      </c>
      <c r="E727" s="56">
        <v>0.65</v>
      </c>
      <c r="F727" s="53">
        <f t="shared" si="57"/>
        <v>1</v>
      </c>
      <c r="G727" s="53">
        <f t="shared" si="58"/>
        <v>2</v>
      </c>
      <c r="H727" s="53">
        <f t="shared" si="59"/>
        <v>2</v>
      </c>
      <c r="I727" s="53" t="str">
        <f t="shared" si="60"/>
        <v>ww</v>
      </c>
      <c r="J727" s="53"/>
    </row>
    <row r="728" spans="1:10" x14ac:dyDescent="0.25">
      <c r="A728" s="93">
        <v>40540</v>
      </c>
      <c r="B728" s="35">
        <f t="shared" si="56"/>
        <v>24</v>
      </c>
      <c r="C728" s="76">
        <v>12</v>
      </c>
      <c r="D728" s="76">
        <v>2010</v>
      </c>
      <c r="E728" s="56">
        <v>10.450000000000001</v>
      </c>
      <c r="F728" s="53">
        <f t="shared" si="57"/>
        <v>1</v>
      </c>
      <c r="G728" s="53">
        <f t="shared" si="58"/>
        <v>2</v>
      </c>
      <c r="H728" s="53">
        <f t="shared" si="59"/>
        <v>2</v>
      </c>
      <c r="I728" s="53" t="str">
        <f t="shared" si="60"/>
        <v>ww</v>
      </c>
      <c r="J728" s="53"/>
    </row>
    <row r="729" spans="1:10" x14ac:dyDescent="0.25">
      <c r="A729" s="93">
        <v>40541</v>
      </c>
      <c r="B729" s="35">
        <f t="shared" si="56"/>
        <v>24</v>
      </c>
      <c r="C729" s="76">
        <v>12</v>
      </c>
      <c r="D729" s="76">
        <v>2010</v>
      </c>
      <c r="E729" s="56">
        <v>2.85</v>
      </c>
      <c r="F729" s="53">
        <f t="shared" si="57"/>
        <v>1</v>
      </c>
      <c r="G729" s="53">
        <f t="shared" si="58"/>
        <v>2</v>
      </c>
      <c r="H729" s="53">
        <f t="shared" si="59"/>
        <v>2</v>
      </c>
      <c r="I729" s="53" t="str">
        <f t="shared" si="60"/>
        <v>ww</v>
      </c>
      <c r="J729" s="53"/>
    </row>
    <row r="730" spans="1:10" x14ac:dyDescent="0.25">
      <c r="A730" s="93">
        <v>40542</v>
      </c>
      <c r="B730" s="35">
        <f t="shared" si="56"/>
        <v>24</v>
      </c>
      <c r="C730" s="76">
        <v>12</v>
      </c>
      <c r="D730" s="76">
        <v>2010</v>
      </c>
      <c r="E730" s="56">
        <v>0</v>
      </c>
      <c r="F730" s="53">
        <f t="shared" si="57"/>
        <v>0</v>
      </c>
      <c r="G730" s="53">
        <f t="shared" si="58"/>
        <v>1</v>
      </c>
      <c r="H730" s="53">
        <f t="shared" si="59"/>
        <v>1</v>
      </c>
      <c r="I730" s="53" t="str">
        <f t="shared" si="60"/>
        <v>wd</v>
      </c>
      <c r="J730" s="53"/>
    </row>
    <row r="731" spans="1:10" x14ac:dyDescent="0.25">
      <c r="A731" s="93">
        <v>40543</v>
      </c>
      <c r="B731" s="35">
        <f t="shared" si="56"/>
        <v>24</v>
      </c>
      <c r="C731" s="76">
        <v>12</v>
      </c>
      <c r="D731" s="76">
        <v>2010</v>
      </c>
      <c r="E731" s="56">
        <v>0</v>
      </c>
      <c r="F731" s="53">
        <f t="shared" si="57"/>
        <v>0</v>
      </c>
      <c r="G731" s="53">
        <f t="shared" si="58"/>
        <v>0</v>
      </c>
      <c r="H731" s="53">
        <f t="shared" si="59"/>
        <v>0</v>
      </c>
      <c r="I731" s="53" t="str">
        <f t="shared" si="60"/>
        <v>dd</v>
      </c>
      <c r="J731" s="53"/>
    </row>
    <row r="732" spans="1:10" x14ac:dyDescent="0.25">
      <c r="A732" s="93">
        <v>40544</v>
      </c>
      <c r="B732" s="35">
        <f t="shared" si="56"/>
        <v>25</v>
      </c>
      <c r="C732" s="76">
        <v>1</v>
      </c>
      <c r="D732" s="76">
        <v>2011</v>
      </c>
      <c r="E732" s="56">
        <v>12.533333333333333</v>
      </c>
      <c r="F732" s="53">
        <f t="shared" si="57"/>
        <v>1</v>
      </c>
      <c r="G732" s="53">
        <f t="shared" si="58"/>
        <v>1</v>
      </c>
      <c r="H732" s="53">
        <f t="shared" si="59"/>
        <v>-1</v>
      </c>
      <c r="I732" s="53" t="str">
        <f t="shared" si="60"/>
        <v>dw</v>
      </c>
      <c r="J732" s="53"/>
    </row>
    <row r="733" spans="1:10" x14ac:dyDescent="0.25">
      <c r="A733" s="93">
        <v>40545</v>
      </c>
      <c r="B733" s="35">
        <f t="shared" si="56"/>
        <v>25</v>
      </c>
      <c r="C733" s="76">
        <v>1</v>
      </c>
      <c r="D733" s="76">
        <v>2011</v>
      </c>
      <c r="E733" s="56">
        <v>0</v>
      </c>
      <c r="F733" s="53">
        <f t="shared" si="57"/>
        <v>0</v>
      </c>
      <c r="G733" s="53">
        <f t="shared" si="58"/>
        <v>1</v>
      </c>
      <c r="H733" s="53">
        <f t="shared" si="59"/>
        <v>1</v>
      </c>
      <c r="I733" s="53" t="str">
        <f t="shared" si="60"/>
        <v>wd</v>
      </c>
      <c r="J733" s="53"/>
    </row>
    <row r="734" spans="1:10" x14ac:dyDescent="0.25">
      <c r="A734" s="93">
        <v>40546</v>
      </c>
      <c r="B734" s="35">
        <f t="shared" si="56"/>
        <v>25</v>
      </c>
      <c r="C734" s="76">
        <v>1</v>
      </c>
      <c r="D734" s="76">
        <v>2011</v>
      </c>
      <c r="E734" s="56">
        <v>0</v>
      </c>
      <c r="F734" s="53">
        <f t="shared" si="57"/>
        <v>0</v>
      </c>
      <c r="G734" s="53">
        <f t="shared" si="58"/>
        <v>0</v>
      </c>
      <c r="H734" s="53">
        <f t="shared" si="59"/>
        <v>0</v>
      </c>
      <c r="I734" s="53" t="str">
        <f t="shared" si="60"/>
        <v>dd</v>
      </c>
      <c r="J734" s="53"/>
    </row>
    <row r="735" spans="1:10" x14ac:dyDescent="0.25">
      <c r="A735" s="93">
        <v>40547</v>
      </c>
      <c r="B735" s="35">
        <f t="shared" si="56"/>
        <v>25</v>
      </c>
      <c r="C735" s="76">
        <v>1</v>
      </c>
      <c r="D735" s="76">
        <v>2011</v>
      </c>
      <c r="E735" s="56">
        <v>0.13333333333333333</v>
      </c>
      <c r="F735" s="53">
        <f t="shared" si="57"/>
        <v>1</v>
      </c>
      <c r="G735" s="53">
        <f t="shared" si="58"/>
        <v>1</v>
      </c>
      <c r="H735" s="53">
        <f t="shared" si="59"/>
        <v>-1</v>
      </c>
      <c r="I735" s="53" t="str">
        <f t="shared" si="60"/>
        <v>dw</v>
      </c>
      <c r="J735" s="53"/>
    </row>
    <row r="736" spans="1:10" x14ac:dyDescent="0.25">
      <c r="A736" s="93">
        <v>40548</v>
      </c>
      <c r="B736" s="35">
        <f t="shared" si="56"/>
        <v>25</v>
      </c>
      <c r="C736" s="76">
        <v>1</v>
      </c>
      <c r="D736" s="76">
        <v>2011</v>
      </c>
      <c r="E736" s="56">
        <v>3.2666666666666671</v>
      </c>
      <c r="F736" s="53">
        <f t="shared" si="57"/>
        <v>1</v>
      </c>
      <c r="G736" s="53">
        <f t="shared" si="58"/>
        <v>2</v>
      </c>
      <c r="H736" s="53">
        <f t="shared" si="59"/>
        <v>2</v>
      </c>
      <c r="I736" s="53" t="str">
        <f t="shared" si="60"/>
        <v>ww</v>
      </c>
      <c r="J736" s="53"/>
    </row>
    <row r="737" spans="1:10" x14ac:dyDescent="0.25">
      <c r="A737" s="93">
        <v>40549</v>
      </c>
      <c r="B737" s="35">
        <f t="shared" si="56"/>
        <v>25</v>
      </c>
      <c r="C737" s="76">
        <v>1</v>
      </c>
      <c r="D737" s="76">
        <v>2011</v>
      </c>
      <c r="E737" s="56">
        <v>0</v>
      </c>
      <c r="F737" s="53">
        <f t="shared" si="57"/>
        <v>0</v>
      </c>
      <c r="G737" s="53">
        <f t="shared" si="58"/>
        <v>1</v>
      </c>
      <c r="H737" s="53">
        <f t="shared" si="59"/>
        <v>1</v>
      </c>
      <c r="I737" s="53" t="str">
        <f t="shared" si="60"/>
        <v>wd</v>
      </c>
      <c r="J737" s="53"/>
    </row>
    <row r="738" spans="1:10" x14ac:dyDescent="0.25">
      <c r="A738" s="93">
        <v>40550</v>
      </c>
      <c r="B738" s="35">
        <f t="shared" si="56"/>
        <v>25</v>
      </c>
      <c r="C738" s="76">
        <v>1</v>
      </c>
      <c r="D738" s="76">
        <v>2011</v>
      </c>
      <c r="E738" s="56">
        <v>0</v>
      </c>
      <c r="F738" s="53">
        <f t="shared" si="57"/>
        <v>0</v>
      </c>
      <c r="G738" s="53">
        <f t="shared" si="58"/>
        <v>0</v>
      </c>
      <c r="H738" s="53">
        <f t="shared" si="59"/>
        <v>0</v>
      </c>
      <c r="I738" s="53" t="str">
        <f t="shared" si="60"/>
        <v>dd</v>
      </c>
      <c r="J738" s="53"/>
    </row>
    <row r="739" spans="1:10" x14ac:dyDescent="0.25">
      <c r="A739" s="93">
        <v>40551</v>
      </c>
      <c r="B739" s="35">
        <f t="shared" si="56"/>
        <v>25</v>
      </c>
      <c r="C739" s="76">
        <v>1</v>
      </c>
      <c r="D739" s="76">
        <v>2011</v>
      </c>
      <c r="E739" s="56">
        <v>2.5333333333333332</v>
      </c>
      <c r="F739" s="53">
        <f t="shared" si="57"/>
        <v>1</v>
      </c>
      <c r="G739" s="53">
        <f t="shared" si="58"/>
        <v>1</v>
      </c>
      <c r="H739" s="53">
        <f t="shared" si="59"/>
        <v>-1</v>
      </c>
      <c r="I739" s="53" t="str">
        <f t="shared" si="60"/>
        <v>dw</v>
      </c>
      <c r="J739" s="53"/>
    </row>
    <row r="740" spans="1:10" x14ac:dyDescent="0.25">
      <c r="A740" s="93">
        <v>40552</v>
      </c>
      <c r="B740" s="35">
        <f t="shared" si="56"/>
        <v>25</v>
      </c>
      <c r="C740" s="76">
        <v>1</v>
      </c>
      <c r="D740" s="76">
        <v>2011</v>
      </c>
      <c r="E740" s="56">
        <v>0.13333333333333333</v>
      </c>
      <c r="F740" s="53">
        <f t="shared" si="57"/>
        <v>1</v>
      </c>
      <c r="G740" s="53">
        <f t="shared" si="58"/>
        <v>2</v>
      </c>
      <c r="H740" s="53">
        <f t="shared" si="59"/>
        <v>2</v>
      </c>
      <c r="I740" s="53" t="str">
        <f t="shared" si="60"/>
        <v>ww</v>
      </c>
      <c r="J740" s="53"/>
    </row>
    <row r="741" spans="1:10" x14ac:dyDescent="0.25">
      <c r="A741" s="93">
        <v>40553</v>
      </c>
      <c r="B741" s="35">
        <f t="shared" si="56"/>
        <v>25</v>
      </c>
      <c r="C741" s="76">
        <v>1</v>
      </c>
      <c r="D741" s="76">
        <v>2011</v>
      </c>
      <c r="E741" s="56">
        <v>0.46666666666666662</v>
      </c>
      <c r="F741" s="53">
        <f t="shared" si="57"/>
        <v>1</v>
      </c>
      <c r="G741" s="53">
        <f t="shared" si="58"/>
        <v>2</v>
      </c>
      <c r="H741" s="53">
        <f t="shared" si="59"/>
        <v>2</v>
      </c>
      <c r="I741" s="53" t="str">
        <f t="shared" si="60"/>
        <v>ww</v>
      </c>
      <c r="J741" s="53"/>
    </row>
    <row r="742" spans="1:10" x14ac:dyDescent="0.25">
      <c r="A742" s="93">
        <v>40554</v>
      </c>
      <c r="B742" s="35">
        <f t="shared" si="56"/>
        <v>25</v>
      </c>
      <c r="C742" s="76">
        <v>1</v>
      </c>
      <c r="D742" s="76">
        <v>2011</v>
      </c>
      <c r="E742" s="56">
        <v>3.6</v>
      </c>
      <c r="F742" s="53">
        <f t="shared" si="57"/>
        <v>1</v>
      </c>
      <c r="G742" s="53">
        <f t="shared" si="58"/>
        <v>2</v>
      </c>
      <c r="H742" s="53">
        <f t="shared" si="59"/>
        <v>2</v>
      </c>
      <c r="I742" s="53" t="str">
        <f t="shared" si="60"/>
        <v>ww</v>
      </c>
      <c r="J742" s="53"/>
    </row>
    <row r="743" spans="1:10" x14ac:dyDescent="0.25">
      <c r="A743" s="93">
        <v>40555</v>
      </c>
      <c r="B743" s="35">
        <f t="shared" si="56"/>
        <v>25</v>
      </c>
      <c r="C743" s="76">
        <v>1</v>
      </c>
      <c r="D743" s="76">
        <v>2011</v>
      </c>
      <c r="E743" s="56">
        <v>1.8666666666666665</v>
      </c>
      <c r="F743" s="53">
        <f t="shared" si="57"/>
        <v>1</v>
      </c>
      <c r="G743" s="53">
        <f t="shared" si="58"/>
        <v>2</v>
      </c>
      <c r="H743" s="53">
        <f t="shared" si="59"/>
        <v>2</v>
      </c>
      <c r="I743" s="53" t="str">
        <f t="shared" si="60"/>
        <v>ww</v>
      </c>
      <c r="J743" s="53"/>
    </row>
    <row r="744" spans="1:10" x14ac:dyDescent="0.25">
      <c r="A744" s="93">
        <v>40556</v>
      </c>
      <c r="B744" s="35">
        <f t="shared" si="56"/>
        <v>25</v>
      </c>
      <c r="C744" s="76">
        <v>1</v>
      </c>
      <c r="D744" s="76">
        <v>2011</v>
      </c>
      <c r="E744" s="56">
        <v>4.333333333333333</v>
      </c>
      <c r="F744" s="53">
        <f t="shared" si="57"/>
        <v>1</v>
      </c>
      <c r="G744" s="53">
        <f t="shared" si="58"/>
        <v>2</v>
      </c>
      <c r="H744" s="53">
        <f t="shared" si="59"/>
        <v>2</v>
      </c>
      <c r="I744" s="53" t="str">
        <f t="shared" si="60"/>
        <v>ww</v>
      </c>
      <c r="J744" s="53"/>
    </row>
    <row r="745" spans="1:10" x14ac:dyDescent="0.25">
      <c r="A745" s="93">
        <v>40557</v>
      </c>
      <c r="B745" s="35">
        <f t="shared" si="56"/>
        <v>25</v>
      </c>
      <c r="C745" s="76">
        <v>1</v>
      </c>
      <c r="D745" s="76">
        <v>2011</v>
      </c>
      <c r="E745" s="56">
        <v>0</v>
      </c>
      <c r="F745" s="53">
        <f t="shared" si="57"/>
        <v>0</v>
      </c>
      <c r="G745" s="53">
        <f t="shared" si="58"/>
        <v>1</v>
      </c>
      <c r="H745" s="53">
        <f t="shared" si="59"/>
        <v>1</v>
      </c>
      <c r="I745" s="53" t="str">
        <f t="shared" si="60"/>
        <v>wd</v>
      </c>
      <c r="J745" s="53"/>
    </row>
    <row r="746" spans="1:10" x14ac:dyDescent="0.25">
      <c r="A746" s="93">
        <v>40558</v>
      </c>
      <c r="B746" s="35">
        <f t="shared" si="56"/>
        <v>25</v>
      </c>
      <c r="C746" s="76">
        <v>1</v>
      </c>
      <c r="D746" s="76">
        <v>2011</v>
      </c>
      <c r="E746" s="56">
        <v>1.2666666666666666</v>
      </c>
      <c r="F746" s="53">
        <f t="shared" si="57"/>
        <v>1</v>
      </c>
      <c r="G746" s="53">
        <f t="shared" si="58"/>
        <v>1</v>
      </c>
      <c r="H746" s="53">
        <f t="shared" si="59"/>
        <v>-1</v>
      </c>
      <c r="I746" s="53" t="str">
        <f t="shared" si="60"/>
        <v>dw</v>
      </c>
      <c r="J746" s="53"/>
    </row>
    <row r="747" spans="1:10" x14ac:dyDescent="0.25">
      <c r="A747" s="93">
        <v>40559</v>
      </c>
      <c r="B747" s="35">
        <f t="shared" si="56"/>
        <v>25</v>
      </c>
      <c r="C747" s="76">
        <v>1</v>
      </c>
      <c r="D747" s="76">
        <v>2011</v>
      </c>
      <c r="E747" s="56">
        <v>0.8666666666666667</v>
      </c>
      <c r="F747" s="53">
        <f t="shared" si="57"/>
        <v>1</v>
      </c>
      <c r="G747" s="53">
        <f t="shared" si="58"/>
        <v>2</v>
      </c>
      <c r="H747" s="53">
        <f t="shared" si="59"/>
        <v>2</v>
      </c>
      <c r="I747" s="53" t="str">
        <f t="shared" si="60"/>
        <v>ww</v>
      </c>
      <c r="J747" s="53"/>
    </row>
    <row r="748" spans="1:10" x14ac:dyDescent="0.25">
      <c r="A748" s="93">
        <v>40560</v>
      </c>
      <c r="B748" s="35">
        <f t="shared" si="56"/>
        <v>25</v>
      </c>
      <c r="C748" s="76">
        <v>1</v>
      </c>
      <c r="D748" s="76">
        <v>2011</v>
      </c>
      <c r="E748" s="56">
        <v>0</v>
      </c>
      <c r="F748" s="53">
        <f t="shared" si="57"/>
        <v>0</v>
      </c>
      <c r="G748" s="53">
        <f t="shared" si="58"/>
        <v>1</v>
      </c>
      <c r="H748" s="53">
        <f t="shared" si="59"/>
        <v>1</v>
      </c>
      <c r="I748" s="53" t="str">
        <f t="shared" si="60"/>
        <v>wd</v>
      </c>
      <c r="J748" s="53"/>
    </row>
    <row r="749" spans="1:10" x14ac:dyDescent="0.25">
      <c r="A749" s="93">
        <v>40561</v>
      </c>
      <c r="B749" s="35">
        <f t="shared" si="56"/>
        <v>25</v>
      </c>
      <c r="C749" s="76">
        <v>1</v>
      </c>
      <c r="D749" s="76">
        <v>2011</v>
      </c>
      <c r="E749" s="56">
        <v>0</v>
      </c>
      <c r="F749" s="53">
        <f t="shared" si="57"/>
        <v>0</v>
      </c>
      <c r="G749" s="53">
        <f t="shared" si="58"/>
        <v>0</v>
      </c>
      <c r="H749" s="53">
        <f t="shared" si="59"/>
        <v>0</v>
      </c>
      <c r="I749" s="53" t="str">
        <f t="shared" si="60"/>
        <v>dd</v>
      </c>
      <c r="J749" s="53"/>
    </row>
    <row r="750" spans="1:10" x14ac:dyDescent="0.25">
      <c r="A750" s="93">
        <v>40562</v>
      </c>
      <c r="B750" s="35">
        <f t="shared" si="56"/>
        <v>25</v>
      </c>
      <c r="C750" s="76">
        <v>1</v>
      </c>
      <c r="D750" s="76">
        <v>2011</v>
      </c>
      <c r="E750" s="56">
        <v>0.20000000000000004</v>
      </c>
      <c r="F750" s="53">
        <f t="shared" si="57"/>
        <v>1</v>
      </c>
      <c r="G750" s="53">
        <f t="shared" si="58"/>
        <v>1</v>
      </c>
      <c r="H750" s="53">
        <f t="shared" si="59"/>
        <v>-1</v>
      </c>
      <c r="I750" s="53" t="str">
        <f t="shared" si="60"/>
        <v>dw</v>
      </c>
      <c r="J750" s="53"/>
    </row>
    <row r="751" spans="1:10" x14ac:dyDescent="0.25">
      <c r="A751" s="93">
        <v>40563</v>
      </c>
      <c r="B751" s="35">
        <f t="shared" si="56"/>
        <v>25</v>
      </c>
      <c r="C751" s="76">
        <v>1</v>
      </c>
      <c r="D751" s="76">
        <v>2011</v>
      </c>
      <c r="E751" s="56">
        <v>0</v>
      </c>
      <c r="F751" s="53">
        <f t="shared" si="57"/>
        <v>0</v>
      </c>
      <c r="G751" s="53">
        <f t="shared" si="58"/>
        <v>1</v>
      </c>
      <c r="H751" s="53">
        <f t="shared" si="59"/>
        <v>1</v>
      </c>
      <c r="I751" s="53" t="str">
        <f t="shared" si="60"/>
        <v>wd</v>
      </c>
      <c r="J751" s="53"/>
    </row>
    <row r="752" spans="1:10" x14ac:dyDescent="0.25">
      <c r="A752" s="93">
        <v>40564</v>
      </c>
      <c r="B752" s="35">
        <f t="shared" ref="B752:B815" si="61">C752+(D752-2009)*12</f>
        <v>25</v>
      </c>
      <c r="C752" s="76">
        <v>1</v>
      </c>
      <c r="D752" s="76">
        <v>2011</v>
      </c>
      <c r="E752" s="56">
        <v>6.6666666666666666E-2</v>
      </c>
      <c r="F752" s="53">
        <f t="shared" si="57"/>
        <v>1</v>
      </c>
      <c r="G752" s="53">
        <f t="shared" si="58"/>
        <v>1</v>
      </c>
      <c r="H752" s="53">
        <f t="shared" si="59"/>
        <v>-1</v>
      </c>
      <c r="I752" s="53" t="str">
        <f t="shared" si="60"/>
        <v>dw</v>
      </c>
      <c r="J752" s="53"/>
    </row>
    <row r="753" spans="1:10" x14ac:dyDescent="0.25">
      <c r="A753" s="93">
        <v>40565</v>
      </c>
      <c r="B753" s="35">
        <f t="shared" si="61"/>
        <v>25</v>
      </c>
      <c r="C753" s="76">
        <v>1</v>
      </c>
      <c r="D753" s="76">
        <v>2011</v>
      </c>
      <c r="E753" s="56">
        <v>0.26666666666666666</v>
      </c>
      <c r="F753" s="53">
        <f t="shared" si="57"/>
        <v>1</v>
      </c>
      <c r="G753" s="53">
        <f t="shared" si="58"/>
        <v>2</v>
      </c>
      <c r="H753" s="53">
        <f t="shared" si="59"/>
        <v>2</v>
      </c>
      <c r="I753" s="53" t="str">
        <f t="shared" si="60"/>
        <v>ww</v>
      </c>
      <c r="J753" s="53"/>
    </row>
    <row r="754" spans="1:10" x14ac:dyDescent="0.25">
      <c r="A754" s="93">
        <v>40566</v>
      </c>
      <c r="B754" s="35">
        <f t="shared" si="61"/>
        <v>25</v>
      </c>
      <c r="C754" s="76">
        <v>1</v>
      </c>
      <c r="D754" s="76">
        <v>2011</v>
      </c>
      <c r="E754" s="56">
        <v>0.26666666666666666</v>
      </c>
      <c r="F754" s="53">
        <f t="shared" si="57"/>
        <v>1</v>
      </c>
      <c r="G754" s="53">
        <f t="shared" si="58"/>
        <v>2</v>
      </c>
      <c r="H754" s="53">
        <f t="shared" si="59"/>
        <v>2</v>
      </c>
      <c r="I754" s="53" t="str">
        <f t="shared" si="60"/>
        <v>ww</v>
      </c>
      <c r="J754" s="53"/>
    </row>
    <row r="755" spans="1:10" x14ac:dyDescent="0.25">
      <c r="A755" s="93">
        <v>40567</v>
      </c>
      <c r="B755" s="35">
        <f t="shared" si="61"/>
        <v>25</v>
      </c>
      <c r="C755" s="76">
        <v>1</v>
      </c>
      <c r="D755" s="76">
        <v>2011</v>
      </c>
      <c r="E755" s="56">
        <v>0</v>
      </c>
      <c r="F755" s="53">
        <f t="shared" si="57"/>
        <v>0</v>
      </c>
      <c r="G755" s="53">
        <f t="shared" si="58"/>
        <v>1</v>
      </c>
      <c r="H755" s="53">
        <f t="shared" si="59"/>
        <v>1</v>
      </c>
      <c r="I755" s="53" t="str">
        <f t="shared" si="60"/>
        <v>wd</v>
      </c>
      <c r="J755" s="53"/>
    </row>
    <row r="756" spans="1:10" x14ac:dyDescent="0.25">
      <c r="A756" s="93">
        <v>40568</v>
      </c>
      <c r="B756" s="35">
        <f t="shared" si="61"/>
        <v>25</v>
      </c>
      <c r="C756" s="76">
        <v>1</v>
      </c>
      <c r="D756" s="76">
        <v>2011</v>
      </c>
      <c r="E756" s="56">
        <v>0.20000000000000004</v>
      </c>
      <c r="F756" s="53">
        <f t="shared" si="57"/>
        <v>1</v>
      </c>
      <c r="G756" s="53">
        <f t="shared" si="58"/>
        <v>1</v>
      </c>
      <c r="H756" s="53">
        <f t="shared" si="59"/>
        <v>-1</v>
      </c>
      <c r="I756" s="53" t="str">
        <f t="shared" si="60"/>
        <v>dw</v>
      </c>
      <c r="J756" s="53"/>
    </row>
    <row r="757" spans="1:10" x14ac:dyDescent="0.25">
      <c r="A757" s="93">
        <v>40569</v>
      </c>
      <c r="B757" s="35">
        <f t="shared" si="61"/>
        <v>25</v>
      </c>
      <c r="C757" s="76">
        <v>1</v>
      </c>
      <c r="D757" s="76">
        <v>2011</v>
      </c>
      <c r="E757" s="56">
        <v>0.40000000000000008</v>
      </c>
      <c r="F757" s="53">
        <f t="shared" si="57"/>
        <v>1</v>
      </c>
      <c r="G757" s="53">
        <f t="shared" si="58"/>
        <v>2</v>
      </c>
      <c r="H757" s="53">
        <f t="shared" si="59"/>
        <v>2</v>
      </c>
      <c r="I757" s="53" t="str">
        <f t="shared" si="60"/>
        <v>ww</v>
      </c>
      <c r="J757" s="53"/>
    </row>
    <row r="758" spans="1:10" x14ac:dyDescent="0.25">
      <c r="A758" s="93">
        <v>40570</v>
      </c>
      <c r="B758" s="35">
        <f t="shared" si="61"/>
        <v>25</v>
      </c>
      <c r="C758" s="76">
        <v>1</v>
      </c>
      <c r="D758" s="76">
        <v>2011</v>
      </c>
      <c r="E758" s="56">
        <v>3.0666666666666664</v>
      </c>
      <c r="F758" s="53">
        <f t="shared" si="57"/>
        <v>1</v>
      </c>
      <c r="G758" s="53">
        <f t="shared" si="58"/>
        <v>2</v>
      </c>
      <c r="H758" s="53">
        <f t="shared" si="59"/>
        <v>2</v>
      </c>
      <c r="I758" s="53" t="str">
        <f t="shared" si="60"/>
        <v>ww</v>
      </c>
      <c r="J758" s="53"/>
    </row>
    <row r="759" spans="1:10" x14ac:dyDescent="0.25">
      <c r="A759" s="93">
        <v>40571</v>
      </c>
      <c r="B759" s="35">
        <f t="shared" si="61"/>
        <v>25</v>
      </c>
      <c r="C759" s="76">
        <v>1</v>
      </c>
      <c r="D759" s="76">
        <v>2011</v>
      </c>
      <c r="E759" s="56">
        <v>1</v>
      </c>
      <c r="F759" s="53">
        <f t="shared" si="57"/>
        <v>1</v>
      </c>
      <c r="G759" s="53">
        <f t="shared" si="58"/>
        <v>2</v>
      </c>
      <c r="H759" s="53">
        <f t="shared" si="59"/>
        <v>2</v>
      </c>
      <c r="I759" s="53" t="str">
        <f t="shared" si="60"/>
        <v>ww</v>
      </c>
      <c r="J759" s="53"/>
    </row>
    <row r="760" spans="1:10" x14ac:dyDescent="0.25">
      <c r="A760" s="93">
        <v>40572</v>
      </c>
      <c r="B760" s="35">
        <f t="shared" si="61"/>
        <v>25</v>
      </c>
      <c r="C760" s="76">
        <v>1</v>
      </c>
      <c r="D760" s="76">
        <v>2011</v>
      </c>
      <c r="E760" s="56">
        <v>0</v>
      </c>
      <c r="F760" s="53">
        <f t="shared" si="57"/>
        <v>0</v>
      </c>
      <c r="G760" s="53">
        <f t="shared" si="58"/>
        <v>1</v>
      </c>
      <c r="H760" s="53">
        <f t="shared" si="59"/>
        <v>1</v>
      </c>
      <c r="I760" s="53" t="str">
        <f t="shared" si="60"/>
        <v>wd</v>
      </c>
      <c r="J760" s="53"/>
    </row>
    <row r="761" spans="1:10" x14ac:dyDescent="0.25">
      <c r="A761" s="93">
        <v>40573</v>
      </c>
      <c r="B761" s="35">
        <f t="shared" si="61"/>
        <v>25</v>
      </c>
      <c r="C761" s="76">
        <v>1</v>
      </c>
      <c r="D761" s="76">
        <v>2011</v>
      </c>
      <c r="E761" s="56">
        <v>0.53333333333333333</v>
      </c>
      <c r="F761" s="53">
        <f t="shared" si="57"/>
        <v>1</v>
      </c>
      <c r="G761" s="53">
        <f t="shared" si="58"/>
        <v>1</v>
      </c>
      <c r="H761" s="53">
        <f t="shared" si="59"/>
        <v>-1</v>
      </c>
      <c r="I761" s="53" t="str">
        <f t="shared" si="60"/>
        <v>dw</v>
      </c>
      <c r="J761" s="53"/>
    </row>
    <row r="762" spans="1:10" x14ac:dyDescent="0.25">
      <c r="A762" s="93">
        <v>40574</v>
      </c>
      <c r="B762" s="35">
        <f t="shared" si="61"/>
        <v>25</v>
      </c>
      <c r="C762" s="76">
        <v>1</v>
      </c>
      <c r="D762" s="76">
        <v>2011</v>
      </c>
      <c r="E762" s="56">
        <v>0</v>
      </c>
      <c r="F762" s="53">
        <f t="shared" si="57"/>
        <v>0</v>
      </c>
      <c r="G762" s="53">
        <f t="shared" si="58"/>
        <v>1</v>
      </c>
      <c r="H762" s="53">
        <f t="shared" si="59"/>
        <v>1</v>
      </c>
      <c r="I762" s="53" t="str">
        <f t="shared" si="60"/>
        <v>wd</v>
      </c>
      <c r="J762" s="53"/>
    </row>
    <row r="763" spans="1:10" x14ac:dyDescent="0.25">
      <c r="A763" s="93">
        <v>40575</v>
      </c>
      <c r="B763" s="35">
        <f t="shared" si="61"/>
        <v>25</v>
      </c>
      <c r="C763" s="76">
        <v>1</v>
      </c>
      <c r="D763" s="76">
        <v>2011</v>
      </c>
      <c r="E763" s="56">
        <v>0</v>
      </c>
      <c r="F763" s="53">
        <f t="shared" si="57"/>
        <v>0</v>
      </c>
      <c r="G763" s="53">
        <f t="shared" si="58"/>
        <v>0</v>
      </c>
      <c r="H763" s="53">
        <f t="shared" si="59"/>
        <v>0</v>
      </c>
      <c r="I763" s="53" t="str">
        <f t="shared" si="60"/>
        <v>dd</v>
      </c>
      <c r="J763" s="53"/>
    </row>
    <row r="764" spans="1:10" x14ac:dyDescent="0.25">
      <c r="A764" s="93">
        <v>40576</v>
      </c>
      <c r="B764" s="35">
        <f t="shared" si="61"/>
        <v>26</v>
      </c>
      <c r="C764" s="76">
        <v>2</v>
      </c>
      <c r="D764" s="76">
        <v>2011</v>
      </c>
      <c r="E764" s="56">
        <v>0</v>
      </c>
      <c r="F764" s="53">
        <f t="shared" si="57"/>
        <v>0</v>
      </c>
      <c r="G764" s="53">
        <f t="shared" si="58"/>
        <v>0</v>
      </c>
      <c r="H764" s="53">
        <f t="shared" si="59"/>
        <v>0</v>
      </c>
      <c r="I764" s="53" t="str">
        <f t="shared" si="60"/>
        <v>dd</v>
      </c>
      <c r="J764" s="53"/>
    </row>
    <row r="765" spans="1:10" x14ac:dyDescent="0.25">
      <c r="A765" s="93">
        <v>40577</v>
      </c>
      <c r="B765" s="35">
        <f t="shared" si="61"/>
        <v>26</v>
      </c>
      <c r="C765" s="76">
        <v>2</v>
      </c>
      <c r="D765" s="76">
        <v>2011</v>
      </c>
      <c r="E765" s="56">
        <v>0.6</v>
      </c>
      <c r="F765" s="53">
        <f t="shared" si="57"/>
        <v>1</v>
      </c>
      <c r="G765" s="53">
        <f t="shared" si="58"/>
        <v>1</v>
      </c>
      <c r="H765" s="53">
        <f t="shared" si="59"/>
        <v>-1</v>
      </c>
      <c r="I765" s="53" t="str">
        <f t="shared" si="60"/>
        <v>dw</v>
      </c>
      <c r="J765" s="53"/>
    </row>
    <row r="766" spans="1:10" x14ac:dyDescent="0.25">
      <c r="A766" s="93">
        <v>40578</v>
      </c>
      <c r="B766" s="35">
        <f t="shared" si="61"/>
        <v>26</v>
      </c>
      <c r="C766" s="76">
        <v>2</v>
      </c>
      <c r="D766" s="76">
        <v>2011</v>
      </c>
      <c r="E766" s="56">
        <v>4.666666666666667</v>
      </c>
      <c r="F766" s="53">
        <f t="shared" si="57"/>
        <v>1</v>
      </c>
      <c r="G766" s="53">
        <f t="shared" si="58"/>
        <v>2</v>
      </c>
      <c r="H766" s="53">
        <f t="shared" si="59"/>
        <v>2</v>
      </c>
      <c r="I766" s="53" t="str">
        <f t="shared" si="60"/>
        <v>ww</v>
      </c>
      <c r="J766" s="53"/>
    </row>
    <row r="767" spans="1:10" x14ac:dyDescent="0.25">
      <c r="A767" s="93">
        <v>40579</v>
      </c>
      <c r="B767" s="35">
        <f t="shared" si="61"/>
        <v>26</v>
      </c>
      <c r="C767" s="76">
        <v>2</v>
      </c>
      <c r="D767" s="76">
        <v>2011</v>
      </c>
      <c r="E767" s="56">
        <v>3</v>
      </c>
      <c r="F767" s="53">
        <f t="shared" si="57"/>
        <v>1</v>
      </c>
      <c r="G767" s="53">
        <f t="shared" si="58"/>
        <v>2</v>
      </c>
      <c r="H767" s="53">
        <f t="shared" si="59"/>
        <v>2</v>
      </c>
      <c r="I767" s="53" t="str">
        <f t="shared" si="60"/>
        <v>ww</v>
      </c>
      <c r="J767" s="53"/>
    </row>
    <row r="768" spans="1:10" x14ac:dyDescent="0.25">
      <c r="A768" s="93">
        <v>40580</v>
      </c>
      <c r="B768" s="35">
        <f t="shared" si="61"/>
        <v>26</v>
      </c>
      <c r="C768" s="76">
        <v>2</v>
      </c>
      <c r="D768" s="76">
        <v>2011</v>
      </c>
      <c r="E768" s="56">
        <v>2.7333333333333329</v>
      </c>
      <c r="F768" s="53">
        <f t="shared" si="57"/>
        <v>1</v>
      </c>
      <c r="G768" s="53">
        <f t="shared" si="58"/>
        <v>2</v>
      </c>
      <c r="H768" s="53">
        <f t="shared" si="59"/>
        <v>2</v>
      </c>
      <c r="I768" s="53" t="str">
        <f t="shared" si="60"/>
        <v>ww</v>
      </c>
      <c r="J768" s="53"/>
    </row>
    <row r="769" spans="1:10" x14ac:dyDescent="0.25">
      <c r="A769" s="93">
        <v>40581</v>
      </c>
      <c r="B769" s="35">
        <f t="shared" si="61"/>
        <v>26</v>
      </c>
      <c r="C769" s="76">
        <v>2</v>
      </c>
      <c r="D769" s="76">
        <v>2011</v>
      </c>
      <c r="E769" s="56">
        <v>10.6</v>
      </c>
      <c r="F769" s="53">
        <f t="shared" si="57"/>
        <v>1</v>
      </c>
      <c r="G769" s="53">
        <f t="shared" si="58"/>
        <v>2</v>
      </c>
      <c r="H769" s="53">
        <f t="shared" si="59"/>
        <v>2</v>
      </c>
      <c r="I769" s="53" t="str">
        <f t="shared" si="60"/>
        <v>ww</v>
      </c>
      <c r="J769" s="53"/>
    </row>
    <row r="770" spans="1:10" x14ac:dyDescent="0.25">
      <c r="A770" s="93">
        <v>40582</v>
      </c>
      <c r="B770" s="35">
        <f t="shared" si="61"/>
        <v>26</v>
      </c>
      <c r="C770" s="76">
        <v>2</v>
      </c>
      <c r="D770" s="76">
        <v>2011</v>
      </c>
      <c r="E770" s="56">
        <v>0.20000000000000004</v>
      </c>
      <c r="F770" s="53">
        <f t="shared" si="57"/>
        <v>1</v>
      </c>
      <c r="G770" s="53">
        <f t="shared" si="58"/>
        <v>2</v>
      </c>
      <c r="H770" s="53">
        <f t="shared" si="59"/>
        <v>2</v>
      </c>
      <c r="I770" s="53" t="str">
        <f t="shared" si="60"/>
        <v>ww</v>
      </c>
      <c r="J770" s="53"/>
    </row>
    <row r="771" spans="1:10" x14ac:dyDescent="0.25">
      <c r="A771" s="93">
        <v>40583</v>
      </c>
      <c r="B771" s="35">
        <f t="shared" si="61"/>
        <v>26</v>
      </c>
      <c r="C771" s="76">
        <v>2</v>
      </c>
      <c r="D771" s="76">
        <v>2011</v>
      </c>
      <c r="E771" s="56">
        <v>4.6000000000000005</v>
      </c>
      <c r="F771" s="53">
        <f t="shared" ref="F771:F834" si="62">IF(E771&gt;0,1,0)</f>
        <v>1</v>
      </c>
      <c r="G771" s="53">
        <f t="shared" ref="G771:G834" si="63">SUM(F770:F771)</f>
        <v>2</v>
      </c>
      <c r="H771" s="53">
        <f t="shared" ref="H771:H834" si="64">IF(G771=1,IF(F770=1,1,-1),G771)</f>
        <v>2</v>
      </c>
      <c r="I771" s="53" t="str">
        <f t="shared" ref="I771:I834" si="65">VLOOKUP(H771,codes,2,)</f>
        <v>ww</v>
      </c>
      <c r="J771" s="53"/>
    </row>
    <row r="772" spans="1:10" x14ac:dyDescent="0.25">
      <c r="A772" s="93">
        <v>40584</v>
      </c>
      <c r="B772" s="35">
        <f t="shared" si="61"/>
        <v>26</v>
      </c>
      <c r="C772" s="76">
        <v>2</v>
      </c>
      <c r="D772" s="76">
        <v>2011</v>
      </c>
      <c r="E772" s="56">
        <v>0</v>
      </c>
      <c r="F772" s="53">
        <f t="shared" si="62"/>
        <v>0</v>
      </c>
      <c r="G772" s="53">
        <f t="shared" si="63"/>
        <v>1</v>
      </c>
      <c r="H772" s="53">
        <f t="shared" si="64"/>
        <v>1</v>
      </c>
      <c r="I772" s="53" t="str">
        <f t="shared" si="65"/>
        <v>wd</v>
      </c>
      <c r="J772" s="53"/>
    </row>
    <row r="773" spans="1:10" x14ac:dyDescent="0.25">
      <c r="A773" s="93">
        <v>40585</v>
      </c>
      <c r="B773" s="35">
        <f t="shared" si="61"/>
        <v>26</v>
      </c>
      <c r="C773" s="76">
        <v>2</v>
      </c>
      <c r="D773" s="76">
        <v>2011</v>
      </c>
      <c r="E773" s="56">
        <v>0.13333333333333333</v>
      </c>
      <c r="F773" s="53">
        <f t="shared" si="62"/>
        <v>1</v>
      </c>
      <c r="G773" s="53">
        <f t="shared" si="63"/>
        <v>1</v>
      </c>
      <c r="H773" s="53">
        <f t="shared" si="64"/>
        <v>-1</v>
      </c>
      <c r="I773" s="53" t="str">
        <f t="shared" si="65"/>
        <v>dw</v>
      </c>
      <c r="J773" s="53"/>
    </row>
    <row r="774" spans="1:10" x14ac:dyDescent="0.25">
      <c r="A774" s="93">
        <v>40586</v>
      </c>
      <c r="B774" s="35">
        <f t="shared" si="61"/>
        <v>26</v>
      </c>
      <c r="C774" s="76">
        <v>2</v>
      </c>
      <c r="D774" s="76">
        <v>2011</v>
      </c>
      <c r="E774" s="56">
        <v>6.4666666666666659</v>
      </c>
      <c r="F774" s="53">
        <f t="shared" si="62"/>
        <v>1</v>
      </c>
      <c r="G774" s="53">
        <f t="shared" si="63"/>
        <v>2</v>
      </c>
      <c r="H774" s="53">
        <f t="shared" si="64"/>
        <v>2</v>
      </c>
      <c r="I774" s="53" t="str">
        <f t="shared" si="65"/>
        <v>ww</v>
      </c>
      <c r="J774" s="53"/>
    </row>
    <row r="775" spans="1:10" x14ac:dyDescent="0.25">
      <c r="A775" s="93">
        <v>40587</v>
      </c>
      <c r="B775" s="35">
        <f t="shared" si="61"/>
        <v>26</v>
      </c>
      <c r="C775" s="76">
        <v>2</v>
      </c>
      <c r="D775" s="76">
        <v>2011</v>
      </c>
      <c r="E775" s="56">
        <v>0</v>
      </c>
      <c r="F775" s="53">
        <f t="shared" si="62"/>
        <v>0</v>
      </c>
      <c r="G775" s="53">
        <f t="shared" si="63"/>
        <v>1</v>
      </c>
      <c r="H775" s="53">
        <f t="shared" si="64"/>
        <v>1</v>
      </c>
      <c r="I775" s="53" t="str">
        <f t="shared" si="65"/>
        <v>wd</v>
      </c>
      <c r="J775" s="53"/>
    </row>
    <row r="776" spans="1:10" x14ac:dyDescent="0.25">
      <c r="A776" s="93">
        <v>40588</v>
      </c>
      <c r="B776" s="35">
        <f t="shared" si="61"/>
        <v>26</v>
      </c>
      <c r="C776" s="76">
        <v>2</v>
      </c>
      <c r="D776" s="76">
        <v>2011</v>
      </c>
      <c r="E776" s="56">
        <v>4.5333333333333332</v>
      </c>
      <c r="F776" s="53">
        <f t="shared" si="62"/>
        <v>1</v>
      </c>
      <c r="G776" s="53">
        <f t="shared" si="63"/>
        <v>1</v>
      </c>
      <c r="H776" s="53">
        <f t="shared" si="64"/>
        <v>-1</v>
      </c>
      <c r="I776" s="53" t="str">
        <f t="shared" si="65"/>
        <v>dw</v>
      </c>
      <c r="J776" s="53"/>
    </row>
    <row r="777" spans="1:10" x14ac:dyDescent="0.25">
      <c r="A777" s="93">
        <v>40589</v>
      </c>
      <c r="B777" s="35">
        <f t="shared" si="61"/>
        <v>26</v>
      </c>
      <c r="C777" s="76">
        <v>2</v>
      </c>
      <c r="D777" s="76">
        <v>2011</v>
      </c>
      <c r="E777" s="56">
        <v>0.20000000000000004</v>
      </c>
      <c r="F777" s="53">
        <f t="shared" si="62"/>
        <v>1</v>
      </c>
      <c r="G777" s="53">
        <f t="shared" si="63"/>
        <v>2</v>
      </c>
      <c r="H777" s="53">
        <f t="shared" si="64"/>
        <v>2</v>
      </c>
      <c r="I777" s="53" t="str">
        <f t="shared" si="65"/>
        <v>ww</v>
      </c>
      <c r="J777" s="53"/>
    </row>
    <row r="778" spans="1:10" x14ac:dyDescent="0.25">
      <c r="A778" s="93">
        <v>40590</v>
      </c>
      <c r="B778" s="35">
        <f t="shared" si="61"/>
        <v>26</v>
      </c>
      <c r="C778" s="76">
        <v>2</v>
      </c>
      <c r="D778" s="76">
        <v>2011</v>
      </c>
      <c r="E778" s="56">
        <v>5.666666666666667</v>
      </c>
      <c r="F778" s="53">
        <f t="shared" si="62"/>
        <v>1</v>
      </c>
      <c r="G778" s="53">
        <f t="shared" si="63"/>
        <v>2</v>
      </c>
      <c r="H778" s="53">
        <f t="shared" si="64"/>
        <v>2</v>
      </c>
      <c r="I778" s="53" t="str">
        <f t="shared" si="65"/>
        <v>ww</v>
      </c>
      <c r="J778" s="53"/>
    </row>
    <row r="779" spans="1:10" x14ac:dyDescent="0.25">
      <c r="A779" s="93">
        <v>40591</v>
      </c>
      <c r="B779" s="35">
        <f t="shared" si="61"/>
        <v>26</v>
      </c>
      <c r="C779" s="76">
        <v>2</v>
      </c>
      <c r="D779" s="76">
        <v>2011</v>
      </c>
      <c r="E779" s="56">
        <v>0</v>
      </c>
      <c r="F779" s="53">
        <f t="shared" si="62"/>
        <v>0</v>
      </c>
      <c r="G779" s="53">
        <f t="shared" si="63"/>
        <v>1</v>
      </c>
      <c r="H779" s="53">
        <f t="shared" si="64"/>
        <v>1</v>
      </c>
      <c r="I779" s="53" t="str">
        <f t="shared" si="65"/>
        <v>wd</v>
      </c>
      <c r="J779" s="53"/>
    </row>
    <row r="780" spans="1:10" x14ac:dyDescent="0.25">
      <c r="A780" s="93">
        <v>40592</v>
      </c>
      <c r="B780" s="35">
        <f t="shared" si="61"/>
        <v>26</v>
      </c>
      <c r="C780" s="76">
        <v>2</v>
      </c>
      <c r="D780" s="76">
        <v>2011</v>
      </c>
      <c r="E780" s="56">
        <v>0</v>
      </c>
      <c r="F780" s="53">
        <f t="shared" si="62"/>
        <v>0</v>
      </c>
      <c r="G780" s="53">
        <f t="shared" si="63"/>
        <v>0</v>
      </c>
      <c r="H780" s="53">
        <f t="shared" si="64"/>
        <v>0</v>
      </c>
      <c r="I780" s="53" t="str">
        <f t="shared" si="65"/>
        <v>dd</v>
      </c>
      <c r="J780" s="53"/>
    </row>
    <row r="781" spans="1:10" x14ac:dyDescent="0.25">
      <c r="A781" s="93">
        <v>40593</v>
      </c>
      <c r="B781" s="35">
        <f t="shared" si="61"/>
        <v>26</v>
      </c>
      <c r="C781" s="76">
        <v>2</v>
      </c>
      <c r="D781" s="76">
        <v>2011</v>
      </c>
      <c r="E781" s="56">
        <v>1.7333333333333334</v>
      </c>
      <c r="F781" s="53">
        <f t="shared" si="62"/>
        <v>1</v>
      </c>
      <c r="G781" s="53">
        <f t="shared" si="63"/>
        <v>1</v>
      </c>
      <c r="H781" s="53">
        <f t="shared" si="64"/>
        <v>-1</v>
      </c>
      <c r="I781" s="53" t="str">
        <f t="shared" si="65"/>
        <v>dw</v>
      </c>
      <c r="J781" s="53"/>
    </row>
    <row r="782" spans="1:10" x14ac:dyDescent="0.25">
      <c r="A782" s="93">
        <v>40594</v>
      </c>
      <c r="B782" s="35">
        <f t="shared" si="61"/>
        <v>26</v>
      </c>
      <c r="C782" s="76">
        <v>2</v>
      </c>
      <c r="D782" s="76">
        <v>2011</v>
      </c>
      <c r="E782" s="56">
        <v>2.2666666666666666</v>
      </c>
      <c r="F782" s="53">
        <f t="shared" si="62"/>
        <v>1</v>
      </c>
      <c r="G782" s="53">
        <f t="shared" si="63"/>
        <v>2</v>
      </c>
      <c r="H782" s="53">
        <f t="shared" si="64"/>
        <v>2</v>
      </c>
      <c r="I782" s="53" t="str">
        <f t="shared" si="65"/>
        <v>ww</v>
      </c>
      <c r="J782" s="53"/>
    </row>
    <row r="783" spans="1:10" x14ac:dyDescent="0.25">
      <c r="A783" s="93">
        <v>40595</v>
      </c>
      <c r="B783" s="35">
        <f t="shared" si="61"/>
        <v>26</v>
      </c>
      <c r="C783" s="76">
        <v>2</v>
      </c>
      <c r="D783" s="76">
        <v>2011</v>
      </c>
      <c r="E783" s="56">
        <v>0</v>
      </c>
      <c r="F783" s="53">
        <f t="shared" si="62"/>
        <v>0</v>
      </c>
      <c r="G783" s="53">
        <f t="shared" si="63"/>
        <v>1</v>
      </c>
      <c r="H783" s="53">
        <f t="shared" si="64"/>
        <v>1</v>
      </c>
      <c r="I783" s="53" t="str">
        <f t="shared" si="65"/>
        <v>wd</v>
      </c>
      <c r="J783" s="53"/>
    </row>
    <row r="784" spans="1:10" x14ac:dyDescent="0.25">
      <c r="A784" s="93">
        <v>40596</v>
      </c>
      <c r="B784" s="35">
        <f t="shared" si="61"/>
        <v>26</v>
      </c>
      <c r="C784" s="76">
        <v>2</v>
      </c>
      <c r="D784" s="76">
        <v>2011</v>
      </c>
      <c r="E784" s="56">
        <v>0.79999999999999993</v>
      </c>
      <c r="F784" s="53">
        <f t="shared" si="62"/>
        <v>1</v>
      </c>
      <c r="G784" s="53">
        <f t="shared" si="63"/>
        <v>1</v>
      </c>
      <c r="H784" s="53">
        <f t="shared" si="64"/>
        <v>-1</v>
      </c>
      <c r="I784" s="53" t="str">
        <f t="shared" si="65"/>
        <v>dw</v>
      </c>
      <c r="J784" s="53"/>
    </row>
    <row r="785" spans="1:10" x14ac:dyDescent="0.25">
      <c r="A785" s="93">
        <v>40597</v>
      </c>
      <c r="B785" s="35">
        <f t="shared" si="61"/>
        <v>26</v>
      </c>
      <c r="C785" s="76">
        <v>2</v>
      </c>
      <c r="D785" s="76">
        <v>2011</v>
      </c>
      <c r="E785" s="56">
        <v>4.5333333333333341</v>
      </c>
      <c r="F785" s="53">
        <f t="shared" si="62"/>
        <v>1</v>
      </c>
      <c r="G785" s="53">
        <f t="shared" si="63"/>
        <v>2</v>
      </c>
      <c r="H785" s="53">
        <f t="shared" si="64"/>
        <v>2</v>
      </c>
      <c r="I785" s="53" t="str">
        <f t="shared" si="65"/>
        <v>ww</v>
      </c>
      <c r="J785" s="53"/>
    </row>
    <row r="786" spans="1:10" x14ac:dyDescent="0.25">
      <c r="A786" s="93">
        <v>40598</v>
      </c>
      <c r="B786" s="35">
        <f t="shared" si="61"/>
        <v>26</v>
      </c>
      <c r="C786" s="76">
        <v>2</v>
      </c>
      <c r="D786" s="76">
        <v>2011</v>
      </c>
      <c r="E786" s="56">
        <v>0.26666666666666666</v>
      </c>
      <c r="F786" s="53">
        <f t="shared" si="62"/>
        <v>1</v>
      </c>
      <c r="G786" s="53">
        <f t="shared" si="63"/>
        <v>2</v>
      </c>
      <c r="H786" s="53">
        <f t="shared" si="64"/>
        <v>2</v>
      </c>
      <c r="I786" s="53" t="str">
        <f t="shared" si="65"/>
        <v>ww</v>
      </c>
      <c r="J786" s="53"/>
    </row>
    <row r="787" spans="1:10" x14ac:dyDescent="0.25">
      <c r="A787" s="93">
        <v>40599</v>
      </c>
      <c r="B787" s="35">
        <f t="shared" si="61"/>
        <v>26</v>
      </c>
      <c r="C787" s="76">
        <v>2</v>
      </c>
      <c r="D787" s="76">
        <v>2011</v>
      </c>
      <c r="E787" s="56">
        <v>0</v>
      </c>
      <c r="F787" s="53">
        <f t="shared" si="62"/>
        <v>0</v>
      </c>
      <c r="G787" s="53">
        <f t="shared" si="63"/>
        <v>1</v>
      </c>
      <c r="H787" s="53">
        <f t="shared" si="64"/>
        <v>1</v>
      </c>
      <c r="I787" s="53" t="str">
        <f t="shared" si="65"/>
        <v>wd</v>
      </c>
      <c r="J787" s="53"/>
    </row>
    <row r="788" spans="1:10" x14ac:dyDescent="0.25">
      <c r="A788" s="93">
        <v>40600</v>
      </c>
      <c r="B788" s="35">
        <f t="shared" si="61"/>
        <v>26</v>
      </c>
      <c r="C788" s="76">
        <v>2</v>
      </c>
      <c r="D788" s="76">
        <v>2011</v>
      </c>
      <c r="E788" s="56">
        <v>1.5333333333333332</v>
      </c>
      <c r="F788" s="53">
        <f t="shared" si="62"/>
        <v>1</v>
      </c>
      <c r="G788" s="53">
        <f t="shared" si="63"/>
        <v>1</v>
      </c>
      <c r="H788" s="53">
        <f t="shared" si="64"/>
        <v>-1</v>
      </c>
      <c r="I788" s="53" t="str">
        <f t="shared" si="65"/>
        <v>dw</v>
      </c>
      <c r="J788" s="53"/>
    </row>
    <row r="789" spans="1:10" x14ac:dyDescent="0.25">
      <c r="A789" s="93">
        <v>40601</v>
      </c>
      <c r="B789" s="35">
        <f t="shared" si="61"/>
        <v>26</v>
      </c>
      <c r="C789" s="76">
        <v>2</v>
      </c>
      <c r="D789" s="76">
        <v>2011</v>
      </c>
      <c r="E789" s="56">
        <v>1.3333333333333333</v>
      </c>
      <c r="F789" s="53">
        <f t="shared" si="62"/>
        <v>1</v>
      </c>
      <c r="G789" s="53">
        <f t="shared" si="63"/>
        <v>2</v>
      </c>
      <c r="H789" s="53">
        <f t="shared" si="64"/>
        <v>2</v>
      </c>
      <c r="I789" s="53" t="str">
        <f t="shared" si="65"/>
        <v>ww</v>
      </c>
      <c r="J789" s="53"/>
    </row>
    <row r="790" spans="1:10" x14ac:dyDescent="0.25">
      <c r="A790" s="93">
        <v>40602</v>
      </c>
      <c r="B790" s="35">
        <f t="shared" si="61"/>
        <v>26</v>
      </c>
      <c r="C790" s="76">
        <v>2</v>
      </c>
      <c r="D790" s="76">
        <v>2011</v>
      </c>
      <c r="E790" s="56">
        <v>0.33333333333333331</v>
      </c>
      <c r="F790" s="53">
        <f t="shared" si="62"/>
        <v>1</v>
      </c>
      <c r="G790" s="53">
        <f t="shared" si="63"/>
        <v>2</v>
      </c>
      <c r="H790" s="53">
        <f t="shared" si="64"/>
        <v>2</v>
      </c>
      <c r="I790" s="53" t="str">
        <f t="shared" si="65"/>
        <v>ww</v>
      </c>
      <c r="J790" s="53"/>
    </row>
    <row r="791" spans="1:10" x14ac:dyDescent="0.25">
      <c r="A791" s="93">
        <v>40603</v>
      </c>
      <c r="B791" s="35">
        <f t="shared" si="61"/>
        <v>26</v>
      </c>
      <c r="C791" s="76">
        <v>2</v>
      </c>
      <c r="D791" s="76">
        <v>2011</v>
      </c>
      <c r="E791" s="56">
        <v>6.6666666666666666E-2</v>
      </c>
      <c r="F791" s="53">
        <f t="shared" si="62"/>
        <v>1</v>
      </c>
      <c r="G791" s="53">
        <f t="shared" si="63"/>
        <v>2</v>
      </c>
      <c r="H791" s="53">
        <f t="shared" si="64"/>
        <v>2</v>
      </c>
      <c r="I791" s="53" t="str">
        <f t="shared" si="65"/>
        <v>ww</v>
      </c>
      <c r="J791" s="53"/>
    </row>
    <row r="792" spans="1:10" x14ac:dyDescent="0.25">
      <c r="A792" s="93">
        <v>40604</v>
      </c>
      <c r="B792" s="35">
        <f t="shared" si="61"/>
        <v>27</v>
      </c>
      <c r="C792" s="76">
        <v>3</v>
      </c>
      <c r="D792" s="76">
        <v>2011</v>
      </c>
      <c r="E792" s="56">
        <v>6.6666666666666666E-2</v>
      </c>
      <c r="F792" s="53">
        <f t="shared" si="62"/>
        <v>1</v>
      </c>
      <c r="G792" s="53">
        <f t="shared" si="63"/>
        <v>2</v>
      </c>
      <c r="H792" s="53">
        <f t="shared" si="64"/>
        <v>2</v>
      </c>
      <c r="I792" s="53" t="str">
        <f t="shared" si="65"/>
        <v>ww</v>
      </c>
      <c r="J792" s="53"/>
    </row>
    <row r="793" spans="1:10" x14ac:dyDescent="0.25">
      <c r="A793" s="93">
        <v>40605</v>
      </c>
      <c r="B793" s="35">
        <f t="shared" si="61"/>
        <v>27</v>
      </c>
      <c r="C793" s="76">
        <v>3</v>
      </c>
      <c r="D793" s="76">
        <v>2011</v>
      </c>
      <c r="E793" s="56">
        <v>0</v>
      </c>
      <c r="F793" s="53">
        <f t="shared" si="62"/>
        <v>0</v>
      </c>
      <c r="G793" s="53">
        <f t="shared" si="63"/>
        <v>1</v>
      </c>
      <c r="H793" s="53">
        <f t="shared" si="64"/>
        <v>1</v>
      </c>
      <c r="I793" s="53" t="str">
        <f t="shared" si="65"/>
        <v>wd</v>
      </c>
      <c r="J793" s="53"/>
    </row>
    <row r="794" spans="1:10" x14ac:dyDescent="0.25">
      <c r="A794" s="93">
        <v>40606</v>
      </c>
      <c r="B794" s="35">
        <f t="shared" si="61"/>
        <v>27</v>
      </c>
      <c r="C794" s="76">
        <v>3</v>
      </c>
      <c r="D794" s="76">
        <v>2011</v>
      </c>
      <c r="E794" s="56">
        <v>0</v>
      </c>
      <c r="F794" s="53">
        <f t="shared" si="62"/>
        <v>0</v>
      </c>
      <c r="G794" s="53">
        <f t="shared" si="63"/>
        <v>0</v>
      </c>
      <c r="H794" s="53">
        <f t="shared" si="64"/>
        <v>0</v>
      </c>
      <c r="I794" s="53" t="str">
        <f t="shared" si="65"/>
        <v>dd</v>
      </c>
      <c r="J794" s="53"/>
    </row>
    <row r="795" spans="1:10" x14ac:dyDescent="0.25">
      <c r="A795" s="93">
        <v>40607</v>
      </c>
      <c r="B795" s="35">
        <f t="shared" si="61"/>
        <v>27</v>
      </c>
      <c r="C795" s="76">
        <v>3</v>
      </c>
      <c r="D795" s="76">
        <v>2011</v>
      </c>
      <c r="E795" s="56">
        <v>0.40000000000000008</v>
      </c>
      <c r="F795" s="53">
        <f t="shared" si="62"/>
        <v>1</v>
      </c>
      <c r="G795" s="53">
        <f t="shared" si="63"/>
        <v>1</v>
      </c>
      <c r="H795" s="53">
        <f t="shared" si="64"/>
        <v>-1</v>
      </c>
      <c r="I795" s="53" t="str">
        <f t="shared" si="65"/>
        <v>dw</v>
      </c>
      <c r="J795" s="53"/>
    </row>
    <row r="796" spans="1:10" x14ac:dyDescent="0.25">
      <c r="A796" s="93">
        <v>40608</v>
      </c>
      <c r="B796" s="35">
        <f t="shared" si="61"/>
        <v>27</v>
      </c>
      <c r="C796" s="76">
        <v>3</v>
      </c>
      <c r="D796" s="76">
        <v>2011</v>
      </c>
      <c r="E796" s="56">
        <v>0</v>
      </c>
      <c r="F796" s="53">
        <f t="shared" si="62"/>
        <v>0</v>
      </c>
      <c r="G796" s="53">
        <f t="shared" si="63"/>
        <v>1</v>
      </c>
      <c r="H796" s="53">
        <f t="shared" si="64"/>
        <v>1</v>
      </c>
      <c r="I796" s="53" t="str">
        <f t="shared" si="65"/>
        <v>wd</v>
      </c>
      <c r="J796" s="53"/>
    </row>
    <row r="797" spans="1:10" x14ac:dyDescent="0.25">
      <c r="A797" s="93">
        <v>40609</v>
      </c>
      <c r="B797" s="35">
        <f t="shared" si="61"/>
        <v>27</v>
      </c>
      <c r="C797" s="76">
        <v>3</v>
      </c>
      <c r="D797" s="76">
        <v>2011</v>
      </c>
      <c r="E797" s="56">
        <v>6.6666666666666666E-2</v>
      </c>
      <c r="F797" s="53">
        <f t="shared" si="62"/>
        <v>1</v>
      </c>
      <c r="G797" s="53">
        <f t="shared" si="63"/>
        <v>1</v>
      </c>
      <c r="H797" s="53">
        <f t="shared" si="64"/>
        <v>-1</v>
      </c>
      <c r="I797" s="53" t="str">
        <f t="shared" si="65"/>
        <v>dw</v>
      </c>
      <c r="J797" s="53"/>
    </row>
    <row r="798" spans="1:10" x14ac:dyDescent="0.25">
      <c r="A798" s="93">
        <v>40610</v>
      </c>
      <c r="B798" s="35">
        <f t="shared" si="61"/>
        <v>27</v>
      </c>
      <c r="C798" s="76">
        <v>3</v>
      </c>
      <c r="D798" s="76">
        <v>2011</v>
      </c>
      <c r="E798" s="56">
        <v>6.6666666666666666E-2</v>
      </c>
      <c r="F798" s="53">
        <f t="shared" si="62"/>
        <v>1</v>
      </c>
      <c r="G798" s="53">
        <f t="shared" si="63"/>
        <v>2</v>
      </c>
      <c r="H798" s="53">
        <f t="shared" si="64"/>
        <v>2</v>
      </c>
      <c r="I798" s="53" t="str">
        <f t="shared" si="65"/>
        <v>ww</v>
      </c>
      <c r="J798" s="53"/>
    </row>
    <row r="799" spans="1:10" x14ac:dyDescent="0.25">
      <c r="A799" s="93">
        <v>40611</v>
      </c>
      <c r="B799" s="35">
        <f t="shared" si="61"/>
        <v>27</v>
      </c>
      <c r="C799" s="76">
        <v>3</v>
      </c>
      <c r="D799" s="76">
        <v>2011</v>
      </c>
      <c r="E799" s="56">
        <v>1.8</v>
      </c>
      <c r="F799" s="53">
        <f t="shared" si="62"/>
        <v>1</v>
      </c>
      <c r="G799" s="53">
        <f t="shared" si="63"/>
        <v>2</v>
      </c>
      <c r="H799" s="53">
        <f t="shared" si="64"/>
        <v>2</v>
      </c>
      <c r="I799" s="53" t="str">
        <f t="shared" si="65"/>
        <v>ww</v>
      </c>
      <c r="J799" s="53"/>
    </row>
    <row r="800" spans="1:10" x14ac:dyDescent="0.25">
      <c r="A800" s="93">
        <v>40612</v>
      </c>
      <c r="B800" s="35">
        <f t="shared" si="61"/>
        <v>27</v>
      </c>
      <c r="C800" s="76">
        <v>3</v>
      </c>
      <c r="D800" s="76">
        <v>2011</v>
      </c>
      <c r="E800" s="56">
        <v>0.39999999999999997</v>
      </c>
      <c r="F800" s="53">
        <f t="shared" si="62"/>
        <v>1</v>
      </c>
      <c r="G800" s="53">
        <f t="shared" si="63"/>
        <v>2</v>
      </c>
      <c r="H800" s="53">
        <f t="shared" si="64"/>
        <v>2</v>
      </c>
      <c r="I800" s="53" t="str">
        <f t="shared" si="65"/>
        <v>ww</v>
      </c>
      <c r="J800" s="53"/>
    </row>
    <row r="801" spans="1:10" x14ac:dyDescent="0.25">
      <c r="A801" s="93">
        <v>40613</v>
      </c>
      <c r="B801" s="35">
        <f t="shared" si="61"/>
        <v>27</v>
      </c>
      <c r="C801" s="76">
        <v>3</v>
      </c>
      <c r="D801" s="76">
        <v>2011</v>
      </c>
      <c r="E801" s="56">
        <v>0.46666666666666662</v>
      </c>
      <c r="F801" s="53">
        <f t="shared" si="62"/>
        <v>1</v>
      </c>
      <c r="G801" s="53">
        <f t="shared" si="63"/>
        <v>2</v>
      </c>
      <c r="H801" s="53">
        <f t="shared" si="64"/>
        <v>2</v>
      </c>
      <c r="I801" s="53" t="str">
        <f t="shared" si="65"/>
        <v>ww</v>
      </c>
      <c r="J801" s="53"/>
    </row>
    <row r="802" spans="1:10" x14ac:dyDescent="0.25">
      <c r="A802" s="93">
        <v>40614</v>
      </c>
      <c r="B802" s="35">
        <f t="shared" si="61"/>
        <v>27</v>
      </c>
      <c r="C802" s="76">
        <v>3</v>
      </c>
      <c r="D802" s="76">
        <v>2011</v>
      </c>
      <c r="E802" s="56">
        <v>15.066666666666668</v>
      </c>
      <c r="F802" s="53">
        <f t="shared" si="62"/>
        <v>1</v>
      </c>
      <c r="G802" s="53">
        <f t="shared" si="63"/>
        <v>2</v>
      </c>
      <c r="H802" s="53">
        <f t="shared" si="64"/>
        <v>2</v>
      </c>
      <c r="I802" s="53" t="str">
        <f t="shared" si="65"/>
        <v>ww</v>
      </c>
      <c r="J802" s="53"/>
    </row>
    <row r="803" spans="1:10" x14ac:dyDescent="0.25">
      <c r="A803" s="93">
        <v>40615</v>
      </c>
      <c r="B803" s="35">
        <f t="shared" si="61"/>
        <v>27</v>
      </c>
      <c r="C803" s="76">
        <v>3</v>
      </c>
      <c r="D803" s="76">
        <v>2011</v>
      </c>
      <c r="E803" s="56">
        <v>1.1333333333333333</v>
      </c>
      <c r="F803" s="53">
        <f t="shared" si="62"/>
        <v>1</v>
      </c>
      <c r="G803" s="53">
        <f t="shared" si="63"/>
        <v>2</v>
      </c>
      <c r="H803" s="53">
        <f t="shared" si="64"/>
        <v>2</v>
      </c>
      <c r="I803" s="53" t="str">
        <f t="shared" si="65"/>
        <v>ww</v>
      </c>
      <c r="J803" s="53"/>
    </row>
    <row r="804" spans="1:10" x14ac:dyDescent="0.25">
      <c r="A804" s="93">
        <v>40616</v>
      </c>
      <c r="B804" s="35">
        <f t="shared" si="61"/>
        <v>27</v>
      </c>
      <c r="C804" s="76">
        <v>3</v>
      </c>
      <c r="D804" s="76">
        <v>2011</v>
      </c>
      <c r="E804" s="56">
        <v>0.46666666666666662</v>
      </c>
      <c r="F804" s="53">
        <f t="shared" si="62"/>
        <v>1</v>
      </c>
      <c r="G804" s="53">
        <f t="shared" si="63"/>
        <v>2</v>
      </c>
      <c r="H804" s="53">
        <f t="shared" si="64"/>
        <v>2</v>
      </c>
      <c r="I804" s="53" t="str">
        <f t="shared" si="65"/>
        <v>ww</v>
      </c>
      <c r="J804" s="53"/>
    </row>
    <row r="805" spans="1:10" x14ac:dyDescent="0.25">
      <c r="A805" s="93">
        <v>40617</v>
      </c>
      <c r="B805" s="35">
        <f t="shared" si="61"/>
        <v>27</v>
      </c>
      <c r="C805" s="76">
        <v>3</v>
      </c>
      <c r="D805" s="76">
        <v>2011</v>
      </c>
      <c r="E805" s="56">
        <v>0</v>
      </c>
      <c r="F805" s="53">
        <f t="shared" si="62"/>
        <v>0</v>
      </c>
      <c r="G805" s="53">
        <f t="shared" si="63"/>
        <v>1</v>
      </c>
      <c r="H805" s="53">
        <f t="shared" si="64"/>
        <v>1</v>
      </c>
      <c r="I805" s="53" t="str">
        <f t="shared" si="65"/>
        <v>wd</v>
      </c>
      <c r="J805" s="53"/>
    </row>
    <row r="806" spans="1:10" x14ac:dyDescent="0.25">
      <c r="A806" s="93">
        <v>40618</v>
      </c>
      <c r="B806" s="35">
        <f t="shared" si="61"/>
        <v>27</v>
      </c>
      <c r="C806" s="76">
        <v>3</v>
      </c>
      <c r="D806" s="76">
        <v>2011</v>
      </c>
      <c r="E806" s="56">
        <v>0.40000000000000008</v>
      </c>
      <c r="F806" s="53">
        <f t="shared" si="62"/>
        <v>1</v>
      </c>
      <c r="G806" s="53">
        <f t="shared" si="63"/>
        <v>1</v>
      </c>
      <c r="H806" s="53">
        <f t="shared" si="64"/>
        <v>-1</v>
      </c>
      <c r="I806" s="53" t="str">
        <f t="shared" si="65"/>
        <v>dw</v>
      </c>
      <c r="J806" s="53"/>
    </row>
    <row r="807" spans="1:10" x14ac:dyDescent="0.25">
      <c r="A807" s="93">
        <v>40619</v>
      </c>
      <c r="B807" s="35">
        <f t="shared" si="61"/>
        <v>27</v>
      </c>
      <c r="C807" s="76">
        <v>3</v>
      </c>
      <c r="D807" s="76">
        <v>2011</v>
      </c>
      <c r="E807" s="56">
        <v>0.39999999999999997</v>
      </c>
      <c r="F807" s="53">
        <f t="shared" si="62"/>
        <v>1</v>
      </c>
      <c r="G807" s="53">
        <f t="shared" si="63"/>
        <v>2</v>
      </c>
      <c r="H807" s="53">
        <f t="shared" si="64"/>
        <v>2</v>
      </c>
      <c r="I807" s="53" t="str">
        <f t="shared" si="65"/>
        <v>ww</v>
      </c>
      <c r="J807" s="53"/>
    </row>
    <row r="808" spans="1:10" x14ac:dyDescent="0.25">
      <c r="A808" s="93">
        <v>40620</v>
      </c>
      <c r="B808" s="35">
        <f t="shared" si="61"/>
        <v>27</v>
      </c>
      <c r="C808" s="76">
        <v>3</v>
      </c>
      <c r="D808" s="76">
        <v>2011</v>
      </c>
      <c r="E808" s="56">
        <v>6.6666666666666666E-2</v>
      </c>
      <c r="F808" s="53">
        <f t="shared" si="62"/>
        <v>1</v>
      </c>
      <c r="G808" s="53">
        <f t="shared" si="63"/>
        <v>2</v>
      </c>
      <c r="H808" s="53">
        <f t="shared" si="64"/>
        <v>2</v>
      </c>
      <c r="I808" s="53" t="str">
        <f t="shared" si="65"/>
        <v>ww</v>
      </c>
      <c r="J808" s="53"/>
    </row>
    <row r="809" spans="1:10" x14ac:dyDescent="0.25">
      <c r="A809" s="93">
        <v>40621</v>
      </c>
      <c r="B809" s="35">
        <f t="shared" si="61"/>
        <v>27</v>
      </c>
      <c r="C809" s="76">
        <v>3</v>
      </c>
      <c r="D809" s="76">
        <v>2011</v>
      </c>
      <c r="E809" s="56">
        <v>0</v>
      </c>
      <c r="F809" s="53">
        <f t="shared" si="62"/>
        <v>0</v>
      </c>
      <c r="G809" s="53">
        <f t="shared" si="63"/>
        <v>1</v>
      </c>
      <c r="H809" s="53">
        <f t="shared" si="64"/>
        <v>1</v>
      </c>
      <c r="I809" s="53" t="str">
        <f t="shared" si="65"/>
        <v>wd</v>
      </c>
      <c r="J809" s="53"/>
    </row>
    <row r="810" spans="1:10" x14ac:dyDescent="0.25">
      <c r="A810" s="93">
        <v>40622</v>
      </c>
      <c r="B810" s="35">
        <f t="shared" si="61"/>
        <v>27</v>
      </c>
      <c r="C810" s="76">
        <v>3</v>
      </c>
      <c r="D810" s="76">
        <v>2011</v>
      </c>
      <c r="E810" s="56">
        <v>0</v>
      </c>
      <c r="F810" s="53">
        <f t="shared" si="62"/>
        <v>0</v>
      </c>
      <c r="G810" s="53">
        <f t="shared" si="63"/>
        <v>0</v>
      </c>
      <c r="H810" s="53">
        <f t="shared" si="64"/>
        <v>0</v>
      </c>
      <c r="I810" s="53" t="str">
        <f t="shared" si="65"/>
        <v>dd</v>
      </c>
      <c r="J810" s="53"/>
    </row>
    <row r="811" spans="1:10" x14ac:dyDescent="0.25">
      <c r="A811" s="93">
        <v>40623</v>
      </c>
      <c r="B811" s="35">
        <f t="shared" si="61"/>
        <v>27</v>
      </c>
      <c r="C811" s="76">
        <v>3</v>
      </c>
      <c r="D811" s="76">
        <v>2011</v>
      </c>
      <c r="E811" s="56">
        <v>0</v>
      </c>
      <c r="F811" s="53">
        <f t="shared" si="62"/>
        <v>0</v>
      </c>
      <c r="G811" s="53">
        <f t="shared" si="63"/>
        <v>0</v>
      </c>
      <c r="H811" s="53">
        <f t="shared" si="64"/>
        <v>0</v>
      </c>
      <c r="I811" s="53" t="str">
        <f t="shared" si="65"/>
        <v>dd</v>
      </c>
      <c r="J811" s="53"/>
    </row>
    <row r="812" spans="1:10" x14ac:dyDescent="0.25">
      <c r="A812" s="93">
        <v>40624</v>
      </c>
      <c r="B812" s="35">
        <f t="shared" si="61"/>
        <v>27</v>
      </c>
      <c r="C812" s="76">
        <v>3</v>
      </c>
      <c r="D812" s="76">
        <v>2011</v>
      </c>
      <c r="E812" s="56">
        <v>0</v>
      </c>
      <c r="F812" s="53">
        <f t="shared" si="62"/>
        <v>0</v>
      </c>
      <c r="G812" s="53">
        <f t="shared" si="63"/>
        <v>0</v>
      </c>
      <c r="H812" s="53">
        <f t="shared" si="64"/>
        <v>0</v>
      </c>
      <c r="I812" s="53" t="str">
        <f t="shared" si="65"/>
        <v>dd</v>
      </c>
      <c r="J812" s="53"/>
    </row>
    <row r="813" spans="1:10" x14ac:dyDescent="0.25">
      <c r="A813" s="93">
        <v>40625</v>
      </c>
      <c r="B813" s="35">
        <f t="shared" si="61"/>
        <v>27</v>
      </c>
      <c r="C813" s="76">
        <v>3</v>
      </c>
      <c r="D813" s="76">
        <v>2011</v>
      </c>
      <c r="E813" s="56">
        <v>0</v>
      </c>
      <c r="F813" s="53">
        <f t="shared" si="62"/>
        <v>0</v>
      </c>
      <c r="G813" s="53">
        <f t="shared" si="63"/>
        <v>0</v>
      </c>
      <c r="H813" s="53">
        <f t="shared" si="64"/>
        <v>0</v>
      </c>
      <c r="I813" s="53" t="str">
        <f t="shared" si="65"/>
        <v>dd</v>
      </c>
      <c r="J813" s="53"/>
    </row>
    <row r="814" spans="1:10" x14ac:dyDescent="0.25">
      <c r="A814" s="93">
        <v>40626</v>
      </c>
      <c r="B814" s="35">
        <f t="shared" si="61"/>
        <v>27</v>
      </c>
      <c r="C814" s="76">
        <v>3</v>
      </c>
      <c r="D814" s="76">
        <v>2011</v>
      </c>
      <c r="E814" s="56">
        <v>0</v>
      </c>
      <c r="F814" s="53">
        <f t="shared" si="62"/>
        <v>0</v>
      </c>
      <c r="G814" s="53">
        <f t="shared" si="63"/>
        <v>0</v>
      </c>
      <c r="H814" s="53">
        <f t="shared" si="64"/>
        <v>0</v>
      </c>
      <c r="I814" s="53" t="str">
        <f t="shared" si="65"/>
        <v>dd</v>
      </c>
      <c r="J814" s="53"/>
    </row>
    <row r="815" spans="1:10" x14ac:dyDescent="0.25">
      <c r="A815" s="93">
        <v>40627</v>
      </c>
      <c r="B815" s="35">
        <f t="shared" si="61"/>
        <v>27</v>
      </c>
      <c r="C815" s="76">
        <v>3</v>
      </c>
      <c r="D815" s="76">
        <v>2011</v>
      </c>
      <c r="E815" s="56">
        <v>0</v>
      </c>
      <c r="F815" s="53">
        <f t="shared" si="62"/>
        <v>0</v>
      </c>
      <c r="G815" s="53">
        <f t="shared" si="63"/>
        <v>0</v>
      </c>
      <c r="H815" s="53">
        <f t="shared" si="64"/>
        <v>0</v>
      </c>
      <c r="I815" s="53" t="str">
        <f t="shared" si="65"/>
        <v>dd</v>
      </c>
      <c r="J815" s="53"/>
    </row>
    <row r="816" spans="1:10" x14ac:dyDescent="0.25">
      <c r="A816" s="93">
        <v>40628</v>
      </c>
      <c r="B816" s="35">
        <f t="shared" ref="B816:B879" si="66">C816+(D816-2009)*12</f>
        <v>27</v>
      </c>
      <c r="C816" s="76">
        <v>3</v>
      </c>
      <c r="D816" s="76">
        <v>2011</v>
      </c>
      <c r="E816" s="56">
        <v>6.6666666666666666E-2</v>
      </c>
      <c r="F816" s="53">
        <f t="shared" si="62"/>
        <v>1</v>
      </c>
      <c r="G816" s="53">
        <f t="shared" si="63"/>
        <v>1</v>
      </c>
      <c r="H816" s="53">
        <f t="shared" si="64"/>
        <v>-1</v>
      </c>
      <c r="I816" s="53" t="str">
        <f t="shared" si="65"/>
        <v>dw</v>
      </c>
      <c r="J816" s="53"/>
    </row>
    <row r="817" spans="1:10" x14ac:dyDescent="0.25">
      <c r="A817" s="93">
        <v>40629</v>
      </c>
      <c r="B817" s="35">
        <f t="shared" si="66"/>
        <v>27</v>
      </c>
      <c r="C817" s="76">
        <v>3</v>
      </c>
      <c r="D817" s="76">
        <v>2011</v>
      </c>
      <c r="E817" s="56">
        <v>0.13333333333333333</v>
      </c>
      <c r="F817" s="53">
        <f t="shared" si="62"/>
        <v>1</v>
      </c>
      <c r="G817" s="53">
        <f t="shared" si="63"/>
        <v>2</v>
      </c>
      <c r="H817" s="53">
        <f t="shared" si="64"/>
        <v>2</v>
      </c>
      <c r="I817" s="53" t="str">
        <f t="shared" si="65"/>
        <v>ww</v>
      </c>
      <c r="J817" s="53"/>
    </row>
    <row r="818" spans="1:10" x14ac:dyDescent="0.25">
      <c r="A818" s="93">
        <v>40630</v>
      </c>
      <c r="B818" s="35">
        <f t="shared" si="66"/>
        <v>27</v>
      </c>
      <c r="C818" s="76">
        <v>3</v>
      </c>
      <c r="D818" s="76">
        <v>2011</v>
      </c>
      <c r="E818" s="56">
        <v>0</v>
      </c>
      <c r="F818" s="53">
        <f t="shared" si="62"/>
        <v>0</v>
      </c>
      <c r="G818" s="53">
        <f t="shared" si="63"/>
        <v>1</v>
      </c>
      <c r="H818" s="53">
        <f t="shared" si="64"/>
        <v>1</v>
      </c>
      <c r="I818" s="53" t="str">
        <f t="shared" si="65"/>
        <v>wd</v>
      </c>
      <c r="J818" s="53"/>
    </row>
    <row r="819" spans="1:10" x14ac:dyDescent="0.25">
      <c r="A819" s="93">
        <v>40631</v>
      </c>
      <c r="B819" s="35">
        <f t="shared" si="66"/>
        <v>27</v>
      </c>
      <c r="C819" s="76">
        <v>3</v>
      </c>
      <c r="D819" s="76">
        <v>2011</v>
      </c>
      <c r="E819" s="56">
        <v>0</v>
      </c>
      <c r="F819" s="53">
        <f t="shared" si="62"/>
        <v>0</v>
      </c>
      <c r="G819" s="53">
        <f t="shared" si="63"/>
        <v>0</v>
      </c>
      <c r="H819" s="53">
        <f t="shared" si="64"/>
        <v>0</v>
      </c>
      <c r="I819" s="53" t="str">
        <f t="shared" si="65"/>
        <v>dd</v>
      </c>
      <c r="J819" s="53"/>
    </row>
    <row r="820" spans="1:10" x14ac:dyDescent="0.25">
      <c r="A820" s="93">
        <v>40632</v>
      </c>
      <c r="B820" s="35">
        <f t="shared" si="66"/>
        <v>27</v>
      </c>
      <c r="C820" s="76">
        <v>3</v>
      </c>
      <c r="D820" s="76">
        <v>2011</v>
      </c>
      <c r="E820" s="56">
        <v>0.26666666666666666</v>
      </c>
      <c r="F820" s="53">
        <f t="shared" si="62"/>
        <v>1</v>
      </c>
      <c r="G820" s="53">
        <f t="shared" si="63"/>
        <v>1</v>
      </c>
      <c r="H820" s="53">
        <f t="shared" si="64"/>
        <v>-1</v>
      </c>
      <c r="I820" s="53" t="str">
        <f t="shared" si="65"/>
        <v>dw</v>
      </c>
      <c r="J820" s="53"/>
    </row>
    <row r="821" spans="1:10" x14ac:dyDescent="0.25">
      <c r="A821" s="93">
        <v>40633</v>
      </c>
      <c r="B821" s="35">
        <f t="shared" si="66"/>
        <v>27</v>
      </c>
      <c r="C821" s="76">
        <v>3</v>
      </c>
      <c r="D821" s="76">
        <v>2011</v>
      </c>
      <c r="E821" s="56">
        <v>3.3333333333333335</v>
      </c>
      <c r="F821" s="53">
        <f t="shared" si="62"/>
        <v>1</v>
      </c>
      <c r="G821" s="53">
        <f t="shared" si="63"/>
        <v>2</v>
      </c>
      <c r="H821" s="53">
        <f t="shared" si="64"/>
        <v>2</v>
      </c>
      <c r="I821" s="53" t="str">
        <f t="shared" si="65"/>
        <v>ww</v>
      </c>
      <c r="J821" s="53"/>
    </row>
    <row r="822" spans="1:10" x14ac:dyDescent="0.25">
      <c r="A822" s="93">
        <v>40634</v>
      </c>
      <c r="B822" s="35">
        <f t="shared" si="66"/>
        <v>27</v>
      </c>
      <c r="C822" s="76">
        <v>3</v>
      </c>
      <c r="D822" s="76">
        <v>2011</v>
      </c>
      <c r="E822" s="56">
        <v>0.93333333333333346</v>
      </c>
      <c r="F822" s="53">
        <f t="shared" si="62"/>
        <v>1</v>
      </c>
      <c r="G822" s="53">
        <f t="shared" si="63"/>
        <v>2</v>
      </c>
      <c r="H822" s="53">
        <f t="shared" si="64"/>
        <v>2</v>
      </c>
      <c r="I822" s="53" t="str">
        <f t="shared" si="65"/>
        <v>ww</v>
      </c>
      <c r="J822" s="53"/>
    </row>
    <row r="823" spans="1:10" x14ac:dyDescent="0.25">
      <c r="A823" s="93">
        <v>40635</v>
      </c>
      <c r="B823" s="35">
        <f t="shared" si="66"/>
        <v>28</v>
      </c>
      <c r="C823" s="76">
        <v>4</v>
      </c>
      <c r="D823" s="76">
        <v>2011</v>
      </c>
      <c r="E823" s="56">
        <v>1.3999999999999997</v>
      </c>
      <c r="F823" s="53">
        <f t="shared" si="62"/>
        <v>1</v>
      </c>
      <c r="G823" s="53">
        <f t="shared" si="63"/>
        <v>2</v>
      </c>
      <c r="H823" s="53">
        <f t="shared" si="64"/>
        <v>2</v>
      </c>
      <c r="I823" s="53" t="str">
        <f t="shared" si="65"/>
        <v>ww</v>
      </c>
      <c r="J823" s="53"/>
    </row>
    <row r="824" spans="1:10" x14ac:dyDescent="0.25">
      <c r="A824" s="93">
        <v>40636</v>
      </c>
      <c r="B824" s="35">
        <f t="shared" si="66"/>
        <v>28</v>
      </c>
      <c r="C824" s="76">
        <v>4</v>
      </c>
      <c r="D824" s="76">
        <v>2011</v>
      </c>
      <c r="E824" s="56">
        <v>0.13333333333333333</v>
      </c>
      <c r="F824" s="53">
        <f t="shared" si="62"/>
        <v>1</v>
      </c>
      <c r="G824" s="53">
        <f t="shared" si="63"/>
        <v>2</v>
      </c>
      <c r="H824" s="53">
        <f t="shared" si="64"/>
        <v>2</v>
      </c>
      <c r="I824" s="53" t="str">
        <f t="shared" si="65"/>
        <v>ww</v>
      </c>
      <c r="J824" s="53"/>
    </row>
    <row r="825" spans="1:10" x14ac:dyDescent="0.25">
      <c r="A825" s="93">
        <v>40637</v>
      </c>
      <c r="B825" s="35">
        <f t="shared" si="66"/>
        <v>28</v>
      </c>
      <c r="C825" s="76">
        <v>4</v>
      </c>
      <c r="D825" s="76">
        <v>2011</v>
      </c>
      <c r="E825" s="56">
        <v>0.39999999999999997</v>
      </c>
      <c r="F825" s="53">
        <f t="shared" si="62"/>
        <v>1</v>
      </c>
      <c r="G825" s="53">
        <f t="shared" si="63"/>
        <v>2</v>
      </c>
      <c r="H825" s="53">
        <f t="shared" si="64"/>
        <v>2</v>
      </c>
      <c r="I825" s="53" t="str">
        <f t="shared" si="65"/>
        <v>ww</v>
      </c>
      <c r="J825" s="53"/>
    </row>
    <row r="826" spans="1:10" x14ac:dyDescent="0.25">
      <c r="A826" s="93">
        <v>40638</v>
      </c>
      <c r="B826" s="35">
        <f t="shared" si="66"/>
        <v>28</v>
      </c>
      <c r="C826" s="76">
        <v>4</v>
      </c>
      <c r="D826" s="76">
        <v>2011</v>
      </c>
      <c r="E826" s="56">
        <v>0.26666666666666666</v>
      </c>
      <c r="F826" s="53">
        <f t="shared" si="62"/>
        <v>1</v>
      </c>
      <c r="G826" s="53">
        <f t="shared" si="63"/>
        <v>2</v>
      </c>
      <c r="H826" s="53">
        <f t="shared" si="64"/>
        <v>2</v>
      </c>
      <c r="I826" s="53" t="str">
        <f t="shared" si="65"/>
        <v>ww</v>
      </c>
      <c r="J826" s="53"/>
    </row>
    <row r="827" spans="1:10" x14ac:dyDescent="0.25">
      <c r="A827" s="93">
        <v>40639</v>
      </c>
      <c r="B827" s="35">
        <f t="shared" si="66"/>
        <v>28</v>
      </c>
      <c r="C827" s="76">
        <v>4</v>
      </c>
      <c r="D827" s="76">
        <v>2011</v>
      </c>
      <c r="E827" s="56">
        <v>0</v>
      </c>
      <c r="F827" s="53">
        <f t="shared" si="62"/>
        <v>0</v>
      </c>
      <c r="G827" s="53">
        <f t="shared" si="63"/>
        <v>1</v>
      </c>
      <c r="H827" s="53">
        <f t="shared" si="64"/>
        <v>1</v>
      </c>
      <c r="I827" s="53" t="str">
        <f t="shared" si="65"/>
        <v>wd</v>
      </c>
      <c r="J827" s="53"/>
    </row>
    <row r="828" spans="1:10" x14ac:dyDescent="0.25">
      <c r="A828" s="93">
        <v>40640</v>
      </c>
      <c r="B828" s="35">
        <f t="shared" si="66"/>
        <v>28</v>
      </c>
      <c r="C828" s="76">
        <v>4</v>
      </c>
      <c r="D828" s="76">
        <v>2011</v>
      </c>
      <c r="E828" s="56">
        <v>0</v>
      </c>
      <c r="F828" s="53">
        <f t="shared" si="62"/>
        <v>0</v>
      </c>
      <c r="G828" s="53">
        <f t="shared" si="63"/>
        <v>0</v>
      </c>
      <c r="H828" s="53">
        <f t="shared" si="64"/>
        <v>0</v>
      </c>
      <c r="I828" s="53" t="str">
        <f t="shared" si="65"/>
        <v>dd</v>
      </c>
      <c r="J828" s="53"/>
    </row>
    <row r="829" spans="1:10" x14ac:dyDescent="0.25">
      <c r="A829" s="93">
        <v>40641</v>
      </c>
      <c r="B829" s="35">
        <f t="shared" si="66"/>
        <v>28</v>
      </c>
      <c r="C829" s="76">
        <v>4</v>
      </c>
      <c r="D829" s="76">
        <v>2011</v>
      </c>
      <c r="E829" s="56">
        <v>0</v>
      </c>
      <c r="F829" s="53">
        <f t="shared" si="62"/>
        <v>0</v>
      </c>
      <c r="G829" s="53">
        <f t="shared" si="63"/>
        <v>0</v>
      </c>
      <c r="H829" s="53">
        <f t="shared" si="64"/>
        <v>0</v>
      </c>
      <c r="I829" s="53" t="str">
        <f t="shared" si="65"/>
        <v>dd</v>
      </c>
      <c r="J829" s="53"/>
    </row>
    <row r="830" spans="1:10" x14ac:dyDescent="0.25">
      <c r="A830" s="93">
        <v>40642</v>
      </c>
      <c r="B830" s="35">
        <f t="shared" si="66"/>
        <v>28</v>
      </c>
      <c r="C830" s="76">
        <v>4</v>
      </c>
      <c r="D830" s="76">
        <v>2011</v>
      </c>
      <c r="E830" s="56">
        <v>0</v>
      </c>
      <c r="F830" s="53">
        <f t="shared" si="62"/>
        <v>0</v>
      </c>
      <c r="G830" s="53">
        <f t="shared" si="63"/>
        <v>0</v>
      </c>
      <c r="H830" s="53">
        <f t="shared" si="64"/>
        <v>0</v>
      </c>
      <c r="I830" s="53" t="str">
        <f t="shared" si="65"/>
        <v>dd</v>
      </c>
      <c r="J830" s="53"/>
    </row>
    <row r="831" spans="1:10" x14ac:dyDescent="0.25">
      <c r="A831" s="93">
        <v>40643</v>
      </c>
      <c r="B831" s="35">
        <f t="shared" si="66"/>
        <v>28</v>
      </c>
      <c r="C831" s="76">
        <v>4</v>
      </c>
      <c r="D831" s="76">
        <v>2011</v>
      </c>
      <c r="E831" s="56">
        <v>0</v>
      </c>
      <c r="F831" s="53">
        <f t="shared" si="62"/>
        <v>0</v>
      </c>
      <c r="G831" s="53">
        <f t="shared" si="63"/>
        <v>0</v>
      </c>
      <c r="H831" s="53">
        <f t="shared" si="64"/>
        <v>0</v>
      </c>
      <c r="I831" s="53" t="str">
        <f t="shared" si="65"/>
        <v>dd</v>
      </c>
      <c r="J831" s="53"/>
    </row>
    <row r="832" spans="1:10" x14ac:dyDescent="0.25">
      <c r="A832" s="93">
        <v>40644</v>
      </c>
      <c r="B832" s="35">
        <f t="shared" si="66"/>
        <v>28</v>
      </c>
      <c r="C832" s="76">
        <v>4</v>
      </c>
      <c r="D832" s="76">
        <v>2011</v>
      </c>
      <c r="E832" s="56">
        <v>0</v>
      </c>
      <c r="F832" s="53">
        <f t="shared" si="62"/>
        <v>0</v>
      </c>
      <c r="G832" s="53">
        <f t="shared" si="63"/>
        <v>0</v>
      </c>
      <c r="H832" s="53">
        <f t="shared" si="64"/>
        <v>0</v>
      </c>
      <c r="I832" s="53" t="str">
        <f t="shared" si="65"/>
        <v>dd</v>
      </c>
      <c r="J832" s="53"/>
    </row>
    <row r="833" spans="1:10" x14ac:dyDescent="0.25">
      <c r="A833" s="93">
        <v>40645</v>
      </c>
      <c r="B833" s="35">
        <f t="shared" si="66"/>
        <v>28</v>
      </c>
      <c r="C833" s="76">
        <v>4</v>
      </c>
      <c r="D833" s="76">
        <v>2011</v>
      </c>
      <c r="E833" s="56">
        <v>1</v>
      </c>
      <c r="F833" s="53">
        <f t="shared" si="62"/>
        <v>1</v>
      </c>
      <c r="G833" s="53">
        <f t="shared" si="63"/>
        <v>1</v>
      </c>
      <c r="H833" s="53">
        <f t="shared" si="64"/>
        <v>-1</v>
      </c>
      <c r="I833" s="53" t="str">
        <f t="shared" si="65"/>
        <v>dw</v>
      </c>
      <c r="J833" s="53"/>
    </row>
    <row r="834" spans="1:10" x14ac:dyDescent="0.25">
      <c r="A834" s="93">
        <v>40646</v>
      </c>
      <c r="B834" s="35">
        <f t="shared" si="66"/>
        <v>28</v>
      </c>
      <c r="C834" s="76">
        <v>4</v>
      </c>
      <c r="D834" s="76">
        <v>2011</v>
      </c>
      <c r="E834" s="56">
        <v>0</v>
      </c>
      <c r="F834" s="53">
        <f t="shared" si="62"/>
        <v>0</v>
      </c>
      <c r="G834" s="53">
        <f t="shared" si="63"/>
        <v>1</v>
      </c>
      <c r="H834" s="53">
        <f t="shared" si="64"/>
        <v>1</v>
      </c>
      <c r="I834" s="53" t="str">
        <f t="shared" si="65"/>
        <v>wd</v>
      </c>
      <c r="J834" s="53"/>
    </row>
    <row r="835" spans="1:10" x14ac:dyDescent="0.25">
      <c r="A835" s="93">
        <v>40647</v>
      </c>
      <c r="B835" s="35">
        <f t="shared" si="66"/>
        <v>28</v>
      </c>
      <c r="C835" s="76">
        <v>4</v>
      </c>
      <c r="D835" s="76">
        <v>2011</v>
      </c>
      <c r="E835" s="56">
        <v>0</v>
      </c>
      <c r="F835" s="53">
        <f t="shared" ref="F835:F898" si="67">IF(E835&gt;0,1,0)</f>
        <v>0</v>
      </c>
      <c r="G835" s="53">
        <f t="shared" ref="G835:G898" si="68">SUM(F834:F835)</f>
        <v>0</v>
      </c>
      <c r="H835" s="53">
        <f t="shared" ref="H835:H898" si="69">IF(G835=1,IF(F834=1,1,-1),G835)</f>
        <v>0</v>
      </c>
      <c r="I835" s="53" t="str">
        <f t="shared" ref="I835:I898" si="70">VLOOKUP(H835,codes,2,)</f>
        <v>dd</v>
      </c>
      <c r="J835" s="53"/>
    </row>
    <row r="836" spans="1:10" x14ac:dyDescent="0.25">
      <c r="A836" s="93">
        <v>40648</v>
      </c>
      <c r="B836" s="35">
        <f t="shared" si="66"/>
        <v>28</v>
      </c>
      <c r="C836" s="76">
        <v>4</v>
      </c>
      <c r="D836" s="76">
        <v>2011</v>
      </c>
      <c r="E836" s="56">
        <v>0</v>
      </c>
      <c r="F836" s="53">
        <f t="shared" si="67"/>
        <v>0</v>
      </c>
      <c r="G836" s="53">
        <f t="shared" si="68"/>
        <v>0</v>
      </c>
      <c r="H836" s="53">
        <f t="shared" si="69"/>
        <v>0</v>
      </c>
      <c r="I836" s="53" t="str">
        <f t="shared" si="70"/>
        <v>dd</v>
      </c>
      <c r="J836" s="53"/>
    </row>
    <row r="837" spans="1:10" x14ac:dyDescent="0.25">
      <c r="A837" s="93">
        <v>40649</v>
      </c>
      <c r="B837" s="35">
        <f t="shared" si="66"/>
        <v>28</v>
      </c>
      <c r="C837" s="76">
        <v>4</v>
      </c>
      <c r="D837" s="76">
        <v>2011</v>
      </c>
      <c r="E837" s="56">
        <v>0</v>
      </c>
      <c r="F837" s="53">
        <f t="shared" si="67"/>
        <v>0</v>
      </c>
      <c r="G837" s="53">
        <f t="shared" si="68"/>
        <v>0</v>
      </c>
      <c r="H837" s="53">
        <f t="shared" si="69"/>
        <v>0</v>
      </c>
      <c r="I837" s="53" t="str">
        <f t="shared" si="70"/>
        <v>dd</v>
      </c>
      <c r="J837" s="53"/>
    </row>
    <row r="838" spans="1:10" x14ac:dyDescent="0.25">
      <c r="A838" s="93">
        <v>40650</v>
      </c>
      <c r="B838" s="35">
        <f t="shared" si="66"/>
        <v>28</v>
      </c>
      <c r="C838" s="76">
        <v>4</v>
      </c>
      <c r="D838" s="76">
        <v>2011</v>
      </c>
      <c r="E838" s="56">
        <v>0</v>
      </c>
      <c r="F838" s="53">
        <f t="shared" si="67"/>
        <v>0</v>
      </c>
      <c r="G838" s="53">
        <f t="shared" si="68"/>
        <v>0</v>
      </c>
      <c r="H838" s="53">
        <f t="shared" si="69"/>
        <v>0</v>
      </c>
      <c r="I838" s="53" t="str">
        <f t="shared" si="70"/>
        <v>dd</v>
      </c>
      <c r="J838" s="53"/>
    </row>
    <row r="839" spans="1:10" x14ac:dyDescent="0.25">
      <c r="A839" s="93">
        <v>40651</v>
      </c>
      <c r="B839" s="35">
        <f t="shared" si="66"/>
        <v>28</v>
      </c>
      <c r="C839" s="76">
        <v>4</v>
      </c>
      <c r="D839" s="76">
        <v>2011</v>
      </c>
      <c r="E839" s="56">
        <v>0</v>
      </c>
      <c r="F839" s="53">
        <f t="shared" si="67"/>
        <v>0</v>
      </c>
      <c r="G839" s="53">
        <f t="shared" si="68"/>
        <v>0</v>
      </c>
      <c r="H839" s="53">
        <f t="shared" si="69"/>
        <v>0</v>
      </c>
      <c r="I839" s="53" t="str">
        <f t="shared" si="70"/>
        <v>dd</v>
      </c>
      <c r="J839" s="53"/>
    </row>
    <row r="840" spans="1:10" x14ac:dyDescent="0.25">
      <c r="A840" s="93">
        <v>40652</v>
      </c>
      <c r="B840" s="35">
        <f t="shared" si="66"/>
        <v>28</v>
      </c>
      <c r="C840" s="76">
        <v>4</v>
      </c>
      <c r="D840" s="76">
        <v>2011</v>
      </c>
      <c r="E840" s="56">
        <v>0</v>
      </c>
      <c r="F840" s="53">
        <f t="shared" si="67"/>
        <v>0</v>
      </c>
      <c r="G840" s="53">
        <f t="shared" si="68"/>
        <v>0</v>
      </c>
      <c r="H840" s="53">
        <f t="shared" si="69"/>
        <v>0</v>
      </c>
      <c r="I840" s="53" t="str">
        <f t="shared" si="70"/>
        <v>dd</v>
      </c>
      <c r="J840" s="53"/>
    </row>
    <row r="841" spans="1:10" x14ac:dyDescent="0.25">
      <c r="A841" s="93">
        <v>40653</v>
      </c>
      <c r="B841" s="35">
        <f t="shared" si="66"/>
        <v>28</v>
      </c>
      <c r="C841" s="76">
        <v>4</v>
      </c>
      <c r="D841" s="76">
        <v>2011</v>
      </c>
      <c r="E841" s="56">
        <v>0</v>
      </c>
      <c r="F841" s="53">
        <f t="shared" si="67"/>
        <v>0</v>
      </c>
      <c r="G841" s="53">
        <f t="shared" si="68"/>
        <v>0</v>
      </c>
      <c r="H841" s="53">
        <f t="shared" si="69"/>
        <v>0</v>
      </c>
      <c r="I841" s="53" t="str">
        <f t="shared" si="70"/>
        <v>dd</v>
      </c>
      <c r="J841" s="53"/>
    </row>
    <row r="842" spans="1:10" x14ac:dyDescent="0.25">
      <c r="A842" s="93">
        <v>40654</v>
      </c>
      <c r="B842" s="35">
        <f t="shared" si="66"/>
        <v>28</v>
      </c>
      <c r="C842" s="76">
        <v>4</v>
      </c>
      <c r="D842" s="76">
        <v>2011</v>
      </c>
      <c r="E842" s="56">
        <v>0</v>
      </c>
      <c r="F842" s="53">
        <f t="shared" si="67"/>
        <v>0</v>
      </c>
      <c r="G842" s="53">
        <f t="shared" si="68"/>
        <v>0</v>
      </c>
      <c r="H842" s="53">
        <f t="shared" si="69"/>
        <v>0</v>
      </c>
      <c r="I842" s="53" t="str">
        <f t="shared" si="70"/>
        <v>dd</v>
      </c>
      <c r="J842" s="53"/>
    </row>
    <row r="843" spans="1:10" x14ac:dyDescent="0.25">
      <c r="A843" s="93">
        <v>40655</v>
      </c>
      <c r="B843" s="35">
        <f t="shared" si="66"/>
        <v>28</v>
      </c>
      <c r="C843" s="76">
        <v>4</v>
      </c>
      <c r="D843" s="76">
        <v>2011</v>
      </c>
      <c r="E843" s="56">
        <v>0</v>
      </c>
      <c r="F843" s="53">
        <f t="shared" si="67"/>
        <v>0</v>
      </c>
      <c r="G843" s="53">
        <f t="shared" si="68"/>
        <v>0</v>
      </c>
      <c r="H843" s="53">
        <f t="shared" si="69"/>
        <v>0</v>
      </c>
      <c r="I843" s="53" t="str">
        <f t="shared" si="70"/>
        <v>dd</v>
      </c>
      <c r="J843" s="53"/>
    </row>
    <row r="844" spans="1:10" x14ac:dyDescent="0.25">
      <c r="A844" s="93">
        <v>40656</v>
      </c>
      <c r="B844" s="35">
        <f t="shared" si="66"/>
        <v>28</v>
      </c>
      <c r="C844" s="76">
        <v>4</v>
      </c>
      <c r="D844" s="76">
        <v>2011</v>
      </c>
      <c r="E844" s="56">
        <v>0</v>
      </c>
      <c r="F844" s="53">
        <f t="shared" si="67"/>
        <v>0</v>
      </c>
      <c r="G844" s="53">
        <f t="shared" si="68"/>
        <v>0</v>
      </c>
      <c r="H844" s="53">
        <f t="shared" si="69"/>
        <v>0</v>
      </c>
      <c r="I844" s="53" t="str">
        <f t="shared" si="70"/>
        <v>dd</v>
      </c>
      <c r="J844" s="53"/>
    </row>
    <row r="845" spans="1:10" x14ac:dyDescent="0.25">
      <c r="A845" s="93">
        <v>40657</v>
      </c>
      <c r="B845" s="35">
        <f t="shared" si="66"/>
        <v>28</v>
      </c>
      <c r="C845" s="76">
        <v>4</v>
      </c>
      <c r="D845" s="76">
        <v>2011</v>
      </c>
      <c r="E845" s="56">
        <v>2.6666666666666665</v>
      </c>
      <c r="F845" s="53">
        <f t="shared" si="67"/>
        <v>1</v>
      </c>
      <c r="G845" s="53">
        <f t="shared" si="68"/>
        <v>1</v>
      </c>
      <c r="H845" s="53">
        <f t="shared" si="69"/>
        <v>-1</v>
      </c>
      <c r="I845" s="53" t="str">
        <f t="shared" si="70"/>
        <v>dw</v>
      </c>
      <c r="J845" s="53"/>
    </row>
    <row r="846" spans="1:10" x14ac:dyDescent="0.25">
      <c r="A846" s="93">
        <v>40658</v>
      </c>
      <c r="B846" s="35">
        <f t="shared" si="66"/>
        <v>28</v>
      </c>
      <c r="C846" s="76">
        <v>4</v>
      </c>
      <c r="D846" s="76">
        <v>2011</v>
      </c>
      <c r="E846" s="56">
        <v>0</v>
      </c>
      <c r="F846" s="53">
        <f t="shared" si="67"/>
        <v>0</v>
      </c>
      <c r="G846" s="53">
        <f t="shared" si="68"/>
        <v>1</v>
      </c>
      <c r="H846" s="53">
        <f t="shared" si="69"/>
        <v>1</v>
      </c>
      <c r="I846" s="53" t="str">
        <f t="shared" si="70"/>
        <v>wd</v>
      </c>
      <c r="J846" s="53"/>
    </row>
    <row r="847" spans="1:10" x14ac:dyDescent="0.25">
      <c r="A847" s="93">
        <v>40659</v>
      </c>
      <c r="B847" s="35">
        <f t="shared" si="66"/>
        <v>28</v>
      </c>
      <c r="C847" s="76">
        <v>4</v>
      </c>
      <c r="D847" s="76">
        <v>2011</v>
      </c>
      <c r="E847" s="56">
        <v>0</v>
      </c>
      <c r="F847" s="53">
        <f t="shared" si="67"/>
        <v>0</v>
      </c>
      <c r="G847" s="53">
        <f t="shared" si="68"/>
        <v>0</v>
      </c>
      <c r="H847" s="53">
        <f t="shared" si="69"/>
        <v>0</v>
      </c>
      <c r="I847" s="53" t="str">
        <f t="shared" si="70"/>
        <v>dd</v>
      </c>
      <c r="J847" s="53"/>
    </row>
    <row r="848" spans="1:10" x14ac:dyDescent="0.25">
      <c r="A848" s="93">
        <v>40660</v>
      </c>
      <c r="B848" s="35">
        <f t="shared" si="66"/>
        <v>28</v>
      </c>
      <c r="C848" s="76">
        <v>4</v>
      </c>
      <c r="D848" s="76">
        <v>2011</v>
      </c>
      <c r="E848" s="56">
        <v>0</v>
      </c>
      <c r="F848" s="53">
        <f t="shared" si="67"/>
        <v>0</v>
      </c>
      <c r="G848" s="53">
        <f t="shared" si="68"/>
        <v>0</v>
      </c>
      <c r="H848" s="53">
        <f t="shared" si="69"/>
        <v>0</v>
      </c>
      <c r="I848" s="53" t="str">
        <f t="shared" si="70"/>
        <v>dd</v>
      </c>
      <c r="J848" s="53"/>
    </row>
    <row r="849" spans="1:10" x14ac:dyDescent="0.25">
      <c r="A849" s="93">
        <v>40661</v>
      </c>
      <c r="B849" s="35">
        <f t="shared" si="66"/>
        <v>28</v>
      </c>
      <c r="C849" s="76">
        <v>4</v>
      </c>
      <c r="D849" s="76">
        <v>2011</v>
      </c>
      <c r="E849" s="56">
        <v>0</v>
      </c>
      <c r="F849" s="53">
        <f t="shared" si="67"/>
        <v>0</v>
      </c>
      <c r="G849" s="53">
        <f t="shared" si="68"/>
        <v>0</v>
      </c>
      <c r="H849" s="53">
        <f t="shared" si="69"/>
        <v>0</v>
      </c>
      <c r="I849" s="53" t="str">
        <f t="shared" si="70"/>
        <v>dd</v>
      </c>
      <c r="J849" s="53"/>
    </row>
    <row r="850" spans="1:10" x14ac:dyDescent="0.25">
      <c r="A850" s="93">
        <v>40662</v>
      </c>
      <c r="B850" s="35">
        <f t="shared" si="66"/>
        <v>28</v>
      </c>
      <c r="C850" s="76">
        <v>4</v>
      </c>
      <c r="D850" s="76">
        <v>2011</v>
      </c>
      <c r="E850" s="56">
        <v>0</v>
      </c>
      <c r="F850" s="53">
        <f t="shared" si="67"/>
        <v>0</v>
      </c>
      <c r="G850" s="53">
        <f t="shared" si="68"/>
        <v>0</v>
      </c>
      <c r="H850" s="53">
        <f t="shared" si="69"/>
        <v>0</v>
      </c>
      <c r="I850" s="53" t="str">
        <f t="shared" si="70"/>
        <v>dd</v>
      </c>
      <c r="J850" s="53"/>
    </row>
    <row r="851" spans="1:10" x14ac:dyDescent="0.25">
      <c r="A851" s="93">
        <v>40663</v>
      </c>
      <c r="B851" s="35">
        <f t="shared" si="66"/>
        <v>28</v>
      </c>
      <c r="C851" s="76">
        <v>4</v>
      </c>
      <c r="D851" s="76">
        <v>2011</v>
      </c>
      <c r="E851" s="56">
        <v>0.20000000000000004</v>
      </c>
      <c r="F851" s="53">
        <f t="shared" si="67"/>
        <v>1</v>
      </c>
      <c r="G851" s="53">
        <f t="shared" si="68"/>
        <v>1</v>
      </c>
      <c r="H851" s="53">
        <f t="shared" si="69"/>
        <v>-1</v>
      </c>
      <c r="I851" s="53" t="str">
        <f t="shared" si="70"/>
        <v>dw</v>
      </c>
      <c r="J851" s="53"/>
    </row>
    <row r="852" spans="1:10" x14ac:dyDescent="0.25">
      <c r="A852" s="93">
        <v>40664</v>
      </c>
      <c r="B852" s="35">
        <f t="shared" si="66"/>
        <v>28</v>
      </c>
      <c r="C852" s="76">
        <v>4</v>
      </c>
      <c r="D852" s="76">
        <v>2011</v>
      </c>
      <c r="E852" s="56">
        <v>0</v>
      </c>
      <c r="F852" s="53">
        <f t="shared" si="67"/>
        <v>0</v>
      </c>
      <c r="G852" s="53">
        <f t="shared" si="68"/>
        <v>1</v>
      </c>
      <c r="H852" s="53">
        <f t="shared" si="69"/>
        <v>1</v>
      </c>
      <c r="I852" s="53" t="str">
        <f t="shared" si="70"/>
        <v>wd</v>
      </c>
      <c r="J852" s="53"/>
    </row>
    <row r="853" spans="1:10" x14ac:dyDescent="0.25">
      <c r="A853" s="93">
        <v>40665</v>
      </c>
      <c r="B853" s="35">
        <f t="shared" si="66"/>
        <v>29</v>
      </c>
      <c r="C853" s="76">
        <v>5</v>
      </c>
      <c r="D853" s="76">
        <v>2011</v>
      </c>
      <c r="E853" s="56">
        <v>0</v>
      </c>
      <c r="F853" s="53">
        <f t="shared" si="67"/>
        <v>0</v>
      </c>
      <c r="G853" s="53">
        <f t="shared" si="68"/>
        <v>0</v>
      </c>
      <c r="H853" s="53">
        <f t="shared" si="69"/>
        <v>0</v>
      </c>
      <c r="I853" s="53" t="str">
        <f t="shared" si="70"/>
        <v>dd</v>
      </c>
      <c r="J853" s="53"/>
    </row>
    <row r="854" spans="1:10" x14ac:dyDescent="0.25">
      <c r="A854" s="93">
        <v>40666</v>
      </c>
      <c r="B854" s="35">
        <f t="shared" si="66"/>
        <v>29</v>
      </c>
      <c r="C854" s="76">
        <v>5</v>
      </c>
      <c r="D854" s="76">
        <v>2011</v>
      </c>
      <c r="E854" s="56">
        <v>0</v>
      </c>
      <c r="F854" s="53">
        <f t="shared" si="67"/>
        <v>0</v>
      </c>
      <c r="G854" s="53">
        <f t="shared" si="68"/>
        <v>0</v>
      </c>
      <c r="H854" s="53">
        <f t="shared" si="69"/>
        <v>0</v>
      </c>
      <c r="I854" s="53" t="str">
        <f t="shared" si="70"/>
        <v>dd</v>
      </c>
      <c r="J854" s="53"/>
    </row>
    <row r="855" spans="1:10" x14ac:dyDescent="0.25">
      <c r="A855" s="93">
        <v>40667</v>
      </c>
      <c r="B855" s="35">
        <f t="shared" si="66"/>
        <v>29</v>
      </c>
      <c r="C855" s="76">
        <v>5</v>
      </c>
      <c r="D855" s="76">
        <v>2011</v>
      </c>
      <c r="E855" s="56">
        <v>0</v>
      </c>
      <c r="F855" s="53">
        <f t="shared" si="67"/>
        <v>0</v>
      </c>
      <c r="G855" s="53">
        <f t="shared" si="68"/>
        <v>0</v>
      </c>
      <c r="H855" s="53">
        <f t="shared" si="69"/>
        <v>0</v>
      </c>
      <c r="I855" s="53" t="str">
        <f t="shared" si="70"/>
        <v>dd</v>
      </c>
      <c r="J855" s="53"/>
    </row>
    <row r="856" spans="1:10" x14ac:dyDescent="0.25">
      <c r="A856" s="93">
        <v>40668</v>
      </c>
      <c r="B856" s="35">
        <f t="shared" si="66"/>
        <v>29</v>
      </c>
      <c r="C856" s="76">
        <v>5</v>
      </c>
      <c r="D856" s="76">
        <v>2011</v>
      </c>
      <c r="E856" s="56">
        <v>0</v>
      </c>
      <c r="F856" s="53">
        <f t="shared" si="67"/>
        <v>0</v>
      </c>
      <c r="G856" s="53">
        <f t="shared" si="68"/>
        <v>0</v>
      </c>
      <c r="H856" s="53">
        <f t="shared" si="69"/>
        <v>0</v>
      </c>
      <c r="I856" s="53" t="str">
        <f t="shared" si="70"/>
        <v>dd</v>
      </c>
      <c r="J856" s="53"/>
    </row>
    <row r="857" spans="1:10" x14ac:dyDescent="0.25">
      <c r="A857" s="93">
        <v>40669</v>
      </c>
      <c r="B857" s="35">
        <f t="shared" si="66"/>
        <v>29</v>
      </c>
      <c r="C857" s="76">
        <v>5</v>
      </c>
      <c r="D857" s="76">
        <v>2011</v>
      </c>
      <c r="E857" s="56">
        <v>0.26666666666666666</v>
      </c>
      <c r="F857" s="53">
        <f t="shared" si="67"/>
        <v>1</v>
      </c>
      <c r="G857" s="53">
        <f t="shared" si="68"/>
        <v>1</v>
      </c>
      <c r="H857" s="53">
        <f t="shared" si="69"/>
        <v>-1</v>
      </c>
      <c r="I857" s="53" t="str">
        <f t="shared" si="70"/>
        <v>dw</v>
      </c>
      <c r="J857" s="53"/>
    </row>
    <row r="858" spans="1:10" x14ac:dyDescent="0.25">
      <c r="A858" s="93">
        <v>40670</v>
      </c>
      <c r="B858" s="35">
        <f t="shared" si="66"/>
        <v>29</v>
      </c>
      <c r="C858" s="76">
        <v>5</v>
      </c>
      <c r="D858" s="76">
        <v>2011</v>
      </c>
      <c r="E858" s="56">
        <v>0</v>
      </c>
      <c r="F858" s="53">
        <f t="shared" si="67"/>
        <v>0</v>
      </c>
      <c r="G858" s="53">
        <f t="shared" si="68"/>
        <v>1</v>
      </c>
      <c r="H858" s="53">
        <f t="shared" si="69"/>
        <v>1</v>
      </c>
      <c r="I858" s="53" t="str">
        <f t="shared" si="70"/>
        <v>wd</v>
      </c>
      <c r="J858" s="53"/>
    </row>
    <row r="859" spans="1:10" x14ac:dyDescent="0.25">
      <c r="A859" s="93">
        <v>40671</v>
      </c>
      <c r="B859" s="35">
        <f t="shared" si="66"/>
        <v>29</v>
      </c>
      <c r="C859" s="76">
        <v>5</v>
      </c>
      <c r="D859" s="76">
        <v>2011</v>
      </c>
      <c r="E859" s="56">
        <v>15.533333333333331</v>
      </c>
      <c r="F859" s="53">
        <f t="shared" si="67"/>
        <v>1</v>
      </c>
      <c r="G859" s="53">
        <f t="shared" si="68"/>
        <v>1</v>
      </c>
      <c r="H859" s="53">
        <f t="shared" si="69"/>
        <v>-1</v>
      </c>
      <c r="I859" s="53" t="str">
        <f t="shared" si="70"/>
        <v>dw</v>
      </c>
      <c r="J859" s="53"/>
    </row>
    <row r="860" spans="1:10" x14ac:dyDescent="0.25">
      <c r="A860" s="93">
        <v>40672</v>
      </c>
      <c r="B860" s="35">
        <f t="shared" si="66"/>
        <v>29</v>
      </c>
      <c r="C860" s="76">
        <v>5</v>
      </c>
      <c r="D860" s="76">
        <v>2011</v>
      </c>
      <c r="E860" s="56">
        <v>1.5999999999999999</v>
      </c>
      <c r="F860" s="53">
        <f t="shared" si="67"/>
        <v>1</v>
      </c>
      <c r="G860" s="53">
        <f t="shared" si="68"/>
        <v>2</v>
      </c>
      <c r="H860" s="53">
        <f t="shared" si="69"/>
        <v>2</v>
      </c>
      <c r="I860" s="53" t="str">
        <f t="shared" si="70"/>
        <v>ww</v>
      </c>
      <c r="J860" s="53"/>
    </row>
    <row r="861" spans="1:10" x14ac:dyDescent="0.25">
      <c r="A861" s="93">
        <v>40673</v>
      </c>
      <c r="B861" s="35">
        <f t="shared" si="66"/>
        <v>29</v>
      </c>
      <c r="C861" s="76">
        <v>5</v>
      </c>
      <c r="D861" s="76">
        <v>2011</v>
      </c>
      <c r="E861" s="56">
        <v>1.4666666666666668</v>
      </c>
      <c r="F861" s="53">
        <f t="shared" si="67"/>
        <v>1</v>
      </c>
      <c r="G861" s="53">
        <f t="shared" si="68"/>
        <v>2</v>
      </c>
      <c r="H861" s="53">
        <f t="shared" si="69"/>
        <v>2</v>
      </c>
      <c r="I861" s="53" t="str">
        <f t="shared" si="70"/>
        <v>ww</v>
      </c>
      <c r="J861" s="53"/>
    </row>
    <row r="862" spans="1:10" x14ac:dyDescent="0.25">
      <c r="A862" s="93">
        <v>40674</v>
      </c>
      <c r="B862" s="35">
        <f t="shared" si="66"/>
        <v>29</v>
      </c>
      <c r="C862" s="76">
        <v>5</v>
      </c>
      <c r="D862" s="76">
        <v>2011</v>
      </c>
      <c r="E862" s="56">
        <v>0.13333333333333333</v>
      </c>
      <c r="F862" s="53">
        <f t="shared" si="67"/>
        <v>1</v>
      </c>
      <c r="G862" s="53">
        <f t="shared" si="68"/>
        <v>2</v>
      </c>
      <c r="H862" s="53">
        <f t="shared" si="69"/>
        <v>2</v>
      </c>
      <c r="I862" s="53" t="str">
        <f t="shared" si="70"/>
        <v>ww</v>
      </c>
      <c r="J862" s="53"/>
    </row>
    <row r="863" spans="1:10" x14ac:dyDescent="0.25">
      <c r="A863" s="93">
        <v>40675</v>
      </c>
      <c r="B863" s="35">
        <f t="shared" si="66"/>
        <v>29</v>
      </c>
      <c r="C863" s="76">
        <v>5</v>
      </c>
      <c r="D863" s="76">
        <v>2011</v>
      </c>
      <c r="E863" s="56">
        <v>0.13333333333333333</v>
      </c>
      <c r="F863" s="53">
        <f t="shared" si="67"/>
        <v>1</v>
      </c>
      <c r="G863" s="53">
        <f t="shared" si="68"/>
        <v>2</v>
      </c>
      <c r="H863" s="53">
        <f t="shared" si="69"/>
        <v>2</v>
      </c>
      <c r="I863" s="53" t="str">
        <f t="shared" si="70"/>
        <v>ww</v>
      </c>
      <c r="J863" s="53"/>
    </row>
    <row r="864" spans="1:10" x14ac:dyDescent="0.25">
      <c r="A864" s="93">
        <v>40676</v>
      </c>
      <c r="B864" s="35">
        <f t="shared" si="66"/>
        <v>29</v>
      </c>
      <c r="C864" s="76">
        <v>5</v>
      </c>
      <c r="D864" s="76">
        <v>2011</v>
      </c>
      <c r="E864" s="56">
        <v>0.20000000000000004</v>
      </c>
      <c r="F864" s="53">
        <f t="shared" si="67"/>
        <v>1</v>
      </c>
      <c r="G864" s="53">
        <f t="shared" si="68"/>
        <v>2</v>
      </c>
      <c r="H864" s="53">
        <f t="shared" si="69"/>
        <v>2</v>
      </c>
      <c r="I864" s="53" t="str">
        <f t="shared" si="70"/>
        <v>ww</v>
      </c>
      <c r="J864" s="53"/>
    </row>
    <row r="865" spans="1:10" x14ac:dyDescent="0.25">
      <c r="A865" s="93">
        <v>40677</v>
      </c>
      <c r="B865" s="35">
        <f t="shared" si="66"/>
        <v>29</v>
      </c>
      <c r="C865" s="76">
        <v>5</v>
      </c>
      <c r="D865" s="76">
        <v>2011</v>
      </c>
      <c r="E865" s="56">
        <v>1.1333333333333333</v>
      </c>
      <c r="F865" s="53">
        <f t="shared" si="67"/>
        <v>1</v>
      </c>
      <c r="G865" s="53">
        <f t="shared" si="68"/>
        <v>2</v>
      </c>
      <c r="H865" s="53">
        <f t="shared" si="69"/>
        <v>2</v>
      </c>
      <c r="I865" s="53" t="str">
        <f t="shared" si="70"/>
        <v>ww</v>
      </c>
      <c r="J865" s="53"/>
    </row>
    <row r="866" spans="1:10" x14ac:dyDescent="0.25">
      <c r="A866" s="93">
        <v>40678</v>
      </c>
      <c r="B866" s="35">
        <f t="shared" si="66"/>
        <v>29</v>
      </c>
      <c r="C866" s="76">
        <v>5</v>
      </c>
      <c r="D866" s="76">
        <v>2011</v>
      </c>
      <c r="E866" s="56">
        <v>0.33333333333333331</v>
      </c>
      <c r="F866" s="53">
        <f t="shared" si="67"/>
        <v>1</v>
      </c>
      <c r="G866" s="53">
        <f t="shared" si="68"/>
        <v>2</v>
      </c>
      <c r="H866" s="53">
        <f t="shared" si="69"/>
        <v>2</v>
      </c>
      <c r="I866" s="53" t="str">
        <f t="shared" si="70"/>
        <v>ww</v>
      </c>
      <c r="J866" s="53"/>
    </row>
    <row r="867" spans="1:10" x14ac:dyDescent="0.25">
      <c r="A867" s="93">
        <v>40679</v>
      </c>
      <c r="B867" s="35">
        <f t="shared" si="66"/>
        <v>29</v>
      </c>
      <c r="C867" s="76">
        <v>5</v>
      </c>
      <c r="D867" s="76">
        <v>2011</v>
      </c>
      <c r="E867" s="56">
        <v>0</v>
      </c>
      <c r="F867" s="53">
        <f t="shared" si="67"/>
        <v>0</v>
      </c>
      <c r="G867" s="53">
        <f t="shared" si="68"/>
        <v>1</v>
      </c>
      <c r="H867" s="53">
        <f t="shared" si="69"/>
        <v>1</v>
      </c>
      <c r="I867" s="53" t="str">
        <f t="shared" si="70"/>
        <v>wd</v>
      </c>
      <c r="J867" s="53"/>
    </row>
    <row r="868" spans="1:10" x14ac:dyDescent="0.25">
      <c r="A868" s="93">
        <v>40680</v>
      </c>
      <c r="B868" s="35">
        <f t="shared" si="66"/>
        <v>29</v>
      </c>
      <c r="C868" s="76">
        <v>5</v>
      </c>
      <c r="D868" s="76">
        <v>2011</v>
      </c>
      <c r="E868" s="56">
        <v>6.6666666666666666E-2</v>
      </c>
      <c r="F868" s="53">
        <f t="shared" si="67"/>
        <v>1</v>
      </c>
      <c r="G868" s="53">
        <f t="shared" si="68"/>
        <v>1</v>
      </c>
      <c r="H868" s="53">
        <f t="shared" si="69"/>
        <v>-1</v>
      </c>
      <c r="I868" s="53" t="str">
        <f t="shared" si="70"/>
        <v>dw</v>
      </c>
      <c r="J868" s="53"/>
    </row>
    <row r="869" spans="1:10" x14ac:dyDescent="0.25">
      <c r="A869" s="93">
        <v>40681</v>
      </c>
      <c r="B869" s="35">
        <f t="shared" si="66"/>
        <v>29</v>
      </c>
      <c r="C869" s="76">
        <v>5</v>
      </c>
      <c r="D869" s="76">
        <v>2011</v>
      </c>
      <c r="E869" s="56">
        <v>0.39999999999999997</v>
      </c>
      <c r="F869" s="53">
        <f t="shared" si="67"/>
        <v>1</v>
      </c>
      <c r="G869" s="53">
        <f t="shared" si="68"/>
        <v>2</v>
      </c>
      <c r="H869" s="53">
        <f t="shared" si="69"/>
        <v>2</v>
      </c>
      <c r="I869" s="53" t="str">
        <f t="shared" si="70"/>
        <v>ww</v>
      </c>
      <c r="J869" s="53"/>
    </row>
    <row r="870" spans="1:10" x14ac:dyDescent="0.25">
      <c r="A870" s="93">
        <v>40682</v>
      </c>
      <c r="B870" s="35">
        <f t="shared" si="66"/>
        <v>29</v>
      </c>
      <c r="C870" s="76">
        <v>5</v>
      </c>
      <c r="D870" s="76">
        <v>2011</v>
      </c>
      <c r="E870" s="56">
        <v>0</v>
      </c>
      <c r="F870" s="53">
        <f t="shared" si="67"/>
        <v>0</v>
      </c>
      <c r="G870" s="53">
        <f t="shared" si="68"/>
        <v>1</v>
      </c>
      <c r="H870" s="53">
        <f t="shared" si="69"/>
        <v>1</v>
      </c>
      <c r="I870" s="53" t="str">
        <f t="shared" si="70"/>
        <v>wd</v>
      </c>
      <c r="J870" s="53"/>
    </row>
    <row r="871" spans="1:10" x14ac:dyDescent="0.25">
      <c r="A871" s="93">
        <v>40683</v>
      </c>
      <c r="B871" s="35">
        <f t="shared" si="66"/>
        <v>29</v>
      </c>
      <c r="C871" s="76">
        <v>5</v>
      </c>
      <c r="D871" s="76">
        <v>2011</v>
      </c>
      <c r="E871" s="56">
        <v>0</v>
      </c>
      <c r="F871" s="53">
        <f t="shared" si="67"/>
        <v>0</v>
      </c>
      <c r="G871" s="53">
        <f t="shared" si="68"/>
        <v>0</v>
      </c>
      <c r="H871" s="53">
        <f t="shared" si="69"/>
        <v>0</v>
      </c>
      <c r="I871" s="53" t="str">
        <f t="shared" si="70"/>
        <v>dd</v>
      </c>
      <c r="J871" s="53"/>
    </row>
    <row r="872" spans="1:10" x14ac:dyDescent="0.25">
      <c r="A872" s="93">
        <v>40684</v>
      </c>
      <c r="B872" s="35">
        <f t="shared" si="66"/>
        <v>29</v>
      </c>
      <c r="C872" s="76">
        <v>5</v>
      </c>
      <c r="D872" s="76">
        <v>2011</v>
      </c>
      <c r="E872" s="56">
        <v>0</v>
      </c>
      <c r="F872" s="53">
        <f t="shared" si="67"/>
        <v>0</v>
      </c>
      <c r="G872" s="53">
        <f t="shared" si="68"/>
        <v>0</v>
      </c>
      <c r="H872" s="53">
        <f t="shared" si="69"/>
        <v>0</v>
      </c>
      <c r="I872" s="53" t="str">
        <f t="shared" si="70"/>
        <v>dd</v>
      </c>
      <c r="J872" s="53"/>
    </row>
    <row r="873" spans="1:10" x14ac:dyDescent="0.25">
      <c r="A873" s="93">
        <v>40685</v>
      </c>
      <c r="B873" s="35">
        <f t="shared" si="66"/>
        <v>29</v>
      </c>
      <c r="C873" s="76">
        <v>5</v>
      </c>
      <c r="D873" s="76">
        <v>2011</v>
      </c>
      <c r="E873" s="56">
        <v>1.9333333333333333</v>
      </c>
      <c r="F873" s="53">
        <f t="shared" si="67"/>
        <v>1</v>
      </c>
      <c r="G873" s="53">
        <f t="shared" si="68"/>
        <v>1</v>
      </c>
      <c r="H873" s="53">
        <f t="shared" si="69"/>
        <v>-1</v>
      </c>
      <c r="I873" s="53" t="str">
        <f t="shared" si="70"/>
        <v>dw</v>
      </c>
      <c r="J873" s="53"/>
    </row>
    <row r="874" spans="1:10" x14ac:dyDescent="0.25">
      <c r="A874" s="93">
        <v>40686</v>
      </c>
      <c r="B874" s="35">
        <f t="shared" si="66"/>
        <v>29</v>
      </c>
      <c r="C874" s="76">
        <v>5</v>
      </c>
      <c r="D874" s="76">
        <v>2011</v>
      </c>
      <c r="E874" s="56">
        <v>6.6666666666666666E-2</v>
      </c>
      <c r="F874" s="53">
        <f t="shared" si="67"/>
        <v>1</v>
      </c>
      <c r="G874" s="53">
        <f t="shared" si="68"/>
        <v>2</v>
      </c>
      <c r="H874" s="53">
        <f t="shared" si="69"/>
        <v>2</v>
      </c>
      <c r="I874" s="53" t="str">
        <f t="shared" si="70"/>
        <v>ww</v>
      </c>
      <c r="J874" s="53"/>
    </row>
    <row r="875" spans="1:10" x14ac:dyDescent="0.25">
      <c r="A875" s="93">
        <v>40687</v>
      </c>
      <c r="B875" s="35">
        <f t="shared" si="66"/>
        <v>29</v>
      </c>
      <c r="C875" s="76">
        <v>5</v>
      </c>
      <c r="D875" s="76">
        <v>2011</v>
      </c>
      <c r="E875" s="56">
        <v>1.6666666666666667</v>
      </c>
      <c r="F875" s="53">
        <f t="shared" si="67"/>
        <v>1</v>
      </c>
      <c r="G875" s="53">
        <f t="shared" si="68"/>
        <v>2</v>
      </c>
      <c r="H875" s="53">
        <f t="shared" si="69"/>
        <v>2</v>
      </c>
      <c r="I875" s="53" t="str">
        <f t="shared" si="70"/>
        <v>ww</v>
      </c>
      <c r="J875" s="53"/>
    </row>
    <row r="876" spans="1:10" x14ac:dyDescent="0.25">
      <c r="A876" s="93">
        <v>40688</v>
      </c>
      <c r="B876" s="35">
        <f t="shared" si="66"/>
        <v>29</v>
      </c>
      <c r="C876" s="76">
        <v>5</v>
      </c>
      <c r="D876" s="76">
        <v>2011</v>
      </c>
      <c r="E876" s="56">
        <v>1.7333333333333334</v>
      </c>
      <c r="F876" s="53">
        <f t="shared" si="67"/>
        <v>1</v>
      </c>
      <c r="G876" s="53">
        <f t="shared" si="68"/>
        <v>2</v>
      </c>
      <c r="H876" s="53">
        <f t="shared" si="69"/>
        <v>2</v>
      </c>
      <c r="I876" s="53" t="str">
        <f t="shared" si="70"/>
        <v>ww</v>
      </c>
      <c r="J876" s="53"/>
    </row>
    <row r="877" spans="1:10" x14ac:dyDescent="0.25">
      <c r="A877" s="93">
        <v>40689</v>
      </c>
      <c r="B877" s="35">
        <f t="shared" si="66"/>
        <v>29</v>
      </c>
      <c r="C877" s="76">
        <v>5</v>
      </c>
      <c r="D877" s="76">
        <v>2011</v>
      </c>
      <c r="E877" s="56">
        <v>0</v>
      </c>
      <c r="F877" s="53">
        <f t="shared" si="67"/>
        <v>0</v>
      </c>
      <c r="G877" s="53">
        <f t="shared" si="68"/>
        <v>1</v>
      </c>
      <c r="H877" s="53">
        <f t="shared" si="69"/>
        <v>1</v>
      </c>
      <c r="I877" s="53" t="str">
        <f t="shared" si="70"/>
        <v>wd</v>
      </c>
      <c r="J877" s="53"/>
    </row>
    <row r="878" spans="1:10" x14ac:dyDescent="0.25">
      <c r="A878" s="93">
        <v>40690</v>
      </c>
      <c r="B878" s="35">
        <f t="shared" si="66"/>
        <v>29</v>
      </c>
      <c r="C878" s="76">
        <v>5</v>
      </c>
      <c r="D878" s="76">
        <v>2011</v>
      </c>
      <c r="E878" s="56">
        <v>2.7333333333333338</v>
      </c>
      <c r="F878" s="53">
        <f t="shared" si="67"/>
        <v>1</v>
      </c>
      <c r="G878" s="53">
        <f t="shared" si="68"/>
        <v>1</v>
      </c>
      <c r="H878" s="53">
        <f t="shared" si="69"/>
        <v>-1</v>
      </c>
      <c r="I878" s="53" t="str">
        <f t="shared" si="70"/>
        <v>dw</v>
      </c>
      <c r="J878" s="53"/>
    </row>
    <row r="879" spans="1:10" x14ac:dyDescent="0.25">
      <c r="A879" s="93">
        <v>40691</v>
      </c>
      <c r="B879" s="35">
        <f t="shared" si="66"/>
        <v>29</v>
      </c>
      <c r="C879" s="76">
        <v>5</v>
      </c>
      <c r="D879" s="76">
        <v>2011</v>
      </c>
      <c r="E879" s="56">
        <v>0.26666666666666666</v>
      </c>
      <c r="F879" s="53">
        <f t="shared" si="67"/>
        <v>1</v>
      </c>
      <c r="G879" s="53">
        <f t="shared" si="68"/>
        <v>2</v>
      </c>
      <c r="H879" s="53">
        <f t="shared" si="69"/>
        <v>2</v>
      </c>
      <c r="I879" s="53" t="str">
        <f t="shared" si="70"/>
        <v>ww</v>
      </c>
      <c r="J879" s="53"/>
    </row>
    <row r="880" spans="1:10" x14ac:dyDescent="0.25">
      <c r="A880" s="93">
        <v>40692</v>
      </c>
      <c r="B880" s="35">
        <f t="shared" ref="B880:B943" si="71">C880+(D880-2009)*12</f>
        <v>29</v>
      </c>
      <c r="C880" s="76">
        <v>5</v>
      </c>
      <c r="D880" s="76">
        <v>2011</v>
      </c>
      <c r="E880" s="56">
        <v>0</v>
      </c>
      <c r="F880" s="53">
        <f t="shared" si="67"/>
        <v>0</v>
      </c>
      <c r="G880" s="53">
        <f t="shared" si="68"/>
        <v>1</v>
      </c>
      <c r="H880" s="53">
        <f t="shared" si="69"/>
        <v>1</v>
      </c>
      <c r="I880" s="53" t="str">
        <f t="shared" si="70"/>
        <v>wd</v>
      </c>
      <c r="J880" s="53"/>
    </row>
    <row r="881" spans="1:10" x14ac:dyDescent="0.25">
      <c r="A881" s="93">
        <v>40693</v>
      </c>
      <c r="B881" s="35">
        <f t="shared" si="71"/>
        <v>29</v>
      </c>
      <c r="C881" s="76">
        <v>5</v>
      </c>
      <c r="D881" s="76">
        <v>2011</v>
      </c>
      <c r="E881" s="56">
        <v>0.20000000000000004</v>
      </c>
      <c r="F881" s="53">
        <f t="shared" si="67"/>
        <v>1</v>
      </c>
      <c r="G881" s="53">
        <f t="shared" si="68"/>
        <v>1</v>
      </c>
      <c r="H881" s="53">
        <f t="shared" si="69"/>
        <v>-1</v>
      </c>
      <c r="I881" s="53" t="str">
        <f t="shared" si="70"/>
        <v>dw</v>
      </c>
      <c r="J881" s="53"/>
    </row>
    <row r="882" spans="1:10" x14ac:dyDescent="0.25">
      <c r="A882" s="93">
        <v>40694</v>
      </c>
      <c r="B882" s="35">
        <f t="shared" si="71"/>
        <v>29</v>
      </c>
      <c r="C882" s="76">
        <v>5</v>
      </c>
      <c r="D882" s="76">
        <v>2011</v>
      </c>
      <c r="E882" s="56">
        <v>0.33333333333333331</v>
      </c>
      <c r="F882" s="53">
        <f t="shared" si="67"/>
        <v>1</v>
      </c>
      <c r="G882" s="53">
        <f t="shared" si="68"/>
        <v>2</v>
      </c>
      <c r="H882" s="53">
        <f t="shared" si="69"/>
        <v>2</v>
      </c>
      <c r="I882" s="53" t="str">
        <f t="shared" si="70"/>
        <v>ww</v>
      </c>
      <c r="J882" s="53"/>
    </row>
    <row r="883" spans="1:10" x14ac:dyDescent="0.25">
      <c r="A883" s="93">
        <v>40695</v>
      </c>
      <c r="B883" s="35">
        <f t="shared" si="71"/>
        <v>29</v>
      </c>
      <c r="C883" s="76">
        <v>5</v>
      </c>
      <c r="D883" s="76">
        <v>2011</v>
      </c>
      <c r="E883" s="56">
        <v>0</v>
      </c>
      <c r="F883" s="53">
        <f t="shared" si="67"/>
        <v>0</v>
      </c>
      <c r="G883" s="53">
        <f t="shared" si="68"/>
        <v>1</v>
      </c>
      <c r="H883" s="53">
        <f t="shared" si="69"/>
        <v>1</v>
      </c>
      <c r="I883" s="53" t="str">
        <f t="shared" si="70"/>
        <v>wd</v>
      </c>
      <c r="J883" s="53"/>
    </row>
    <row r="884" spans="1:10" x14ac:dyDescent="0.25">
      <c r="A884" s="93">
        <v>40696</v>
      </c>
      <c r="B884" s="35">
        <f t="shared" si="71"/>
        <v>30</v>
      </c>
      <c r="C884" s="76">
        <v>6</v>
      </c>
      <c r="D884" s="76">
        <v>2011</v>
      </c>
      <c r="E884" s="56">
        <v>0</v>
      </c>
      <c r="F884" s="53">
        <f t="shared" si="67"/>
        <v>0</v>
      </c>
      <c r="G884" s="53">
        <f t="shared" si="68"/>
        <v>0</v>
      </c>
      <c r="H884" s="53">
        <f t="shared" si="69"/>
        <v>0</v>
      </c>
      <c r="I884" s="53" t="str">
        <f t="shared" si="70"/>
        <v>dd</v>
      </c>
      <c r="J884" s="53"/>
    </row>
    <row r="885" spans="1:10" x14ac:dyDescent="0.25">
      <c r="A885" s="93">
        <v>40697</v>
      </c>
      <c r="B885" s="35">
        <f t="shared" si="71"/>
        <v>30</v>
      </c>
      <c r="C885" s="76">
        <v>6</v>
      </c>
      <c r="D885" s="76">
        <v>2011</v>
      </c>
      <c r="E885" s="56">
        <v>0</v>
      </c>
      <c r="F885" s="53">
        <f t="shared" si="67"/>
        <v>0</v>
      </c>
      <c r="G885" s="53">
        <f t="shared" si="68"/>
        <v>0</v>
      </c>
      <c r="H885" s="53">
        <f t="shared" si="69"/>
        <v>0</v>
      </c>
      <c r="I885" s="53" t="str">
        <f t="shared" si="70"/>
        <v>dd</v>
      </c>
      <c r="J885" s="53"/>
    </row>
    <row r="886" spans="1:10" x14ac:dyDescent="0.25">
      <c r="A886" s="93">
        <v>40698</v>
      </c>
      <c r="B886" s="35">
        <f t="shared" si="71"/>
        <v>30</v>
      </c>
      <c r="C886" s="76">
        <v>6</v>
      </c>
      <c r="D886" s="76">
        <v>2011</v>
      </c>
      <c r="E886" s="56">
        <v>0</v>
      </c>
      <c r="F886" s="53">
        <f t="shared" si="67"/>
        <v>0</v>
      </c>
      <c r="G886" s="53">
        <f t="shared" si="68"/>
        <v>0</v>
      </c>
      <c r="H886" s="53">
        <f t="shared" si="69"/>
        <v>0</v>
      </c>
      <c r="I886" s="53" t="str">
        <f t="shared" si="70"/>
        <v>dd</v>
      </c>
      <c r="J886" s="53"/>
    </row>
    <row r="887" spans="1:10" x14ac:dyDescent="0.25">
      <c r="A887" s="93">
        <v>40699</v>
      </c>
      <c r="B887" s="35">
        <f t="shared" si="71"/>
        <v>30</v>
      </c>
      <c r="C887" s="76">
        <v>6</v>
      </c>
      <c r="D887" s="76">
        <v>2011</v>
      </c>
      <c r="E887" s="56">
        <v>0.13333333333333333</v>
      </c>
      <c r="F887" s="53">
        <f t="shared" si="67"/>
        <v>1</v>
      </c>
      <c r="G887" s="53">
        <f t="shared" si="68"/>
        <v>1</v>
      </c>
      <c r="H887" s="53">
        <f t="shared" si="69"/>
        <v>-1</v>
      </c>
      <c r="I887" s="53" t="str">
        <f t="shared" si="70"/>
        <v>dw</v>
      </c>
      <c r="J887" s="53"/>
    </row>
    <row r="888" spans="1:10" x14ac:dyDescent="0.25">
      <c r="A888" s="93">
        <v>40700</v>
      </c>
      <c r="B888" s="35">
        <f t="shared" si="71"/>
        <v>30</v>
      </c>
      <c r="C888" s="76">
        <v>6</v>
      </c>
      <c r="D888" s="76">
        <v>2011</v>
      </c>
      <c r="E888" s="56">
        <v>0.33333333333333331</v>
      </c>
      <c r="F888" s="53">
        <f t="shared" si="67"/>
        <v>1</v>
      </c>
      <c r="G888" s="53">
        <f t="shared" si="68"/>
        <v>2</v>
      </c>
      <c r="H888" s="53">
        <f t="shared" si="69"/>
        <v>2</v>
      </c>
      <c r="I888" s="53" t="str">
        <f t="shared" si="70"/>
        <v>ww</v>
      </c>
      <c r="J888" s="53"/>
    </row>
    <row r="889" spans="1:10" x14ac:dyDescent="0.25">
      <c r="A889" s="93">
        <v>40701</v>
      </c>
      <c r="B889" s="35">
        <f t="shared" si="71"/>
        <v>30</v>
      </c>
      <c r="C889" s="76">
        <v>6</v>
      </c>
      <c r="D889" s="76">
        <v>2011</v>
      </c>
      <c r="E889" s="56">
        <v>0</v>
      </c>
      <c r="F889" s="53">
        <f t="shared" si="67"/>
        <v>0</v>
      </c>
      <c r="G889" s="53">
        <f t="shared" si="68"/>
        <v>1</v>
      </c>
      <c r="H889" s="53">
        <f t="shared" si="69"/>
        <v>1</v>
      </c>
      <c r="I889" s="53" t="str">
        <f t="shared" si="70"/>
        <v>wd</v>
      </c>
      <c r="J889" s="53"/>
    </row>
    <row r="890" spans="1:10" x14ac:dyDescent="0.25">
      <c r="A890" s="93">
        <v>40702</v>
      </c>
      <c r="B890" s="35">
        <f t="shared" si="71"/>
        <v>30</v>
      </c>
      <c r="C890" s="76">
        <v>6</v>
      </c>
      <c r="D890" s="76">
        <v>2011</v>
      </c>
      <c r="E890" s="56">
        <v>1.8</v>
      </c>
      <c r="F890" s="53">
        <f t="shared" si="67"/>
        <v>1</v>
      </c>
      <c r="G890" s="53">
        <f t="shared" si="68"/>
        <v>1</v>
      </c>
      <c r="H890" s="53">
        <f t="shared" si="69"/>
        <v>-1</v>
      </c>
      <c r="I890" s="53" t="str">
        <f t="shared" si="70"/>
        <v>dw</v>
      </c>
      <c r="J890" s="53"/>
    </row>
    <row r="891" spans="1:10" x14ac:dyDescent="0.25">
      <c r="A891" s="93">
        <v>40703</v>
      </c>
      <c r="B891" s="35">
        <f t="shared" si="71"/>
        <v>30</v>
      </c>
      <c r="C891" s="76">
        <v>6</v>
      </c>
      <c r="D891" s="76">
        <v>2011</v>
      </c>
      <c r="E891" s="56">
        <v>0.33333333333333331</v>
      </c>
      <c r="F891" s="53">
        <f t="shared" si="67"/>
        <v>1</v>
      </c>
      <c r="G891" s="53">
        <f t="shared" si="68"/>
        <v>2</v>
      </c>
      <c r="H891" s="53">
        <f t="shared" si="69"/>
        <v>2</v>
      </c>
      <c r="I891" s="53" t="str">
        <f t="shared" si="70"/>
        <v>ww</v>
      </c>
      <c r="J891" s="53"/>
    </row>
    <row r="892" spans="1:10" x14ac:dyDescent="0.25">
      <c r="A892" s="93">
        <v>40704</v>
      </c>
      <c r="B892" s="35">
        <f t="shared" si="71"/>
        <v>30</v>
      </c>
      <c r="C892" s="76">
        <v>6</v>
      </c>
      <c r="D892" s="76">
        <v>2011</v>
      </c>
      <c r="E892" s="56">
        <v>0</v>
      </c>
      <c r="F892" s="53">
        <f t="shared" si="67"/>
        <v>0</v>
      </c>
      <c r="G892" s="53">
        <f t="shared" si="68"/>
        <v>1</v>
      </c>
      <c r="H892" s="53">
        <f t="shared" si="69"/>
        <v>1</v>
      </c>
      <c r="I892" s="53" t="str">
        <f t="shared" si="70"/>
        <v>wd</v>
      </c>
      <c r="J892" s="53"/>
    </row>
    <row r="893" spans="1:10" x14ac:dyDescent="0.25">
      <c r="A893" s="93">
        <v>40705</v>
      </c>
      <c r="B893" s="35">
        <f t="shared" si="71"/>
        <v>30</v>
      </c>
      <c r="C893" s="76">
        <v>6</v>
      </c>
      <c r="D893" s="76">
        <v>2011</v>
      </c>
      <c r="E893" s="56">
        <v>6.6666666666666666E-2</v>
      </c>
      <c r="F893" s="53">
        <f t="shared" si="67"/>
        <v>1</v>
      </c>
      <c r="G893" s="53">
        <f t="shared" si="68"/>
        <v>1</v>
      </c>
      <c r="H893" s="53">
        <f t="shared" si="69"/>
        <v>-1</v>
      </c>
      <c r="I893" s="53" t="str">
        <f t="shared" si="70"/>
        <v>dw</v>
      </c>
      <c r="J893" s="53"/>
    </row>
    <row r="894" spans="1:10" x14ac:dyDescent="0.25">
      <c r="A894" s="93">
        <v>40706</v>
      </c>
      <c r="B894" s="35">
        <f t="shared" si="71"/>
        <v>30</v>
      </c>
      <c r="C894" s="76">
        <v>6</v>
      </c>
      <c r="D894" s="76">
        <v>2011</v>
      </c>
      <c r="E894" s="56">
        <v>4.8000000000000007</v>
      </c>
      <c r="F894" s="53">
        <f t="shared" si="67"/>
        <v>1</v>
      </c>
      <c r="G894" s="53">
        <f t="shared" si="68"/>
        <v>2</v>
      </c>
      <c r="H894" s="53">
        <f t="shared" si="69"/>
        <v>2</v>
      </c>
      <c r="I894" s="53" t="str">
        <f t="shared" si="70"/>
        <v>ww</v>
      </c>
      <c r="J894" s="53"/>
    </row>
    <row r="895" spans="1:10" x14ac:dyDescent="0.25">
      <c r="A895" s="93">
        <v>40707</v>
      </c>
      <c r="B895" s="35">
        <f t="shared" si="71"/>
        <v>30</v>
      </c>
      <c r="C895" s="76">
        <v>6</v>
      </c>
      <c r="D895" s="76">
        <v>2011</v>
      </c>
      <c r="E895" s="56">
        <v>7.5333333333333341</v>
      </c>
      <c r="F895" s="53">
        <f t="shared" si="67"/>
        <v>1</v>
      </c>
      <c r="G895" s="53">
        <f t="shared" si="68"/>
        <v>2</v>
      </c>
      <c r="H895" s="53">
        <f t="shared" si="69"/>
        <v>2</v>
      </c>
      <c r="I895" s="53" t="str">
        <f t="shared" si="70"/>
        <v>ww</v>
      </c>
      <c r="J895" s="53"/>
    </row>
    <row r="896" spans="1:10" x14ac:dyDescent="0.25">
      <c r="A896" s="93">
        <v>40708</v>
      </c>
      <c r="B896" s="35">
        <f t="shared" si="71"/>
        <v>30</v>
      </c>
      <c r="C896" s="76">
        <v>6</v>
      </c>
      <c r="D896" s="76">
        <v>2011</v>
      </c>
      <c r="E896" s="56">
        <v>0</v>
      </c>
      <c r="F896" s="53">
        <f t="shared" si="67"/>
        <v>0</v>
      </c>
      <c r="G896" s="53">
        <f t="shared" si="68"/>
        <v>1</v>
      </c>
      <c r="H896" s="53">
        <f t="shared" si="69"/>
        <v>1</v>
      </c>
      <c r="I896" s="53" t="str">
        <f t="shared" si="70"/>
        <v>wd</v>
      </c>
      <c r="J896" s="53"/>
    </row>
    <row r="897" spans="1:10" x14ac:dyDescent="0.25">
      <c r="A897" s="93">
        <v>40709</v>
      </c>
      <c r="B897" s="35">
        <f t="shared" si="71"/>
        <v>30</v>
      </c>
      <c r="C897" s="76">
        <v>6</v>
      </c>
      <c r="D897" s="76">
        <v>2011</v>
      </c>
      <c r="E897" s="56">
        <v>0</v>
      </c>
      <c r="F897" s="53">
        <f t="shared" si="67"/>
        <v>0</v>
      </c>
      <c r="G897" s="53">
        <f t="shared" si="68"/>
        <v>0</v>
      </c>
      <c r="H897" s="53">
        <f t="shared" si="69"/>
        <v>0</v>
      </c>
      <c r="I897" s="53" t="str">
        <f t="shared" si="70"/>
        <v>dd</v>
      </c>
      <c r="J897" s="53"/>
    </row>
    <row r="898" spans="1:10" x14ac:dyDescent="0.25">
      <c r="A898" s="93">
        <v>40710</v>
      </c>
      <c r="B898" s="35">
        <f t="shared" si="71"/>
        <v>30</v>
      </c>
      <c r="C898" s="76">
        <v>6</v>
      </c>
      <c r="D898" s="76">
        <v>2011</v>
      </c>
      <c r="E898" s="56">
        <v>1.4666666666666668</v>
      </c>
      <c r="F898" s="53">
        <f t="shared" si="67"/>
        <v>1</v>
      </c>
      <c r="G898" s="53">
        <f t="shared" si="68"/>
        <v>1</v>
      </c>
      <c r="H898" s="53">
        <f t="shared" si="69"/>
        <v>-1</v>
      </c>
      <c r="I898" s="53" t="str">
        <f t="shared" si="70"/>
        <v>dw</v>
      </c>
      <c r="J898" s="53"/>
    </row>
    <row r="899" spans="1:10" x14ac:dyDescent="0.25">
      <c r="A899" s="93">
        <v>40711</v>
      </c>
      <c r="B899" s="35">
        <f t="shared" si="71"/>
        <v>30</v>
      </c>
      <c r="C899" s="76">
        <v>6</v>
      </c>
      <c r="D899" s="76">
        <v>2011</v>
      </c>
      <c r="E899" s="56">
        <v>6.6666666666666666E-2</v>
      </c>
      <c r="F899" s="53">
        <f t="shared" ref="F899:F962" si="72">IF(E899&gt;0,1,0)</f>
        <v>1</v>
      </c>
      <c r="G899" s="53">
        <f t="shared" ref="G899:G962" si="73">SUM(F898:F899)</f>
        <v>2</v>
      </c>
      <c r="H899" s="53">
        <f t="shared" ref="H899:H962" si="74">IF(G899=1,IF(F898=1,1,-1),G899)</f>
        <v>2</v>
      </c>
      <c r="I899" s="53" t="str">
        <f t="shared" ref="I899:I962" si="75">VLOOKUP(H899,codes,2,)</f>
        <v>ww</v>
      </c>
      <c r="J899" s="53"/>
    </row>
    <row r="900" spans="1:10" x14ac:dyDescent="0.25">
      <c r="A900" s="93">
        <v>40712</v>
      </c>
      <c r="B900" s="35">
        <f t="shared" si="71"/>
        <v>30</v>
      </c>
      <c r="C900" s="76">
        <v>6</v>
      </c>
      <c r="D900" s="76">
        <v>2011</v>
      </c>
      <c r="E900" s="56">
        <v>0.53333333333333333</v>
      </c>
      <c r="F900" s="53">
        <f t="shared" si="72"/>
        <v>1</v>
      </c>
      <c r="G900" s="53">
        <f t="shared" si="73"/>
        <v>2</v>
      </c>
      <c r="H900" s="53">
        <f t="shared" si="74"/>
        <v>2</v>
      </c>
      <c r="I900" s="53" t="str">
        <f t="shared" si="75"/>
        <v>ww</v>
      </c>
      <c r="J900" s="53"/>
    </row>
    <row r="901" spans="1:10" x14ac:dyDescent="0.25">
      <c r="A901" s="93">
        <v>40713</v>
      </c>
      <c r="B901" s="35">
        <f t="shared" si="71"/>
        <v>30</v>
      </c>
      <c r="C901" s="76">
        <v>6</v>
      </c>
      <c r="D901" s="76">
        <v>2011</v>
      </c>
      <c r="E901" s="56">
        <v>6.8</v>
      </c>
      <c r="F901" s="53">
        <f t="shared" si="72"/>
        <v>1</v>
      </c>
      <c r="G901" s="53">
        <f t="shared" si="73"/>
        <v>2</v>
      </c>
      <c r="H901" s="53">
        <f t="shared" si="74"/>
        <v>2</v>
      </c>
      <c r="I901" s="53" t="str">
        <f t="shared" si="75"/>
        <v>ww</v>
      </c>
      <c r="J901" s="53"/>
    </row>
    <row r="902" spans="1:10" x14ac:dyDescent="0.25">
      <c r="A902" s="93">
        <v>40714</v>
      </c>
      <c r="B902" s="35">
        <f t="shared" si="71"/>
        <v>30</v>
      </c>
      <c r="C902" s="76">
        <v>6</v>
      </c>
      <c r="D902" s="76">
        <v>2011</v>
      </c>
      <c r="E902" s="56">
        <v>0.8666666666666667</v>
      </c>
      <c r="F902" s="53">
        <f t="shared" si="72"/>
        <v>1</v>
      </c>
      <c r="G902" s="53">
        <f t="shared" si="73"/>
        <v>2</v>
      </c>
      <c r="H902" s="53">
        <f t="shared" si="74"/>
        <v>2</v>
      </c>
      <c r="I902" s="53" t="str">
        <f t="shared" si="75"/>
        <v>ww</v>
      </c>
      <c r="J902" s="53"/>
    </row>
    <row r="903" spans="1:10" x14ac:dyDescent="0.25">
      <c r="A903" s="93">
        <v>40715</v>
      </c>
      <c r="B903" s="35">
        <f t="shared" si="71"/>
        <v>30</v>
      </c>
      <c r="C903" s="76">
        <v>6</v>
      </c>
      <c r="D903" s="76">
        <v>2011</v>
      </c>
      <c r="E903" s="56">
        <v>6</v>
      </c>
      <c r="F903" s="53">
        <f t="shared" si="72"/>
        <v>1</v>
      </c>
      <c r="G903" s="53">
        <f t="shared" si="73"/>
        <v>2</v>
      </c>
      <c r="H903" s="53">
        <f t="shared" si="74"/>
        <v>2</v>
      </c>
      <c r="I903" s="53" t="str">
        <f t="shared" si="75"/>
        <v>ww</v>
      </c>
      <c r="J903" s="53"/>
    </row>
    <row r="904" spans="1:10" x14ac:dyDescent="0.25">
      <c r="A904" s="93">
        <v>40716</v>
      </c>
      <c r="B904" s="35">
        <f t="shared" si="71"/>
        <v>30</v>
      </c>
      <c r="C904" s="76">
        <v>6</v>
      </c>
      <c r="D904" s="76">
        <v>2011</v>
      </c>
      <c r="E904" s="56">
        <v>1.2</v>
      </c>
      <c r="F904" s="53">
        <f t="shared" si="72"/>
        <v>1</v>
      </c>
      <c r="G904" s="53">
        <f t="shared" si="73"/>
        <v>2</v>
      </c>
      <c r="H904" s="53">
        <f t="shared" si="74"/>
        <v>2</v>
      </c>
      <c r="I904" s="53" t="str">
        <f t="shared" si="75"/>
        <v>ww</v>
      </c>
      <c r="J904" s="53"/>
    </row>
    <row r="905" spans="1:10" x14ac:dyDescent="0.25">
      <c r="A905" s="93">
        <v>40717</v>
      </c>
      <c r="B905" s="35">
        <f t="shared" si="71"/>
        <v>30</v>
      </c>
      <c r="C905" s="76">
        <v>6</v>
      </c>
      <c r="D905" s="76">
        <v>2011</v>
      </c>
      <c r="E905" s="56">
        <v>3.6666666666666665</v>
      </c>
      <c r="F905" s="53">
        <f t="shared" si="72"/>
        <v>1</v>
      </c>
      <c r="G905" s="53">
        <f t="shared" si="73"/>
        <v>2</v>
      </c>
      <c r="H905" s="53">
        <f t="shared" si="74"/>
        <v>2</v>
      </c>
      <c r="I905" s="53" t="str">
        <f t="shared" si="75"/>
        <v>ww</v>
      </c>
      <c r="J905" s="53"/>
    </row>
    <row r="906" spans="1:10" x14ac:dyDescent="0.25">
      <c r="A906" s="93">
        <v>40718</v>
      </c>
      <c r="B906" s="35">
        <f t="shared" si="71"/>
        <v>30</v>
      </c>
      <c r="C906" s="76">
        <v>6</v>
      </c>
      <c r="D906" s="76">
        <v>2011</v>
      </c>
      <c r="E906" s="56">
        <v>3.0666666666666664</v>
      </c>
      <c r="F906" s="53">
        <f t="shared" si="72"/>
        <v>1</v>
      </c>
      <c r="G906" s="53">
        <f t="shared" si="73"/>
        <v>2</v>
      </c>
      <c r="H906" s="53">
        <f t="shared" si="74"/>
        <v>2</v>
      </c>
      <c r="I906" s="53" t="str">
        <f t="shared" si="75"/>
        <v>ww</v>
      </c>
      <c r="J906" s="53"/>
    </row>
    <row r="907" spans="1:10" x14ac:dyDescent="0.25">
      <c r="A907" s="93">
        <v>40719</v>
      </c>
      <c r="B907" s="35">
        <f t="shared" si="71"/>
        <v>30</v>
      </c>
      <c r="C907" s="76">
        <v>6</v>
      </c>
      <c r="D907" s="76">
        <v>2011</v>
      </c>
      <c r="E907" s="56">
        <v>1.3999999999999997</v>
      </c>
      <c r="F907" s="53">
        <f t="shared" si="72"/>
        <v>1</v>
      </c>
      <c r="G907" s="53">
        <f t="shared" si="73"/>
        <v>2</v>
      </c>
      <c r="H907" s="53">
        <f t="shared" si="74"/>
        <v>2</v>
      </c>
      <c r="I907" s="53" t="str">
        <f t="shared" si="75"/>
        <v>ww</v>
      </c>
      <c r="J907" s="53"/>
    </row>
    <row r="908" spans="1:10" x14ac:dyDescent="0.25">
      <c r="A908" s="93">
        <v>40720</v>
      </c>
      <c r="B908" s="35">
        <f t="shared" si="71"/>
        <v>30</v>
      </c>
      <c r="C908" s="76">
        <v>6</v>
      </c>
      <c r="D908" s="76">
        <v>2011</v>
      </c>
      <c r="E908" s="56">
        <v>6.6666666666666666E-2</v>
      </c>
      <c r="F908" s="53">
        <f t="shared" si="72"/>
        <v>1</v>
      </c>
      <c r="G908" s="53">
        <f t="shared" si="73"/>
        <v>2</v>
      </c>
      <c r="H908" s="53">
        <f t="shared" si="74"/>
        <v>2</v>
      </c>
      <c r="I908" s="53" t="str">
        <f t="shared" si="75"/>
        <v>ww</v>
      </c>
      <c r="J908" s="53"/>
    </row>
    <row r="909" spans="1:10" x14ac:dyDescent="0.25">
      <c r="A909" s="93">
        <v>40721</v>
      </c>
      <c r="B909" s="35">
        <f t="shared" si="71"/>
        <v>30</v>
      </c>
      <c r="C909" s="76">
        <v>6</v>
      </c>
      <c r="D909" s="76">
        <v>2011</v>
      </c>
      <c r="E909" s="56">
        <v>0.66666666666666663</v>
      </c>
      <c r="F909" s="53">
        <f t="shared" si="72"/>
        <v>1</v>
      </c>
      <c r="G909" s="53">
        <f t="shared" si="73"/>
        <v>2</v>
      </c>
      <c r="H909" s="53">
        <f t="shared" si="74"/>
        <v>2</v>
      </c>
      <c r="I909" s="53" t="str">
        <f t="shared" si="75"/>
        <v>ww</v>
      </c>
      <c r="J909" s="53"/>
    </row>
    <row r="910" spans="1:10" x14ac:dyDescent="0.25">
      <c r="A910" s="93">
        <v>40722</v>
      </c>
      <c r="B910" s="35">
        <f t="shared" si="71"/>
        <v>30</v>
      </c>
      <c r="C910" s="76">
        <v>6</v>
      </c>
      <c r="D910" s="76">
        <v>2011</v>
      </c>
      <c r="E910" s="56">
        <v>4.6000000000000005</v>
      </c>
      <c r="F910" s="53">
        <f t="shared" si="72"/>
        <v>1</v>
      </c>
      <c r="G910" s="53">
        <f t="shared" si="73"/>
        <v>2</v>
      </c>
      <c r="H910" s="53">
        <f t="shared" si="74"/>
        <v>2</v>
      </c>
      <c r="I910" s="53" t="str">
        <f t="shared" si="75"/>
        <v>ww</v>
      </c>
      <c r="J910" s="53"/>
    </row>
    <row r="911" spans="1:10" x14ac:dyDescent="0.25">
      <c r="A911" s="93">
        <v>40723</v>
      </c>
      <c r="B911" s="35">
        <f t="shared" si="71"/>
        <v>30</v>
      </c>
      <c r="C911" s="76">
        <v>6</v>
      </c>
      <c r="D911" s="76">
        <v>2011</v>
      </c>
      <c r="E911" s="56">
        <v>0</v>
      </c>
      <c r="F911" s="53">
        <f t="shared" si="72"/>
        <v>0</v>
      </c>
      <c r="G911" s="53">
        <f t="shared" si="73"/>
        <v>1</v>
      </c>
      <c r="H911" s="53">
        <f t="shared" si="74"/>
        <v>1</v>
      </c>
      <c r="I911" s="53" t="str">
        <f t="shared" si="75"/>
        <v>wd</v>
      </c>
      <c r="J911" s="53"/>
    </row>
    <row r="912" spans="1:10" x14ac:dyDescent="0.25">
      <c r="A912" s="93">
        <v>40724</v>
      </c>
      <c r="B912" s="35">
        <f t="shared" si="71"/>
        <v>30</v>
      </c>
      <c r="C912" s="76">
        <v>6</v>
      </c>
      <c r="D912" s="76">
        <v>2011</v>
      </c>
      <c r="E912" s="56">
        <v>0</v>
      </c>
      <c r="F912" s="53">
        <f t="shared" si="72"/>
        <v>0</v>
      </c>
      <c r="G912" s="53">
        <f t="shared" si="73"/>
        <v>0</v>
      </c>
      <c r="H912" s="53">
        <f t="shared" si="74"/>
        <v>0</v>
      </c>
      <c r="I912" s="53" t="str">
        <f t="shared" si="75"/>
        <v>dd</v>
      </c>
      <c r="J912" s="53"/>
    </row>
    <row r="913" spans="1:10" x14ac:dyDescent="0.25">
      <c r="A913" s="93">
        <v>40725</v>
      </c>
      <c r="B913" s="35">
        <f t="shared" si="71"/>
        <v>30</v>
      </c>
      <c r="C913" s="76">
        <v>6</v>
      </c>
      <c r="D913" s="76">
        <v>2011</v>
      </c>
      <c r="E913" s="56">
        <v>4.0666666666666664</v>
      </c>
      <c r="F913" s="53">
        <f t="shared" si="72"/>
        <v>1</v>
      </c>
      <c r="G913" s="53">
        <f t="shared" si="73"/>
        <v>1</v>
      </c>
      <c r="H913" s="53">
        <f t="shared" si="74"/>
        <v>-1</v>
      </c>
      <c r="I913" s="53" t="str">
        <f t="shared" si="75"/>
        <v>dw</v>
      </c>
      <c r="J913" s="53"/>
    </row>
    <row r="914" spans="1:10" x14ac:dyDescent="0.25">
      <c r="A914" s="93">
        <v>40726</v>
      </c>
      <c r="B914" s="35">
        <f t="shared" si="71"/>
        <v>31</v>
      </c>
      <c r="C914" s="76">
        <v>7</v>
      </c>
      <c r="D914" s="76">
        <v>2011</v>
      </c>
      <c r="E914" s="56">
        <v>0</v>
      </c>
      <c r="F914" s="53">
        <f t="shared" si="72"/>
        <v>0</v>
      </c>
      <c r="G914" s="53">
        <f t="shared" si="73"/>
        <v>1</v>
      </c>
      <c r="H914" s="53">
        <f t="shared" si="74"/>
        <v>1</v>
      </c>
      <c r="I914" s="53" t="str">
        <f t="shared" si="75"/>
        <v>wd</v>
      </c>
      <c r="J914" s="53"/>
    </row>
    <row r="915" spans="1:10" x14ac:dyDescent="0.25">
      <c r="A915" s="93">
        <v>40727</v>
      </c>
      <c r="B915" s="35">
        <f t="shared" si="71"/>
        <v>31</v>
      </c>
      <c r="C915" s="76">
        <v>7</v>
      </c>
      <c r="D915" s="76">
        <v>2011</v>
      </c>
      <c r="E915" s="56">
        <v>0</v>
      </c>
      <c r="F915" s="53">
        <f t="shared" si="72"/>
        <v>0</v>
      </c>
      <c r="G915" s="53">
        <f t="shared" si="73"/>
        <v>0</v>
      </c>
      <c r="H915" s="53">
        <f t="shared" si="74"/>
        <v>0</v>
      </c>
      <c r="I915" s="53" t="str">
        <f t="shared" si="75"/>
        <v>dd</v>
      </c>
      <c r="J915" s="53"/>
    </row>
    <row r="916" spans="1:10" x14ac:dyDescent="0.25">
      <c r="A916" s="93">
        <v>40728</v>
      </c>
      <c r="B916" s="35">
        <f t="shared" si="71"/>
        <v>31</v>
      </c>
      <c r="C916" s="76">
        <v>7</v>
      </c>
      <c r="D916" s="76">
        <v>2011</v>
      </c>
      <c r="E916" s="56">
        <v>0</v>
      </c>
      <c r="F916" s="53">
        <f t="shared" si="72"/>
        <v>0</v>
      </c>
      <c r="G916" s="53">
        <f t="shared" si="73"/>
        <v>0</v>
      </c>
      <c r="H916" s="53">
        <f t="shared" si="74"/>
        <v>0</v>
      </c>
      <c r="I916" s="53" t="str">
        <f t="shared" si="75"/>
        <v>dd</v>
      </c>
      <c r="J916" s="53"/>
    </row>
    <row r="917" spans="1:10" x14ac:dyDescent="0.25">
      <c r="A917" s="93">
        <v>40729</v>
      </c>
      <c r="B917" s="35">
        <f t="shared" si="71"/>
        <v>31</v>
      </c>
      <c r="C917" s="76">
        <v>7</v>
      </c>
      <c r="D917" s="76">
        <v>2011</v>
      </c>
      <c r="E917" s="56">
        <v>0</v>
      </c>
      <c r="F917" s="53">
        <f t="shared" si="72"/>
        <v>0</v>
      </c>
      <c r="G917" s="53">
        <f t="shared" si="73"/>
        <v>0</v>
      </c>
      <c r="H917" s="53">
        <f t="shared" si="74"/>
        <v>0</v>
      </c>
      <c r="I917" s="53" t="str">
        <f t="shared" si="75"/>
        <v>dd</v>
      </c>
      <c r="J917" s="53"/>
    </row>
    <row r="918" spans="1:10" x14ac:dyDescent="0.25">
      <c r="A918" s="93">
        <v>40730</v>
      </c>
      <c r="B918" s="35">
        <f t="shared" si="71"/>
        <v>31</v>
      </c>
      <c r="C918" s="76">
        <v>7</v>
      </c>
      <c r="D918" s="76">
        <v>2011</v>
      </c>
      <c r="E918" s="56">
        <v>5.2</v>
      </c>
      <c r="F918" s="53">
        <f t="shared" si="72"/>
        <v>1</v>
      </c>
      <c r="G918" s="53">
        <f t="shared" si="73"/>
        <v>1</v>
      </c>
      <c r="H918" s="53">
        <f t="shared" si="74"/>
        <v>-1</v>
      </c>
      <c r="I918" s="53" t="str">
        <f t="shared" si="75"/>
        <v>dw</v>
      </c>
      <c r="J918" s="53"/>
    </row>
    <row r="919" spans="1:10" x14ac:dyDescent="0.25">
      <c r="A919" s="93">
        <v>40731</v>
      </c>
      <c r="B919" s="35">
        <f t="shared" si="71"/>
        <v>31</v>
      </c>
      <c r="C919" s="76">
        <v>7</v>
      </c>
      <c r="D919" s="76">
        <v>2011</v>
      </c>
      <c r="E919" s="56">
        <v>4</v>
      </c>
      <c r="F919" s="53">
        <f t="shared" si="72"/>
        <v>1</v>
      </c>
      <c r="G919" s="53">
        <f t="shared" si="73"/>
        <v>2</v>
      </c>
      <c r="H919" s="53">
        <f t="shared" si="74"/>
        <v>2</v>
      </c>
      <c r="I919" s="53" t="str">
        <f t="shared" si="75"/>
        <v>ww</v>
      </c>
      <c r="J919" s="53"/>
    </row>
    <row r="920" spans="1:10" x14ac:dyDescent="0.25">
      <c r="A920" s="93">
        <v>40732</v>
      </c>
      <c r="B920" s="35">
        <f t="shared" si="71"/>
        <v>31</v>
      </c>
      <c r="C920" s="76">
        <v>7</v>
      </c>
      <c r="D920" s="76">
        <v>2011</v>
      </c>
      <c r="E920" s="56">
        <v>4.2666666666666666</v>
      </c>
      <c r="F920" s="53">
        <f t="shared" si="72"/>
        <v>1</v>
      </c>
      <c r="G920" s="53">
        <f t="shared" si="73"/>
        <v>2</v>
      </c>
      <c r="H920" s="53">
        <f t="shared" si="74"/>
        <v>2</v>
      </c>
      <c r="I920" s="53" t="str">
        <f t="shared" si="75"/>
        <v>ww</v>
      </c>
      <c r="J920" s="53"/>
    </row>
    <row r="921" spans="1:10" x14ac:dyDescent="0.25">
      <c r="A921" s="93">
        <v>40733</v>
      </c>
      <c r="B921" s="35">
        <f t="shared" si="71"/>
        <v>31</v>
      </c>
      <c r="C921" s="76">
        <v>7</v>
      </c>
      <c r="D921" s="76">
        <v>2011</v>
      </c>
      <c r="E921" s="56">
        <v>1.4000000000000001</v>
      </c>
      <c r="F921" s="53">
        <f t="shared" si="72"/>
        <v>1</v>
      </c>
      <c r="G921" s="53">
        <f t="shared" si="73"/>
        <v>2</v>
      </c>
      <c r="H921" s="53">
        <f t="shared" si="74"/>
        <v>2</v>
      </c>
      <c r="I921" s="53" t="str">
        <f t="shared" si="75"/>
        <v>ww</v>
      </c>
      <c r="J921" s="53"/>
    </row>
    <row r="922" spans="1:10" x14ac:dyDescent="0.25">
      <c r="A922" s="93">
        <v>40734</v>
      </c>
      <c r="B922" s="35">
        <f t="shared" si="71"/>
        <v>31</v>
      </c>
      <c r="C922" s="76">
        <v>7</v>
      </c>
      <c r="D922" s="76">
        <v>2011</v>
      </c>
      <c r="E922" s="56">
        <v>12</v>
      </c>
      <c r="F922" s="53">
        <f t="shared" si="72"/>
        <v>1</v>
      </c>
      <c r="G922" s="53">
        <f t="shared" si="73"/>
        <v>2</v>
      </c>
      <c r="H922" s="53">
        <f t="shared" si="74"/>
        <v>2</v>
      </c>
      <c r="I922" s="53" t="str">
        <f t="shared" si="75"/>
        <v>ww</v>
      </c>
      <c r="J922" s="53"/>
    </row>
    <row r="923" spans="1:10" x14ac:dyDescent="0.25">
      <c r="A923" s="93">
        <v>40735</v>
      </c>
      <c r="B923" s="35">
        <f t="shared" si="71"/>
        <v>31</v>
      </c>
      <c r="C923" s="76">
        <v>7</v>
      </c>
      <c r="D923" s="76">
        <v>2011</v>
      </c>
      <c r="E923" s="56">
        <v>0</v>
      </c>
      <c r="F923" s="53">
        <f t="shared" si="72"/>
        <v>0</v>
      </c>
      <c r="G923" s="53">
        <f t="shared" si="73"/>
        <v>1</v>
      </c>
      <c r="H923" s="53">
        <f t="shared" si="74"/>
        <v>1</v>
      </c>
      <c r="I923" s="53" t="str">
        <f t="shared" si="75"/>
        <v>wd</v>
      </c>
      <c r="J923" s="53"/>
    </row>
    <row r="924" spans="1:10" x14ac:dyDescent="0.25">
      <c r="A924" s="93">
        <v>40736</v>
      </c>
      <c r="B924" s="35">
        <f t="shared" si="71"/>
        <v>31</v>
      </c>
      <c r="C924" s="76">
        <v>7</v>
      </c>
      <c r="D924" s="76">
        <v>2011</v>
      </c>
      <c r="E924" s="56">
        <v>5.0666666666666664</v>
      </c>
      <c r="F924" s="53">
        <f t="shared" si="72"/>
        <v>1</v>
      </c>
      <c r="G924" s="53">
        <f t="shared" si="73"/>
        <v>1</v>
      </c>
      <c r="H924" s="53">
        <f t="shared" si="74"/>
        <v>-1</v>
      </c>
      <c r="I924" s="53" t="str">
        <f t="shared" si="75"/>
        <v>dw</v>
      </c>
      <c r="J924" s="53"/>
    </row>
    <row r="925" spans="1:10" x14ac:dyDescent="0.25">
      <c r="A925" s="93">
        <v>40737</v>
      </c>
      <c r="B925" s="35">
        <f t="shared" si="71"/>
        <v>31</v>
      </c>
      <c r="C925" s="76">
        <v>7</v>
      </c>
      <c r="D925" s="76">
        <v>2011</v>
      </c>
      <c r="E925" s="56">
        <v>0</v>
      </c>
      <c r="F925" s="53">
        <f t="shared" si="72"/>
        <v>0</v>
      </c>
      <c r="G925" s="53">
        <f t="shared" si="73"/>
        <v>1</v>
      </c>
      <c r="H925" s="53">
        <f t="shared" si="74"/>
        <v>1</v>
      </c>
      <c r="I925" s="53" t="str">
        <f t="shared" si="75"/>
        <v>wd</v>
      </c>
      <c r="J925" s="53"/>
    </row>
    <row r="926" spans="1:10" x14ac:dyDescent="0.25">
      <c r="A926" s="93">
        <v>40738</v>
      </c>
      <c r="B926" s="35">
        <f t="shared" si="71"/>
        <v>31</v>
      </c>
      <c r="C926" s="76">
        <v>7</v>
      </c>
      <c r="D926" s="76">
        <v>2011</v>
      </c>
      <c r="E926" s="56">
        <v>0</v>
      </c>
      <c r="F926" s="53">
        <f t="shared" si="72"/>
        <v>0</v>
      </c>
      <c r="G926" s="53">
        <f t="shared" si="73"/>
        <v>0</v>
      </c>
      <c r="H926" s="53">
        <f t="shared" si="74"/>
        <v>0</v>
      </c>
      <c r="I926" s="53" t="str">
        <f t="shared" si="75"/>
        <v>dd</v>
      </c>
      <c r="J926" s="53"/>
    </row>
    <row r="927" spans="1:10" x14ac:dyDescent="0.25">
      <c r="A927" s="93">
        <v>40739</v>
      </c>
      <c r="B927" s="35">
        <f t="shared" si="71"/>
        <v>31</v>
      </c>
      <c r="C927" s="76">
        <v>7</v>
      </c>
      <c r="D927" s="76">
        <v>2011</v>
      </c>
      <c r="E927" s="56">
        <v>0</v>
      </c>
      <c r="F927" s="53">
        <f t="shared" si="72"/>
        <v>0</v>
      </c>
      <c r="G927" s="53">
        <f t="shared" si="73"/>
        <v>0</v>
      </c>
      <c r="H927" s="53">
        <f t="shared" si="74"/>
        <v>0</v>
      </c>
      <c r="I927" s="53" t="str">
        <f t="shared" si="75"/>
        <v>dd</v>
      </c>
      <c r="J927" s="53"/>
    </row>
    <row r="928" spans="1:10" x14ac:dyDescent="0.25">
      <c r="A928" s="93">
        <v>40740</v>
      </c>
      <c r="B928" s="35">
        <f t="shared" si="71"/>
        <v>31</v>
      </c>
      <c r="C928" s="76">
        <v>7</v>
      </c>
      <c r="D928" s="76">
        <v>2011</v>
      </c>
      <c r="E928" s="56">
        <v>4.2</v>
      </c>
      <c r="F928" s="53">
        <f t="shared" si="72"/>
        <v>1</v>
      </c>
      <c r="G928" s="53">
        <f t="shared" si="73"/>
        <v>1</v>
      </c>
      <c r="H928" s="53">
        <f t="shared" si="74"/>
        <v>-1</v>
      </c>
      <c r="I928" s="53" t="str">
        <f t="shared" si="75"/>
        <v>dw</v>
      </c>
      <c r="J928" s="53"/>
    </row>
    <row r="929" spans="1:10" x14ac:dyDescent="0.25">
      <c r="A929" s="93">
        <v>40741</v>
      </c>
      <c r="B929" s="35">
        <f t="shared" si="71"/>
        <v>31</v>
      </c>
      <c r="C929" s="76">
        <v>7</v>
      </c>
      <c r="D929" s="76">
        <v>2011</v>
      </c>
      <c r="E929" s="56">
        <v>21.466666666666669</v>
      </c>
      <c r="F929" s="53">
        <f t="shared" si="72"/>
        <v>1</v>
      </c>
      <c r="G929" s="53">
        <f t="shared" si="73"/>
        <v>2</v>
      </c>
      <c r="H929" s="53">
        <f t="shared" si="74"/>
        <v>2</v>
      </c>
      <c r="I929" s="53" t="str">
        <f t="shared" si="75"/>
        <v>ww</v>
      </c>
      <c r="J929" s="53"/>
    </row>
    <row r="930" spans="1:10" x14ac:dyDescent="0.25">
      <c r="A930" s="93">
        <v>40742</v>
      </c>
      <c r="B930" s="35">
        <f t="shared" si="71"/>
        <v>31</v>
      </c>
      <c r="C930" s="76">
        <v>7</v>
      </c>
      <c r="D930" s="76">
        <v>2011</v>
      </c>
      <c r="E930" s="56">
        <v>6.5333333333333341</v>
      </c>
      <c r="F930" s="53">
        <f t="shared" si="72"/>
        <v>1</v>
      </c>
      <c r="G930" s="53">
        <f t="shared" si="73"/>
        <v>2</v>
      </c>
      <c r="H930" s="53">
        <f t="shared" si="74"/>
        <v>2</v>
      </c>
      <c r="I930" s="53" t="str">
        <f t="shared" si="75"/>
        <v>ww</v>
      </c>
      <c r="J930" s="53"/>
    </row>
    <row r="931" spans="1:10" x14ac:dyDescent="0.25">
      <c r="A931" s="93">
        <v>40743</v>
      </c>
      <c r="B931" s="35">
        <f t="shared" si="71"/>
        <v>31</v>
      </c>
      <c r="C931" s="76">
        <v>7</v>
      </c>
      <c r="D931" s="76">
        <v>2011</v>
      </c>
      <c r="E931" s="56">
        <v>5.2666666666666666</v>
      </c>
      <c r="F931" s="53">
        <f t="shared" si="72"/>
        <v>1</v>
      </c>
      <c r="G931" s="53">
        <f t="shared" si="73"/>
        <v>2</v>
      </c>
      <c r="H931" s="53">
        <f t="shared" si="74"/>
        <v>2</v>
      </c>
      <c r="I931" s="53" t="str">
        <f t="shared" si="75"/>
        <v>ww</v>
      </c>
      <c r="J931" s="53"/>
    </row>
    <row r="932" spans="1:10" x14ac:dyDescent="0.25">
      <c r="A932" s="93">
        <v>40744</v>
      </c>
      <c r="B932" s="35">
        <f t="shared" si="71"/>
        <v>31</v>
      </c>
      <c r="C932" s="76">
        <v>7</v>
      </c>
      <c r="D932" s="76">
        <v>2011</v>
      </c>
      <c r="E932" s="56">
        <v>5.8</v>
      </c>
      <c r="F932" s="53">
        <f t="shared" si="72"/>
        <v>1</v>
      </c>
      <c r="G932" s="53">
        <f t="shared" si="73"/>
        <v>2</v>
      </c>
      <c r="H932" s="53">
        <f t="shared" si="74"/>
        <v>2</v>
      </c>
      <c r="I932" s="53" t="str">
        <f t="shared" si="75"/>
        <v>ww</v>
      </c>
      <c r="J932" s="53"/>
    </row>
    <row r="933" spans="1:10" x14ac:dyDescent="0.25">
      <c r="A933" s="93">
        <v>40745</v>
      </c>
      <c r="B933" s="35">
        <f t="shared" si="71"/>
        <v>31</v>
      </c>
      <c r="C933" s="76">
        <v>7</v>
      </c>
      <c r="D933" s="76">
        <v>2011</v>
      </c>
      <c r="E933" s="56">
        <v>7.3999999999999995</v>
      </c>
      <c r="F933" s="53">
        <f t="shared" si="72"/>
        <v>1</v>
      </c>
      <c r="G933" s="53">
        <f t="shared" si="73"/>
        <v>2</v>
      </c>
      <c r="H933" s="53">
        <f t="shared" si="74"/>
        <v>2</v>
      </c>
      <c r="I933" s="53" t="str">
        <f t="shared" si="75"/>
        <v>ww</v>
      </c>
      <c r="J933" s="53"/>
    </row>
    <row r="934" spans="1:10" x14ac:dyDescent="0.25">
      <c r="A934" s="93">
        <v>40746</v>
      </c>
      <c r="B934" s="35">
        <f t="shared" si="71"/>
        <v>31</v>
      </c>
      <c r="C934" s="76">
        <v>7</v>
      </c>
      <c r="D934" s="76">
        <v>2011</v>
      </c>
      <c r="E934" s="56">
        <v>0</v>
      </c>
      <c r="F934" s="53">
        <f t="shared" si="72"/>
        <v>0</v>
      </c>
      <c r="G934" s="53">
        <f t="shared" si="73"/>
        <v>1</v>
      </c>
      <c r="H934" s="53">
        <f t="shared" si="74"/>
        <v>1</v>
      </c>
      <c r="I934" s="53" t="str">
        <f t="shared" si="75"/>
        <v>wd</v>
      </c>
      <c r="J934" s="53"/>
    </row>
    <row r="935" spans="1:10" x14ac:dyDescent="0.25">
      <c r="A935" s="93">
        <v>40747</v>
      </c>
      <c r="B935" s="35">
        <f t="shared" si="71"/>
        <v>31</v>
      </c>
      <c r="C935" s="76">
        <v>7</v>
      </c>
      <c r="D935" s="76">
        <v>2011</v>
      </c>
      <c r="E935" s="56">
        <v>0.13333333333333333</v>
      </c>
      <c r="F935" s="53">
        <f t="shared" si="72"/>
        <v>1</v>
      </c>
      <c r="G935" s="53">
        <f t="shared" si="73"/>
        <v>1</v>
      </c>
      <c r="H935" s="53">
        <f t="shared" si="74"/>
        <v>-1</v>
      </c>
      <c r="I935" s="53" t="str">
        <f t="shared" si="75"/>
        <v>dw</v>
      </c>
      <c r="J935" s="53"/>
    </row>
    <row r="936" spans="1:10" x14ac:dyDescent="0.25">
      <c r="A936" s="93">
        <v>40748</v>
      </c>
      <c r="B936" s="35">
        <f t="shared" si="71"/>
        <v>31</v>
      </c>
      <c r="C936" s="76">
        <v>7</v>
      </c>
      <c r="D936" s="76">
        <v>2011</v>
      </c>
      <c r="E936" s="56">
        <v>0</v>
      </c>
      <c r="F936" s="53">
        <f t="shared" si="72"/>
        <v>0</v>
      </c>
      <c r="G936" s="53">
        <f t="shared" si="73"/>
        <v>1</v>
      </c>
      <c r="H936" s="53">
        <f t="shared" si="74"/>
        <v>1</v>
      </c>
      <c r="I936" s="53" t="str">
        <f t="shared" si="75"/>
        <v>wd</v>
      </c>
      <c r="J936" s="53"/>
    </row>
    <row r="937" spans="1:10" x14ac:dyDescent="0.25">
      <c r="A937" s="93">
        <v>40749</v>
      </c>
      <c r="B937" s="35">
        <f t="shared" si="71"/>
        <v>31</v>
      </c>
      <c r="C937" s="76">
        <v>7</v>
      </c>
      <c r="D937" s="76">
        <v>2011</v>
      </c>
      <c r="E937" s="56">
        <v>0</v>
      </c>
      <c r="F937" s="53">
        <f t="shared" si="72"/>
        <v>0</v>
      </c>
      <c r="G937" s="53">
        <f t="shared" si="73"/>
        <v>0</v>
      </c>
      <c r="H937" s="53">
        <f t="shared" si="74"/>
        <v>0</v>
      </c>
      <c r="I937" s="53" t="str">
        <f t="shared" si="75"/>
        <v>dd</v>
      </c>
      <c r="J937" s="53"/>
    </row>
    <row r="938" spans="1:10" x14ac:dyDescent="0.25">
      <c r="A938" s="93">
        <v>40750</v>
      </c>
      <c r="B938" s="35">
        <f t="shared" si="71"/>
        <v>31</v>
      </c>
      <c r="C938" s="76">
        <v>7</v>
      </c>
      <c r="D938" s="76">
        <v>2011</v>
      </c>
      <c r="E938" s="56">
        <v>6.6666666666666666E-2</v>
      </c>
      <c r="F938" s="53">
        <f t="shared" si="72"/>
        <v>1</v>
      </c>
      <c r="G938" s="53">
        <f t="shared" si="73"/>
        <v>1</v>
      </c>
      <c r="H938" s="53">
        <f t="shared" si="74"/>
        <v>-1</v>
      </c>
      <c r="I938" s="53" t="str">
        <f t="shared" si="75"/>
        <v>dw</v>
      </c>
      <c r="J938" s="53"/>
    </row>
    <row r="939" spans="1:10" x14ac:dyDescent="0.25">
      <c r="A939" s="93">
        <v>40751</v>
      </c>
      <c r="B939" s="35">
        <f t="shared" si="71"/>
        <v>31</v>
      </c>
      <c r="C939" s="76">
        <v>7</v>
      </c>
      <c r="D939" s="76">
        <v>2011</v>
      </c>
      <c r="E939" s="56">
        <v>0</v>
      </c>
      <c r="F939" s="53">
        <f t="shared" si="72"/>
        <v>0</v>
      </c>
      <c r="G939" s="53">
        <f t="shared" si="73"/>
        <v>1</v>
      </c>
      <c r="H939" s="53">
        <f t="shared" si="74"/>
        <v>1</v>
      </c>
      <c r="I939" s="53" t="str">
        <f t="shared" si="75"/>
        <v>wd</v>
      </c>
      <c r="J939" s="53"/>
    </row>
    <row r="940" spans="1:10" x14ac:dyDescent="0.25">
      <c r="A940" s="93">
        <v>40752</v>
      </c>
      <c r="B940" s="35">
        <f t="shared" si="71"/>
        <v>31</v>
      </c>
      <c r="C940" s="76">
        <v>7</v>
      </c>
      <c r="D940" s="76">
        <v>2011</v>
      </c>
      <c r="E940" s="56">
        <v>0</v>
      </c>
      <c r="F940" s="53">
        <f t="shared" si="72"/>
        <v>0</v>
      </c>
      <c r="G940" s="53">
        <f t="shared" si="73"/>
        <v>0</v>
      </c>
      <c r="H940" s="53">
        <f t="shared" si="74"/>
        <v>0</v>
      </c>
      <c r="I940" s="53" t="str">
        <f t="shared" si="75"/>
        <v>dd</v>
      </c>
      <c r="J940" s="53"/>
    </row>
    <row r="941" spans="1:10" x14ac:dyDescent="0.25">
      <c r="A941" s="93">
        <v>40753</v>
      </c>
      <c r="B941" s="35">
        <f t="shared" si="71"/>
        <v>31</v>
      </c>
      <c r="C941" s="76">
        <v>7</v>
      </c>
      <c r="D941" s="76">
        <v>2011</v>
      </c>
      <c r="E941" s="56">
        <v>0</v>
      </c>
      <c r="F941" s="53">
        <f t="shared" si="72"/>
        <v>0</v>
      </c>
      <c r="G941" s="53">
        <f t="shared" si="73"/>
        <v>0</v>
      </c>
      <c r="H941" s="53">
        <f t="shared" si="74"/>
        <v>0</v>
      </c>
      <c r="I941" s="53" t="str">
        <f t="shared" si="75"/>
        <v>dd</v>
      </c>
      <c r="J941" s="53"/>
    </row>
    <row r="942" spans="1:10" x14ac:dyDescent="0.25">
      <c r="A942" s="93">
        <v>40754</v>
      </c>
      <c r="B942" s="35">
        <f t="shared" si="71"/>
        <v>31</v>
      </c>
      <c r="C942" s="76">
        <v>7</v>
      </c>
      <c r="D942" s="76">
        <v>2011</v>
      </c>
      <c r="E942" s="56">
        <v>0</v>
      </c>
      <c r="F942" s="53">
        <f t="shared" si="72"/>
        <v>0</v>
      </c>
      <c r="G942" s="53">
        <f t="shared" si="73"/>
        <v>0</v>
      </c>
      <c r="H942" s="53">
        <f t="shared" si="74"/>
        <v>0</v>
      </c>
      <c r="I942" s="53" t="str">
        <f t="shared" si="75"/>
        <v>dd</v>
      </c>
      <c r="J942" s="53"/>
    </row>
    <row r="943" spans="1:10" x14ac:dyDescent="0.25">
      <c r="A943" s="93">
        <v>40755</v>
      </c>
      <c r="B943" s="35">
        <f t="shared" si="71"/>
        <v>31</v>
      </c>
      <c r="C943" s="76">
        <v>7</v>
      </c>
      <c r="D943" s="76">
        <v>2011</v>
      </c>
      <c r="E943" s="56">
        <v>0</v>
      </c>
      <c r="F943" s="53">
        <f t="shared" si="72"/>
        <v>0</v>
      </c>
      <c r="G943" s="53">
        <f t="shared" si="73"/>
        <v>0</v>
      </c>
      <c r="H943" s="53">
        <f t="shared" si="74"/>
        <v>0</v>
      </c>
      <c r="I943" s="53" t="str">
        <f t="shared" si="75"/>
        <v>dd</v>
      </c>
      <c r="J943" s="53"/>
    </row>
    <row r="944" spans="1:10" x14ac:dyDescent="0.25">
      <c r="A944" s="93">
        <v>40756</v>
      </c>
      <c r="B944" s="35">
        <f t="shared" ref="B944:B1007" si="76">C944+(D944-2009)*12</f>
        <v>31</v>
      </c>
      <c r="C944" s="76">
        <v>7</v>
      </c>
      <c r="D944" s="76">
        <v>2011</v>
      </c>
      <c r="E944" s="56">
        <v>0</v>
      </c>
      <c r="F944" s="53">
        <f t="shared" si="72"/>
        <v>0</v>
      </c>
      <c r="G944" s="53">
        <f t="shared" si="73"/>
        <v>0</v>
      </c>
      <c r="H944" s="53">
        <f t="shared" si="74"/>
        <v>0</v>
      </c>
      <c r="I944" s="53" t="str">
        <f t="shared" si="75"/>
        <v>dd</v>
      </c>
      <c r="J944" s="53"/>
    </row>
    <row r="945" spans="1:10" x14ac:dyDescent="0.25">
      <c r="A945" s="93">
        <v>40757</v>
      </c>
      <c r="B945" s="35">
        <f t="shared" si="76"/>
        <v>32</v>
      </c>
      <c r="C945" s="76">
        <v>8</v>
      </c>
      <c r="D945" s="76">
        <v>2011</v>
      </c>
      <c r="E945" s="56">
        <v>7</v>
      </c>
      <c r="F945" s="53">
        <f t="shared" si="72"/>
        <v>1</v>
      </c>
      <c r="G945" s="53">
        <f t="shared" si="73"/>
        <v>1</v>
      </c>
      <c r="H945" s="53">
        <f t="shared" si="74"/>
        <v>-1</v>
      </c>
      <c r="I945" s="53" t="str">
        <f t="shared" si="75"/>
        <v>dw</v>
      </c>
      <c r="J945" s="53"/>
    </row>
    <row r="946" spans="1:10" x14ac:dyDescent="0.25">
      <c r="A946" s="93">
        <v>40758</v>
      </c>
      <c r="B946" s="35">
        <f t="shared" si="76"/>
        <v>32</v>
      </c>
      <c r="C946" s="76">
        <v>8</v>
      </c>
      <c r="D946" s="76">
        <v>2011</v>
      </c>
      <c r="E946" s="56">
        <v>5.8</v>
      </c>
      <c r="F946" s="53">
        <f t="shared" si="72"/>
        <v>1</v>
      </c>
      <c r="G946" s="53">
        <f t="shared" si="73"/>
        <v>2</v>
      </c>
      <c r="H946" s="53">
        <f t="shared" si="74"/>
        <v>2</v>
      </c>
      <c r="I946" s="53" t="str">
        <f t="shared" si="75"/>
        <v>ww</v>
      </c>
      <c r="J946" s="53"/>
    </row>
    <row r="947" spans="1:10" x14ac:dyDescent="0.25">
      <c r="A947" s="93">
        <v>40759</v>
      </c>
      <c r="B947" s="35">
        <f t="shared" si="76"/>
        <v>32</v>
      </c>
      <c r="C947" s="76">
        <v>8</v>
      </c>
      <c r="D947" s="76">
        <v>2011</v>
      </c>
      <c r="E947" s="56">
        <v>0</v>
      </c>
      <c r="F947" s="53">
        <f t="shared" si="72"/>
        <v>0</v>
      </c>
      <c r="G947" s="53">
        <f t="shared" si="73"/>
        <v>1</v>
      </c>
      <c r="H947" s="53">
        <f t="shared" si="74"/>
        <v>1</v>
      </c>
      <c r="I947" s="53" t="str">
        <f t="shared" si="75"/>
        <v>wd</v>
      </c>
      <c r="J947" s="53"/>
    </row>
    <row r="948" spans="1:10" x14ac:dyDescent="0.25">
      <c r="A948" s="93">
        <v>40760</v>
      </c>
      <c r="B948" s="35">
        <f t="shared" si="76"/>
        <v>32</v>
      </c>
      <c r="C948" s="76">
        <v>8</v>
      </c>
      <c r="D948" s="76">
        <v>2011</v>
      </c>
      <c r="E948" s="56">
        <v>3.6</v>
      </c>
      <c r="F948" s="53">
        <f t="shared" si="72"/>
        <v>1</v>
      </c>
      <c r="G948" s="53">
        <f t="shared" si="73"/>
        <v>1</v>
      </c>
      <c r="H948" s="53">
        <f t="shared" si="74"/>
        <v>-1</v>
      </c>
      <c r="I948" s="53" t="str">
        <f t="shared" si="75"/>
        <v>dw</v>
      </c>
      <c r="J948" s="53"/>
    </row>
    <row r="949" spans="1:10" x14ac:dyDescent="0.25">
      <c r="A949" s="93">
        <v>40761</v>
      </c>
      <c r="B949" s="35">
        <f t="shared" si="76"/>
        <v>32</v>
      </c>
      <c r="C949" s="76">
        <v>8</v>
      </c>
      <c r="D949" s="76">
        <v>2011</v>
      </c>
      <c r="E949" s="56">
        <v>6.6666666666666666E-2</v>
      </c>
      <c r="F949" s="53">
        <f t="shared" si="72"/>
        <v>1</v>
      </c>
      <c r="G949" s="53">
        <f t="shared" si="73"/>
        <v>2</v>
      </c>
      <c r="H949" s="53">
        <f t="shared" si="74"/>
        <v>2</v>
      </c>
      <c r="I949" s="53" t="str">
        <f t="shared" si="75"/>
        <v>ww</v>
      </c>
      <c r="J949" s="53"/>
    </row>
    <row r="950" spans="1:10" x14ac:dyDescent="0.25">
      <c r="A950" s="93">
        <v>40762</v>
      </c>
      <c r="B950" s="35">
        <f t="shared" si="76"/>
        <v>32</v>
      </c>
      <c r="C950" s="76">
        <v>8</v>
      </c>
      <c r="D950" s="76">
        <v>2011</v>
      </c>
      <c r="E950" s="56">
        <v>28.466666666666669</v>
      </c>
      <c r="F950" s="53">
        <f t="shared" si="72"/>
        <v>1</v>
      </c>
      <c r="G950" s="53">
        <f t="shared" si="73"/>
        <v>2</v>
      </c>
      <c r="H950" s="53">
        <f t="shared" si="74"/>
        <v>2</v>
      </c>
      <c r="I950" s="53" t="str">
        <f t="shared" si="75"/>
        <v>ww</v>
      </c>
      <c r="J950" s="53"/>
    </row>
    <row r="951" spans="1:10" x14ac:dyDescent="0.25">
      <c r="A951" s="93">
        <v>40763</v>
      </c>
      <c r="B951" s="35">
        <f t="shared" si="76"/>
        <v>32</v>
      </c>
      <c r="C951" s="76">
        <v>8</v>
      </c>
      <c r="D951" s="76">
        <v>2011</v>
      </c>
      <c r="E951" s="56">
        <v>2.8000000000000003</v>
      </c>
      <c r="F951" s="53">
        <f t="shared" si="72"/>
        <v>1</v>
      </c>
      <c r="G951" s="53">
        <f t="shared" si="73"/>
        <v>2</v>
      </c>
      <c r="H951" s="53">
        <f t="shared" si="74"/>
        <v>2</v>
      </c>
      <c r="I951" s="53" t="str">
        <f t="shared" si="75"/>
        <v>ww</v>
      </c>
      <c r="J951" s="53"/>
    </row>
    <row r="952" spans="1:10" x14ac:dyDescent="0.25">
      <c r="A952" s="93">
        <v>40764</v>
      </c>
      <c r="B952" s="35">
        <f t="shared" si="76"/>
        <v>32</v>
      </c>
      <c r="C952" s="76">
        <v>8</v>
      </c>
      <c r="D952" s="76">
        <v>2011</v>
      </c>
      <c r="E952" s="56">
        <v>6.6666666666666666E-2</v>
      </c>
      <c r="F952" s="53">
        <f t="shared" si="72"/>
        <v>1</v>
      </c>
      <c r="G952" s="53">
        <f t="shared" si="73"/>
        <v>2</v>
      </c>
      <c r="H952" s="53">
        <f t="shared" si="74"/>
        <v>2</v>
      </c>
      <c r="I952" s="53" t="str">
        <f t="shared" si="75"/>
        <v>ww</v>
      </c>
      <c r="J952" s="53"/>
    </row>
    <row r="953" spans="1:10" x14ac:dyDescent="0.25">
      <c r="A953" s="93">
        <v>40765</v>
      </c>
      <c r="B953" s="35">
        <f t="shared" si="76"/>
        <v>32</v>
      </c>
      <c r="C953" s="76">
        <v>8</v>
      </c>
      <c r="D953" s="76">
        <v>2011</v>
      </c>
      <c r="E953" s="56">
        <v>6.666666666666667</v>
      </c>
      <c r="F953" s="53">
        <f t="shared" si="72"/>
        <v>1</v>
      </c>
      <c r="G953" s="53">
        <f t="shared" si="73"/>
        <v>2</v>
      </c>
      <c r="H953" s="53">
        <f t="shared" si="74"/>
        <v>2</v>
      </c>
      <c r="I953" s="53" t="str">
        <f t="shared" si="75"/>
        <v>ww</v>
      </c>
      <c r="J953" s="53"/>
    </row>
    <row r="954" spans="1:10" x14ac:dyDescent="0.25">
      <c r="A954" s="93">
        <v>40766</v>
      </c>
      <c r="B954" s="35">
        <f t="shared" si="76"/>
        <v>32</v>
      </c>
      <c r="C954" s="76">
        <v>8</v>
      </c>
      <c r="D954" s="76">
        <v>2011</v>
      </c>
      <c r="E954" s="56">
        <v>9.6</v>
      </c>
      <c r="F954" s="53">
        <f t="shared" si="72"/>
        <v>1</v>
      </c>
      <c r="G954" s="53">
        <f t="shared" si="73"/>
        <v>2</v>
      </c>
      <c r="H954" s="53">
        <f t="shared" si="74"/>
        <v>2</v>
      </c>
      <c r="I954" s="53" t="str">
        <f t="shared" si="75"/>
        <v>ww</v>
      </c>
      <c r="J954" s="53"/>
    </row>
    <row r="955" spans="1:10" x14ac:dyDescent="0.25">
      <c r="A955" s="93">
        <v>40767</v>
      </c>
      <c r="B955" s="35">
        <f t="shared" si="76"/>
        <v>32</v>
      </c>
      <c r="C955" s="76">
        <v>8</v>
      </c>
      <c r="D955" s="76">
        <v>2011</v>
      </c>
      <c r="E955" s="56">
        <v>6.333333333333333</v>
      </c>
      <c r="F955" s="53">
        <f t="shared" si="72"/>
        <v>1</v>
      </c>
      <c r="G955" s="53">
        <f t="shared" si="73"/>
        <v>2</v>
      </c>
      <c r="H955" s="53">
        <f t="shared" si="74"/>
        <v>2</v>
      </c>
      <c r="I955" s="53" t="str">
        <f t="shared" si="75"/>
        <v>ww</v>
      </c>
      <c r="J955" s="53"/>
    </row>
    <row r="956" spans="1:10" x14ac:dyDescent="0.25">
      <c r="A956" s="93">
        <v>40768</v>
      </c>
      <c r="B956" s="35">
        <f t="shared" si="76"/>
        <v>32</v>
      </c>
      <c r="C956" s="76">
        <v>8</v>
      </c>
      <c r="D956" s="76">
        <v>2011</v>
      </c>
      <c r="E956" s="56">
        <v>1.6666666666666667</v>
      </c>
      <c r="F956" s="53">
        <f t="shared" si="72"/>
        <v>1</v>
      </c>
      <c r="G956" s="53">
        <f t="shared" si="73"/>
        <v>2</v>
      </c>
      <c r="H956" s="53">
        <f t="shared" si="74"/>
        <v>2</v>
      </c>
      <c r="I956" s="53" t="str">
        <f t="shared" si="75"/>
        <v>ww</v>
      </c>
      <c r="J956" s="53"/>
    </row>
    <row r="957" spans="1:10" x14ac:dyDescent="0.25">
      <c r="A957" s="93">
        <v>40769</v>
      </c>
      <c r="B957" s="35">
        <f t="shared" si="76"/>
        <v>32</v>
      </c>
      <c r="C957" s="76">
        <v>8</v>
      </c>
      <c r="D957" s="76">
        <v>2011</v>
      </c>
      <c r="E957" s="56">
        <v>0</v>
      </c>
      <c r="F957" s="53">
        <f t="shared" si="72"/>
        <v>0</v>
      </c>
      <c r="G957" s="53">
        <f t="shared" si="73"/>
        <v>1</v>
      </c>
      <c r="H957" s="53">
        <f t="shared" si="74"/>
        <v>1</v>
      </c>
      <c r="I957" s="53" t="str">
        <f t="shared" si="75"/>
        <v>wd</v>
      </c>
      <c r="J957" s="53"/>
    </row>
    <row r="958" spans="1:10" x14ac:dyDescent="0.25">
      <c r="A958" s="93">
        <v>40770</v>
      </c>
      <c r="B958" s="35">
        <f t="shared" si="76"/>
        <v>32</v>
      </c>
      <c r="C958" s="76">
        <v>8</v>
      </c>
      <c r="D958" s="76">
        <v>2011</v>
      </c>
      <c r="E958" s="56">
        <v>6.6666666666666666E-2</v>
      </c>
      <c r="F958" s="53">
        <f t="shared" si="72"/>
        <v>1</v>
      </c>
      <c r="G958" s="53">
        <f t="shared" si="73"/>
        <v>1</v>
      </c>
      <c r="H958" s="53">
        <f t="shared" si="74"/>
        <v>-1</v>
      </c>
      <c r="I958" s="53" t="str">
        <f t="shared" si="75"/>
        <v>dw</v>
      </c>
      <c r="J958" s="53"/>
    </row>
    <row r="959" spans="1:10" x14ac:dyDescent="0.25">
      <c r="A959" s="93">
        <v>40771</v>
      </c>
      <c r="B959" s="35">
        <f t="shared" si="76"/>
        <v>32</v>
      </c>
      <c r="C959" s="76">
        <v>8</v>
      </c>
      <c r="D959" s="76">
        <v>2011</v>
      </c>
      <c r="E959" s="56">
        <v>0.93333333333333324</v>
      </c>
      <c r="F959" s="53">
        <f t="shared" si="72"/>
        <v>1</v>
      </c>
      <c r="G959" s="53">
        <f t="shared" si="73"/>
        <v>2</v>
      </c>
      <c r="H959" s="53">
        <f t="shared" si="74"/>
        <v>2</v>
      </c>
      <c r="I959" s="53" t="str">
        <f t="shared" si="75"/>
        <v>ww</v>
      </c>
      <c r="J959" s="53"/>
    </row>
    <row r="960" spans="1:10" x14ac:dyDescent="0.25">
      <c r="A960" s="93">
        <v>40772</v>
      </c>
      <c r="B960" s="35">
        <f t="shared" si="76"/>
        <v>32</v>
      </c>
      <c r="C960" s="76">
        <v>8</v>
      </c>
      <c r="D960" s="76">
        <v>2011</v>
      </c>
      <c r="E960" s="56">
        <v>5.3999999999999995</v>
      </c>
      <c r="F960" s="53">
        <f t="shared" si="72"/>
        <v>1</v>
      </c>
      <c r="G960" s="53">
        <f t="shared" si="73"/>
        <v>2</v>
      </c>
      <c r="H960" s="53">
        <f t="shared" si="74"/>
        <v>2</v>
      </c>
      <c r="I960" s="53" t="str">
        <f t="shared" si="75"/>
        <v>ww</v>
      </c>
      <c r="J960" s="53"/>
    </row>
    <row r="961" spans="1:10" x14ac:dyDescent="0.25">
      <c r="A961" s="93">
        <v>40773</v>
      </c>
      <c r="B961" s="35">
        <f t="shared" si="76"/>
        <v>32</v>
      </c>
      <c r="C961" s="76">
        <v>8</v>
      </c>
      <c r="D961" s="76">
        <v>2011</v>
      </c>
      <c r="E961" s="56">
        <v>0</v>
      </c>
      <c r="F961" s="53">
        <f t="shared" si="72"/>
        <v>0</v>
      </c>
      <c r="G961" s="53">
        <f t="shared" si="73"/>
        <v>1</v>
      </c>
      <c r="H961" s="53">
        <f t="shared" si="74"/>
        <v>1</v>
      </c>
      <c r="I961" s="53" t="str">
        <f t="shared" si="75"/>
        <v>wd</v>
      </c>
      <c r="J961" s="53"/>
    </row>
    <row r="962" spans="1:10" x14ac:dyDescent="0.25">
      <c r="A962" s="93">
        <v>40774</v>
      </c>
      <c r="B962" s="35">
        <f t="shared" si="76"/>
        <v>32</v>
      </c>
      <c r="C962" s="76">
        <v>8</v>
      </c>
      <c r="D962" s="76">
        <v>2011</v>
      </c>
      <c r="E962" s="56">
        <v>2.1999999999999997</v>
      </c>
      <c r="F962" s="53">
        <f t="shared" si="72"/>
        <v>1</v>
      </c>
      <c r="G962" s="53">
        <f t="shared" si="73"/>
        <v>1</v>
      </c>
      <c r="H962" s="53">
        <f t="shared" si="74"/>
        <v>-1</v>
      </c>
      <c r="I962" s="53" t="str">
        <f t="shared" si="75"/>
        <v>dw</v>
      </c>
      <c r="J962" s="53"/>
    </row>
    <row r="963" spans="1:10" x14ac:dyDescent="0.25">
      <c r="A963" s="93">
        <v>40775</v>
      </c>
      <c r="B963" s="35">
        <f t="shared" si="76"/>
        <v>32</v>
      </c>
      <c r="C963" s="76">
        <v>8</v>
      </c>
      <c r="D963" s="76">
        <v>2011</v>
      </c>
      <c r="E963" s="56">
        <v>0.13333333333333333</v>
      </c>
      <c r="F963" s="53">
        <f t="shared" ref="F963:F1026" si="77">IF(E963&gt;0,1,0)</f>
        <v>1</v>
      </c>
      <c r="G963" s="53">
        <f t="shared" ref="G963:G1026" si="78">SUM(F962:F963)</f>
        <v>2</v>
      </c>
      <c r="H963" s="53">
        <f t="shared" ref="H963:H1026" si="79">IF(G963=1,IF(F962=1,1,-1),G963)</f>
        <v>2</v>
      </c>
      <c r="I963" s="53" t="str">
        <f t="shared" ref="I963:I1026" si="80">VLOOKUP(H963,codes,2,)</f>
        <v>ww</v>
      </c>
      <c r="J963" s="53"/>
    </row>
    <row r="964" spans="1:10" x14ac:dyDescent="0.25">
      <c r="A964" s="93">
        <v>40776</v>
      </c>
      <c r="B964" s="35">
        <f t="shared" si="76"/>
        <v>32</v>
      </c>
      <c r="C964" s="76">
        <v>8</v>
      </c>
      <c r="D964" s="76">
        <v>2011</v>
      </c>
      <c r="E964" s="56">
        <v>3.5333333333333332</v>
      </c>
      <c r="F964" s="53">
        <f t="shared" si="77"/>
        <v>1</v>
      </c>
      <c r="G964" s="53">
        <f t="shared" si="78"/>
        <v>2</v>
      </c>
      <c r="H964" s="53">
        <f t="shared" si="79"/>
        <v>2</v>
      </c>
      <c r="I964" s="53" t="str">
        <f t="shared" si="80"/>
        <v>ww</v>
      </c>
      <c r="J964" s="53"/>
    </row>
    <row r="965" spans="1:10" x14ac:dyDescent="0.25">
      <c r="A965" s="93">
        <v>40777</v>
      </c>
      <c r="B965" s="35">
        <f t="shared" si="76"/>
        <v>32</v>
      </c>
      <c r="C965" s="76">
        <v>8</v>
      </c>
      <c r="D965" s="76">
        <v>2011</v>
      </c>
      <c r="E965" s="56">
        <v>0.13333333333333333</v>
      </c>
      <c r="F965" s="53">
        <f t="shared" si="77"/>
        <v>1</v>
      </c>
      <c r="G965" s="53">
        <f t="shared" si="78"/>
        <v>2</v>
      </c>
      <c r="H965" s="53">
        <f t="shared" si="79"/>
        <v>2</v>
      </c>
      <c r="I965" s="53" t="str">
        <f t="shared" si="80"/>
        <v>ww</v>
      </c>
      <c r="J965" s="53"/>
    </row>
    <row r="966" spans="1:10" x14ac:dyDescent="0.25">
      <c r="A966" s="93">
        <v>40778</v>
      </c>
      <c r="B966" s="35">
        <f t="shared" si="76"/>
        <v>32</v>
      </c>
      <c r="C966" s="76">
        <v>8</v>
      </c>
      <c r="D966" s="76">
        <v>2011</v>
      </c>
      <c r="E966" s="56">
        <v>0</v>
      </c>
      <c r="F966" s="53">
        <f t="shared" si="77"/>
        <v>0</v>
      </c>
      <c r="G966" s="53">
        <f t="shared" si="78"/>
        <v>1</v>
      </c>
      <c r="H966" s="53">
        <f t="shared" si="79"/>
        <v>1</v>
      </c>
      <c r="I966" s="53" t="str">
        <f t="shared" si="80"/>
        <v>wd</v>
      </c>
      <c r="J966" s="53"/>
    </row>
    <row r="967" spans="1:10" x14ac:dyDescent="0.25">
      <c r="A967" s="93">
        <v>40779</v>
      </c>
      <c r="B967" s="35">
        <f t="shared" si="76"/>
        <v>32</v>
      </c>
      <c r="C967" s="76">
        <v>8</v>
      </c>
      <c r="D967" s="76">
        <v>2011</v>
      </c>
      <c r="E967" s="56">
        <v>0.8666666666666667</v>
      </c>
      <c r="F967" s="53">
        <f t="shared" si="77"/>
        <v>1</v>
      </c>
      <c r="G967" s="53">
        <f t="shared" si="78"/>
        <v>1</v>
      </c>
      <c r="H967" s="53">
        <f t="shared" si="79"/>
        <v>-1</v>
      </c>
      <c r="I967" s="53" t="str">
        <f t="shared" si="80"/>
        <v>dw</v>
      </c>
      <c r="J967" s="53"/>
    </row>
    <row r="968" spans="1:10" x14ac:dyDescent="0.25">
      <c r="A968" s="93">
        <v>40780</v>
      </c>
      <c r="B968" s="35">
        <f t="shared" si="76"/>
        <v>32</v>
      </c>
      <c r="C968" s="76">
        <v>8</v>
      </c>
      <c r="D968" s="76">
        <v>2011</v>
      </c>
      <c r="E968" s="56">
        <v>8.6</v>
      </c>
      <c r="F968" s="53">
        <f t="shared" si="77"/>
        <v>1</v>
      </c>
      <c r="G968" s="53">
        <f t="shared" si="78"/>
        <v>2</v>
      </c>
      <c r="H968" s="53">
        <f t="shared" si="79"/>
        <v>2</v>
      </c>
      <c r="I968" s="53" t="str">
        <f t="shared" si="80"/>
        <v>ww</v>
      </c>
      <c r="J968" s="53"/>
    </row>
    <row r="969" spans="1:10" x14ac:dyDescent="0.25">
      <c r="A969" s="93">
        <v>40781</v>
      </c>
      <c r="B969" s="35">
        <f t="shared" si="76"/>
        <v>32</v>
      </c>
      <c r="C969" s="76">
        <v>8</v>
      </c>
      <c r="D969" s="76">
        <v>2011</v>
      </c>
      <c r="E969" s="56">
        <v>0.86666666666666681</v>
      </c>
      <c r="F969" s="53">
        <f t="shared" si="77"/>
        <v>1</v>
      </c>
      <c r="G969" s="53">
        <f t="shared" si="78"/>
        <v>2</v>
      </c>
      <c r="H969" s="53">
        <f t="shared" si="79"/>
        <v>2</v>
      </c>
      <c r="I969" s="53" t="str">
        <f t="shared" si="80"/>
        <v>ww</v>
      </c>
      <c r="J969" s="53"/>
    </row>
    <row r="970" spans="1:10" x14ac:dyDescent="0.25">
      <c r="A970" s="93">
        <v>40782</v>
      </c>
      <c r="B970" s="35">
        <f t="shared" si="76"/>
        <v>32</v>
      </c>
      <c r="C970" s="76">
        <v>8</v>
      </c>
      <c r="D970" s="76">
        <v>2011</v>
      </c>
      <c r="E970" s="56">
        <v>8.2000000000000011</v>
      </c>
      <c r="F970" s="53">
        <f t="shared" si="77"/>
        <v>1</v>
      </c>
      <c r="G970" s="53">
        <f t="shared" si="78"/>
        <v>2</v>
      </c>
      <c r="H970" s="53">
        <f t="shared" si="79"/>
        <v>2</v>
      </c>
      <c r="I970" s="53" t="str">
        <f t="shared" si="80"/>
        <v>ww</v>
      </c>
      <c r="J970" s="53"/>
    </row>
    <row r="971" spans="1:10" x14ac:dyDescent="0.25">
      <c r="A971" s="93">
        <v>40783</v>
      </c>
      <c r="B971" s="35">
        <f t="shared" si="76"/>
        <v>32</v>
      </c>
      <c r="C971" s="76">
        <v>8</v>
      </c>
      <c r="D971" s="76">
        <v>2011</v>
      </c>
      <c r="E971" s="56">
        <v>0.26666666666666666</v>
      </c>
      <c r="F971" s="53">
        <f t="shared" si="77"/>
        <v>1</v>
      </c>
      <c r="G971" s="53">
        <f t="shared" si="78"/>
        <v>2</v>
      </c>
      <c r="H971" s="53">
        <f t="shared" si="79"/>
        <v>2</v>
      </c>
      <c r="I971" s="53" t="str">
        <f t="shared" si="80"/>
        <v>ww</v>
      </c>
      <c r="J971" s="53"/>
    </row>
    <row r="972" spans="1:10" x14ac:dyDescent="0.25">
      <c r="A972" s="93">
        <v>40784</v>
      </c>
      <c r="B972" s="35">
        <f t="shared" si="76"/>
        <v>32</v>
      </c>
      <c r="C972" s="76">
        <v>8</v>
      </c>
      <c r="D972" s="76">
        <v>2011</v>
      </c>
      <c r="E972" s="56">
        <v>1.2666666666666666</v>
      </c>
      <c r="F972" s="53">
        <f t="shared" si="77"/>
        <v>1</v>
      </c>
      <c r="G972" s="53">
        <f t="shared" si="78"/>
        <v>2</v>
      </c>
      <c r="H972" s="53">
        <f t="shared" si="79"/>
        <v>2</v>
      </c>
      <c r="I972" s="53" t="str">
        <f t="shared" si="80"/>
        <v>ww</v>
      </c>
      <c r="J972" s="53"/>
    </row>
    <row r="973" spans="1:10" x14ac:dyDescent="0.25">
      <c r="A973" s="93">
        <v>40785</v>
      </c>
      <c r="B973" s="35">
        <f t="shared" si="76"/>
        <v>32</v>
      </c>
      <c r="C973" s="76">
        <v>8</v>
      </c>
      <c r="D973" s="76">
        <v>2011</v>
      </c>
      <c r="E973" s="56">
        <v>0</v>
      </c>
      <c r="F973" s="53">
        <f t="shared" si="77"/>
        <v>0</v>
      </c>
      <c r="G973" s="53">
        <f t="shared" si="78"/>
        <v>1</v>
      </c>
      <c r="H973" s="53">
        <f t="shared" si="79"/>
        <v>1</v>
      </c>
      <c r="I973" s="53" t="str">
        <f t="shared" si="80"/>
        <v>wd</v>
      </c>
      <c r="J973" s="53"/>
    </row>
    <row r="974" spans="1:10" x14ac:dyDescent="0.25">
      <c r="A974" s="93">
        <v>40786</v>
      </c>
      <c r="B974" s="35">
        <f t="shared" si="76"/>
        <v>32</v>
      </c>
      <c r="C974" s="76">
        <v>8</v>
      </c>
      <c r="D974" s="76">
        <v>2011</v>
      </c>
      <c r="E974" s="56">
        <v>0.46666666666666662</v>
      </c>
      <c r="F974" s="53">
        <f t="shared" si="77"/>
        <v>1</v>
      </c>
      <c r="G974" s="53">
        <f t="shared" si="78"/>
        <v>1</v>
      </c>
      <c r="H974" s="53">
        <f t="shared" si="79"/>
        <v>-1</v>
      </c>
      <c r="I974" s="53" t="str">
        <f t="shared" si="80"/>
        <v>dw</v>
      </c>
      <c r="J974" s="53"/>
    </row>
    <row r="975" spans="1:10" x14ac:dyDescent="0.25">
      <c r="A975" s="93">
        <v>40787</v>
      </c>
      <c r="B975" s="35">
        <f t="shared" si="76"/>
        <v>32</v>
      </c>
      <c r="C975" s="76">
        <v>8</v>
      </c>
      <c r="D975" s="76">
        <v>2011</v>
      </c>
      <c r="E975" s="56">
        <v>0</v>
      </c>
      <c r="F975" s="53">
        <f t="shared" si="77"/>
        <v>0</v>
      </c>
      <c r="G975" s="53">
        <f t="shared" si="78"/>
        <v>1</v>
      </c>
      <c r="H975" s="53">
        <f t="shared" si="79"/>
        <v>1</v>
      </c>
      <c r="I975" s="53" t="str">
        <f t="shared" si="80"/>
        <v>wd</v>
      </c>
      <c r="J975" s="53"/>
    </row>
    <row r="976" spans="1:10" x14ac:dyDescent="0.25">
      <c r="A976" s="93">
        <v>40788</v>
      </c>
      <c r="B976" s="35">
        <f t="shared" si="76"/>
        <v>33</v>
      </c>
      <c r="C976" s="76">
        <v>9</v>
      </c>
      <c r="D976" s="76">
        <v>2011</v>
      </c>
      <c r="E976" s="56">
        <v>0</v>
      </c>
      <c r="F976" s="53">
        <f t="shared" si="77"/>
        <v>0</v>
      </c>
      <c r="G976" s="53">
        <f t="shared" si="78"/>
        <v>0</v>
      </c>
      <c r="H976" s="53">
        <f t="shared" si="79"/>
        <v>0</v>
      </c>
      <c r="I976" s="53" t="str">
        <f t="shared" si="80"/>
        <v>dd</v>
      </c>
      <c r="J976" s="53"/>
    </row>
    <row r="977" spans="1:10" x14ac:dyDescent="0.25">
      <c r="A977" s="93">
        <v>40789</v>
      </c>
      <c r="B977" s="35">
        <f t="shared" si="76"/>
        <v>33</v>
      </c>
      <c r="C977" s="76">
        <v>9</v>
      </c>
      <c r="D977" s="76">
        <v>2011</v>
      </c>
      <c r="E977" s="56">
        <v>0.6</v>
      </c>
      <c r="F977" s="53">
        <f t="shared" si="77"/>
        <v>1</v>
      </c>
      <c r="G977" s="53">
        <f t="shared" si="78"/>
        <v>1</v>
      </c>
      <c r="H977" s="53">
        <f t="shared" si="79"/>
        <v>-1</v>
      </c>
      <c r="I977" s="53" t="str">
        <f t="shared" si="80"/>
        <v>dw</v>
      </c>
      <c r="J977" s="53"/>
    </row>
    <row r="978" spans="1:10" x14ac:dyDescent="0.25">
      <c r="A978" s="93">
        <v>40790</v>
      </c>
      <c r="B978" s="35">
        <f t="shared" si="76"/>
        <v>33</v>
      </c>
      <c r="C978" s="76">
        <v>9</v>
      </c>
      <c r="D978" s="76">
        <v>2011</v>
      </c>
      <c r="E978" s="56">
        <v>4</v>
      </c>
      <c r="F978" s="53">
        <f t="shared" si="77"/>
        <v>1</v>
      </c>
      <c r="G978" s="53">
        <f t="shared" si="78"/>
        <v>2</v>
      </c>
      <c r="H978" s="53">
        <f t="shared" si="79"/>
        <v>2</v>
      </c>
      <c r="I978" s="53" t="str">
        <f t="shared" si="80"/>
        <v>ww</v>
      </c>
      <c r="J978" s="53"/>
    </row>
    <row r="979" spans="1:10" x14ac:dyDescent="0.25">
      <c r="A979" s="93">
        <v>40791</v>
      </c>
      <c r="B979" s="35">
        <f t="shared" si="76"/>
        <v>33</v>
      </c>
      <c r="C979" s="76">
        <v>9</v>
      </c>
      <c r="D979" s="76">
        <v>2011</v>
      </c>
      <c r="E979" s="56">
        <v>2</v>
      </c>
      <c r="F979" s="53">
        <f t="shared" si="77"/>
        <v>1</v>
      </c>
      <c r="G979" s="53">
        <f t="shared" si="78"/>
        <v>2</v>
      </c>
      <c r="H979" s="53">
        <f t="shared" si="79"/>
        <v>2</v>
      </c>
      <c r="I979" s="53" t="str">
        <f t="shared" si="80"/>
        <v>ww</v>
      </c>
      <c r="J979" s="53"/>
    </row>
    <row r="980" spans="1:10" x14ac:dyDescent="0.25">
      <c r="A980" s="93">
        <v>40792</v>
      </c>
      <c r="B980" s="35">
        <f t="shared" si="76"/>
        <v>33</v>
      </c>
      <c r="C980" s="76">
        <v>9</v>
      </c>
      <c r="D980" s="76">
        <v>2011</v>
      </c>
      <c r="E980" s="56">
        <v>5.9333333333333336</v>
      </c>
      <c r="F980" s="53">
        <f t="shared" si="77"/>
        <v>1</v>
      </c>
      <c r="G980" s="53">
        <f t="shared" si="78"/>
        <v>2</v>
      </c>
      <c r="H980" s="53">
        <f t="shared" si="79"/>
        <v>2</v>
      </c>
      <c r="I980" s="53" t="str">
        <f t="shared" si="80"/>
        <v>ww</v>
      </c>
      <c r="J980" s="53"/>
    </row>
    <row r="981" spans="1:10" x14ac:dyDescent="0.25">
      <c r="A981" s="93">
        <v>40793</v>
      </c>
      <c r="B981" s="35">
        <f t="shared" si="76"/>
        <v>33</v>
      </c>
      <c r="C981" s="76">
        <v>9</v>
      </c>
      <c r="D981" s="76">
        <v>2011</v>
      </c>
      <c r="E981" s="56">
        <v>6.6666666666666666E-2</v>
      </c>
      <c r="F981" s="53">
        <f t="shared" si="77"/>
        <v>1</v>
      </c>
      <c r="G981" s="53">
        <f t="shared" si="78"/>
        <v>2</v>
      </c>
      <c r="H981" s="53">
        <f t="shared" si="79"/>
        <v>2</v>
      </c>
      <c r="I981" s="53" t="str">
        <f t="shared" si="80"/>
        <v>ww</v>
      </c>
      <c r="J981" s="53"/>
    </row>
    <row r="982" spans="1:10" x14ac:dyDescent="0.25">
      <c r="A982" s="93">
        <v>40794</v>
      </c>
      <c r="B982" s="35">
        <f t="shared" si="76"/>
        <v>33</v>
      </c>
      <c r="C982" s="76">
        <v>9</v>
      </c>
      <c r="D982" s="76">
        <v>2011</v>
      </c>
      <c r="E982" s="56">
        <v>1.2666666666666666</v>
      </c>
      <c r="F982" s="53">
        <f t="shared" si="77"/>
        <v>1</v>
      </c>
      <c r="G982" s="53">
        <f t="shared" si="78"/>
        <v>2</v>
      </c>
      <c r="H982" s="53">
        <f t="shared" si="79"/>
        <v>2</v>
      </c>
      <c r="I982" s="53" t="str">
        <f t="shared" si="80"/>
        <v>ww</v>
      </c>
      <c r="J982" s="53"/>
    </row>
    <row r="983" spans="1:10" x14ac:dyDescent="0.25">
      <c r="A983" s="93">
        <v>40795</v>
      </c>
      <c r="B983" s="35">
        <f t="shared" si="76"/>
        <v>33</v>
      </c>
      <c r="C983" s="76">
        <v>9</v>
      </c>
      <c r="D983" s="76">
        <v>2011</v>
      </c>
      <c r="E983" s="56">
        <v>0.53333333333333333</v>
      </c>
      <c r="F983" s="53">
        <f t="shared" si="77"/>
        <v>1</v>
      </c>
      <c r="G983" s="53">
        <f t="shared" si="78"/>
        <v>2</v>
      </c>
      <c r="H983" s="53">
        <f t="shared" si="79"/>
        <v>2</v>
      </c>
      <c r="I983" s="53" t="str">
        <f t="shared" si="80"/>
        <v>ww</v>
      </c>
      <c r="J983" s="53"/>
    </row>
    <row r="984" spans="1:10" x14ac:dyDescent="0.25">
      <c r="A984" s="93">
        <v>40796</v>
      </c>
      <c r="B984" s="35">
        <f t="shared" si="76"/>
        <v>33</v>
      </c>
      <c r="C984" s="76">
        <v>9</v>
      </c>
      <c r="D984" s="76">
        <v>2011</v>
      </c>
      <c r="E984" s="56">
        <v>0</v>
      </c>
      <c r="F984" s="53">
        <f t="shared" si="77"/>
        <v>0</v>
      </c>
      <c r="G984" s="53">
        <f t="shared" si="78"/>
        <v>1</v>
      </c>
      <c r="H984" s="53">
        <f t="shared" si="79"/>
        <v>1</v>
      </c>
      <c r="I984" s="53" t="str">
        <f t="shared" si="80"/>
        <v>wd</v>
      </c>
      <c r="J984" s="53"/>
    </row>
    <row r="985" spans="1:10" x14ac:dyDescent="0.25">
      <c r="A985" s="93">
        <v>40797</v>
      </c>
      <c r="B985" s="35">
        <f t="shared" si="76"/>
        <v>33</v>
      </c>
      <c r="C985" s="76">
        <v>9</v>
      </c>
      <c r="D985" s="76">
        <v>2011</v>
      </c>
      <c r="E985" s="56">
        <v>2.1999999999999997</v>
      </c>
      <c r="F985" s="53">
        <f t="shared" si="77"/>
        <v>1</v>
      </c>
      <c r="G985" s="53">
        <f t="shared" si="78"/>
        <v>1</v>
      </c>
      <c r="H985" s="53">
        <f t="shared" si="79"/>
        <v>-1</v>
      </c>
      <c r="I985" s="53" t="str">
        <f t="shared" si="80"/>
        <v>dw</v>
      </c>
      <c r="J985" s="53"/>
    </row>
    <row r="986" spans="1:10" x14ac:dyDescent="0.25">
      <c r="A986" s="93">
        <v>40798</v>
      </c>
      <c r="B986" s="35">
        <f t="shared" si="76"/>
        <v>33</v>
      </c>
      <c r="C986" s="76">
        <v>9</v>
      </c>
      <c r="D986" s="76">
        <v>2011</v>
      </c>
      <c r="E986" s="56">
        <v>1.5999999999999999</v>
      </c>
      <c r="F986" s="53">
        <f t="shared" si="77"/>
        <v>1</v>
      </c>
      <c r="G986" s="53">
        <f t="shared" si="78"/>
        <v>2</v>
      </c>
      <c r="H986" s="53">
        <f t="shared" si="79"/>
        <v>2</v>
      </c>
      <c r="I986" s="53" t="str">
        <f t="shared" si="80"/>
        <v>ww</v>
      </c>
      <c r="J986" s="53"/>
    </row>
    <row r="987" spans="1:10" x14ac:dyDescent="0.25">
      <c r="A987" s="93">
        <v>40799</v>
      </c>
      <c r="B987" s="35">
        <f t="shared" si="76"/>
        <v>33</v>
      </c>
      <c r="C987" s="76">
        <v>9</v>
      </c>
      <c r="D987" s="76">
        <v>2011</v>
      </c>
      <c r="E987" s="56">
        <v>0.13333333333333333</v>
      </c>
      <c r="F987" s="53">
        <f t="shared" si="77"/>
        <v>1</v>
      </c>
      <c r="G987" s="53">
        <f t="shared" si="78"/>
        <v>2</v>
      </c>
      <c r="H987" s="53">
        <f t="shared" si="79"/>
        <v>2</v>
      </c>
      <c r="I987" s="53" t="str">
        <f t="shared" si="80"/>
        <v>ww</v>
      </c>
      <c r="J987" s="53"/>
    </row>
    <row r="988" spans="1:10" x14ac:dyDescent="0.25">
      <c r="A988" s="93">
        <v>40800</v>
      </c>
      <c r="B988" s="35">
        <f t="shared" si="76"/>
        <v>33</v>
      </c>
      <c r="C988" s="76">
        <v>9</v>
      </c>
      <c r="D988" s="76">
        <v>2011</v>
      </c>
      <c r="E988" s="56">
        <v>6.6666666666666666E-2</v>
      </c>
      <c r="F988" s="53">
        <f t="shared" si="77"/>
        <v>1</v>
      </c>
      <c r="G988" s="53">
        <f t="shared" si="78"/>
        <v>2</v>
      </c>
      <c r="H988" s="53">
        <f t="shared" si="79"/>
        <v>2</v>
      </c>
      <c r="I988" s="53" t="str">
        <f t="shared" si="80"/>
        <v>ww</v>
      </c>
      <c r="J988" s="53"/>
    </row>
    <row r="989" spans="1:10" x14ac:dyDescent="0.25">
      <c r="A989" s="93">
        <v>40801</v>
      </c>
      <c r="B989" s="35">
        <f t="shared" si="76"/>
        <v>33</v>
      </c>
      <c r="C989" s="76">
        <v>9</v>
      </c>
      <c r="D989" s="76">
        <v>2011</v>
      </c>
      <c r="E989" s="56">
        <v>0</v>
      </c>
      <c r="F989" s="53">
        <f t="shared" si="77"/>
        <v>0</v>
      </c>
      <c r="G989" s="53">
        <f t="shared" si="78"/>
        <v>1</v>
      </c>
      <c r="H989" s="53">
        <f t="shared" si="79"/>
        <v>1</v>
      </c>
      <c r="I989" s="53" t="str">
        <f t="shared" si="80"/>
        <v>wd</v>
      </c>
      <c r="J989" s="53"/>
    </row>
    <row r="990" spans="1:10" x14ac:dyDescent="0.25">
      <c r="A990" s="93">
        <v>40802</v>
      </c>
      <c r="B990" s="35">
        <f t="shared" si="76"/>
        <v>33</v>
      </c>
      <c r="C990" s="76">
        <v>9</v>
      </c>
      <c r="D990" s="76">
        <v>2011</v>
      </c>
      <c r="E990" s="56">
        <v>0</v>
      </c>
      <c r="F990" s="53">
        <f t="shared" si="77"/>
        <v>0</v>
      </c>
      <c r="G990" s="53">
        <f t="shared" si="78"/>
        <v>0</v>
      </c>
      <c r="H990" s="53">
        <f t="shared" si="79"/>
        <v>0</v>
      </c>
      <c r="I990" s="53" t="str">
        <f t="shared" si="80"/>
        <v>dd</v>
      </c>
      <c r="J990" s="53"/>
    </row>
    <row r="991" spans="1:10" x14ac:dyDescent="0.25">
      <c r="A991" s="93">
        <v>40803</v>
      </c>
      <c r="B991" s="35">
        <f t="shared" si="76"/>
        <v>33</v>
      </c>
      <c r="C991" s="76">
        <v>9</v>
      </c>
      <c r="D991" s="76">
        <v>2011</v>
      </c>
      <c r="E991" s="56">
        <v>4.5333333333333341</v>
      </c>
      <c r="F991" s="53">
        <f t="shared" si="77"/>
        <v>1</v>
      </c>
      <c r="G991" s="53">
        <f t="shared" si="78"/>
        <v>1</v>
      </c>
      <c r="H991" s="53">
        <f t="shared" si="79"/>
        <v>-1</v>
      </c>
      <c r="I991" s="53" t="str">
        <f t="shared" si="80"/>
        <v>dw</v>
      </c>
      <c r="J991" s="53"/>
    </row>
    <row r="992" spans="1:10" x14ac:dyDescent="0.25">
      <c r="A992" s="93">
        <v>40804</v>
      </c>
      <c r="B992" s="35">
        <f t="shared" si="76"/>
        <v>33</v>
      </c>
      <c r="C992" s="76">
        <v>9</v>
      </c>
      <c r="D992" s="76">
        <v>2011</v>
      </c>
      <c r="E992" s="56">
        <v>0.53333333333333333</v>
      </c>
      <c r="F992" s="53">
        <f t="shared" si="77"/>
        <v>1</v>
      </c>
      <c r="G992" s="53">
        <f t="shared" si="78"/>
        <v>2</v>
      </c>
      <c r="H992" s="53">
        <f t="shared" si="79"/>
        <v>2</v>
      </c>
      <c r="I992" s="53" t="str">
        <f t="shared" si="80"/>
        <v>ww</v>
      </c>
      <c r="J992" s="53"/>
    </row>
    <row r="993" spans="1:10" x14ac:dyDescent="0.25">
      <c r="A993" s="93">
        <v>40805</v>
      </c>
      <c r="B993" s="35">
        <f t="shared" si="76"/>
        <v>33</v>
      </c>
      <c r="C993" s="76">
        <v>9</v>
      </c>
      <c r="D993" s="76">
        <v>2011</v>
      </c>
      <c r="E993" s="56">
        <v>1.2</v>
      </c>
      <c r="F993" s="53">
        <f t="shared" si="77"/>
        <v>1</v>
      </c>
      <c r="G993" s="53">
        <f t="shared" si="78"/>
        <v>2</v>
      </c>
      <c r="H993" s="53">
        <f t="shared" si="79"/>
        <v>2</v>
      </c>
      <c r="I993" s="53" t="str">
        <f t="shared" si="80"/>
        <v>ww</v>
      </c>
      <c r="J993" s="53"/>
    </row>
    <row r="994" spans="1:10" x14ac:dyDescent="0.25">
      <c r="A994" s="93">
        <v>40806</v>
      </c>
      <c r="B994" s="35">
        <f t="shared" si="76"/>
        <v>33</v>
      </c>
      <c r="C994" s="76">
        <v>9</v>
      </c>
      <c r="D994" s="76">
        <v>2011</v>
      </c>
      <c r="E994" s="56">
        <v>0.13333333333333333</v>
      </c>
      <c r="F994" s="53">
        <f t="shared" si="77"/>
        <v>1</v>
      </c>
      <c r="G994" s="53">
        <f t="shared" si="78"/>
        <v>2</v>
      </c>
      <c r="H994" s="53">
        <f t="shared" si="79"/>
        <v>2</v>
      </c>
      <c r="I994" s="53" t="str">
        <f t="shared" si="80"/>
        <v>ww</v>
      </c>
      <c r="J994" s="53"/>
    </row>
    <row r="995" spans="1:10" x14ac:dyDescent="0.25">
      <c r="A995" s="93">
        <v>40807</v>
      </c>
      <c r="B995" s="35">
        <f t="shared" si="76"/>
        <v>33</v>
      </c>
      <c r="C995" s="76">
        <v>9</v>
      </c>
      <c r="D995" s="76">
        <v>2011</v>
      </c>
      <c r="E995" s="56">
        <v>0</v>
      </c>
      <c r="F995" s="53">
        <f t="shared" si="77"/>
        <v>0</v>
      </c>
      <c r="G995" s="53">
        <f t="shared" si="78"/>
        <v>1</v>
      </c>
      <c r="H995" s="53">
        <f t="shared" si="79"/>
        <v>1</v>
      </c>
      <c r="I995" s="53" t="str">
        <f t="shared" si="80"/>
        <v>wd</v>
      </c>
      <c r="J995" s="53"/>
    </row>
    <row r="996" spans="1:10" x14ac:dyDescent="0.25">
      <c r="A996" s="93">
        <v>40808</v>
      </c>
      <c r="B996" s="35">
        <f t="shared" si="76"/>
        <v>33</v>
      </c>
      <c r="C996" s="76">
        <v>9</v>
      </c>
      <c r="D996" s="76">
        <v>2011</v>
      </c>
      <c r="E996" s="56">
        <v>0.79999999999999993</v>
      </c>
      <c r="F996" s="53">
        <f t="shared" si="77"/>
        <v>1</v>
      </c>
      <c r="G996" s="53">
        <f t="shared" si="78"/>
        <v>1</v>
      </c>
      <c r="H996" s="53">
        <f t="shared" si="79"/>
        <v>-1</v>
      </c>
      <c r="I996" s="53" t="str">
        <f t="shared" si="80"/>
        <v>dw</v>
      </c>
      <c r="J996" s="53"/>
    </row>
    <row r="997" spans="1:10" x14ac:dyDescent="0.25">
      <c r="A997" s="93">
        <v>40809</v>
      </c>
      <c r="B997" s="35">
        <f t="shared" si="76"/>
        <v>33</v>
      </c>
      <c r="C997" s="76">
        <v>9</v>
      </c>
      <c r="D997" s="76">
        <v>2011</v>
      </c>
      <c r="E997" s="56">
        <v>0</v>
      </c>
      <c r="F997" s="53">
        <f t="shared" si="77"/>
        <v>0</v>
      </c>
      <c r="G997" s="53">
        <f t="shared" si="78"/>
        <v>1</v>
      </c>
      <c r="H997" s="53">
        <f t="shared" si="79"/>
        <v>1</v>
      </c>
      <c r="I997" s="53" t="str">
        <f t="shared" si="80"/>
        <v>wd</v>
      </c>
      <c r="J997" s="53"/>
    </row>
    <row r="998" spans="1:10" x14ac:dyDescent="0.25">
      <c r="A998" s="93">
        <v>40810</v>
      </c>
      <c r="B998" s="35">
        <f t="shared" si="76"/>
        <v>33</v>
      </c>
      <c r="C998" s="76">
        <v>9</v>
      </c>
      <c r="D998" s="76">
        <v>2011</v>
      </c>
      <c r="E998" s="56">
        <v>0</v>
      </c>
      <c r="F998" s="53">
        <f t="shared" si="77"/>
        <v>0</v>
      </c>
      <c r="G998" s="53">
        <f t="shared" si="78"/>
        <v>0</v>
      </c>
      <c r="H998" s="53">
        <f t="shared" si="79"/>
        <v>0</v>
      </c>
      <c r="I998" s="53" t="str">
        <f t="shared" si="80"/>
        <v>dd</v>
      </c>
      <c r="J998" s="53"/>
    </row>
    <row r="999" spans="1:10" x14ac:dyDescent="0.25">
      <c r="A999" s="93">
        <v>40811</v>
      </c>
      <c r="B999" s="35">
        <f t="shared" si="76"/>
        <v>33</v>
      </c>
      <c r="C999" s="76">
        <v>9</v>
      </c>
      <c r="D999" s="76">
        <v>2011</v>
      </c>
      <c r="E999" s="56">
        <v>0</v>
      </c>
      <c r="F999" s="53">
        <f t="shared" si="77"/>
        <v>0</v>
      </c>
      <c r="G999" s="53">
        <f t="shared" si="78"/>
        <v>0</v>
      </c>
      <c r="H999" s="53">
        <f t="shared" si="79"/>
        <v>0</v>
      </c>
      <c r="I999" s="53" t="str">
        <f t="shared" si="80"/>
        <v>dd</v>
      </c>
      <c r="J999" s="53"/>
    </row>
    <row r="1000" spans="1:10" x14ac:dyDescent="0.25">
      <c r="A1000" s="93">
        <v>40812</v>
      </c>
      <c r="B1000" s="35">
        <f t="shared" si="76"/>
        <v>33</v>
      </c>
      <c r="C1000" s="76">
        <v>9</v>
      </c>
      <c r="D1000" s="76">
        <v>2011</v>
      </c>
      <c r="E1000" s="56">
        <v>1.8</v>
      </c>
      <c r="F1000" s="53">
        <f t="shared" si="77"/>
        <v>1</v>
      </c>
      <c r="G1000" s="53">
        <f t="shared" si="78"/>
        <v>1</v>
      </c>
      <c r="H1000" s="53">
        <f t="shared" si="79"/>
        <v>-1</v>
      </c>
      <c r="I1000" s="53" t="str">
        <f t="shared" si="80"/>
        <v>dw</v>
      </c>
      <c r="J1000" s="53"/>
    </row>
    <row r="1001" spans="1:10" x14ac:dyDescent="0.25">
      <c r="A1001" s="93">
        <v>40813</v>
      </c>
      <c r="B1001" s="35">
        <f t="shared" si="76"/>
        <v>33</v>
      </c>
      <c r="C1001" s="76">
        <v>9</v>
      </c>
      <c r="D1001" s="76">
        <v>2011</v>
      </c>
      <c r="E1001" s="56">
        <v>6.6666666666666666E-2</v>
      </c>
      <c r="F1001" s="53">
        <f t="shared" si="77"/>
        <v>1</v>
      </c>
      <c r="G1001" s="53">
        <f t="shared" si="78"/>
        <v>2</v>
      </c>
      <c r="H1001" s="53">
        <f t="shared" si="79"/>
        <v>2</v>
      </c>
      <c r="I1001" s="53" t="str">
        <f t="shared" si="80"/>
        <v>ww</v>
      </c>
      <c r="J1001" s="53"/>
    </row>
    <row r="1002" spans="1:10" x14ac:dyDescent="0.25">
      <c r="A1002" s="93">
        <v>40814</v>
      </c>
      <c r="B1002" s="35">
        <f t="shared" si="76"/>
        <v>33</v>
      </c>
      <c r="C1002" s="76">
        <v>9</v>
      </c>
      <c r="D1002" s="76">
        <v>2011</v>
      </c>
      <c r="E1002" s="56">
        <v>0</v>
      </c>
      <c r="F1002" s="53">
        <f t="shared" si="77"/>
        <v>0</v>
      </c>
      <c r="G1002" s="53">
        <f t="shared" si="78"/>
        <v>1</v>
      </c>
      <c r="H1002" s="53">
        <f t="shared" si="79"/>
        <v>1</v>
      </c>
      <c r="I1002" s="53" t="str">
        <f t="shared" si="80"/>
        <v>wd</v>
      </c>
      <c r="J1002" s="53"/>
    </row>
    <row r="1003" spans="1:10" x14ac:dyDescent="0.25">
      <c r="A1003" s="93">
        <v>40815</v>
      </c>
      <c r="B1003" s="35">
        <f t="shared" si="76"/>
        <v>33</v>
      </c>
      <c r="C1003" s="76">
        <v>9</v>
      </c>
      <c r="D1003" s="76">
        <v>2011</v>
      </c>
      <c r="E1003" s="56">
        <v>0</v>
      </c>
      <c r="F1003" s="53">
        <f t="shared" si="77"/>
        <v>0</v>
      </c>
      <c r="G1003" s="53">
        <f t="shared" si="78"/>
        <v>0</v>
      </c>
      <c r="H1003" s="53">
        <f t="shared" si="79"/>
        <v>0</v>
      </c>
      <c r="I1003" s="53" t="str">
        <f t="shared" si="80"/>
        <v>dd</v>
      </c>
      <c r="J1003" s="53"/>
    </row>
    <row r="1004" spans="1:10" x14ac:dyDescent="0.25">
      <c r="A1004" s="93">
        <v>40816</v>
      </c>
      <c r="B1004" s="35">
        <f t="shared" si="76"/>
        <v>33</v>
      </c>
      <c r="C1004" s="76">
        <v>9</v>
      </c>
      <c r="D1004" s="76">
        <v>2011</v>
      </c>
      <c r="E1004" s="56">
        <v>0</v>
      </c>
      <c r="F1004" s="53">
        <f t="shared" si="77"/>
        <v>0</v>
      </c>
      <c r="G1004" s="53">
        <f t="shared" si="78"/>
        <v>0</v>
      </c>
      <c r="H1004" s="53">
        <f t="shared" si="79"/>
        <v>0</v>
      </c>
      <c r="I1004" s="53" t="str">
        <f t="shared" si="80"/>
        <v>dd</v>
      </c>
      <c r="J1004" s="53"/>
    </row>
    <row r="1005" spans="1:10" x14ac:dyDescent="0.25">
      <c r="A1005" s="93">
        <v>40817</v>
      </c>
      <c r="B1005" s="35">
        <f t="shared" si="76"/>
        <v>33</v>
      </c>
      <c r="C1005" s="76">
        <v>9</v>
      </c>
      <c r="D1005" s="76">
        <v>2011</v>
      </c>
      <c r="E1005" s="56">
        <v>0</v>
      </c>
      <c r="F1005" s="53">
        <f t="shared" si="77"/>
        <v>0</v>
      </c>
      <c r="G1005" s="53">
        <f t="shared" si="78"/>
        <v>0</v>
      </c>
      <c r="H1005" s="53">
        <f t="shared" si="79"/>
        <v>0</v>
      </c>
      <c r="I1005" s="53" t="str">
        <f t="shared" si="80"/>
        <v>dd</v>
      </c>
      <c r="J1005" s="53"/>
    </row>
    <row r="1006" spans="1:10" x14ac:dyDescent="0.25">
      <c r="A1006" s="93">
        <v>40818</v>
      </c>
      <c r="B1006" s="35">
        <f t="shared" si="76"/>
        <v>34</v>
      </c>
      <c r="C1006" s="76">
        <v>10</v>
      </c>
      <c r="D1006" s="76">
        <v>2011</v>
      </c>
      <c r="E1006" s="56">
        <v>3.1333333333333329</v>
      </c>
      <c r="F1006" s="53">
        <f t="shared" si="77"/>
        <v>1</v>
      </c>
      <c r="G1006" s="53">
        <f t="shared" si="78"/>
        <v>1</v>
      </c>
      <c r="H1006" s="53">
        <f t="shared" si="79"/>
        <v>-1</v>
      </c>
      <c r="I1006" s="53" t="str">
        <f t="shared" si="80"/>
        <v>dw</v>
      </c>
      <c r="J1006" s="53"/>
    </row>
    <row r="1007" spans="1:10" x14ac:dyDescent="0.25">
      <c r="A1007" s="93">
        <v>40819</v>
      </c>
      <c r="B1007" s="35">
        <f t="shared" si="76"/>
        <v>34</v>
      </c>
      <c r="C1007" s="76">
        <v>10</v>
      </c>
      <c r="D1007" s="76">
        <v>2011</v>
      </c>
      <c r="E1007" s="56">
        <v>3.9333333333333336</v>
      </c>
      <c r="F1007" s="53">
        <f t="shared" si="77"/>
        <v>1</v>
      </c>
      <c r="G1007" s="53">
        <f t="shared" si="78"/>
        <v>2</v>
      </c>
      <c r="H1007" s="53">
        <f t="shared" si="79"/>
        <v>2</v>
      </c>
      <c r="I1007" s="53" t="str">
        <f t="shared" si="80"/>
        <v>ww</v>
      </c>
      <c r="J1007" s="53"/>
    </row>
    <row r="1008" spans="1:10" x14ac:dyDescent="0.25">
      <c r="A1008" s="93">
        <v>40820</v>
      </c>
      <c r="B1008" s="35">
        <f t="shared" ref="B1008:B1071" si="81">C1008+(D1008-2009)*12</f>
        <v>34</v>
      </c>
      <c r="C1008" s="76">
        <v>10</v>
      </c>
      <c r="D1008" s="76">
        <v>2011</v>
      </c>
      <c r="E1008" s="56">
        <v>0</v>
      </c>
      <c r="F1008" s="53">
        <f t="shared" si="77"/>
        <v>0</v>
      </c>
      <c r="G1008" s="53">
        <f t="shared" si="78"/>
        <v>1</v>
      </c>
      <c r="H1008" s="53">
        <f t="shared" si="79"/>
        <v>1</v>
      </c>
      <c r="I1008" s="53" t="str">
        <f t="shared" si="80"/>
        <v>wd</v>
      </c>
      <c r="J1008" s="53"/>
    </row>
    <row r="1009" spans="1:10" x14ac:dyDescent="0.25">
      <c r="A1009" s="93">
        <v>40821</v>
      </c>
      <c r="B1009" s="35">
        <f t="shared" si="81"/>
        <v>34</v>
      </c>
      <c r="C1009" s="76">
        <v>10</v>
      </c>
      <c r="D1009" s="76">
        <v>2011</v>
      </c>
      <c r="E1009" s="56">
        <v>0</v>
      </c>
      <c r="F1009" s="53">
        <f t="shared" si="77"/>
        <v>0</v>
      </c>
      <c r="G1009" s="53">
        <f t="shared" si="78"/>
        <v>0</v>
      </c>
      <c r="H1009" s="53">
        <f t="shared" si="79"/>
        <v>0</v>
      </c>
      <c r="I1009" s="53" t="str">
        <f t="shared" si="80"/>
        <v>dd</v>
      </c>
      <c r="J1009" s="53"/>
    </row>
    <row r="1010" spans="1:10" x14ac:dyDescent="0.25">
      <c r="A1010" s="93">
        <v>40822</v>
      </c>
      <c r="B1010" s="35">
        <f t="shared" si="81"/>
        <v>34</v>
      </c>
      <c r="C1010" s="76">
        <v>10</v>
      </c>
      <c r="D1010" s="76">
        <v>2011</v>
      </c>
      <c r="E1010" s="56">
        <v>0.19999999999999998</v>
      </c>
      <c r="F1010" s="53">
        <f t="shared" si="77"/>
        <v>1</v>
      </c>
      <c r="G1010" s="53">
        <f t="shared" si="78"/>
        <v>1</v>
      </c>
      <c r="H1010" s="53">
        <f t="shared" si="79"/>
        <v>-1</v>
      </c>
      <c r="I1010" s="53" t="str">
        <f t="shared" si="80"/>
        <v>dw</v>
      </c>
      <c r="J1010" s="53"/>
    </row>
    <row r="1011" spans="1:10" x14ac:dyDescent="0.25">
      <c r="A1011" s="93">
        <v>40823</v>
      </c>
      <c r="B1011" s="35">
        <f t="shared" si="81"/>
        <v>34</v>
      </c>
      <c r="C1011" s="76">
        <v>10</v>
      </c>
      <c r="D1011" s="76">
        <v>2011</v>
      </c>
      <c r="E1011" s="56">
        <v>0.33333333333333331</v>
      </c>
      <c r="F1011" s="53">
        <f t="shared" si="77"/>
        <v>1</v>
      </c>
      <c r="G1011" s="53">
        <f t="shared" si="78"/>
        <v>2</v>
      </c>
      <c r="H1011" s="53">
        <f t="shared" si="79"/>
        <v>2</v>
      </c>
      <c r="I1011" s="53" t="str">
        <f t="shared" si="80"/>
        <v>ww</v>
      </c>
      <c r="J1011" s="53"/>
    </row>
    <row r="1012" spans="1:10" x14ac:dyDescent="0.25">
      <c r="A1012" s="93">
        <v>40824</v>
      </c>
      <c r="B1012" s="35">
        <f t="shared" si="81"/>
        <v>34</v>
      </c>
      <c r="C1012" s="76">
        <v>10</v>
      </c>
      <c r="D1012" s="76">
        <v>2011</v>
      </c>
      <c r="E1012" s="56">
        <v>6.6666666666666666E-2</v>
      </c>
      <c r="F1012" s="53">
        <f t="shared" si="77"/>
        <v>1</v>
      </c>
      <c r="G1012" s="53">
        <f t="shared" si="78"/>
        <v>2</v>
      </c>
      <c r="H1012" s="53">
        <f t="shared" si="79"/>
        <v>2</v>
      </c>
      <c r="I1012" s="53" t="str">
        <f t="shared" si="80"/>
        <v>ww</v>
      </c>
      <c r="J1012" s="53"/>
    </row>
    <row r="1013" spans="1:10" x14ac:dyDescent="0.25">
      <c r="A1013" s="93">
        <v>40825</v>
      </c>
      <c r="B1013" s="35">
        <f t="shared" si="81"/>
        <v>34</v>
      </c>
      <c r="C1013" s="76">
        <v>10</v>
      </c>
      <c r="D1013" s="76">
        <v>2011</v>
      </c>
      <c r="E1013" s="56">
        <v>7.8</v>
      </c>
      <c r="F1013" s="53">
        <f t="shared" si="77"/>
        <v>1</v>
      </c>
      <c r="G1013" s="53">
        <f t="shared" si="78"/>
        <v>2</v>
      </c>
      <c r="H1013" s="53">
        <f t="shared" si="79"/>
        <v>2</v>
      </c>
      <c r="I1013" s="53" t="str">
        <f t="shared" si="80"/>
        <v>ww</v>
      </c>
      <c r="J1013" s="53"/>
    </row>
    <row r="1014" spans="1:10" x14ac:dyDescent="0.25">
      <c r="A1014" s="93">
        <v>40826</v>
      </c>
      <c r="B1014" s="35">
        <f t="shared" si="81"/>
        <v>34</v>
      </c>
      <c r="C1014" s="76">
        <v>10</v>
      </c>
      <c r="D1014" s="76">
        <v>2011</v>
      </c>
      <c r="E1014" s="56">
        <v>3.2666666666666671</v>
      </c>
      <c r="F1014" s="53">
        <f t="shared" si="77"/>
        <v>1</v>
      </c>
      <c r="G1014" s="53">
        <f t="shared" si="78"/>
        <v>2</v>
      </c>
      <c r="H1014" s="53">
        <f t="shared" si="79"/>
        <v>2</v>
      </c>
      <c r="I1014" s="53" t="str">
        <f t="shared" si="80"/>
        <v>ww</v>
      </c>
      <c r="J1014" s="53"/>
    </row>
    <row r="1015" spans="1:10" x14ac:dyDescent="0.25">
      <c r="A1015" s="93">
        <v>40827</v>
      </c>
      <c r="B1015" s="35">
        <f t="shared" si="81"/>
        <v>34</v>
      </c>
      <c r="C1015" s="76">
        <v>10</v>
      </c>
      <c r="D1015" s="76">
        <v>2011</v>
      </c>
      <c r="E1015" s="56">
        <v>2.3333333333333335</v>
      </c>
      <c r="F1015" s="53">
        <f t="shared" si="77"/>
        <v>1</v>
      </c>
      <c r="G1015" s="53">
        <f t="shared" si="78"/>
        <v>2</v>
      </c>
      <c r="H1015" s="53">
        <f t="shared" si="79"/>
        <v>2</v>
      </c>
      <c r="I1015" s="53" t="str">
        <f t="shared" si="80"/>
        <v>ww</v>
      </c>
      <c r="J1015" s="53"/>
    </row>
    <row r="1016" spans="1:10" x14ac:dyDescent="0.25">
      <c r="A1016" s="93">
        <v>40828</v>
      </c>
      <c r="B1016" s="35">
        <f t="shared" si="81"/>
        <v>34</v>
      </c>
      <c r="C1016" s="76">
        <v>10</v>
      </c>
      <c r="D1016" s="76">
        <v>2011</v>
      </c>
      <c r="E1016" s="56">
        <v>9.6666666666666661</v>
      </c>
      <c r="F1016" s="53">
        <f t="shared" si="77"/>
        <v>1</v>
      </c>
      <c r="G1016" s="53">
        <f t="shared" si="78"/>
        <v>2</v>
      </c>
      <c r="H1016" s="53">
        <f t="shared" si="79"/>
        <v>2</v>
      </c>
      <c r="I1016" s="53" t="str">
        <f t="shared" si="80"/>
        <v>ww</v>
      </c>
      <c r="J1016" s="53"/>
    </row>
    <row r="1017" spans="1:10" x14ac:dyDescent="0.25">
      <c r="A1017" s="93">
        <v>40829</v>
      </c>
      <c r="B1017" s="35">
        <f t="shared" si="81"/>
        <v>34</v>
      </c>
      <c r="C1017" s="76">
        <v>10</v>
      </c>
      <c r="D1017" s="76">
        <v>2011</v>
      </c>
      <c r="E1017" s="56">
        <v>1.5333333333333332</v>
      </c>
      <c r="F1017" s="53">
        <f t="shared" si="77"/>
        <v>1</v>
      </c>
      <c r="G1017" s="53">
        <f t="shared" si="78"/>
        <v>2</v>
      </c>
      <c r="H1017" s="53">
        <f t="shared" si="79"/>
        <v>2</v>
      </c>
      <c r="I1017" s="53" t="str">
        <f t="shared" si="80"/>
        <v>ww</v>
      </c>
      <c r="J1017" s="53"/>
    </row>
    <row r="1018" spans="1:10" x14ac:dyDescent="0.25">
      <c r="A1018" s="93">
        <v>40830</v>
      </c>
      <c r="B1018" s="35">
        <f t="shared" si="81"/>
        <v>34</v>
      </c>
      <c r="C1018" s="76">
        <v>10</v>
      </c>
      <c r="D1018" s="76">
        <v>2011</v>
      </c>
      <c r="E1018" s="56">
        <v>0</v>
      </c>
      <c r="F1018" s="53">
        <f t="shared" si="77"/>
        <v>0</v>
      </c>
      <c r="G1018" s="53">
        <f t="shared" si="78"/>
        <v>1</v>
      </c>
      <c r="H1018" s="53">
        <f t="shared" si="79"/>
        <v>1</v>
      </c>
      <c r="I1018" s="53" t="str">
        <f t="shared" si="80"/>
        <v>wd</v>
      </c>
      <c r="J1018" s="53"/>
    </row>
    <row r="1019" spans="1:10" x14ac:dyDescent="0.25">
      <c r="A1019" s="93">
        <v>40831</v>
      </c>
      <c r="B1019" s="35">
        <f t="shared" si="81"/>
        <v>34</v>
      </c>
      <c r="C1019" s="76">
        <v>10</v>
      </c>
      <c r="D1019" s="76">
        <v>2011</v>
      </c>
      <c r="E1019" s="56">
        <v>0</v>
      </c>
      <c r="F1019" s="53">
        <f t="shared" si="77"/>
        <v>0</v>
      </c>
      <c r="G1019" s="53">
        <f t="shared" si="78"/>
        <v>0</v>
      </c>
      <c r="H1019" s="53">
        <f t="shared" si="79"/>
        <v>0</v>
      </c>
      <c r="I1019" s="53" t="str">
        <f t="shared" si="80"/>
        <v>dd</v>
      </c>
      <c r="J1019" s="53"/>
    </row>
    <row r="1020" spans="1:10" x14ac:dyDescent="0.25">
      <c r="A1020" s="93">
        <v>40832</v>
      </c>
      <c r="B1020" s="35">
        <f t="shared" si="81"/>
        <v>34</v>
      </c>
      <c r="C1020" s="76">
        <v>10</v>
      </c>
      <c r="D1020" s="76">
        <v>2011</v>
      </c>
      <c r="E1020" s="56">
        <v>0.26666666666666666</v>
      </c>
      <c r="F1020" s="53">
        <f t="shared" si="77"/>
        <v>1</v>
      </c>
      <c r="G1020" s="53">
        <f t="shared" si="78"/>
        <v>1</v>
      </c>
      <c r="H1020" s="53">
        <f t="shared" si="79"/>
        <v>-1</v>
      </c>
      <c r="I1020" s="53" t="str">
        <f t="shared" si="80"/>
        <v>dw</v>
      </c>
      <c r="J1020" s="53"/>
    </row>
    <row r="1021" spans="1:10" x14ac:dyDescent="0.25">
      <c r="A1021" s="93">
        <v>40833</v>
      </c>
      <c r="B1021" s="35">
        <f t="shared" si="81"/>
        <v>34</v>
      </c>
      <c r="C1021" s="76">
        <v>10</v>
      </c>
      <c r="D1021" s="76">
        <v>2011</v>
      </c>
      <c r="E1021" s="56">
        <v>6.6666666666666666E-2</v>
      </c>
      <c r="F1021" s="53">
        <f t="shared" si="77"/>
        <v>1</v>
      </c>
      <c r="G1021" s="53">
        <f t="shared" si="78"/>
        <v>2</v>
      </c>
      <c r="H1021" s="53">
        <f t="shared" si="79"/>
        <v>2</v>
      </c>
      <c r="I1021" s="53" t="str">
        <f t="shared" si="80"/>
        <v>ww</v>
      </c>
      <c r="J1021" s="53"/>
    </row>
    <row r="1022" spans="1:10" x14ac:dyDescent="0.25">
      <c r="A1022" s="93">
        <v>40834</v>
      </c>
      <c r="B1022" s="35">
        <f t="shared" si="81"/>
        <v>34</v>
      </c>
      <c r="C1022" s="76">
        <v>10</v>
      </c>
      <c r="D1022" s="76">
        <v>2011</v>
      </c>
      <c r="E1022" s="56">
        <v>4.3999999999999995</v>
      </c>
      <c r="F1022" s="53">
        <f t="shared" si="77"/>
        <v>1</v>
      </c>
      <c r="G1022" s="53">
        <f t="shared" si="78"/>
        <v>2</v>
      </c>
      <c r="H1022" s="53">
        <f t="shared" si="79"/>
        <v>2</v>
      </c>
      <c r="I1022" s="53" t="str">
        <f t="shared" si="80"/>
        <v>ww</v>
      </c>
      <c r="J1022" s="53"/>
    </row>
    <row r="1023" spans="1:10" x14ac:dyDescent="0.25">
      <c r="A1023" s="93">
        <v>40835</v>
      </c>
      <c r="B1023" s="35">
        <f t="shared" si="81"/>
        <v>34</v>
      </c>
      <c r="C1023" s="76">
        <v>10</v>
      </c>
      <c r="D1023" s="76">
        <v>2011</v>
      </c>
      <c r="E1023" s="56">
        <v>0</v>
      </c>
      <c r="F1023" s="53">
        <f t="shared" si="77"/>
        <v>0</v>
      </c>
      <c r="G1023" s="53">
        <f t="shared" si="78"/>
        <v>1</v>
      </c>
      <c r="H1023" s="53">
        <f t="shared" si="79"/>
        <v>1</v>
      </c>
      <c r="I1023" s="53" t="str">
        <f t="shared" si="80"/>
        <v>wd</v>
      </c>
      <c r="J1023" s="53"/>
    </row>
    <row r="1024" spans="1:10" x14ac:dyDescent="0.25">
      <c r="A1024" s="93">
        <v>40836</v>
      </c>
      <c r="B1024" s="35">
        <f t="shared" si="81"/>
        <v>34</v>
      </c>
      <c r="C1024" s="76">
        <v>10</v>
      </c>
      <c r="D1024" s="76">
        <v>2011</v>
      </c>
      <c r="E1024" s="56">
        <v>0</v>
      </c>
      <c r="F1024" s="53">
        <f t="shared" si="77"/>
        <v>0</v>
      </c>
      <c r="G1024" s="53">
        <f t="shared" si="78"/>
        <v>0</v>
      </c>
      <c r="H1024" s="53">
        <f t="shared" si="79"/>
        <v>0</v>
      </c>
      <c r="I1024" s="53" t="str">
        <f t="shared" si="80"/>
        <v>dd</v>
      </c>
      <c r="J1024" s="53"/>
    </row>
    <row r="1025" spans="1:10" x14ac:dyDescent="0.25">
      <c r="A1025" s="93">
        <v>40837</v>
      </c>
      <c r="B1025" s="35">
        <f t="shared" si="81"/>
        <v>34</v>
      </c>
      <c r="C1025" s="76">
        <v>10</v>
      </c>
      <c r="D1025" s="76">
        <v>2011</v>
      </c>
      <c r="E1025" s="56">
        <v>4.1333333333333337</v>
      </c>
      <c r="F1025" s="53">
        <f t="shared" si="77"/>
        <v>1</v>
      </c>
      <c r="G1025" s="53">
        <f t="shared" si="78"/>
        <v>1</v>
      </c>
      <c r="H1025" s="53">
        <f t="shared" si="79"/>
        <v>-1</v>
      </c>
      <c r="I1025" s="53" t="str">
        <f t="shared" si="80"/>
        <v>dw</v>
      </c>
      <c r="J1025" s="53"/>
    </row>
    <row r="1026" spans="1:10" x14ac:dyDescent="0.25">
      <c r="A1026" s="93">
        <v>40838</v>
      </c>
      <c r="B1026" s="35">
        <f t="shared" si="81"/>
        <v>34</v>
      </c>
      <c r="C1026" s="76">
        <v>10</v>
      </c>
      <c r="D1026" s="76">
        <v>2011</v>
      </c>
      <c r="E1026" s="56">
        <v>0</v>
      </c>
      <c r="F1026" s="53">
        <f t="shared" si="77"/>
        <v>0</v>
      </c>
      <c r="G1026" s="53">
        <f t="shared" si="78"/>
        <v>1</v>
      </c>
      <c r="H1026" s="53">
        <f t="shared" si="79"/>
        <v>1</v>
      </c>
      <c r="I1026" s="53" t="str">
        <f t="shared" si="80"/>
        <v>wd</v>
      </c>
      <c r="J1026" s="53"/>
    </row>
    <row r="1027" spans="1:10" x14ac:dyDescent="0.25">
      <c r="A1027" s="93">
        <v>40839</v>
      </c>
      <c r="B1027" s="35">
        <f t="shared" si="81"/>
        <v>34</v>
      </c>
      <c r="C1027" s="76">
        <v>10</v>
      </c>
      <c r="D1027" s="76">
        <v>2011</v>
      </c>
      <c r="E1027" s="56">
        <v>0</v>
      </c>
      <c r="F1027" s="53">
        <f t="shared" ref="F1027:F1090" si="82">IF(E1027&gt;0,1,0)</f>
        <v>0</v>
      </c>
      <c r="G1027" s="53">
        <f t="shared" ref="G1027:G1090" si="83">SUM(F1026:F1027)</f>
        <v>0</v>
      </c>
      <c r="H1027" s="53">
        <f t="shared" ref="H1027:H1090" si="84">IF(G1027=1,IF(F1026=1,1,-1),G1027)</f>
        <v>0</v>
      </c>
      <c r="I1027" s="53" t="str">
        <f t="shared" ref="I1027:I1090" si="85">VLOOKUP(H1027,codes,2,)</f>
        <v>dd</v>
      </c>
      <c r="J1027" s="53"/>
    </row>
    <row r="1028" spans="1:10" x14ac:dyDescent="0.25">
      <c r="A1028" s="93">
        <v>40840</v>
      </c>
      <c r="B1028" s="35">
        <f t="shared" si="81"/>
        <v>34</v>
      </c>
      <c r="C1028" s="76">
        <v>10</v>
      </c>
      <c r="D1028" s="76">
        <v>2011</v>
      </c>
      <c r="E1028" s="56">
        <v>0.33333333333333331</v>
      </c>
      <c r="F1028" s="53">
        <f t="shared" si="82"/>
        <v>1</v>
      </c>
      <c r="G1028" s="53">
        <f t="shared" si="83"/>
        <v>1</v>
      </c>
      <c r="H1028" s="53">
        <f t="shared" si="84"/>
        <v>-1</v>
      </c>
      <c r="I1028" s="53" t="str">
        <f t="shared" si="85"/>
        <v>dw</v>
      </c>
      <c r="J1028" s="53"/>
    </row>
    <row r="1029" spans="1:10" x14ac:dyDescent="0.25">
      <c r="A1029" s="93">
        <v>40841</v>
      </c>
      <c r="B1029" s="35">
        <f t="shared" si="81"/>
        <v>34</v>
      </c>
      <c r="C1029" s="76">
        <v>10</v>
      </c>
      <c r="D1029" s="76">
        <v>2011</v>
      </c>
      <c r="E1029" s="56">
        <v>4.9333333333333336</v>
      </c>
      <c r="F1029" s="53">
        <f t="shared" si="82"/>
        <v>1</v>
      </c>
      <c r="G1029" s="53">
        <f t="shared" si="83"/>
        <v>2</v>
      </c>
      <c r="H1029" s="53">
        <f t="shared" si="84"/>
        <v>2</v>
      </c>
      <c r="I1029" s="53" t="str">
        <f t="shared" si="85"/>
        <v>ww</v>
      </c>
      <c r="J1029" s="53"/>
    </row>
    <row r="1030" spans="1:10" x14ac:dyDescent="0.25">
      <c r="A1030" s="93">
        <v>40842</v>
      </c>
      <c r="B1030" s="35">
        <f t="shared" si="81"/>
        <v>34</v>
      </c>
      <c r="C1030" s="76">
        <v>10</v>
      </c>
      <c r="D1030" s="76">
        <v>2011</v>
      </c>
      <c r="E1030" s="56">
        <v>2.1333333333333333</v>
      </c>
      <c r="F1030" s="53">
        <f t="shared" si="82"/>
        <v>1</v>
      </c>
      <c r="G1030" s="53">
        <f t="shared" si="83"/>
        <v>2</v>
      </c>
      <c r="H1030" s="53">
        <f t="shared" si="84"/>
        <v>2</v>
      </c>
      <c r="I1030" s="53" t="str">
        <f t="shared" si="85"/>
        <v>ww</v>
      </c>
      <c r="J1030" s="53"/>
    </row>
    <row r="1031" spans="1:10" x14ac:dyDescent="0.25">
      <c r="A1031" s="93">
        <v>40843</v>
      </c>
      <c r="B1031" s="35">
        <f t="shared" si="81"/>
        <v>34</v>
      </c>
      <c r="C1031" s="76">
        <v>10</v>
      </c>
      <c r="D1031" s="76">
        <v>2011</v>
      </c>
      <c r="E1031" s="56">
        <v>0</v>
      </c>
      <c r="F1031" s="53">
        <f t="shared" si="82"/>
        <v>0</v>
      </c>
      <c r="G1031" s="53">
        <f t="shared" si="83"/>
        <v>1</v>
      </c>
      <c r="H1031" s="53">
        <f t="shared" si="84"/>
        <v>1</v>
      </c>
      <c r="I1031" s="53" t="str">
        <f t="shared" si="85"/>
        <v>wd</v>
      </c>
      <c r="J1031" s="53"/>
    </row>
    <row r="1032" spans="1:10" x14ac:dyDescent="0.25">
      <c r="A1032" s="93">
        <v>40844</v>
      </c>
      <c r="B1032" s="35">
        <f t="shared" si="81"/>
        <v>34</v>
      </c>
      <c r="C1032" s="76">
        <v>10</v>
      </c>
      <c r="D1032" s="76">
        <v>2011</v>
      </c>
      <c r="E1032" s="56">
        <v>2.5333333333333332</v>
      </c>
      <c r="F1032" s="53">
        <f t="shared" si="82"/>
        <v>1</v>
      </c>
      <c r="G1032" s="53">
        <f t="shared" si="83"/>
        <v>1</v>
      </c>
      <c r="H1032" s="53">
        <f t="shared" si="84"/>
        <v>-1</v>
      </c>
      <c r="I1032" s="53" t="str">
        <f t="shared" si="85"/>
        <v>dw</v>
      </c>
      <c r="J1032" s="53"/>
    </row>
    <row r="1033" spans="1:10" x14ac:dyDescent="0.25">
      <c r="A1033" s="93">
        <v>40845</v>
      </c>
      <c r="B1033" s="35">
        <f t="shared" si="81"/>
        <v>34</v>
      </c>
      <c r="C1033" s="76">
        <v>10</v>
      </c>
      <c r="D1033" s="76">
        <v>2011</v>
      </c>
      <c r="E1033" s="56">
        <v>0</v>
      </c>
      <c r="F1033" s="53">
        <f t="shared" si="82"/>
        <v>0</v>
      </c>
      <c r="G1033" s="53">
        <f t="shared" si="83"/>
        <v>1</v>
      </c>
      <c r="H1033" s="53">
        <f t="shared" si="84"/>
        <v>1</v>
      </c>
      <c r="I1033" s="53" t="str">
        <f t="shared" si="85"/>
        <v>wd</v>
      </c>
      <c r="J1033" s="53"/>
    </row>
    <row r="1034" spans="1:10" x14ac:dyDescent="0.25">
      <c r="A1034" s="93">
        <v>40846</v>
      </c>
      <c r="B1034" s="35">
        <f t="shared" si="81"/>
        <v>34</v>
      </c>
      <c r="C1034" s="76">
        <v>10</v>
      </c>
      <c r="D1034" s="76">
        <v>2011</v>
      </c>
      <c r="E1034" s="56">
        <v>1.8666666666666665</v>
      </c>
      <c r="F1034" s="53">
        <f t="shared" si="82"/>
        <v>1</v>
      </c>
      <c r="G1034" s="53">
        <f t="shared" si="83"/>
        <v>1</v>
      </c>
      <c r="H1034" s="53">
        <f t="shared" si="84"/>
        <v>-1</v>
      </c>
      <c r="I1034" s="53" t="str">
        <f t="shared" si="85"/>
        <v>dw</v>
      </c>
      <c r="J1034" s="53"/>
    </row>
    <row r="1035" spans="1:10" x14ac:dyDescent="0.25">
      <c r="A1035" s="93">
        <v>40847</v>
      </c>
      <c r="B1035" s="35">
        <f t="shared" si="81"/>
        <v>34</v>
      </c>
      <c r="C1035" s="76">
        <v>10</v>
      </c>
      <c r="D1035" s="76">
        <v>2011</v>
      </c>
      <c r="E1035" s="56">
        <v>0</v>
      </c>
      <c r="F1035" s="53">
        <f t="shared" si="82"/>
        <v>0</v>
      </c>
      <c r="G1035" s="53">
        <f t="shared" si="83"/>
        <v>1</v>
      </c>
      <c r="H1035" s="53">
        <f t="shared" si="84"/>
        <v>1</v>
      </c>
      <c r="I1035" s="53" t="str">
        <f t="shared" si="85"/>
        <v>wd</v>
      </c>
      <c r="J1035" s="53"/>
    </row>
    <row r="1036" spans="1:10" x14ac:dyDescent="0.25">
      <c r="A1036" s="93">
        <v>40848</v>
      </c>
      <c r="B1036" s="35">
        <f t="shared" si="81"/>
        <v>34</v>
      </c>
      <c r="C1036" s="76">
        <v>10</v>
      </c>
      <c r="D1036" s="76">
        <v>2011</v>
      </c>
      <c r="E1036" s="56">
        <v>2.6666666666666665</v>
      </c>
      <c r="F1036" s="53">
        <f t="shared" si="82"/>
        <v>1</v>
      </c>
      <c r="G1036" s="53">
        <f t="shared" si="83"/>
        <v>1</v>
      </c>
      <c r="H1036" s="53">
        <f t="shared" si="84"/>
        <v>-1</v>
      </c>
      <c r="I1036" s="53" t="str">
        <f t="shared" si="85"/>
        <v>dw</v>
      </c>
      <c r="J1036" s="53"/>
    </row>
    <row r="1037" spans="1:10" x14ac:dyDescent="0.25">
      <c r="A1037" s="93">
        <v>40849</v>
      </c>
      <c r="B1037" s="35">
        <f t="shared" si="81"/>
        <v>35</v>
      </c>
      <c r="C1037" s="76">
        <v>11</v>
      </c>
      <c r="D1037" s="76">
        <v>2011</v>
      </c>
      <c r="E1037" s="56">
        <v>0.13333333333333333</v>
      </c>
      <c r="F1037" s="53">
        <f t="shared" si="82"/>
        <v>1</v>
      </c>
      <c r="G1037" s="53">
        <f t="shared" si="83"/>
        <v>2</v>
      </c>
      <c r="H1037" s="53">
        <f t="shared" si="84"/>
        <v>2</v>
      </c>
      <c r="I1037" s="53" t="str">
        <f t="shared" si="85"/>
        <v>ww</v>
      </c>
      <c r="J1037" s="53"/>
    </row>
    <row r="1038" spans="1:10" x14ac:dyDescent="0.25">
      <c r="A1038" s="93">
        <v>40850</v>
      </c>
      <c r="B1038" s="35">
        <f t="shared" si="81"/>
        <v>35</v>
      </c>
      <c r="C1038" s="76">
        <v>11</v>
      </c>
      <c r="D1038" s="76">
        <v>2011</v>
      </c>
      <c r="E1038" s="56">
        <v>2.8666666666666667</v>
      </c>
      <c r="F1038" s="53">
        <f t="shared" si="82"/>
        <v>1</v>
      </c>
      <c r="G1038" s="53">
        <f t="shared" si="83"/>
        <v>2</v>
      </c>
      <c r="H1038" s="53">
        <f t="shared" si="84"/>
        <v>2</v>
      </c>
      <c r="I1038" s="53" t="str">
        <f t="shared" si="85"/>
        <v>ww</v>
      </c>
      <c r="J1038" s="53"/>
    </row>
    <row r="1039" spans="1:10" x14ac:dyDescent="0.25">
      <c r="A1039" s="93">
        <v>40851</v>
      </c>
      <c r="B1039" s="35">
        <f t="shared" si="81"/>
        <v>35</v>
      </c>
      <c r="C1039" s="76">
        <v>11</v>
      </c>
      <c r="D1039" s="76">
        <v>2011</v>
      </c>
      <c r="E1039" s="56">
        <v>1.2</v>
      </c>
      <c r="F1039" s="53">
        <f t="shared" si="82"/>
        <v>1</v>
      </c>
      <c r="G1039" s="53">
        <f t="shared" si="83"/>
        <v>2</v>
      </c>
      <c r="H1039" s="53">
        <f t="shared" si="84"/>
        <v>2</v>
      </c>
      <c r="I1039" s="53" t="str">
        <f t="shared" si="85"/>
        <v>ww</v>
      </c>
      <c r="J1039" s="53"/>
    </row>
    <row r="1040" spans="1:10" x14ac:dyDescent="0.25">
      <c r="A1040" s="93">
        <v>40852</v>
      </c>
      <c r="B1040" s="35">
        <f t="shared" si="81"/>
        <v>35</v>
      </c>
      <c r="C1040" s="76">
        <v>11</v>
      </c>
      <c r="D1040" s="76">
        <v>2011</v>
      </c>
      <c r="E1040" s="56">
        <v>3.1333333333333333</v>
      </c>
      <c r="F1040" s="53">
        <f t="shared" si="82"/>
        <v>1</v>
      </c>
      <c r="G1040" s="53">
        <f t="shared" si="83"/>
        <v>2</v>
      </c>
      <c r="H1040" s="53">
        <f t="shared" si="84"/>
        <v>2</v>
      </c>
      <c r="I1040" s="53" t="str">
        <f t="shared" si="85"/>
        <v>ww</v>
      </c>
      <c r="J1040" s="53"/>
    </row>
    <row r="1041" spans="1:10" x14ac:dyDescent="0.25">
      <c r="A1041" s="93">
        <v>40853</v>
      </c>
      <c r="B1041" s="35">
        <f t="shared" si="81"/>
        <v>35</v>
      </c>
      <c r="C1041" s="76">
        <v>11</v>
      </c>
      <c r="D1041" s="76">
        <v>2011</v>
      </c>
      <c r="E1041" s="56">
        <v>0.13333333333333333</v>
      </c>
      <c r="F1041" s="53">
        <f t="shared" si="82"/>
        <v>1</v>
      </c>
      <c r="G1041" s="53">
        <f t="shared" si="83"/>
        <v>2</v>
      </c>
      <c r="H1041" s="53">
        <f t="shared" si="84"/>
        <v>2</v>
      </c>
      <c r="I1041" s="53" t="str">
        <f t="shared" si="85"/>
        <v>ww</v>
      </c>
      <c r="J1041" s="53"/>
    </row>
    <row r="1042" spans="1:10" x14ac:dyDescent="0.25">
      <c r="A1042" s="93">
        <v>40854</v>
      </c>
      <c r="B1042" s="35">
        <f t="shared" si="81"/>
        <v>35</v>
      </c>
      <c r="C1042" s="76">
        <v>11</v>
      </c>
      <c r="D1042" s="76">
        <v>2011</v>
      </c>
      <c r="E1042" s="56">
        <v>6.6666666666666666E-2</v>
      </c>
      <c r="F1042" s="53">
        <f t="shared" si="82"/>
        <v>1</v>
      </c>
      <c r="G1042" s="53">
        <f t="shared" si="83"/>
        <v>2</v>
      </c>
      <c r="H1042" s="53">
        <f t="shared" si="84"/>
        <v>2</v>
      </c>
      <c r="I1042" s="53" t="str">
        <f t="shared" si="85"/>
        <v>ww</v>
      </c>
      <c r="J1042" s="53"/>
    </row>
    <row r="1043" spans="1:10" x14ac:dyDescent="0.25">
      <c r="A1043" s="93">
        <v>40855</v>
      </c>
      <c r="B1043" s="35">
        <f t="shared" si="81"/>
        <v>35</v>
      </c>
      <c r="C1043" s="76">
        <v>11</v>
      </c>
      <c r="D1043" s="76">
        <v>2011</v>
      </c>
      <c r="E1043" s="56">
        <v>0.46666666666666662</v>
      </c>
      <c r="F1043" s="53">
        <f t="shared" si="82"/>
        <v>1</v>
      </c>
      <c r="G1043" s="53">
        <f t="shared" si="83"/>
        <v>2</v>
      </c>
      <c r="H1043" s="53">
        <f t="shared" si="84"/>
        <v>2</v>
      </c>
      <c r="I1043" s="53" t="str">
        <f t="shared" si="85"/>
        <v>ww</v>
      </c>
      <c r="J1043" s="53"/>
    </row>
    <row r="1044" spans="1:10" x14ac:dyDescent="0.25">
      <c r="A1044" s="93">
        <v>40856</v>
      </c>
      <c r="B1044" s="35">
        <f t="shared" si="81"/>
        <v>35</v>
      </c>
      <c r="C1044" s="76">
        <v>11</v>
      </c>
      <c r="D1044" s="76">
        <v>2011</v>
      </c>
      <c r="E1044" s="56">
        <v>1.1333333333333335</v>
      </c>
      <c r="F1044" s="53">
        <f t="shared" si="82"/>
        <v>1</v>
      </c>
      <c r="G1044" s="53">
        <f t="shared" si="83"/>
        <v>2</v>
      </c>
      <c r="H1044" s="53">
        <f t="shared" si="84"/>
        <v>2</v>
      </c>
      <c r="I1044" s="53" t="str">
        <f t="shared" si="85"/>
        <v>ww</v>
      </c>
      <c r="J1044" s="53"/>
    </row>
    <row r="1045" spans="1:10" x14ac:dyDescent="0.25">
      <c r="A1045" s="93">
        <v>40857</v>
      </c>
      <c r="B1045" s="35">
        <f t="shared" si="81"/>
        <v>35</v>
      </c>
      <c r="C1045" s="76">
        <v>11</v>
      </c>
      <c r="D1045" s="76">
        <v>2011</v>
      </c>
      <c r="E1045" s="56">
        <v>6.6666666666666666E-2</v>
      </c>
      <c r="F1045" s="53">
        <f t="shared" si="82"/>
        <v>1</v>
      </c>
      <c r="G1045" s="53">
        <f t="shared" si="83"/>
        <v>2</v>
      </c>
      <c r="H1045" s="53">
        <f t="shared" si="84"/>
        <v>2</v>
      </c>
      <c r="I1045" s="53" t="str">
        <f t="shared" si="85"/>
        <v>ww</v>
      </c>
      <c r="J1045" s="53"/>
    </row>
    <row r="1046" spans="1:10" x14ac:dyDescent="0.25">
      <c r="A1046" s="93">
        <v>40858</v>
      </c>
      <c r="B1046" s="35">
        <f t="shared" si="81"/>
        <v>35</v>
      </c>
      <c r="C1046" s="76">
        <v>11</v>
      </c>
      <c r="D1046" s="76">
        <v>2011</v>
      </c>
      <c r="E1046" s="56">
        <v>0</v>
      </c>
      <c r="F1046" s="53">
        <f t="shared" si="82"/>
        <v>0</v>
      </c>
      <c r="G1046" s="53">
        <f t="shared" si="83"/>
        <v>1</v>
      </c>
      <c r="H1046" s="53">
        <f t="shared" si="84"/>
        <v>1</v>
      </c>
      <c r="I1046" s="53" t="str">
        <f t="shared" si="85"/>
        <v>wd</v>
      </c>
      <c r="J1046" s="53"/>
    </row>
    <row r="1047" spans="1:10" x14ac:dyDescent="0.25">
      <c r="A1047" s="93">
        <v>40859</v>
      </c>
      <c r="B1047" s="35">
        <f t="shared" si="81"/>
        <v>35</v>
      </c>
      <c r="C1047" s="76">
        <v>11</v>
      </c>
      <c r="D1047" s="76">
        <v>2011</v>
      </c>
      <c r="E1047" s="56">
        <v>1.9333333333333333</v>
      </c>
      <c r="F1047" s="53">
        <f t="shared" si="82"/>
        <v>1</v>
      </c>
      <c r="G1047" s="53">
        <f t="shared" si="83"/>
        <v>1</v>
      </c>
      <c r="H1047" s="53">
        <f t="shared" si="84"/>
        <v>-1</v>
      </c>
      <c r="I1047" s="53" t="str">
        <f t="shared" si="85"/>
        <v>dw</v>
      </c>
      <c r="J1047" s="53"/>
    </row>
    <row r="1048" spans="1:10" x14ac:dyDescent="0.25">
      <c r="A1048" s="93">
        <v>40860</v>
      </c>
      <c r="B1048" s="35">
        <f t="shared" si="81"/>
        <v>35</v>
      </c>
      <c r="C1048" s="76">
        <v>11</v>
      </c>
      <c r="D1048" s="76">
        <v>2011</v>
      </c>
      <c r="E1048" s="56">
        <v>0.46666666666666662</v>
      </c>
      <c r="F1048" s="53">
        <f t="shared" si="82"/>
        <v>1</v>
      </c>
      <c r="G1048" s="53">
        <f t="shared" si="83"/>
        <v>2</v>
      </c>
      <c r="H1048" s="53">
        <f t="shared" si="84"/>
        <v>2</v>
      </c>
      <c r="I1048" s="53" t="str">
        <f t="shared" si="85"/>
        <v>ww</v>
      </c>
      <c r="J1048" s="53"/>
    </row>
    <row r="1049" spans="1:10" x14ac:dyDescent="0.25">
      <c r="A1049" s="93">
        <v>40861</v>
      </c>
      <c r="B1049" s="35">
        <f t="shared" si="81"/>
        <v>35</v>
      </c>
      <c r="C1049" s="76">
        <v>11</v>
      </c>
      <c r="D1049" s="76">
        <v>2011</v>
      </c>
      <c r="E1049" s="56">
        <v>0.20000000000000004</v>
      </c>
      <c r="F1049" s="53">
        <f t="shared" si="82"/>
        <v>1</v>
      </c>
      <c r="G1049" s="53">
        <f t="shared" si="83"/>
        <v>2</v>
      </c>
      <c r="H1049" s="53">
        <f t="shared" si="84"/>
        <v>2</v>
      </c>
      <c r="I1049" s="53" t="str">
        <f t="shared" si="85"/>
        <v>ww</v>
      </c>
      <c r="J1049" s="53"/>
    </row>
    <row r="1050" spans="1:10" x14ac:dyDescent="0.25">
      <c r="A1050" s="93">
        <v>40862</v>
      </c>
      <c r="B1050" s="35">
        <f t="shared" si="81"/>
        <v>35</v>
      </c>
      <c r="C1050" s="76">
        <v>11</v>
      </c>
      <c r="D1050" s="76">
        <v>2011</v>
      </c>
      <c r="E1050" s="56">
        <v>0</v>
      </c>
      <c r="F1050" s="53">
        <f t="shared" si="82"/>
        <v>0</v>
      </c>
      <c r="G1050" s="53">
        <f t="shared" si="83"/>
        <v>1</v>
      </c>
      <c r="H1050" s="53">
        <f t="shared" si="84"/>
        <v>1</v>
      </c>
      <c r="I1050" s="53" t="str">
        <f t="shared" si="85"/>
        <v>wd</v>
      </c>
      <c r="J1050" s="53"/>
    </row>
    <row r="1051" spans="1:10" x14ac:dyDescent="0.25">
      <c r="A1051" s="93">
        <v>40863</v>
      </c>
      <c r="B1051" s="35">
        <f t="shared" si="81"/>
        <v>35</v>
      </c>
      <c r="C1051" s="76">
        <v>11</v>
      </c>
      <c r="D1051" s="76">
        <v>2011</v>
      </c>
      <c r="E1051" s="56">
        <v>0</v>
      </c>
      <c r="F1051" s="53">
        <f t="shared" si="82"/>
        <v>0</v>
      </c>
      <c r="G1051" s="53">
        <f t="shared" si="83"/>
        <v>0</v>
      </c>
      <c r="H1051" s="53">
        <f t="shared" si="84"/>
        <v>0</v>
      </c>
      <c r="I1051" s="53" t="str">
        <f t="shared" si="85"/>
        <v>dd</v>
      </c>
      <c r="J1051" s="53"/>
    </row>
    <row r="1052" spans="1:10" x14ac:dyDescent="0.25">
      <c r="A1052" s="93">
        <v>40864</v>
      </c>
      <c r="B1052" s="35">
        <f t="shared" si="81"/>
        <v>35</v>
      </c>
      <c r="C1052" s="76">
        <v>11</v>
      </c>
      <c r="D1052" s="76">
        <v>2011</v>
      </c>
      <c r="E1052" s="56">
        <v>0</v>
      </c>
      <c r="F1052" s="53">
        <f t="shared" si="82"/>
        <v>0</v>
      </c>
      <c r="G1052" s="53">
        <f t="shared" si="83"/>
        <v>0</v>
      </c>
      <c r="H1052" s="53">
        <f t="shared" si="84"/>
        <v>0</v>
      </c>
      <c r="I1052" s="53" t="str">
        <f t="shared" si="85"/>
        <v>dd</v>
      </c>
      <c r="J1052" s="53"/>
    </row>
    <row r="1053" spans="1:10" x14ac:dyDescent="0.25">
      <c r="A1053" s="93">
        <v>40865</v>
      </c>
      <c r="B1053" s="35">
        <f t="shared" si="81"/>
        <v>35</v>
      </c>
      <c r="C1053" s="76">
        <v>11</v>
      </c>
      <c r="D1053" s="76">
        <v>2011</v>
      </c>
      <c r="E1053" s="56">
        <v>0.26666666666666666</v>
      </c>
      <c r="F1053" s="53">
        <f t="shared" si="82"/>
        <v>1</v>
      </c>
      <c r="G1053" s="53">
        <f t="shared" si="83"/>
        <v>1</v>
      </c>
      <c r="H1053" s="53">
        <f t="shared" si="84"/>
        <v>-1</v>
      </c>
      <c r="I1053" s="53" t="str">
        <f t="shared" si="85"/>
        <v>dw</v>
      </c>
      <c r="J1053" s="53"/>
    </row>
    <row r="1054" spans="1:10" x14ac:dyDescent="0.25">
      <c r="A1054" s="93">
        <v>40866</v>
      </c>
      <c r="B1054" s="35">
        <f t="shared" si="81"/>
        <v>35</v>
      </c>
      <c r="C1054" s="76">
        <v>11</v>
      </c>
      <c r="D1054" s="76">
        <v>2011</v>
      </c>
      <c r="E1054" s="56">
        <v>0.33333333333333331</v>
      </c>
      <c r="F1054" s="53">
        <f t="shared" si="82"/>
        <v>1</v>
      </c>
      <c r="G1054" s="53">
        <f t="shared" si="83"/>
        <v>2</v>
      </c>
      <c r="H1054" s="53">
        <f t="shared" si="84"/>
        <v>2</v>
      </c>
      <c r="I1054" s="53" t="str">
        <f t="shared" si="85"/>
        <v>ww</v>
      </c>
      <c r="J1054" s="53"/>
    </row>
    <row r="1055" spans="1:10" x14ac:dyDescent="0.25">
      <c r="A1055" s="93">
        <v>40867</v>
      </c>
      <c r="B1055" s="35">
        <f t="shared" si="81"/>
        <v>35</v>
      </c>
      <c r="C1055" s="76">
        <v>11</v>
      </c>
      <c r="D1055" s="76">
        <v>2011</v>
      </c>
      <c r="E1055" s="56">
        <v>6.6666666666666666E-2</v>
      </c>
      <c r="F1055" s="53">
        <f t="shared" si="82"/>
        <v>1</v>
      </c>
      <c r="G1055" s="53">
        <f t="shared" si="83"/>
        <v>2</v>
      </c>
      <c r="H1055" s="53">
        <f t="shared" si="84"/>
        <v>2</v>
      </c>
      <c r="I1055" s="53" t="str">
        <f t="shared" si="85"/>
        <v>ww</v>
      </c>
      <c r="J1055" s="53"/>
    </row>
    <row r="1056" spans="1:10" x14ac:dyDescent="0.25">
      <c r="A1056" s="93">
        <v>40868</v>
      </c>
      <c r="B1056" s="35">
        <f t="shared" si="81"/>
        <v>35</v>
      </c>
      <c r="C1056" s="76">
        <v>11</v>
      </c>
      <c r="D1056" s="76">
        <v>2011</v>
      </c>
      <c r="E1056" s="56">
        <v>0.33333333333333331</v>
      </c>
      <c r="F1056" s="53">
        <f t="shared" si="82"/>
        <v>1</v>
      </c>
      <c r="G1056" s="53">
        <f t="shared" si="83"/>
        <v>2</v>
      </c>
      <c r="H1056" s="53">
        <f t="shared" si="84"/>
        <v>2</v>
      </c>
      <c r="I1056" s="53" t="str">
        <f t="shared" si="85"/>
        <v>ww</v>
      </c>
      <c r="J1056" s="53"/>
    </row>
    <row r="1057" spans="1:10" x14ac:dyDescent="0.25">
      <c r="A1057" s="93">
        <v>40869</v>
      </c>
      <c r="B1057" s="35">
        <f t="shared" si="81"/>
        <v>35</v>
      </c>
      <c r="C1057" s="76">
        <v>11</v>
      </c>
      <c r="D1057" s="76">
        <v>2011</v>
      </c>
      <c r="E1057" s="56">
        <v>1.0666666666666667</v>
      </c>
      <c r="F1057" s="53">
        <f t="shared" si="82"/>
        <v>1</v>
      </c>
      <c r="G1057" s="53">
        <f t="shared" si="83"/>
        <v>2</v>
      </c>
      <c r="H1057" s="53">
        <f t="shared" si="84"/>
        <v>2</v>
      </c>
      <c r="I1057" s="53" t="str">
        <f t="shared" si="85"/>
        <v>ww</v>
      </c>
      <c r="J1057" s="53"/>
    </row>
    <row r="1058" spans="1:10" x14ac:dyDescent="0.25">
      <c r="A1058" s="93">
        <v>40870</v>
      </c>
      <c r="B1058" s="35">
        <f t="shared" si="81"/>
        <v>35</v>
      </c>
      <c r="C1058" s="76">
        <v>11</v>
      </c>
      <c r="D1058" s="76">
        <v>2011</v>
      </c>
      <c r="E1058" s="56">
        <v>6.6666666666666666E-2</v>
      </c>
      <c r="F1058" s="53">
        <f t="shared" si="82"/>
        <v>1</v>
      </c>
      <c r="G1058" s="53">
        <f t="shared" si="83"/>
        <v>2</v>
      </c>
      <c r="H1058" s="53">
        <f t="shared" si="84"/>
        <v>2</v>
      </c>
      <c r="I1058" s="53" t="str">
        <f t="shared" si="85"/>
        <v>ww</v>
      </c>
      <c r="J1058" s="53"/>
    </row>
    <row r="1059" spans="1:10" x14ac:dyDescent="0.25">
      <c r="A1059" s="93">
        <v>40871</v>
      </c>
      <c r="B1059" s="35">
        <f t="shared" si="81"/>
        <v>35</v>
      </c>
      <c r="C1059" s="76">
        <v>11</v>
      </c>
      <c r="D1059" s="76">
        <v>2011</v>
      </c>
      <c r="E1059" s="56">
        <v>0</v>
      </c>
      <c r="F1059" s="53">
        <f t="shared" si="82"/>
        <v>0</v>
      </c>
      <c r="G1059" s="53">
        <f t="shared" si="83"/>
        <v>1</v>
      </c>
      <c r="H1059" s="53">
        <f t="shared" si="84"/>
        <v>1</v>
      </c>
      <c r="I1059" s="53" t="str">
        <f t="shared" si="85"/>
        <v>wd</v>
      </c>
      <c r="J1059" s="53"/>
    </row>
    <row r="1060" spans="1:10" x14ac:dyDescent="0.25">
      <c r="A1060" s="93">
        <v>40872</v>
      </c>
      <c r="B1060" s="35">
        <f t="shared" si="81"/>
        <v>35</v>
      </c>
      <c r="C1060" s="76">
        <v>11</v>
      </c>
      <c r="D1060" s="76">
        <v>2011</v>
      </c>
      <c r="E1060" s="56">
        <v>1.3999999999999997</v>
      </c>
      <c r="F1060" s="53">
        <f t="shared" si="82"/>
        <v>1</v>
      </c>
      <c r="G1060" s="53">
        <f t="shared" si="83"/>
        <v>1</v>
      </c>
      <c r="H1060" s="53">
        <f t="shared" si="84"/>
        <v>-1</v>
      </c>
      <c r="I1060" s="53" t="str">
        <f t="shared" si="85"/>
        <v>dw</v>
      </c>
      <c r="J1060" s="53"/>
    </row>
    <row r="1061" spans="1:10" x14ac:dyDescent="0.25">
      <c r="A1061" s="93">
        <v>40873</v>
      </c>
      <c r="B1061" s="35">
        <f t="shared" si="81"/>
        <v>35</v>
      </c>
      <c r="C1061" s="76">
        <v>11</v>
      </c>
      <c r="D1061" s="76">
        <v>2011</v>
      </c>
      <c r="E1061" s="56">
        <v>2</v>
      </c>
      <c r="F1061" s="53">
        <f t="shared" si="82"/>
        <v>1</v>
      </c>
      <c r="G1061" s="53">
        <f t="shared" si="83"/>
        <v>2</v>
      </c>
      <c r="H1061" s="53">
        <f t="shared" si="84"/>
        <v>2</v>
      </c>
      <c r="I1061" s="53" t="str">
        <f t="shared" si="85"/>
        <v>ww</v>
      </c>
      <c r="J1061" s="53"/>
    </row>
    <row r="1062" spans="1:10" x14ac:dyDescent="0.25">
      <c r="A1062" s="93">
        <v>40874</v>
      </c>
      <c r="B1062" s="35">
        <f t="shared" si="81"/>
        <v>35</v>
      </c>
      <c r="C1062" s="76">
        <v>11</v>
      </c>
      <c r="D1062" s="76">
        <v>2011</v>
      </c>
      <c r="E1062" s="56">
        <v>2.8000000000000003</v>
      </c>
      <c r="F1062" s="53">
        <f t="shared" si="82"/>
        <v>1</v>
      </c>
      <c r="G1062" s="53">
        <f t="shared" si="83"/>
        <v>2</v>
      </c>
      <c r="H1062" s="53">
        <f t="shared" si="84"/>
        <v>2</v>
      </c>
      <c r="I1062" s="53" t="str">
        <f t="shared" si="85"/>
        <v>ww</v>
      </c>
      <c r="J1062" s="53"/>
    </row>
    <row r="1063" spans="1:10" x14ac:dyDescent="0.25">
      <c r="A1063" s="93">
        <v>40875</v>
      </c>
      <c r="B1063" s="35">
        <f t="shared" si="81"/>
        <v>35</v>
      </c>
      <c r="C1063" s="76">
        <v>11</v>
      </c>
      <c r="D1063" s="76">
        <v>2011</v>
      </c>
      <c r="E1063" s="56">
        <v>0</v>
      </c>
      <c r="F1063" s="53">
        <f t="shared" si="82"/>
        <v>0</v>
      </c>
      <c r="G1063" s="53">
        <f t="shared" si="83"/>
        <v>1</v>
      </c>
      <c r="H1063" s="53">
        <f t="shared" si="84"/>
        <v>1</v>
      </c>
      <c r="I1063" s="53" t="str">
        <f t="shared" si="85"/>
        <v>wd</v>
      </c>
      <c r="J1063" s="53"/>
    </row>
    <row r="1064" spans="1:10" x14ac:dyDescent="0.25">
      <c r="A1064" s="93">
        <v>40876</v>
      </c>
      <c r="B1064" s="35">
        <f t="shared" si="81"/>
        <v>35</v>
      </c>
      <c r="C1064" s="76">
        <v>11</v>
      </c>
      <c r="D1064" s="76">
        <v>2011</v>
      </c>
      <c r="E1064" s="56">
        <v>6.6666666666666666E-2</v>
      </c>
      <c r="F1064" s="53">
        <f t="shared" si="82"/>
        <v>1</v>
      </c>
      <c r="G1064" s="53">
        <f t="shared" si="83"/>
        <v>1</v>
      </c>
      <c r="H1064" s="53">
        <f t="shared" si="84"/>
        <v>-1</v>
      </c>
      <c r="I1064" s="53" t="str">
        <f t="shared" si="85"/>
        <v>dw</v>
      </c>
      <c r="J1064" s="53"/>
    </row>
    <row r="1065" spans="1:10" x14ac:dyDescent="0.25">
      <c r="A1065" s="93">
        <v>40877</v>
      </c>
      <c r="B1065" s="35">
        <f t="shared" si="81"/>
        <v>35</v>
      </c>
      <c r="C1065" s="76">
        <v>11</v>
      </c>
      <c r="D1065" s="76">
        <v>2011</v>
      </c>
      <c r="E1065" s="56">
        <v>1.5333333333333332</v>
      </c>
      <c r="F1065" s="53">
        <f t="shared" si="82"/>
        <v>1</v>
      </c>
      <c r="G1065" s="53">
        <f t="shared" si="83"/>
        <v>2</v>
      </c>
      <c r="H1065" s="53">
        <f t="shared" si="84"/>
        <v>2</v>
      </c>
      <c r="I1065" s="53" t="str">
        <f t="shared" si="85"/>
        <v>ww</v>
      </c>
      <c r="J1065" s="53"/>
    </row>
    <row r="1066" spans="1:10" x14ac:dyDescent="0.25">
      <c r="A1066" s="93">
        <v>40878</v>
      </c>
      <c r="B1066" s="35">
        <f t="shared" si="81"/>
        <v>35</v>
      </c>
      <c r="C1066" s="76">
        <v>11</v>
      </c>
      <c r="D1066" s="76">
        <v>2011</v>
      </c>
      <c r="E1066" s="56">
        <v>0.46666666666666662</v>
      </c>
      <c r="F1066" s="53">
        <f t="shared" si="82"/>
        <v>1</v>
      </c>
      <c r="G1066" s="53">
        <f t="shared" si="83"/>
        <v>2</v>
      </c>
      <c r="H1066" s="53">
        <f t="shared" si="84"/>
        <v>2</v>
      </c>
      <c r="I1066" s="53" t="str">
        <f t="shared" si="85"/>
        <v>ww</v>
      </c>
      <c r="J1066" s="53"/>
    </row>
    <row r="1067" spans="1:10" x14ac:dyDescent="0.25">
      <c r="A1067" s="93">
        <v>40879</v>
      </c>
      <c r="B1067" s="35">
        <f t="shared" si="81"/>
        <v>36</v>
      </c>
      <c r="C1067" s="76">
        <v>12</v>
      </c>
      <c r="D1067" s="76">
        <v>2011</v>
      </c>
      <c r="E1067" s="56">
        <v>0.20000000000000004</v>
      </c>
      <c r="F1067" s="53">
        <f t="shared" si="82"/>
        <v>1</v>
      </c>
      <c r="G1067" s="53">
        <f t="shared" si="83"/>
        <v>2</v>
      </c>
      <c r="H1067" s="53">
        <f t="shared" si="84"/>
        <v>2</v>
      </c>
      <c r="I1067" s="53" t="str">
        <f t="shared" si="85"/>
        <v>ww</v>
      </c>
      <c r="J1067" s="53"/>
    </row>
    <row r="1068" spans="1:10" x14ac:dyDescent="0.25">
      <c r="A1068" s="93">
        <v>40880</v>
      </c>
      <c r="B1068" s="35">
        <f t="shared" si="81"/>
        <v>36</v>
      </c>
      <c r="C1068" s="76">
        <v>12</v>
      </c>
      <c r="D1068" s="76">
        <v>2011</v>
      </c>
      <c r="E1068" s="56">
        <v>6.6666666666666666E-2</v>
      </c>
      <c r="F1068" s="53">
        <f t="shared" si="82"/>
        <v>1</v>
      </c>
      <c r="G1068" s="53">
        <f t="shared" si="83"/>
        <v>2</v>
      </c>
      <c r="H1068" s="53">
        <f t="shared" si="84"/>
        <v>2</v>
      </c>
      <c r="I1068" s="53" t="str">
        <f t="shared" si="85"/>
        <v>ww</v>
      </c>
      <c r="J1068" s="53"/>
    </row>
    <row r="1069" spans="1:10" x14ac:dyDescent="0.25">
      <c r="A1069" s="93">
        <v>40881</v>
      </c>
      <c r="B1069" s="35">
        <f t="shared" si="81"/>
        <v>36</v>
      </c>
      <c r="C1069" s="76">
        <v>12</v>
      </c>
      <c r="D1069" s="76">
        <v>2011</v>
      </c>
      <c r="E1069" s="56">
        <v>1.0666666666666667</v>
      </c>
      <c r="F1069" s="53">
        <f t="shared" si="82"/>
        <v>1</v>
      </c>
      <c r="G1069" s="53">
        <f t="shared" si="83"/>
        <v>2</v>
      </c>
      <c r="H1069" s="53">
        <f t="shared" si="84"/>
        <v>2</v>
      </c>
      <c r="I1069" s="53" t="str">
        <f t="shared" si="85"/>
        <v>ww</v>
      </c>
      <c r="J1069" s="53"/>
    </row>
    <row r="1070" spans="1:10" x14ac:dyDescent="0.25">
      <c r="A1070" s="93">
        <v>40882</v>
      </c>
      <c r="B1070" s="35">
        <f t="shared" si="81"/>
        <v>36</v>
      </c>
      <c r="C1070" s="76">
        <v>12</v>
      </c>
      <c r="D1070" s="76">
        <v>2011</v>
      </c>
      <c r="E1070" s="56">
        <v>0.26666666666666666</v>
      </c>
      <c r="F1070" s="53">
        <f t="shared" si="82"/>
        <v>1</v>
      </c>
      <c r="G1070" s="53">
        <f t="shared" si="83"/>
        <v>2</v>
      </c>
      <c r="H1070" s="53">
        <f t="shared" si="84"/>
        <v>2</v>
      </c>
      <c r="I1070" s="53" t="str">
        <f t="shared" si="85"/>
        <v>ww</v>
      </c>
      <c r="J1070" s="53"/>
    </row>
    <row r="1071" spans="1:10" x14ac:dyDescent="0.25">
      <c r="A1071" s="93">
        <v>40883</v>
      </c>
      <c r="B1071" s="35">
        <f t="shared" si="81"/>
        <v>36</v>
      </c>
      <c r="C1071" s="76">
        <v>12</v>
      </c>
      <c r="D1071" s="76">
        <v>2011</v>
      </c>
      <c r="E1071" s="56">
        <v>6.6666666666666666E-2</v>
      </c>
      <c r="F1071" s="53">
        <f t="shared" si="82"/>
        <v>1</v>
      </c>
      <c r="G1071" s="53">
        <f t="shared" si="83"/>
        <v>2</v>
      </c>
      <c r="H1071" s="53">
        <f t="shared" si="84"/>
        <v>2</v>
      </c>
      <c r="I1071" s="53" t="str">
        <f t="shared" si="85"/>
        <v>ww</v>
      </c>
      <c r="J1071" s="53"/>
    </row>
    <row r="1072" spans="1:10" x14ac:dyDescent="0.25">
      <c r="A1072" s="93">
        <v>40884</v>
      </c>
      <c r="B1072" s="35">
        <f t="shared" ref="B1072:B1135" si="86">C1072+(D1072-2009)*12</f>
        <v>36</v>
      </c>
      <c r="C1072" s="76">
        <v>12</v>
      </c>
      <c r="D1072" s="76">
        <v>2011</v>
      </c>
      <c r="E1072" s="56">
        <v>1</v>
      </c>
      <c r="F1072" s="53">
        <f t="shared" si="82"/>
        <v>1</v>
      </c>
      <c r="G1072" s="53">
        <f t="shared" si="83"/>
        <v>2</v>
      </c>
      <c r="H1072" s="53">
        <f t="shared" si="84"/>
        <v>2</v>
      </c>
      <c r="I1072" s="53" t="str">
        <f t="shared" si="85"/>
        <v>ww</v>
      </c>
      <c r="J1072" s="53"/>
    </row>
    <row r="1073" spans="1:10" x14ac:dyDescent="0.25">
      <c r="A1073" s="93">
        <v>40885</v>
      </c>
      <c r="B1073" s="35">
        <f t="shared" si="86"/>
        <v>36</v>
      </c>
      <c r="C1073" s="76">
        <v>12</v>
      </c>
      <c r="D1073" s="76">
        <v>2011</v>
      </c>
      <c r="E1073" s="56">
        <v>1.2666666666666666</v>
      </c>
      <c r="F1073" s="53">
        <f t="shared" si="82"/>
        <v>1</v>
      </c>
      <c r="G1073" s="53">
        <f t="shared" si="83"/>
        <v>2</v>
      </c>
      <c r="H1073" s="53">
        <f t="shared" si="84"/>
        <v>2</v>
      </c>
      <c r="I1073" s="53" t="str">
        <f t="shared" si="85"/>
        <v>ww</v>
      </c>
      <c r="J1073" s="53"/>
    </row>
    <row r="1074" spans="1:10" x14ac:dyDescent="0.25">
      <c r="A1074" s="93">
        <v>40886</v>
      </c>
      <c r="B1074" s="35">
        <f t="shared" si="86"/>
        <v>36</v>
      </c>
      <c r="C1074" s="76">
        <v>12</v>
      </c>
      <c r="D1074" s="76">
        <v>2011</v>
      </c>
      <c r="E1074" s="56">
        <v>2.6</v>
      </c>
      <c r="F1074" s="53">
        <f t="shared" si="82"/>
        <v>1</v>
      </c>
      <c r="G1074" s="53">
        <f t="shared" si="83"/>
        <v>2</v>
      </c>
      <c r="H1074" s="53">
        <f t="shared" si="84"/>
        <v>2</v>
      </c>
      <c r="I1074" s="53" t="str">
        <f t="shared" si="85"/>
        <v>ww</v>
      </c>
      <c r="J1074" s="53"/>
    </row>
    <row r="1075" spans="1:10" x14ac:dyDescent="0.25">
      <c r="A1075" s="93">
        <v>40887</v>
      </c>
      <c r="B1075" s="35">
        <f t="shared" si="86"/>
        <v>36</v>
      </c>
      <c r="C1075" s="76">
        <v>12</v>
      </c>
      <c r="D1075" s="76">
        <v>2011</v>
      </c>
      <c r="E1075" s="56">
        <v>6.6666666666666666E-2</v>
      </c>
      <c r="F1075" s="53">
        <f t="shared" si="82"/>
        <v>1</v>
      </c>
      <c r="G1075" s="53">
        <f t="shared" si="83"/>
        <v>2</v>
      </c>
      <c r="H1075" s="53">
        <f t="shared" si="84"/>
        <v>2</v>
      </c>
      <c r="I1075" s="53" t="str">
        <f t="shared" si="85"/>
        <v>ww</v>
      </c>
      <c r="J1075" s="53"/>
    </row>
    <row r="1076" spans="1:10" x14ac:dyDescent="0.25">
      <c r="A1076" s="93">
        <v>40888</v>
      </c>
      <c r="B1076" s="35">
        <f t="shared" si="86"/>
        <v>36</v>
      </c>
      <c r="C1076" s="76">
        <v>12</v>
      </c>
      <c r="D1076" s="76">
        <v>2011</v>
      </c>
      <c r="E1076" s="56">
        <v>0.40000000000000008</v>
      </c>
      <c r="F1076" s="53">
        <f t="shared" si="82"/>
        <v>1</v>
      </c>
      <c r="G1076" s="53">
        <f t="shared" si="83"/>
        <v>2</v>
      </c>
      <c r="H1076" s="53">
        <f t="shared" si="84"/>
        <v>2</v>
      </c>
      <c r="I1076" s="53" t="str">
        <f t="shared" si="85"/>
        <v>ww</v>
      </c>
      <c r="J1076" s="53"/>
    </row>
    <row r="1077" spans="1:10" x14ac:dyDescent="0.25">
      <c r="A1077" s="93">
        <v>40889</v>
      </c>
      <c r="B1077" s="35">
        <f t="shared" si="86"/>
        <v>36</v>
      </c>
      <c r="C1077" s="76">
        <v>12</v>
      </c>
      <c r="D1077" s="76">
        <v>2011</v>
      </c>
      <c r="E1077" s="56">
        <v>0.40000000000000008</v>
      </c>
      <c r="F1077" s="53">
        <f t="shared" si="82"/>
        <v>1</v>
      </c>
      <c r="G1077" s="53">
        <f t="shared" si="83"/>
        <v>2</v>
      </c>
      <c r="H1077" s="53">
        <f t="shared" si="84"/>
        <v>2</v>
      </c>
      <c r="I1077" s="53" t="str">
        <f t="shared" si="85"/>
        <v>ww</v>
      </c>
      <c r="J1077" s="53"/>
    </row>
    <row r="1078" spans="1:10" x14ac:dyDescent="0.25">
      <c r="A1078" s="93">
        <v>40890</v>
      </c>
      <c r="B1078" s="35">
        <f t="shared" si="86"/>
        <v>36</v>
      </c>
      <c r="C1078" s="76">
        <v>12</v>
      </c>
      <c r="D1078" s="76">
        <v>2011</v>
      </c>
      <c r="E1078" s="56">
        <v>5.2666666666666666</v>
      </c>
      <c r="F1078" s="53">
        <f t="shared" si="82"/>
        <v>1</v>
      </c>
      <c r="G1078" s="53">
        <f t="shared" si="83"/>
        <v>2</v>
      </c>
      <c r="H1078" s="53">
        <f t="shared" si="84"/>
        <v>2</v>
      </c>
      <c r="I1078" s="53" t="str">
        <f t="shared" si="85"/>
        <v>ww</v>
      </c>
      <c r="J1078" s="53"/>
    </row>
    <row r="1079" spans="1:10" x14ac:dyDescent="0.25">
      <c r="A1079" s="93">
        <v>40891</v>
      </c>
      <c r="B1079" s="35">
        <f t="shared" si="86"/>
        <v>36</v>
      </c>
      <c r="C1079" s="76">
        <v>12</v>
      </c>
      <c r="D1079" s="76">
        <v>2011</v>
      </c>
      <c r="E1079" s="56">
        <v>0.13333333333333333</v>
      </c>
      <c r="F1079" s="53">
        <f t="shared" si="82"/>
        <v>1</v>
      </c>
      <c r="G1079" s="53">
        <f t="shared" si="83"/>
        <v>2</v>
      </c>
      <c r="H1079" s="53">
        <f t="shared" si="84"/>
        <v>2</v>
      </c>
      <c r="I1079" s="53" t="str">
        <f t="shared" si="85"/>
        <v>ww</v>
      </c>
      <c r="J1079" s="53"/>
    </row>
    <row r="1080" spans="1:10" x14ac:dyDescent="0.25">
      <c r="A1080" s="93">
        <v>40892</v>
      </c>
      <c r="B1080" s="35">
        <f t="shared" si="86"/>
        <v>36</v>
      </c>
      <c r="C1080" s="76">
        <v>12</v>
      </c>
      <c r="D1080" s="76">
        <v>2011</v>
      </c>
      <c r="E1080" s="56">
        <v>0</v>
      </c>
      <c r="F1080" s="53">
        <f t="shared" si="82"/>
        <v>0</v>
      </c>
      <c r="G1080" s="53">
        <f t="shared" si="83"/>
        <v>1</v>
      </c>
      <c r="H1080" s="53">
        <f t="shared" si="84"/>
        <v>1</v>
      </c>
      <c r="I1080" s="53" t="str">
        <f t="shared" si="85"/>
        <v>wd</v>
      </c>
      <c r="J1080" s="53"/>
    </row>
    <row r="1081" spans="1:10" x14ac:dyDescent="0.25">
      <c r="A1081" s="93">
        <v>40893</v>
      </c>
      <c r="B1081" s="35">
        <f t="shared" si="86"/>
        <v>36</v>
      </c>
      <c r="C1081" s="76">
        <v>12</v>
      </c>
      <c r="D1081" s="76">
        <v>2011</v>
      </c>
      <c r="E1081" s="56">
        <v>1.4666666666666668</v>
      </c>
      <c r="F1081" s="53">
        <f t="shared" si="82"/>
        <v>1</v>
      </c>
      <c r="G1081" s="53">
        <f t="shared" si="83"/>
        <v>1</v>
      </c>
      <c r="H1081" s="53">
        <f t="shared" si="84"/>
        <v>-1</v>
      </c>
      <c r="I1081" s="53" t="str">
        <f t="shared" si="85"/>
        <v>dw</v>
      </c>
      <c r="J1081" s="53"/>
    </row>
    <row r="1082" spans="1:10" x14ac:dyDescent="0.25">
      <c r="A1082" s="93">
        <v>40894</v>
      </c>
      <c r="B1082" s="35">
        <f t="shared" si="86"/>
        <v>36</v>
      </c>
      <c r="C1082" s="76">
        <v>12</v>
      </c>
      <c r="D1082" s="76">
        <v>2011</v>
      </c>
      <c r="E1082" s="56">
        <v>7.1333333333333329</v>
      </c>
      <c r="F1082" s="53">
        <f t="shared" si="82"/>
        <v>1</v>
      </c>
      <c r="G1082" s="53">
        <f t="shared" si="83"/>
        <v>2</v>
      </c>
      <c r="H1082" s="53">
        <f t="shared" si="84"/>
        <v>2</v>
      </c>
      <c r="I1082" s="53" t="str">
        <f t="shared" si="85"/>
        <v>ww</v>
      </c>
      <c r="J1082" s="53"/>
    </row>
    <row r="1083" spans="1:10" x14ac:dyDescent="0.25">
      <c r="A1083" s="93">
        <v>40895</v>
      </c>
      <c r="B1083" s="35">
        <f t="shared" si="86"/>
        <v>36</v>
      </c>
      <c r="C1083" s="76">
        <v>12</v>
      </c>
      <c r="D1083" s="76">
        <v>2011</v>
      </c>
      <c r="E1083" s="56">
        <v>0.13333333333333333</v>
      </c>
      <c r="F1083" s="53">
        <f t="shared" si="82"/>
        <v>1</v>
      </c>
      <c r="G1083" s="53">
        <f t="shared" si="83"/>
        <v>2</v>
      </c>
      <c r="H1083" s="53">
        <f t="shared" si="84"/>
        <v>2</v>
      </c>
      <c r="I1083" s="53" t="str">
        <f t="shared" si="85"/>
        <v>ww</v>
      </c>
      <c r="J1083" s="53"/>
    </row>
    <row r="1084" spans="1:10" x14ac:dyDescent="0.25">
      <c r="A1084" s="93">
        <v>40896</v>
      </c>
      <c r="B1084" s="35">
        <f t="shared" si="86"/>
        <v>36</v>
      </c>
      <c r="C1084" s="76">
        <v>12</v>
      </c>
      <c r="D1084" s="76">
        <v>2011</v>
      </c>
      <c r="E1084" s="56">
        <v>0.13333333333333333</v>
      </c>
      <c r="F1084" s="53">
        <f t="shared" si="82"/>
        <v>1</v>
      </c>
      <c r="G1084" s="53">
        <f t="shared" si="83"/>
        <v>2</v>
      </c>
      <c r="H1084" s="53">
        <f t="shared" si="84"/>
        <v>2</v>
      </c>
      <c r="I1084" s="53" t="str">
        <f t="shared" si="85"/>
        <v>ww</v>
      </c>
      <c r="J1084" s="53"/>
    </row>
    <row r="1085" spans="1:10" x14ac:dyDescent="0.25">
      <c r="A1085" s="93">
        <v>40897</v>
      </c>
      <c r="B1085" s="35">
        <f t="shared" si="86"/>
        <v>36</v>
      </c>
      <c r="C1085" s="76">
        <v>12</v>
      </c>
      <c r="D1085" s="76">
        <v>2011</v>
      </c>
      <c r="E1085" s="56">
        <v>1.7333333333333334</v>
      </c>
      <c r="F1085" s="53">
        <f t="shared" si="82"/>
        <v>1</v>
      </c>
      <c r="G1085" s="53">
        <f t="shared" si="83"/>
        <v>2</v>
      </c>
      <c r="H1085" s="53">
        <f t="shared" si="84"/>
        <v>2</v>
      </c>
      <c r="I1085" s="53" t="str">
        <f t="shared" si="85"/>
        <v>ww</v>
      </c>
      <c r="J1085" s="53"/>
    </row>
    <row r="1086" spans="1:10" x14ac:dyDescent="0.25">
      <c r="A1086" s="93">
        <v>40898</v>
      </c>
      <c r="B1086" s="35">
        <f t="shared" si="86"/>
        <v>36</v>
      </c>
      <c r="C1086" s="76">
        <v>12</v>
      </c>
      <c r="D1086" s="76">
        <v>2011</v>
      </c>
      <c r="E1086" s="56">
        <v>5.1333333333333329</v>
      </c>
      <c r="F1086" s="53">
        <f t="shared" si="82"/>
        <v>1</v>
      </c>
      <c r="G1086" s="53">
        <f t="shared" si="83"/>
        <v>2</v>
      </c>
      <c r="H1086" s="53">
        <f t="shared" si="84"/>
        <v>2</v>
      </c>
      <c r="I1086" s="53" t="str">
        <f t="shared" si="85"/>
        <v>ww</v>
      </c>
      <c r="J1086" s="53"/>
    </row>
    <row r="1087" spans="1:10" x14ac:dyDescent="0.25">
      <c r="A1087" s="93">
        <v>40899</v>
      </c>
      <c r="B1087" s="35">
        <f t="shared" si="86"/>
        <v>36</v>
      </c>
      <c r="C1087" s="76">
        <v>12</v>
      </c>
      <c r="D1087" s="76">
        <v>2011</v>
      </c>
      <c r="E1087" s="56">
        <v>0.13333333333333333</v>
      </c>
      <c r="F1087" s="53">
        <f t="shared" si="82"/>
        <v>1</v>
      </c>
      <c r="G1087" s="53">
        <f t="shared" si="83"/>
        <v>2</v>
      </c>
      <c r="H1087" s="53">
        <f t="shared" si="84"/>
        <v>2</v>
      </c>
      <c r="I1087" s="53" t="str">
        <f t="shared" si="85"/>
        <v>ww</v>
      </c>
      <c r="J1087" s="53"/>
    </row>
    <row r="1088" spans="1:10" x14ac:dyDescent="0.25">
      <c r="A1088" s="93">
        <v>40900</v>
      </c>
      <c r="B1088" s="35">
        <f t="shared" si="86"/>
        <v>36</v>
      </c>
      <c r="C1088" s="76">
        <v>12</v>
      </c>
      <c r="D1088" s="76">
        <v>2011</v>
      </c>
      <c r="E1088" s="56">
        <v>6.6666666666666666E-2</v>
      </c>
      <c r="F1088" s="53">
        <f t="shared" si="82"/>
        <v>1</v>
      </c>
      <c r="G1088" s="53">
        <f t="shared" si="83"/>
        <v>2</v>
      </c>
      <c r="H1088" s="53">
        <f t="shared" si="84"/>
        <v>2</v>
      </c>
      <c r="I1088" s="53" t="str">
        <f t="shared" si="85"/>
        <v>ww</v>
      </c>
      <c r="J1088" s="53"/>
    </row>
    <row r="1089" spans="1:10" x14ac:dyDescent="0.25">
      <c r="A1089" s="93">
        <v>40901</v>
      </c>
      <c r="B1089" s="35">
        <f t="shared" si="86"/>
        <v>36</v>
      </c>
      <c r="C1089" s="76">
        <v>12</v>
      </c>
      <c r="D1089" s="76">
        <v>2011</v>
      </c>
      <c r="E1089" s="56">
        <v>0.53333333333333333</v>
      </c>
      <c r="F1089" s="53">
        <f t="shared" si="82"/>
        <v>1</v>
      </c>
      <c r="G1089" s="53">
        <f t="shared" si="83"/>
        <v>2</v>
      </c>
      <c r="H1089" s="53">
        <f t="shared" si="84"/>
        <v>2</v>
      </c>
      <c r="I1089" s="53" t="str">
        <f t="shared" si="85"/>
        <v>ww</v>
      </c>
      <c r="J1089" s="53"/>
    </row>
    <row r="1090" spans="1:10" x14ac:dyDescent="0.25">
      <c r="A1090" s="93">
        <v>40902</v>
      </c>
      <c r="B1090" s="35">
        <f t="shared" si="86"/>
        <v>36</v>
      </c>
      <c r="C1090" s="76">
        <v>12</v>
      </c>
      <c r="D1090" s="76">
        <v>2011</v>
      </c>
      <c r="E1090" s="56">
        <v>0.26666666666666666</v>
      </c>
      <c r="F1090" s="53">
        <f t="shared" si="82"/>
        <v>1</v>
      </c>
      <c r="G1090" s="53">
        <f t="shared" si="83"/>
        <v>2</v>
      </c>
      <c r="H1090" s="53">
        <f t="shared" si="84"/>
        <v>2</v>
      </c>
      <c r="I1090" s="53" t="str">
        <f t="shared" si="85"/>
        <v>ww</v>
      </c>
      <c r="J1090" s="53"/>
    </row>
    <row r="1091" spans="1:10" x14ac:dyDescent="0.25">
      <c r="A1091" s="93">
        <v>40903</v>
      </c>
      <c r="B1091" s="35">
        <f t="shared" si="86"/>
        <v>36</v>
      </c>
      <c r="C1091" s="76">
        <v>12</v>
      </c>
      <c r="D1091" s="76">
        <v>2011</v>
      </c>
      <c r="E1091" s="56">
        <v>6.6666666666666666E-2</v>
      </c>
      <c r="F1091" s="53">
        <f t="shared" ref="F1091:F1154" si="87">IF(E1091&gt;0,1,0)</f>
        <v>1</v>
      </c>
      <c r="G1091" s="53">
        <f t="shared" ref="G1091:G1154" si="88">SUM(F1090:F1091)</f>
        <v>2</v>
      </c>
      <c r="H1091" s="53">
        <f t="shared" ref="H1091:H1154" si="89">IF(G1091=1,IF(F1090=1,1,-1),G1091)</f>
        <v>2</v>
      </c>
      <c r="I1091" s="53" t="str">
        <f t="shared" ref="I1091:I1154" si="90">VLOOKUP(H1091,codes,2,)</f>
        <v>ww</v>
      </c>
      <c r="J1091" s="53"/>
    </row>
    <row r="1092" spans="1:10" x14ac:dyDescent="0.25">
      <c r="A1092" s="93">
        <v>40904</v>
      </c>
      <c r="B1092" s="35">
        <f t="shared" si="86"/>
        <v>36</v>
      </c>
      <c r="C1092" s="76">
        <v>12</v>
      </c>
      <c r="D1092" s="76">
        <v>2011</v>
      </c>
      <c r="E1092" s="56">
        <v>0.40000000000000008</v>
      </c>
      <c r="F1092" s="53">
        <f t="shared" si="87"/>
        <v>1</v>
      </c>
      <c r="G1092" s="53">
        <f t="shared" si="88"/>
        <v>2</v>
      </c>
      <c r="H1092" s="53">
        <f t="shared" si="89"/>
        <v>2</v>
      </c>
      <c r="I1092" s="53" t="str">
        <f t="shared" si="90"/>
        <v>ww</v>
      </c>
      <c r="J1092" s="53"/>
    </row>
    <row r="1093" spans="1:10" x14ac:dyDescent="0.25">
      <c r="A1093" s="93">
        <v>40905</v>
      </c>
      <c r="B1093" s="35">
        <f t="shared" si="86"/>
        <v>36</v>
      </c>
      <c r="C1093" s="76">
        <v>12</v>
      </c>
      <c r="D1093" s="76">
        <v>2011</v>
      </c>
      <c r="E1093" s="56">
        <v>1.5999999999999999</v>
      </c>
      <c r="F1093" s="53">
        <f t="shared" si="87"/>
        <v>1</v>
      </c>
      <c r="G1093" s="53">
        <f t="shared" si="88"/>
        <v>2</v>
      </c>
      <c r="H1093" s="53">
        <f t="shared" si="89"/>
        <v>2</v>
      </c>
      <c r="I1093" s="53" t="str">
        <f t="shared" si="90"/>
        <v>ww</v>
      </c>
      <c r="J1093" s="53"/>
    </row>
    <row r="1094" spans="1:10" x14ac:dyDescent="0.25">
      <c r="A1094" s="93">
        <v>40906</v>
      </c>
      <c r="B1094" s="35">
        <f t="shared" si="86"/>
        <v>36</v>
      </c>
      <c r="C1094" s="76">
        <v>12</v>
      </c>
      <c r="D1094" s="76">
        <v>2011</v>
      </c>
      <c r="E1094" s="56">
        <v>0.39999999999999997</v>
      </c>
      <c r="F1094" s="53">
        <f t="shared" si="87"/>
        <v>1</v>
      </c>
      <c r="G1094" s="53">
        <f t="shared" si="88"/>
        <v>2</v>
      </c>
      <c r="H1094" s="53">
        <f t="shared" si="89"/>
        <v>2</v>
      </c>
      <c r="I1094" s="53" t="str">
        <f t="shared" si="90"/>
        <v>ww</v>
      </c>
      <c r="J1094" s="53"/>
    </row>
    <row r="1095" spans="1:10" x14ac:dyDescent="0.25">
      <c r="A1095" s="93">
        <v>40907</v>
      </c>
      <c r="B1095" s="35">
        <f t="shared" si="86"/>
        <v>36</v>
      </c>
      <c r="C1095" s="76">
        <v>12</v>
      </c>
      <c r="D1095" s="76">
        <v>2011</v>
      </c>
      <c r="E1095" s="56">
        <v>0.46666666666666662</v>
      </c>
      <c r="F1095" s="53">
        <f t="shared" si="87"/>
        <v>1</v>
      </c>
      <c r="G1095" s="53">
        <f t="shared" si="88"/>
        <v>2</v>
      </c>
      <c r="H1095" s="53">
        <f t="shared" si="89"/>
        <v>2</v>
      </c>
      <c r="I1095" s="53" t="str">
        <f t="shared" si="90"/>
        <v>ww</v>
      </c>
      <c r="J1095" s="53"/>
    </row>
    <row r="1096" spans="1:10" x14ac:dyDescent="0.25">
      <c r="A1096" s="93">
        <v>40908</v>
      </c>
      <c r="B1096" s="35">
        <f t="shared" si="86"/>
        <v>36</v>
      </c>
      <c r="C1096" s="76">
        <v>12</v>
      </c>
      <c r="D1096" s="76">
        <v>2011</v>
      </c>
      <c r="E1096" s="56">
        <v>7.8</v>
      </c>
      <c r="F1096" s="53">
        <f t="shared" si="87"/>
        <v>1</v>
      </c>
      <c r="G1096" s="53">
        <f t="shared" si="88"/>
        <v>2</v>
      </c>
      <c r="H1096" s="53">
        <f t="shared" si="89"/>
        <v>2</v>
      </c>
      <c r="I1096" s="53" t="str">
        <f t="shared" si="90"/>
        <v>ww</v>
      </c>
      <c r="J1096" s="53"/>
    </row>
    <row r="1097" spans="1:10" x14ac:dyDescent="0.25">
      <c r="A1097" s="93">
        <v>40909</v>
      </c>
      <c r="B1097" s="35">
        <f t="shared" si="86"/>
        <v>37</v>
      </c>
      <c r="C1097" s="76">
        <v>1</v>
      </c>
      <c r="D1097" s="76">
        <v>2012</v>
      </c>
      <c r="E1097" s="56">
        <v>3.2666666666666671</v>
      </c>
      <c r="F1097" s="53">
        <f t="shared" si="87"/>
        <v>1</v>
      </c>
      <c r="G1097" s="53">
        <f t="shared" si="88"/>
        <v>2</v>
      </c>
      <c r="H1097" s="53">
        <f t="shared" si="89"/>
        <v>2</v>
      </c>
      <c r="I1097" s="53" t="str">
        <f t="shared" si="90"/>
        <v>ww</v>
      </c>
      <c r="J1097" s="53"/>
    </row>
    <row r="1098" spans="1:10" x14ac:dyDescent="0.25">
      <c r="A1098" s="93">
        <v>40910</v>
      </c>
      <c r="B1098" s="35">
        <f t="shared" si="86"/>
        <v>37</v>
      </c>
      <c r="C1098" s="76">
        <v>1</v>
      </c>
      <c r="D1098" s="76">
        <v>2012</v>
      </c>
      <c r="E1098" s="56">
        <v>0.46666666666666662</v>
      </c>
      <c r="F1098" s="53">
        <f t="shared" si="87"/>
        <v>1</v>
      </c>
      <c r="G1098" s="53">
        <f t="shared" si="88"/>
        <v>2</v>
      </c>
      <c r="H1098" s="53">
        <f t="shared" si="89"/>
        <v>2</v>
      </c>
      <c r="I1098" s="53" t="str">
        <f t="shared" si="90"/>
        <v>ww</v>
      </c>
      <c r="J1098" s="53"/>
    </row>
    <row r="1099" spans="1:10" x14ac:dyDescent="0.25">
      <c r="A1099" s="93">
        <v>40911</v>
      </c>
      <c r="B1099" s="35">
        <f t="shared" si="86"/>
        <v>37</v>
      </c>
      <c r="C1099" s="76">
        <v>1</v>
      </c>
      <c r="D1099" s="76">
        <v>2012</v>
      </c>
      <c r="E1099" s="56">
        <v>4</v>
      </c>
      <c r="F1099" s="53">
        <f t="shared" si="87"/>
        <v>1</v>
      </c>
      <c r="G1099" s="53">
        <f t="shared" si="88"/>
        <v>2</v>
      </c>
      <c r="H1099" s="53">
        <f t="shared" si="89"/>
        <v>2</v>
      </c>
      <c r="I1099" s="53" t="str">
        <f t="shared" si="90"/>
        <v>ww</v>
      </c>
      <c r="J1099" s="53"/>
    </row>
    <row r="1100" spans="1:10" x14ac:dyDescent="0.25">
      <c r="A1100" s="93">
        <v>40912</v>
      </c>
      <c r="B1100" s="35">
        <f t="shared" si="86"/>
        <v>37</v>
      </c>
      <c r="C1100" s="76">
        <v>1</v>
      </c>
      <c r="D1100" s="76">
        <v>2012</v>
      </c>
      <c r="E1100" s="56">
        <v>0.39999999999999997</v>
      </c>
      <c r="F1100" s="53">
        <f t="shared" si="87"/>
        <v>1</v>
      </c>
      <c r="G1100" s="53">
        <f t="shared" si="88"/>
        <v>2</v>
      </c>
      <c r="H1100" s="53">
        <f t="shared" si="89"/>
        <v>2</v>
      </c>
      <c r="I1100" s="53" t="str">
        <f t="shared" si="90"/>
        <v>ww</v>
      </c>
      <c r="J1100" s="53"/>
    </row>
    <row r="1101" spans="1:10" x14ac:dyDescent="0.25">
      <c r="A1101" s="93">
        <v>40913</v>
      </c>
      <c r="B1101" s="35">
        <f t="shared" si="86"/>
        <v>37</v>
      </c>
      <c r="C1101" s="76">
        <v>1</v>
      </c>
      <c r="D1101" s="76">
        <v>2012</v>
      </c>
      <c r="E1101" s="56">
        <v>4.1333333333333329</v>
      </c>
      <c r="F1101" s="53">
        <f t="shared" si="87"/>
        <v>1</v>
      </c>
      <c r="G1101" s="53">
        <f t="shared" si="88"/>
        <v>2</v>
      </c>
      <c r="H1101" s="53">
        <f t="shared" si="89"/>
        <v>2</v>
      </c>
      <c r="I1101" s="53" t="str">
        <f t="shared" si="90"/>
        <v>ww</v>
      </c>
      <c r="J1101" s="53"/>
    </row>
    <row r="1102" spans="1:10" x14ac:dyDescent="0.25">
      <c r="A1102" s="93">
        <v>40914</v>
      </c>
      <c r="B1102" s="35">
        <f t="shared" si="86"/>
        <v>37</v>
      </c>
      <c r="C1102" s="76">
        <v>1</v>
      </c>
      <c r="D1102" s="76">
        <v>2012</v>
      </c>
      <c r="E1102" s="56">
        <v>0.13333333333333333</v>
      </c>
      <c r="F1102" s="53">
        <f t="shared" si="87"/>
        <v>1</v>
      </c>
      <c r="G1102" s="53">
        <f t="shared" si="88"/>
        <v>2</v>
      </c>
      <c r="H1102" s="53">
        <f t="shared" si="89"/>
        <v>2</v>
      </c>
      <c r="I1102" s="53" t="str">
        <f t="shared" si="90"/>
        <v>ww</v>
      </c>
      <c r="J1102" s="53"/>
    </row>
    <row r="1103" spans="1:10" x14ac:dyDescent="0.25">
      <c r="A1103" s="93">
        <v>40915</v>
      </c>
      <c r="B1103" s="35">
        <f t="shared" si="86"/>
        <v>37</v>
      </c>
      <c r="C1103" s="76">
        <v>1</v>
      </c>
      <c r="D1103" s="76">
        <v>2012</v>
      </c>
      <c r="E1103" s="56">
        <v>6.6666666666666666E-2</v>
      </c>
      <c r="F1103" s="53">
        <f t="shared" si="87"/>
        <v>1</v>
      </c>
      <c r="G1103" s="53">
        <f t="shared" si="88"/>
        <v>2</v>
      </c>
      <c r="H1103" s="53">
        <f t="shared" si="89"/>
        <v>2</v>
      </c>
      <c r="I1103" s="53" t="str">
        <f t="shared" si="90"/>
        <v>ww</v>
      </c>
      <c r="J1103" s="53"/>
    </row>
    <row r="1104" spans="1:10" x14ac:dyDescent="0.25">
      <c r="A1104" s="93">
        <v>40916</v>
      </c>
      <c r="B1104" s="35">
        <f t="shared" si="86"/>
        <v>37</v>
      </c>
      <c r="C1104" s="76">
        <v>1</v>
      </c>
      <c r="D1104" s="76">
        <v>2012</v>
      </c>
      <c r="E1104" s="56">
        <v>0</v>
      </c>
      <c r="F1104" s="53">
        <f t="shared" si="87"/>
        <v>0</v>
      </c>
      <c r="G1104" s="53">
        <f t="shared" si="88"/>
        <v>1</v>
      </c>
      <c r="H1104" s="53">
        <f t="shared" si="89"/>
        <v>1</v>
      </c>
      <c r="I1104" s="53" t="str">
        <f t="shared" si="90"/>
        <v>wd</v>
      </c>
      <c r="J1104" s="53"/>
    </row>
    <row r="1105" spans="1:10" x14ac:dyDescent="0.25">
      <c r="A1105" s="93">
        <v>40917</v>
      </c>
      <c r="B1105" s="35">
        <f t="shared" si="86"/>
        <v>37</v>
      </c>
      <c r="C1105" s="76">
        <v>1</v>
      </c>
      <c r="D1105" s="76">
        <v>2012</v>
      </c>
      <c r="E1105" s="56">
        <v>0</v>
      </c>
      <c r="F1105" s="53">
        <f t="shared" si="87"/>
        <v>0</v>
      </c>
      <c r="G1105" s="53">
        <f t="shared" si="88"/>
        <v>0</v>
      </c>
      <c r="H1105" s="53">
        <f t="shared" si="89"/>
        <v>0</v>
      </c>
      <c r="I1105" s="53" t="str">
        <f t="shared" si="90"/>
        <v>dd</v>
      </c>
      <c r="J1105" s="53"/>
    </row>
    <row r="1106" spans="1:10" x14ac:dyDescent="0.25">
      <c r="A1106" s="93">
        <v>40918</v>
      </c>
      <c r="B1106" s="35">
        <f t="shared" si="86"/>
        <v>37</v>
      </c>
      <c r="C1106" s="76">
        <v>1</v>
      </c>
      <c r="D1106" s="76">
        <v>2012</v>
      </c>
      <c r="E1106" s="56">
        <v>0</v>
      </c>
      <c r="F1106" s="53">
        <f t="shared" si="87"/>
        <v>0</v>
      </c>
      <c r="G1106" s="53">
        <f t="shared" si="88"/>
        <v>0</v>
      </c>
      <c r="H1106" s="53">
        <f t="shared" si="89"/>
        <v>0</v>
      </c>
      <c r="I1106" s="53" t="str">
        <f t="shared" si="90"/>
        <v>dd</v>
      </c>
      <c r="J1106" s="53"/>
    </row>
    <row r="1107" spans="1:10" x14ac:dyDescent="0.25">
      <c r="A1107" s="93">
        <v>40919</v>
      </c>
      <c r="B1107" s="35">
        <f t="shared" si="86"/>
        <v>37</v>
      </c>
      <c r="C1107" s="76">
        <v>1</v>
      </c>
      <c r="D1107" s="76">
        <v>2012</v>
      </c>
      <c r="E1107" s="56">
        <v>6.6666666666666666E-2</v>
      </c>
      <c r="F1107" s="53">
        <f t="shared" si="87"/>
        <v>1</v>
      </c>
      <c r="G1107" s="53">
        <f t="shared" si="88"/>
        <v>1</v>
      </c>
      <c r="H1107" s="53">
        <f t="shared" si="89"/>
        <v>-1</v>
      </c>
      <c r="I1107" s="53" t="str">
        <f t="shared" si="90"/>
        <v>dw</v>
      </c>
      <c r="J1107" s="53"/>
    </row>
    <row r="1108" spans="1:10" x14ac:dyDescent="0.25">
      <c r="A1108" s="93">
        <v>40920</v>
      </c>
      <c r="B1108" s="35">
        <f t="shared" si="86"/>
        <v>37</v>
      </c>
      <c r="C1108" s="76">
        <v>1</v>
      </c>
      <c r="D1108" s="76">
        <v>2012</v>
      </c>
      <c r="E1108" s="56">
        <v>1.1333333333333333</v>
      </c>
      <c r="F1108" s="53">
        <f t="shared" si="87"/>
        <v>1</v>
      </c>
      <c r="G1108" s="53">
        <f t="shared" si="88"/>
        <v>2</v>
      </c>
      <c r="H1108" s="53">
        <f t="shared" si="89"/>
        <v>2</v>
      </c>
      <c r="I1108" s="53" t="str">
        <f t="shared" si="90"/>
        <v>ww</v>
      </c>
      <c r="J1108" s="53"/>
    </row>
    <row r="1109" spans="1:10" x14ac:dyDescent="0.25">
      <c r="A1109" s="93">
        <v>40921</v>
      </c>
      <c r="B1109" s="35">
        <f t="shared" si="86"/>
        <v>37</v>
      </c>
      <c r="C1109" s="76">
        <v>1</v>
      </c>
      <c r="D1109" s="76">
        <v>2012</v>
      </c>
      <c r="E1109" s="56">
        <v>0.6</v>
      </c>
      <c r="F1109" s="53">
        <f t="shared" si="87"/>
        <v>1</v>
      </c>
      <c r="G1109" s="53">
        <f t="shared" si="88"/>
        <v>2</v>
      </c>
      <c r="H1109" s="53">
        <f t="shared" si="89"/>
        <v>2</v>
      </c>
      <c r="I1109" s="53" t="str">
        <f t="shared" si="90"/>
        <v>ww</v>
      </c>
      <c r="J1109" s="53"/>
    </row>
    <row r="1110" spans="1:10" x14ac:dyDescent="0.25">
      <c r="A1110" s="93">
        <v>40922</v>
      </c>
      <c r="B1110" s="35">
        <f t="shared" si="86"/>
        <v>37</v>
      </c>
      <c r="C1110" s="76">
        <v>1</v>
      </c>
      <c r="D1110" s="76">
        <v>2012</v>
      </c>
      <c r="E1110" s="56">
        <v>6.6666666666666666E-2</v>
      </c>
      <c r="F1110" s="53">
        <f t="shared" si="87"/>
        <v>1</v>
      </c>
      <c r="G1110" s="53">
        <f t="shared" si="88"/>
        <v>2</v>
      </c>
      <c r="H1110" s="53">
        <f t="shared" si="89"/>
        <v>2</v>
      </c>
      <c r="I1110" s="53" t="str">
        <f t="shared" si="90"/>
        <v>ww</v>
      </c>
      <c r="J1110" s="53"/>
    </row>
    <row r="1111" spans="1:10" x14ac:dyDescent="0.25">
      <c r="A1111" s="93">
        <v>40923</v>
      </c>
      <c r="B1111" s="35">
        <f t="shared" si="86"/>
        <v>37</v>
      </c>
      <c r="C1111" s="76">
        <v>1</v>
      </c>
      <c r="D1111" s="76">
        <v>2012</v>
      </c>
      <c r="E1111" s="56">
        <v>6.6666666666666666E-2</v>
      </c>
      <c r="F1111" s="53">
        <f t="shared" si="87"/>
        <v>1</v>
      </c>
      <c r="G1111" s="53">
        <f t="shared" si="88"/>
        <v>2</v>
      </c>
      <c r="H1111" s="53">
        <f t="shared" si="89"/>
        <v>2</v>
      </c>
      <c r="I1111" s="53" t="str">
        <f t="shared" si="90"/>
        <v>ww</v>
      </c>
      <c r="J1111" s="53"/>
    </row>
    <row r="1112" spans="1:10" x14ac:dyDescent="0.25">
      <c r="A1112" s="93">
        <v>40924</v>
      </c>
      <c r="B1112" s="35">
        <f t="shared" si="86"/>
        <v>37</v>
      </c>
      <c r="C1112" s="76">
        <v>1</v>
      </c>
      <c r="D1112" s="76">
        <v>2012</v>
      </c>
      <c r="E1112" s="56">
        <v>6.6666666666666666E-2</v>
      </c>
      <c r="F1112" s="53">
        <f t="shared" si="87"/>
        <v>1</v>
      </c>
      <c r="G1112" s="53">
        <f t="shared" si="88"/>
        <v>2</v>
      </c>
      <c r="H1112" s="53">
        <f t="shared" si="89"/>
        <v>2</v>
      </c>
      <c r="I1112" s="53" t="str">
        <f t="shared" si="90"/>
        <v>ww</v>
      </c>
      <c r="J1112" s="53"/>
    </row>
    <row r="1113" spans="1:10" x14ac:dyDescent="0.25">
      <c r="A1113" s="93">
        <v>40925</v>
      </c>
      <c r="B1113" s="35">
        <f t="shared" si="86"/>
        <v>37</v>
      </c>
      <c r="C1113" s="76">
        <v>1</v>
      </c>
      <c r="D1113" s="76">
        <v>2012</v>
      </c>
      <c r="E1113" s="56">
        <v>0.13333333333333333</v>
      </c>
      <c r="F1113" s="53">
        <f t="shared" si="87"/>
        <v>1</v>
      </c>
      <c r="G1113" s="53">
        <f t="shared" si="88"/>
        <v>2</v>
      </c>
      <c r="H1113" s="53">
        <f t="shared" si="89"/>
        <v>2</v>
      </c>
      <c r="I1113" s="53" t="str">
        <f t="shared" si="90"/>
        <v>ww</v>
      </c>
      <c r="J1113" s="53"/>
    </row>
    <row r="1114" spans="1:10" x14ac:dyDescent="0.25">
      <c r="A1114" s="93">
        <v>40926</v>
      </c>
      <c r="B1114" s="35">
        <f t="shared" si="86"/>
        <v>37</v>
      </c>
      <c r="C1114" s="76">
        <v>1</v>
      </c>
      <c r="D1114" s="76">
        <v>2012</v>
      </c>
      <c r="E1114" s="56">
        <v>0.20000000000000004</v>
      </c>
      <c r="F1114" s="53">
        <f t="shared" si="87"/>
        <v>1</v>
      </c>
      <c r="G1114" s="53">
        <f t="shared" si="88"/>
        <v>2</v>
      </c>
      <c r="H1114" s="53">
        <f t="shared" si="89"/>
        <v>2</v>
      </c>
      <c r="I1114" s="53" t="str">
        <f t="shared" si="90"/>
        <v>ww</v>
      </c>
      <c r="J1114" s="53"/>
    </row>
    <row r="1115" spans="1:10" x14ac:dyDescent="0.25">
      <c r="A1115" s="93">
        <v>40927</v>
      </c>
      <c r="B1115" s="35">
        <f t="shared" si="86"/>
        <v>37</v>
      </c>
      <c r="C1115" s="76">
        <v>1</v>
      </c>
      <c r="D1115" s="76">
        <v>2012</v>
      </c>
      <c r="E1115" s="56">
        <v>0.13333333333333333</v>
      </c>
      <c r="F1115" s="53">
        <f t="shared" si="87"/>
        <v>1</v>
      </c>
      <c r="G1115" s="53">
        <f t="shared" si="88"/>
        <v>2</v>
      </c>
      <c r="H1115" s="53">
        <f t="shared" si="89"/>
        <v>2</v>
      </c>
      <c r="I1115" s="53" t="str">
        <f t="shared" si="90"/>
        <v>ww</v>
      </c>
      <c r="J1115" s="53"/>
    </row>
    <row r="1116" spans="1:10" x14ac:dyDescent="0.25">
      <c r="A1116" s="93">
        <v>40928</v>
      </c>
      <c r="B1116" s="35">
        <f t="shared" si="86"/>
        <v>37</v>
      </c>
      <c r="C1116" s="76">
        <v>1</v>
      </c>
      <c r="D1116" s="76">
        <v>2012</v>
      </c>
      <c r="E1116" s="56">
        <v>0.26666666666666666</v>
      </c>
      <c r="F1116" s="53">
        <f t="shared" si="87"/>
        <v>1</v>
      </c>
      <c r="G1116" s="53">
        <f t="shared" si="88"/>
        <v>2</v>
      </c>
      <c r="H1116" s="53">
        <f t="shared" si="89"/>
        <v>2</v>
      </c>
      <c r="I1116" s="53" t="str">
        <f t="shared" si="90"/>
        <v>ww</v>
      </c>
      <c r="J1116" s="53"/>
    </row>
    <row r="1117" spans="1:10" x14ac:dyDescent="0.25">
      <c r="A1117" s="93">
        <v>40929</v>
      </c>
      <c r="B1117" s="35">
        <f t="shared" si="86"/>
        <v>37</v>
      </c>
      <c r="C1117" s="76">
        <v>1</v>
      </c>
      <c r="D1117" s="76">
        <v>2012</v>
      </c>
      <c r="E1117" s="56">
        <v>2.7333333333333329</v>
      </c>
      <c r="F1117" s="53">
        <f t="shared" si="87"/>
        <v>1</v>
      </c>
      <c r="G1117" s="53">
        <f t="shared" si="88"/>
        <v>2</v>
      </c>
      <c r="H1117" s="53">
        <f t="shared" si="89"/>
        <v>2</v>
      </c>
      <c r="I1117" s="53" t="str">
        <f t="shared" si="90"/>
        <v>ww</v>
      </c>
      <c r="J1117" s="53"/>
    </row>
    <row r="1118" spans="1:10" x14ac:dyDescent="0.25">
      <c r="A1118" s="93">
        <v>40930</v>
      </c>
      <c r="B1118" s="35">
        <f t="shared" si="86"/>
        <v>37</v>
      </c>
      <c r="C1118" s="76">
        <v>1</v>
      </c>
      <c r="D1118" s="76">
        <v>2012</v>
      </c>
      <c r="E1118" s="56">
        <v>0.6</v>
      </c>
      <c r="F1118" s="53">
        <f t="shared" si="87"/>
        <v>1</v>
      </c>
      <c r="G1118" s="53">
        <f t="shared" si="88"/>
        <v>2</v>
      </c>
      <c r="H1118" s="53">
        <f t="shared" si="89"/>
        <v>2</v>
      </c>
      <c r="I1118" s="53" t="str">
        <f t="shared" si="90"/>
        <v>ww</v>
      </c>
      <c r="J1118" s="53"/>
    </row>
    <row r="1119" spans="1:10" x14ac:dyDescent="0.25">
      <c r="A1119" s="93">
        <v>40931</v>
      </c>
      <c r="B1119" s="35">
        <f t="shared" si="86"/>
        <v>37</v>
      </c>
      <c r="C1119" s="76">
        <v>1</v>
      </c>
      <c r="D1119" s="76">
        <v>2012</v>
      </c>
      <c r="E1119" s="56">
        <v>0</v>
      </c>
      <c r="F1119" s="53">
        <f t="shared" si="87"/>
        <v>0</v>
      </c>
      <c r="G1119" s="53">
        <f t="shared" si="88"/>
        <v>1</v>
      </c>
      <c r="H1119" s="53">
        <f t="shared" si="89"/>
        <v>1</v>
      </c>
      <c r="I1119" s="53" t="str">
        <f t="shared" si="90"/>
        <v>wd</v>
      </c>
      <c r="J1119" s="53"/>
    </row>
    <row r="1120" spans="1:10" x14ac:dyDescent="0.25">
      <c r="A1120" s="93">
        <v>40932</v>
      </c>
      <c r="B1120" s="35">
        <f t="shared" si="86"/>
        <v>37</v>
      </c>
      <c r="C1120" s="76">
        <v>1</v>
      </c>
      <c r="D1120" s="76">
        <v>2012</v>
      </c>
      <c r="E1120" s="56">
        <v>2.0666666666666669</v>
      </c>
      <c r="F1120" s="53">
        <f t="shared" si="87"/>
        <v>1</v>
      </c>
      <c r="G1120" s="53">
        <f t="shared" si="88"/>
        <v>1</v>
      </c>
      <c r="H1120" s="53">
        <f t="shared" si="89"/>
        <v>-1</v>
      </c>
      <c r="I1120" s="53" t="str">
        <f t="shared" si="90"/>
        <v>dw</v>
      </c>
      <c r="J1120" s="53"/>
    </row>
    <row r="1121" spans="1:10" x14ac:dyDescent="0.25">
      <c r="A1121" s="93">
        <v>40933</v>
      </c>
      <c r="B1121" s="35">
        <f t="shared" si="86"/>
        <v>37</v>
      </c>
      <c r="C1121" s="76">
        <v>1</v>
      </c>
      <c r="D1121" s="76">
        <v>2012</v>
      </c>
      <c r="E1121" s="56">
        <v>1.8666666666666665</v>
      </c>
      <c r="F1121" s="53">
        <f t="shared" si="87"/>
        <v>1</v>
      </c>
      <c r="G1121" s="53">
        <f t="shared" si="88"/>
        <v>2</v>
      </c>
      <c r="H1121" s="53">
        <f t="shared" si="89"/>
        <v>2</v>
      </c>
      <c r="I1121" s="53" t="str">
        <f t="shared" si="90"/>
        <v>ww</v>
      </c>
      <c r="J1121" s="53"/>
    </row>
    <row r="1122" spans="1:10" x14ac:dyDescent="0.25">
      <c r="A1122" s="93">
        <v>40934</v>
      </c>
      <c r="B1122" s="35">
        <f t="shared" si="86"/>
        <v>37</v>
      </c>
      <c r="C1122" s="76">
        <v>1</v>
      </c>
      <c r="D1122" s="76">
        <v>2012</v>
      </c>
      <c r="E1122" s="56">
        <v>1.0666666666666667</v>
      </c>
      <c r="F1122" s="53">
        <f t="shared" si="87"/>
        <v>1</v>
      </c>
      <c r="G1122" s="53">
        <f t="shared" si="88"/>
        <v>2</v>
      </c>
      <c r="H1122" s="53">
        <f t="shared" si="89"/>
        <v>2</v>
      </c>
      <c r="I1122" s="53" t="str">
        <f t="shared" si="90"/>
        <v>ww</v>
      </c>
      <c r="J1122" s="53"/>
    </row>
    <row r="1123" spans="1:10" x14ac:dyDescent="0.25">
      <c r="A1123" s="93">
        <v>40935</v>
      </c>
      <c r="B1123" s="35">
        <f t="shared" si="86"/>
        <v>37</v>
      </c>
      <c r="C1123" s="76">
        <v>1</v>
      </c>
      <c r="D1123" s="76">
        <v>2012</v>
      </c>
      <c r="E1123" s="56">
        <v>6.6666666666666666E-2</v>
      </c>
      <c r="F1123" s="53">
        <f t="shared" si="87"/>
        <v>1</v>
      </c>
      <c r="G1123" s="53">
        <f t="shared" si="88"/>
        <v>2</v>
      </c>
      <c r="H1123" s="53">
        <f t="shared" si="89"/>
        <v>2</v>
      </c>
      <c r="I1123" s="53" t="str">
        <f t="shared" si="90"/>
        <v>ww</v>
      </c>
      <c r="J1123" s="53"/>
    </row>
    <row r="1124" spans="1:10" x14ac:dyDescent="0.25">
      <c r="A1124" s="93">
        <v>40936</v>
      </c>
      <c r="B1124" s="35">
        <f t="shared" si="86"/>
        <v>37</v>
      </c>
      <c r="C1124" s="76">
        <v>1</v>
      </c>
      <c r="D1124" s="76">
        <v>2012</v>
      </c>
      <c r="E1124" s="56">
        <v>0.93333333333333346</v>
      </c>
      <c r="F1124" s="53">
        <f t="shared" si="87"/>
        <v>1</v>
      </c>
      <c r="G1124" s="53">
        <f t="shared" si="88"/>
        <v>2</v>
      </c>
      <c r="H1124" s="53">
        <f t="shared" si="89"/>
        <v>2</v>
      </c>
      <c r="I1124" s="53" t="str">
        <f t="shared" si="90"/>
        <v>ww</v>
      </c>
      <c r="J1124" s="53"/>
    </row>
    <row r="1125" spans="1:10" x14ac:dyDescent="0.25">
      <c r="A1125" s="93">
        <v>40937</v>
      </c>
      <c r="B1125" s="35">
        <f t="shared" si="86"/>
        <v>37</v>
      </c>
      <c r="C1125" s="76">
        <v>1</v>
      </c>
      <c r="D1125" s="76">
        <v>2012</v>
      </c>
      <c r="E1125" s="56">
        <v>6.6666666666666666E-2</v>
      </c>
      <c r="F1125" s="53">
        <f t="shared" si="87"/>
        <v>1</v>
      </c>
      <c r="G1125" s="53">
        <f t="shared" si="88"/>
        <v>2</v>
      </c>
      <c r="H1125" s="53">
        <f t="shared" si="89"/>
        <v>2</v>
      </c>
      <c r="I1125" s="53" t="str">
        <f t="shared" si="90"/>
        <v>ww</v>
      </c>
      <c r="J1125" s="53"/>
    </row>
    <row r="1126" spans="1:10" x14ac:dyDescent="0.25">
      <c r="A1126" s="93">
        <v>40938</v>
      </c>
      <c r="B1126" s="35">
        <f t="shared" si="86"/>
        <v>37</v>
      </c>
      <c r="C1126" s="76">
        <v>1</v>
      </c>
      <c r="D1126" s="76">
        <v>2012</v>
      </c>
      <c r="E1126" s="56">
        <v>6.8</v>
      </c>
      <c r="F1126" s="53">
        <f t="shared" si="87"/>
        <v>1</v>
      </c>
      <c r="G1126" s="53">
        <f t="shared" si="88"/>
        <v>2</v>
      </c>
      <c r="H1126" s="53">
        <f t="shared" si="89"/>
        <v>2</v>
      </c>
      <c r="I1126" s="53" t="str">
        <f t="shared" si="90"/>
        <v>ww</v>
      </c>
      <c r="J1126" s="53"/>
    </row>
    <row r="1127" spans="1:10" x14ac:dyDescent="0.25">
      <c r="A1127" s="93">
        <v>40939</v>
      </c>
      <c r="B1127" s="35">
        <f t="shared" si="86"/>
        <v>37</v>
      </c>
      <c r="C1127" s="76">
        <v>1</v>
      </c>
      <c r="D1127" s="76">
        <v>2012</v>
      </c>
      <c r="E1127" s="56">
        <v>0.26666666666666666</v>
      </c>
      <c r="F1127" s="53">
        <f t="shared" si="87"/>
        <v>1</v>
      </c>
      <c r="G1127" s="53">
        <f t="shared" si="88"/>
        <v>2</v>
      </c>
      <c r="H1127" s="53">
        <f t="shared" si="89"/>
        <v>2</v>
      </c>
      <c r="I1127" s="53" t="str">
        <f t="shared" si="90"/>
        <v>ww</v>
      </c>
      <c r="J1127" s="53"/>
    </row>
    <row r="1128" spans="1:10" x14ac:dyDescent="0.25">
      <c r="A1128" s="93">
        <v>40940</v>
      </c>
      <c r="B1128" s="35">
        <f t="shared" si="86"/>
        <v>37</v>
      </c>
      <c r="C1128" s="76">
        <v>1</v>
      </c>
      <c r="D1128" s="76">
        <v>2012</v>
      </c>
      <c r="E1128" s="56">
        <v>0</v>
      </c>
      <c r="F1128" s="53">
        <f t="shared" si="87"/>
        <v>0</v>
      </c>
      <c r="G1128" s="53">
        <f t="shared" si="88"/>
        <v>1</v>
      </c>
      <c r="H1128" s="53">
        <f t="shared" si="89"/>
        <v>1</v>
      </c>
      <c r="I1128" s="53" t="str">
        <f t="shared" si="90"/>
        <v>wd</v>
      </c>
      <c r="J1128" s="53"/>
    </row>
    <row r="1129" spans="1:10" x14ac:dyDescent="0.25">
      <c r="A1129" s="93">
        <v>40941</v>
      </c>
      <c r="B1129" s="35">
        <f t="shared" si="86"/>
        <v>38</v>
      </c>
      <c r="C1129" s="76">
        <v>2</v>
      </c>
      <c r="D1129" s="76">
        <v>2012</v>
      </c>
      <c r="E1129" s="56">
        <v>0</v>
      </c>
      <c r="F1129" s="53">
        <f t="shared" si="87"/>
        <v>0</v>
      </c>
      <c r="G1129" s="53">
        <f t="shared" si="88"/>
        <v>0</v>
      </c>
      <c r="H1129" s="53">
        <f t="shared" si="89"/>
        <v>0</v>
      </c>
      <c r="I1129" s="53" t="str">
        <f t="shared" si="90"/>
        <v>dd</v>
      </c>
      <c r="J1129" s="53"/>
    </row>
    <row r="1130" spans="1:10" x14ac:dyDescent="0.25">
      <c r="A1130" s="93">
        <v>40942</v>
      </c>
      <c r="B1130" s="35">
        <f t="shared" si="86"/>
        <v>38</v>
      </c>
      <c r="C1130" s="76">
        <v>2</v>
      </c>
      <c r="D1130" s="76">
        <v>2012</v>
      </c>
      <c r="E1130" s="56">
        <v>0</v>
      </c>
      <c r="F1130" s="53">
        <f t="shared" si="87"/>
        <v>0</v>
      </c>
      <c r="G1130" s="53">
        <f t="shared" si="88"/>
        <v>0</v>
      </c>
      <c r="H1130" s="53">
        <f t="shared" si="89"/>
        <v>0</v>
      </c>
      <c r="I1130" s="53" t="str">
        <f t="shared" si="90"/>
        <v>dd</v>
      </c>
      <c r="J1130" s="53"/>
    </row>
    <row r="1131" spans="1:10" x14ac:dyDescent="0.25">
      <c r="A1131" s="93">
        <v>40943</v>
      </c>
      <c r="B1131" s="35">
        <f t="shared" si="86"/>
        <v>38</v>
      </c>
      <c r="C1131" s="76">
        <v>2</v>
      </c>
      <c r="D1131" s="76">
        <v>2012</v>
      </c>
      <c r="E1131" s="56">
        <v>0</v>
      </c>
      <c r="F1131" s="53">
        <f t="shared" si="87"/>
        <v>0</v>
      </c>
      <c r="G1131" s="53">
        <f t="shared" si="88"/>
        <v>0</v>
      </c>
      <c r="H1131" s="53">
        <f t="shared" si="89"/>
        <v>0</v>
      </c>
      <c r="I1131" s="53" t="str">
        <f t="shared" si="90"/>
        <v>dd</v>
      </c>
      <c r="J1131" s="53"/>
    </row>
    <row r="1132" spans="1:10" x14ac:dyDescent="0.25">
      <c r="A1132" s="93">
        <v>40944</v>
      </c>
      <c r="B1132" s="35">
        <f t="shared" si="86"/>
        <v>38</v>
      </c>
      <c r="C1132" s="76">
        <v>2</v>
      </c>
      <c r="D1132" s="76">
        <v>2012</v>
      </c>
      <c r="E1132" s="56">
        <v>3.2666666666666671</v>
      </c>
      <c r="F1132" s="53">
        <f t="shared" si="87"/>
        <v>1</v>
      </c>
      <c r="G1132" s="53">
        <f t="shared" si="88"/>
        <v>1</v>
      </c>
      <c r="H1132" s="53">
        <f t="shared" si="89"/>
        <v>-1</v>
      </c>
      <c r="I1132" s="53" t="str">
        <f t="shared" si="90"/>
        <v>dw</v>
      </c>
      <c r="J1132" s="53"/>
    </row>
    <row r="1133" spans="1:10" x14ac:dyDescent="0.25">
      <c r="A1133" s="93">
        <v>40945</v>
      </c>
      <c r="B1133" s="35">
        <f t="shared" si="86"/>
        <v>38</v>
      </c>
      <c r="C1133" s="76">
        <v>2</v>
      </c>
      <c r="D1133" s="76">
        <v>2012</v>
      </c>
      <c r="E1133" s="56">
        <v>0.93333333333333324</v>
      </c>
      <c r="F1133" s="53">
        <f t="shared" si="87"/>
        <v>1</v>
      </c>
      <c r="G1133" s="53">
        <f t="shared" si="88"/>
        <v>2</v>
      </c>
      <c r="H1133" s="53">
        <f t="shared" si="89"/>
        <v>2</v>
      </c>
      <c r="I1133" s="53" t="str">
        <f t="shared" si="90"/>
        <v>ww</v>
      </c>
      <c r="J1133" s="53"/>
    </row>
    <row r="1134" spans="1:10" x14ac:dyDescent="0.25">
      <c r="A1134" s="93">
        <v>40946</v>
      </c>
      <c r="B1134" s="35">
        <f t="shared" si="86"/>
        <v>38</v>
      </c>
      <c r="C1134" s="76">
        <v>2</v>
      </c>
      <c r="D1134" s="76">
        <v>2012</v>
      </c>
      <c r="E1134" s="56">
        <v>0.26666666666666666</v>
      </c>
      <c r="F1134" s="53">
        <f t="shared" si="87"/>
        <v>1</v>
      </c>
      <c r="G1134" s="53">
        <f t="shared" si="88"/>
        <v>2</v>
      </c>
      <c r="H1134" s="53">
        <f t="shared" si="89"/>
        <v>2</v>
      </c>
      <c r="I1134" s="53" t="str">
        <f t="shared" si="90"/>
        <v>ww</v>
      </c>
      <c r="J1134" s="53"/>
    </row>
    <row r="1135" spans="1:10" x14ac:dyDescent="0.25">
      <c r="A1135" s="93">
        <v>40947</v>
      </c>
      <c r="B1135" s="35">
        <f t="shared" si="86"/>
        <v>38</v>
      </c>
      <c r="C1135" s="76">
        <v>2</v>
      </c>
      <c r="D1135" s="76">
        <v>2012</v>
      </c>
      <c r="E1135" s="56">
        <v>0.13333333333333333</v>
      </c>
      <c r="F1135" s="53">
        <f t="shared" si="87"/>
        <v>1</v>
      </c>
      <c r="G1135" s="53">
        <f t="shared" si="88"/>
        <v>2</v>
      </c>
      <c r="H1135" s="53">
        <f t="shared" si="89"/>
        <v>2</v>
      </c>
      <c r="I1135" s="53" t="str">
        <f t="shared" si="90"/>
        <v>ww</v>
      </c>
      <c r="J1135" s="53"/>
    </row>
    <row r="1136" spans="1:10" x14ac:dyDescent="0.25">
      <c r="A1136" s="93">
        <v>40948</v>
      </c>
      <c r="B1136" s="35">
        <f t="shared" ref="B1136:B1199" si="91">C1136+(D1136-2009)*12</f>
        <v>38</v>
      </c>
      <c r="C1136" s="76">
        <v>2</v>
      </c>
      <c r="D1136" s="76">
        <v>2012</v>
      </c>
      <c r="E1136" s="56">
        <v>6.6666666666666666E-2</v>
      </c>
      <c r="F1136" s="53">
        <f t="shared" si="87"/>
        <v>1</v>
      </c>
      <c r="G1136" s="53">
        <f t="shared" si="88"/>
        <v>2</v>
      </c>
      <c r="H1136" s="53">
        <f t="shared" si="89"/>
        <v>2</v>
      </c>
      <c r="I1136" s="53" t="str">
        <f t="shared" si="90"/>
        <v>ww</v>
      </c>
      <c r="J1136" s="53"/>
    </row>
    <row r="1137" spans="1:10" x14ac:dyDescent="0.25">
      <c r="A1137" s="93">
        <v>40949</v>
      </c>
      <c r="B1137" s="35">
        <f t="shared" si="91"/>
        <v>38</v>
      </c>
      <c r="C1137" s="76">
        <v>2</v>
      </c>
      <c r="D1137" s="76">
        <v>2012</v>
      </c>
      <c r="E1137" s="56">
        <v>4.2666666666666666</v>
      </c>
      <c r="F1137" s="53">
        <f t="shared" si="87"/>
        <v>1</v>
      </c>
      <c r="G1137" s="53">
        <f t="shared" si="88"/>
        <v>2</v>
      </c>
      <c r="H1137" s="53">
        <f t="shared" si="89"/>
        <v>2</v>
      </c>
      <c r="I1137" s="53" t="str">
        <f t="shared" si="90"/>
        <v>ww</v>
      </c>
      <c r="J1137" s="53"/>
    </row>
    <row r="1138" spans="1:10" x14ac:dyDescent="0.25">
      <c r="A1138" s="93">
        <v>40950</v>
      </c>
      <c r="B1138" s="35">
        <f t="shared" si="91"/>
        <v>38</v>
      </c>
      <c r="C1138" s="76">
        <v>2</v>
      </c>
      <c r="D1138" s="76">
        <v>2012</v>
      </c>
      <c r="E1138" s="56">
        <v>0</v>
      </c>
      <c r="F1138" s="53">
        <f t="shared" si="87"/>
        <v>0</v>
      </c>
      <c r="G1138" s="53">
        <f t="shared" si="88"/>
        <v>1</v>
      </c>
      <c r="H1138" s="53">
        <f t="shared" si="89"/>
        <v>1</v>
      </c>
      <c r="I1138" s="53" t="str">
        <f t="shared" si="90"/>
        <v>wd</v>
      </c>
      <c r="J1138" s="53"/>
    </row>
    <row r="1139" spans="1:10" x14ac:dyDescent="0.25">
      <c r="A1139" s="93">
        <v>40951</v>
      </c>
      <c r="B1139" s="35">
        <f t="shared" si="91"/>
        <v>38</v>
      </c>
      <c r="C1139" s="76">
        <v>2</v>
      </c>
      <c r="D1139" s="76">
        <v>2012</v>
      </c>
      <c r="E1139" s="56">
        <v>6.6666666666666666E-2</v>
      </c>
      <c r="F1139" s="53">
        <f t="shared" si="87"/>
        <v>1</v>
      </c>
      <c r="G1139" s="53">
        <f t="shared" si="88"/>
        <v>1</v>
      </c>
      <c r="H1139" s="53">
        <f t="shared" si="89"/>
        <v>-1</v>
      </c>
      <c r="I1139" s="53" t="str">
        <f t="shared" si="90"/>
        <v>dw</v>
      </c>
      <c r="J1139" s="53"/>
    </row>
    <row r="1140" spans="1:10" x14ac:dyDescent="0.25">
      <c r="A1140" s="93">
        <v>40952</v>
      </c>
      <c r="B1140" s="35">
        <f t="shared" si="91"/>
        <v>38</v>
      </c>
      <c r="C1140" s="76">
        <v>2</v>
      </c>
      <c r="D1140" s="76">
        <v>2012</v>
      </c>
      <c r="E1140" s="56">
        <v>0</v>
      </c>
      <c r="F1140" s="53">
        <f t="shared" si="87"/>
        <v>0</v>
      </c>
      <c r="G1140" s="53">
        <f t="shared" si="88"/>
        <v>1</v>
      </c>
      <c r="H1140" s="53">
        <f t="shared" si="89"/>
        <v>1</v>
      </c>
      <c r="I1140" s="53" t="str">
        <f t="shared" si="90"/>
        <v>wd</v>
      </c>
      <c r="J1140" s="53"/>
    </row>
    <row r="1141" spans="1:10" x14ac:dyDescent="0.25">
      <c r="A1141" s="93">
        <v>40953</v>
      </c>
      <c r="B1141" s="35">
        <f t="shared" si="91"/>
        <v>38</v>
      </c>
      <c r="C1141" s="76">
        <v>2</v>
      </c>
      <c r="D1141" s="76">
        <v>2012</v>
      </c>
      <c r="E1141" s="56">
        <v>0.20000000000000004</v>
      </c>
      <c r="F1141" s="53">
        <f t="shared" si="87"/>
        <v>1</v>
      </c>
      <c r="G1141" s="53">
        <f t="shared" si="88"/>
        <v>1</v>
      </c>
      <c r="H1141" s="53">
        <f t="shared" si="89"/>
        <v>-1</v>
      </c>
      <c r="I1141" s="53" t="str">
        <f t="shared" si="90"/>
        <v>dw</v>
      </c>
      <c r="J1141" s="53"/>
    </row>
    <row r="1142" spans="1:10" x14ac:dyDescent="0.25">
      <c r="A1142" s="93">
        <v>40954</v>
      </c>
      <c r="B1142" s="35">
        <f t="shared" si="91"/>
        <v>38</v>
      </c>
      <c r="C1142" s="76">
        <v>2</v>
      </c>
      <c r="D1142" s="76">
        <v>2012</v>
      </c>
      <c r="E1142" s="56">
        <v>0</v>
      </c>
      <c r="F1142" s="53">
        <f t="shared" si="87"/>
        <v>0</v>
      </c>
      <c r="G1142" s="53">
        <f t="shared" si="88"/>
        <v>1</v>
      </c>
      <c r="H1142" s="53">
        <f t="shared" si="89"/>
        <v>1</v>
      </c>
      <c r="I1142" s="53" t="str">
        <f t="shared" si="90"/>
        <v>wd</v>
      </c>
      <c r="J1142" s="53"/>
    </row>
    <row r="1143" spans="1:10" x14ac:dyDescent="0.25">
      <c r="A1143" s="93">
        <v>40955</v>
      </c>
      <c r="B1143" s="35">
        <f t="shared" si="91"/>
        <v>38</v>
      </c>
      <c r="C1143" s="76">
        <v>2</v>
      </c>
      <c r="D1143" s="76">
        <v>2012</v>
      </c>
      <c r="E1143" s="56">
        <v>0</v>
      </c>
      <c r="F1143" s="53">
        <f t="shared" si="87"/>
        <v>0</v>
      </c>
      <c r="G1143" s="53">
        <f t="shared" si="88"/>
        <v>0</v>
      </c>
      <c r="H1143" s="53">
        <f t="shared" si="89"/>
        <v>0</v>
      </c>
      <c r="I1143" s="53" t="str">
        <f t="shared" si="90"/>
        <v>dd</v>
      </c>
      <c r="J1143" s="53"/>
    </row>
    <row r="1144" spans="1:10" x14ac:dyDescent="0.25">
      <c r="A1144" s="93">
        <v>40956</v>
      </c>
      <c r="B1144" s="35">
        <f t="shared" si="91"/>
        <v>38</v>
      </c>
      <c r="C1144" s="76">
        <v>2</v>
      </c>
      <c r="D1144" s="76">
        <v>2012</v>
      </c>
      <c r="E1144" s="56">
        <v>6.6666666666666666E-2</v>
      </c>
      <c r="F1144" s="53">
        <f t="shared" si="87"/>
        <v>1</v>
      </c>
      <c r="G1144" s="53">
        <f t="shared" si="88"/>
        <v>1</v>
      </c>
      <c r="H1144" s="53">
        <f t="shared" si="89"/>
        <v>-1</v>
      </c>
      <c r="I1144" s="53" t="str">
        <f t="shared" si="90"/>
        <v>dw</v>
      </c>
      <c r="J1144" s="53"/>
    </row>
    <row r="1145" spans="1:10" x14ac:dyDescent="0.25">
      <c r="A1145" s="93">
        <v>40957</v>
      </c>
      <c r="B1145" s="35">
        <f t="shared" si="91"/>
        <v>38</v>
      </c>
      <c r="C1145" s="76">
        <v>2</v>
      </c>
      <c r="D1145" s="76">
        <v>2012</v>
      </c>
      <c r="E1145" s="56">
        <v>0.26666666666666666</v>
      </c>
      <c r="F1145" s="53">
        <f t="shared" si="87"/>
        <v>1</v>
      </c>
      <c r="G1145" s="53">
        <f t="shared" si="88"/>
        <v>2</v>
      </c>
      <c r="H1145" s="53">
        <f t="shared" si="89"/>
        <v>2</v>
      </c>
      <c r="I1145" s="53" t="str">
        <f t="shared" si="90"/>
        <v>ww</v>
      </c>
      <c r="J1145" s="53"/>
    </row>
    <row r="1146" spans="1:10" x14ac:dyDescent="0.25">
      <c r="A1146" s="93">
        <v>40958</v>
      </c>
      <c r="B1146" s="35">
        <f t="shared" si="91"/>
        <v>38</v>
      </c>
      <c r="C1146" s="76">
        <v>2</v>
      </c>
      <c r="D1146" s="76">
        <v>2012</v>
      </c>
      <c r="E1146" s="56">
        <v>0.13333333333333333</v>
      </c>
      <c r="F1146" s="53">
        <f t="shared" si="87"/>
        <v>1</v>
      </c>
      <c r="G1146" s="53">
        <f t="shared" si="88"/>
        <v>2</v>
      </c>
      <c r="H1146" s="53">
        <f t="shared" si="89"/>
        <v>2</v>
      </c>
      <c r="I1146" s="53" t="str">
        <f t="shared" si="90"/>
        <v>ww</v>
      </c>
      <c r="J1146" s="53"/>
    </row>
    <row r="1147" spans="1:10" x14ac:dyDescent="0.25">
      <c r="A1147" s="93">
        <v>40959</v>
      </c>
      <c r="B1147" s="35">
        <f t="shared" si="91"/>
        <v>38</v>
      </c>
      <c r="C1147" s="76">
        <v>2</v>
      </c>
      <c r="D1147" s="76">
        <v>2012</v>
      </c>
      <c r="E1147" s="56">
        <v>0</v>
      </c>
      <c r="F1147" s="53">
        <f t="shared" si="87"/>
        <v>0</v>
      </c>
      <c r="G1147" s="53">
        <f t="shared" si="88"/>
        <v>1</v>
      </c>
      <c r="H1147" s="53">
        <f t="shared" si="89"/>
        <v>1</v>
      </c>
      <c r="I1147" s="53" t="str">
        <f t="shared" si="90"/>
        <v>wd</v>
      </c>
      <c r="J1147" s="53"/>
    </row>
    <row r="1148" spans="1:10" x14ac:dyDescent="0.25">
      <c r="A1148" s="93">
        <v>40960</v>
      </c>
      <c r="B1148" s="35">
        <f t="shared" si="91"/>
        <v>38</v>
      </c>
      <c r="C1148" s="76">
        <v>2</v>
      </c>
      <c r="D1148" s="76">
        <v>2012</v>
      </c>
      <c r="E1148" s="56">
        <v>0</v>
      </c>
      <c r="F1148" s="53">
        <f t="shared" si="87"/>
        <v>0</v>
      </c>
      <c r="G1148" s="53">
        <f t="shared" si="88"/>
        <v>0</v>
      </c>
      <c r="H1148" s="53">
        <f t="shared" si="89"/>
        <v>0</v>
      </c>
      <c r="I1148" s="53" t="str">
        <f t="shared" si="90"/>
        <v>dd</v>
      </c>
      <c r="J1148" s="53"/>
    </row>
    <row r="1149" spans="1:10" x14ac:dyDescent="0.25">
      <c r="A1149" s="93">
        <v>40961</v>
      </c>
      <c r="B1149" s="35">
        <f t="shared" si="91"/>
        <v>38</v>
      </c>
      <c r="C1149" s="76">
        <v>2</v>
      </c>
      <c r="D1149" s="76">
        <v>2012</v>
      </c>
      <c r="E1149" s="56">
        <v>0.20000000000000004</v>
      </c>
      <c r="F1149" s="53">
        <f t="shared" si="87"/>
        <v>1</v>
      </c>
      <c r="G1149" s="53">
        <f t="shared" si="88"/>
        <v>1</v>
      </c>
      <c r="H1149" s="53">
        <f t="shared" si="89"/>
        <v>-1</v>
      </c>
      <c r="I1149" s="53" t="str">
        <f t="shared" si="90"/>
        <v>dw</v>
      </c>
      <c r="J1149" s="53"/>
    </row>
    <row r="1150" spans="1:10" x14ac:dyDescent="0.25">
      <c r="A1150" s="93">
        <v>40962</v>
      </c>
      <c r="B1150" s="35">
        <f t="shared" si="91"/>
        <v>38</v>
      </c>
      <c r="C1150" s="76">
        <v>2</v>
      </c>
      <c r="D1150" s="76">
        <v>2012</v>
      </c>
      <c r="E1150" s="56">
        <v>6.6666666666666666E-2</v>
      </c>
      <c r="F1150" s="53">
        <f t="shared" si="87"/>
        <v>1</v>
      </c>
      <c r="G1150" s="53">
        <f t="shared" si="88"/>
        <v>2</v>
      </c>
      <c r="H1150" s="53">
        <f t="shared" si="89"/>
        <v>2</v>
      </c>
      <c r="I1150" s="53" t="str">
        <f t="shared" si="90"/>
        <v>ww</v>
      </c>
      <c r="J1150" s="53"/>
    </row>
    <row r="1151" spans="1:10" x14ac:dyDescent="0.25">
      <c r="A1151" s="93">
        <v>40963</v>
      </c>
      <c r="B1151" s="35">
        <f t="shared" si="91"/>
        <v>38</v>
      </c>
      <c r="C1151" s="76">
        <v>2</v>
      </c>
      <c r="D1151" s="76">
        <v>2012</v>
      </c>
      <c r="E1151" s="56">
        <v>0.13333333333333333</v>
      </c>
      <c r="F1151" s="53">
        <f t="shared" si="87"/>
        <v>1</v>
      </c>
      <c r="G1151" s="53">
        <f t="shared" si="88"/>
        <v>2</v>
      </c>
      <c r="H1151" s="53">
        <f t="shared" si="89"/>
        <v>2</v>
      </c>
      <c r="I1151" s="53" t="str">
        <f t="shared" si="90"/>
        <v>ww</v>
      </c>
      <c r="J1151" s="53"/>
    </row>
    <row r="1152" spans="1:10" x14ac:dyDescent="0.25">
      <c r="A1152" s="93">
        <v>40964</v>
      </c>
      <c r="B1152" s="35">
        <f t="shared" si="91"/>
        <v>38</v>
      </c>
      <c r="C1152" s="76">
        <v>2</v>
      </c>
      <c r="D1152" s="76">
        <v>2012</v>
      </c>
      <c r="E1152" s="56">
        <v>0</v>
      </c>
      <c r="F1152" s="53">
        <f t="shared" si="87"/>
        <v>0</v>
      </c>
      <c r="G1152" s="53">
        <f t="shared" si="88"/>
        <v>1</v>
      </c>
      <c r="H1152" s="53">
        <f t="shared" si="89"/>
        <v>1</v>
      </c>
      <c r="I1152" s="53" t="str">
        <f t="shared" si="90"/>
        <v>wd</v>
      </c>
      <c r="J1152" s="53"/>
    </row>
    <row r="1153" spans="1:10" x14ac:dyDescent="0.25">
      <c r="A1153" s="93">
        <v>40965</v>
      </c>
      <c r="B1153" s="35">
        <f t="shared" si="91"/>
        <v>38</v>
      </c>
      <c r="C1153" s="76">
        <v>2</v>
      </c>
      <c r="D1153" s="76">
        <v>2012</v>
      </c>
      <c r="E1153" s="56">
        <v>0</v>
      </c>
      <c r="F1153" s="53">
        <f t="shared" si="87"/>
        <v>0</v>
      </c>
      <c r="G1153" s="53">
        <f t="shared" si="88"/>
        <v>0</v>
      </c>
      <c r="H1153" s="53">
        <f t="shared" si="89"/>
        <v>0</v>
      </c>
      <c r="I1153" s="53" t="str">
        <f t="shared" si="90"/>
        <v>dd</v>
      </c>
      <c r="J1153" s="53"/>
    </row>
    <row r="1154" spans="1:10" x14ac:dyDescent="0.25">
      <c r="A1154" s="93">
        <v>40966</v>
      </c>
      <c r="B1154" s="35">
        <f t="shared" si="91"/>
        <v>38</v>
      </c>
      <c r="C1154" s="76">
        <v>2</v>
      </c>
      <c r="D1154" s="76">
        <v>2012</v>
      </c>
      <c r="E1154" s="56">
        <v>0.13333333333333333</v>
      </c>
      <c r="F1154" s="53">
        <f t="shared" si="87"/>
        <v>1</v>
      </c>
      <c r="G1154" s="53">
        <f t="shared" si="88"/>
        <v>1</v>
      </c>
      <c r="H1154" s="53">
        <f t="shared" si="89"/>
        <v>-1</v>
      </c>
      <c r="I1154" s="53" t="str">
        <f t="shared" si="90"/>
        <v>dw</v>
      </c>
      <c r="J1154" s="53"/>
    </row>
    <row r="1155" spans="1:10" x14ac:dyDescent="0.25">
      <c r="A1155" s="93">
        <v>40967</v>
      </c>
      <c r="B1155" s="35">
        <f t="shared" si="91"/>
        <v>38</v>
      </c>
      <c r="C1155" s="76">
        <v>2</v>
      </c>
      <c r="D1155" s="76">
        <v>2012</v>
      </c>
      <c r="E1155" s="56">
        <v>0.93333333333333324</v>
      </c>
      <c r="F1155" s="53">
        <f t="shared" ref="F1155:F1218" si="92">IF(E1155&gt;0,1,0)</f>
        <v>1</v>
      </c>
      <c r="G1155" s="53">
        <f t="shared" ref="G1155:G1218" si="93">SUM(F1154:F1155)</f>
        <v>2</v>
      </c>
      <c r="H1155" s="53">
        <f t="shared" ref="H1155:H1218" si="94">IF(G1155=1,IF(F1154=1,1,-1),G1155)</f>
        <v>2</v>
      </c>
      <c r="I1155" s="53" t="str">
        <f t="shared" ref="I1155:I1218" si="95">VLOOKUP(H1155,codes,2,)</f>
        <v>ww</v>
      </c>
      <c r="J1155" s="53"/>
    </row>
    <row r="1156" spans="1:10" x14ac:dyDescent="0.25">
      <c r="A1156" s="93">
        <v>40969</v>
      </c>
      <c r="B1156" s="35">
        <f t="shared" si="91"/>
        <v>38</v>
      </c>
      <c r="C1156" s="76">
        <v>2</v>
      </c>
      <c r="D1156" s="76">
        <v>2012</v>
      </c>
      <c r="E1156" s="56">
        <v>0</v>
      </c>
      <c r="F1156" s="53">
        <f t="shared" si="92"/>
        <v>0</v>
      </c>
      <c r="G1156" s="53">
        <f t="shared" si="93"/>
        <v>1</v>
      </c>
      <c r="H1156" s="53">
        <f t="shared" si="94"/>
        <v>1</v>
      </c>
      <c r="I1156" s="53" t="str">
        <f t="shared" si="95"/>
        <v>wd</v>
      </c>
      <c r="J1156" s="53"/>
    </row>
    <row r="1157" spans="1:10" x14ac:dyDescent="0.25">
      <c r="A1157" s="93">
        <v>40970</v>
      </c>
      <c r="B1157" s="35">
        <f t="shared" si="91"/>
        <v>39</v>
      </c>
      <c r="C1157" s="76">
        <v>3</v>
      </c>
      <c r="D1157" s="76">
        <v>2012</v>
      </c>
      <c r="E1157" s="56">
        <v>6.6666666666666666E-2</v>
      </c>
      <c r="F1157" s="53">
        <f t="shared" si="92"/>
        <v>1</v>
      </c>
      <c r="G1157" s="53">
        <f t="shared" si="93"/>
        <v>1</v>
      </c>
      <c r="H1157" s="53">
        <f t="shared" si="94"/>
        <v>-1</v>
      </c>
      <c r="I1157" s="53" t="str">
        <f t="shared" si="95"/>
        <v>dw</v>
      </c>
      <c r="J1157" s="53"/>
    </row>
    <row r="1158" spans="1:10" x14ac:dyDescent="0.25">
      <c r="A1158" s="93">
        <v>40971</v>
      </c>
      <c r="B1158" s="35">
        <f t="shared" si="91"/>
        <v>39</v>
      </c>
      <c r="C1158" s="76">
        <v>3</v>
      </c>
      <c r="D1158" s="76">
        <v>2012</v>
      </c>
      <c r="E1158" s="56">
        <v>0.53333333333333333</v>
      </c>
      <c r="F1158" s="53">
        <f t="shared" si="92"/>
        <v>1</v>
      </c>
      <c r="G1158" s="53">
        <f t="shared" si="93"/>
        <v>2</v>
      </c>
      <c r="H1158" s="53">
        <f t="shared" si="94"/>
        <v>2</v>
      </c>
      <c r="I1158" s="53" t="str">
        <f t="shared" si="95"/>
        <v>ww</v>
      </c>
      <c r="J1158" s="53"/>
    </row>
    <row r="1159" spans="1:10" x14ac:dyDescent="0.25">
      <c r="A1159" s="93">
        <v>40972</v>
      </c>
      <c r="B1159" s="35">
        <f t="shared" si="91"/>
        <v>39</v>
      </c>
      <c r="C1159" s="76">
        <v>3</v>
      </c>
      <c r="D1159" s="76">
        <v>2012</v>
      </c>
      <c r="E1159" s="56">
        <v>0.20000000000000004</v>
      </c>
      <c r="F1159" s="53">
        <f t="shared" si="92"/>
        <v>1</v>
      </c>
      <c r="G1159" s="53">
        <f t="shared" si="93"/>
        <v>2</v>
      </c>
      <c r="H1159" s="53">
        <f t="shared" si="94"/>
        <v>2</v>
      </c>
      <c r="I1159" s="53" t="str">
        <f t="shared" si="95"/>
        <v>ww</v>
      </c>
      <c r="J1159" s="53"/>
    </row>
    <row r="1160" spans="1:10" x14ac:dyDescent="0.25">
      <c r="A1160" s="93">
        <v>40973</v>
      </c>
      <c r="B1160" s="35">
        <f t="shared" si="91"/>
        <v>39</v>
      </c>
      <c r="C1160" s="76">
        <v>3</v>
      </c>
      <c r="D1160" s="76">
        <v>2012</v>
      </c>
      <c r="E1160" s="56">
        <v>7.1333333333333329</v>
      </c>
      <c r="F1160" s="53">
        <f t="shared" si="92"/>
        <v>1</v>
      </c>
      <c r="G1160" s="53">
        <f t="shared" si="93"/>
        <v>2</v>
      </c>
      <c r="H1160" s="53">
        <f t="shared" si="94"/>
        <v>2</v>
      </c>
      <c r="I1160" s="53" t="str">
        <f t="shared" si="95"/>
        <v>ww</v>
      </c>
      <c r="J1160" s="53"/>
    </row>
    <row r="1161" spans="1:10" x14ac:dyDescent="0.25">
      <c r="A1161" s="93">
        <v>40974</v>
      </c>
      <c r="B1161" s="35">
        <f t="shared" si="91"/>
        <v>39</v>
      </c>
      <c r="C1161" s="76">
        <v>3</v>
      </c>
      <c r="D1161" s="76">
        <v>2012</v>
      </c>
      <c r="E1161" s="56">
        <v>6.6666666666666666E-2</v>
      </c>
      <c r="F1161" s="53">
        <f t="shared" si="92"/>
        <v>1</v>
      </c>
      <c r="G1161" s="53">
        <f t="shared" si="93"/>
        <v>2</v>
      </c>
      <c r="H1161" s="53">
        <f t="shared" si="94"/>
        <v>2</v>
      </c>
      <c r="I1161" s="53" t="str">
        <f t="shared" si="95"/>
        <v>ww</v>
      </c>
      <c r="J1161" s="53"/>
    </row>
    <row r="1162" spans="1:10" x14ac:dyDescent="0.25">
      <c r="A1162" s="93">
        <v>40975</v>
      </c>
      <c r="B1162" s="35">
        <f t="shared" si="91"/>
        <v>39</v>
      </c>
      <c r="C1162" s="76">
        <v>3</v>
      </c>
      <c r="D1162" s="76">
        <v>2012</v>
      </c>
      <c r="E1162" s="56">
        <v>1.9333333333333333</v>
      </c>
      <c r="F1162" s="53">
        <f t="shared" si="92"/>
        <v>1</v>
      </c>
      <c r="G1162" s="53">
        <f t="shared" si="93"/>
        <v>2</v>
      </c>
      <c r="H1162" s="53">
        <f t="shared" si="94"/>
        <v>2</v>
      </c>
      <c r="I1162" s="53" t="str">
        <f t="shared" si="95"/>
        <v>ww</v>
      </c>
      <c r="J1162" s="53"/>
    </row>
    <row r="1163" spans="1:10" x14ac:dyDescent="0.25">
      <c r="A1163" s="93">
        <v>40976</v>
      </c>
      <c r="B1163" s="35">
        <f t="shared" si="91"/>
        <v>39</v>
      </c>
      <c r="C1163" s="76">
        <v>3</v>
      </c>
      <c r="D1163" s="76">
        <v>2012</v>
      </c>
      <c r="E1163" s="56">
        <v>6.6666666666666666E-2</v>
      </c>
      <c r="F1163" s="53">
        <f t="shared" si="92"/>
        <v>1</v>
      </c>
      <c r="G1163" s="53">
        <f t="shared" si="93"/>
        <v>2</v>
      </c>
      <c r="H1163" s="53">
        <f t="shared" si="94"/>
        <v>2</v>
      </c>
      <c r="I1163" s="53" t="str">
        <f t="shared" si="95"/>
        <v>ww</v>
      </c>
      <c r="J1163" s="53"/>
    </row>
    <row r="1164" spans="1:10" x14ac:dyDescent="0.25">
      <c r="A1164" s="93">
        <v>40977</v>
      </c>
      <c r="B1164" s="35">
        <f t="shared" si="91"/>
        <v>39</v>
      </c>
      <c r="C1164" s="76">
        <v>3</v>
      </c>
      <c r="D1164" s="76">
        <v>2012</v>
      </c>
      <c r="E1164" s="56">
        <v>0</v>
      </c>
      <c r="F1164" s="53">
        <f t="shared" si="92"/>
        <v>0</v>
      </c>
      <c r="G1164" s="53">
        <f t="shared" si="93"/>
        <v>1</v>
      </c>
      <c r="H1164" s="53">
        <f t="shared" si="94"/>
        <v>1</v>
      </c>
      <c r="I1164" s="53" t="str">
        <f t="shared" si="95"/>
        <v>wd</v>
      </c>
      <c r="J1164" s="53"/>
    </row>
    <row r="1165" spans="1:10" x14ac:dyDescent="0.25">
      <c r="A1165" s="93">
        <v>40978</v>
      </c>
      <c r="B1165" s="35">
        <f t="shared" si="91"/>
        <v>39</v>
      </c>
      <c r="C1165" s="76">
        <v>3</v>
      </c>
      <c r="D1165" s="76">
        <v>2012</v>
      </c>
      <c r="E1165" s="56">
        <v>0</v>
      </c>
      <c r="F1165" s="53">
        <f t="shared" si="92"/>
        <v>0</v>
      </c>
      <c r="G1165" s="53">
        <f t="shared" si="93"/>
        <v>0</v>
      </c>
      <c r="H1165" s="53">
        <f t="shared" si="94"/>
        <v>0</v>
      </c>
      <c r="I1165" s="53" t="str">
        <f t="shared" si="95"/>
        <v>dd</v>
      </c>
      <c r="J1165" s="53"/>
    </row>
    <row r="1166" spans="1:10" x14ac:dyDescent="0.25">
      <c r="A1166" s="93">
        <v>40979</v>
      </c>
      <c r="B1166" s="35">
        <f t="shared" si="91"/>
        <v>39</v>
      </c>
      <c r="C1166" s="76">
        <v>3</v>
      </c>
      <c r="D1166" s="76">
        <v>2012</v>
      </c>
      <c r="E1166" s="56">
        <v>0</v>
      </c>
      <c r="F1166" s="53">
        <f t="shared" si="92"/>
        <v>0</v>
      </c>
      <c r="G1166" s="53">
        <f t="shared" si="93"/>
        <v>0</v>
      </c>
      <c r="H1166" s="53">
        <f t="shared" si="94"/>
        <v>0</v>
      </c>
      <c r="I1166" s="53" t="str">
        <f t="shared" si="95"/>
        <v>dd</v>
      </c>
      <c r="J1166" s="53"/>
    </row>
    <row r="1167" spans="1:10" x14ac:dyDescent="0.25">
      <c r="A1167" s="93">
        <v>40980</v>
      </c>
      <c r="B1167" s="35">
        <f t="shared" si="91"/>
        <v>39</v>
      </c>
      <c r="C1167" s="76">
        <v>3</v>
      </c>
      <c r="D1167" s="76">
        <v>2012</v>
      </c>
      <c r="E1167" s="56">
        <v>0</v>
      </c>
      <c r="F1167" s="53">
        <f t="shared" si="92"/>
        <v>0</v>
      </c>
      <c r="G1167" s="53">
        <f t="shared" si="93"/>
        <v>0</v>
      </c>
      <c r="H1167" s="53">
        <f t="shared" si="94"/>
        <v>0</v>
      </c>
      <c r="I1167" s="53" t="str">
        <f t="shared" si="95"/>
        <v>dd</v>
      </c>
      <c r="J1167" s="53"/>
    </row>
    <row r="1168" spans="1:10" x14ac:dyDescent="0.25">
      <c r="A1168" s="93">
        <v>40981</v>
      </c>
      <c r="B1168" s="35">
        <f t="shared" si="91"/>
        <v>39</v>
      </c>
      <c r="C1168" s="76">
        <v>3</v>
      </c>
      <c r="D1168" s="76">
        <v>2012</v>
      </c>
      <c r="E1168" s="56">
        <v>0</v>
      </c>
      <c r="F1168" s="53">
        <f t="shared" si="92"/>
        <v>0</v>
      </c>
      <c r="G1168" s="53">
        <f t="shared" si="93"/>
        <v>0</v>
      </c>
      <c r="H1168" s="53">
        <f t="shared" si="94"/>
        <v>0</v>
      </c>
      <c r="I1168" s="53" t="str">
        <f t="shared" si="95"/>
        <v>dd</v>
      </c>
      <c r="J1168" s="53"/>
    </row>
    <row r="1169" spans="1:10" x14ac:dyDescent="0.25">
      <c r="A1169" s="93">
        <v>40982</v>
      </c>
      <c r="B1169" s="35">
        <f t="shared" si="91"/>
        <v>39</v>
      </c>
      <c r="C1169" s="76">
        <v>3</v>
      </c>
      <c r="D1169" s="76">
        <v>2012</v>
      </c>
      <c r="E1169" s="56">
        <v>0</v>
      </c>
      <c r="F1169" s="53">
        <f t="shared" si="92"/>
        <v>0</v>
      </c>
      <c r="G1169" s="53">
        <f t="shared" si="93"/>
        <v>0</v>
      </c>
      <c r="H1169" s="53">
        <f t="shared" si="94"/>
        <v>0</v>
      </c>
      <c r="I1169" s="53" t="str">
        <f t="shared" si="95"/>
        <v>dd</v>
      </c>
      <c r="J1169" s="53"/>
    </row>
    <row r="1170" spans="1:10" x14ac:dyDescent="0.25">
      <c r="A1170" s="93">
        <v>40983</v>
      </c>
      <c r="B1170" s="35">
        <f t="shared" si="91"/>
        <v>39</v>
      </c>
      <c r="C1170" s="76">
        <v>3</v>
      </c>
      <c r="D1170" s="76">
        <v>2012</v>
      </c>
      <c r="E1170" s="56">
        <v>0</v>
      </c>
      <c r="F1170" s="53">
        <f t="shared" si="92"/>
        <v>0</v>
      </c>
      <c r="G1170" s="53">
        <f t="shared" si="93"/>
        <v>0</v>
      </c>
      <c r="H1170" s="53">
        <f t="shared" si="94"/>
        <v>0</v>
      </c>
      <c r="I1170" s="53" t="str">
        <f t="shared" si="95"/>
        <v>dd</v>
      </c>
      <c r="J1170" s="53"/>
    </row>
    <row r="1171" spans="1:10" x14ac:dyDescent="0.25">
      <c r="A1171" s="93">
        <v>40984</v>
      </c>
      <c r="B1171" s="35">
        <f t="shared" si="91"/>
        <v>39</v>
      </c>
      <c r="C1171" s="76">
        <v>3</v>
      </c>
      <c r="D1171" s="76">
        <v>2012</v>
      </c>
      <c r="E1171" s="56">
        <v>0</v>
      </c>
      <c r="F1171" s="53">
        <f t="shared" si="92"/>
        <v>0</v>
      </c>
      <c r="G1171" s="53">
        <f t="shared" si="93"/>
        <v>0</v>
      </c>
      <c r="H1171" s="53">
        <f t="shared" si="94"/>
        <v>0</v>
      </c>
      <c r="I1171" s="53" t="str">
        <f t="shared" si="95"/>
        <v>dd</v>
      </c>
      <c r="J1171" s="53"/>
    </row>
    <row r="1172" spans="1:10" x14ac:dyDescent="0.25">
      <c r="A1172" s="93">
        <v>40985</v>
      </c>
      <c r="B1172" s="35">
        <f t="shared" si="91"/>
        <v>39</v>
      </c>
      <c r="C1172" s="76">
        <v>3</v>
      </c>
      <c r="D1172" s="76">
        <v>2012</v>
      </c>
      <c r="E1172" s="56">
        <v>0.13333333333333333</v>
      </c>
      <c r="F1172" s="53">
        <f t="shared" si="92"/>
        <v>1</v>
      </c>
      <c r="G1172" s="53">
        <f t="shared" si="93"/>
        <v>1</v>
      </c>
      <c r="H1172" s="53">
        <f t="shared" si="94"/>
        <v>-1</v>
      </c>
      <c r="I1172" s="53" t="str">
        <f t="shared" si="95"/>
        <v>dw</v>
      </c>
      <c r="J1172" s="53"/>
    </row>
    <row r="1173" spans="1:10" x14ac:dyDescent="0.25">
      <c r="A1173" s="93">
        <v>40986</v>
      </c>
      <c r="B1173" s="35">
        <f t="shared" si="91"/>
        <v>39</v>
      </c>
      <c r="C1173" s="76">
        <v>3</v>
      </c>
      <c r="D1173" s="76">
        <v>2012</v>
      </c>
      <c r="E1173" s="56">
        <v>0</v>
      </c>
      <c r="F1173" s="53">
        <f t="shared" si="92"/>
        <v>0</v>
      </c>
      <c r="G1173" s="53">
        <f t="shared" si="93"/>
        <v>1</v>
      </c>
      <c r="H1173" s="53">
        <f t="shared" si="94"/>
        <v>1</v>
      </c>
      <c r="I1173" s="53" t="str">
        <f t="shared" si="95"/>
        <v>wd</v>
      </c>
      <c r="J1173" s="53"/>
    </row>
    <row r="1174" spans="1:10" x14ac:dyDescent="0.25">
      <c r="A1174" s="93">
        <v>40987</v>
      </c>
      <c r="B1174" s="35">
        <f t="shared" si="91"/>
        <v>39</v>
      </c>
      <c r="C1174" s="76">
        <v>3</v>
      </c>
      <c r="D1174" s="76">
        <v>2012</v>
      </c>
      <c r="E1174" s="56">
        <v>0</v>
      </c>
      <c r="F1174" s="53">
        <f t="shared" si="92"/>
        <v>0</v>
      </c>
      <c r="G1174" s="53">
        <f t="shared" si="93"/>
        <v>0</v>
      </c>
      <c r="H1174" s="53">
        <f t="shared" si="94"/>
        <v>0</v>
      </c>
      <c r="I1174" s="53" t="str">
        <f t="shared" si="95"/>
        <v>dd</v>
      </c>
      <c r="J1174" s="53"/>
    </row>
    <row r="1175" spans="1:10" x14ac:dyDescent="0.25">
      <c r="A1175" s="93">
        <v>40988</v>
      </c>
      <c r="B1175" s="35">
        <f t="shared" si="91"/>
        <v>39</v>
      </c>
      <c r="C1175" s="76">
        <v>3</v>
      </c>
      <c r="D1175" s="76">
        <v>2012</v>
      </c>
      <c r="E1175" s="56">
        <v>0</v>
      </c>
      <c r="F1175" s="53">
        <f t="shared" si="92"/>
        <v>0</v>
      </c>
      <c r="G1175" s="53">
        <f t="shared" si="93"/>
        <v>0</v>
      </c>
      <c r="H1175" s="53">
        <f t="shared" si="94"/>
        <v>0</v>
      </c>
      <c r="I1175" s="53" t="str">
        <f t="shared" si="95"/>
        <v>dd</v>
      </c>
      <c r="J1175" s="53"/>
    </row>
    <row r="1176" spans="1:10" x14ac:dyDescent="0.25">
      <c r="A1176" s="93">
        <v>40989</v>
      </c>
      <c r="B1176" s="35">
        <f t="shared" si="91"/>
        <v>39</v>
      </c>
      <c r="C1176" s="76">
        <v>3</v>
      </c>
      <c r="D1176" s="76">
        <v>2012</v>
      </c>
      <c r="E1176" s="56">
        <v>0</v>
      </c>
      <c r="F1176" s="53">
        <f t="shared" si="92"/>
        <v>0</v>
      </c>
      <c r="G1176" s="53">
        <f t="shared" si="93"/>
        <v>0</v>
      </c>
      <c r="H1176" s="53">
        <f t="shared" si="94"/>
        <v>0</v>
      </c>
      <c r="I1176" s="53" t="str">
        <f t="shared" si="95"/>
        <v>dd</v>
      </c>
      <c r="J1176" s="53"/>
    </row>
    <row r="1177" spans="1:10" x14ac:dyDescent="0.25">
      <c r="A1177" s="93">
        <v>40990</v>
      </c>
      <c r="B1177" s="35">
        <f t="shared" si="91"/>
        <v>39</v>
      </c>
      <c r="C1177" s="76">
        <v>3</v>
      </c>
      <c r="D1177" s="76">
        <v>2012</v>
      </c>
      <c r="E1177" s="56">
        <v>0</v>
      </c>
      <c r="F1177" s="53">
        <f t="shared" si="92"/>
        <v>0</v>
      </c>
      <c r="G1177" s="53">
        <f t="shared" si="93"/>
        <v>0</v>
      </c>
      <c r="H1177" s="53">
        <f t="shared" si="94"/>
        <v>0</v>
      </c>
      <c r="I1177" s="53" t="str">
        <f t="shared" si="95"/>
        <v>dd</v>
      </c>
      <c r="J1177" s="53"/>
    </row>
    <row r="1178" spans="1:10" x14ac:dyDescent="0.25">
      <c r="A1178" s="93">
        <v>40991</v>
      </c>
      <c r="B1178" s="35">
        <f t="shared" si="91"/>
        <v>39</v>
      </c>
      <c r="C1178" s="76">
        <v>3</v>
      </c>
      <c r="D1178" s="76">
        <v>2012</v>
      </c>
      <c r="E1178" s="56">
        <v>0</v>
      </c>
      <c r="F1178" s="53">
        <f t="shared" si="92"/>
        <v>0</v>
      </c>
      <c r="G1178" s="53">
        <f t="shared" si="93"/>
        <v>0</v>
      </c>
      <c r="H1178" s="53">
        <f t="shared" si="94"/>
        <v>0</v>
      </c>
      <c r="I1178" s="53" t="str">
        <f t="shared" si="95"/>
        <v>dd</v>
      </c>
      <c r="J1178" s="53"/>
    </row>
    <row r="1179" spans="1:10" x14ac:dyDescent="0.25">
      <c r="A1179" s="93">
        <v>40992</v>
      </c>
      <c r="B1179" s="35">
        <f t="shared" si="91"/>
        <v>39</v>
      </c>
      <c r="C1179" s="76">
        <v>3</v>
      </c>
      <c r="D1179" s="76">
        <v>2012</v>
      </c>
      <c r="E1179" s="56">
        <v>0</v>
      </c>
      <c r="F1179" s="53">
        <f t="shared" si="92"/>
        <v>0</v>
      </c>
      <c r="G1179" s="53">
        <f t="shared" si="93"/>
        <v>0</v>
      </c>
      <c r="H1179" s="53">
        <f t="shared" si="94"/>
        <v>0</v>
      </c>
      <c r="I1179" s="53" t="str">
        <f t="shared" si="95"/>
        <v>dd</v>
      </c>
      <c r="J1179" s="53"/>
    </row>
    <row r="1180" spans="1:10" x14ac:dyDescent="0.25">
      <c r="A1180" s="93">
        <v>40993</v>
      </c>
      <c r="B1180" s="35">
        <f t="shared" si="91"/>
        <v>39</v>
      </c>
      <c r="C1180" s="76">
        <v>3</v>
      </c>
      <c r="D1180" s="76">
        <v>2012</v>
      </c>
      <c r="E1180" s="56">
        <v>0</v>
      </c>
      <c r="F1180" s="53">
        <f t="shared" si="92"/>
        <v>0</v>
      </c>
      <c r="G1180" s="53">
        <f t="shared" si="93"/>
        <v>0</v>
      </c>
      <c r="H1180" s="53">
        <f t="shared" si="94"/>
        <v>0</v>
      </c>
      <c r="I1180" s="53" t="str">
        <f t="shared" si="95"/>
        <v>dd</v>
      </c>
      <c r="J1180" s="53"/>
    </row>
    <row r="1181" spans="1:10" x14ac:dyDescent="0.25">
      <c r="A1181" s="93">
        <v>40994</v>
      </c>
      <c r="B1181" s="35">
        <f t="shared" si="91"/>
        <v>39</v>
      </c>
      <c r="C1181" s="76">
        <v>3</v>
      </c>
      <c r="D1181" s="76">
        <v>2012</v>
      </c>
      <c r="E1181" s="56">
        <v>6.6666666666666666E-2</v>
      </c>
      <c r="F1181" s="53">
        <f t="shared" si="92"/>
        <v>1</v>
      </c>
      <c r="G1181" s="53">
        <f t="shared" si="93"/>
        <v>1</v>
      </c>
      <c r="H1181" s="53">
        <f t="shared" si="94"/>
        <v>-1</v>
      </c>
      <c r="I1181" s="53" t="str">
        <f t="shared" si="95"/>
        <v>dw</v>
      </c>
      <c r="J1181" s="53"/>
    </row>
    <row r="1182" spans="1:10" x14ac:dyDescent="0.25">
      <c r="A1182" s="93">
        <v>40995</v>
      </c>
      <c r="B1182" s="35">
        <f t="shared" si="91"/>
        <v>39</v>
      </c>
      <c r="C1182" s="76">
        <v>3</v>
      </c>
      <c r="D1182" s="76">
        <v>2012</v>
      </c>
      <c r="E1182" s="56">
        <v>0</v>
      </c>
      <c r="F1182" s="53">
        <f t="shared" si="92"/>
        <v>0</v>
      </c>
      <c r="G1182" s="53">
        <f t="shared" si="93"/>
        <v>1</v>
      </c>
      <c r="H1182" s="53">
        <f t="shared" si="94"/>
        <v>1</v>
      </c>
      <c r="I1182" s="53" t="str">
        <f t="shared" si="95"/>
        <v>wd</v>
      </c>
      <c r="J1182" s="53"/>
    </row>
    <row r="1183" spans="1:10" x14ac:dyDescent="0.25">
      <c r="A1183" s="93">
        <v>40996</v>
      </c>
      <c r="B1183" s="35">
        <f t="shared" si="91"/>
        <v>39</v>
      </c>
      <c r="C1183" s="76">
        <v>3</v>
      </c>
      <c r="D1183" s="76">
        <v>2012</v>
      </c>
      <c r="E1183" s="56">
        <v>0</v>
      </c>
      <c r="F1183" s="53">
        <f t="shared" si="92"/>
        <v>0</v>
      </c>
      <c r="G1183" s="53">
        <f t="shared" si="93"/>
        <v>0</v>
      </c>
      <c r="H1183" s="53">
        <f t="shared" si="94"/>
        <v>0</v>
      </c>
      <c r="I1183" s="53" t="str">
        <f t="shared" si="95"/>
        <v>dd</v>
      </c>
      <c r="J1183" s="53"/>
    </row>
    <row r="1184" spans="1:10" x14ac:dyDescent="0.25">
      <c r="A1184" s="93">
        <v>40997</v>
      </c>
      <c r="B1184" s="35">
        <f t="shared" si="91"/>
        <v>39</v>
      </c>
      <c r="C1184" s="76">
        <v>3</v>
      </c>
      <c r="D1184" s="76">
        <v>2012</v>
      </c>
      <c r="E1184" s="56">
        <v>0</v>
      </c>
      <c r="F1184" s="53">
        <f t="shared" si="92"/>
        <v>0</v>
      </c>
      <c r="G1184" s="53">
        <f t="shared" si="93"/>
        <v>0</v>
      </c>
      <c r="H1184" s="53">
        <f t="shared" si="94"/>
        <v>0</v>
      </c>
      <c r="I1184" s="53" t="str">
        <f t="shared" si="95"/>
        <v>dd</v>
      </c>
      <c r="J1184" s="53"/>
    </row>
    <row r="1185" spans="1:10" x14ac:dyDescent="0.25">
      <c r="A1185" s="93">
        <v>40998</v>
      </c>
      <c r="B1185" s="35">
        <f t="shared" si="91"/>
        <v>39</v>
      </c>
      <c r="C1185" s="76">
        <v>3</v>
      </c>
      <c r="D1185" s="76">
        <v>2012</v>
      </c>
      <c r="E1185" s="56">
        <v>0</v>
      </c>
      <c r="F1185" s="53">
        <f t="shared" si="92"/>
        <v>0</v>
      </c>
      <c r="G1185" s="53">
        <f t="shared" si="93"/>
        <v>0</v>
      </c>
      <c r="H1185" s="53">
        <f t="shared" si="94"/>
        <v>0</v>
      </c>
      <c r="I1185" s="53" t="str">
        <f t="shared" si="95"/>
        <v>dd</v>
      </c>
      <c r="J1185" s="53"/>
    </row>
    <row r="1186" spans="1:10" x14ac:dyDescent="0.25">
      <c r="A1186" s="93">
        <v>40999</v>
      </c>
      <c r="B1186" s="35">
        <f t="shared" si="91"/>
        <v>39</v>
      </c>
      <c r="C1186" s="76">
        <v>3</v>
      </c>
      <c r="D1186" s="76">
        <v>2012</v>
      </c>
      <c r="E1186" s="56">
        <v>0.13333333333333333</v>
      </c>
      <c r="F1186" s="53">
        <f t="shared" si="92"/>
        <v>1</v>
      </c>
      <c r="G1186" s="53">
        <f t="shared" si="93"/>
        <v>1</v>
      </c>
      <c r="H1186" s="53">
        <f t="shared" si="94"/>
        <v>-1</v>
      </c>
      <c r="I1186" s="53" t="str">
        <f t="shared" si="95"/>
        <v>dw</v>
      </c>
      <c r="J1186" s="53"/>
    </row>
    <row r="1187" spans="1:10" x14ac:dyDescent="0.25">
      <c r="A1187" s="93">
        <v>41000</v>
      </c>
      <c r="B1187" s="35">
        <f t="shared" si="91"/>
        <v>39</v>
      </c>
      <c r="C1187" s="76">
        <v>3</v>
      </c>
      <c r="D1187" s="76">
        <v>2012</v>
      </c>
      <c r="E1187" s="56">
        <v>0</v>
      </c>
      <c r="F1187" s="53">
        <f t="shared" si="92"/>
        <v>0</v>
      </c>
      <c r="G1187" s="53">
        <f t="shared" si="93"/>
        <v>1</v>
      </c>
      <c r="H1187" s="53">
        <f t="shared" si="94"/>
        <v>1</v>
      </c>
      <c r="I1187" s="53" t="str">
        <f t="shared" si="95"/>
        <v>wd</v>
      </c>
      <c r="J1187" s="53"/>
    </row>
    <row r="1188" spans="1:10" x14ac:dyDescent="0.25">
      <c r="A1188" s="93">
        <v>41001</v>
      </c>
      <c r="B1188" s="35">
        <f t="shared" si="91"/>
        <v>40</v>
      </c>
      <c r="C1188" s="76">
        <v>4</v>
      </c>
      <c r="D1188" s="76">
        <v>2012</v>
      </c>
      <c r="E1188" s="56">
        <v>0.20000000000000004</v>
      </c>
      <c r="F1188" s="53">
        <f t="shared" si="92"/>
        <v>1</v>
      </c>
      <c r="G1188" s="53">
        <f t="shared" si="93"/>
        <v>1</v>
      </c>
      <c r="H1188" s="53">
        <f t="shared" si="94"/>
        <v>-1</v>
      </c>
      <c r="I1188" s="53" t="str">
        <f t="shared" si="95"/>
        <v>dw</v>
      </c>
      <c r="J1188" s="53"/>
    </row>
    <row r="1189" spans="1:10" x14ac:dyDescent="0.25">
      <c r="A1189" s="93">
        <v>41002</v>
      </c>
      <c r="B1189" s="35">
        <f t="shared" si="91"/>
        <v>40</v>
      </c>
      <c r="C1189" s="76">
        <v>4</v>
      </c>
      <c r="D1189" s="76">
        <v>2012</v>
      </c>
      <c r="E1189" s="56">
        <v>2.6666666666666665</v>
      </c>
      <c r="F1189" s="53">
        <f t="shared" si="92"/>
        <v>1</v>
      </c>
      <c r="G1189" s="53">
        <f t="shared" si="93"/>
        <v>2</v>
      </c>
      <c r="H1189" s="53">
        <f t="shared" si="94"/>
        <v>2</v>
      </c>
      <c r="I1189" s="53" t="str">
        <f t="shared" si="95"/>
        <v>ww</v>
      </c>
      <c r="J1189" s="53"/>
    </row>
    <row r="1190" spans="1:10" x14ac:dyDescent="0.25">
      <c r="A1190" s="93">
        <v>41003</v>
      </c>
      <c r="B1190" s="35">
        <f t="shared" si="91"/>
        <v>40</v>
      </c>
      <c r="C1190" s="76">
        <v>4</v>
      </c>
      <c r="D1190" s="76">
        <v>2012</v>
      </c>
      <c r="E1190" s="56">
        <v>22.666666666666668</v>
      </c>
      <c r="F1190" s="53">
        <f t="shared" si="92"/>
        <v>1</v>
      </c>
      <c r="G1190" s="53">
        <f t="shared" si="93"/>
        <v>2</v>
      </c>
      <c r="H1190" s="53">
        <f t="shared" si="94"/>
        <v>2</v>
      </c>
      <c r="I1190" s="53" t="str">
        <f t="shared" si="95"/>
        <v>ww</v>
      </c>
      <c r="J1190" s="53"/>
    </row>
    <row r="1191" spans="1:10" x14ac:dyDescent="0.25">
      <c r="A1191" s="93">
        <v>41004</v>
      </c>
      <c r="B1191" s="35">
        <f t="shared" si="91"/>
        <v>40</v>
      </c>
      <c r="C1191" s="76">
        <v>4</v>
      </c>
      <c r="D1191" s="76">
        <v>2012</v>
      </c>
      <c r="E1191" s="56">
        <v>0</v>
      </c>
      <c r="F1191" s="53">
        <f t="shared" si="92"/>
        <v>0</v>
      </c>
      <c r="G1191" s="53">
        <f t="shared" si="93"/>
        <v>1</v>
      </c>
      <c r="H1191" s="53">
        <f t="shared" si="94"/>
        <v>1</v>
      </c>
      <c r="I1191" s="53" t="str">
        <f t="shared" si="95"/>
        <v>wd</v>
      </c>
      <c r="J1191" s="53"/>
    </row>
    <row r="1192" spans="1:10" x14ac:dyDescent="0.25">
      <c r="A1192" s="93">
        <v>41005</v>
      </c>
      <c r="B1192" s="35">
        <f t="shared" si="91"/>
        <v>40</v>
      </c>
      <c r="C1192" s="76">
        <v>4</v>
      </c>
      <c r="D1192" s="76">
        <v>2012</v>
      </c>
      <c r="E1192" s="56">
        <v>0</v>
      </c>
      <c r="F1192" s="53">
        <f t="shared" si="92"/>
        <v>0</v>
      </c>
      <c r="G1192" s="53">
        <f t="shared" si="93"/>
        <v>0</v>
      </c>
      <c r="H1192" s="53">
        <f t="shared" si="94"/>
        <v>0</v>
      </c>
      <c r="I1192" s="53" t="str">
        <f t="shared" si="95"/>
        <v>dd</v>
      </c>
      <c r="J1192" s="53"/>
    </row>
    <row r="1193" spans="1:10" x14ac:dyDescent="0.25">
      <c r="A1193" s="93">
        <v>41006</v>
      </c>
      <c r="B1193" s="35">
        <f t="shared" si="91"/>
        <v>40</v>
      </c>
      <c r="C1193" s="76">
        <v>4</v>
      </c>
      <c r="D1193" s="76">
        <v>2012</v>
      </c>
      <c r="E1193" s="56">
        <v>3.6666666666666665</v>
      </c>
      <c r="F1193" s="53">
        <f t="shared" si="92"/>
        <v>1</v>
      </c>
      <c r="G1193" s="53">
        <f t="shared" si="93"/>
        <v>1</v>
      </c>
      <c r="H1193" s="53">
        <f t="shared" si="94"/>
        <v>-1</v>
      </c>
      <c r="I1193" s="53" t="str">
        <f t="shared" si="95"/>
        <v>dw</v>
      </c>
      <c r="J1193" s="53"/>
    </row>
    <row r="1194" spans="1:10" x14ac:dyDescent="0.25">
      <c r="A1194" s="93">
        <v>41007</v>
      </c>
      <c r="B1194" s="35">
        <f t="shared" si="91"/>
        <v>40</v>
      </c>
      <c r="C1194" s="76">
        <v>4</v>
      </c>
      <c r="D1194" s="76">
        <v>2012</v>
      </c>
      <c r="E1194" s="56">
        <v>0.8666666666666667</v>
      </c>
      <c r="F1194" s="53">
        <f t="shared" si="92"/>
        <v>1</v>
      </c>
      <c r="G1194" s="53">
        <f t="shared" si="93"/>
        <v>2</v>
      </c>
      <c r="H1194" s="53">
        <f t="shared" si="94"/>
        <v>2</v>
      </c>
      <c r="I1194" s="53" t="str">
        <f t="shared" si="95"/>
        <v>ww</v>
      </c>
      <c r="J1194" s="53"/>
    </row>
    <row r="1195" spans="1:10" x14ac:dyDescent="0.25">
      <c r="A1195" s="93">
        <v>41008</v>
      </c>
      <c r="B1195" s="35">
        <f t="shared" si="91"/>
        <v>40</v>
      </c>
      <c r="C1195" s="76">
        <v>4</v>
      </c>
      <c r="D1195" s="76">
        <v>2012</v>
      </c>
      <c r="E1195" s="56">
        <v>6.6666666666666666E-2</v>
      </c>
      <c r="F1195" s="53">
        <f t="shared" si="92"/>
        <v>1</v>
      </c>
      <c r="G1195" s="53">
        <f t="shared" si="93"/>
        <v>2</v>
      </c>
      <c r="H1195" s="53">
        <f t="shared" si="94"/>
        <v>2</v>
      </c>
      <c r="I1195" s="53" t="str">
        <f t="shared" si="95"/>
        <v>ww</v>
      </c>
      <c r="J1195" s="53"/>
    </row>
    <row r="1196" spans="1:10" x14ac:dyDescent="0.25">
      <c r="A1196" s="93">
        <v>41009</v>
      </c>
      <c r="B1196" s="35">
        <f t="shared" si="91"/>
        <v>40</v>
      </c>
      <c r="C1196" s="76">
        <v>4</v>
      </c>
      <c r="D1196" s="76">
        <v>2012</v>
      </c>
      <c r="E1196" s="56">
        <v>3.6666666666666665</v>
      </c>
      <c r="F1196" s="53">
        <f t="shared" si="92"/>
        <v>1</v>
      </c>
      <c r="G1196" s="53">
        <f t="shared" si="93"/>
        <v>2</v>
      </c>
      <c r="H1196" s="53">
        <f t="shared" si="94"/>
        <v>2</v>
      </c>
      <c r="I1196" s="53" t="str">
        <f t="shared" si="95"/>
        <v>ww</v>
      </c>
      <c r="J1196" s="53"/>
    </row>
    <row r="1197" spans="1:10" x14ac:dyDescent="0.25">
      <c r="A1197" s="93">
        <v>41010</v>
      </c>
      <c r="B1197" s="35">
        <f t="shared" si="91"/>
        <v>40</v>
      </c>
      <c r="C1197" s="76">
        <v>4</v>
      </c>
      <c r="D1197" s="76">
        <v>2012</v>
      </c>
      <c r="E1197" s="56">
        <v>4.8</v>
      </c>
      <c r="F1197" s="53">
        <f t="shared" si="92"/>
        <v>1</v>
      </c>
      <c r="G1197" s="53">
        <f t="shared" si="93"/>
        <v>2</v>
      </c>
      <c r="H1197" s="53">
        <f t="shared" si="94"/>
        <v>2</v>
      </c>
      <c r="I1197" s="53" t="str">
        <f t="shared" si="95"/>
        <v>ww</v>
      </c>
      <c r="J1197" s="53"/>
    </row>
    <row r="1198" spans="1:10" x14ac:dyDescent="0.25">
      <c r="A1198" s="93">
        <v>41011</v>
      </c>
      <c r="B1198" s="35">
        <f t="shared" si="91"/>
        <v>40</v>
      </c>
      <c r="C1198" s="76">
        <v>4</v>
      </c>
      <c r="D1198" s="76">
        <v>2012</v>
      </c>
      <c r="E1198" s="56">
        <v>5.7333333333333334</v>
      </c>
      <c r="F1198" s="53">
        <f t="shared" si="92"/>
        <v>1</v>
      </c>
      <c r="G1198" s="53">
        <f t="shared" si="93"/>
        <v>2</v>
      </c>
      <c r="H1198" s="53">
        <f t="shared" si="94"/>
        <v>2</v>
      </c>
      <c r="I1198" s="53" t="str">
        <f t="shared" si="95"/>
        <v>ww</v>
      </c>
      <c r="J1198" s="53"/>
    </row>
    <row r="1199" spans="1:10" x14ac:dyDescent="0.25">
      <c r="A1199" s="93">
        <v>41012</v>
      </c>
      <c r="B1199" s="35">
        <f t="shared" si="91"/>
        <v>40</v>
      </c>
      <c r="C1199" s="76">
        <v>4</v>
      </c>
      <c r="D1199" s="76">
        <v>2012</v>
      </c>
      <c r="E1199" s="56">
        <v>1.4000000000000001</v>
      </c>
      <c r="F1199" s="53">
        <f t="shared" si="92"/>
        <v>1</v>
      </c>
      <c r="G1199" s="53">
        <f t="shared" si="93"/>
        <v>2</v>
      </c>
      <c r="H1199" s="53">
        <f t="shared" si="94"/>
        <v>2</v>
      </c>
      <c r="I1199" s="53" t="str">
        <f t="shared" si="95"/>
        <v>ww</v>
      </c>
      <c r="J1199" s="53"/>
    </row>
    <row r="1200" spans="1:10" x14ac:dyDescent="0.25">
      <c r="A1200" s="93">
        <v>41013</v>
      </c>
      <c r="B1200" s="35">
        <f t="shared" ref="B1200:B1263" si="96">C1200+(D1200-2009)*12</f>
        <v>40</v>
      </c>
      <c r="C1200" s="76">
        <v>4</v>
      </c>
      <c r="D1200" s="76">
        <v>2012</v>
      </c>
      <c r="E1200" s="56">
        <v>4.2</v>
      </c>
      <c r="F1200" s="53">
        <f t="shared" si="92"/>
        <v>1</v>
      </c>
      <c r="G1200" s="53">
        <f t="shared" si="93"/>
        <v>2</v>
      </c>
      <c r="H1200" s="53">
        <f t="shared" si="94"/>
        <v>2</v>
      </c>
      <c r="I1200" s="53" t="str">
        <f t="shared" si="95"/>
        <v>ww</v>
      </c>
      <c r="J1200" s="53"/>
    </row>
    <row r="1201" spans="1:10" x14ac:dyDescent="0.25">
      <c r="A1201" s="93">
        <v>41014</v>
      </c>
      <c r="B1201" s="35">
        <f t="shared" si="96"/>
        <v>40</v>
      </c>
      <c r="C1201" s="76">
        <v>4</v>
      </c>
      <c r="D1201" s="76">
        <v>2012</v>
      </c>
      <c r="E1201" s="56">
        <v>0.20000000000000004</v>
      </c>
      <c r="F1201" s="53">
        <f t="shared" si="92"/>
        <v>1</v>
      </c>
      <c r="G1201" s="53">
        <f t="shared" si="93"/>
        <v>2</v>
      </c>
      <c r="H1201" s="53">
        <f t="shared" si="94"/>
        <v>2</v>
      </c>
      <c r="I1201" s="53" t="str">
        <f t="shared" si="95"/>
        <v>ww</v>
      </c>
      <c r="J1201" s="53"/>
    </row>
    <row r="1202" spans="1:10" x14ac:dyDescent="0.25">
      <c r="A1202" s="93">
        <v>41015</v>
      </c>
      <c r="B1202" s="35">
        <f t="shared" si="96"/>
        <v>40</v>
      </c>
      <c r="C1202" s="76">
        <v>4</v>
      </c>
      <c r="D1202" s="76">
        <v>2012</v>
      </c>
      <c r="E1202" s="56">
        <v>0.79999999999999993</v>
      </c>
      <c r="F1202" s="53">
        <f t="shared" si="92"/>
        <v>1</v>
      </c>
      <c r="G1202" s="53">
        <f t="shared" si="93"/>
        <v>2</v>
      </c>
      <c r="H1202" s="53">
        <f t="shared" si="94"/>
        <v>2</v>
      </c>
      <c r="I1202" s="53" t="str">
        <f t="shared" si="95"/>
        <v>ww</v>
      </c>
      <c r="J1202" s="53"/>
    </row>
    <row r="1203" spans="1:10" x14ac:dyDescent="0.25">
      <c r="A1203" s="93">
        <v>41016</v>
      </c>
      <c r="B1203" s="35">
        <f t="shared" si="96"/>
        <v>40</v>
      </c>
      <c r="C1203" s="76">
        <v>4</v>
      </c>
      <c r="D1203" s="76">
        <v>2012</v>
      </c>
      <c r="E1203" s="56">
        <v>0.13333333333333333</v>
      </c>
      <c r="F1203" s="53">
        <f t="shared" si="92"/>
        <v>1</v>
      </c>
      <c r="G1203" s="53">
        <f t="shared" si="93"/>
        <v>2</v>
      </c>
      <c r="H1203" s="53">
        <f t="shared" si="94"/>
        <v>2</v>
      </c>
      <c r="I1203" s="53" t="str">
        <f t="shared" si="95"/>
        <v>ww</v>
      </c>
      <c r="J1203" s="53"/>
    </row>
    <row r="1204" spans="1:10" x14ac:dyDescent="0.25">
      <c r="A1204" s="93">
        <v>41017</v>
      </c>
      <c r="B1204" s="35">
        <f t="shared" si="96"/>
        <v>40</v>
      </c>
      <c r="C1204" s="76">
        <v>4</v>
      </c>
      <c r="D1204" s="76">
        <v>2012</v>
      </c>
      <c r="E1204" s="56">
        <v>0.13333333333333333</v>
      </c>
      <c r="F1204" s="53">
        <f t="shared" si="92"/>
        <v>1</v>
      </c>
      <c r="G1204" s="53">
        <f t="shared" si="93"/>
        <v>2</v>
      </c>
      <c r="H1204" s="53">
        <f t="shared" si="94"/>
        <v>2</v>
      </c>
      <c r="I1204" s="53" t="str">
        <f t="shared" si="95"/>
        <v>ww</v>
      </c>
      <c r="J1204" s="53"/>
    </row>
    <row r="1205" spans="1:10" x14ac:dyDescent="0.25">
      <c r="A1205" s="93">
        <v>41018</v>
      </c>
      <c r="B1205" s="35">
        <f t="shared" si="96"/>
        <v>40</v>
      </c>
      <c r="C1205" s="76">
        <v>4</v>
      </c>
      <c r="D1205" s="76">
        <v>2012</v>
      </c>
      <c r="E1205" s="56">
        <v>19.066666666666666</v>
      </c>
      <c r="F1205" s="53">
        <f t="shared" si="92"/>
        <v>1</v>
      </c>
      <c r="G1205" s="53">
        <f t="shared" si="93"/>
        <v>2</v>
      </c>
      <c r="H1205" s="53">
        <f t="shared" si="94"/>
        <v>2</v>
      </c>
      <c r="I1205" s="53" t="str">
        <f t="shared" si="95"/>
        <v>ww</v>
      </c>
      <c r="J1205" s="53"/>
    </row>
    <row r="1206" spans="1:10" x14ac:dyDescent="0.25">
      <c r="A1206" s="93">
        <v>41019</v>
      </c>
      <c r="B1206" s="35">
        <f t="shared" si="96"/>
        <v>40</v>
      </c>
      <c r="C1206" s="76">
        <v>4</v>
      </c>
      <c r="D1206" s="76">
        <v>2012</v>
      </c>
      <c r="E1206" s="56">
        <v>4.7333333333333334</v>
      </c>
      <c r="F1206" s="53">
        <f t="shared" si="92"/>
        <v>1</v>
      </c>
      <c r="G1206" s="53">
        <f t="shared" si="93"/>
        <v>2</v>
      </c>
      <c r="H1206" s="53">
        <f t="shared" si="94"/>
        <v>2</v>
      </c>
      <c r="I1206" s="53" t="str">
        <f t="shared" si="95"/>
        <v>ww</v>
      </c>
      <c r="J1206" s="53"/>
    </row>
    <row r="1207" spans="1:10" x14ac:dyDescent="0.25">
      <c r="A1207" s="93">
        <v>41020</v>
      </c>
      <c r="B1207" s="35">
        <f t="shared" si="96"/>
        <v>40</v>
      </c>
      <c r="C1207" s="76">
        <v>4</v>
      </c>
      <c r="D1207" s="76">
        <v>2012</v>
      </c>
      <c r="E1207" s="56">
        <v>5.7333333333333334</v>
      </c>
      <c r="F1207" s="53">
        <f t="shared" si="92"/>
        <v>1</v>
      </c>
      <c r="G1207" s="53">
        <f t="shared" si="93"/>
        <v>2</v>
      </c>
      <c r="H1207" s="53">
        <f t="shared" si="94"/>
        <v>2</v>
      </c>
      <c r="I1207" s="53" t="str">
        <f t="shared" si="95"/>
        <v>ww</v>
      </c>
      <c r="J1207" s="53"/>
    </row>
    <row r="1208" spans="1:10" x14ac:dyDescent="0.25">
      <c r="A1208" s="93">
        <v>41021</v>
      </c>
      <c r="B1208" s="35">
        <f t="shared" si="96"/>
        <v>40</v>
      </c>
      <c r="C1208" s="76">
        <v>4</v>
      </c>
      <c r="D1208" s="76">
        <v>2012</v>
      </c>
      <c r="E1208" s="56">
        <v>8.1333333333333329</v>
      </c>
      <c r="F1208" s="53">
        <f t="shared" si="92"/>
        <v>1</v>
      </c>
      <c r="G1208" s="53">
        <f t="shared" si="93"/>
        <v>2</v>
      </c>
      <c r="H1208" s="53">
        <f t="shared" si="94"/>
        <v>2</v>
      </c>
      <c r="I1208" s="53" t="str">
        <f t="shared" si="95"/>
        <v>ww</v>
      </c>
      <c r="J1208" s="53"/>
    </row>
    <row r="1209" spans="1:10" x14ac:dyDescent="0.25">
      <c r="A1209" s="93">
        <v>41022</v>
      </c>
      <c r="B1209" s="35">
        <f t="shared" si="96"/>
        <v>40</v>
      </c>
      <c r="C1209" s="76">
        <v>4</v>
      </c>
      <c r="D1209" s="76">
        <v>2012</v>
      </c>
      <c r="E1209" s="56">
        <v>1.7333333333333334</v>
      </c>
      <c r="F1209" s="53">
        <f t="shared" si="92"/>
        <v>1</v>
      </c>
      <c r="G1209" s="53">
        <f t="shared" si="93"/>
        <v>2</v>
      </c>
      <c r="H1209" s="53">
        <f t="shared" si="94"/>
        <v>2</v>
      </c>
      <c r="I1209" s="53" t="str">
        <f t="shared" si="95"/>
        <v>ww</v>
      </c>
      <c r="J1209" s="53"/>
    </row>
    <row r="1210" spans="1:10" x14ac:dyDescent="0.25">
      <c r="A1210" s="93">
        <v>41023</v>
      </c>
      <c r="B1210" s="35">
        <f t="shared" si="96"/>
        <v>40</v>
      </c>
      <c r="C1210" s="76">
        <v>4</v>
      </c>
      <c r="D1210" s="76">
        <v>2012</v>
      </c>
      <c r="E1210" s="56">
        <v>0.53333333333333333</v>
      </c>
      <c r="F1210" s="53">
        <f t="shared" si="92"/>
        <v>1</v>
      </c>
      <c r="G1210" s="53">
        <f t="shared" si="93"/>
        <v>2</v>
      </c>
      <c r="H1210" s="53">
        <f t="shared" si="94"/>
        <v>2</v>
      </c>
      <c r="I1210" s="53" t="str">
        <f t="shared" si="95"/>
        <v>ww</v>
      </c>
      <c r="J1210" s="53"/>
    </row>
    <row r="1211" spans="1:10" x14ac:dyDescent="0.25">
      <c r="A1211" s="93">
        <v>41024</v>
      </c>
      <c r="B1211" s="35">
        <f t="shared" si="96"/>
        <v>40</v>
      </c>
      <c r="C1211" s="76">
        <v>4</v>
      </c>
      <c r="D1211" s="76">
        <v>2012</v>
      </c>
      <c r="E1211" s="56">
        <v>1.1333333333333333</v>
      </c>
      <c r="F1211" s="53">
        <f t="shared" si="92"/>
        <v>1</v>
      </c>
      <c r="G1211" s="53">
        <f t="shared" si="93"/>
        <v>2</v>
      </c>
      <c r="H1211" s="53">
        <f t="shared" si="94"/>
        <v>2</v>
      </c>
      <c r="I1211" s="53" t="str">
        <f t="shared" si="95"/>
        <v>ww</v>
      </c>
      <c r="J1211" s="53"/>
    </row>
    <row r="1212" spans="1:10" x14ac:dyDescent="0.25">
      <c r="A1212" s="93">
        <v>41025</v>
      </c>
      <c r="B1212" s="35">
        <f t="shared" si="96"/>
        <v>40</v>
      </c>
      <c r="C1212" s="76">
        <v>4</v>
      </c>
      <c r="D1212" s="76">
        <v>2012</v>
      </c>
      <c r="E1212" s="56">
        <v>14.266666666666666</v>
      </c>
      <c r="F1212" s="53">
        <f t="shared" si="92"/>
        <v>1</v>
      </c>
      <c r="G1212" s="53">
        <f t="shared" si="93"/>
        <v>2</v>
      </c>
      <c r="H1212" s="53">
        <f t="shared" si="94"/>
        <v>2</v>
      </c>
      <c r="I1212" s="53" t="str">
        <f t="shared" si="95"/>
        <v>ww</v>
      </c>
      <c r="J1212" s="53"/>
    </row>
    <row r="1213" spans="1:10" x14ac:dyDescent="0.25">
      <c r="A1213" s="93">
        <v>41026</v>
      </c>
      <c r="B1213" s="35">
        <f t="shared" si="96"/>
        <v>40</v>
      </c>
      <c r="C1213" s="76">
        <v>4</v>
      </c>
      <c r="D1213" s="76">
        <v>2012</v>
      </c>
      <c r="E1213" s="56">
        <v>9.6</v>
      </c>
      <c r="F1213" s="53">
        <f t="shared" si="92"/>
        <v>1</v>
      </c>
      <c r="G1213" s="53">
        <f t="shared" si="93"/>
        <v>2</v>
      </c>
      <c r="H1213" s="53">
        <f t="shared" si="94"/>
        <v>2</v>
      </c>
      <c r="I1213" s="53" t="str">
        <f t="shared" si="95"/>
        <v>ww</v>
      </c>
      <c r="J1213" s="53"/>
    </row>
    <row r="1214" spans="1:10" x14ac:dyDescent="0.25">
      <c r="A1214" s="93">
        <v>41027</v>
      </c>
      <c r="B1214" s="35">
        <f t="shared" si="96"/>
        <v>40</v>
      </c>
      <c r="C1214" s="76">
        <v>4</v>
      </c>
      <c r="D1214" s="76">
        <v>2012</v>
      </c>
      <c r="E1214" s="56">
        <v>0.73333333333333328</v>
      </c>
      <c r="F1214" s="53">
        <f t="shared" si="92"/>
        <v>1</v>
      </c>
      <c r="G1214" s="53">
        <f t="shared" si="93"/>
        <v>2</v>
      </c>
      <c r="H1214" s="53">
        <f t="shared" si="94"/>
        <v>2</v>
      </c>
      <c r="I1214" s="53" t="str">
        <f t="shared" si="95"/>
        <v>ww</v>
      </c>
      <c r="J1214" s="53"/>
    </row>
    <row r="1215" spans="1:10" x14ac:dyDescent="0.25">
      <c r="A1215" s="93">
        <v>41028</v>
      </c>
      <c r="B1215" s="35">
        <f t="shared" si="96"/>
        <v>40</v>
      </c>
      <c r="C1215" s="76">
        <v>4</v>
      </c>
      <c r="D1215" s="76">
        <v>2012</v>
      </c>
      <c r="E1215" s="56">
        <v>6.6666666666666666E-2</v>
      </c>
      <c r="F1215" s="53">
        <f t="shared" si="92"/>
        <v>1</v>
      </c>
      <c r="G1215" s="53">
        <f t="shared" si="93"/>
        <v>2</v>
      </c>
      <c r="H1215" s="53">
        <f t="shared" si="94"/>
        <v>2</v>
      </c>
      <c r="I1215" s="53" t="str">
        <f t="shared" si="95"/>
        <v>ww</v>
      </c>
      <c r="J1215" s="53"/>
    </row>
    <row r="1216" spans="1:10" x14ac:dyDescent="0.25">
      <c r="A1216" s="93">
        <v>41029</v>
      </c>
      <c r="B1216" s="35">
        <f t="shared" si="96"/>
        <v>40</v>
      </c>
      <c r="C1216" s="76">
        <v>4</v>
      </c>
      <c r="D1216" s="76">
        <v>2012</v>
      </c>
      <c r="E1216" s="56">
        <v>11.733333333333334</v>
      </c>
      <c r="F1216" s="53">
        <f t="shared" si="92"/>
        <v>1</v>
      </c>
      <c r="G1216" s="53">
        <f t="shared" si="93"/>
        <v>2</v>
      </c>
      <c r="H1216" s="53">
        <f t="shared" si="94"/>
        <v>2</v>
      </c>
      <c r="I1216" s="53" t="str">
        <f t="shared" si="95"/>
        <v>ww</v>
      </c>
      <c r="J1216" s="53"/>
    </row>
    <row r="1217" spans="1:10" x14ac:dyDescent="0.25">
      <c r="A1217" s="93">
        <v>41030</v>
      </c>
      <c r="B1217" s="35">
        <f t="shared" si="96"/>
        <v>40</v>
      </c>
      <c r="C1217" s="76">
        <v>4</v>
      </c>
      <c r="D1217" s="76">
        <v>2012</v>
      </c>
      <c r="E1217" s="56">
        <v>0.13333333333333333</v>
      </c>
      <c r="F1217" s="53">
        <f t="shared" si="92"/>
        <v>1</v>
      </c>
      <c r="G1217" s="53">
        <f t="shared" si="93"/>
        <v>2</v>
      </c>
      <c r="H1217" s="53">
        <f t="shared" si="94"/>
        <v>2</v>
      </c>
      <c r="I1217" s="53" t="str">
        <f t="shared" si="95"/>
        <v>ww</v>
      </c>
      <c r="J1217" s="53"/>
    </row>
    <row r="1218" spans="1:10" x14ac:dyDescent="0.25">
      <c r="A1218" s="93">
        <v>41031</v>
      </c>
      <c r="B1218" s="35">
        <f t="shared" si="96"/>
        <v>41</v>
      </c>
      <c r="C1218" s="76">
        <v>5</v>
      </c>
      <c r="D1218" s="76">
        <v>2012</v>
      </c>
      <c r="E1218" s="56">
        <v>0.33333333333333331</v>
      </c>
      <c r="F1218" s="53">
        <f t="shared" si="92"/>
        <v>1</v>
      </c>
      <c r="G1218" s="53">
        <f t="shared" si="93"/>
        <v>2</v>
      </c>
      <c r="H1218" s="53">
        <f t="shared" si="94"/>
        <v>2</v>
      </c>
      <c r="I1218" s="53" t="str">
        <f t="shared" si="95"/>
        <v>ww</v>
      </c>
      <c r="J1218" s="53"/>
    </row>
    <row r="1219" spans="1:10" x14ac:dyDescent="0.25">
      <c r="A1219" s="93">
        <v>41032</v>
      </c>
      <c r="B1219" s="35">
        <f t="shared" si="96"/>
        <v>41</v>
      </c>
      <c r="C1219" s="76">
        <v>5</v>
      </c>
      <c r="D1219" s="76">
        <v>2012</v>
      </c>
      <c r="E1219" s="56">
        <v>0</v>
      </c>
      <c r="F1219" s="53">
        <f t="shared" ref="F1219:F1282" si="97">IF(E1219&gt;0,1,0)</f>
        <v>0</v>
      </c>
      <c r="G1219" s="53">
        <f t="shared" ref="G1219:G1282" si="98">SUM(F1218:F1219)</f>
        <v>1</v>
      </c>
      <c r="H1219" s="53">
        <f t="shared" ref="H1219:H1282" si="99">IF(G1219=1,IF(F1218=1,1,-1),G1219)</f>
        <v>1</v>
      </c>
      <c r="I1219" s="53" t="str">
        <f t="shared" ref="I1219:I1282" si="100">VLOOKUP(H1219,codes,2,)</f>
        <v>wd</v>
      </c>
      <c r="J1219" s="53"/>
    </row>
    <row r="1220" spans="1:10" x14ac:dyDescent="0.25">
      <c r="A1220" s="93">
        <v>41033</v>
      </c>
      <c r="B1220" s="35">
        <f t="shared" si="96"/>
        <v>41</v>
      </c>
      <c r="C1220" s="76">
        <v>5</v>
      </c>
      <c r="D1220" s="76">
        <v>2012</v>
      </c>
      <c r="E1220" s="56">
        <v>0.26666666666666666</v>
      </c>
      <c r="F1220" s="53">
        <f t="shared" si="97"/>
        <v>1</v>
      </c>
      <c r="G1220" s="53">
        <f t="shared" si="98"/>
        <v>1</v>
      </c>
      <c r="H1220" s="53">
        <f t="shared" si="99"/>
        <v>-1</v>
      </c>
      <c r="I1220" s="53" t="str">
        <f t="shared" si="100"/>
        <v>dw</v>
      </c>
      <c r="J1220" s="53"/>
    </row>
    <row r="1221" spans="1:10" x14ac:dyDescent="0.25">
      <c r="A1221" s="93">
        <v>41034</v>
      </c>
      <c r="B1221" s="35">
        <f t="shared" si="96"/>
        <v>41</v>
      </c>
      <c r="C1221" s="76">
        <v>5</v>
      </c>
      <c r="D1221" s="76">
        <v>2012</v>
      </c>
      <c r="E1221" s="56">
        <v>0.33333333333333331</v>
      </c>
      <c r="F1221" s="53">
        <f t="shared" si="97"/>
        <v>1</v>
      </c>
      <c r="G1221" s="53">
        <f t="shared" si="98"/>
        <v>2</v>
      </c>
      <c r="H1221" s="53">
        <f t="shared" si="99"/>
        <v>2</v>
      </c>
      <c r="I1221" s="53" t="str">
        <f t="shared" si="100"/>
        <v>ww</v>
      </c>
      <c r="J1221" s="53"/>
    </row>
    <row r="1222" spans="1:10" x14ac:dyDescent="0.25">
      <c r="A1222" s="93">
        <v>41035</v>
      </c>
      <c r="B1222" s="35">
        <f t="shared" si="96"/>
        <v>41</v>
      </c>
      <c r="C1222" s="76">
        <v>5</v>
      </c>
      <c r="D1222" s="76">
        <v>2012</v>
      </c>
      <c r="E1222" s="56">
        <v>0</v>
      </c>
      <c r="F1222" s="53">
        <f t="shared" si="97"/>
        <v>0</v>
      </c>
      <c r="G1222" s="53">
        <f t="shared" si="98"/>
        <v>1</v>
      </c>
      <c r="H1222" s="53">
        <f t="shared" si="99"/>
        <v>1</v>
      </c>
      <c r="I1222" s="53" t="str">
        <f t="shared" si="100"/>
        <v>wd</v>
      </c>
      <c r="J1222" s="53"/>
    </row>
    <row r="1223" spans="1:10" x14ac:dyDescent="0.25">
      <c r="A1223" s="93">
        <v>41036</v>
      </c>
      <c r="B1223" s="35">
        <f t="shared" si="96"/>
        <v>41</v>
      </c>
      <c r="C1223" s="76">
        <v>5</v>
      </c>
      <c r="D1223" s="76">
        <v>2012</v>
      </c>
      <c r="E1223" s="56">
        <v>0</v>
      </c>
      <c r="F1223" s="53">
        <f t="shared" si="97"/>
        <v>0</v>
      </c>
      <c r="G1223" s="53">
        <f t="shared" si="98"/>
        <v>0</v>
      </c>
      <c r="H1223" s="53">
        <f t="shared" si="99"/>
        <v>0</v>
      </c>
      <c r="I1223" s="53" t="str">
        <f t="shared" si="100"/>
        <v>dd</v>
      </c>
      <c r="J1223" s="53"/>
    </row>
    <row r="1224" spans="1:10" x14ac:dyDescent="0.25">
      <c r="A1224" s="93">
        <v>41037</v>
      </c>
      <c r="B1224" s="35">
        <f t="shared" si="96"/>
        <v>41</v>
      </c>
      <c r="C1224" s="76">
        <v>5</v>
      </c>
      <c r="D1224" s="76">
        <v>2012</v>
      </c>
      <c r="E1224" s="56">
        <v>4.8666666666666671</v>
      </c>
      <c r="F1224" s="53">
        <f t="shared" si="97"/>
        <v>1</v>
      </c>
      <c r="G1224" s="53">
        <f t="shared" si="98"/>
        <v>1</v>
      </c>
      <c r="H1224" s="53">
        <f t="shared" si="99"/>
        <v>-1</v>
      </c>
      <c r="I1224" s="53" t="str">
        <f t="shared" si="100"/>
        <v>dw</v>
      </c>
      <c r="J1224" s="53"/>
    </row>
    <row r="1225" spans="1:10" x14ac:dyDescent="0.25">
      <c r="A1225" s="93">
        <v>41038</v>
      </c>
      <c r="B1225" s="35">
        <f t="shared" si="96"/>
        <v>41</v>
      </c>
      <c r="C1225" s="76">
        <v>5</v>
      </c>
      <c r="D1225" s="76">
        <v>2012</v>
      </c>
      <c r="E1225" s="56">
        <v>0.66666666666666663</v>
      </c>
      <c r="F1225" s="53">
        <f t="shared" si="97"/>
        <v>1</v>
      </c>
      <c r="G1225" s="53">
        <f t="shared" si="98"/>
        <v>2</v>
      </c>
      <c r="H1225" s="53">
        <f t="shared" si="99"/>
        <v>2</v>
      </c>
      <c r="I1225" s="53" t="str">
        <f t="shared" si="100"/>
        <v>ww</v>
      </c>
      <c r="J1225" s="53"/>
    </row>
    <row r="1226" spans="1:10" x14ac:dyDescent="0.25">
      <c r="A1226" s="93">
        <v>41039</v>
      </c>
      <c r="B1226" s="35">
        <f t="shared" si="96"/>
        <v>41</v>
      </c>
      <c r="C1226" s="76">
        <v>5</v>
      </c>
      <c r="D1226" s="76">
        <v>2012</v>
      </c>
      <c r="E1226" s="56">
        <v>14.266666666666666</v>
      </c>
      <c r="F1226" s="53">
        <f t="shared" si="97"/>
        <v>1</v>
      </c>
      <c r="G1226" s="53">
        <f t="shared" si="98"/>
        <v>2</v>
      </c>
      <c r="H1226" s="53">
        <f t="shared" si="99"/>
        <v>2</v>
      </c>
      <c r="I1226" s="53" t="str">
        <f t="shared" si="100"/>
        <v>ww</v>
      </c>
      <c r="J1226" s="53"/>
    </row>
    <row r="1227" spans="1:10" x14ac:dyDescent="0.25">
      <c r="A1227" s="93">
        <v>41040</v>
      </c>
      <c r="B1227" s="35">
        <f t="shared" si="96"/>
        <v>41</v>
      </c>
      <c r="C1227" s="76">
        <v>5</v>
      </c>
      <c r="D1227" s="76">
        <v>2012</v>
      </c>
      <c r="E1227" s="56">
        <v>10.933333333333332</v>
      </c>
      <c r="F1227" s="53">
        <f t="shared" si="97"/>
        <v>1</v>
      </c>
      <c r="G1227" s="53">
        <f t="shared" si="98"/>
        <v>2</v>
      </c>
      <c r="H1227" s="53">
        <f t="shared" si="99"/>
        <v>2</v>
      </c>
      <c r="I1227" s="53" t="str">
        <f t="shared" si="100"/>
        <v>ww</v>
      </c>
      <c r="J1227" s="53"/>
    </row>
    <row r="1228" spans="1:10" x14ac:dyDescent="0.25">
      <c r="A1228" s="93">
        <v>41041</v>
      </c>
      <c r="B1228" s="35">
        <f t="shared" si="96"/>
        <v>41</v>
      </c>
      <c r="C1228" s="76">
        <v>5</v>
      </c>
      <c r="D1228" s="76">
        <v>2012</v>
      </c>
      <c r="E1228" s="56">
        <v>4.1333333333333337</v>
      </c>
      <c r="F1228" s="53">
        <f t="shared" si="97"/>
        <v>1</v>
      </c>
      <c r="G1228" s="53">
        <f t="shared" si="98"/>
        <v>2</v>
      </c>
      <c r="H1228" s="53">
        <f t="shared" si="99"/>
        <v>2</v>
      </c>
      <c r="I1228" s="53" t="str">
        <f t="shared" si="100"/>
        <v>ww</v>
      </c>
      <c r="J1228" s="53"/>
    </row>
    <row r="1229" spans="1:10" x14ac:dyDescent="0.25">
      <c r="A1229" s="93">
        <v>41042</v>
      </c>
      <c r="B1229" s="35">
        <f t="shared" si="96"/>
        <v>41</v>
      </c>
      <c r="C1229" s="76">
        <v>5</v>
      </c>
      <c r="D1229" s="76">
        <v>2012</v>
      </c>
      <c r="E1229" s="56">
        <v>6.6666666666666666E-2</v>
      </c>
      <c r="F1229" s="53">
        <f t="shared" si="97"/>
        <v>1</v>
      </c>
      <c r="G1229" s="53">
        <f t="shared" si="98"/>
        <v>2</v>
      </c>
      <c r="H1229" s="53">
        <f t="shared" si="99"/>
        <v>2</v>
      </c>
      <c r="I1229" s="53" t="str">
        <f t="shared" si="100"/>
        <v>ww</v>
      </c>
      <c r="J1229" s="53"/>
    </row>
    <row r="1230" spans="1:10" x14ac:dyDescent="0.25">
      <c r="A1230" s="93">
        <v>41043</v>
      </c>
      <c r="B1230" s="35">
        <f t="shared" si="96"/>
        <v>41</v>
      </c>
      <c r="C1230" s="76">
        <v>5</v>
      </c>
      <c r="D1230" s="76">
        <v>2012</v>
      </c>
      <c r="E1230" s="56">
        <v>0.20000000000000004</v>
      </c>
      <c r="F1230" s="53">
        <f t="shared" si="97"/>
        <v>1</v>
      </c>
      <c r="G1230" s="53">
        <f t="shared" si="98"/>
        <v>2</v>
      </c>
      <c r="H1230" s="53">
        <f t="shared" si="99"/>
        <v>2</v>
      </c>
      <c r="I1230" s="53" t="str">
        <f t="shared" si="100"/>
        <v>ww</v>
      </c>
      <c r="J1230" s="53"/>
    </row>
    <row r="1231" spans="1:10" x14ac:dyDescent="0.25">
      <c r="A1231" s="93">
        <v>41044</v>
      </c>
      <c r="B1231" s="35">
        <f t="shared" si="96"/>
        <v>41</v>
      </c>
      <c r="C1231" s="76">
        <v>5</v>
      </c>
      <c r="D1231" s="76">
        <v>2012</v>
      </c>
      <c r="E1231" s="56">
        <v>4.1333333333333337</v>
      </c>
      <c r="F1231" s="53">
        <f t="shared" si="97"/>
        <v>1</v>
      </c>
      <c r="G1231" s="53">
        <f t="shared" si="98"/>
        <v>2</v>
      </c>
      <c r="H1231" s="53">
        <f t="shared" si="99"/>
        <v>2</v>
      </c>
      <c r="I1231" s="53" t="str">
        <f t="shared" si="100"/>
        <v>ww</v>
      </c>
      <c r="J1231" s="53"/>
    </row>
    <row r="1232" spans="1:10" x14ac:dyDescent="0.25">
      <c r="A1232" s="93">
        <v>41045</v>
      </c>
      <c r="B1232" s="35">
        <f t="shared" si="96"/>
        <v>41</v>
      </c>
      <c r="C1232" s="76">
        <v>5</v>
      </c>
      <c r="D1232" s="76">
        <v>2012</v>
      </c>
      <c r="E1232" s="56">
        <v>0</v>
      </c>
      <c r="F1232" s="53">
        <f t="shared" si="97"/>
        <v>0</v>
      </c>
      <c r="G1232" s="53">
        <f t="shared" si="98"/>
        <v>1</v>
      </c>
      <c r="H1232" s="53">
        <f t="shared" si="99"/>
        <v>1</v>
      </c>
      <c r="I1232" s="53" t="str">
        <f t="shared" si="100"/>
        <v>wd</v>
      </c>
      <c r="J1232" s="53"/>
    </row>
    <row r="1233" spans="1:10" x14ac:dyDescent="0.25">
      <c r="A1233" s="93">
        <v>41046</v>
      </c>
      <c r="B1233" s="35">
        <f t="shared" si="96"/>
        <v>41</v>
      </c>
      <c r="C1233" s="76">
        <v>5</v>
      </c>
      <c r="D1233" s="76">
        <v>2012</v>
      </c>
      <c r="E1233" s="56">
        <v>6.6666666666666666E-2</v>
      </c>
      <c r="F1233" s="53">
        <f t="shared" si="97"/>
        <v>1</v>
      </c>
      <c r="G1233" s="53">
        <f t="shared" si="98"/>
        <v>1</v>
      </c>
      <c r="H1233" s="53">
        <f t="shared" si="99"/>
        <v>-1</v>
      </c>
      <c r="I1233" s="53" t="str">
        <f t="shared" si="100"/>
        <v>dw</v>
      </c>
      <c r="J1233" s="53"/>
    </row>
    <row r="1234" spans="1:10" x14ac:dyDescent="0.25">
      <c r="A1234" s="93">
        <v>41047</v>
      </c>
      <c r="B1234" s="35">
        <f t="shared" si="96"/>
        <v>41</v>
      </c>
      <c r="C1234" s="76">
        <v>5</v>
      </c>
      <c r="D1234" s="76">
        <v>2012</v>
      </c>
      <c r="E1234" s="56">
        <v>1.4000000000000001</v>
      </c>
      <c r="F1234" s="53">
        <f t="shared" si="97"/>
        <v>1</v>
      </c>
      <c r="G1234" s="53">
        <f t="shared" si="98"/>
        <v>2</v>
      </c>
      <c r="H1234" s="53">
        <f t="shared" si="99"/>
        <v>2</v>
      </c>
      <c r="I1234" s="53" t="str">
        <f t="shared" si="100"/>
        <v>ww</v>
      </c>
      <c r="J1234" s="53"/>
    </row>
    <row r="1235" spans="1:10" x14ac:dyDescent="0.25">
      <c r="A1235" s="93">
        <v>41048</v>
      </c>
      <c r="B1235" s="35">
        <f t="shared" si="96"/>
        <v>41</v>
      </c>
      <c r="C1235" s="76">
        <v>5</v>
      </c>
      <c r="D1235" s="76">
        <v>2012</v>
      </c>
      <c r="E1235" s="56">
        <v>0.33333333333333331</v>
      </c>
      <c r="F1235" s="53">
        <f t="shared" si="97"/>
        <v>1</v>
      </c>
      <c r="G1235" s="53">
        <f t="shared" si="98"/>
        <v>2</v>
      </c>
      <c r="H1235" s="53">
        <f t="shared" si="99"/>
        <v>2</v>
      </c>
      <c r="I1235" s="53" t="str">
        <f t="shared" si="100"/>
        <v>ww</v>
      </c>
      <c r="J1235" s="53"/>
    </row>
    <row r="1236" spans="1:10" x14ac:dyDescent="0.25">
      <c r="A1236" s="93">
        <v>41049</v>
      </c>
      <c r="B1236" s="35">
        <f t="shared" si="96"/>
        <v>41</v>
      </c>
      <c r="C1236" s="76">
        <v>5</v>
      </c>
      <c r="D1236" s="76">
        <v>2012</v>
      </c>
      <c r="E1236" s="56">
        <v>6.6666666666666666E-2</v>
      </c>
      <c r="F1236" s="53">
        <f t="shared" si="97"/>
        <v>1</v>
      </c>
      <c r="G1236" s="53">
        <f t="shared" si="98"/>
        <v>2</v>
      </c>
      <c r="H1236" s="53">
        <f t="shared" si="99"/>
        <v>2</v>
      </c>
      <c r="I1236" s="53" t="str">
        <f t="shared" si="100"/>
        <v>ww</v>
      </c>
      <c r="J1236" s="53"/>
    </row>
    <row r="1237" spans="1:10" x14ac:dyDescent="0.25">
      <c r="A1237" s="93">
        <v>41050</v>
      </c>
      <c r="B1237" s="35">
        <f t="shared" si="96"/>
        <v>41</v>
      </c>
      <c r="C1237" s="76">
        <v>5</v>
      </c>
      <c r="D1237" s="76">
        <v>2012</v>
      </c>
      <c r="E1237" s="56">
        <v>0</v>
      </c>
      <c r="F1237" s="53">
        <f t="shared" si="97"/>
        <v>0</v>
      </c>
      <c r="G1237" s="53">
        <f t="shared" si="98"/>
        <v>1</v>
      </c>
      <c r="H1237" s="53">
        <f t="shared" si="99"/>
        <v>1</v>
      </c>
      <c r="I1237" s="53" t="str">
        <f t="shared" si="100"/>
        <v>wd</v>
      </c>
      <c r="J1237" s="53"/>
    </row>
    <row r="1238" spans="1:10" x14ac:dyDescent="0.25">
      <c r="A1238" s="93">
        <v>41051</v>
      </c>
      <c r="B1238" s="35">
        <f t="shared" si="96"/>
        <v>41</v>
      </c>
      <c r="C1238" s="76">
        <v>5</v>
      </c>
      <c r="D1238" s="76">
        <v>2012</v>
      </c>
      <c r="E1238" s="56">
        <v>0</v>
      </c>
      <c r="F1238" s="53">
        <f t="shared" si="97"/>
        <v>0</v>
      </c>
      <c r="G1238" s="53">
        <f t="shared" si="98"/>
        <v>0</v>
      </c>
      <c r="H1238" s="53">
        <f t="shared" si="99"/>
        <v>0</v>
      </c>
      <c r="I1238" s="53" t="str">
        <f t="shared" si="100"/>
        <v>dd</v>
      </c>
      <c r="J1238" s="53"/>
    </row>
    <row r="1239" spans="1:10" x14ac:dyDescent="0.25">
      <c r="A1239" s="93">
        <v>41052</v>
      </c>
      <c r="B1239" s="35">
        <f t="shared" si="96"/>
        <v>41</v>
      </c>
      <c r="C1239" s="76">
        <v>5</v>
      </c>
      <c r="D1239" s="76">
        <v>2012</v>
      </c>
      <c r="E1239" s="56">
        <v>0</v>
      </c>
      <c r="F1239" s="53">
        <f t="shared" si="97"/>
        <v>0</v>
      </c>
      <c r="G1239" s="53">
        <f t="shared" si="98"/>
        <v>0</v>
      </c>
      <c r="H1239" s="53">
        <f t="shared" si="99"/>
        <v>0</v>
      </c>
      <c r="I1239" s="53" t="str">
        <f t="shared" si="100"/>
        <v>dd</v>
      </c>
      <c r="J1239" s="53"/>
    </row>
    <row r="1240" spans="1:10" x14ac:dyDescent="0.25">
      <c r="A1240" s="93">
        <v>41053</v>
      </c>
      <c r="B1240" s="35">
        <f t="shared" si="96"/>
        <v>41</v>
      </c>
      <c r="C1240" s="76">
        <v>5</v>
      </c>
      <c r="D1240" s="76">
        <v>2012</v>
      </c>
      <c r="E1240" s="56">
        <v>0</v>
      </c>
      <c r="F1240" s="53">
        <f t="shared" si="97"/>
        <v>0</v>
      </c>
      <c r="G1240" s="53">
        <f t="shared" si="98"/>
        <v>0</v>
      </c>
      <c r="H1240" s="53">
        <f t="shared" si="99"/>
        <v>0</v>
      </c>
      <c r="I1240" s="53" t="str">
        <f t="shared" si="100"/>
        <v>dd</v>
      </c>
      <c r="J1240" s="53"/>
    </row>
    <row r="1241" spans="1:10" x14ac:dyDescent="0.25">
      <c r="A1241" s="93">
        <v>41054</v>
      </c>
      <c r="B1241" s="35">
        <f t="shared" si="96"/>
        <v>41</v>
      </c>
      <c r="C1241" s="76">
        <v>5</v>
      </c>
      <c r="D1241" s="76">
        <v>2012</v>
      </c>
      <c r="E1241" s="56">
        <v>0</v>
      </c>
      <c r="F1241" s="53">
        <f t="shared" si="97"/>
        <v>0</v>
      </c>
      <c r="G1241" s="53">
        <f t="shared" si="98"/>
        <v>0</v>
      </c>
      <c r="H1241" s="53">
        <f t="shared" si="99"/>
        <v>0</v>
      </c>
      <c r="I1241" s="53" t="str">
        <f t="shared" si="100"/>
        <v>dd</v>
      </c>
      <c r="J1241" s="53"/>
    </row>
    <row r="1242" spans="1:10" x14ac:dyDescent="0.25">
      <c r="A1242" s="93">
        <v>41055</v>
      </c>
      <c r="B1242" s="35">
        <f t="shared" si="96"/>
        <v>41</v>
      </c>
      <c r="C1242" s="76">
        <v>5</v>
      </c>
      <c r="D1242" s="76">
        <v>2012</v>
      </c>
      <c r="E1242" s="56">
        <v>0</v>
      </c>
      <c r="F1242" s="53">
        <f t="shared" si="97"/>
        <v>0</v>
      </c>
      <c r="G1242" s="53">
        <f t="shared" si="98"/>
        <v>0</v>
      </c>
      <c r="H1242" s="53">
        <f t="shared" si="99"/>
        <v>0</v>
      </c>
      <c r="I1242" s="53" t="str">
        <f t="shared" si="100"/>
        <v>dd</v>
      </c>
      <c r="J1242" s="53"/>
    </row>
    <row r="1243" spans="1:10" x14ac:dyDescent="0.25">
      <c r="A1243" s="93">
        <v>41056</v>
      </c>
      <c r="B1243" s="35">
        <f t="shared" si="96"/>
        <v>41</v>
      </c>
      <c r="C1243" s="76">
        <v>5</v>
      </c>
      <c r="D1243" s="76">
        <v>2012</v>
      </c>
      <c r="E1243" s="56">
        <v>0</v>
      </c>
      <c r="F1243" s="53">
        <f t="shared" si="97"/>
        <v>0</v>
      </c>
      <c r="G1243" s="53">
        <f t="shared" si="98"/>
        <v>0</v>
      </c>
      <c r="H1243" s="53">
        <f t="shared" si="99"/>
        <v>0</v>
      </c>
      <c r="I1243" s="53" t="str">
        <f t="shared" si="100"/>
        <v>dd</v>
      </c>
      <c r="J1243" s="53"/>
    </row>
    <row r="1244" spans="1:10" x14ac:dyDescent="0.25">
      <c r="A1244" s="93">
        <v>41057</v>
      </c>
      <c r="B1244" s="35">
        <f t="shared" si="96"/>
        <v>41</v>
      </c>
      <c r="C1244" s="76">
        <v>5</v>
      </c>
      <c r="D1244" s="76">
        <v>2012</v>
      </c>
      <c r="E1244" s="56">
        <v>6.6666666666666666E-2</v>
      </c>
      <c r="F1244" s="53">
        <f t="shared" si="97"/>
        <v>1</v>
      </c>
      <c r="G1244" s="53">
        <f t="shared" si="98"/>
        <v>1</v>
      </c>
      <c r="H1244" s="53">
        <f t="shared" si="99"/>
        <v>-1</v>
      </c>
      <c r="I1244" s="53" t="str">
        <f t="shared" si="100"/>
        <v>dw</v>
      </c>
      <c r="J1244" s="53"/>
    </row>
    <row r="1245" spans="1:10" x14ac:dyDescent="0.25">
      <c r="A1245" s="93">
        <v>41058</v>
      </c>
      <c r="B1245" s="35">
        <f t="shared" si="96"/>
        <v>41</v>
      </c>
      <c r="C1245" s="76">
        <v>5</v>
      </c>
      <c r="D1245" s="76">
        <v>2012</v>
      </c>
      <c r="E1245" s="56">
        <v>6.6666666666666666E-2</v>
      </c>
      <c r="F1245" s="53">
        <f t="shared" si="97"/>
        <v>1</v>
      </c>
      <c r="G1245" s="53">
        <f t="shared" si="98"/>
        <v>2</v>
      </c>
      <c r="H1245" s="53">
        <f t="shared" si="99"/>
        <v>2</v>
      </c>
      <c r="I1245" s="53" t="str">
        <f t="shared" si="100"/>
        <v>ww</v>
      </c>
      <c r="J1245" s="53"/>
    </row>
    <row r="1246" spans="1:10" x14ac:dyDescent="0.25">
      <c r="A1246" s="93">
        <v>41059</v>
      </c>
      <c r="B1246" s="35">
        <f t="shared" si="96"/>
        <v>41</v>
      </c>
      <c r="C1246" s="76">
        <v>5</v>
      </c>
      <c r="D1246" s="76">
        <v>2012</v>
      </c>
      <c r="E1246" s="56">
        <v>0</v>
      </c>
      <c r="F1246" s="53">
        <f t="shared" si="97"/>
        <v>0</v>
      </c>
      <c r="G1246" s="53">
        <f t="shared" si="98"/>
        <v>1</v>
      </c>
      <c r="H1246" s="53">
        <f t="shared" si="99"/>
        <v>1</v>
      </c>
      <c r="I1246" s="53" t="str">
        <f t="shared" si="100"/>
        <v>wd</v>
      </c>
      <c r="J1246" s="53"/>
    </row>
    <row r="1247" spans="1:10" x14ac:dyDescent="0.25">
      <c r="A1247" s="93">
        <v>41060</v>
      </c>
      <c r="B1247" s="35">
        <f t="shared" si="96"/>
        <v>41</v>
      </c>
      <c r="C1247" s="76">
        <v>5</v>
      </c>
      <c r="D1247" s="76">
        <v>2012</v>
      </c>
      <c r="E1247" s="56">
        <v>1.7333333333333332</v>
      </c>
      <c r="F1247" s="53">
        <f t="shared" si="97"/>
        <v>1</v>
      </c>
      <c r="G1247" s="53">
        <f t="shared" si="98"/>
        <v>1</v>
      </c>
      <c r="H1247" s="53">
        <f t="shared" si="99"/>
        <v>-1</v>
      </c>
      <c r="I1247" s="53" t="str">
        <f t="shared" si="100"/>
        <v>dw</v>
      </c>
      <c r="J1247" s="53"/>
    </row>
    <row r="1248" spans="1:10" x14ac:dyDescent="0.25">
      <c r="A1248" s="93">
        <v>41061</v>
      </c>
      <c r="B1248" s="35">
        <f t="shared" si="96"/>
        <v>41</v>
      </c>
      <c r="C1248" s="76">
        <v>5</v>
      </c>
      <c r="D1248" s="76">
        <v>2012</v>
      </c>
      <c r="E1248" s="56">
        <v>9.3333333333333339</v>
      </c>
      <c r="F1248" s="53">
        <f t="shared" si="97"/>
        <v>1</v>
      </c>
      <c r="G1248" s="53">
        <f t="shared" si="98"/>
        <v>2</v>
      </c>
      <c r="H1248" s="53">
        <f t="shared" si="99"/>
        <v>2</v>
      </c>
      <c r="I1248" s="53" t="str">
        <f t="shared" si="100"/>
        <v>ww</v>
      </c>
      <c r="J1248" s="53"/>
    </row>
    <row r="1249" spans="1:10" x14ac:dyDescent="0.25">
      <c r="A1249" s="93">
        <v>41062</v>
      </c>
      <c r="B1249" s="35">
        <f t="shared" si="96"/>
        <v>42</v>
      </c>
      <c r="C1249" s="76">
        <v>6</v>
      </c>
      <c r="D1249" s="76">
        <v>2012</v>
      </c>
      <c r="E1249" s="56">
        <v>6.6666666666666666E-2</v>
      </c>
      <c r="F1249" s="53">
        <f t="shared" si="97"/>
        <v>1</v>
      </c>
      <c r="G1249" s="53">
        <f t="shared" si="98"/>
        <v>2</v>
      </c>
      <c r="H1249" s="53">
        <f t="shared" si="99"/>
        <v>2</v>
      </c>
      <c r="I1249" s="53" t="str">
        <f t="shared" si="100"/>
        <v>ww</v>
      </c>
      <c r="J1249" s="53"/>
    </row>
    <row r="1250" spans="1:10" x14ac:dyDescent="0.25">
      <c r="A1250" s="93">
        <v>41063</v>
      </c>
      <c r="B1250" s="35">
        <f t="shared" si="96"/>
        <v>42</v>
      </c>
      <c r="C1250" s="76">
        <v>6</v>
      </c>
      <c r="D1250" s="76">
        <v>2012</v>
      </c>
      <c r="E1250" s="56">
        <v>0.46666666666666662</v>
      </c>
      <c r="F1250" s="53">
        <f t="shared" si="97"/>
        <v>1</v>
      </c>
      <c r="G1250" s="53">
        <f t="shared" si="98"/>
        <v>2</v>
      </c>
      <c r="H1250" s="53">
        <f t="shared" si="99"/>
        <v>2</v>
      </c>
      <c r="I1250" s="53" t="str">
        <f t="shared" si="100"/>
        <v>ww</v>
      </c>
      <c r="J1250" s="53"/>
    </row>
    <row r="1251" spans="1:10" x14ac:dyDescent="0.25">
      <c r="A1251" s="93">
        <v>41064</v>
      </c>
      <c r="B1251" s="35">
        <f t="shared" si="96"/>
        <v>42</v>
      </c>
      <c r="C1251" s="76">
        <v>6</v>
      </c>
      <c r="D1251" s="76">
        <v>2012</v>
      </c>
      <c r="E1251" s="56">
        <v>1.0666666666666667</v>
      </c>
      <c r="F1251" s="53">
        <f t="shared" si="97"/>
        <v>1</v>
      </c>
      <c r="G1251" s="53">
        <f t="shared" si="98"/>
        <v>2</v>
      </c>
      <c r="H1251" s="53">
        <f t="shared" si="99"/>
        <v>2</v>
      </c>
      <c r="I1251" s="53" t="str">
        <f t="shared" si="100"/>
        <v>ww</v>
      </c>
      <c r="J1251" s="53"/>
    </row>
    <row r="1252" spans="1:10" x14ac:dyDescent="0.25">
      <c r="A1252" s="93">
        <v>41065</v>
      </c>
      <c r="B1252" s="35">
        <f t="shared" si="96"/>
        <v>42</v>
      </c>
      <c r="C1252" s="76">
        <v>6</v>
      </c>
      <c r="D1252" s="76">
        <v>2012</v>
      </c>
      <c r="E1252" s="56">
        <v>0.13333333333333333</v>
      </c>
      <c r="F1252" s="53">
        <f t="shared" si="97"/>
        <v>1</v>
      </c>
      <c r="G1252" s="53">
        <f t="shared" si="98"/>
        <v>2</v>
      </c>
      <c r="H1252" s="53">
        <f t="shared" si="99"/>
        <v>2</v>
      </c>
      <c r="I1252" s="53" t="str">
        <f t="shared" si="100"/>
        <v>ww</v>
      </c>
      <c r="J1252" s="53"/>
    </row>
    <row r="1253" spans="1:10" x14ac:dyDescent="0.25">
      <c r="A1253" s="93">
        <v>41066</v>
      </c>
      <c r="B1253" s="35">
        <f t="shared" si="96"/>
        <v>42</v>
      </c>
      <c r="C1253" s="76">
        <v>6</v>
      </c>
      <c r="D1253" s="76">
        <v>2012</v>
      </c>
      <c r="E1253" s="56">
        <v>4.5333333333333341</v>
      </c>
      <c r="F1253" s="53">
        <f t="shared" si="97"/>
        <v>1</v>
      </c>
      <c r="G1253" s="53">
        <f t="shared" si="98"/>
        <v>2</v>
      </c>
      <c r="H1253" s="53">
        <f t="shared" si="99"/>
        <v>2</v>
      </c>
      <c r="I1253" s="53" t="str">
        <f t="shared" si="100"/>
        <v>ww</v>
      </c>
      <c r="J1253" s="53"/>
    </row>
    <row r="1254" spans="1:10" x14ac:dyDescent="0.25">
      <c r="A1254" s="93">
        <v>41067</v>
      </c>
      <c r="B1254" s="35">
        <f t="shared" si="96"/>
        <v>42</v>
      </c>
      <c r="C1254" s="76">
        <v>6</v>
      </c>
      <c r="D1254" s="76">
        <v>2012</v>
      </c>
      <c r="E1254" s="56">
        <v>1.2666666666666668</v>
      </c>
      <c r="F1254" s="53">
        <f t="shared" si="97"/>
        <v>1</v>
      </c>
      <c r="G1254" s="53">
        <f t="shared" si="98"/>
        <v>2</v>
      </c>
      <c r="H1254" s="53">
        <f t="shared" si="99"/>
        <v>2</v>
      </c>
      <c r="I1254" s="53" t="str">
        <f t="shared" si="100"/>
        <v>ww</v>
      </c>
      <c r="J1254" s="53"/>
    </row>
    <row r="1255" spans="1:10" x14ac:dyDescent="0.25">
      <c r="A1255" s="93">
        <v>41068</v>
      </c>
      <c r="B1255" s="35">
        <f t="shared" si="96"/>
        <v>42</v>
      </c>
      <c r="C1255" s="76">
        <v>6</v>
      </c>
      <c r="D1255" s="76">
        <v>2012</v>
      </c>
      <c r="E1255" s="56">
        <v>10</v>
      </c>
      <c r="F1255" s="53">
        <f t="shared" si="97"/>
        <v>1</v>
      </c>
      <c r="G1255" s="53">
        <f t="shared" si="98"/>
        <v>2</v>
      </c>
      <c r="H1255" s="53">
        <f t="shared" si="99"/>
        <v>2</v>
      </c>
      <c r="I1255" s="53" t="str">
        <f t="shared" si="100"/>
        <v>ww</v>
      </c>
      <c r="J1255" s="53"/>
    </row>
    <row r="1256" spans="1:10" x14ac:dyDescent="0.25">
      <c r="A1256" s="93">
        <v>41069</v>
      </c>
      <c r="B1256" s="35">
        <f t="shared" si="96"/>
        <v>42</v>
      </c>
      <c r="C1256" s="76">
        <v>6</v>
      </c>
      <c r="D1256" s="76">
        <v>2012</v>
      </c>
      <c r="E1256" s="56">
        <v>10.866666666666667</v>
      </c>
      <c r="F1256" s="53">
        <f t="shared" si="97"/>
        <v>1</v>
      </c>
      <c r="G1256" s="53">
        <f t="shared" si="98"/>
        <v>2</v>
      </c>
      <c r="H1256" s="53">
        <f t="shared" si="99"/>
        <v>2</v>
      </c>
      <c r="I1256" s="53" t="str">
        <f t="shared" si="100"/>
        <v>ww</v>
      </c>
      <c r="J1256" s="53"/>
    </row>
    <row r="1257" spans="1:10" x14ac:dyDescent="0.25">
      <c r="A1257" s="93">
        <v>41070</v>
      </c>
      <c r="B1257" s="35">
        <f t="shared" si="96"/>
        <v>42</v>
      </c>
      <c r="C1257" s="76">
        <v>6</v>
      </c>
      <c r="D1257" s="76">
        <v>2012</v>
      </c>
      <c r="E1257" s="56">
        <v>7.333333333333333</v>
      </c>
      <c r="F1257" s="53">
        <f t="shared" si="97"/>
        <v>1</v>
      </c>
      <c r="G1257" s="53">
        <f t="shared" si="98"/>
        <v>2</v>
      </c>
      <c r="H1257" s="53">
        <f t="shared" si="99"/>
        <v>2</v>
      </c>
      <c r="I1257" s="53" t="str">
        <f t="shared" si="100"/>
        <v>ww</v>
      </c>
      <c r="J1257" s="53"/>
    </row>
    <row r="1258" spans="1:10" x14ac:dyDescent="0.25">
      <c r="A1258" s="93">
        <v>41071</v>
      </c>
      <c r="B1258" s="35">
        <f t="shared" si="96"/>
        <v>42</v>
      </c>
      <c r="C1258" s="76">
        <v>6</v>
      </c>
      <c r="D1258" s="76">
        <v>2012</v>
      </c>
      <c r="E1258" s="56">
        <v>6.6666666666666666E-2</v>
      </c>
      <c r="F1258" s="53">
        <f t="shared" si="97"/>
        <v>1</v>
      </c>
      <c r="G1258" s="53">
        <f t="shared" si="98"/>
        <v>2</v>
      </c>
      <c r="H1258" s="53">
        <f t="shared" si="99"/>
        <v>2</v>
      </c>
      <c r="I1258" s="53" t="str">
        <f t="shared" si="100"/>
        <v>ww</v>
      </c>
      <c r="J1258" s="53"/>
    </row>
    <row r="1259" spans="1:10" x14ac:dyDescent="0.25">
      <c r="A1259" s="93">
        <v>41072</v>
      </c>
      <c r="B1259" s="35">
        <f t="shared" si="96"/>
        <v>42</v>
      </c>
      <c r="C1259" s="76">
        <v>6</v>
      </c>
      <c r="D1259" s="76">
        <v>2012</v>
      </c>
      <c r="E1259" s="56">
        <v>6.6666666666666666E-2</v>
      </c>
      <c r="F1259" s="53">
        <f t="shared" si="97"/>
        <v>1</v>
      </c>
      <c r="G1259" s="53">
        <f t="shared" si="98"/>
        <v>2</v>
      </c>
      <c r="H1259" s="53">
        <f t="shared" si="99"/>
        <v>2</v>
      </c>
      <c r="I1259" s="53" t="str">
        <f t="shared" si="100"/>
        <v>ww</v>
      </c>
      <c r="J1259" s="53"/>
    </row>
    <row r="1260" spans="1:10" x14ac:dyDescent="0.25">
      <c r="A1260" s="93">
        <v>41073</v>
      </c>
      <c r="B1260" s="35">
        <f t="shared" si="96"/>
        <v>42</v>
      </c>
      <c r="C1260" s="76">
        <v>6</v>
      </c>
      <c r="D1260" s="76">
        <v>2012</v>
      </c>
      <c r="E1260" s="56">
        <v>0</v>
      </c>
      <c r="F1260" s="53">
        <f t="shared" si="97"/>
        <v>0</v>
      </c>
      <c r="G1260" s="53">
        <f t="shared" si="98"/>
        <v>1</v>
      </c>
      <c r="H1260" s="53">
        <f t="shared" si="99"/>
        <v>1</v>
      </c>
      <c r="I1260" s="53" t="str">
        <f t="shared" si="100"/>
        <v>wd</v>
      </c>
      <c r="J1260" s="53"/>
    </row>
    <row r="1261" spans="1:10" x14ac:dyDescent="0.25">
      <c r="A1261" s="93">
        <v>41074</v>
      </c>
      <c r="B1261" s="35">
        <f t="shared" si="96"/>
        <v>42</v>
      </c>
      <c r="C1261" s="76">
        <v>6</v>
      </c>
      <c r="D1261" s="76">
        <v>2012</v>
      </c>
      <c r="E1261" s="56">
        <v>0</v>
      </c>
      <c r="F1261" s="53">
        <f t="shared" si="97"/>
        <v>0</v>
      </c>
      <c r="G1261" s="53">
        <f t="shared" si="98"/>
        <v>0</v>
      </c>
      <c r="H1261" s="53">
        <f t="shared" si="99"/>
        <v>0</v>
      </c>
      <c r="I1261" s="53" t="str">
        <f t="shared" si="100"/>
        <v>dd</v>
      </c>
      <c r="J1261" s="53"/>
    </row>
    <row r="1262" spans="1:10" x14ac:dyDescent="0.25">
      <c r="A1262" s="93">
        <v>41075</v>
      </c>
      <c r="B1262" s="35">
        <f t="shared" si="96"/>
        <v>42</v>
      </c>
      <c r="C1262" s="76">
        <v>6</v>
      </c>
      <c r="D1262" s="76">
        <v>2012</v>
      </c>
      <c r="E1262" s="56">
        <v>7.7333333333333343</v>
      </c>
      <c r="F1262" s="53">
        <f t="shared" si="97"/>
        <v>1</v>
      </c>
      <c r="G1262" s="53">
        <f t="shared" si="98"/>
        <v>1</v>
      </c>
      <c r="H1262" s="53">
        <f t="shared" si="99"/>
        <v>-1</v>
      </c>
      <c r="I1262" s="53" t="str">
        <f t="shared" si="100"/>
        <v>dw</v>
      </c>
      <c r="J1262" s="53"/>
    </row>
    <row r="1263" spans="1:10" x14ac:dyDescent="0.25">
      <c r="A1263" s="93">
        <v>41076</v>
      </c>
      <c r="B1263" s="35">
        <f t="shared" si="96"/>
        <v>42</v>
      </c>
      <c r="C1263" s="76">
        <v>6</v>
      </c>
      <c r="D1263" s="76">
        <v>2012</v>
      </c>
      <c r="E1263" s="56">
        <v>7.7333333333333334</v>
      </c>
      <c r="F1263" s="53">
        <f t="shared" si="97"/>
        <v>1</v>
      </c>
      <c r="G1263" s="53">
        <f t="shared" si="98"/>
        <v>2</v>
      </c>
      <c r="H1263" s="53">
        <f t="shared" si="99"/>
        <v>2</v>
      </c>
      <c r="I1263" s="53" t="str">
        <f t="shared" si="100"/>
        <v>ww</v>
      </c>
      <c r="J1263" s="53"/>
    </row>
    <row r="1264" spans="1:10" x14ac:dyDescent="0.25">
      <c r="A1264" s="93">
        <v>41077</v>
      </c>
      <c r="B1264" s="35">
        <f t="shared" ref="B1264:B1327" si="101">C1264+(D1264-2009)*12</f>
        <v>42</v>
      </c>
      <c r="C1264" s="76">
        <v>6</v>
      </c>
      <c r="D1264" s="76">
        <v>2012</v>
      </c>
      <c r="E1264" s="56">
        <v>2.6666666666666665</v>
      </c>
      <c r="F1264" s="53">
        <f t="shared" si="97"/>
        <v>1</v>
      </c>
      <c r="G1264" s="53">
        <f t="shared" si="98"/>
        <v>2</v>
      </c>
      <c r="H1264" s="53">
        <f t="shared" si="99"/>
        <v>2</v>
      </c>
      <c r="I1264" s="53" t="str">
        <f t="shared" si="100"/>
        <v>ww</v>
      </c>
      <c r="J1264" s="53"/>
    </row>
    <row r="1265" spans="1:10" x14ac:dyDescent="0.25">
      <c r="A1265" s="93">
        <v>41078</v>
      </c>
      <c r="B1265" s="35">
        <f t="shared" si="101"/>
        <v>42</v>
      </c>
      <c r="C1265" s="76">
        <v>6</v>
      </c>
      <c r="D1265" s="76">
        <v>2012</v>
      </c>
      <c r="E1265" s="56">
        <v>0.26666666666666666</v>
      </c>
      <c r="F1265" s="53">
        <f t="shared" si="97"/>
        <v>1</v>
      </c>
      <c r="G1265" s="53">
        <f t="shared" si="98"/>
        <v>2</v>
      </c>
      <c r="H1265" s="53">
        <f t="shared" si="99"/>
        <v>2</v>
      </c>
      <c r="I1265" s="53" t="str">
        <f t="shared" si="100"/>
        <v>ww</v>
      </c>
      <c r="J1265" s="53"/>
    </row>
    <row r="1266" spans="1:10" x14ac:dyDescent="0.25">
      <c r="A1266" s="93">
        <v>41079</v>
      </c>
      <c r="B1266" s="35">
        <f t="shared" si="101"/>
        <v>42</v>
      </c>
      <c r="C1266" s="76">
        <v>6</v>
      </c>
      <c r="D1266" s="76">
        <v>2012</v>
      </c>
      <c r="E1266" s="56">
        <v>0.66666666666666663</v>
      </c>
      <c r="F1266" s="53">
        <f t="shared" si="97"/>
        <v>1</v>
      </c>
      <c r="G1266" s="53">
        <f t="shared" si="98"/>
        <v>2</v>
      </c>
      <c r="H1266" s="53">
        <f t="shared" si="99"/>
        <v>2</v>
      </c>
      <c r="I1266" s="53" t="str">
        <f t="shared" si="100"/>
        <v>ww</v>
      </c>
      <c r="J1266" s="53"/>
    </row>
    <row r="1267" spans="1:10" x14ac:dyDescent="0.25">
      <c r="A1267" s="93">
        <v>41080</v>
      </c>
      <c r="B1267" s="35">
        <f t="shared" si="101"/>
        <v>42</v>
      </c>
      <c r="C1267" s="76">
        <v>6</v>
      </c>
      <c r="D1267" s="76">
        <v>2012</v>
      </c>
      <c r="E1267" s="56">
        <v>0.19999999999999998</v>
      </c>
      <c r="F1267" s="53">
        <f t="shared" si="97"/>
        <v>1</v>
      </c>
      <c r="G1267" s="53">
        <f t="shared" si="98"/>
        <v>2</v>
      </c>
      <c r="H1267" s="53">
        <f t="shared" si="99"/>
        <v>2</v>
      </c>
      <c r="I1267" s="53" t="str">
        <f t="shared" si="100"/>
        <v>ww</v>
      </c>
      <c r="J1267" s="53"/>
    </row>
    <row r="1268" spans="1:10" x14ac:dyDescent="0.25">
      <c r="A1268" s="93">
        <v>41081</v>
      </c>
      <c r="B1268" s="35">
        <f t="shared" si="101"/>
        <v>42</v>
      </c>
      <c r="C1268" s="76">
        <v>6</v>
      </c>
      <c r="D1268" s="76">
        <v>2012</v>
      </c>
      <c r="E1268" s="56">
        <v>0.33333333333333331</v>
      </c>
      <c r="F1268" s="53">
        <f t="shared" si="97"/>
        <v>1</v>
      </c>
      <c r="G1268" s="53">
        <f t="shared" si="98"/>
        <v>2</v>
      </c>
      <c r="H1268" s="53">
        <f t="shared" si="99"/>
        <v>2</v>
      </c>
      <c r="I1268" s="53" t="str">
        <f t="shared" si="100"/>
        <v>ww</v>
      </c>
      <c r="J1268" s="53"/>
    </row>
    <row r="1269" spans="1:10" x14ac:dyDescent="0.25">
      <c r="A1269" s="93">
        <v>41082</v>
      </c>
      <c r="B1269" s="35">
        <f t="shared" si="101"/>
        <v>42</v>
      </c>
      <c r="C1269" s="76">
        <v>6</v>
      </c>
      <c r="D1269" s="76">
        <v>2012</v>
      </c>
      <c r="E1269" s="56">
        <v>14.6</v>
      </c>
      <c r="F1269" s="53">
        <f t="shared" si="97"/>
        <v>1</v>
      </c>
      <c r="G1269" s="53">
        <f t="shared" si="98"/>
        <v>2</v>
      </c>
      <c r="H1269" s="53">
        <f t="shared" si="99"/>
        <v>2</v>
      </c>
      <c r="I1269" s="53" t="str">
        <f t="shared" si="100"/>
        <v>ww</v>
      </c>
      <c r="J1269" s="53"/>
    </row>
    <row r="1270" spans="1:10" x14ac:dyDescent="0.25">
      <c r="A1270" s="93">
        <v>41083</v>
      </c>
      <c r="B1270" s="35">
        <f t="shared" si="101"/>
        <v>42</v>
      </c>
      <c r="C1270" s="76">
        <v>6</v>
      </c>
      <c r="D1270" s="76">
        <v>2012</v>
      </c>
      <c r="E1270" s="56">
        <v>2.8000000000000003</v>
      </c>
      <c r="F1270" s="53">
        <f t="shared" si="97"/>
        <v>1</v>
      </c>
      <c r="G1270" s="53">
        <f t="shared" si="98"/>
        <v>2</v>
      </c>
      <c r="H1270" s="53">
        <f t="shared" si="99"/>
        <v>2</v>
      </c>
      <c r="I1270" s="53" t="str">
        <f t="shared" si="100"/>
        <v>ww</v>
      </c>
      <c r="J1270" s="53"/>
    </row>
    <row r="1271" spans="1:10" x14ac:dyDescent="0.25">
      <c r="A1271" s="93">
        <v>41084</v>
      </c>
      <c r="B1271" s="35">
        <f t="shared" si="101"/>
        <v>42</v>
      </c>
      <c r="C1271" s="76">
        <v>6</v>
      </c>
      <c r="D1271" s="76">
        <v>2012</v>
      </c>
      <c r="E1271" s="56">
        <v>6.1333333333333329</v>
      </c>
      <c r="F1271" s="53">
        <f t="shared" si="97"/>
        <v>1</v>
      </c>
      <c r="G1271" s="53">
        <f t="shared" si="98"/>
        <v>2</v>
      </c>
      <c r="H1271" s="53">
        <f t="shared" si="99"/>
        <v>2</v>
      </c>
      <c r="I1271" s="53" t="str">
        <f t="shared" si="100"/>
        <v>ww</v>
      </c>
      <c r="J1271" s="53"/>
    </row>
    <row r="1272" spans="1:10" x14ac:dyDescent="0.25">
      <c r="A1272" s="93">
        <v>41085</v>
      </c>
      <c r="B1272" s="35">
        <f t="shared" si="101"/>
        <v>42</v>
      </c>
      <c r="C1272" s="76">
        <v>6</v>
      </c>
      <c r="D1272" s="76">
        <v>2012</v>
      </c>
      <c r="E1272" s="56">
        <v>15.200000000000001</v>
      </c>
      <c r="F1272" s="53">
        <f t="shared" si="97"/>
        <v>1</v>
      </c>
      <c r="G1272" s="53">
        <f t="shared" si="98"/>
        <v>2</v>
      </c>
      <c r="H1272" s="53">
        <f t="shared" si="99"/>
        <v>2</v>
      </c>
      <c r="I1272" s="53" t="str">
        <f t="shared" si="100"/>
        <v>ww</v>
      </c>
      <c r="J1272" s="53"/>
    </row>
    <row r="1273" spans="1:10" x14ac:dyDescent="0.25">
      <c r="A1273" s="93">
        <v>41086</v>
      </c>
      <c r="B1273" s="35">
        <f t="shared" si="101"/>
        <v>42</v>
      </c>
      <c r="C1273" s="76">
        <v>6</v>
      </c>
      <c r="D1273" s="76">
        <v>2012</v>
      </c>
      <c r="E1273" s="56">
        <v>0</v>
      </c>
      <c r="F1273" s="53">
        <f t="shared" si="97"/>
        <v>0</v>
      </c>
      <c r="G1273" s="53">
        <f t="shared" si="98"/>
        <v>1</v>
      </c>
      <c r="H1273" s="53">
        <f t="shared" si="99"/>
        <v>1</v>
      </c>
      <c r="I1273" s="53" t="str">
        <f t="shared" si="100"/>
        <v>wd</v>
      </c>
      <c r="J1273" s="53"/>
    </row>
    <row r="1274" spans="1:10" x14ac:dyDescent="0.25">
      <c r="A1274" s="93">
        <v>41087</v>
      </c>
      <c r="B1274" s="35">
        <f t="shared" si="101"/>
        <v>42</v>
      </c>
      <c r="C1274" s="76">
        <v>6</v>
      </c>
      <c r="D1274" s="76">
        <v>2012</v>
      </c>
      <c r="E1274" s="56">
        <v>2.3333333333333335</v>
      </c>
      <c r="F1274" s="53">
        <f t="shared" si="97"/>
        <v>1</v>
      </c>
      <c r="G1274" s="53">
        <f t="shared" si="98"/>
        <v>1</v>
      </c>
      <c r="H1274" s="53">
        <f t="shared" si="99"/>
        <v>-1</v>
      </c>
      <c r="I1274" s="53" t="str">
        <f t="shared" si="100"/>
        <v>dw</v>
      </c>
      <c r="J1274" s="53"/>
    </row>
    <row r="1275" spans="1:10" x14ac:dyDescent="0.25">
      <c r="A1275" s="93">
        <v>41088</v>
      </c>
      <c r="B1275" s="35">
        <f t="shared" si="101"/>
        <v>42</v>
      </c>
      <c r="C1275" s="76">
        <v>6</v>
      </c>
      <c r="D1275" s="76">
        <v>2012</v>
      </c>
      <c r="E1275" s="56">
        <v>3.2000000000000006</v>
      </c>
      <c r="F1275" s="53">
        <f t="shared" si="97"/>
        <v>1</v>
      </c>
      <c r="G1275" s="53">
        <f t="shared" si="98"/>
        <v>2</v>
      </c>
      <c r="H1275" s="53">
        <f t="shared" si="99"/>
        <v>2</v>
      </c>
      <c r="I1275" s="53" t="str">
        <f t="shared" si="100"/>
        <v>ww</v>
      </c>
      <c r="J1275" s="53"/>
    </row>
    <row r="1276" spans="1:10" x14ac:dyDescent="0.25">
      <c r="A1276" s="93">
        <v>41089</v>
      </c>
      <c r="B1276" s="35">
        <f t="shared" si="101"/>
        <v>42</v>
      </c>
      <c r="C1276" s="76">
        <v>6</v>
      </c>
      <c r="D1276" s="76">
        <v>2012</v>
      </c>
      <c r="E1276" s="56">
        <v>48.066666666666663</v>
      </c>
      <c r="F1276" s="53">
        <f t="shared" si="97"/>
        <v>1</v>
      </c>
      <c r="G1276" s="53">
        <f t="shared" si="98"/>
        <v>2</v>
      </c>
      <c r="H1276" s="53">
        <f t="shared" si="99"/>
        <v>2</v>
      </c>
      <c r="I1276" s="53" t="str">
        <f t="shared" si="100"/>
        <v>ww</v>
      </c>
      <c r="J1276" s="53"/>
    </row>
    <row r="1277" spans="1:10" x14ac:dyDescent="0.25">
      <c r="A1277" s="93">
        <v>41090</v>
      </c>
      <c r="B1277" s="35">
        <f t="shared" si="101"/>
        <v>42</v>
      </c>
      <c r="C1277" s="76">
        <v>6</v>
      </c>
      <c r="D1277" s="76">
        <v>2012</v>
      </c>
      <c r="E1277" s="56">
        <v>0.26666666666666666</v>
      </c>
      <c r="F1277" s="53">
        <f t="shared" si="97"/>
        <v>1</v>
      </c>
      <c r="G1277" s="53">
        <f t="shared" si="98"/>
        <v>2</v>
      </c>
      <c r="H1277" s="53">
        <f t="shared" si="99"/>
        <v>2</v>
      </c>
      <c r="I1277" s="53" t="str">
        <f t="shared" si="100"/>
        <v>ww</v>
      </c>
      <c r="J1277" s="53"/>
    </row>
    <row r="1278" spans="1:10" x14ac:dyDescent="0.25">
      <c r="A1278" s="93">
        <v>41091</v>
      </c>
      <c r="B1278" s="35">
        <f t="shared" si="101"/>
        <v>42</v>
      </c>
      <c r="C1278" s="76">
        <v>6</v>
      </c>
      <c r="D1278" s="76">
        <v>2012</v>
      </c>
      <c r="E1278" s="56">
        <v>1.0666666666666667</v>
      </c>
      <c r="F1278" s="53">
        <f t="shared" si="97"/>
        <v>1</v>
      </c>
      <c r="G1278" s="53">
        <f t="shared" si="98"/>
        <v>2</v>
      </c>
      <c r="H1278" s="53">
        <f t="shared" si="99"/>
        <v>2</v>
      </c>
      <c r="I1278" s="53" t="str">
        <f t="shared" si="100"/>
        <v>ww</v>
      </c>
      <c r="J1278" s="53"/>
    </row>
    <row r="1279" spans="1:10" x14ac:dyDescent="0.25">
      <c r="A1279" s="93">
        <v>41092</v>
      </c>
      <c r="B1279" s="35">
        <f t="shared" si="101"/>
        <v>43</v>
      </c>
      <c r="C1279" s="76">
        <v>7</v>
      </c>
      <c r="D1279" s="76">
        <v>2012</v>
      </c>
      <c r="E1279" s="56">
        <v>2.5333333333333332</v>
      </c>
      <c r="F1279" s="53">
        <f t="shared" si="97"/>
        <v>1</v>
      </c>
      <c r="G1279" s="53">
        <f t="shared" si="98"/>
        <v>2</v>
      </c>
      <c r="H1279" s="53">
        <f t="shared" si="99"/>
        <v>2</v>
      </c>
      <c r="I1279" s="53" t="str">
        <f t="shared" si="100"/>
        <v>ww</v>
      </c>
      <c r="J1279" s="53"/>
    </row>
    <row r="1280" spans="1:10" x14ac:dyDescent="0.25">
      <c r="A1280" s="93">
        <v>41093</v>
      </c>
      <c r="B1280" s="35">
        <f t="shared" si="101"/>
        <v>43</v>
      </c>
      <c r="C1280" s="76">
        <v>7</v>
      </c>
      <c r="D1280" s="76">
        <v>2012</v>
      </c>
      <c r="E1280" s="56">
        <v>0.33333333333333331</v>
      </c>
      <c r="F1280" s="53">
        <f t="shared" si="97"/>
        <v>1</v>
      </c>
      <c r="G1280" s="53">
        <f t="shared" si="98"/>
        <v>2</v>
      </c>
      <c r="H1280" s="53">
        <f t="shared" si="99"/>
        <v>2</v>
      </c>
      <c r="I1280" s="53" t="str">
        <f t="shared" si="100"/>
        <v>ww</v>
      </c>
      <c r="J1280" s="53"/>
    </row>
    <row r="1281" spans="1:10" x14ac:dyDescent="0.25">
      <c r="A1281" s="93">
        <v>41094</v>
      </c>
      <c r="B1281" s="35">
        <f t="shared" si="101"/>
        <v>43</v>
      </c>
      <c r="C1281" s="76">
        <v>7</v>
      </c>
      <c r="D1281" s="76">
        <v>2012</v>
      </c>
      <c r="E1281" s="56">
        <v>2</v>
      </c>
      <c r="F1281" s="53">
        <f t="shared" si="97"/>
        <v>1</v>
      </c>
      <c r="G1281" s="53">
        <f t="shared" si="98"/>
        <v>2</v>
      </c>
      <c r="H1281" s="53">
        <f t="shared" si="99"/>
        <v>2</v>
      </c>
      <c r="I1281" s="53" t="str">
        <f t="shared" si="100"/>
        <v>ww</v>
      </c>
      <c r="J1281" s="53"/>
    </row>
    <row r="1282" spans="1:10" x14ac:dyDescent="0.25">
      <c r="A1282" s="93">
        <v>41095</v>
      </c>
      <c r="B1282" s="35">
        <f t="shared" si="101"/>
        <v>43</v>
      </c>
      <c r="C1282" s="76">
        <v>7</v>
      </c>
      <c r="D1282" s="76">
        <v>2012</v>
      </c>
      <c r="E1282" s="56">
        <v>0.26666666666666666</v>
      </c>
      <c r="F1282" s="53">
        <f t="shared" si="97"/>
        <v>1</v>
      </c>
      <c r="G1282" s="53">
        <f t="shared" si="98"/>
        <v>2</v>
      </c>
      <c r="H1282" s="53">
        <f t="shared" si="99"/>
        <v>2</v>
      </c>
      <c r="I1282" s="53" t="str">
        <f t="shared" si="100"/>
        <v>ww</v>
      </c>
      <c r="J1282" s="53"/>
    </row>
    <row r="1283" spans="1:10" x14ac:dyDescent="0.25">
      <c r="A1283" s="93">
        <v>41096</v>
      </c>
      <c r="B1283" s="35">
        <f t="shared" si="101"/>
        <v>43</v>
      </c>
      <c r="C1283" s="76">
        <v>7</v>
      </c>
      <c r="D1283" s="76">
        <v>2012</v>
      </c>
      <c r="E1283" s="56">
        <v>9.7999999999999989</v>
      </c>
      <c r="F1283" s="53">
        <f t="shared" ref="F1283:F1346" si="102">IF(E1283&gt;0,1,0)</f>
        <v>1</v>
      </c>
      <c r="G1283" s="53">
        <f t="shared" ref="G1283:G1346" si="103">SUM(F1282:F1283)</f>
        <v>2</v>
      </c>
      <c r="H1283" s="53">
        <f t="shared" ref="H1283:H1346" si="104">IF(G1283=1,IF(F1282=1,1,-1),G1283)</f>
        <v>2</v>
      </c>
      <c r="I1283" s="53" t="str">
        <f t="shared" ref="I1283:I1346" si="105">VLOOKUP(H1283,codes,2,)</f>
        <v>ww</v>
      </c>
      <c r="J1283" s="53"/>
    </row>
    <row r="1284" spans="1:10" x14ac:dyDescent="0.25">
      <c r="A1284" s="93">
        <v>41097</v>
      </c>
      <c r="B1284" s="35">
        <f t="shared" si="101"/>
        <v>43</v>
      </c>
      <c r="C1284" s="76">
        <v>7</v>
      </c>
      <c r="D1284" s="76">
        <v>2012</v>
      </c>
      <c r="E1284" s="56">
        <v>16.400000000000002</v>
      </c>
      <c r="F1284" s="53">
        <f t="shared" si="102"/>
        <v>1</v>
      </c>
      <c r="G1284" s="53">
        <f t="shared" si="103"/>
        <v>2</v>
      </c>
      <c r="H1284" s="53">
        <f t="shared" si="104"/>
        <v>2</v>
      </c>
      <c r="I1284" s="53" t="str">
        <f t="shared" si="105"/>
        <v>ww</v>
      </c>
      <c r="J1284" s="53"/>
    </row>
    <row r="1285" spans="1:10" x14ac:dyDescent="0.25">
      <c r="A1285" s="93">
        <v>41098</v>
      </c>
      <c r="B1285" s="35">
        <f t="shared" si="101"/>
        <v>43</v>
      </c>
      <c r="C1285" s="76">
        <v>7</v>
      </c>
      <c r="D1285" s="76">
        <v>2012</v>
      </c>
      <c r="E1285" s="56">
        <v>0.13333333333333333</v>
      </c>
      <c r="F1285" s="53">
        <f t="shared" si="102"/>
        <v>1</v>
      </c>
      <c r="G1285" s="53">
        <f t="shared" si="103"/>
        <v>2</v>
      </c>
      <c r="H1285" s="53">
        <f t="shared" si="104"/>
        <v>2</v>
      </c>
      <c r="I1285" s="53" t="str">
        <f t="shared" si="105"/>
        <v>ww</v>
      </c>
      <c r="J1285" s="53"/>
    </row>
    <row r="1286" spans="1:10" x14ac:dyDescent="0.25">
      <c r="A1286" s="93">
        <v>41099</v>
      </c>
      <c r="B1286" s="35">
        <f t="shared" si="101"/>
        <v>43</v>
      </c>
      <c r="C1286" s="76">
        <v>7</v>
      </c>
      <c r="D1286" s="76">
        <v>2012</v>
      </c>
      <c r="E1286" s="56">
        <v>3.3333333333333335</v>
      </c>
      <c r="F1286" s="53">
        <f t="shared" si="102"/>
        <v>1</v>
      </c>
      <c r="G1286" s="53">
        <f t="shared" si="103"/>
        <v>2</v>
      </c>
      <c r="H1286" s="53">
        <f t="shared" si="104"/>
        <v>2</v>
      </c>
      <c r="I1286" s="53" t="str">
        <f t="shared" si="105"/>
        <v>ww</v>
      </c>
      <c r="J1286" s="53"/>
    </row>
    <row r="1287" spans="1:10" x14ac:dyDescent="0.25">
      <c r="A1287" s="93">
        <v>41100</v>
      </c>
      <c r="B1287" s="35">
        <f t="shared" si="101"/>
        <v>43</v>
      </c>
      <c r="C1287" s="76">
        <v>7</v>
      </c>
      <c r="D1287" s="76">
        <v>2012</v>
      </c>
      <c r="E1287" s="56">
        <v>2.6666666666666665</v>
      </c>
      <c r="F1287" s="53">
        <f t="shared" si="102"/>
        <v>1</v>
      </c>
      <c r="G1287" s="53">
        <f t="shared" si="103"/>
        <v>2</v>
      </c>
      <c r="H1287" s="53">
        <f t="shared" si="104"/>
        <v>2</v>
      </c>
      <c r="I1287" s="53" t="str">
        <f t="shared" si="105"/>
        <v>ww</v>
      </c>
      <c r="J1287" s="53"/>
    </row>
    <row r="1288" spans="1:10" x14ac:dyDescent="0.25">
      <c r="A1288" s="93">
        <v>41101</v>
      </c>
      <c r="B1288" s="35">
        <f t="shared" si="101"/>
        <v>43</v>
      </c>
      <c r="C1288" s="76">
        <v>7</v>
      </c>
      <c r="D1288" s="76">
        <v>2012</v>
      </c>
      <c r="E1288" s="56">
        <v>18.933333333333334</v>
      </c>
      <c r="F1288" s="53">
        <f t="shared" si="102"/>
        <v>1</v>
      </c>
      <c r="G1288" s="53">
        <f t="shared" si="103"/>
        <v>2</v>
      </c>
      <c r="H1288" s="53">
        <f t="shared" si="104"/>
        <v>2</v>
      </c>
      <c r="I1288" s="53" t="str">
        <f t="shared" si="105"/>
        <v>ww</v>
      </c>
      <c r="J1288" s="53"/>
    </row>
    <row r="1289" spans="1:10" x14ac:dyDescent="0.25">
      <c r="A1289" s="93">
        <v>41102</v>
      </c>
      <c r="B1289" s="35">
        <f t="shared" si="101"/>
        <v>43</v>
      </c>
      <c r="C1289" s="76">
        <v>7</v>
      </c>
      <c r="D1289" s="76">
        <v>2012</v>
      </c>
      <c r="E1289" s="56">
        <v>8.2000000000000011</v>
      </c>
      <c r="F1289" s="53">
        <f t="shared" si="102"/>
        <v>1</v>
      </c>
      <c r="G1289" s="53">
        <f t="shared" si="103"/>
        <v>2</v>
      </c>
      <c r="H1289" s="53">
        <f t="shared" si="104"/>
        <v>2</v>
      </c>
      <c r="I1289" s="53" t="str">
        <f t="shared" si="105"/>
        <v>ww</v>
      </c>
      <c r="J1289" s="53"/>
    </row>
    <row r="1290" spans="1:10" x14ac:dyDescent="0.25">
      <c r="A1290" s="93">
        <v>41103</v>
      </c>
      <c r="B1290" s="35">
        <f t="shared" si="101"/>
        <v>43</v>
      </c>
      <c r="C1290" s="76">
        <v>7</v>
      </c>
      <c r="D1290" s="76">
        <v>2012</v>
      </c>
      <c r="E1290" s="56">
        <v>0</v>
      </c>
      <c r="F1290" s="53">
        <f t="shared" si="102"/>
        <v>0</v>
      </c>
      <c r="G1290" s="53">
        <f t="shared" si="103"/>
        <v>1</v>
      </c>
      <c r="H1290" s="53">
        <f t="shared" si="104"/>
        <v>1</v>
      </c>
      <c r="I1290" s="53" t="str">
        <f t="shared" si="105"/>
        <v>wd</v>
      </c>
      <c r="J1290" s="53"/>
    </row>
    <row r="1291" spans="1:10" x14ac:dyDescent="0.25">
      <c r="A1291" s="93">
        <v>41104</v>
      </c>
      <c r="B1291" s="35">
        <f t="shared" si="101"/>
        <v>43</v>
      </c>
      <c r="C1291" s="76">
        <v>7</v>
      </c>
      <c r="D1291" s="76">
        <v>2012</v>
      </c>
      <c r="E1291" s="56">
        <v>0</v>
      </c>
      <c r="F1291" s="53">
        <f t="shared" si="102"/>
        <v>0</v>
      </c>
      <c r="G1291" s="53">
        <f t="shared" si="103"/>
        <v>0</v>
      </c>
      <c r="H1291" s="53">
        <f t="shared" si="104"/>
        <v>0</v>
      </c>
      <c r="I1291" s="53" t="str">
        <f t="shared" si="105"/>
        <v>dd</v>
      </c>
      <c r="J1291" s="53"/>
    </row>
    <row r="1292" spans="1:10" x14ac:dyDescent="0.25">
      <c r="A1292" s="93">
        <v>41105</v>
      </c>
      <c r="B1292" s="35">
        <f t="shared" si="101"/>
        <v>43</v>
      </c>
      <c r="C1292" s="76">
        <v>7</v>
      </c>
      <c r="D1292" s="76">
        <v>2012</v>
      </c>
      <c r="E1292" s="56">
        <v>1</v>
      </c>
      <c r="F1292" s="53">
        <f t="shared" si="102"/>
        <v>1</v>
      </c>
      <c r="G1292" s="53">
        <f t="shared" si="103"/>
        <v>1</v>
      </c>
      <c r="H1292" s="53">
        <f t="shared" si="104"/>
        <v>-1</v>
      </c>
      <c r="I1292" s="53" t="str">
        <f t="shared" si="105"/>
        <v>dw</v>
      </c>
      <c r="J1292" s="53"/>
    </row>
    <row r="1293" spans="1:10" x14ac:dyDescent="0.25">
      <c r="A1293" s="93">
        <v>41106</v>
      </c>
      <c r="B1293" s="35">
        <f t="shared" si="101"/>
        <v>43</v>
      </c>
      <c r="C1293" s="76">
        <v>7</v>
      </c>
      <c r="D1293" s="76">
        <v>2012</v>
      </c>
      <c r="E1293" s="56">
        <v>0</v>
      </c>
      <c r="F1293" s="53">
        <f t="shared" si="102"/>
        <v>0</v>
      </c>
      <c r="G1293" s="53">
        <f t="shared" si="103"/>
        <v>1</v>
      </c>
      <c r="H1293" s="53">
        <f t="shared" si="104"/>
        <v>1</v>
      </c>
      <c r="I1293" s="53" t="str">
        <f t="shared" si="105"/>
        <v>wd</v>
      </c>
      <c r="J1293" s="53"/>
    </row>
    <row r="1294" spans="1:10" x14ac:dyDescent="0.25">
      <c r="A1294" s="93">
        <v>41107</v>
      </c>
      <c r="B1294" s="35">
        <f t="shared" si="101"/>
        <v>43</v>
      </c>
      <c r="C1294" s="76">
        <v>7</v>
      </c>
      <c r="D1294" s="76">
        <v>2012</v>
      </c>
      <c r="E1294" s="56">
        <v>0.33333333333333331</v>
      </c>
      <c r="F1294" s="53">
        <f t="shared" si="102"/>
        <v>1</v>
      </c>
      <c r="G1294" s="53">
        <f t="shared" si="103"/>
        <v>1</v>
      </c>
      <c r="H1294" s="53">
        <f t="shared" si="104"/>
        <v>-1</v>
      </c>
      <c r="I1294" s="53" t="str">
        <f t="shared" si="105"/>
        <v>dw</v>
      </c>
      <c r="J1294" s="53"/>
    </row>
    <row r="1295" spans="1:10" x14ac:dyDescent="0.25">
      <c r="A1295" s="93">
        <v>41108</v>
      </c>
      <c r="B1295" s="35">
        <f t="shared" si="101"/>
        <v>43</v>
      </c>
      <c r="C1295" s="76">
        <v>7</v>
      </c>
      <c r="D1295" s="76">
        <v>2012</v>
      </c>
      <c r="E1295" s="56">
        <v>4.8666666666666663</v>
      </c>
      <c r="F1295" s="53">
        <f t="shared" si="102"/>
        <v>1</v>
      </c>
      <c r="G1295" s="53">
        <f t="shared" si="103"/>
        <v>2</v>
      </c>
      <c r="H1295" s="53">
        <f t="shared" si="104"/>
        <v>2</v>
      </c>
      <c r="I1295" s="53" t="str">
        <f t="shared" si="105"/>
        <v>ww</v>
      </c>
      <c r="J1295" s="53"/>
    </row>
    <row r="1296" spans="1:10" x14ac:dyDescent="0.25">
      <c r="A1296" s="93">
        <v>41109</v>
      </c>
      <c r="B1296" s="35">
        <f t="shared" si="101"/>
        <v>43</v>
      </c>
      <c r="C1296" s="76">
        <v>7</v>
      </c>
      <c r="D1296" s="76">
        <v>2012</v>
      </c>
      <c r="E1296" s="56">
        <v>7.333333333333333</v>
      </c>
      <c r="F1296" s="53">
        <f t="shared" si="102"/>
        <v>1</v>
      </c>
      <c r="G1296" s="53">
        <f t="shared" si="103"/>
        <v>2</v>
      </c>
      <c r="H1296" s="53">
        <f t="shared" si="104"/>
        <v>2</v>
      </c>
      <c r="I1296" s="53" t="str">
        <f t="shared" si="105"/>
        <v>ww</v>
      </c>
      <c r="J1296" s="53"/>
    </row>
    <row r="1297" spans="1:10" x14ac:dyDescent="0.25">
      <c r="A1297" s="93">
        <v>41110</v>
      </c>
      <c r="B1297" s="35">
        <f t="shared" si="101"/>
        <v>43</v>
      </c>
      <c r="C1297" s="76">
        <v>7</v>
      </c>
      <c r="D1297" s="76">
        <v>2012</v>
      </c>
      <c r="E1297" s="56">
        <v>0</v>
      </c>
      <c r="F1297" s="53">
        <f t="shared" si="102"/>
        <v>0</v>
      </c>
      <c r="G1297" s="53">
        <f t="shared" si="103"/>
        <v>1</v>
      </c>
      <c r="H1297" s="53">
        <f t="shared" si="104"/>
        <v>1</v>
      </c>
      <c r="I1297" s="53" t="str">
        <f t="shared" si="105"/>
        <v>wd</v>
      </c>
      <c r="J1297" s="53"/>
    </row>
    <row r="1298" spans="1:10" x14ac:dyDescent="0.25">
      <c r="A1298" s="93">
        <v>41111</v>
      </c>
      <c r="B1298" s="35">
        <f t="shared" si="101"/>
        <v>43</v>
      </c>
      <c r="C1298" s="76">
        <v>7</v>
      </c>
      <c r="D1298" s="76">
        <v>2012</v>
      </c>
      <c r="E1298" s="56">
        <v>0</v>
      </c>
      <c r="F1298" s="53">
        <f t="shared" si="102"/>
        <v>0</v>
      </c>
      <c r="G1298" s="53">
        <f t="shared" si="103"/>
        <v>0</v>
      </c>
      <c r="H1298" s="53">
        <f t="shared" si="104"/>
        <v>0</v>
      </c>
      <c r="I1298" s="53" t="str">
        <f t="shared" si="105"/>
        <v>dd</v>
      </c>
      <c r="J1298" s="53"/>
    </row>
    <row r="1299" spans="1:10" x14ac:dyDescent="0.25">
      <c r="A1299" s="93">
        <v>41112</v>
      </c>
      <c r="B1299" s="35">
        <f t="shared" si="101"/>
        <v>43</v>
      </c>
      <c r="C1299" s="76">
        <v>7</v>
      </c>
      <c r="D1299" s="76">
        <v>2012</v>
      </c>
      <c r="E1299" s="56">
        <v>0</v>
      </c>
      <c r="F1299" s="53">
        <f t="shared" si="102"/>
        <v>0</v>
      </c>
      <c r="G1299" s="53">
        <f t="shared" si="103"/>
        <v>0</v>
      </c>
      <c r="H1299" s="53">
        <f t="shared" si="104"/>
        <v>0</v>
      </c>
      <c r="I1299" s="53" t="str">
        <f t="shared" si="105"/>
        <v>dd</v>
      </c>
      <c r="J1299" s="53"/>
    </row>
    <row r="1300" spans="1:10" x14ac:dyDescent="0.25">
      <c r="A1300" s="93">
        <v>41113</v>
      </c>
      <c r="B1300" s="35">
        <f t="shared" si="101"/>
        <v>43</v>
      </c>
      <c r="C1300" s="76">
        <v>7</v>
      </c>
      <c r="D1300" s="76">
        <v>2012</v>
      </c>
      <c r="E1300" s="56">
        <v>0</v>
      </c>
      <c r="F1300" s="53">
        <f t="shared" si="102"/>
        <v>0</v>
      </c>
      <c r="G1300" s="53">
        <f t="shared" si="103"/>
        <v>0</v>
      </c>
      <c r="H1300" s="53">
        <f t="shared" si="104"/>
        <v>0</v>
      </c>
      <c r="I1300" s="53" t="str">
        <f t="shared" si="105"/>
        <v>dd</v>
      </c>
      <c r="J1300" s="53"/>
    </row>
    <row r="1301" spans="1:10" x14ac:dyDescent="0.25">
      <c r="A1301" s="93">
        <v>41114</v>
      </c>
      <c r="B1301" s="35">
        <f t="shared" si="101"/>
        <v>43</v>
      </c>
      <c r="C1301" s="76">
        <v>7</v>
      </c>
      <c r="D1301" s="76">
        <v>2012</v>
      </c>
      <c r="E1301" s="56">
        <v>0</v>
      </c>
      <c r="F1301" s="53">
        <f t="shared" si="102"/>
        <v>0</v>
      </c>
      <c r="G1301" s="53">
        <f t="shared" si="103"/>
        <v>0</v>
      </c>
      <c r="H1301" s="53">
        <f t="shared" si="104"/>
        <v>0</v>
      </c>
      <c r="I1301" s="53" t="str">
        <f t="shared" si="105"/>
        <v>dd</v>
      </c>
      <c r="J1301" s="53"/>
    </row>
    <row r="1302" spans="1:10" x14ac:dyDescent="0.25">
      <c r="A1302" s="93">
        <v>41115</v>
      </c>
      <c r="B1302" s="35">
        <f t="shared" si="101"/>
        <v>43</v>
      </c>
      <c r="C1302" s="76">
        <v>7</v>
      </c>
      <c r="D1302" s="76">
        <v>2012</v>
      </c>
      <c r="E1302" s="56">
        <v>0.93333333333333324</v>
      </c>
      <c r="F1302" s="53">
        <f t="shared" si="102"/>
        <v>1</v>
      </c>
      <c r="G1302" s="53">
        <f t="shared" si="103"/>
        <v>1</v>
      </c>
      <c r="H1302" s="53">
        <f t="shared" si="104"/>
        <v>-1</v>
      </c>
      <c r="I1302" s="53" t="str">
        <f t="shared" si="105"/>
        <v>dw</v>
      </c>
      <c r="J1302" s="53"/>
    </row>
    <row r="1303" spans="1:10" x14ac:dyDescent="0.25">
      <c r="A1303" s="93">
        <v>41116</v>
      </c>
      <c r="B1303" s="35">
        <f t="shared" si="101"/>
        <v>43</v>
      </c>
      <c r="C1303" s="76">
        <v>7</v>
      </c>
      <c r="D1303" s="76">
        <v>2012</v>
      </c>
      <c r="E1303" s="56">
        <v>0</v>
      </c>
      <c r="F1303" s="53">
        <f t="shared" si="102"/>
        <v>0</v>
      </c>
      <c r="G1303" s="53">
        <f t="shared" si="103"/>
        <v>1</v>
      </c>
      <c r="H1303" s="53">
        <f t="shared" si="104"/>
        <v>1</v>
      </c>
      <c r="I1303" s="53" t="str">
        <f t="shared" si="105"/>
        <v>wd</v>
      </c>
      <c r="J1303" s="53"/>
    </row>
    <row r="1304" spans="1:10" x14ac:dyDescent="0.25">
      <c r="A1304" s="93">
        <v>41117</v>
      </c>
      <c r="B1304" s="35">
        <f t="shared" si="101"/>
        <v>43</v>
      </c>
      <c r="C1304" s="76">
        <v>7</v>
      </c>
      <c r="D1304" s="76">
        <v>2012</v>
      </c>
      <c r="E1304" s="56">
        <v>0.53333333333333333</v>
      </c>
      <c r="F1304" s="53">
        <f t="shared" si="102"/>
        <v>1</v>
      </c>
      <c r="G1304" s="53">
        <f t="shared" si="103"/>
        <v>1</v>
      </c>
      <c r="H1304" s="53">
        <f t="shared" si="104"/>
        <v>-1</v>
      </c>
      <c r="I1304" s="53" t="str">
        <f t="shared" si="105"/>
        <v>dw</v>
      </c>
      <c r="J1304" s="53"/>
    </row>
    <row r="1305" spans="1:10" x14ac:dyDescent="0.25">
      <c r="A1305" s="93">
        <v>41118</v>
      </c>
      <c r="B1305" s="35">
        <f t="shared" si="101"/>
        <v>43</v>
      </c>
      <c r="C1305" s="76">
        <v>7</v>
      </c>
      <c r="D1305" s="76">
        <v>2012</v>
      </c>
      <c r="E1305" s="56">
        <v>0</v>
      </c>
      <c r="F1305" s="53">
        <f t="shared" si="102"/>
        <v>0</v>
      </c>
      <c r="G1305" s="53">
        <f t="shared" si="103"/>
        <v>1</v>
      </c>
      <c r="H1305" s="53">
        <f t="shared" si="104"/>
        <v>1</v>
      </c>
      <c r="I1305" s="53" t="str">
        <f t="shared" si="105"/>
        <v>wd</v>
      </c>
      <c r="J1305" s="53"/>
    </row>
    <row r="1306" spans="1:10" x14ac:dyDescent="0.25">
      <c r="A1306" s="93">
        <v>41119</v>
      </c>
      <c r="B1306" s="35">
        <f t="shared" si="101"/>
        <v>43</v>
      </c>
      <c r="C1306" s="76">
        <v>7</v>
      </c>
      <c r="D1306" s="76">
        <v>2012</v>
      </c>
      <c r="E1306" s="56">
        <v>0.66666666666666663</v>
      </c>
      <c r="F1306" s="53">
        <f t="shared" si="102"/>
        <v>1</v>
      </c>
      <c r="G1306" s="53">
        <f t="shared" si="103"/>
        <v>1</v>
      </c>
      <c r="H1306" s="53">
        <f t="shared" si="104"/>
        <v>-1</v>
      </c>
      <c r="I1306" s="53" t="str">
        <f t="shared" si="105"/>
        <v>dw</v>
      </c>
      <c r="J1306" s="53"/>
    </row>
    <row r="1307" spans="1:10" x14ac:dyDescent="0.25">
      <c r="A1307" s="93">
        <v>41120</v>
      </c>
      <c r="B1307" s="35">
        <f t="shared" si="101"/>
        <v>43</v>
      </c>
      <c r="C1307" s="76">
        <v>7</v>
      </c>
      <c r="D1307" s="76">
        <v>2012</v>
      </c>
      <c r="E1307" s="56">
        <v>0.66666666666666663</v>
      </c>
      <c r="F1307" s="53">
        <f t="shared" si="102"/>
        <v>1</v>
      </c>
      <c r="G1307" s="53">
        <f t="shared" si="103"/>
        <v>2</v>
      </c>
      <c r="H1307" s="53">
        <f t="shared" si="104"/>
        <v>2</v>
      </c>
      <c r="I1307" s="53" t="str">
        <f t="shared" si="105"/>
        <v>ww</v>
      </c>
      <c r="J1307" s="53"/>
    </row>
    <row r="1308" spans="1:10" x14ac:dyDescent="0.25">
      <c r="A1308" s="93">
        <v>41121</v>
      </c>
      <c r="B1308" s="35">
        <f t="shared" si="101"/>
        <v>43</v>
      </c>
      <c r="C1308" s="76">
        <v>7</v>
      </c>
      <c r="D1308" s="76">
        <v>2012</v>
      </c>
      <c r="E1308" s="56">
        <v>0.20000000000000004</v>
      </c>
      <c r="F1308" s="53">
        <f t="shared" si="102"/>
        <v>1</v>
      </c>
      <c r="G1308" s="53">
        <f t="shared" si="103"/>
        <v>2</v>
      </c>
      <c r="H1308" s="53">
        <f t="shared" si="104"/>
        <v>2</v>
      </c>
      <c r="I1308" s="53" t="str">
        <f t="shared" si="105"/>
        <v>ww</v>
      </c>
      <c r="J1308" s="53"/>
    </row>
    <row r="1309" spans="1:10" x14ac:dyDescent="0.25">
      <c r="A1309" s="93">
        <v>41122</v>
      </c>
      <c r="B1309" s="35">
        <f t="shared" si="101"/>
        <v>43</v>
      </c>
      <c r="C1309" s="76">
        <v>7</v>
      </c>
      <c r="D1309" s="76">
        <v>2012</v>
      </c>
      <c r="E1309" s="56">
        <v>3.1333333333333333</v>
      </c>
      <c r="F1309" s="53">
        <f t="shared" si="102"/>
        <v>1</v>
      </c>
      <c r="G1309" s="53">
        <f t="shared" si="103"/>
        <v>2</v>
      </c>
      <c r="H1309" s="53">
        <f t="shared" si="104"/>
        <v>2</v>
      </c>
      <c r="I1309" s="53" t="str">
        <f t="shared" si="105"/>
        <v>ww</v>
      </c>
      <c r="J1309" s="53"/>
    </row>
    <row r="1310" spans="1:10" x14ac:dyDescent="0.25">
      <c r="A1310" s="93">
        <v>41123</v>
      </c>
      <c r="B1310" s="35">
        <f t="shared" si="101"/>
        <v>44</v>
      </c>
      <c r="C1310" s="76">
        <v>8</v>
      </c>
      <c r="D1310" s="76">
        <v>2012</v>
      </c>
      <c r="E1310" s="56">
        <v>0.53333333333333333</v>
      </c>
      <c r="F1310" s="53">
        <f t="shared" si="102"/>
        <v>1</v>
      </c>
      <c r="G1310" s="53">
        <f t="shared" si="103"/>
        <v>2</v>
      </c>
      <c r="H1310" s="53">
        <f t="shared" si="104"/>
        <v>2</v>
      </c>
      <c r="I1310" s="53" t="str">
        <f t="shared" si="105"/>
        <v>ww</v>
      </c>
      <c r="J1310" s="53"/>
    </row>
    <row r="1311" spans="1:10" x14ac:dyDescent="0.25">
      <c r="A1311" s="93">
        <v>41124</v>
      </c>
      <c r="B1311" s="35">
        <f t="shared" si="101"/>
        <v>44</v>
      </c>
      <c r="C1311" s="76">
        <v>8</v>
      </c>
      <c r="D1311" s="76">
        <v>2012</v>
      </c>
      <c r="E1311" s="56">
        <v>0</v>
      </c>
      <c r="F1311" s="53">
        <f t="shared" si="102"/>
        <v>0</v>
      </c>
      <c r="G1311" s="53">
        <f t="shared" si="103"/>
        <v>1</v>
      </c>
      <c r="H1311" s="53">
        <f t="shared" si="104"/>
        <v>1</v>
      </c>
      <c r="I1311" s="53" t="str">
        <f t="shared" si="105"/>
        <v>wd</v>
      </c>
      <c r="J1311" s="53"/>
    </row>
    <row r="1312" spans="1:10" x14ac:dyDescent="0.25">
      <c r="A1312" s="93">
        <v>41125</v>
      </c>
      <c r="B1312" s="35">
        <f t="shared" si="101"/>
        <v>44</v>
      </c>
      <c r="C1312" s="76">
        <v>8</v>
      </c>
      <c r="D1312" s="76">
        <v>2012</v>
      </c>
      <c r="E1312" s="56">
        <v>0</v>
      </c>
      <c r="F1312" s="53">
        <f t="shared" si="102"/>
        <v>0</v>
      </c>
      <c r="G1312" s="53">
        <f t="shared" si="103"/>
        <v>0</v>
      </c>
      <c r="H1312" s="53">
        <f t="shared" si="104"/>
        <v>0</v>
      </c>
      <c r="I1312" s="53" t="str">
        <f t="shared" si="105"/>
        <v>dd</v>
      </c>
      <c r="J1312" s="53"/>
    </row>
    <row r="1313" spans="1:10" x14ac:dyDescent="0.25">
      <c r="A1313" s="93">
        <v>41126</v>
      </c>
      <c r="B1313" s="35">
        <f t="shared" si="101"/>
        <v>44</v>
      </c>
      <c r="C1313" s="76">
        <v>8</v>
      </c>
      <c r="D1313" s="76">
        <v>2012</v>
      </c>
      <c r="E1313" s="56">
        <v>6.6666666666666666E-2</v>
      </c>
      <c r="F1313" s="53">
        <f t="shared" si="102"/>
        <v>1</v>
      </c>
      <c r="G1313" s="53">
        <f t="shared" si="103"/>
        <v>1</v>
      </c>
      <c r="H1313" s="53">
        <f t="shared" si="104"/>
        <v>-1</v>
      </c>
      <c r="I1313" s="53" t="str">
        <f t="shared" si="105"/>
        <v>dw</v>
      </c>
      <c r="J1313" s="53"/>
    </row>
    <row r="1314" spans="1:10" x14ac:dyDescent="0.25">
      <c r="A1314" s="93">
        <v>41127</v>
      </c>
      <c r="B1314" s="35">
        <f t="shared" si="101"/>
        <v>44</v>
      </c>
      <c r="C1314" s="76">
        <v>8</v>
      </c>
      <c r="D1314" s="76">
        <v>2012</v>
      </c>
      <c r="E1314" s="56">
        <v>23.533333333333331</v>
      </c>
      <c r="F1314" s="53">
        <f t="shared" si="102"/>
        <v>1</v>
      </c>
      <c r="G1314" s="53">
        <f t="shared" si="103"/>
        <v>2</v>
      </c>
      <c r="H1314" s="53">
        <f t="shared" si="104"/>
        <v>2</v>
      </c>
      <c r="I1314" s="53" t="str">
        <f t="shared" si="105"/>
        <v>ww</v>
      </c>
      <c r="J1314" s="53"/>
    </row>
    <row r="1315" spans="1:10" x14ac:dyDescent="0.25">
      <c r="A1315" s="93">
        <v>41128</v>
      </c>
      <c r="B1315" s="35">
        <f t="shared" si="101"/>
        <v>44</v>
      </c>
      <c r="C1315" s="76">
        <v>8</v>
      </c>
      <c r="D1315" s="76">
        <v>2012</v>
      </c>
      <c r="E1315" s="56">
        <v>5.2666666666666666</v>
      </c>
      <c r="F1315" s="53">
        <f t="shared" si="102"/>
        <v>1</v>
      </c>
      <c r="G1315" s="53">
        <f t="shared" si="103"/>
        <v>2</v>
      </c>
      <c r="H1315" s="53">
        <f t="shared" si="104"/>
        <v>2</v>
      </c>
      <c r="I1315" s="53" t="str">
        <f t="shared" si="105"/>
        <v>ww</v>
      </c>
      <c r="J1315" s="53"/>
    </row>
    <row r="1316" spans="1:10" x14ac:dyDescent="0.25">
      <c r="A1316" s="93">
        <v>41129</v>
      </c>
      <c r="B1316" s="35">
        <f t="shared" si="101"/>
        <v>44</v>
      </c>
      <c r="C1316" s="76">
        <v>8</v>
      </c>
      <c r="D1316" s="76">
        <v>2012</v>
      </c>
      <c r="E1316" s="56">
        <v>0</v>
      </c>
      <c r="F1316" s="53">
        <f t="shared" si="102"/>
        <v>0</v>
      </c>
      <c r="G1316" s="53">
        <f t="shared" si="103"/>
        <v>1</v>
      </c>
      <c r="H1316" s="53">
        <f t="shared" si="104"/>
        <v>1</v>
      </c>
      <c r="I1316" s="53" t="str">
        <f t="shared" si="105"/>
        <v>wd</v>
      </c>
      <c r="J1316" s="53"/>
    </row>
    <row r="1317" spans="1:10" x14ac:dyDescent="0.25">
      <c r="A1317" s="93">
        <v>41130</v>
      </c>
      <c r="B1317" s="35">
        <f t="shared" si="101"/>
        <v>44</v>
      </c>
      <c r="C1317" s="76">
        <v>8</v>
      </c>
      <c r="D1317" s="76">
        <v>2012</v>
      </c>
      <c r="E1317" s="56">
        <v>0</v>
      </c>
      <c r="F1317" s="53">
        <f t="shared" si="102"/>
        <v>0</v>
      </c>
      <c r="G1317" s="53">
        <f t="shared" si="103"/>
        <v>0</v>
      </c>
      <c r="H1317" s="53">
        <f t="shared" si="104"/>
        <v>0</v>
      </c>
      <c r="I1317" s="53" t="str">
        <f t="shared" si="105"/>
        <v>dd</v>
      </c>
      <c r="J1317" s="53"/>
    </row>
    <row r="1318" spans="1:10" x14ac:dyDescent="0.25">
      <c r="A1318" s="93">
        <v>41131</v>
      </c>
      <c r="B1318" s="35">
        <f t="shared" si="101"/>
        <v>44</v>
      </c>
      <c r="C1318" s="76">
        <v>8</v>
      </c>
      <c r="D1318" s="76">
        <v>2012</v>
      </c>
      <c r="E1318" s="56">
        <v>0</v>
      </c>
      <c r="F1318" s="53">
        <f t="shared" si="102"/>
        <v>0</v>
      </c>
      <c r="G1318" s="53">
        <f t="shared" si="103"/>
        <v>0</v>
      </c>
      <c r="H1318" s="53">
        <f t="shared" si="104"/>
        <v>0</v>
      </c>
      <c r="I1318" s="53" t="str">
        <f t="shared" si="105"/>
        <v>dd</v>
      </c>
      <c r="J1318" s="53"/>
    </row>
    <row r="1319" spans="1:10" x14ac:dyDescent="0.25">
      <c r="A1319" s="93">
        <v>41132</v>
      </c>
      <c r="B1319" s="35">
        <f t="shared" si="101"/>
        <v>44</v>
      </c>
      <c r="C1319" s="76">
        <v>8</v>
      </c>
      <c r="D1319" s="76">
        <v>2012</v>
      </c>
      <c r="E1319" s="56">
        <v>0</v>
      </c>
      <c r="F1319" s="53">
        <f t="shared" si="102"/>
        <v>0</v>
      </c>
      <c r="G1319" s="53">
        <f t="shared" si="103"/>
        <v>0</v>
      </c>
      <c r="H1319" s="53">
        <f t="shared" si="104"/>
        <v>0</v>
      </c>
      <c r="I1319" s="53" t="str">
        <f t="shared" si="105"/>
        <v>dd</v>
      </c>
      <c r="J1319" s="53"/>
    </row>
    <row r="1320" spans="1:10" x14ac:dyDescent="0.25">
      <c r="A1320" s="93">
        <v>41133</v>
      </c>
      <c r="B1320" s="35">
        <f t="shared" si="101"/>
        <v>44</v>
      </c>
      <c r="C1320" s="76">
        <v>8</v>
      </c>
      <c r="D1320" s="76">
        <v>2012</v>
      </c>
      <c r="E1320" s="56">
        <v>0</v>
      </c>
      <c r="F1320" s="53">
        <f t="shared" si="102"/>
        <v>0</v>
      </c>
      <c r="G1320" s="53">
        <f t="shared" si="103"/>
        <v>0</v>
      </c>
      <c r="H1320" s="53">
        <f t="shared" si="104"/>
        <v>0</v>
      </c>
      <c r="I1320" s="53" t="str">
        <f t="shared" si="105"/>
        <v>dd</v>
      </c>
      <c r="J1320" s="53"/>
    </row>
    <row r="1321" spans="1:10" x14ac:dyDescent="0.25">
      <c r="A1321" s="93">
        <v>41134</v>
      </c>
      <c r="B1321" s="35">
        <f t="shared" si="101"/>
        <v>44</v>
      </c>
      <c r="C1321" s="76">
        <v>8</v>
      </c>
      <c r="D1321" s="76">
        <v>2012</v>
      </c>
      <c r="E1321" s="56">
        <v>0</v>
      </c>
      <c r="F1321" s="53">
        <f t="shared" si="102"/>
        <v>0</v>
      </c>
      <c r="G1321" s="53">
        <f t="shared" si="103"/>
        <v>0</v>
      </c>
      <c r="H1321" s="53">
        <f t="shared" si="104"/>
        <v>0</v>
      </c>
      <c r="I1321" s="53" t="str">
        <f t="shared" si="105"/>
        <v>dd</v>
      </c>
      <c r="J1321" s="53"/>
    </row>
    <row r="1322" spans="1:10" x14ac:dyDescent="0.25">
      <c r="A1322" s="93">
        <v>41135</v>
      </c>
      <c r="B1322" s="35">
        <f t="shared" si="101"/>
        <v>44</v>
      </c>
      <c r="C1322" s="76">
        <v>8</v>
      </c>
      <c r="D1322" s="76">
        <v>2012</v>
      </c>
      <c r="E1322" s="56">
        <v>0.26666666666666666</v>
      </c>
      <c r="F1322" s="53">
        <f t="shared" si="102"/>
        <v>1</v>
      </c>
      <c r="G1322" s="53">
        <f t="shared" si="103"/>
        <v>1</v>
      </c>
      <c r="H1322" s="53">
        <f t="shared" si="104"/>
        <v>-1</v>
      </c>
      <c r="I1322" s="53" t="str">
        <f t="shared" si="105"/>
        <v>dw</v>
      </c>
      <c r="J1322" s="53"/>
    </row>
    <row r="1323" spans="1:10" x14ac:dyDescent="0.25">
      <c r="A1323" s="93">
        <v>41136</v>
      </c>
      <c r="B1323" s="35">
        <f t="shared" si="101"/>
        <v>44</v>
      </c>
      <c r="C1323" s="76">
        <v>8</v>
      </c>
      <c r="D1323" s="76">
        <v>2012</v>
      </c>
      <c r="E1323" s="56">
        <v>0</v>
      </c>
      <c r="F1323" s="53">
        <f t="shared" si="102"/>
        <v>0</v>
      </c>
      <c r="G1323" s="53">
        <f t="shared" si="103"/>
        <v>1</v>
      </c>
      <c r="H1323" s="53">
        <f t="shared" si="104"/>
        <v>1</v>
      </c>
      <c r="I1323" s="53" t="str">
        <f t="shared" si="105"/>
        <v>wd</v>
      </c>
      <c r="J1323" s="53"/>
    </row>
    <row r="1324" spans="1:10" x14ac:dyDescent="0.25">
      <c r="A1324" s="93">
        <v>41137</v>
      </c>
      <c r="B1324" s="35">
        <f t="shared" si="101"/>
        <v>44</v>
      </c>
      <c r="C1324" s="76">
        <v>8</v>
      </c>
      <c r="D1324" s="76">
        <v>2012</v>
      </c>
      <c r="E1324" s="56">
        <v>16.666666666666668</v>
      </c>
      <c r="F1324" s="53">
        <f t="shared" si="102"/>
        <v>1</v>
      </c>
      <c r="G1324" s="53">
        <f t="shared" si="103"/>
        <v>1</v>
      </c>
      <c r="H1324" s="53">
        <f t="shared" si="104"/>
        <v>-1</v>
      </c>
      <c r="I1324" s="53" t="str">
        <f t="shared" si="105"/>
        <v>dw</v>
      </c>
      <c r="J1324" s="53"/>
    </row>
    <row r="1325" spans="1:10" x14ac:dyDescent="0.25">
      <c r="A1325" s="93">
        <v>41138</v>
      </c>
      <c r="B1325" s="35">
        <f t="shared" si="101"/>
        <v>44</v>
      </c>
      <c r="C1325" s="76">
        <v>8</v>
      </c>
      <c r="D1325" s="76">
        <v>2012</v>
      </c>
      <c r="E1325" s="56">
        <v>0.8666666666666667</v>
      </c>
      <c r="F1325" s="53">
        <f t="shared" si="102"/>
        <v>1</v>
      </c>
      <c r="G1325" s="53">
        <f t="shared" si="103"/>
        <v>2</v>
      </c>
      <c r="H1325" s="53">
        <f t="shared" si="104"/>
        <v>2</v>
      </c>
      <c r="I1325" s="53" t="str">
        <f t="shared" si="105"/>
        <v>ww</v>
      </c>
      <c r="J1325" s="53"/>
    </row>
    <row r="1326" spans="1:10" x14ac:dyDescent="0.25">
      <c r="A1326" s="93">
        <v>41139</v>
      </c>
      <c r="B1326" s="35">
        <f t="shared" si="101"/>
        <v>44</v>
      </c>
      <c r="C1326" s="76">
        <v>8</v>
      </c>
      <c r="D1326" s="76">
        <v>2012</v>
      </c>
      <c r="E1326" s="56">
        <v>11.533333333333333</v>
      </c>
      <c r="F1326" s="53">
        <f t="shared" si="102"/>
        <v>1</v>
      </c>
      <c r="G1326" s="53">
        <f t="shared" si="103"/>
        <v>2</v>
      </c>
      <c r="H1326" s="53">
        <f t="shared" si="104"/>
        <v>2</v>
      </c>
      <c r="I1326" s="53" t="str">
        <f t="shared" si="105"/>
        <v>ww</v>
      </c>
      <c r="J1326" s="53"/>
    </row>
    <row r="1327" spans="1:10" x14ac:dyDescent="0.25">
      <c r="A1327" s="93">
        <v>41140</v>
      </c>
      <c r="B1327" s="35">
        <f t="shared" si="101"/>
        <v>44</v>
      </c>
      <c r="C1327" s="76">
        <v>8</v>
      </c>
      <c r="D1327" s="76">
        <v>2012</v>
      </c>
      <c r="E1327" s="56">
        <v>0</v>
      </c>
      <c r="F1327" s="53">
        <f t="shared" si="102"/>
        <v>0</v>
      </c>
      <c r="G1327" s="53">
        <f t="shared" si="103"/>
        <v>1</v>
      </c>
      <c r="H1327" s="53">
        <f t="shared" si="104"/>
        <v>1</v>
      </c>
      <c r="I1327" s="53" t="str">
        <f t="shared" si="105"/>
        <v>wd</v>
      </c>
      <c r="J1327" s="53"/>
    </row>
    <row r="1328" spans="1:10" x14ac:dyDescent="0.25">
      <c r="A1328" s="93">
        <v>41141</v>
      </c>
      <c r="B1328" s="35">
        <f t="shared" ref="B1328:B1391" si="106">C1328+(D1328-2009)*12</f>
        <v>44</v>
      </c>
      <c r="C1328" s="76">
        <v>8</v>
      </c>
      <c r="D1328" s="76">
        <v>2012</v>
      </c>
      <c r="E1328" s="56">
        <v>5.666666666666667</v>
      </c>
      <c r="F1328" s="53">
        <f t="shared" si="102"/>
        <v>1</v>
      </c>
      <c r="G1328" s="53">
        <f t="shared" si="103"/>
        <v>1</v>
      </c>
      <c r="H1328" s="53">
        <f t="shared" si="104"/>
        <v>-1</v>
      </c>
      <c r="I1328" s="53" t="str">
        <f t="shared" si="105"/>
        <v>dw</v>
      </c>
      <c r="J1328" s="53"/>
    </row>
    <row r="1329" spans="1:10" x14ac:dyDescent="0.25">
      <c r="A1329" s="93">
        <v>41142</v>
      </c>
      <c r="B1329" s="35">
        <f t="shared" si="106"/>
        <v>44</v>
      </c>
      <c r="C1329" s="76">
        <v>8</v>
      </c>
      <c r="D1329" s="76">
        <v>2012</v>
      </c>
      <c r="E1329" s="56">
        <v>0</v>
      </c>
      <c r="F1329" s="53">
        <f t="shared" si="102"/>
        <v>0</v>
      </c>
      <c r="G1329" s="53">
        <f t="shared" si="103"/>
        <v>1</v>
      </c>
      <c r="H1329" s="53">
        <f t="shared" si="104"/>
        <v>1</v>
      </c>
      <c r="I1329" s="53" t="str">
        <f t="shared" si="105"/>
        <v>wd</v>
      </c>
      <c r="J1329" s="53"/>
    </row>
    <row r="1330" spans="1:10" x14ac:dyDescent="0.25">
      <c r="A1330" s="93">
        <v>41143</v>
      </c>
      <c r="B1330" s="35">
        <f t="shared" si="106"/>
        <v>44</v>
      </c>
      <c r="C1330" s="76">
        <v>8</v>
      </c>
      <c r="D1330" s="76">
        <v>2012</v>
      </c>
      <c r="E1330" s="56">
        <v>6.6666666666666666E-2</v>
      </c>
      <c r="F1330" s="53">
        <f t="shared" si="102"/>
        <v>1</v>
      </c>
      <c r="G1330" s="53">
        <f t="shared" si="103"/>
        <v>1</v>
      </c>
      <c r="H1330" s="53">
        <f t="shared" si="104"/>
        <v>-1</v>
      </c>
      <c r="I1330" s="53" t="str">
        <f t="shared" si="105"/>
        <v>dw</v>
      </c>
      <c r="J1330" s="53"/>
    </row>
    <row r="1331" spans="1:10" x14ac:dyDescent="0.25">
      <c r="A1331" s="93">
        <v>41144</v>
      </c>
      <c r="B1331" s="35">
        <f t="shared" si="106"/>
        <v>44</v>
      </c>
      <c r="C1331" s="76">
        <v>8</v>
      </c>
      <c r="D1331" s="76">
        <v>2012</v>
      </c>
      <c r="E1331" s="56">
        <v>0.26666666666666666</v>
      </c>
      <c r="F1331" s="53">
        <f t="shared" si="102"/>
        <v>1</v>
      </c>
      <c r="G1331" s="53">
        <f t="shared" si="103"/>
        <v>2</v>
      </c>
      <c r="H1331" s="53">
        <f t="shared" si="104"/>
        <v>2</v>
      </c>
      <c r="I1331" s="53" t="str">
        <f t="shared" si="105"/>
        <v>ww</v>
      </c>
      <c r="J1331" s="53"/>
    </row>
    <row r="1332" spans="1:10" x14ac:dyDescent="0.25">
      <c r="A1332" s="93">
        <v>41145</v>
      </c>
      <c r="B1332" s="35">
        <f t="shared" si="106"/>
        <v>44</v>
      </c>
      <c r="C1332" s="76">
        <v>8</v>
      </c>
      <c r="D1332" s="76">
        <v>2012</v>
      </c>
      <c r="E1332" s="56">
        <v>1.2</v>
      </c>
      <c r="F1332" s="53">
        <f t="shared" si="102"/>
        <v>1</v>
      </c>
      <c r="G1332" s="53">
        <f t="shared" si="103"/>
        <v>2</v>
      </c>
      <c r="H1332" s="53">
        <f t="shared" si="104"/>
        <v>2</v>
      </c>
      <c r="I1332" s="53" t="str">
        <f t="shared" si="105"/>
        <v>ww</v>
      </c>
      <c r="J1332" s="53"/>
    </row>
    <row r="1333" spans="1:10" x14ac:dyDescent="0.25">
      <c r="A1333" s="93">
        <v>41146</v>
      </c>
      <c r="B1333" s="35">
        <f t="shared" si="106"/>
        <v>44</v>
      </c>
      <c r="C1333" s="76">
        <v>8</v>
      </c>
      <c r="D1333" s="76">
        <v>2012</v>
      </c>
      <c r="E1333" s="56">
        <v>8.6</v>
      </c>
      <c r="F1333" s="53">
        <f t="shared" si="102"/>
        <v>1</v>
      </c>
      <c r="G1333" s="53">
        <f t="shared" si="103"/>
        <v>2</v>
      </c>
      <c r="H1333" s="53">
        <f t="shared" si="104"/>
        <v>2</v>
      </c>
      <c r="I1333" s="53" t="str">
        <f t="shared" si="105"/>
        <v>ww</v>
      </c>
      <c r="J1333" s="53"/>
    </row>
    <row r="1334" spans="1:10" x14ac:dyDescent="0.25">
      <c r="A1334" s="93">
        <v>41147</v>
      </c>
      <c r="B1334" s="35">
        <f t="shared" si="106"/>
        <v>44</v>
      </c>
      <c r="C1334" s="76">
        <v>8</v>
      </c>
      <c r="D1334" s="76">
        <v>2012</v>
      </c>
      <c r="E1334" s="56">
        <v>4.5999999999999996</v>
      </c>
      <c r="F1334" s="53">
        <f t="shared" si="102"/>
        <v>1</v>
      </c>
      <c r="G1334" s="53">
        <f t="shared" si="103"/>
        <v>2</v>
      </c>
      <c r="H1334" s="53">
        <f t="shared" si="104"/>
        <v>2</v>
      </c>
      <c r="I1334" s="53" t="str">
        <f t="shared" si="105"/>
        <v>ww</v>
      </c>
      <c r="J1334" s="53"/>
    </row>
    <row r="1335" spans="1:10" x14ac:dyDescent="0.25">
      <c r="A1335" s="93">
        <v>41148</v>
      </c>
      <c r="B1335" s="35">
        <f t="shared" si="106"/>
        <v>44</v>
      </c>
      <c r="C1335" s="76">
        <v>8</v>
      </c>
      <c r="D1335" s="76">
        <v>2012</v>
      </c>
      <c r="E1335" s="56">
        <v>0.13333333333333333</v>
      </c>
      <c r="F1335" s="53">
        <f t="shared" si="102"/>
        <v>1</v>
      </c>
      <c r="G1335" s="53">
        <f t="shared" si="103"/>
        <v>2</v>
      </c>
      <c r="H1335" s="53">
        <f t="shared" si="104"/>
        <v>2</v>
      </c>
      <c r="I1335" s="53" t="str">
        <f t="shared" si="105"/>
        <v>ww</v>
      </c>
      <c r="J1335" s="53"/>
    </row>
    <row r="1336" spans="1:10" x14ac:dyDescent="0.25">
      <c r="A1336" s="93">
        <v>41149</v>
      </c>
      <c r="B1336" s="35">
        <f t="shared" si="106"/>
        <v>44</v>
      </c>
      <c r="C1336" s="76">
        <v>8</v>
      </c>
      <c r="D1336" s="76">
        <v>2012</v>
      </c>
      <c r="E1336" s="56">
        <v>1.5999999999999999</v>
      </c>
      <c r="F1336" s="53">
        <f t="shared" si="102"/>
        <v>1</v>
      </c>
      <c r="G1336" s="53">
        <f t="shared" si="103"/>
        <v>2</v>
      </c>
      <c r="H1336" s="53">
        <f t="shared" si="104"/>
        <v>2</v>
      </c>
      <c r="I1336" s="53" t="str">
        <f t="shared" si="105"/>
        <v>ww</v>
      </c>
      <c r="J1336" s="53"/>
    </row>
    <row r="1337" spans="1:10" x14ac:dyDescent="0.25">
      <c r="A1337" s="93">
        <v>41150</v>
      </c>
      <c r="B1337" s="35">
        <f t="shared" si="106"/>
        <v>44</v>
      </c>
      <c r="C1337" s="76">
        <v>8</v>
      </c>
      <c r="D1337" s="76">
        <v>2012</v>
      </c>
      <c r="E1337" s="56">
        <v>0</v>
      </c>
      <c r="F1337" s="53">
        <f t="shared" si="102"/>
        <v>0</v>
      </c>
      <c r="G1337" s="53">
        <f t="shared" si="103"/>
        <v>1</v>
      </c>
      <c r="H1337" s="53">
        <f t="shared" si="104"/>
        <v>1</v>
      </c>
      <c r="I1337" s="53" t="str">
        <f t="shared" si="105"/>
        <v>wd</v>
      </c>
      <c r="J1337" s="53"/>
    </row>
    <row r="1338" spans="1:10" x14ac:dyDescent="0.25">
      <c r="A1338" s="93">
        <v>41151</v>
      </c>
      <c r="B1338" s="35">
        <f t="shared" si="106"/>
        <v>44</v>
      </c>
      <c r="C1338" s="76">
        <v>8</v>
      </c>
      <c r="D1338" s="76">
        <v>2012</v>
      </c>
      <c r="E1338" s="56">
        <v>7.333333333333333</v>
      </c>
      <c r="F1338" s="53">
        <f t="shared" si="102"/>
        <v>1</v>
      </c>
      <c r="G1338" s="53">
        <f t="shared" si="103"/>
        <v>1</v>
      </c>
      <c r="H1338" s="53">
        <f t="shared" si="104"/>
        <v>-1</v>
      </c>
      <c r="I1338" s="53" t="str">
        <f t="shared" si="105"/>
        <v>dw</v>
      </c>
      <c r="J1338" s="53"/>
    </row>
    <row r="1339" spans="1:10" x14ac:dyDescent="0.25">
      <c r="A1339" s="93">
        <v>41152</v>
      </c>
      <c r="B1339" s="35">
        <f t="shared" si="106"/>
        <v>44</v>
      </c>
      <c r="C1339" s="76">
        <v>8</v>
      </c>
      <c r="D1339" s="76">
        <v>2012</v>
      </c>
      <c r="E1339" s="56">
        <v>0</v>
      </c>
      <c r="F1339" s="53">
        <f t="shared" si="102"/>
        <v>0</v>
      </c>
      <c r="G1339" s="53">
        <f t="shared" si="103"/>
        <v>1</v>
      </c>
      <c r="H1339" s="53">
        <f t="shared" si="104"/>
        <v>1</v>
      </c>
      <c r="I1339" s="53" t="str">
        <f t="shared" si="105"/>
        <v>wd</v>
      </c>
      <c r="J1339" s="53"/>
    </row>
    <row r="1340" spans="1:10" x14ac:dyDescent="0.25">
      <c r="A1340" s="93">
        <v>41153</v>
      </c>
      <c r="B1340" s="35">
        <f t="shared" si="106"/>
        <v>44</v>
      </c>
      <c r="C1340" s="76">
        <v>8</v>
      </c>
      <c r="D1340" s="76">
        <v>2012</v>
      </c>
      <c r="E1340" s="56">
        <v>0.40000000000000008</v>
      </c>
      <c r="F1340" s="53">
        <f t="shared" si="102"/>
        <v>1</v>
      </c>
      <c r="G1340" s="53">
        <f t="shared" si="103"/>
        <v>1</v>
      </c>
      <c r="H1340" s="53">
        <f t="shared" si="104"/>
        <v>-1</v>
      </c>
      <c r="I1340" s="53" t="str">
        <f t="shared" si="105"/>
        <v>dw</v>
      </c>
      <c r="J1340" s="53"/>
    </row>
    <row r="1341" spans="1:10" x14ac:dyDescent="0.25">
      <c r="A1341" s="93">
        <v>41154</v>
      </c>
      <c r="B1341" s="35">
        <f t="shared" si="106"/>
        <v>45</v>
      </c>
      <c r="C1341" s="76">
        <v>9</v>
      </c>
      <c r="D1341" s="76">
        <v>2012</v>
      </c>
      <c r="E1341" s="56">
        <v>0</v>
      </c>
      <c r="F1341" s="53">
        <f t="shared" si="102"/>
        <v>0</v>
      </c>
      <c r="G1341" s="53">
        <f t="shared" si="103"/>
        <v>1</v>
      </c>
      <c r="H1341" s="53">
        <f t="shared" si="104"/>
        <v>1</v>
      </c>
      <c r="I1341" s="53" t="str">
        <f t="shared" si="105"/>
        <v>wd</v>
      </c>
      <c r="J1341" s="53"/>
    </row>
    <row r="1342" spans="1:10" x14ac:dyDescent="0.25">
      <c r="A1342" s="93">
        <v>41155</v>
      </c>
      <c r="B1342" s="35">
        <f t="shared" si="106"/>
        <v>45</v>
      </c>
      <c r="C1342" s="76">
        <v>9</v>
      </c>
      <c r="D1342" s="76">
        <v>2012</v>
      </c>
      <c r="E1342" s="56">
        <v>0</v>
      </c>
      <c r="F1342" s="53">
        <f t="shared" si="102"/>
        <v>0</v>
      </c>
      <c r="G1342" s="53">
        <f t="shared" si="103"/>
        <v>0</v>
      </c>
      <c r="H1342" s="53">
        <f t="shared" si="104"/>
        <v>0</v>
      </c>
      <c r="I1342" s="53" t="str">
        <f t="shared" si="105"/>
        <v>dd</v>
      </c>
      <c r="J1342" s="53"/>
    </row>
    <row r="1343" spans="1:10" x14ac:dyDescent="0.25">
      <c r="A1343" s="93">
        <v>41156</v>
      </c>
      <c r="B1343" s="35">
        <f t="shared" si="106"/>
        <v>45</v>
      </c>
      <c r="C1343" s="76">
        <v>9</v>
      </c>
      <c r="D1343" s="76">
        <v>2012</v>
      </c>
      <c r="E1343" s="56">
        <v>0</v>
      </c>
      <c r="F1343" s="53">
        <f t="shared" si="102"/>
        <v>0</v>
      </c>
      <c r="G1343" s="53">
        <f t="shared" si="103"/>
        <v>0</v>
      </c>
      <c r="H1343" s="53">
        <f t="shared" si="104"/>
        <v>0</v>
      </c>
      <c r="I1343" s="53" t="str">
        <f t="shared" si="105"/>
        <v>dd</v>
      </c>
      <c r="J1343" s="53"/>
    </row>
    <row r="1344" spans="1:10" x14ac:dyDescent="0.25">
      <c r="A1344" s="93">
        <v>41157</v>
      </c>
      <c r="B1344" s="35">
        <f t="shared" si="106"/>
        <v>45</v>
      </c>
      <c r="C1344" s="76">
        <v>9</v>
      </c>
      <c r="D1344" s="76">
        <v>2012</v>
      </c>
      <c r="E1344" s="56">
        <v>0</v>
      </c>
      <c r="F1344" s="53">
        <f t="shared" si="102"/>
        <v>0</v>
      </c>
      <c r="G1344" s="53">
        <f t="shared" si="103"/>
        <v>0</v>
      </c>
      <c r="H1344" s="53">
        <f t="shared" si="104"/>
        <v>0</v>
      </c>
      <c r="I1344" s="53" t="str">
        <f t="shared" si="105"/>
        <v>dd</v>
      </c>
      <c r="J1344" s="53"/>
    </row>
    <row r="1345" spans="1:10" x14ac:dyDescent="0.25">
      <c r="A1345" s="93">
        <v>41158</v>
      </c>
      <c r="B1345" s="35">
        <f t="shared" si="106"/>
        <v>45</v>
      </c>
      <c r="C1345" s="76">
        <v>9</v>
      </c>
      <c r="D1345" s="76">
        <v>2012</v>
      </c>
      <c r="E1345" s="56">
        <v>0</v>
      </c>
      <c r="F1345" s="53">
        <f t="shared" si="102"/>
        <v>0</v>
      </c>
      <c r="G1345" s="53">
        <f t="shared" si="103"/>
        <v>0</v>
      </c>
      <c r="H1345" s="53">
        <f t="shared" si="104"/>
        <v>0</v>
      </c>
      <c r="I1345" s="53" t="str">
        <f t="shared" si="105"/>
        <v>dd</v>
      </c>
      <c r="J1345" s="53"/>
    </row>
    <row r="1346" spans="1:10" x14ac:dyDescent="0.25">
      <c r="A1346" s="93">
        <v>41159</v>
      </c>
      <c r="B1346" s="35">
        <f t="shared" si="106"/>
        <v>45</v>
      </c>
      <c r="C1346" s="76">
        <v>9</v>
      </c>
      <c r="D1346" s="76">
        <v>2012</v>
      </c>
      <c r="E1346" s="56">
        <v>0</v>
      </c>
      <c r="F1346" s="53">
        <f t="shared" si="102"/>
        <v>0</v>
      </c>
      <c r="G1346" s="53">
        <f t="shared" si="103"/>
        <v>0</v>
      </c>
      <c r="H1346" s="53">
        <f t="shared" si="104"/>
        <v>0</v>
      </c>
      <c r="I1346" s="53" t="str">
        <f t="shared" si="105"/>
        <v>dd</v>
      </c>
      <c r="J1346" s="53"/>
    </row>
    <row r="1347" spans="1:10" x14ac:dyDescent="0.25">
      <c r="A1347" s="93">
        <v>41160</v>
      </c>
      <c r="B1347" s="35">
        <f t="shared" si="106"/>
        <v>45</v>
      </c>
      <c r="C1347" s="76">
        <v>9</v>
      </c>
      <c r="D1347" s="76">
        <v>2012</v>
      </c>
      <c r="E1347" s="56">
        <v>0</v>
      </c>
      <c r="F1347" s="53">
        <f t="shared" ref="F1347:F1410" si="107">IF(E1347&gt;0,1,0)</f>
        <v>0</v>
      </c>
      <c r="G1347" s="53">
        <f t="shared" ref="G1347:G1410" si="108">SUM(F1346:F1347)</f>
        <v>0</v>
      </c>
      <c r="H1347" s="53">
        <f t="shared" ref="H1347:H1410" si="109">IF(G1347=1,IF(F1346=1,1,-1),G1347)</f>
        <v>0</v>
      </c>
      <c r="I1347" s="53" t="str">
        <f t="shared" ref="I1347:I1410" si="110">VLOOKUP(H1347,codes,2,)</f>
        <v>dd</v>
      </c>
      <c r="J1347" s="53"/>
    </row>
    <row r="1348" spans="1:10" x14ac:dyDescent="0.25">
      <c r="A1348" s="93">
        <v>41161</v>
      </c>
      <c r="B1348" s="35">
        <f t="shared" si="106"/>
        <v>45</v>
      </c>
      <c r="C1348" s="76">
        <v>9</v>
      </c>
      <c r="D1348" s="76">
        <v>2012</v>
      </c>
      <c r="E1348" s="56">
        <v>0</v>
      </c>
      <c r="F1348" s="53">
        <f t="shared" si="107"/>
        <v>0</v>
      </c>
      <c r="G1348" s="53">
        <f t="shared" si="108"/>
        <v>0</v>
      </c>
      <c r="H1348" s="53">
        <f t="shared" si="109"/>
        <v>0</v>
      </c>
      <c r="I1348" s="53" t="str">
        <f t="shared" si="110"/>
        <v>dd</v>
      </c>
      <c r="J1348" s="53"/>
    </row>
    <row r="1349" spans="1:10" x14ac:dyDescent="0.25">
      <c r="A1349" s="93">
        <v>41162</v>
      </c>
      <c r="B1349" s="35">
        <f t="shared" si="106"/>
        <v>45</v>
      </c>
      <c r="C1349" s="76">
        <v>9</v>
      </c>
      <c r="D1349" s="76">
        <v>2012</v>
      </c>
      <c r="E1349" s="56">
        <v>0</v>
      </c>
      <c r="F1349" s="53">
        <f t="shared" si="107"/>
        <v>0</v>
      </c>
      <c r="G1349" s="53">
        <f t="shared" si="108"/>
        <v>0</v>
      </c>
      <c r="H1349" s="53">
        <f t="shared" si="109"/>
        <v>0</v>
      </c>
      <c r="I1349" s="53" t="str">
        <f t="shared" si="110"/>
        <v>dd</v>
      </c>
      <c r="J1349" s="53"/>
    </row>
    <row r="1350" spans="1:10" x14ac:dyDescent="0.25">
      <c r="A1350" s="93">
        <v>41163</v>
      </c>
      <c r="B1350" s="35">
        <f t="shared" si="106"/>
        <v>45</v>
      </c>
      <c r="C1350" s="76">
        <v>9</v>
      </c>
      <c r="D1350" s="76">
        <v>2012</v>
      </c>
      <c r="E1350" s="56">
        <v>6.8666666666666663</v>
      </c>
      <c r="F1350" s="53">
        <f t="shared" si="107"/>
        <v>1</v>
      </c>
      <c r="G1350" s="53">
        <f t="shared" si="108"/>
        <v>1</v>
      </c>
      <c r="H1350" s="53">
        <f t="shared" si="109"/>
        <v>-1</v>
      </c>
      <c r="I1350" s="53" t="str">
        <f t="shared" si="110"/>
        <v>dw</v>
      </c>
      <c r="J1350" s="53"/>
    </row>
    <row r="1351" spans="1:10" x14ac:dyDescent="0.25">
      <c r="A1351" s="93">
        <v>41164</v>
      </c>
      <c r="B1351" s="35">
        <f t="shared" si="106"/>
        <v>45</v>
      </c>
      <c r="C1351" s="76">
        <v>9</v>
      </c>
      <c r="D1351" s="76">
        <v>2012</v>
      </c>
      <c r="E1351" s="56">
        <v>6.6666666666666666E-2</v>
      </c>
      <c r="F1351" s="53">
        <f t="shared" si="107"/>
        <v>1</v>
      </c>
      <c r="G1351" s="53">
        <f t="shared" si="108"/>
        <v>2</v>
      </c>
      <c r="H1351" s="53">
        <f t="shared" si="109"/>
        <v>2</v>
      </c>
      <c r="I1351" s="53" t="str">
        <f t="shared" si="110"/>
        <v>ww</v>
      </c>
      <c r="J1351" s="53"/>
    </row>
    <row r="1352" spans="1:10" x14ac:dyDescent="0.25">
      <c r="A1352" s="93">
        <v>41165</v>
      </c>
      <c r="B1352" s="35">
        <f t="shared" si="106"/>
        <v>45</v>
      </c>
      <c r="C1352" s="76">
        <v>9</v>
      </c>
      <c r="D1352" s="76">
        <v>2012</v>
      </c>
      <c r="E1352" s="56">
        <v>0.73333333333333328</v>
      </c>
      <c r="F1352" s="53">
        <f t="shared" si="107"/>
        <v>1</v>
      </c>
      <c r="G1352" s="53">
        <f t="shared" si="108"/>
        <v>2</v>
      </c>
      <c r="H1352" s="53">
        <f t="shared" si="109"/>
        <v>2</v>
      </c>
      <c r="I1352" s="53" t="str">
        <f t="shared" si="110"/>
        <v>ww</v>
      </c>
      <c r="J1352" s="53"/>
    </row>
    <row r="1353" spans="1:10" x14ac:dyDescent="0.25">
      <c r="A1353" s="93">
        <v>41166</v>
      </c>
      <c r="B1353" s="35">
        <f t="shared" si="106"/>
        <v>45</v>
      </c>
      <c r="C1353" s="76">
        <v>9</v>
      </c>
      <c r="D1353" s="76">
        <v>2012</v>
      </c>
      <c r="E1353" s="56">
        <v>0.33333333333333331</v>
      </c>
      <c r="F1353" s="53">
        <f t="shared" si="107"/>
        <v>1</v>
      </c>
      <c r="G1353" s="53">
        <f t="shared" si="108"/>
        <v>2</v>
      </c>
      <c r="H1353" s="53">
        <f t="shared" si="109"/>
        <v>2</v>
      </c>
      <c r="I1353" s="53" t="str">
        <f t="shared" si="110"/>
        <v>ww</v>
      </c>
      <c r="J1353" s="53"/>
    </row>
    <row r="1354" spans="1:10" x14ac:dyDescent="0.25">
      <c r="A1354" s="93">
        <v>41167</v>
      </c>
      <c r="B1354" s="35">
        <f t="shared" si="106"/>
        <v>45</v>
      </c>
      <c r="C1354" s="76">
        <v>9</v>
      </c>
      <c r="D1354" s="76">
        <v>2012</v>
      </c>
      <c r="E1354" s="56">
        <v>0</v>
      </c>
      <c r="F1354" s="53">
        <f t="shared" si="107"/>
        <v>0</v>
      </c>
      <c r="G1354" s="53">
        <f t="shared" si="108"/>
        <v>1</v>
      </c>
      <c r="H1354" s="53">
        <f t="shared" si="109"/>
        <v>1</v>
      </c>
      <c r="I1354" s="53" t="str">
        <f t="shared" si="110"/>
        <v>wd</v>
      </c>
      <c r="J1354" s="53"/>
    </row>
    <row r="1355" spans="1:10" x14ac:dyDescent="0.25">
      <c r="A1355" s="93">
        <v>41168</v>
      </c>
      <c r="B1355" s="35">
        <f t="shared" si="106"/>
        <v>45</v>
      </c>
      <c r="C1355" s="76">
        <v>9</v>
      </c>
      <c r="D1355" s="76">
        <v>2012</v>
      </c>
      <c r="E1355" s="56">
        <v>0</v>
      </c>
      <c r="F1355" s="53">
        <f t="shared" si="107"/>
        <v>0</v>
      </c>
      <c r="G1355" s="53">
        <f t="shared" si="108"/>
        <v>0</v>
      </c>
      <c r="H1355" s="53">
        <f t="shared" si="109"/>
        <v>0</v>
      </c>
      <c r="I1355" s="53" t="str">
        <f t="shared" si="110"/>
        <v>dd</v>
      </c>
      <c r="J1355" s="53"/>
    </row>
    <row r="1356" spans="1:10" x14ac:dyDescent="0.25">
      <c r="A1356" s="93">
        <v>41169</v>
      </c>
      <c r="B1356" s="35">
        <f t="shared" si="106"/>
        <v>45</v>
      </c>
      <c r="C1356" s="76">
        <v>9</v>
      </c>
      <c r="D1356" s="76">
        <v>2012</v>
      </c>
      <c r="E1356" s="56">
        <v>1.8</v>
      </c>
      <c r="F1356" s="53">
        <f t="shared" si="107"/>
        <v>1</v>
      </c>
      <c r="G1356" s="53">
        <f t="shared" si="108"/>
        <v>1</v>
      </c>
      <c r="H1356" s="53">
        <f t="shared" si="109"/>
        <v>-1</v>
      </c>
      <c r="I1356" s="53" t="str">
        <f t="shared" si="110"/>
        <v>dw</v>
      </c>
      <c r="J1356" s="53"/>
    </row>
    <row r="1357" spans="1:10" x14ac:dyDescent="0.25">
      <c r="A1357" s="93">
        <v>41170</v>
      </c>
      <c r="B1357" s="35">
        <f t="shared" si="106"/>
        <v>45</v>
      </c>
      <c r="C1357" s="76">
        <v>9</v>
      </c>
      <c r="D1357" s="76">
        <v>2012</v>
      </c>
      <c r="E1357" s="56">
        <v>0.53333333333333333</v>
      </c>
      <c r="F1357" s="53">
        <f t="shared" si="107"/>
        <v>1</v>
      </c>
      <c r="G1357" s="53">
        <f t="shared" si="108"/>
        <v>2</v>
      </c>
      <c r="H1357" s="53">
        <f t="shared" si="109"/>
        <v>2</v>
      </c>
      <c r="I1357" s="53" t="str">
        <f t="shared" si="110"/>
        <v>ww</v>
      </c>
      <c r="J1357" s="53"/>
    </row>
    <row r="1358" spans="1:10" x14ac:dyDescent="0.25">
      <c r="A1358" s="93">
        <v>41171</v>
      </c>
      <c r="B1358" s="35">
        <f t="shared" si="106"/>
        <v>45</v>
      </c>
      <c r="C1358" s="76">
        <v>9</v>
      </c>
      <c r="D1358" s="76">
        <v>2012</v>
      </c>
      <c r="E1358" s="56">
        <v>0.6</v>
      </c>
      <c r="F1358" s="53">
        <f t="shared" si="107"/>
        <v>1</v>
      </c>
      <c r="G1358" s="53">
        <f t="shared" si="108"/>
        <v>2</v>
      </c>
      <c r="H1358" s="53">
        <f t="shared" si="109"/>
        <v>2</v>
      </c>
      <c r="I1358" s="53" t="str">
        <f t="shared" si="110"/>
        <v>ww</v>
      </c>
      <c r="J1358" s="53"/>
    </row>
    <row r="1359" spans="1:10" x14ac:dyDescent="0.25">
      <c r="A1359" s="93">
        <v>41172</v>
      </c>
      <c r="B1359" s="35">
        <f t="shared" si="106"/>
        <v>45</v>
      </c>
      <c r="C1359" s="76">
        <v>9</v>
      </c>
      <c r="D1359" s="76">
        <v>2012</v>
      </c>
      <c r="E1359" s="56">
        <v>0.46666666666666673</v>
      </c>
      <c r="F1359" s="53">
        <f t="shared" si="107"/>
        <v>1</v>
      </c>
      <c r="G1359" s="53">
        <f t="shared" si="108"/>
        <v>2</v>
      </c>
      <c r="H1359" s="53">
        <f t="shared" si="109"/>
        <v>2</v>
      </c>
      <c r="I1359" s="53" t="str">
        <f t="shared" si="110"/>
        <v>ww</v>
      </c>
      <c r="J1359" s="53"/>
    </row>
    <row r="1360" spans="1:10" x14ac:dyDescent="0.25">
      <c r="A1360" s="93">
        <v>41173</v>
      </c>
      <c r="B1360" s="35">
        <f t="shared" si="106"/>
        <v>45</v>
      </c>
      <c r="C1360" s="76">
        <v>9</v>
      </c>
      <c r="D1360" s="76">
        <v>2012</v>
      </c>
      <c r="E1360" s="56">
        <v>12</v>
      </c>
      <c r="F1360" s="53">
        <f t="shared" si="107"/>
        <v>1</v>
      </c>
      <c r="G1360" s="53">
        <f t="shared" si="108"/>
        <v>2</v>
      </c>
      <c r="H1360" s="53">
        <f t="shared" si="109"/>
        <v>2</v>
      </c>
      <c r="I1360" s="53" t="str">
        <f t="shared" si="110"/>
        <v>ww</v>
      </c>
      <c r="J1360" s="53"/>
    </row>
    <row r="1361" spans="1:10" x14ac:dyDescent="0.25">
      <c r="A1361" s="93">
        <v>41174</v>
      </c>
      <c r="B1361" s="35">
        <f t="shared" si="106"/>
        <v>45</v>
      </c>
      <c r="C1361" s="76">
        <v>9</v>
      </c>
      <c r="D1361" s="76">
        <v>2012</v>
      </c>
      <c r="E1361" s="56">
        <v>0</v>
      </c>
      <c r="F1361" s="53">
        <f t="shared" si="107"/>
        <v>0</v>
      </c>
      <c r="G1361" s="53">
        <f t="shared" si="108"/>
        <v>1</v>
      </c>
      <c r="H1361" s="53">
        <f t="shared" si="109"/>
        <v>1</v>
      </c>
      <c r="I1361" s="53" t="str">
        <f t="shared" si="110"/>
        <v>wd</v>
      </c>
      <c r="J1361" s="53"/>
    </row>
    <row r="1362" spans="1:10" x14ac:dyDescent="0.25">
      <c r="A1362" s="93">
        <v>41175</v>
      </c>
      <c r="B1362" s="35">
        <f t="shared" si="106"/>
        <v>45</v>
      </c>
      <c r="C1362" s="76">
        <v>9</v>
      </c>
      <c r="D1362" s="76">
        <v>2012</v>
      </c>
      <c r="E1362" s="56">
        <v>0</v>
      </c>
      <c r="F1362" s="53">
        <f t="shared" si="107"/>
        <v>0</v>
      </c>
      <c r="G1362" s="53">
        <f t="shared" si="108"/>
        <v>0</v>
      </c>
      <c r="H1362" s="53">
        <f t="shared" si="109"/>
        <v>0</v>
      </c>
      <c r="I1362" s="53" t="str">
        <f t="shared" si="110"/>
        <v>dd</v>
      </c>
      <c r="J1362" s="53"/>
    </row>
    <row r="1363" spans="1:10" x14ac:dyDescent="0.25">
      <c r="A1363" s="93">
        <v>41176</v>
      </c>
      <c r="B1363" s="35">
        <f t="shared" si="106"/>
        <v>45</v>
      </c>
      <c r="C1363" s="76">
        <v>9</v>
      </c>
      <c r="D1363" s="76">
        <v>2012</v>
      </c>
      <c r="E1363" s="56">
        <v>8.4666666666666668</v>
      </c>
      <c r="F1363" s="53">
        <f t="shared" si="107"/>
        <v>1</v>
      </c>
      <c r="G1363" s="53">
        <f t="shared" si="108"/>
        <v>1</v>
      </c>
      <c r="H1363" s="53">
        <f t="shared" si="109"/>
        <v>-1</v>
      </c>
      <c r="I1363" s="53" t="str">
        <f t="shared" si="110"/>
        <v>dw</v>
      </c>
      <c r="J1363" s="53"/>
    </row>
    <row r="1364" spans="1:10" x14ac:dyDescent="0.25">
      <c r="A1364" s="93">
        <v>41177</v>
      </c>
      <c r="B1364" s="35">
        <f t="shared" si="106"/>
        <v>45</v>
      </c>
      <c r="C1364" s="76">
        <v>9</v>
      </c>
      <c r="D1364" s="76">
        <v>2012</v>
      </c>
      <c r="E1364" s="56">
        <v>57.066666666666663</v>
      </c>
      <c r="F1364" s="53">
        <f t="shared" si="107"/>
        <v>1</v>
      </c>
      <c r="G1364" s="53">
        <f t="shared" si="108"/>
        <v>2</v>
      </c>
      <c r="H1364" s="53">
        <f t="shared" si="109"/>
        <v>2</v>
      </c>
      <c r="I1364" s="53" t="str">
        <f t="shared" si="110"/>
        <v>ww</v>
      </c>
      <c r="J1364" s="53"/>
    </row>
    <row r="1365" spans="1:10" x14ac:dyDescent="0.25">
      <c r="A1365" s="93">
        <v>41178</v>
      </c>
      <c r="B1365" s="35">
        <f t="shared" si="106"/>
        <v>45</v>
      </c>
      <c r="C1365" s="76">
        <v>9</v>
      </c>
      <c r="D1365" s="76">
        <v>2012</v>
      </c>
      <c r="E1365" s="56">
        <v>16.8</v>
      </c>
      <c r="F1365" s="53">
        <f t="shared" si="107"/>
        <v>1</v>
      </c>
      <c r="G1365" s="53">
        <f t="shared" si="108"/>
        <v>2</v>
      </c>
      <c r="H1365" s="53">
        <f t="shared" si="109"/>
        <v>2</v>
      </c>
      <c r="I1365" s="53" t="str">
        <f t="shared" si="110"/>
        <v>ww</v>
      </c>
      <c r="J1365" s="53"/>
    </row>
    <row r="1366" spans="1:10" x14ac:dyDescent="0.25">
      <c r="A1366" s="93">
        <v>41179</v>
      </c>
      <c r="B1366" s="35">
        <f t="shared" si="106"/>
        <v>45</v>
      </c>
      <c r="C1366" s="76">
        <v>9</v>
      </c>
      <c r="D1366" s="76">
        <v>2012</v>
      </c>
      <c r="E1366" s="56">
        <v>0.20000000000000004</v>
      </c>
      <c r="F1366" s="53">
        <f t="shared" si="107"/>
        <v>1</v>
      </c>
      <c r="G1366" s="53">
        <f t="shared" si="108"/>
        <v>2</v>
      </c>
      <c r="H1366" s="53">
        <f t="shared" si="109"/>
        <v>2</v>
      </c>
      <c r="I1366" s="53" t="str">
        <f t="shared" si="110"/>
        <v>ww</v>
      </c>
      <c r="J1366" s="53"/>
    </row>
    <row r="1367" spans="1:10" x14ac:dyDescent="0.25">
      <c r="A1367" s="93">
        <v>41180</v>
      </c>
      <c r="B1367" s="35">
        <f t="shared" si="106"/>
        <v>45</v>
      </c>
      <c r="C1367" s="76">
        <v>9</v>
      </c>
      <c r="D1367" s="76">
        <v>2012</v>
      </c>
      <c r="E1367" s="56">
        <v>0.39999999999999997</v>
      </c>
      <c r="F1367" s="53">
        <f t="shared" si="107"/>
        <v>1</v>
      </c>
      <c r="G1367" s="53">
        <f t="shared" si="108"/>
        <v>2</v>
      </c>
      <c r="H1367" s="53">
        <f t="shared" si="109"/>
        <v>2</v>
      </c>
      <c r="I1367" s="53" t="str">
        <f t="shared" si="110"/>
        <v>ww</v>
      </c>
      <c r="J1367" s="53"/>
    </row>
    <row r="1368" spans="1:10" x14ac:dyDescent="0.25">
      <c r="A1368" s="93">
        <v>41181</v>
      </c>
      <c r="B1368" s="35">
        <f t="shared" si="106"/>
        <v>45</v>
      </c>
      <c r="C1368" s="76">
        <v>9</v>
      </c>
      <c r="D1368" s="76">
        <v>2012</v>
      </c>
      <c r="E1368" s="56">
        <v>0.26666666666666666</v>
      </c>
      <c r="F1368" s="53">
        <f t="shared" si="107"/>
        <v>1</v>
      </c>
      <c r="G1368" s="53">
        <f t="shared" si="108"/>
        <v>2</v>
      </c>
      <c r="H1368" s="53">
        <f t="shared" si="109"/>
        <v>2</v>
      </c>
      <c r="I1368" s="53" t="str">
        <f t="shared" si="110"/>
        <v>ww</v>
      </c>
      <c r="J1368" s="53"/>
    </row>
    <row r="1369" spans="1:10" x14ac:dyDescent="0.25">
      <c r="A1369" s="93">
        <v>41182</v>
      </c>
      <c r="B1369" s="35">
        <f t="shared" si="106"/>
        <v>45</v>
      </c>
      <c r="C1369" s="76">
        <v>9</v>
      </c>
      <c r="D1369" s="76">
        <v>2012</v>
      </c>
      <c r="E1369" s="56">
        <v>0.66666666666666663</v>
      </c>
      <c r="F1369" s="53">
        <f t="shared" si="107"/>
        <v>1</v>
      </c>
      <c r="G1369" s="53">
        <f t="shared" si="108"/>
        <v>2</v>
      </c>
      <c r="H1369" s="53">
        <f t="shared" si="109"/>
        <v>2</v>
      </c>
      <c r="I1369" s="53" t="str">
        <f t="shared" si="110"/>
        <v>ww</v>
      </c>
      <c r="J1369" s="53"/>
    </row>
    <row r="1370" spans="1:10" x14ac:dyDescent="0.25">
      <c r="A1370" s="93">
        <v>41183</v>
      </c>
      <c r="B1370" s="35">
        <f t="shared" si="106"/>
        <v>45</v>
      </c>
      <c r="C1370" s="76">
        <v>9</v>
      </c>
      <c r="D1370" s="76">
        <v>2012</v>
      </c>
      <c r="E1370" s="56">
        <v>0.6</v>
      </c>
      <c r="F1370" s="53">
        <f t="shared" si="107"/>
        <v>1</v>
      </c>
      <c r="G1370" s="53">
        <f t="shared" si="108"/>
        <v>2</v>
      </c>
      <c r="H1370" s="53">
        <f t="shared" si="109"/>
        <v>2</v>
      </c>
      <c r="I1370" s="53" t="str">
        <f t="shared" si="110"/>
        <v>ww</v>
      </c>
      <c r="J1370" s="53"/>
    </row>
    <row r="1371" spans="1:10" x14ac:dyDescent="0.25">
      <c r="A1371" s="93">
        <v>41184</v>
      </c>
      <c r="B1371" s="35">
        <f t="shared" si="106"/>
        <v>46</v>
      </c>
      <c r="C1371" s="76">
        <v>10</v>
      </c>
      <c r="D1371" s="76">
        <v>2012</v>
      </c>
      <c r="E1371" s="56">
        <v>2.3333333333333335</v>
      </c>
      <c r="F1371" s="53">
        <f t="shared" si="107"/>
        <v>1</v>
      </c>
      <c r="G1371" s="53">
        <f t="shared" si="108"/>
        <v>2</v>
      </c>
      <c r="H1371" s="53">
        <f t="shared" si="109"/>
        <v>2</v>
      </c>
      <c r="I1371" s="53" t="str">
        <f t="shared" si="110"/>
        <v>ww</v>
      </c>
      <c r="J1371" s="53"/>
    </row>
    <row r="1372" spans="1:10" x14ac:dyDescent="0.25">
      <c r="A1372" s="93">
        <v>41185</v>
      </c>
      <c r="B1372" s="35">
        <f t="shared" si="106"/>
        <v>46</v>
      </c>
      <c r="C1372" s="76">
        <v>10</v>
      </c>
      <c r="D1372" s="76">
        <v>2012</v>
      </c>
      <c r="E1372" s="56">
        <v>5.2</v>
      </c>
      <c r="F1372" s="53">
        <f t="shared" si="107"/>
        <v>1</v>
      </c>
      <c r="G1372" s="53">
        <f t="shared" si="108"/>
        <v>2</v>
      </c>
      <c r="H1372" s="53">
        <f t="shared" si="109"/>
        <v>2</v>
      </c>
      <c r="I1372" s="53" t="str">
        <f t="shared" si="110"/>
        <v>ww</v>
      </c>
      <c r="J1372" s="53"/>
    </row>
    <row r="1373" spans="1:10" x14ac:dyDescent="0.25">
      <c r="A1373" s="93">
        <v>41186</v>
      </c>
      <c r="B1373" s="35">
        <f t="shared" si="106"/>
        <v>46</v>
      </c>
      <c r="C1373" s="76">
        <v>10</v>
      </c>
      <c r="D1373" s="76">
        <v>2012</v>
      </c>
      <c r="E1373" s="56">
        <v>1.0666666666666667</v>
      </c>
      <c r="F1373" s="53">
        <f t="shared" si="107"/>
        <v>1</v>
      </c>
      <c r="G1373" s="53">
        <f t="shared" si="108"/>
        <v>2</v>
      </c>
      <c r="H1373" s="53">
        <f t="shared" si="109"/>
        <v>2</v>
      </c>
      <c r="I1373" s="53" t="str">
        <f t="shared" si="110"/>
        <v>ww</v>
      </c>
      <c r="J1373" s="53"/>
    </row>
    <row r="1374" spans="1:10" x14ac:dyDescent="0.25">
      <c r="A1374" s="93">
        <v>41187</v>
      </c>
      <c r="B1374" s="35">
        <f t="shared" si="106"/>
        <v>46</v>
      </c>
      <c r="C1374" s="76">
        <v>10</v>
      </c>
      <c r="D1374" s="76">
        <v>2012</v>
      </c>
      <c r="E1374" s="56">
        <v>2.1999999999999997</v>
      </c>
      <c r="F1374" s="53">
        <f t="shared" si="107"/>
        <v>1</v>
      </c>
      <c r="G1374" s="53">
        <f t="shared" si="108"/>
        <v>2</v>
      </c>
      <c r="H1374" s="53">
        <f t="shared" si="109"/>
        <v>2</v>
      </c>
      <c r="I1374" s="53" t="str">
        <f t="shared" si="110"/>
        <v>ww</v>
      </c>
      <c r="J1374" s="53"/>
    </row>
    <row r="1375" spans="1:10" x14ac:dyDescent="0.25">
      <c r="A1375" s="93">
        <v>41188</v>
      </c>
      <c r="B1375" s="35">
        <f t="shared" si="106"/>
        <v>46</v>
      </c>
      <c r="C1375" s="76">
        <v>10</v>
      </c>
      <c r="D1375" s="76">
        <v>2012</v>
      </c>
      <c r="E1375" s="56">
        <v>0</v>
      </c>
      <c r="F1375" s="53">
        <f t="shared" si="107"/>
        <v>0</v>
      </c>
      <c r="G1375" s="53">
        <f t="shared" si="108"/>
        <v>1</v>
      </c>
      <c r="H1375" s="53">
        <f t="shared" si="109"/>
        <v>1</v>
      </c>
      <c r="I1375" s="53" t="str">
        <f t="shared" si="110"/>
        <v>wd</v>
      </c>
      <c r="J1375" s="53"/>
    </row>
    <row r="1376" spans="1:10" x14ac:dyDescent="0.25">
      <c r="A1376" s="93">
        <v>41189</v>
      </c>
      <c r="B1376" s="35">
        <f t="shared" si="106"/>
        <v>46</v>
      </c>
      <c r="C1376" s="76">
        <v>10</v>
      </c>
      <c r="D1376" s="76">
        <v>2012</v>
      </c>
      <c r="E1376" s="56">
        <v>6.6666666666666666E-2</v>
      </c>
      <c r="F1376" s="53">
        <f t="shared" si="107"/>
        <v>1</v>
      </c>
      <c r="G1376" s="53">
        <f t="shared" si="108"/>
        <v>1</v>
      </c>
      <c r="H1376" s="53">
        <f t="shared" si="109"/>
        <v>-1</v>
      </c>
      <c r="I1376" s="53" t="str">
        <f t="shared" si="110"/>
        <v>dw</v>
      </c>
      <c r="J1376" s="53"/>
    </row>
    <row r="1377" spans="1:10" x14ac:dyDescent="0.25">
      <c r="A1377" s="93">
        <v>41190</v>
      </c>
      <c r="B1377" s="35">
        <f t="shared" si="106"/>
        <v>46</v>
      </c>
      <c r="C1377" s="76">
        <v>10</v>
      </c>
      <c r="D1377" s="76">
        <v>2012</v>
      </c>
      <c r="E1377" s="56">
        <v>6.6666666666666666E-2</v>
      </c>
      <c r="F1377" s="53">
        <f t="shared" si="107"/>
        <v>1</v>
      </c>
      <c r="G1377" s="53">
        <f t="shared" si="108"/>
        <v>2</v>
      </c>
      <c r="H1377" s="53">
        <f t="shared" si="109"/>
        <v>2</v>
      </c>
      <c r="I1377" s="53" t="str">
        <f t="shared" si="110"/>
        <v>ww</v>
      </c>
      <c r="J1377" s="53"/>
    </row>
    <row r="1378" spans="1:10" x14ac:dyDescent="0.25">
      <c r="A1378" s="93">
        <v>41191</v>
      </c>
      <c r="B1378" s="35">
        <f t="shared" si="106"/>
        <v>46</v>
      </c>
      <c r="C1378" s="76">
        <v>10</v>
      </c>
      <c r="D1378" s="76">
        <v>2012</v>
      </c>
      <c r="E1378" s="56">
        <v>0</v>
      </c>
      <c r="F1378" s="53">
        <f t="shared" si="107"/>
        <v>0</v>
      </c>
      <c r="G1378" s="53">
        <f t="shared" si="108"/>
        <v>1</v>
      </c>
      <c r="H1378" s="53">
        <f t="shared" si="109"/>
        <v>1</v>
      </c>
      <c r="I1378" s="53" t="str">
        <f t="shared" si="110"/>
        <v>wd</v>
      </c>
      <c r="J1378" s="53"/>
    </row>
    <row r="1379" spans="1:10" x14ac:dyDescent="0.25">
      <c r="A1379" s="93">
        <v>41192</v>
      </c>
      <c r="B1379" s="35">
        <f t="shared" si="106"/>
        <v>46</v>
      </c>
      <c r="C1379" s="76">
        <v>10</v>
      </c>
      <c r="D1379" s="76">
        <v>2012</v>
      </c>
      <c r="E1379" s="56">
        <v>0</v>
      </c>
      <c r="F1379" s="53">
        <f t="shared" si="107"/>
        <v>0</v>
      </c>
      <c r="G1379" s="53">
        <f t="shared" si="108"/>
        <v>0</v>
      </c>
      <c r="H1379" s="53">
        <f t="shared" si="109"/>
        <v>0</v>
      </c>
      <c r="I1379" s="53" t="str">
        <f t="shared" si="110"/>
        <v>dd</v>
      </c>
      <c r="J1379" s="53"/>
    </row>
    <row r="1380" spans="1:10" x14ac:dyDescent="0.25">
      <c r="A1380" s="93">
        <v>41193</v>
      </c>
      <c r="B1380" s="35">
        <f t="shared" si="106"/>
        <v>46</v>
      </c>
      <c r="C1380" s="76">
        <v>10</v>
      </c>
      <c r="D1380" s="76">
        <v>2012</v>
      </c>
      <c r="E1380" s="56">
        <v>0</v>
      </c>
      <c r="F1380" s="53">
        <f t="shared" si="107"/>
        <v>0</v>
      </c>
      <c r="G1380" s="53">
        <f t="shared" si="108"/>
        <v>0</v>
      </c>
      <c r="H1380" s="53">
        <f t="shared" si="109"/>
        <v>0</v>
      </c>
      <c r="I1380" s="53" t="str">
        <f t="shared" si="110"/>
        <v>dd</v>
      </c>
      <c r="J1380" s="53"/>
    </row>
    <row r="1381" spans="1:10" x14ac:dyDescent="0.25">
      <c r="A1381" s="93">
        <v>41194</v>
      </c>
      <c r="B1381" s="35">
        <f t="shared" si="106"/>
        <v>46</v>
      </c>
      <c r="C1381" s="76">
        <v>10</v>
      </c>
      <c r="D1381" s="76">
        <v>2012</v>
      </c>
      <c r="E1381" s="56">
        <v>30.333333333333332</v>
      </c>
      <c r="F1381" s="53">
        <f t="shared" si="107"/>
        <v>1</v>
      </c>
      <c r="G1381" s="53">
        <f t="shared" si="108"/>
        <v>1</v>
      </c>
      <c r="H1381" s="53">
        <f t="shared" si="109"/>
        <v>-1</v>
      </c>
      <c r="I1381" s="53" t="str">
        <f t="shared" si="110"/>
        <v>dw</v>
      </c>
      <c r="J1381" s="53"/>
    </row>
    <row r="1382" spans="1:10" x14ac:dyDescent="0.25">
      <c r="A1382" s="93">
        <v>41195</v>
      </c>
      <c r="B1382" s="35">
        <f t="shared" si="106"/>
        <v>46</v>
      </c>
      <c r="C1382" s="76">
        <v>10</v>
      </c>
      <c r="D1382" s="76">
        <v>2012</v>
      </c>
      <c r="E1382" s="56">
        <v>0</v>
      </c>
      <c r="F1382" s="53">
        <f t="shared" si="107"/>
        <v>0</v>
      </c>
      <c r="G1382" s="53">
        <f t="shared" si="108"/>
        <v>1</v>
      </c>
      <c r="H1382" s="53">
        <f t="shared" si="109"/>
        <v>1</v>
      </c>
      <c r="I1382" s="53" t="str">
        <f t="shared" si="110"/>
        <v>wd</v>
      </c>
      <c r="J1382" s="53"/>
    </row>
    <row r="1383" spans="1:10" x14ac:dyDescent="0.25">
      <c r="A1383" s="93">
        <v>41196</v>
      </c>
      <c r="B1383" s="35">
        <f t="shared" si="106"/>
        <v>46</v>
      </c>
      <c r="C1383" s="76">
        <v>10</v>
      </c>
      <c r="D1383" s="76">
        <v>2012</v>
      </c>
      <c r="E1383" s="56">
        <v>6.6666666666666666E-2</v>
      </c>
      <c r="F1383" s="53">
        <f t="shared" si="107"/>
        <v>1</v>
      </c>
      <c r="G1383" s="53">
        <f t="shared" si="108"/>
        <v>1</v>
      </c>
      <c r="H1383" s="53">
        <f t="shared" si="109"/>
        <v>-1</v>
      </c>
      <c r="I1383" s="53" t="str">
        <f t="shared" si="110"/>
        <v>dw</v>
      </c>
      <c r="J1383" s="53"/>
    </row>
    <row r="1384" spans="1:10" x14ac:dyDescent="0.25">
      <c r="A1384" s="93">
        <v>41197</v>
      </c>
      <c r="B1384" s="35">
        <f t="shared" si="106"/>
        <v>46</v>
      </c>
      <c r="C1384" s="76">
        <v>10</v>
      </c>
      <c r="D1384" s="76">
        <v>2012</v>
      </c>
      <c r="E1384" s="56">
        <v>1.2666666666666666</v>
      </c>
      <c r="F1384" s="53">
        <f t="shared" si="107"/>
        <v>1</v>
      </c>
      <c r="G1384" s="53">
        <f t="shared" si="108"/>
        <v>2</v>
      </c>
      <c r="H1384" s="53">
        <f t="shared" si="109"/>
        <v>2</v>
      </c>
      <c r="I1384" s="53" t="str">
        <f t="shared" si="110"/>
        <v>ww</v>
      </c>
      <c r="J1384" s="53"/>
    </row>
    <row r="1385" spans="1:10" x14ac:dyDescent="0.25">
      <c r="A1385" s="93">
        <v>41198</v>
      </c>
      <c r="B1385" s="35">
        <f t="shared" si="106"/>
        <v>46</v>
      </c>
      <c r="C1385" s="76">
        <v>10</v>
      </c>
      <c r="D1385" s="76">
        <v>2012</v>
      </c>
      <c r="E1385" s="56">
        <v>9</v>
      </c>
      <c r="F1385" s="53">
        <f t="shared" si="107"/>
        <v>1</v>
      </c>
      <c r="G1385" s="53">
        <f t="shared" si="108"/>
        <v>2</v>
      </c>
      <c r="H1385" s="53">
        <f t="shared" si="109"/>
        <v>2</v>
      </c>
      <c r="I1385" s="53" t="str">
        <f t="shared" si="110"/>
        <v>ww</v>
      </c>
      <c r="J1385" s="53"/>
    </row>
    <row r="1386" spans="1:10" x14ac:dyDescent="0.25">
      <c r="A1386" s="93">
        <v>41199</v>
      </c>
      <c r="B1386" s="35">
        <f t="shared" si="106"/>
        <v>46</v>
      </c>
      <c r="C1386" s="76">
        <v>10</v>
      </c>
      <c r="D1386" s="76">
        <v>2012</v>
      </c>
      <c r="E1386" s="56">
        <v>4.4666666666666668</v>
      </c>
      <c r="F1386" s="53">
        <f t="shared" si="107"/>
        <v>1</v>
      </c>
      <c r="G1386" s="53">
        <f t="shared" si="108"/>
        <v>2</v>
      </c>
      <c r="H1386" s="53">
        <f t="shared" si="109"/>
        <v>2</v>
      </c>
      <c r="I1386" s="53" t="str">
        <f t="shared" si="110"/>
        <v>ww</v>
      </c>
      <c r="J1386" s="53"/>
    </row>
    <row r="1387" spans="1:10" x14ac:dyDescent="0.25">
      <c r="A1387" s="93">
        <v>41200</v>
      </c>
      <c r="B1387" s="35">
        <f t="shared" si="106"/>
        <v>46</v>
      </c>
      <c r="C1387" s="76">
        <v>10</v>
      </c>
      <c r="D1387" s="76">
        <v>2012</v>
      </c>
      <c r="E1387" s="56">
        <v>7.9333333333333345</v>
      </c>
      <c r="F1387" s="53">
        <f t="shared" si="107"/>
        <v>1</v>
      </c>
      <c r="G1387" s="53">
        <f t="shared" si="108"/>
        <v>2</v>
      </c>
      <c r="H1387" s="53">
        <f t="shared" si="109"/>
        <v>2</v>
      </c>
      <c r="I1387" s="53" t="str">
        <f t="shared" si="110"/>
        <v>ww</v>
      </c>
      <c r="J1387" s="53"/>
    </row>
    <row r="1388" spans="1:10" x14ac:dyDescent="0.25">
      <c r="A1388" s="93">
        <v>41201</v>
      </c>
      <c r="B1388" s="35">
        <f t="shared" si="106"/>
        <v>46</v>
      </c>
      <c r="C1388" s="76">
        <v>10</v>
      </c>
      <c r="D1388" s="76">
        <v>2012</v>
      </c>
      <c r="E1388" s="56">
        <v>0.26666666666666666</v>
      </c>
      <c r="F1388" s="53">
        <f t="shared" si="107"/>
        <v>1</v>
      </c>
      <c r="G1388" s="53">
        <f t="shared" si="108"/>
        <v>2</v>
      </c>
      <c r="H1388" s="53">
        <f t="shared" si="109"/>
        <v>2</v>
      </c>
      <c r="I1388" s="53" t="str">
        <f t="shared" si="110"/>
        <v>ww</v>
      </c>
      <c r="J1388" s="53"/>
    </row>
    <row r="1389" spans="1:10" x14ac:dyDescent="0.25">
      <c r="A1389" s="93">
        <v>41202</v>
      </c>
      <c r="B1389" s="35">
        <f t="shared" si="106"/>
        <v>46</v>
      </c>
      <c r="C1389" s="76">
        <v>10</v>
      </c>
      <c r="D1389" s="76">
        <v>2012</v>
      </c>
      <c r="E1389" s="56">
        <v>0</v>
      </c>
      <c r="F1389" s="53">
        <f t="shared" si="107"/>
        <v>0</v>
      </c>
      <c r="G1389" s="53">
        <f t="shared" si="108"/>
        <v>1</v>
      </c>
      <c r="H1389" s="53">
        <f t="shared" si="109"/>
        <v>1</v>
      </c>
      <c r="I1389" s="53" t="str">
        <f t="shared" si="110"/>
        <v>wd</v>
      </c>
      <c r="J1389" s="53"/>
    </row>
    <row r="1390" spans="1:10" x14ac:dyDescent="0.25">
      <c r="A1390" s="93">
        <v>41203</v>
      </c>
      <c r="B1390" s="35">
        <f t="shared" si="106"/>
        <v>46</v>
      </c>
      <c r="C1390" s="76">
        <v>10</v>
      </c>
      <c r="D1390" s="76">
        <v>2012</v>
      </c>
      <c r="E1390" s="56">
        <v>0</v>
      </c>
      <c r="F1390" s="53">
        <f t="shared" si="107"/>
        <v>0</v>
      </c>
      <c r="G1390" s="53">
        <f t="shared" si="108"/>
        <v>0</v>
      </c>
      <c r="H1390" s="53">
        <f t="shared" si="109"/>
        <v>0</v>
      </c>
      <c r="I1390" s="53" t="str">
        <f t="shared" si="110"/>
        <v>dd</v>
      </c>
      <c r="J1390" s="53"/>
    </row>
    <row r="1391" spans="1:10" x14ac:dyDescent="0.25">
      <c r="A1391" s="93">
        <v>41204</v>
      </c>
      <c r="B1391" s="35">
        <f t="shared" si="106"/>
        <v>46</v>
      </c>
      <c r="C1391" s="76">
        <v>10</v>
      </c>
      <c r="D1391" s="76">
        <v>2012</v>
      </c>
      <c r="E1391" s="56">
        <v>0.13333333333333333</v>
      </c>
      <c r="F1391" s="53">
        <f t="shared" si="107"/>
        <v>1</v>
      </c>
      <c r="G1391" s="53">
        <f t="shared" si="108"/>
        <v>1</v>
      </c>
      <c r="H1391" s="53">
        <f t="shared" si="109"/>
        <v>-1</v>
      </c>
      <c r="I1391" s="53" t="str">
        <f t="shared" si="110"/>
        <v>dw</v>
      </c>
      <c r="J1391" s="53"/>
    </row>
    <row r="1392" spans="1:10" x14ac:dyDescent="0.25">
      <c r="A1392" s="93">
        <v>41205</v>
      </c>
      <c r="B1392" s="35">
        <f t="shared" ref="B1392:B1455" si="111">C1392+(D1392-2009)*12</f>
        <v>46</v>
      </c>
      <c r="C1392" s="76">
        <v>10</v>
      </c>
      <c r="D1392" s="76">
        <v>2012</v>
      </c>
      <c r="E1392" s="56">
        <v>3.5333333333333332</v>
      </c>
      <c r="F1392" s="53">
        <f t="shared" si="107"/>
        <v>1</v>
      </c>
      <c r="G1392" s="53">
        <f t="shared" si="108"/>
        <v>2</v>
      </c>
      <c r="H1392" s="53">
        <f t="shared" si="109"/>
        <v>2</v>
      </c>
      <c r="I1392" s="53" t="str">
        <f t="shared" si="110"/>
        <v>ww</v>
      </c>
      <c r="J1392" s="53"/>
    </row>
    <row r="1393" spans="1:10" x14ac:dyDescent="0.25">
      <c r="A1393" s="93">
        <v>41206</v>
      </c>
      <c r="B1393" s="35">
        <f t="shared" si="111"/>
        <v>46</v>
      </c>
      <c r="C1393" s="76">
        <v>10</v>
      </c>
      <c r="D1393" s="76">
        <v>2012</v>
      </c>
      <c r="E1393" s="56">
        <v>0.93333333333333324</v>
      </c>
      <c r="F1393" s="53">
        <f t="shared" si="107"/>
        <v>1</v>
      </c>
      <c r="G1393" s="53">
        <f t="shared" si="108"/>
        <v>2</v>
      </c>
      <c r="H1393" s="53">
        <f t="shared" si="109"/>
        <v>2</v>
      </c>
      <c r="I1393" s="53" t="str">
        <f t="shared" si="110"/>
        <v>ww</v>
      </c>
      <c r="J1393" s="53"/>
    </row>
    <row r="1394" spans="1:10" x14ac:dyDescent="0.25">
      <c r="A1394" s="93">
        <v>41207</v>
      </c>
      <c r="B1394" s="35">
        <f t="shared" si="111"/>
        <v>46</v>
      </c>
      <c r="C1394" s="76">
        <v>10</v>
      </c>
      <c r="D1394" s="76">
        <v>2012</v>
      </c>
      <c r="E1394" s="56">
        <v>2.4666666666666663</v>
      </c>
      <c r="F1394" s="53">
        <f t="shared" si="107"/>
        <v>1</v>
      </c>
      <c r="G1394" s="53">
        <f t="shared" si="108"/>
        <v>2</v>
      </c>
      <c r="H1394" s="53">
        <f t="shared" si="109"/>
        <v>2</v>
      </c>
      <c r="I1394" s="53" t="str">
        <f t="shared" si="110"/>
        <v>ww</v>
      </c>
      <c r="J1394" s="53"/>
    </row>
    <row r="1395" spans="1:10" x14ac:dyDescent="0.25">
      <c r="A1395" s="93">
        <v>41208</v>
      </c>
      <c r="B1395" s="35">
        <f t="shared" si="111"/>
        <v>46</v>
      </c>
      <c r="C1395" s="76">
        <v>10</v>
      </c>
      <c r="D1395" s="76">
        <v>2012</v>
      </c>
      <c r="E1395" s="56">
        <v>1</v>
      </c>
      <c r="F1395" s="53">
        <f t="shared" si="107"/>
        <v>1</v>
      </c>
      <c r="G1395" s="53">
        <f t="shared" si="108"/>
        <v>2</v>
      </c>
      <c r="H1395" s="53">
        <f t="shared" si="109"/>
        <v>2</v>
      </c>
      <c r="I1395" s="53" t="str">
        <f t="shared" si="110"/>
        <v>ww</v>
      </c>
      <c r="J1395" s="53"/>
    </row>
    <row r="1396" spans="1:10" x14ac:dyDescent="0.25">
      <c r="A1396" s="93">
        <v>41209</v>
      </c>
      <c r="B1396" s="35">
        <f t="shared" si="111"/>
        <v>46</v>
      </c>
      <c r="C1396" s="76">
        <v>10</v>
      </c>
      <c r="D1396" s="76">
        <v>2012</v>
      </c>
      <c r="E1396" s="56">
        <v>7.8</v>
      </c>
      <c r="F1396" s="53">
        <f t="shared" si="107"/>
        <v>1</v>
      </c>
      <c r="G1396" s="53">
        <f t="shared" si="108"/>
        <v>2</v>
      </c>
      <c r="H1396" s="53">
        <f t="shared" si="109"/>
        <v>2</v>
      </c>
      <c r="I1396" s="53" t="str">
        <f t="shared" si="110"/>
        <v>ww</v>
      </c>
      <c r="J1396" s="53"/>
    </row>
    <row r="1397" spans="1:10" x14ac:dyDescent="0.25">
      <c r="A1397" s="93">
        <v>41210</v>
      </c>
      <c r="B1397" s="35">
        <f t="shared" si="111"/>
        <v>46</v>
      </c>
      <c r="C1397" s="76">
        <v>10</v>
      </c>
      <c r="D1397" s="76">
        <v>2012</v>
      </c>
      <c r="E1397" s="56">
        <v>3.1999999999999997</v>
      </c>
      <c r="F1397" s="53">
        <f t="shared" si="107"/>
        <v>1</v>
      </c>
      <c r="G1397" s="53">
        <f t="shared" si="108"/>
        <v>2</v>
      </c>
      <c r="H1397" s="53">
        <f t="shared" si="109"/>
        <v>2</v>
      </c>
      <c r="I1397" s="53" t="str">
        <f t="shared" si="110"/>
        <v>ww</v>
      </c>
      <c r="J1397" s="53"/>
    </row>
    <row r="1398" spans="1:10" x14ac:dyDescent="0.25">
      <c r="A1398" s="93">
        <v>41211</v>
      </c>
      <c r="B1398" s="35">
        <f t="shared" si="111"/>
        <v>46</v>
      </c>
      <c r="C1398" s="76">
        <v>10</v>
      </c>
      <c r="D1398" s="76">
        <v>2012</v>
      </c>
      <c r="E1398" s="56">
        <v>6.6666666666666666E-2</v>
      </c>
      <c r="F1398" s="53">
        <f t="shared" si="107"/>
        <v>1</v>
      </c>
      <c r="G1398" s="53">
        <f t="shared" si="108"/>
        <v>2</v>
      </c>
      <c r="H1398" s="53">
        <f t="shared" si="109"/>
        <v>2</v>
      </c>
      <c r="I1398" s="53" t="str">
        <f t="shared" si="110"/>
        <v>ww</v>
      </c>
      <c r="J1398" s="53"/>
    </row>
    <row r="1399" spans="1:10" x14ac:dyDescent="0.25">
      <c r="A1399" s="93">
        <v>41212</v>
      </c>
      <c r="B1399" s="35">
        <f t="shared" si="111"/>
        <v>46</v>
      </c>
      <c r="C1399" s="76">
        <v>10</v>
      </c>
      <c r="D1399" s="76">
        <v>2012</v>
      </c>
      <c r="E1399" s="56">
        <v>6.6666666666666666E-2</v>
      </c>
      <c r="F1399" s="53">
        <f t="shared" si="107"/>
        <v>1</v>
      </c>
      <c r="G1399" s="53">
        <f t="shared" si="108"/>
        <v>2</v>
      </c>
      <c r="H1399" s="53">
        <f t="shared" si="109"/>
        <v>2</v>
      </c>
      <c r="I1399" s="53" t="str">
        <f t="shared" si="110"/>
        <v>ww</v>
      </c>
      <c r="J1399" s="53"/>
    </row>
    <row r="1400" spans="1:10" x14ac:dyDescent="0.25">
      <c r="A1400" s="93">
        <v>41213</v>
      </c>
      <c r="B1400" s="35">
        <f t="shared" si="111"/>
        <v>46</v>
      </c>
      <c r="C1400" s="76">
        <v>10</v>
      </c>
      <c r="D1400" s="76">
        <v>2012</v>
      </c>
      <c r="E1400" s="56">
        <v>0</v>
      </c>
      <c r="F1400" s="53">
        <f t="shared" si="107"/>
        <v>0</v>
      </c>
      <c r="G1400" s="53">
        <f t="shared" si="108"/>
        <v>1</v>
      </c>
      <c r="H1400" s="53">
        <f t="shared" si="109"/>
        <v>1</v>
      </c>
      <c r="I1400" s="53" t="str">
        <f t="shared" si="110"/>
        <v>wd</v>
      </c>
      <c r="J1400" s="53"/>
    </row>
    <row r="1401" spans="1:10" x14ac:dyDescent="0.25">
      <c r="A1401" s="93">
        <v>41214</v>
      </c>
      <c r="B1401" s="35">
        <f t="shared" si="111"/>
        <v>46</v>
      </c>
      <c r="C1401" s="76">
        <v>10</v>
      </c>
      <c r="D1401" s="76">
        <v>2012</v>
      </c>
      <c r="E1401" s="56">
        <v>3.1999999999999997</v>
      </c>
      <c r="F1401" s="53">
        <f t="shared" si="107"/>
        <v>1</v>
      </c>
      <c r="G1401" s="53">
        <f t="shared" si="108"/>
        <v>1</v>
      </c>
      <c r="H1401" s="53">
        <f t="shared" si="109"/>
        <v>-1</v>
      </c>
      <c r="I1401" s="53" t="str">
        <f t="shared" si="110"/>
        <v>dw</v>
      </c>
      <c r="J1401" s="53"/>
    </row>
    <row r="1402" spans="1:10" x14ac:dyDescent="0.25">
      <c r="A1402" s="93">
        <v>41215</v>
      </c>
      <c r="B1402" s="35">
        <f t="shared" si="111"/>
        <v>47</v>
      </c>
      <c r="C1402" s="76">
        <v>11</v>
      </c>
      <c r="D1402" s="76">
        <v>2012</v>
      </c>
      <c r="E1402" s="56">
        <v>0.46666666666666662</v>
      </c>
      <c r="F1402" s="53">
        <f t="shared" si="107"/>
        <v>1</v>
      </c>
      <c r="G1402" s="53">
        <f t="shared" si="108"/>
        <v>2</v>
      </c>
      <c r="H1402" s="53">
        <f t="shared" si="109"/>
        <v>2</v>
      </c>
      <c r="I1402" s="53" t="str">
        <f t="shared" si="110"/>
        <v>ww</v>
      </c>
      <c r="J1402" s="53"/>
    </row>
    <row r="1403" spans="1:10" x14ac:dyDescent="0.25">
      <c r="A1403" s="93">
        <v>41216</v>
      </c>
      <c r="B1403" s="35">
        <f t="shared" si="111"/>
        <v>47</v>
      </c>
      <c r="C1403" s="76">
        <v>11</v>
      </c>
      <c r="D1403" s="76">
        <v>2012</v>
      </c>
      <c r="E1403" s="56">
        <v>0.46666666666666662</v>
      </c>
      <c r="F1403" s="53">
        <f t="shared" si="107"/>
        <v>1</v>
      </c>
      <c r="G1403" s="53">
        <f t="shared" si="108"/>
        <v>2</v>
      </c>
      <c r="H1403" s="53">
        <f t="shared" si="109"/>
        <v>2</v>
      </c>
      <c r="I1403" s="53" t="str">
        <f t="shared" si="110"/>
        <v>ww</v>
      </c>
      <c r="J1403" s="53"/>
    </row>
    <row r="1404" spans="1:10" x14ac:dyDescent="0.25">
      <c r="A1404" s="93">
        <v>41217</v>
      </c>
      <c r="B1404" s="35">
        <f t="shared" si="111"/>
        <v>47</v>
      </c>
      <c r="C1404" s="76">
        <v>11</v>
      </c>
      <c r="D1404" s="76">
        <v>2012</v>
      </c>
      <c r="E1404" s="56">
        <v>0.20000000000000004</v>
      </c>
      <c r="F1404" s="53">
        <f t="shared" si="107"/>
        <v>1</v>
      </c>
      <c r="G1404" s="53">
        <f t="shared" si="108"/>
        <v>2</v>
      </c>
      <c r="H1404" s="53">
        <f t="shared" si="109"/>
        <v>2</v>
      </c>
      <c r="I1404" s="53" t="str">
        <f t="shared" si="110"/>
        <v>ww</v>
      </c>
      <c r="J1404" s="53"/>
    </row>
    <row r="1405" spans="1:10" x14ac:dyDescent="0.25">
      <c r="A1405" s="93">
        <v>41218</v>
      </c>
      <c r="B1405" s="35">
        <f t="shared" si="111"/>
        <v>47</v>
      </c>
      <c r="C1405" s="76">
        <v>11</v>
      </c>
      <c r="D1405" s="76">
        <v>2012</v>
      </c>
      <c r="E1405" s="56">
        <v>0.46666666666666662</v>
      </c>
      <c r="F1405" s="53">
        <f t="shared" si="107"/>
        <v>1</v>
      </c>
      <c r="G1405" s="53">
        <f t="shared" si="108"/>
        <v>2</v>
      </c>
      <c r="H1405" s="53">
        <f t="shared" si="109"/>
        <v>2</v>
      </c>
      <c r="I1405" s="53" t="str">
        <f t="shared" si="110"/>
        <v>ww</v>
      </c>
      <c r="J1405" s="53"/>
    </row>
    <row r="1406" spans="1:10" x14ac:dyDescent="0.25">
      <c r="A1406" s="93">
        <v>41219</v>
      </c>
      <c r="B1406" s="35">
        <f t="shared" si="111"/>
        <v>47</v>
      </c>
      <c r="C1406" s="76">
        <v>11</v>
      </c>
      <c r="D1406" s="76">
        <v>2012</v>
      </c>
      <c r="E1406" s="56">
        <v>1</v>
      </c>
      <c r="F1406" s="53">
        <f t="shared" si="107"/>
        <v>1</v>
      </c>
      <c r="G1406" s="53">
        <f t="shared" si="108"/>
        <v>2</v>
      </c>
      <c r="H1406" s="53">
        <f t="shared" si="109"/>
        <v>2</v>
      </c>
      <c r="I1406" s="53" t="str">
        <f t="shared" si="110"/>
        <v>ww</v>
      </c>
      <c r="J1406" s="53"/>
    </row>
    <row r="1407" spans="1:10" x14ac:dyDescent="0.25">
      <c r="A1407" s="93">
        <v>41220</v>
      </c>
      <c r="B1407" s="35">
        <f t="shared" si="111"/>
        <v>47</v>
      </c>
      <c r="C1407" s="76">
        <v>11</v>
      </c>
      <c r="D1407" s="76">
        <v>2012</v>
      </c>
      <c r="E1407" s="56">
        <v>2</v>
      </c>
      <c r="F1407" s="53">
        <f t="shared" si="107"/>
        <v>1</v>
      </c>
      <c r="G1407" s="53">
        <f t="shared" si="108"/>
        <v>2</v>
      </c>
      <c r="H1407" s="53">
        <f t="shared" si="109"/>
        <v>2</v>
      </c>
      <c r="I1407" s="53" t="str">
        <f t="shared" si="110"/>
        <v>ww</v>
      </c>
      <c r="J1407" s="53"/>
    </row>
    <row r="1408" spans="1:10" x14ac:dyDescent="0.25">
      <c r="A1408" s="93">
        <v>41221</v>
      </c>
      <c r="B1408" s="35">
        <f t="shared" si="111"/>
        <v>47</v>
      </c>
      <c r="C1408" s="76">
        <v>11</v>
      </c>
      <c r="D1408" s="76">
        <v>2012</v>
      </c>
      <c r="E1408" s="56">
        <v>0</v>
      </c>
      <c r="F1408" s="53">
        <f t="shared" si="107"/>
        <v>0</v>
      </c>
      <c r="G1408" s="53">
        <f t="shared" si="108"/>
        <v>1</v>
      </c>
      <c r="H1408" s="53">
        <f t="shared" si="109"/>
        <v>1</v>
      </c>
      <c r="I1408" s="53" t="str">
        <f t="shared" si="110"/>
        <v>wd</v>
      </c>
      <c r="J1408" s="53"/>
    </row>
    <row r="1409" spans="1:10" x14ac:dyDescent="0.25">
      <c r="A1409" s="93">
        <v>41222</v>
      </c>
      <c r="B1409" s="35">
        <f t="shared" si="111"/>
        <v>47</v>
      </c>
      <c r="C1409" s="76">
        <v>11</v>
      </c>
      <c r="D1409" s="76">
        <v>2012</v>
      </c>
      <c r="E1409" s="56">
        <v>0</v>
      </c>
      <c r="F1409" s="53">
        <f t="shared" si="107"/>
        <v>0</v>
      </c>
      <c r="G1409" s="53">
        <f t="shared" si="108"/>
        <v>0</v>
      </c>
      <c r="H1409" s="53">
        <f t="shared" si="109"/>
        <v>0</v>
      </c>
      <c r="I1409" s="53" t="str">
        <f t="shared" si="110"/>
        <v>dd</v>
      </c>
      <c r="J1409" s="53"/>
    </row>
    <row r="1410" spans="1:10" x14ac:dyDescent="0.25">
      <c r="A1410" s="93">
        <v>41223</v>
      </c>
      <c r="B1410" s="35">
        <f t="shared" si="111"/>
        <v>47</v>
      </c>
      <c r="C1410" s="76">
        <v>11</v>
      </c>
      <c r="D1410" s="76">
        <v>2012</v>
      </c>
      <c r="E1410" s="56">
        <v>0.46666666666666662</v>
      </c>
      <c r="F1410" s="53">
        <f t="shared" si="107"/>
        <v>1</v>
      </c>
      <c r="G1410" s="53">
        <f t="shared" si="108"/>
        <v>1</v>
      </c>
      <c r="H1410" s="53">
        <f t="shared" si="109"/>
        <v>-1</v>
      </c>
      <c r="I1410" s="53" t="str">
        <f t="shared" si="110"/>
        <v>dw</v>
      </c>
      <c r="J1410" s="53"/>
    </row>
    <row r="1411" spans="1:10" x14ac:dyDescent="0.25">
      <c r="A1411" s="93">
        <v>41224</v>
      </c>
      <c r="B1411" s="35">
        <f t="shared" si="111"/>
        <v>47</v>
      </c>
      <c r="C1411" s="76">
        <v>11</v>
      </c>
      <c r="D1411" s="76">
        <v>2012</v>
      </c>
      <c r="E1411" s="56">
        <v>0.13333333333333333</v>
      </c>
      <c r="F1411" s="53">
        <f t="shared" ref="F1411:F1474" si="112">IF(E1411&gt;0,1,0)</f>
        <v>1</v>
      </c>
      <c r="G1411" s="53">
        <f t="shared" ref="G1411:G1474" si="113">SUM(F1410:F1411)</f>
        <v>2</v>
      </c>
      <c r="H1411" s="53">
        <f t="shared" ref="H1411:H1474" si="114">IF(G1411=1,IF(F1410=1,1,-1),G1411)</f>
        <v>2</v>
      </c>
      <c r="I1411" s="53" t="str">
        <f t="shared" ref="I1411:I1474" si="115">VLOOKUP(H1411,codes,2,)</f>
        <v>ww</v>
      </c>
      <c r="J1411" s="53"/>
    </row>
    <row r="1412" spans="1:10" x14ac:dyDescent="0.25">
      <c r="A1412" s="93">
        <v>41225</v>
      </c>
      <c r="B1412" s="35">
        <f t="shared" si="111"/>
        <v>47</v>
      </c>
      <c r="C1412" s="76">
        <v>11</v>
      </c>
      <c r="D1412" s="76">
        <v>2012</v>
      </c>
      <c r="E1412" s="56">
        <v>6.6666666666666666E-2</v>
      </c>
      <c r="F1412" s="53">
        <f t="shared" si="112"/>
        <v>1</v>
      </c>
      <c r="G1412" s="53">
        <f t="shared" si="113"/>
        <v>2</v>
      </c>
      <c r="H1412" s="53">
        <f t="shared" si="114"/>
        <v>2</v>
      </c>
      <c r="I1412" s="53" t="str">
        <f t="shared" si="115"/>
        <v>ww</v>
      </c>
      <c r="J1412" s="53"/>
    </row>
    <row r="1413" spans="1:10" x14ac:dyDescent="0.25">
      <c r="A1413" s="93">
        <v>41226</v>
      </c>
      <c r="B1413" s="35">
        <f t="shared" si="111"/>
        <v>47</v>
      </c>
      <c r="C1413" s="76">
        <v>11</v>
      </c>
      <c r="D1413" s="76">
        <v>2012</v>
      </c>
      <c r="E1413" s="56">
        <v>0.53333333333333333</v>
      </c>
      <c r="F1413" s="53">
        <f t="shared" si="112"/>
        <v>1</v>
      </c>
      <c r="G1413" s="53">
        <f t="shared" si="113"/>
        <v>2</v>
      </c>
      <c r="H1413" s="53">
        <f t="shared" si="114"/>
        <v>2</v>
      </c>
      <c r="I1413" s="53" t="str">
        <f t="shared" si="115"/>
        <v>ww</v>
      </c>
      <c r="J1413" s="53"/>
    </row>
    <row r="1414" spans="1:10" x14ac:dyDescent="0.25">
      <c r="A1414" s="93">
        <v>41227</v>
      </c>
      <c r="B1414" s="35">
        <f t="shared" si="111"/>
        <v>47</v>
      </c>
      <c r="C1414" s="76">
        <v>11</v>
      </c>
      <c r="D1414" s="76">
        <v>2012</v>
      </c>
      <c r="E1414" s="56">
        <v>0</v>
      </c>
      <c r="F1414" s="53">
        <f t="shared" si="112"/>
        <v>0</v>
      </c>
      <c r="G1414" s="53">
        <f t="shared" si="113"/>
        <v>1</v>
      </c>
      <c r="H1414" s="53">
        <f t="shared" si="114"/>
        <v>1</v>
      </c>
      <c r="I1414" s="53" t="str">
        <f t="shared" si="115"/>
        <v>wd</v>
      </c>
      <c r="J1414" s="53"/>
    </row>
    <row r="1415" spans="1:10" x14ac:dyDescent="0.25">
      <c r="A1415" s="93">
        <v>41228</v>
      </c>
      <c r="B1415" s="35">
        <f t="shared" si="111"/>
        <v>47</v>
      </c>
      <c r="C1415" s="76">
        <v>11</v>
      </c>
      <c r="D1415" s="76">
        <v>2012</v>
      </c>
      <c r="E1415" s="56">
        <v>0</v>
      </c>
      <c r="F1415" s="53">
        <f t="shared" si="112"/>
        <v>0</v>
      </c>
      <c r="G1415" s="53">
        <f t="shared" si="113"/>
        <v>0</v>
      </c>
      <c r="H1415" s="53">
        <f t="shared" si="114"/>
        <v>0</v>
      </c>
      <c r="I1415" s="53" t="str">
        <f t="shared" si="115"/>
        <v>dd</v>
      </c>
      <c r="J1415" s="53"/>
    </row>
    <row r="1416" spans="1:10" x14ac:dyDescent="0.25">
      <c r="A1416" s="93">
        <v>41229</v>
      </c>
      <c r="B1416" s="35">
        <f t="shared" si="111"/>
        <v>47</v>
      </c>
      <c r="C1416" s="76">
        <v>11</v>
      </c>
      <c r="D1416" s="76">
        <v>2012</v>
      </c>
      <c r="E1416" s="56">
        <v>0</v>
      </c>
      <c r="F1416" s="53">
        <f t="shared" si="112"/>
        <v>0</v>
      </c>
      <c r="G1416" s="53">
        <f t="shared" si="113"/>
        <v>0</v>
      </c>
      <c r="H1416" s="53">
        <f t="shared" si="114"/>
        <v>0</v>
      </c>
      <c r="I1416" s="53" t="str">
        <f t="shared" si="115"/>
        <v>dd</v>
      </c>
      <c r="J1416" s="53"/>
    </row>
    <row r="1417" spans="1:10" x14ac:dyDescent="0.25">
      <c r="A1417" s="93">
        <v>41230</v>
      </c>
      <c r="B1417" s="35">
        <f t="shared" si="111"/>
        <v>47</v>
      </c>
      <c r="C1417" s="76">
        <v>11</v>
      </c>
      <c r="D1417" s="76">
        <v>2012</v>
      </c>
      <c r="E1417" s="56">
        <v>5.8666666666666671</v>
      </c>
      <c r="F1417" s="53">
        <f t="shared" si="112"/>
        <v>1</v>
      </c>
      <c r="G1417" s="53">
        <f t="shared" si="113"/>
        <v>1</v>
      </c>
      <c r="H1417" s="53">
        <f t="shared" si="114"/>
        <v>-1</v>
      </c>
      <c r="I1417" s="53" t="str">
        <f t="shared" si="115"/>
        <v>dw</v>
      </c>
      <c r="J1417" s="53"/>
    </row>
    <row r="1418" spans="1:10" x14ac:dyDescent="0.25">
      <c r="A1418" s="93">
        <v>41231</v>
      </c>
      <c r="B1418" s="35">
        <f t="shared" si="111"/>
        <v>47</v>
      </c>
      <c r="C1418" s="76">
        <v>11</v>
      </c>
      <c r="D1418" s="76">
        <v>2012</v>
      </c>
      <c r="E1418" s="56">
        <v>0.13333333333333333</v>
      </c>
      <c r="F1418" s="53">
        <f t="shared" si="112"/>
        <v>1</v>
      </c>
      <c r="G1418" s="53">
        <f t="shared" si="113"/>
        <v>2</v>
      </c>
      <c r="H1418" s="53">
        <f t="shared" si="114"/>
        <v>2</v>
      </c>
      <c r="I1418" s="53" t="str">
        <f t="shared" si="115"/>
        <v>ww</v>
      </c>
      <c r="J1418" s="53"/>
    </row>
    <row r="1419" spans="1:10" x14ac:dyDescent="0.25">
      <c r="A1419" s="93">
        <v>41232</v>
      </c>
      <c r="B1419" s="35">
        <f t="shared" si="111"/>
        <v>47</v>
      </c>
      <c r="C1419" s="76">
        <v>11</v>
      </c>
      <c r="D1419" s="76">
        <v>2012</v>
      </c>
      <c r="E1419" s="56">
        <v>4.2</v>
      </c>
      <c r="F1419" s="53">
        <f t="shared" si="112"/>
        <v>1</v>
      </c>
      <c r="G1419" s="53">
        <f t="shared" si="113"/>
        <v>2</v>
      </c>
      <c r="H1419" s="53">
        <f t="shared" si="114"/>
        <v>2</v>
      </c>
      <c r="I1419" s="53" t="str">
        <f t="shared" si="115"/>
        <v>ww</v>
      </c>
      <c r="J1419" s="53"/>
    </row>
    <row r="1420" spans="1:10" x14ac:dyDescent="0.25">
      <c r="A1420" s="93">
        <v>41233</v>
      </c>
      <c r="B1420" s="35">
        <f t="shared" si="111"/>
        <v>47</v>
      </c>
      <c r="C1420" s="76">
        <v>11</v>
      </c>
      <c r="D1420" s="76">
        <v>2012</v>
      </c>
      <c r="E1420" s="56">
        <v>0</v>
      </c>
      <c r="F1420" s="53">
        <f t="shared" si="112"/>
        <v>0</v>
      </c>
      <c r="G1420" s="53">
        <f t="shared" si="113"/>
        <v>1</v>
      </c>
      <c r="H1420" s="53">
        <f t="shared" si="114"/>
        <v>1</v>
      </c>
      <c r="I1420" s="53" t="str">
        <f t="shared" si="115"/>
        <v>wd</v>
      </c>
      <c r="J1420" s="53"/>
    </row>
    <row r="1421" spans="1:10" x14ac:dyDescent="0.25">
      <c r="A1421" s="93">
        <v>41234</v>
      </c>
      <c r="B1421" s="35">
        <f t="shared" si="111"/>
        <v>47</v>
      </c>
      <c r="C1421" s="76">
        <v>11</v>
      </c>
      <c r="D1421" s="76">
        <v>2012</v>
      </c>
      <c r="E1421" s="56">
        <v>0.8666666666666667</v>
      </c>
      <c r="F1421" s="53">
        <f t="shared" si="112"/>
        <v>1</v>
      </c>
      <c r="G1421" s="53">
        <f t="shared" si="113"/>
        <v>1</v>
      </c>
      <c r="H1421" s="53">
        <f t="shared" si="114"/>
        <v>-1</v>
      </c>
      <c r="I1421" s="53" t="str">
        <f t="shared" si="115"/>
        <v>dw</v>
      </c>
      <c r="J1421" s="53"/>
    </row>
    <row r="1422" spans="1:10" x14ac:dyDescent="0.25">
      <c r="A1422" s="93">
        <v>41235</v>
      </c>
      <c r="B1422" s="35">
        <f t="shared" si="111"/>
        <v>47</v>
      </c>
      <c r="C1422" s="76">
        <v>11</v>
      </c>
      <c r="D1422" s="76">
        <v>2012</v>
      </c>
      <c r="E1422" s="56">
        <v>4.4666666666666668</v>
      </c>
      <c r="F1422" s="53">
        <f t="shared" si="112"/>
        <v>1</v>
      </c>
      <c r="G1422" s="53">
        <f t="shared" si="113"/>
        <v>2</v>
      </c>
      <c r="H1422" s="53">
        <f t="shared" si="114"/>
        <v>2</v>
      </c>
      <c r="I1422" s="53" t="str">
        <f t="shared" si="115"/>
        <v>ww</v>
      </c>
      <c r="J1422" s="53"/>
    </row>
    <row r="1423" spans="1:10" x14ac:dyDescent="0.25">
      <c r="A1423" s="93">
        <v>41236</v>
      </c>
      <c r="B1423" s="35">
        <f t="shared" si="111"/>
        <v>47</v>
      </c>
      <c r="C1423" s="76">
        <v>11</v>
      </c>
      <c r="D1423" s="76">
        <v>2012</v>
      </c>
      <c r="E1423" s="56">
        <v>1.4666666666666668</v>
      </c>
      <c r="F1423" s="53">
        <f t="shared" si="112"/>
        <v>1</v>
      </c>
      <c r="G1423" s="53">
        <f t="shared" si="113"/>
        <v>2</v>
      </c>
      <c r="H1423" s="53">
        <f t="shared" si="114"/>
        <v>2</v>
      </c>
      <c r="I1423" s="53" t="str">
        <f t="shared" si="115"/>
        <v>ww</v>
      </c>
      <c r="J1423" s="53"/>
    </row>
    <row r="1424" spans="1:10" x14ac:dyDescent="0.25">
      <c r="A1424" s="93">
        <v>41237</v>
      </c>
      <c r="B1424" s="35">
        <f t="shared" si="111"/>
        <v>47</v>
      </c>
      <c r="C1424" s="76">
        <v>11</v>
      </c>
      <c r="D1424" s="76">
        <v>2012</v>
      </c>
      <c r="E1424" s="56">
        <v>0.33333333333333331</v>
      </c>
      <c r="F1424" s="53">
        <f t="shared" si="112"/>
        <v>1</v>
      </c>
      <c r="G1424" s="53">
        <f t="shared" si="113"/>
        <v>2</v>
      </c>
      <c r="H1424" s="53">
        <f t="shared" si="114"/>
        <v>2</v>
      </c>
      <c r="I1424" s="53" t="str">
        <f t="shared" si="115"/>
        <v>ww</v>
      </c>
      <c r="J1424" s="53"/>
    </row>
    <row r="1425" spans="1:10" x14ac:dyDescent="0.25">
      <c r="A1425" s="93">
        <v>41238</v>
      </c>
      <c r="B1425" s="35">
        <f t="shared" si="111"/>
        <v>47</v>
      </c>
      <c r="C1425" s="76">
        <v>11</v>
      </c>
      <c r="D1425" s="76">
        <v>2012</v>
      </c>
      <c r="E1425" s="56">
        <v>25.466666666666669</v>
      </c>
      <c r="F1425" s="53">
        <f t="shared" si="112"/>
        <v>1</v>
      </c>
      <c r="G1425" s="53">
        <f t="shared" si="113"/>
        <v>2</v>
      </c>
      <c r="H1425" s="53">
        <f t="shared" si="114"/>
        <v>2</v>
      </c>
      <c r="I1425" s="53" t="str">
        <f t="shared" si="115"/>
        <v>ww</v>
      </c>
      <c r="J1425" s="53"/>
    </row>
    <row r="1426" spans="1:10" x14ac:dyDescent="0.25">
      <c r="A1426" s="93">
        <v>41239</v>
      </c>
      <c r="B1426" s="35">
        <f t="shared" si="111"/>
        <v>47</v>
      </c>
      <c r="C1426" s="76">
        <v>11</v>
      </c>
      <c r="D1426" s="76">
        <v>2012</v>
      </c>
      <c r="E1426" s="56">
        <v>13.733333333333333</v>
      </c>
      <c r="F1426" s="53">
        <f t="shared" si="112"/>
        <v>1</v>
      </c>
      <c r="G1426" s="53">
        <f t="shared" si="113"/>
        <v>2</v>
      </c>
      <c r="H1426" s="53">
        <f t="shared" si="114"/>
        <v>2</v>
      </c>
      <c r="I1426" s="53" t="str">
        <f t="shared" si="115"/>
        <v>ww</v>
      </c>
      <c r="J1426" s="53"/>
    </row>
    <row r="1427" spans="1:10" x14ac:dyDescent="0.25">
      <c r="A1427" s="93">
        <v>41240</v>
      </c>
      <c r="B1427" s="35">
        <f t="shared" si="111"/>
        <v>47</v>
      </c>
      <c r="C1427" s="76">
        <v>11</v>
      </c>
      <c r="D1427" s="76">
        <v>2012</v>
      </c>
      <c r="E1427" s="56">
        <v>36.266666666666673</v>
      </c>
      <c r="F1427" s="53">
        <f t="shared" si="112"/>
        <v>1</v>
      </c>
      <c r="G1427" s="53">
        <f t="shared" si="113"/>
        <v>2</v>
      </c>
      <c r="H1427" s="53">
        <f t="shared" si="114"/>
        <v>2</v>
      </c>
      <c r="I1427" s="53" t="str">
        <f t="shared" si="115"/>
        <v>ww</v>
      </c>
      <c r="J1427" s="53"/>
    </row>
    <row r="1428" spans="1:10" x14ac:dyDescent="0.25">
      <c r="A1428" s="93">
        <v>41241</v>
      </c>
      <c r="B1428" s="35">
        <f t="shared" si="111"/>
        <v>47</v>
      </c>
      <c r="C1428" s="76">
        <v>11</v>
      </c>
      <c r="D1428" s="76">
        <v>2012</v>
      </c>
      <c r="E1428" s="56">
        <v>11</v>
      </c>
      <c r="F1428" s="53">
        <f t="shared" si="112"/>
        <v>1</v>
      </c>
      <c r="G1428" s="53">
        <f t="shared" si="113"/>
        <v>2</v>
      </c>
      <c r="H1428" s="53">
        <f t="shared" si="114"/>
        <v>2</v>
      </c>
      <c r="I1428" s="53" t="str">
        <f t="shared" si="115"/>
        <v>ww</v>
      </c>
      <c r="J1428" s="53"/>
    </row>
    <row r="1429" spans="1:10" x14ac:dyDescent="0.25">
      <c r="A1429" s="93">
        <v>41242</v>
      </c>
      <c r="B1429" s="35">
        <f t="shared" si="111"/>
        <v>47</v>
      </c>
      <c r="C1429" s="76">
        <v>11</v>
      </c>
      <c r="D1429" s="76">
        <v>2012</v>
      </c>
      <c r="E1429" s="56">
        <v>0.6</v>
      </c>
      <c r="F1429" s="53">
        <f t="shared" si="112"/>
        <v>1</v>
      </c>
      <c r="G1429" s="53">
        <f t="shared" si="113"/>
        <v>2</v>
      </c>
      <c r="H1429" s="53">
        <f t="shared" si="114"/>
        <v>2</v>
      </c>
      <c r="I1429" s="53" t="str">
        <f t="shared" si="115"/>
        <v>ww</v>
      </c>
      <c r="J1429" s="53"/>
    </row>
    <row r="1430" spans="1:10" x14ac:dyDescent="0.25">
      <c r="A1430" s="93">
        <v>41243</v>
      </c>
      <c r="B1430" s="35">
        <f t="shared" si="111"/>
        <v>47</v>
      </c>
      <c r="C1430" s="76">
        <v>11</v>
      </c>
      <c r="D1430" s="76">
        <v>2012</v>
      </c>
      <c r="E1430" s="56">
        <v>0</v>
      </c>
      <c r="F1430" s="53">
        <f t="shared" si="112"/>
        <v>0</v>
      </c>
      <c r="G1430" s="53">
        <f t="shared" si="113"/>
        <v>1</v>
      </c>
      <c r="H1430" s="53">
        <f t="shared" si="114"/>
        <v>1</v>
      </c>
      <c r="I1430" s="53" t="str">
        <f t="shared" si="115"/>
        <v>wd</v>
      </c>
      <c r="J1430" s="53"/>
    </row>
    <row r="1431" spans="1:10" x14ac:dyDescent="0.25">
      <c r="A1431" s="93">
        <v>41244</v>
      </c>
      <c r="B1431" s="35">
        <f t="shared" si="111"/>
        <v>47</v>
      </c>
      <c r="C1431" s="76">
        <v>11</v>
      </c>
      <c r="D1431" s="76">
        <v>2012</v>
      </c>
      <c r="E1431" s="56">
        <v>2.7333333333333329</v>
      </c>
      <c r="F1431" s="53">
        <f t="shared" si="112"/>
        <v>1</v>
      </c>
      <c r="G1431" s="53">
        <f t="shared" si="113"/>
        <v>1</v>
      </c>
      <c r="H1431" s="53">
        <f t="shared" si="114"/>
        <v>-1</v>
      </c>
      <c r="I1431" s="53" t="str">
        <f t="shared" si="115"/>
        <v>dw</v>
      </c>
      <c r="J1431" s="53"/>
    </row>
    <row r="1432" spans="1:10" x14ac:dyDescent="0.25">
      <c r="A1432" s="93">
        <v>41245</v>
      </c>
      <c r="B1432" s="35">
        <f t="shared" si="111"/>
        <v>48</v>
      </c>
      <c r="C1432" s="76">
        <v>12</v>
      </c>
      <c r="D1432" s="76">
        <v>2012</v>
      </c>
      <c r="E1432" s="56">
        <v>0</v>
      </c>
      <c r="F1432" s="53">
        <f t="shared" si="112"/>
        <v>0</v>
      </c>
      <c r="G1432" s="53">
        <f t="shared" si="113"/>
        <v>1</v>
      </c>
      <c r="H1432" s="53">
        <f t="shared" si="114"/>
        <v>1</v>
      </c>
      <c r="I1432" s="53" t="str">
        <f t="shared" si="115"/>
        <v>wd</v>
      </c>
      <c r="J1432" s="53"/>
    </row>
    <row r="1433" spans="1:10" x14ac:dyDescent="0.25">
      <c r="A1433" s="93">
        <v>41246</v>
      </c>
      <c r="B1433" s="35">
        <f t="shared" si="111"/>
        <v>48</v>
      </c>
      <c r="C1433" s="76">
        <v>12</v>
      </c>
      <c r="D1433" s="76">
        <v>2012</v>
      </c>
      <c r="E1433" s="56">
        <v>1.8</v>
      </c>
      <c r="F1433" s="53">
        <f t="shared" si="112"/>
        <v>1</v>
      </c>
      <c r="G1433" s="53">
        <f t="shared" si="113"/>
        <v>1</v>
      </c>
      <c r="H1433" s="53">
        <f t="shared" si="114"/>
        <v>-1</v>
      </c>
      <c r="I1433" s="53" t="str">
        <f t="shared" si="115"/>
        <v>dw</v>
      </c>
      <c r="J1433" s="53"/>
    </row>
    <row r="1434" spans="1:10" x14ac:dyDescent="0.25">
      <c r="A1434" s="93">
        <v>41247</v>
      </c>
      <c r="B1434" s="35">
        <f t="shared" si="111"/>
        <v>48</v>
      </c>
      <c r="C1434" s="76">
        <v>12</v>
      </c>
      <c r="D1434" s="76">
        <v>2012</v>
      </c>
      <c r="E1434" s="56">
        <v>0.6</v>
      </c>
      <c r="F1434" s="53">
        <f t="shared" si="112"/>
        <v>1</v>
      </c>
      <c r="G1434" s="53">
        <f t="shared" si="113"/>
        <v>2</v>
      </c>
      <c r="H1434" s="53">
        <f t="shared" si="114"/>
        <v>2</v>
      </c>
      <c r="I1434" s="53" t="str">
        <f t="shared" si="115"/>
        <v>ww</v>
      </c>
      <c r="J1434" s="53"/>
    </row>
    <row r="1435" spans="1:10" x14ac:dyDescent="0.25">
      <c r="A1435" s="93">
        <v>41248</v>
      </c>
      <c r="B1435" s="35">
        <f t="shared" si="111"/>
        <v>48</v>
      </c>
      <c r="C1435" s="76">
        <v>12</v>
      </c>
      <c r="D1435" s="76">
        <v>2012</v>
      </c>
      <c r="E1435" s="56">
        <v>1.5999999999999999</v>
      </c>
      <c r="F1435" s="53">
        <f t="shared" si="112"/>
        <v>1</v>
      </c>
      <c r="G1435" s="53">
        <f t="shared" si="113"/>
        <v>2</v>
      </c>
      <c r="H1435" s="53">
        <f t="shared" si="114"/>
        <v>2</v>
      </c>
      <c r="I1435" s="53" t="str">
        <f t="shared" si="115"/>
        <v>ww</v>
      </c>
      <c r="J1435" s="53"/>
    </row>
    <row r="1436" spans="1:10" x14ac:dyDescent="0.25">
      <c r="A1436" s="93">
        <v>41249</v>
      </c>
      <c r="B1436" s="35">
        <f t="shared" si="111"/>
        <v>48</v>
      </c>
      <c r="C1436" s="76">
        <v>12</v>
      </c>
      <c r="D1436" s="76">
        <v>2012</v>
      </c>
      <c r="E1436" s="56">
        <v>2.8000000000000003</v>
      </c>
      <c r="F1436" s="53">
        <f t="shared" si="112"/>
        <v>1</v>
      </c>
      <c r="G1436" s="53">
        <f t="shared" si="113"/>
        <v>2</v>
      </c>
      <c r="H1436" s="53">
        <f t="shared" si="114"/>
        <v>2</v>
      </c>
      <c r="I1436" s="53" t="str">
        <f t="shared" si="115"/>
        <v>ww</v>
      </c>
      <c r="J1436" s="53"/>
    </row>
    <row r="1437" spans="1:10" x14ac:dyDescent="0.25">
      <c r="A1437" s="93">
        <v>41250</v>
      </c>
      <c r="B1437" s="35">
        <f t="shared" si="111"/>
        <v>48</v>
      </c>
      <c r="C1437" s="76">
        <v>12</v>
      </c>
      <c r="D1437" s="76">
        <v>2012</v>
      </c>
      <c r="E1437" s="56">
        <v>7.6666666666666679</v>
      </c>
      <c r="F1437" s="53">
        <f t="shared" si="112"/>
        <v>1</v>
      </c>
      <c r="G1437" s="53">
        <f t="shared" si="113"/>
        <v>2</v>
      </c>
      <c r="H1437" s="53">
        <f t="shared" si="114"/>
        <v>2</v>
      </c>
      <c r="I1437" s="53" t="str">
        <f t="shared" si="115"/>
        <v>ww</v>
      </c>
      <c r="J1437" s="53"/>
    </row>
    <row r="1438" spans="1:10" x14ac:dyDescent="0.25">
      <c r="A1438" s="93">
        <v>41251</v>
      </c>
      <c r="B1438" s="35">
        <f t="shared" si="111"/>
        <v>48</v>
      </c>
      <c r="C1438" s="76">
        <v>12</v>
      </c>
      <c r="D1438" s="76">
        <v>2012</v>
      </c>
      <c r="E1438" s="56">
        <v>3.9333333333333336</v>
      </c>
      <c r="F1438" s="53">
        <f t="shared" si="112"/>
        <v>1</v>
      </c>
      <c r="G1438" s="53">
        <f t="shared" si="113"/>
        <v>2</v>
      </c>
      <c r="H1438" s="53">
        <f t="shared" si="114"/>
        <v>2</v>
      </c>
      <c r="I1438" s="53" t="str">
        <f t="shared" si="115"/>
        <v>ww</v>
      </c>
      <c r="J1438" s="53"/>
    </row>
    <row r="1439" spans="1:10" x14ac:dyDescent="0.25">
      <c r="A1439" s="93">
        <v>41252</v>
      </c>
      <c r="B1439" s="35">
        <f t="shared" si="111"/>
        <v>48</v>
      </c>
      <c r="C1439" s="76">
        <v>12</v>
      </c>
      <c r="D1439" s="76">
        <v>2012</v>
      </c>
      <c r="E1439" s="56">
        <v>0.13333333333333333</v>
      </c>
      <c r="F1439" s="53">
        <f t="shared" si="112"/>
        <v>1</v>
      </c>
      <c r="G1439" s="53">
        <f t="shared" si="113"/>
        <v>2</v>
      </c>
      <c r="H1439" s="53">
        <f t="shared" si="114"/>
        <v>2</v>
      </c>
      <c r="I1439" s="53" t="str">
        <f t="shared" si="115"/>
        <v>ww</v>
      </c>
      <c r="J1439" s="53"/>
    </row>
    <row r="1440" spans="1:10" x14ac:dyDescent="0.25">
      <c r="A1440" s="93">
        <v>41253</v>
      </c>
      <c r="B1440" s="35">
        <f t="shared" si="111"/>
        <v>48</v>
      </c>
      <c r="C1440" s="76">
        <v>12</v>
      </c>
      <c r="D1440" s="76">
        <v>2012</v>
      </c>
      <c r="E1440" s="56">
        <v>3.9333333333333336</v>
      </c>
      <c r="F1440" s="53">
        <f t="shared" si="112"/>
        <v>1</v>
      </c>
      <c r="G1440" s="53">
        <f t="shared" si="113"/>
        <v>2</v>
      </c>
      <c r="H1440" s="53">
        <f t="shared" si="114"/>
        <v>2</v>
      </c>
      <c r="I1440" s="53" t="str">
        <f t="shared" si="115"/>
        <v>ww</v>
      </c>
      <c r="J1440" s="53"/>
    </row>
    <row r="1441" spans="1:10" x14ac:dyDescent="0.25">
      <c r="A1441" s="93">
        <v>41254</v>
      </c>
      <c r="B1441" s="35">
        <f t="shared" si="111"/>
        <v>48</v>
      </c>
      <c r="C1441" s="76">
        <v>12</v>
      </c>
      <c r="D1441" s="76">
        <v>2012</v>
      </c>
      <c r="E1441" s="56">
        <v>2.6</v>
      </c>
      <c r="F1441" s="53">
        <f t="shared" si="112"/>
        <v>1</v>
      </c>
      <c r="G1441" s="53">
        <f t="shared" si="113"/>
        <v>2</v>
      </c>
      <c r="H1441" s="53">
        <f t="shared" si="114"/>
        <v>2</v>
      </c>
      <c r="I1441" s="53" t="str">
        <f t="shared" si="115"/>
        <v>ww</v>
      </c>
      <c r="J1441" s="53"/>
    </row>
    <row r="1442" spans="1:10" x14ac:dyDescent="0.25">
      <c r="A1442" s="93">
        <v>41255</v>
      </c>
      <c r="B1442" s="35">
        <f t="shared" si="111"/>
        <v>48</v>
      </c>
      <c r="C1442" s="76">
        <v>12</v>
      </c>
      <c r="D1442" s="76">
        <v>2012</v>
      </c>
      <c r="E1442" s="56">
        <v>0.20000000000000004</v>
      </c>
      <c r="F1442" s="53">
        <f t="shared" si="112"/>
        <v>1</v>
      </c>
      <c r="G1442" s="53">
        <f t="shared" si="113"/>
        <v>2</v>
      </c>
      <c r="H1442" s="53">
        <f t="shared" si="114"/>
        <v>2</v>
      </c>
      <c r="I1442" s="53" t="str">
        <f t="shared" si="115"/>
        <v>ww</v>
      </c>
      <c r="J1442" s="53"/>
    </row>
    <row r="1443" spans="1:10" x14ac:dyDescent="0.25">
      <c r="A1443" s="93">
        <v>41256</v>
      </c>
      <c r="B1443" s="35">
        <f t="shared" si="111"/>
        <v>48</v>
      </c>
      <c r="C1443" s="76">
        <v>12</v>
      </c>
      <c r="D1443" s="76">
        <v>2012</v>
      </c>
      <c r="E1443" s="56">
        <v>0.33333333333333331</v>
      </c>
      <c r="F1443" s="53">
        <f t="shared" si="112"/>
        <v>1</v>
      </c>
      <c r="G1443" s="53">
        <f t="shared" si="113"/>
        <v>2</v>
      </c>
      <c r="H1443" s="53">
        <f t="shared" si="114"/>
        <v>2</v>
      </c>
      <c r="I1443" s="53" t="str">
        <f t="shared" si="115"/>
        <v>ww</v>
      </c>
      <c r="J1443" s="53"/>
    </row>
    <row r="1444" spans="1:10" x14ac:dyDescent="0.25">
      <c r="A1444" s="93">
        <v>41257</v>
      </c>
      <c r="B1444" s="35">
        <f t="shared" si="111"/>
        <v>48</v>
      </c>
      <c r="C1444" s="76">
        <v>12</v>
      </c>
      <c r="D1444" s="76">
        <v>2012</v>
      </c>
      <c r="E1444" s="56">
        <v>0.20000000000000004</v>
      </c>
      <c r="F1444" s="53">
        <f t="shared" si="112"/>
        <v>1</v>
      </c>
      <c r="G1444" s="53">
        <f t="shared" si="113"/>
        <v>2</v>
      </c>
      <c r="H1444" s="53">
        <f t="shared" si="114"/>
        <v>2</v>
      </c>
      <c r="I1444" s="53" t="str">
        <f t="shared" si="115"/>
        <v>ww</v>
      </c>
      <c r="J1444" s="53"/>
    </row>
    <row r="1445" spans="1:10" x14ac:dyDescent="0.25">
      <c r="A1445" s="93">
        <v>41258</v>
      </c>
      <c r="B1445" s="35">
        <f t="shared" si="111"/>
        <v>48</v>
      </c>
      <c r="C1445" s="76">
        <v>12</v>
      </c>
      <c r="D1445" s="76">
        <v>2012</v>
      </c>
      <c r="E1445" s="56">
        <v>12.6</v>
      </c>
      <c r="F1445" s="53">
        <f t="shared" si="112"/>
        <v>1</v>
      </c>
      <c r="G1445" s="53">
        <f t="shared" si="113"/>
        <v>2</v>
      </c>
      <c r="H1445" s="53">
        <f t="shared" si="114"/>
        <v>2</v>
      </c>
      <c r="I1445" s="53" t="str">
        <f t="shared" si="115"/>
        <v>ww</v>
      </c>
      <c r="J1445" s="53"/>
    </row>
    <row r="1446" spans="1:10" x14ac:dyDescent="0.25">
      <c r="A1446" s="93">
        <v>41259</v>
      </c>
      <c r="B1446" s="35">
        <f t="shared" si="111"/>
        <v>48</v>
      </c>
      <c r="C1446" s="76">
        <v>12</v>
      </c>
      <c r="D1446" s="76">
        <v>2012</v>
      </c>
      <c r="E1446" s="56">
        <v>0</v>
      </c>
      <c r="F1446" s="53">
        <f t="shared" si="112"/>
        <v>0</v>
      </c>
      <c r="G1446" s="53">
        <f t="shared" si="113"/>
        <v>1</v>
      </c>
      <c r="H1446" s="53">
        <f t="shared" si="114"/>
        <v>1</v>
      </c>
      <c r="I1446" s="53" t="str">
        <f t="shared" si="115"/>
        <v>wd</v>
      </c>
      <c r="J1446" s="53"/>
    </row>
    <row r="1447" spans="1:10" x14ac:dyDescent="0.25">
      <c r="A1447" s="93">
        <v>41260</v>
      </c>
      <c r="B1447" s="35">
        <f t="shared" si="111"/>
        <v>48</v>
      </c>
      <c r="C1447" s="76">
        <v>12</v>
      </c>
      <c r="D1447" s="76">
        <v>2012</v>
      </c>
      <c r="E1447" s="56">
        <v>3.7999999999999994</v>
      </c>
      <c r="F1447" s="53">
        <f t="shared" si="112"/>
        <v>1</v>
      </c>
      <c r="G1447" s="53">
        <f t="shared" si="113"/>
        <v>1</v>
      </c>
      <c r="H1447" s="53">
        <f t="shared" si="114"/>
        <v>-1</v>
      </c>
      <c r="I1447" s="53" t="str">
        <f t="shared" si="115"/>
        <v>dw</v>
      </c>
      <c r="J1447" s="53"/>
    </row>
    <row r="1448" spans="1:10" x14ac:dyDescent="0.25">
      <c r="A1448" s="93">
        <v>41261</v>
      </c>
      <c r="B1448" s="35">
        <f t="shared" si="111"/>
        <v>48</v>
      </c>
      <c r="C1448" s="76">
        <v>12</v>
      </c>
      <c r="D1448" s="76">
        <v>2012</v>
      </c>
      <c r="E1448" s="56">
        <v>1.0666666666666667</v>
      </c>
      <c r="F1448" s="53">
        <f t="shared" si="112"/>
        <v>1</v>
      </c>
      <c r="G1448" s="53">
        <f t="shared" si="113"/>
        <v>2</v>
      </c>
      <c r="H1448" s="53">
        <f t="shared" si="114"/>
        <v>2</v>
      </c>
      <c r="I1448" s="53" t="str">
        <f t="shared" si="115"/>
        <v>ww</v>
      </c>
      <c r="J1448" s="53"/>
    </row>
    <row r="1449" spans="1:10" x14ac:dyDescent="0.25">
      <c r="A1449" s="93">
        <v>41262</v>
      </c>
      <c r="B1449" s="35">
        <f t="shared" si="111"/>
        <v>48</v>
      </c>
      <c r="C1449" s="76">
        <v>12</v>
      </c>
      <c r="D1449" s="76">
        <v>2012</v>
      </c>
      <c r="E1449" s="56">
        <v>0.20000000000000004</v>
      </c>
      <c r="F1449" s="53">
        <f t="shared" si="112"/>
        <v>1</v>
      </c>
      <c r="G1449" s="53">
        <f t="shared" si="113"/>
        <v>2</v>
      </c>
      <c r="H1449" s="53">
        <f t="shared" si="114"/>
        <v>2</v>
      </c>
      <c r="I1449" s="53" t="str">
        <f t="shared" si="115"/>
        <v>ww</v>
      </c>
      <c r="J1449" s="53"/>
    </row>
    <row r="1450" spans="1:10" x14ac:dyDescent="0.25">
      <c r="A1450" s="93">
        <v>41263</v>
      </c>
      <c r="B1450" s="35">
        <f t="shared" si="111"/>
        <v>48</v>
      </c>
      <c r="C1450" s="76">
        <v>12</v>
      </c>
      <c r="D1450" s="76">
        <v>2012</v>
      </c>
      <c r="E1450" s="56">
        <v>7.2</v>
      </c>
      <c r="F1450" s="53">
        <f t="shared" si="112"/>
        <v>1</v>
      </c>
      <c r="G1450" s="53">
        <f t="shared" si="113"/>
        <v>2</v>
      </c>
      <c r="H1450" s="53">
        <f t="shared" si="114"/>
        <v>2</v>
      </c>
      <c r="I1450" s="53" t="str">
        <f t="shared" si="115"/>
        <v>ww</v>
      </c>
      <c r="J1450" s="53"/>
    </row>
    <row r="1451" spans="1:10" x14ac:dyDescent="0.25">
      <c r="A1451" s="93">
        <v>41264</v>
      </c>
      <c r="B1451" s="35">
        <f t="shared" si="111"/>
        <v>48</v>
      </c>
      <c r="C1451" s="76">
        <v>12</v>
      </c>
      <c r="D1451" s="76">
        <v>2012</v>
      </c>
      <c r="E1451" s="56">
        <v>32.933333333333337</v>
      </c>
      <c r="F1451" s="53">
        <f t="shared" si="112"/>
        <v>1</v>
      </c>
      <c r="G1451" s="53">
        <f t="shared" si="113"/>
        <v>2</v>
      </c>
      <c r="H1451" s="53">
        <f t="shared" si="114"/>
        <v>2</v>
      </c>
      <c r="I1451" s="53" t="str">
        <f t="shared" si="115"/>
        <v>ww</v>
      </c>
      <c r="J1451" s="53"/>
    </row>
    <row r="1452" spans="1:10" x14ac:dyDescent="0.25">
      <c r="A1452" s="93">
        <v>41265</v>
      </c>
      <c r="B1452" s="35">
        <f t="shared" si="111"/>
        <v>48</v>
      </c>
      <c r="C1452" s="76">
        <v>12</v>
      </c>
      <c r="D1452" s="76">
        <v>2012</v>
      </c>
      <c r="E1452" s="56">
        <v>3.4666666666666663</v>
      </c>
      <c r="F1452" s="53">
        <f t="shared" si="112"/>
        <v>1</v>
      </c>
      <c r="G1452" s="53">
        <f t="shared" si="113"/>
        <v>2</v>
      </c>
      <c r="H1452" s="53">
        <f t="shared" si="114"/>
        <v>2</v>
      </c>
      <c r="I1452" s="53" t="str">
        <f t="shared" si="115"/>
        <v>ww</v>
      </c>
      <c r="J1452" s="53"/>
    </row>
    <row r="1453" spans="1:10" x14ac:dyDescent="0.25">
      <c r="A1453" s="93">
        <v>41266</v>
      </c>
      <c r="B1453" s="35">
        <f t="shared" si="111"/>
        <v>48</v>
      </c>
      <c r="C1453" s="76">
        <v>12</v>
      </c>
      <c r="D1453" s="76">
        <v>2012</v>
      </c>
      <c r="E1453" s="56">
        <v>10.066666666666668</v>
      </c>
      <c r="F1453" s="53">
        <f t="shared" si="112"/>
        <v>1</v>
      </c>
      <c r="G1453" s="53">
        <f t="shared" si="113"/>
        <v>2</v>
      </c>
      <c r="H1453" s="53">
        <f t="shared" si="114"/>
        <v>2</v>
      </c>
      <c r="I1453" s="53" t="str">
        <f t="shared" si="115"/>
        <v>ww</v>
      </c>
      <c r="J1453" s="53"/>
    </row>
    <row r="1454" spans="1:10" x14ac:dyDescent="0.25">
      <c r="A1454" s="93">
        <v>41267</v>
      </c>
      <c r="B1454" s="35">
        <f t="shared" si="111"/>
        <v>48</v>
      </c>
      <c r="C1454" s="76">
        <v>12</v>
      </c>
      <c r="D1454" s="76">
        <v>2012</v>
      </c>
      <c r="E1454" s="56">
        <v>0</v>
      </c>
      <c r="F1454" s="53">
        <f t="shared" si="112"/>
        <v>0</v>
      </c>
      <c r="G1454" s="53">
        <f t="shared" si="113"/>
        <v>1</v>
      </c>
      <c r="H1454" s="53">
        <f t="shared" si="114"/>
        <v>1</v>
      </c>
      <c r="I1454" s="53" t="str">
        <f t="shared" si="115"/>
        <v>wd</v>
      </c>
      <c r="J1454" s="53"/>
    </row>
    <row r="1455" spans="1:10" x14ac:dyDescent="0.25">
      <c r="A1455" s="93">
        <v>41268</v>
      </c>
      <c r="B1455" s="35">
        <f t="shared" si="111"/>
        <v>48</v>
      </c>
      <c r="C1455" s="76">
        <v>12</v>
      </c>
      <c r="D1455" s="76">
        <v>2012</v>
      </c>
      <c r="E1455" s="56">
        <v>4.3999999999999995</v>
      </c>
      <c r="F1455" s="53">
        <f t="shared" si="112"/>
        <v>1</v>
      </c>
      <c r="G1455" s="53">
        <f t="shared" si="113"/>
        <v>1</v>
      </c>
      <c r="H1455" s="53">
        <f t="shared" si="114"/>
        <v>-1</v>
      </c>
      <c r="I1455" s="53" t="str">
        <f t="shared" si="115"/>
        <v>dw</v>
      </c>
      <c r="J1455" s="53"/>
    </row>
    <row r="1456" spans="1:10" x14ac:dyDescent="0.25">
      <c r="A1456" s="93">
        <v>41269</v>
      </c>
      <c r="B1456" s="35">
        <f t="shared" ref="B1456:B1519" si="116">C1456+(D1456-2009)*12</f>
        <v>48</v>
      </c>
      <c r="C1456" s="76">
        <v>12</v>
      </c>
      <c r="D1456" s="76">
        <v>2012</v>
      </c>
      <c r="E1456" s="56">
        <v>2.4666666666666663</v>
      </c>
      <c r="F1456" s="53">
        <f t="shared" si="112"/>
        <v>1</v>
      </c>
      <c r="G1456" s="53">
        <f t="shared" si="113"/>
        <v>2</v>
      </c>
      <c r="H1456" s="53">
        <f t="shared" si="114"/>
        <v>2</v>
      </c>
      <c r="I1456" s="53" t="str">
        <f t="shared" si="115"/>
        <v>ww</v>
      </c>
      <c r="J1456" s="53"/>
    </row>
    <row r="1457" spans="1:10" x14ac:dyDescent="0.25">
      <c r="A1457" s="93">
        <v>41270</v>
      </c>
      <c r="B1457" s="35">
        <f t="shared" si="116"/>
        <v>48</v>
      </c>
      <c r="C1457" s="76">
        <v>12</v>
      </c>
      <c r="D1457" s="76">
        <v>2012</v>
      </c>
      <c r="E1457" s="56">
        <v>11.6</v>
      </c>
      <c r="F1457" s="53">
        <f t="shared" si="112"/>
        <v>1</v>
      </c>
      <c r="G1457" s="53">
        <f t="shared" si="113"/>
        <v>2</v>
      </c>
      <c r="H1457" s="53">
        <f t="shared" si="114"/>
        <v>2</v>
      </c>
      <c r="I1457" s="53" t="str">
        <f t="shared" si="115"/>
        <v>ww</v>
      </c>
      <c r="J1457" s="53"/>
    </row>
    <row r="1458" spans="1:10" x14ac:dyDescent="0.25">
      <c r="A1458" s="93">
        <v>41271</v>
      </c>
      <c r="B1458" s="35">
        <f t="shared" si="116"/>
        <v>48</v>
      </c>
      <c r="C1458" s="76">
        <v>12</v>
      </c>
      <c r="D1458" s="76">
        <v>2012</v>
      </c>
      <c r="E1458" s="56">
        <v>2.1999999999999997</v>
      </c>
      <c r="F1458" s="53">
        <f t="shared" si="112"/>
        <v>1</v>
      </c>
      <c r="G1458" s="53">
        <f t="shared" si="113"/>
        <v>2</v>
      </c>
      <c r="H1458" s="53">
        <f t="shared" si="114"/>
        <v>2</v>
      </c>
      <c r="I1458" s="53" t="str">
        <f t="shared" si="115"/>
        <v>ww</v>
      </c>
      <c r="J1458" s="53"/>
    </row>
    <row r="1459" spans="1:10" x14ac:dyDescent="0.25">
      <c r="A1459" s="93">
        <v>41272</v>
      </c>
      <c r="B1459" s="35">
        <f t="shared" si="116"/>
        <v>48</v>
      </c>
      <c r="C1459" s="76">
        <v>12</v>
      </c>
      <c r="D1459" s="76">
        <v>2012</v>
      </c>
      <c r="E1459" s="56">
        <v>2.4</v>
      </c>
      <c r="F1459" s="53">
        <f t="shared" si="112"/>
        <v>1</v>
      </c>
      <c r="G1459" s="53">
        <f t="shared" si="113"/>
        <v>2</v>
      </c>
      <c r="H1459" s="53">
        <f t="shared" si="114"/>
        <v>2</v>
      </c>
      <c r="I1459" s="53" t="str">
        <f t="shared" si="115"/>
        <v>ww</v>
      </c>
      <c r="J1459" s="53"/>
    </row>
    <row r="1460" spans="1:10" x14ac:dyDescent="0.25">
      <c r="A1460" s="93">
        <v>41273</v>
      </c>
      <c r="B1460" s="35">
        <f t="shared" si="116"/>
        <v>48</v>
      </c>
      <c r="C1460" s="76">
        <v>12</v>
      </c>
      <c r="D1460" s="76">
        <v>2012</v>
      </c>
      <c r="E1460" s="56">
        <v>4.2</v>
      </c>
      <c r="F1460" s="53">
        <f t="shared" si="112"/>
        <v>1</v>
      </c>
      <c r="G1460" s="53">
        <f t="shared" si="113"/>
        <v>2</v>
      </c>
      <c r="H1460" s="53">
        <f t="shared" si="114"/>
        <v>2</v>
      </c>
      <c r="I1460" s="53" t="str">
        <f t="shared" si="115"/>
        <v>ww</v>
      </c>
      <c r="J1460" s="53"/>
    </row>
    <row r="1461" spans="1:10" x14ac:dyDescent="0.25">
      <c r="A1461" s="93">
        <v>41274</v>
      </c>
      <c r="B1461" s="35">
        <f t="shared" si="116"/>
        <v>48</v>
      </c>
      <c r="C1461" s="76">
        <v>12</v>
      </c>
      <c r="D1461" s="76">
        <v>2012</v>
      </c>
      <c r="E1461" s="56">
        <v>0.6</v>
      </c>
      <c r="F1461" s="53">
        <f t="shared" si="112"/>
        <v>1</v>
      </c>
      <c r="G1461" s="53">
        <f t="shared" si="113"/>
        <v>2</v>
      </c>
      <c r="H1461" s="53">
        <f t="shared" si="114"/>
        <v>2</v>
      </c>
      <c r="I1461" s="53" t="str">
        <f t="shared" si="115"/>
        <v>ww</v>
      </c>
      <c r="J1461" s="53"/>
    </row>
    <row r="1462" spans="1:10" x14ac:dyDescent="0.25">
      <c r="A1462" s="93">
        <v>41275</v>
      </c>
      <c r="B1462" s="35">
        <f t="shared" si="116"/>
        <v>49</v>
      </c>
      <c r="C1462" s="76">
        <v>1</v>
      </c>
      <c r="D1462" s="76">
        <v>2013</v>
      </c>
      <c r="E1462" s="56">
        <v>0</v>
      </c>
      <c r="F1462" s="53">
        <f t="shared" si="112"/>
        <v>0</v>
      </c>
      <c r="G1462" s="53">
        <f t="shared" si="113"/>
        <v>1</v>
      </c>
      <c r="H1462" s="53">
        <f t="shared" si="114"/>
        <v>1</v>
      </c>
      <c r="I1462" s="53" t="str">
        <f t="shared" si="115"/>
        <v>wd</v>
      </c>
      <c r="J1462" s="53"/>
    </row>
    <row r="1463" spans="1:10" x14ac:dyDescent="0.25">
      <c r="A1463" s="93">
        <v>41276</v>
      </c>
      <c r="B1463" s="35">
        <f t="shared" si="116"/>
        <v>49</v>
      </c>
      <c r="C1463" s="76">
        <v>1</v>
      </c>
      <c r="D1463" s="76">
        <v>2013</v>
      </c>
      <c r="E1463" s="56">
        <v>2.0666666666666669</v>
      </c>
      <c r="F1463" s="53">
        <f t="shared" si="112"/>
        <v>1</v>
      </c>
      <c r="G1463" s="53">
        <f t="shared" si="113"/>
        <v>1</v>
      </c>
      <c r="H1463" s="53">
        <f t="shared" si="114"/>
        <v>-1</v>
      </c>
      <c r="I1463" s="53" t="str">
        <f t="shared" si="115"/>
        <v>dw</v>
      </c>
      <c r="J1463" s="53"/>
    </row>
    <row r="1464" spans="1:10" x14ac:dyDescent="0.25">
      <c r="A1464" s="93">
        <v>41277</v>
      </c>
      <c r="B1464" s="35">
        <f t="shared" si="116"/>
        <v>49</v>
      </c>
      <c r="C1464" s="76">
        <v>1</v>
      </c>
      <c r="D1464" s="76">
        <v>2013</v>
      </c>
      <c r="E1464" s="56">
        <v>2.4</v>
      </c>
      <c r="F1464" s="53">
        <f t="shared" si="112"/>
        <v>1</v>
      </c>
      <c r="G1464" s="53">
        <f t="shared" si="113"/>
        <v>2</v>
      </c>
      <c r="H1464" s="53">
        <f t="shared" si="114"/>
        <v>2</v>
      </c>
      <c r="I1464" s="53" t="str">
        <f t="shared" si="115"/>
        <v>ww</v>
      </c>
      <c r="J1464" s="53"/>
    </row>
    <row r="1465" spans="1:10" x14ac:dyDescent="0.25">
      <c r="A1465" s="93">
        <v>41278</v>
      </c>
      <c r="B1465" s="35">
        <f t="shared" si="116"/>
        <v>49</v>
      </c>
      <c r="C1465" s="76">
        <v>1</v>
      </c>
      <c r="D1465" s="76">
        <v>2013</v>
      </c>
      <c r="E1465" s="56">
        <v>6.6666666666666666E-2</v>
      </c>
      <c r="F1465" s="53">
        <f t="shared" si="112"/>
        <v>1</v>
      </c>
      <c r="G1465" s="53">
        <f t="shared" si="113"/>
        <v>2</v>
      </c>
      <c r="H1465" s="53">
        <f t="shared" si="114"/>
        <v>2</v>
      </c>
      <c r="I1465" s="53" t="str">
        <f t="shared" si="115"/>
        <v>ww</v>
      </c>
      <c r="J1465" s="53"/>
    </row>
    <row r="1466" spans="1:10" x14ac:dyDescent="0.25">
      <c r="A1466" s="93">
        <v>41279</v>
      </c>
      <c r="B1466" s="35">
        <f t="shared" si="116"/>
        <v>49</v>
      </c>
      <c r="C1466" s="76">
        <v>1</v>
      </c>
      <c r="D1466" s="76">
        <v>2013</v>
      </c>
      <c r="E1466" s="56">
        <v>0</v>
      </c>
      <c r="F1466" s="53">
        <f t="shared" si="112"/>
        <v>0</v>
      </c>
      <c r="G1466" s="53">
        <f t="shared" si="113"/>
        <v>1</v>
      </c>
      <c r="H1466" s="53">
        <f t="shared" si="114"/>
        <v>1</v>
      </c>
      <c r="I1466" s="53" t="str">
        <f t="shared" si="115"/>
        <v>wd</v>
      </c>
      <c r="J1466" s="53"/>
    </row>
    <row r="1467" spans="1:10" x14ac:dyDescent="0.25">
      <c r="A1467" s="93">
        <v>41280</v>
      </c>
      <c r="B1467" s="35">
        <f t="shared" si="116"/>
        <v>49</v>
      </c>
      <c r="C1467" s="76">
        <v>1</v>
      </c>
      <c r="D1467" s="76">
        <v>2013</v>
      </c>
      <c r="E1467" s="56">
        <v>6.6666666666666666E-2</v>
      </c>
      <c r="F1467" s="53">
        <f t="shared" si="112"/>
        <v>1</v>
      </c>
      <c r="G1467" s="53">
        <f t="shared" si="113"/>
        <v>1</v>
      </c>
      <c r="H1467" s="53">
        <f t="shared" si="114"/>
        <v>-1</v>
      </c>
      <c r="I1467" s="53" t="str">
        <f t="shared" si="115"/>
        <v>dw</v>
      </c>
      <c r="J1467" s="53"/>
    </row>
    <row r="1468" spans="1:10" x14ac:dyDescent="0.25">
      <c r="A1468" s="93">
        <v>41281</v>
      </c>
      <c r="B1468" s="35">
        <f t="shared" si="116"/>
        <v>49</v>
      </c>
      <c r="C1468" s="76">
        <v>1</v>
      </c>
      <c r="D1468" s="76">
        <v>2013</v>
      </c>
      <c r="E1468" s="56">
        <v>6.6666666666666666E-2</v>
      </c>
      <c r="F1468" s="53">
        <f t="shared" si="112"/>
        <v>1</v>
      </c>
      <c r="G1468" s="53">
        <f t="shared" si="113"/>
        <v>2</v>
      </c>
      <c r="H1468" s="53">
        <f t="shared" si="114"/>
        <v>2</v>
      </c>
      <c r="I1468" s="53" t="str">
        <f t="shared" si="115"/>
        <v>ww</v>
      </c>
      <c r="J1468" s="53"/>
    </row>
    <row r="1469" spans="1:10" x14ac:dyDescent="0.25">
      <c r="A1469" s="93">
        <v>41282</v>
      </c>
      <c r="B1469" s="35">
        <f t="shared" si="116"/>
        <v>49</v>
      </c>
      <c r="C1469" s="76">
        <v>1</v>
      </c>
      <c r="D1469" s="76">
        <v>2013</v>
      </c>
      <c r="E1469" s="56">
        <v>1.7333333333333334</v>
      </c>
      <c r="F1469" s="53">
        <f t="shared" si="112"/>
        <v>1</v>
      </c>
      <c r="G1469" s="53">
        <f t="shared" si="113"/>
        <v>2</v>
      </c>
      <c r="H1469" s="53">
        <f t="shared" si="114"/>
        <v>2</v>
      </c>
      <c r="I1469" s="53" t="str">
        <f t="shared" si="115"/>
        <v>ww</v>
      </c>
      <c r="J1469" s="53"/>
    </row>
    <row r="1470" spans="1:10" x14ac:dyDescent="0.25">
      <c r="A1470" s="93">
        <v>41283</v>
      </c>
      <c r="B1470" s="35">
        <f t="shared" si="116"/>
        <v>49</v>
      </c>
      <c r="C1470" s="76">
        <v>1</v>
      </c>
      <c r="D1470" s="76">
        <v>2013</v>
      </c>
      <c r="E1470" s="56">
        <v>0.20000000000000004</v>
      </c>
      <c r="F1470" s="53">
        <f t="shared" si="112"/>
        <v>1</v>
      </c>
      <c r="G1470" s="53">
        <f t="shared" si="113"/>
        <v>2</v>
      </c>
      <c r="H1470" s="53">
        <f t="shared" si="114"/>
        <v>2</v>
      </c>
      <c r="I1470" s="53" t="str">
        <f t="shared" si="115"/>
        <v>ww</v>
      </c>
      <c r="J1470" s="53"/>
    </row>
    <row r="1471" spans="1:10" x14ac:dyDescent="0.25">
      <c r="A1471" s="93">
        <v>41284</v>
      </c>
      <c r="B1471" s="35">
        <f t="shared" si="116"/>
        <v>49</v>
      </c>
      <c r="C1471" s="76">
        <v>1</v>
      </c>
      <c r="D1471" s="76">
        <v>2013</v>
      </c>
      <c r="E1471" s="56">
        <v>0.20000000000000004</v>
      </c>
      <c r="F1471" s="53">
        <f t="shared" si="112"/>
        <v>1</v>
      </c>
      <c r="G1471" s="53">
        <f t="shared" si="113"/>
        <v>2</v>
      </c>
      <c r="H1471" s="53">
        <f t="shared" si="114"/>
        <v>2</v>
      </c>
      <c r="I1471" s="53" t="str">
        <f t="shared" si="115"/>
        <v>ww</v>
      </c>
      <c r="J1471" s="53"/>
    </row>
    <row r="1472" spans="1:10" x14ac:dyDescent="0.25">
      <c r="A1472" s="93">
        <v>41285</v>
      </c>
      <c r="B1472" s="35">
        <f t="shared" si="116"/>
        <v>49</v>
      </c>
      <c r="C1472" s="76">
        <v>1</v>
      </c>
      <c r="D1472" s="76">
        <v>2013</v>
      </c>
      <c r="E1472" s="56">
        <v>4.666666666666667</v>
      </c>
      <c r="F1472" s="53">
        <f t="shared" si="112"/>
        <v>1</v>
      </c>
      <c r="G1472" s="53">
        <f t="shared" si="113"/>
        <v>2</v>
      </c>
      <c r="H1472" s="53">
        <f t="shared" si="114"/>
        <v>2</v>
      </c>
      <c r="I1472" s="53" t="str">
        <f t="shared" si="115"/>
        <v>ww</v>
      </c>
      <c r="J1472" s="53"/>
    </row>
    <row r="1473" spans="1:10" x14ac:dyDescent="0.25">
      <c r="A1473" s="93">
        <v>41286</v>
      </c>
      <c r="B1473" s="35">
        <f t="shared" si="116"/>
        <v>49</v>
      </c>
      <c r="C1473" s="76">
        <v>1</v>
      </c>
      <c r="D1473" s="76">
        <v>2013</v>
      </c>
      <c r="E1473" s="56">
        <v>0.73333333333333339</v>
      </c>
      <c r="F1473" s="53">
        <f t="shared" si="112"/>
        <v>1</v>
      </c>
      <c r="G1473" s="53">
        <f t="shared" si="113"/>
        <v>2</v>
      </c>
      <c r="H1473" s="53">
        <f t="shared" si="114"/>
        <v>2</v>
      </c>
      <c r="I1473" s="53" t="str">
        <f t="shared" si="115"/>
        <v>ww</v>
      </c>
      <c r="J1473" s="53"/>
    </row>
    <row r="1474" spans="1:10" x14ac:dyDescent="0.25">
      <c r="A1474" s="93">
        <v>41287</v>
      </c>
      <c r="B1474" s="35">
        <f t="shared" si="116"/>
        <v>49</v>
      </c>
      <c r="C1474" s="76">
        <v>1</v>
      </c>
      <c r="D1474" s="76">
        <v>2013</v>
      </c>
      <c r="E1474" s="56">
        <v>0.6</v>
      </c>
      <c r="F1474" s="53">
        <f t="shared" si="112"/>
        <v>1</v>
      </c>
      <c r="G1474" s="53">
        <f t="shared" si="113"/>
        <v>2</v>
      </c>
      <c r="H1474" s="53">
        <f t="shared" si="114"/>
        <v>2</v>
      </c>
      <c r="I1474" s="53" t="str">
        <f t="shared" si="115"/>
        <v>ww</v>
      </c>
      <c r="J1474" s="53"/>
    </row>
    <row r="1475" spans="1:10" x14ac:dyDescent="0.25">
      <c r="A1475" s="93">
        <v>41288</v>
      </c>
      <c r="B1475" s="35">
        <f t="shared" si="116"/>
        <v>49</v>
      </c>
      <c r="C1475" s="76">
        <v>1</v>
      </c>
      <c r="D1475" s="76">
        <v>2013</v>
      </c>
      <c r="E1475" s="56">
        <v>0.73333333333333339</v>
      </c>
      <c r="F1475" s="53">
        <f t="shared" ref="F1475:F1538" si="117">IF(E1475&gt;0,1,0)</f>
        <v>1</v>
      </c>
      <c r="G1475" s="53">
        <f t="shared" ref="G1475:G1538" si="118">SUM(F1474:F1475)</f>
        <v>2</v>
      </c>
      <c r="H1475" s="53">
        <f t="shared" ref="H1475:H1538" si="119">IF(G1475=1,IF(F1474=1,1,-1),G1475)</f>
        <v>2</v>
      </c>
      <c r="I1475" s="53" t="str">
        <f t="shared" ref="I1475:I1538" si="120">VLOOKUP(H1475,codes,2,)</f>
        <v>ww</v>
      </c>
      <c r="J1475" s="53"/>
    </row>
    <row r="1476" spans="1:10" x14ac:dyDescent="0.25">
      <c r="A1476" s="93">
        <v>41289</v>
      </c>
      <c r="B1476" s="35">
        <f t="shared" si="116"/>
        <v>49</v>
      </c>
      <c r="C1476" s="76">
        <v>1</v>
      </c>
      <c r="D1476" s="76">
        <v>2013</v>
      </c>
      <c r="E1476" s="56">
        <v>5.3999999999999995</v>
      </c>
      <c r="F1476" s="53">
        <f t="shared" si="117"/>
        <v>1</v>
      </c>
      <c r="G1476" s="53">
        <f t="shared" si="118"/>
        <v>2</v>
      </c>
      <c r="H1476" s="53">
        <f t="shared" si="119"/>
        <v>2</v>
      </c>
      <c r="I1476" s="53" t="str">
        <f t="shared" si="120"/>
        <v>ww</v>
      </c>
      <c r="J1476" s="53"/>
    </row>
    <row r="1477" spans="1:10" x14ac:dyDescent="0.25">
      <c r="A1477" s="93">
        <v>41290</v>
      </c>
      <c r="B1477" s="35">
        <f t="shared" si="116"/>
        <v>49</v>
      </c>
      <c r="C1477" s="76">
        <v>1</v>
      </c>
      <c r="D1477" s="76">
        <v>2013</v>
      </c>
      <c r="E1477" s="56">
        <v>2.7333333333333329</v>
      </c>
      <c r="F1477" s="53">
        <f t="shared" si="117"/>
        <v>1</v>
      </c>
      <c r="G1477" s="53">
        <f t="shared" si="118"/>
        <v>2</v>
      </c>
      <c r="H1477" s="53">
        <f t="shared" si="119"/>
        <v>2</v>
      </c>
      <c r="I1477" s="53" t="str">
        <f t="shared" si="120"/>
        <v>ww</v>
      </c>
      <c r="J1477" s="53"/>
    </row>
    <row r="1478" spans="1:10" x14ac:dyDescent="0.25">
      <c r="A1478" s="93">
        <v>41291</v>
      </c>
      <c r="B1478" s="35">
        <f t="shared" si="116"/>
        <v>49</v>
      </c>
      <c r="C1478" s="76">
        <v>1</v>
      </c>
      <c r="D1478" s="76">
        <v>2013</v>
      </c>
      <c r="E1478" s="56">
        <v>0.8666666666666667</v>
      </c>
      <c r="F1478" s="53">
        <f t="shared" si="117"/>
        <v>1</v>
      </c>
      <c r="G1478" s="53">
        <f t="shared" si="118"/>
        <v>2</v>
      </c>
      <c r="H1478" s="53">
        <f t="shared" si="119"/>
        <v>2</v>
      </c>
      <c r="I1478" s="53" t="str">
        <f t="shared" si="120"/>
        <v>ww</v>
      </c>
      <c r="J1478" s="53"/>
    </row>
    <row r="1479" spans="1:10" x14ac:dyDescent="0.25">
      <c r="A1479" s="93">
        <v>41292</v>
      </c>
      <c r="B1479" s="35">
        <f t="shared" si="116"/>
        <v>49</v>
      </c>
      <c r="C1479" s="76">
        <v>1</v>
      </c>
      <c r="D1479" s="76">
        <v>2013</v>
      </c>
      <c r="E1479" s="56">
        <v>0.26666666666666666</v>
      </c>
      <c r="F1479" s="53">
        <f t="shared" si="117"/>
        <v>1</v>
      </c>
      <c r="G1479" s="53">
        <f t="shared" si="118"/>
        <v>2</v>
      </c>
      <c r="H1479" s="53">
        <f t="shared" si="119"/>
        <v>2</v>
      </c>
      <c r="I1479" s="53" t="str">
        <f t="shared" si="120"/>
        <v>ww</v>
      </c>
      <c r="J1479" s="53"/>
    </row>
    <row r="1480" spans="1:10" x14ac:dyDescent="0.25">
      <c r="A1480" s="93">
        <v>41293</v>
      </c>
      <c r="B1480" s="35">
        <f t="shared" si="116"/>
        <v>49</v>
      </c>
      <c r="C1480" s="76">
        <v>1</v>
      </c>
      <c r="D1480" s="76">
        <v>2013</v>
      </c>
      <c r="E1480" s="56">
        <v>7.1000000000000005</v>
      </c>
      <c r="F1480" s="53">
        <f t="shared" si="117"/>
        <v>1</v>
      </c>
      <c r="G1480" s="53">
        <f t="shared" si="118"/>
        <v>2</v>
      </c>
      <c r="H1480" s="53">
        <f t="shared" si="119"/>
        <v>2</v>
      </c>
      <c r="I1480" s="53" t="str">
        <f t="shared" si="120"/>
        <v>ww</v>
      </c>
      <c r="J1480" s="53"/>
    </row>
    <row r="1481" spans="1:10" x14ac:dyDescent="0.25">
      <c r="A1481" s="93">
        <v>41294</v>
      </c>
      <c r="B1481" s="35">
        <f t="shared" si="116"/>
        <v>49</v>
      </c>
      <c r="C1481" s="76">
        <v>1</v>
      </c>
      <c r="D1481" s="76">
        <v>2013</v>
      </c>
      <c r="E1481" s="56">
        <v>5.5</v>
      </c>
      <c r="F1481" s="53">
        <f t="shared" si="117"/>
        <v>1</v>
      </c>
      <c r="G1481" s="53">
        <f t="shared" si="118"/>
        <v>2</v>
      </c>
      <c r="H1481" s="53">
        <f t="shared" si="119"/>
        <v>2</v>
      </c>
      <c r="I1481" s="53" t="str">
        <f t="shared" si="120"/>
        <v>ww</v>
      </c>
      <c r="J1481" s="53"/>
    </row>
    <row r="1482" spans="1:10" x14ac:dyDescent="0.25">
      <c r="A1482" s="93">
        <v>41295</v>
      </c>
      <c r="B1482" s="35">
        <f t="shared" si="116"/>
        <v>49</v>
      </c>
      <c r="C1482" s="76">
        <v>1</v>
      </c>
      <c r="D1482" s="76">
        <v>2013</v>
      </c>
      <c r="E1482" s="56">
        <v>8.2333333333333325</v>
      </c>
      <c r="F1482" s="53">
        <f t="shared" si="117"/>
        <v>1</v>
      </c>
      <c r="G1482" s="53">
        <f t="shared" si="118"/>
        <v>2</v>
      </c>
      <c r="H1482" s="53">
        <f t="shared" si="119"/>
        <v>2</v>
      </c>
      <c r="I1482" s="53" t="str">
        <f t="shared" si="120"/>
        <v>ww</v>
      </c>
      <c r="J1482" s="53"/>
    </row>
    <row r="1483" spans="1:10" x14ac:dyDescent="0.25">
      <c r="A1483" s="93">
        <v>41296</v>
      </c>
      <c r="B1483" s="35">
        <f t="shared" si="116"/>
        <v>49</v>
      </c>
      <c r="C1483" s="76">
        <v>1</v>
      </c>
      <c r="D1483" s="76">
        <v>2013</v>
      </c>
      <c r="E1483" s="56">
        <v>6.9666666666666659</v>
      </c>
      <c r="F1483" s="53">
        <f t="shared" si="117"/>
        <v>1</v>
      </c>
      <c r="G1483" s="53">
        <f t="shared" si="118"/>
        <v>2</v>
      </c>
      <c r="H1483" s="53">
        <f t="shared" si="119"/>
        <v>2</v>
      </c>
      <c r="I1483" s="53" t="str">
        <f t="shared" si="120"/>
        <v>ww</v>
      </c>
      <c r="J1483" s="53"/>
    </row>
    <row r="1484" spans="1:10" x14ac:dyDescent="0.25">
      <c r="A1484" s="93">
        <v>41297</v>
      </c>
      <c r="B1484" s="35">
        <f t="shared" si="116"/>
        <v>49</v>
      </c>
      <c r="C1484" s="76">
        <v>1</v>
      </c>
      <c r="D1484" s="76">
        <v>2013</v>
      </c>
      <c r="E1484" s="56">
        <v>6.6333333333333329</v>
      </c>
      <c r="F1484" s="53">
        <f t="shared" si="117"/>
        <v>1</v>
      </c>
      <c r="G1484" s="53">
        <f t="shared" si="118"/>
        <v>2</v>
      </c>
      <c r="H1484" s="53">
        <f t="shared" si="119"/>
        <v>2</v>
      </c>
      <c r="I1484" s="53" t="str">
        <f t="shared" si="120"/>
        <v>ww</v>
      </c>
      <c r="J1484" s="53"/>
    </row>
    <row r="1485" spans="1:10" x14ac:dyDescent="0.25">
      <c r="A1485" s="93">
        <v>41298</v>
      </c>
      <c r="B1485" s="35">
        <f t="shared" si="116"/>
        <v>49</v>
      </c>
      <c r="C1485" s="76">
        <v>1</v>
      </c>
      <c r="D1485" s="76">
        <v>2013</v>
      </c>
      <c r="E1485" s="56">
        <v>2.8666666666666671</v>
      </c>
      <c r="F1485" s="53">
        <f t="shared" si="117"/>
        <v>1</v>
      </c>
      <c r="G1485" s="53">
        <f t="shared" si="118"/>
        <v>2</v>
      </c>
      <c r="H1485" s="53">
        <f t="shared" si="119"/>
        <v>2</v>
      </c>
      <c r="I1485" s="53" t="str">
        <f t="shared" si="120"/>
        <v>ww</v>
      </c>
      <c r="J1485" s="53"/>
    </row>
    <row r="1486" spans="1:10" x14ac:dyDescent="0.25">
      <c r="A1486" s="93">
        <v>41299</v>
      </c>
      <c r="B1486" s="35">
        <f t="shared" si="116"/>
        <v>49</v>
      </c>
      <c r="C1486" s="76">
        <v>1</v>
      </c>
      <c r="D1486" s="76">
        <v>2013</v>
      </c>
      <c r="E1486" s="56">
        <v>1.5</v>
      </c>
      <c r="F1486" s="53">
        <f t="shared" si="117"/>
        <v>1</v>
      </c>
      <c r="G1486" s="53">
        <f t="shared" si="118"/>
        <v>2</v>
      </c>
      <c r="H1486" s="53">
        <f t="shared" si="119"/>
        <v>2</v>
      </c>
      <c r="I1486" s="53" t="str">
        <f t="shared" si="120"/>
        <v>ww</v>
      </c>
      <c r="J1486" s="53"/>
    </row>
    <row r="1487" spans="1:10" x14ac:dyDescent="0.25">
      <c r="A1487" s="93">
        <v>41300</v>
      </c>
      <c r="B1487" s="35">
        <f t="shared" si="116"/>
        <v>49</v>
      </c>
      <c r="C1487" s="76">
        <v>1</v>
      </c>
      <c r="D1487" s="76">
        <v>2013</v>
      </c>
      <c r="E1487" s="56">
        <v>4.2666666666666666</v>
      </c>
      <c r="F1487" s="53">
        <f t="shared" si="117"/>
        <v>1</v>
      </c>
      <c r="G1487" s="53">
        <f t="shared" si="118"/>
        <v>2</v>
      </c>
      <c r="H1487" s="53">
        <f t="shared" si="119"/>
        <v>2</v>
      </c>
      <c r="I1487" s="53" t="str">
        <f t="shared" si="120"/>
        <v>ww</v>
      </c>
      <c r="J1487" s="53"/>
    </row>
    <row r="1488" spans="1:10" x14ac:dyDescent="0.25">
      <c r="A1488" s="93">
        <v>41301</v>
      </c>
      <c r="B1488" s="35">
        <f t="shared" si="116"/>
        <v>49</v>
      </c>
      <c r="C1488" s="76">
        <v>1</v>
      </c>
      <c r="D1488" s="76">
        <v>2013</v>
      </c>
      <c r="E1488" s="56">
        <v>5.2</v>
      </c>
      <c r="F1488" s="53">
        <f t="shared" si="117"/>
        <v>1</v>
      </c>
      <c r="G1488" s="53">
        <f t="shared" si="118"/>
        <v>2</v>
      </c>
      <c r="H1488" s="53">
        <f t="shared" si="119"/>
        <v>2</v>
      </c>
      <c r="I1488" s="53" t="str">
        <f t="shared" si="120"/>
        <v>ww</v>
      </c>
      <c r="J1488" s="53"/>
    </row>
    <row r="1489" spans="1:10" x14ac:dyDescent="0.25">
      <c r="A1489" s="93">
        <v>41302</v>
      </c>
      <c r="B1489" s="35">
        <f t="shared" si="116"/>
        <v>49</v>
      </c>
      <c r="C1489" s="76">
        <v>1</v>
      </c>
      <c r="D1489" s="76">
        <v>2013</v>
      </c>
      <c r="E1489" s="56">
        <v>0</v>
      </c>
      <c r="F1489" s="53">
        <f t="shared" si="117"/>
        <v>0</v>
      </c>
      <c r="G1489" s="53">
        <f t="shared" si="118"/>
        <v>1</v>
      </c>
      <c r="H1489" s="53">
        <f t="shared" si="119"/>
        <v>1</v>
      </c>
      <c r="I1489" s="53" t="str">
        <f t="shared" si="120"/>
        <v>wd</v>
      </c>
      <c r="J1489" s="53"/>
    </row>
    <row r="1490" spans="1:10" x14ac:dyDescent="0.25">
      <c r="A1490" s="93">
        <v>41303</v>
      </c>
      <c r="B1490" s="35">
        <f t="shared" si="116"/>
        <v>49</v>
      </c>
      <c r="C1490" s="76">
        <v>1</v>
      </c>
      <c r="D1490" s="76">
        <v>2013</v>
      </c>
      <c r="E1490" s="56">
        <v>1.8</v>
      </c>
      <c r="F1490" s="53">
        <f t="shared" si="117"/>
        <v>1</v>
      </c>
      <c r="G1490" s="53">
        <f t="shared" si="118"/>
        <v>1</v>
      </c>
      <c r="H1490" s="53">
        <f t="shared" si="119"/>
        <v>-1</v>
      </c>
      <c r="I1490" s="53" t="str">
        <f t="shared" si="120"/>
        <v>dw</v>
      </c>
      <c r="J1490" s="53"/>
    </row>
    <row r="1491" spans="1:10" x14ac:dyDescent="0.25">
      <c r="A1491" s="93">
        <v>41304</v>
      </c>
      <c r="B1491" s="35">
        <f t="shared" si="116"/>
        <v>49</v>
      </c>
      <c r="C1491" s="76">
        <v>1</v>
      </c>
      <c r="D1491" s="76">
        <v>2013</v>
      </c>
      <c r="E1491" s="56">
        <v>1.3333333333333333</v>
      </c>
      <c r="F1491" s="53">
        <f t="shared" si="117"/>
        <v>1</v>
      </c>
      <c r="G1491" s="53">
        <f t="shared" si="118"/>
        <v>2</v>
      </c>
      <c r="H1491" s="53">
        <f t="shared" si="119"/>
        <v>2</v>
      </c>
      <c r="I1491" s="53" t="str">
        <f t="shared" si="120"/>
        <v>ww</v>
      </c>
      <c r="J1491" s="53"/>
    </row>
    <row r="1492" spans="1:10" x14ac:dyDescent="0.25">
      <c r="A1492" s="93">
        <v>41305</v>
      </c>
      <c r="B1492" s="35">
        <f t="shared" si="116"/>
        <v>49</v>
      </c>
      <c r="C1492" s="76">
        <v>1</v>
      </c>
      <c r="D1492" s="76">
        <v>2013</v>
      </c>
      <c r="E1492" s="56">
        <v>0.80000000000000016</v>
      </c>
      <c r="F1492" s="53">
        <f t="shared" si="117"/>
        <v>1</v>
      </c>
      <c r="G1492" s="53">
        <f t="shared" si="118"/>
        <v>2</v>
      </c>
      <c r="H1492" s="53">
        <f t="shared" si="119"/>
        <v>2</v>
      </c>
      <c r="I1492" s="53" t="str">
        <f t="shared" si="120"/>
        <v>ww</v>
      </c>
      <c r="J1492" s="53"/>
    </row>
    <row r="1493" spans="1:10" x14ac:dyDescent="0.25">
      <c r="A1493" s="93">
        <v>41306</v>
      </c>
      <c r="B1493" s="35">
        <f t="shared" si="116"/>
        <v>49</v>
      </c>
      <c r="C1493" s="76">
        <v>1</v>
      </c>
      <c r="D1493" s="76">
        <v>2013</v>
      </c>
      <c r="E1493" s="56">
        <v>0.20000000000000004</v>
      </c>
      <c r="F1493" s="53">
        <f t="shared" si="117"/>
        <v>1</v>
      </c>
      <c r="G1493" s="53">
        <f t="shared" si="118"/>
        <v>2</v>
      </c>
      <c r="H1493" s="53">
        <f t="shared" si="119"/>
        <v>2</v>
      </c>
      <c r="I1493" s="53" t="str">
        <f t="shared" si="120"/>
        <v>ww</v>
      </c>
      <c r="J1493" s="53"/>
    </row>
    <row r="1494" spans="1:10" x14ac:dyDescent="0.25">
      <c r="A1494" s="93">
        <v>41307</v>
      </c>
      <c r="B1494" s="35">
        <f t="shared" si="116"/>
        <v>50</v>
      </c>
      <c r="C1494" s="76">
        <v>2</v>
      </c>
      <c r="D1494" s="76">
        <v>2013</v>
      </c>
      <c r="E1494" s="56">
        <v>2.1999999999999997</v>
      </c>
      <c r="F1494" s="53">
        <f t="shared" si="117"/>
        <v>1</v>
      </c>
      <c r="G1494" s="53">
        <f t="shared" si="118"/>
        <v>2</v>
      </c>
      <c r="H1494" s="53">
        <f t="shared" si="119"/>
        <v>2</v>
      </c>
      <c r="I1494" s="53" t="str">
        <f t="shared" si="120"/>
        <v>ww</v>
      </c>
      <c r="J1494" s="53"/>
    </row>
    <row r="1495" spans="1:10" x14ac:dyDescent="0.25">
      <c r="A1495" s="93">
        <v>41308</v>
      </c>
      <c r="B1495" s="35">
        <f t="shared" si="116"/>
        <v>50</v>
      </c>
      <c r="C1495" s="76">
        <v>2</v>
      </c>
      <c r="D1495" s="76">
        <v>2013</v>
      </c>
      <c r="E1495" s="56">
        <v>0.6</v>
      </c>
      <c r="F1495" s="53">
        <f t="shared" si="117"/>
        <v>1</v>
      </c>
      <c r="G1495" s="53">
        <f t="shared" si="118"/>
        <v>2</v>
      </c>
      <c r="H1495" s="53">
        <f t="shared" si="119"/>
        <v>2</v>
      </c>
      <c r="I1495" s="53" t="str">
        <f t="shared" si="120"/>
        <v>ww</v>
      </c>
      <c r="J1495" s="53"/>
    </row>
    <row r="1496" spans="1:10" x14ac:dyDescent="0.25">
      <c r="A1496" s="93">
        <v>41309</v>
      </c>
      <c r="B1496" s="35">
        <f t="shared" si="116"/>
        <v>50</v>
      </c>
      <c r="C1496" s="76">
        <v>2</v>
      </c>
      <c r="D1496" s="76">
        <v>2013</v>
      </c>
      <c r="E1496" s="56">
        <v>0.33333333333333331</v>
      </c>
      <c r="F1496" s="53">
        <f t="shared" si="117"/>
        <v>1</v>
      </c>
      <c r="G1496" s="53">
        <f t="shared" si="118"/>
        <v>2</v>
      </c>
      <c r="H1496" s="53">
        <f t="shared" si="119"/>
        <v>2</v>
      </c>
      <c r="I1496" s="53" t="str">
        <f t="shared" si="120"/>
        <v>ww</v>
      </c>
      <c r="J1496" s="53"/>
    </row>
    <row r="1497" spans="1:10" x14ac:dyDescent="0.25">
      <c r="A1497" s="93">
        <v>41310</v>
      </c>
      <c r="B1497" s="35">
        <f t="shared" si="116"/>
        <v>50</v>
      </c>
      <c r="C1497" s="76">
        <v>2</v>
      </c>
      <c r="D1497" s="76">
        <v>2013</v>
      </c>
      <c r="E1497" s="56">
        <v>3</v>
      </c>
      <c r="F1497" s="53">
        <f t="shared" si="117"/>
        <v>1</v>
      </c>
      <c r="G1497" s="53">
        <f t="shared" si="118"/>
        <v>2</v>
      </c>
      <c r="H1497" s="53">
        <f t="shared" si="119"/>
        <v>2</v>
      </c>
      <c r="I1497" s="53" t="str">
        <f t="shared" si="120"/>
        <v>ww</v>
      </c>
      <c r="J1497" s="53"/>
    </row>
    <row r="1498" spans="1:10" x14ac:dyDescent="0.25">
      <c r="A1498" s="93">
        <v>41311</v>
      </c>
      <c r="B1498" s="35">
        <f t="shared" si="116"/>
        <v>50</v>
      </c>
      <c r="C1498" s="76">
        <v>2</v>
      </c>
      <c r="D1498" s="76">
        <v>2013</v>
      </c>
      <c r="E1498" s="56">
        <v>5.8666666666666671</v>
      </c>
      <c r="F1498" s="53">
        <f t="shared" si="117"/>
        <v>1</v>
      </c>
      <c r="G1498" s="53">
        <f t="shared" si="118"/>
        <v>2</v>
      </c>
      <c r="H1498" s="53">
        <f t="shared" si="119"/>
        <v>2</v>
      </c>
      <c r="I1498" s="53" t="str">
        <f t="shared" si="120"/>
        <v>ww</v>
      </c>
      <c r="J1498" s="53"/>
    </row>
    <row r="1499" spans="1:10" x14ac:dyDescent="0.25">
      <c r="A1499" s="93">
        <v>41312</v>
      </c>
      <c r="B1499" s="35">
        <f t="shared" si="116"/>
        <v>50</v>
      </c>
      <c r="C1499" s="76">
        <v>2</v>
      </c>
      <c r="D1499" s="76">
        <v>2013</v>
      </c>
      <c r="E1499" s="56">
        <v>0.20000000000000004</v>
      </c>
      <c r="F1499" s="53">
        <f t="shared" si="117"/>
        <v>1</v>
      </c>
      <c r="G1499" s="53">
        <f t="shared" si="118"/>
        <v>2</v>
      </c>
      <c r="H1499" s="53">
        <f t="shared" si="119"/>
        <v>2</v>
      </c>
      <c r="I1499" s="53" t="str">
        <f t="shared" si="120"/>
        <v>ww</v>
      </c>
      <c r="J1499" s="53"/>
    </row>
    <row r="1500" spans="1:10" x14ac:dyDescent="0.25">
      <c r="A1500" s="93">
        <v>41313</v>
      </c>
      <c r="B1500" s="35">
        <f t="shared" si="116"/>
        <v>50</v>
      </c>
      <c r="C1500" s="76">
        <v>2</v>
      </c>
      <c r="D1500" s="76">
        <v>2013</v>
      </c>
      <c r="E1500" s="56">
        <v>0.8666666666666667</v>
      </c>
      <c r="F1500" s="53">
        <f t="shared" si="117"/>
        <v>1</v>
      </c>
      <c r="G1500" s="53">
        <f t="shared" si="118"/>
        <v>2</v>
      </c>
      <c r="H1500" s="53">
        <f t="shared" si="119"/>
        <v>2</v>
      </c>
      <c r="I1500" s="53" t="str">
        <f t="shared" si="120"/>
        <v>ww</v>
      </c>
      <c r="J1500" s="53"/>
    </row>
    <row r="1501" spans="1:10" x14ac:dyDescent="0.25">
      <c r="A1501" s="93">
        <v>41314</v>
      </c>
      <c r="B1501" s="35">
        <f t="shared" si="116"/>
        <v>50</v>
      </c>
      <c r="C1501" s="76">
        <v>2</v>
      </c>
      <c r="D1501" s="76">
        <v>2013</v>
      </c>
      <c r="E1501" s="56">
        <v>0</v>
      </c>
      <c r="F1501" s="53">
        <f t="shared" si="117"/>
        <v>0</v>
      </c>
      <c r="G1501" s="53">
        <f t="shared" si="118"/>
        <v>1</v>
      </c>
      <c r="H1501" s="53">
        <f t="shared" si="119"/>
        <v>1</v>
      </c>
      <c r="I1501" s="53" t="str">
        <f t="shared" si="120"/>
        <v>wd</v>
      </c>
      <c r="J1501" s="53"/>
    </row>
    <row r="1502" spans="1:10" x14ac:dyDescent="0.25">
      <c r="A1502" s="93">
        <v>41315</v>
      </c>
      <c r="B1502" s="35">
        <f t="shared" si="116"/>
        <v>50</v>
      </c>
      <c r="C1502" s="76">
        <v>2</v>
      </c>
      <c r="D1502" s="76">
        <v>2013</v>
      </c>
      <c r="E1502" s="56">
        <v>0</v>
      </c>
      <c r="F1502" s="53">
        <f t="shared" si="117"/>
        <v>0</v>
      </c>
      <c r="G1502" s="53">
        <f t="shared" si="118"/>
        <v>0</v>
      </c>
      <c r="H1502" s="53">
        <f t="shared" si="119"/>
        <v>0</v>
      </c>
      <c r="I1502" s="53" t="str">
        <f t="shared" si="120"/>
        <v>dd</v>
      </c>
      <c r="J1502" s="53"/>
    </row>
    <row r="1503" spans="1:10" x14ac:dyDescent="0.25">
      <c r="A1503" s="93">
        <v>41316</v>
      </c>
      <c r="B1503" s="35">
        <f t="shared" si="116"/>
        <v>50</v>
      </c>
      <c r="C1503" s="76">
        <v>2</v>
      </c>
      <c r="D1503" s="76">
        <v>2013</v>
      </c>
      <c r="E1503" s="56">
        <v>1.2</v>
      </c>
      <c r="F1503" s="53">
        <f t="shared" si="117"/>
        <v>1</v>
      </c>
      <c r="G1503" s="53">
        <f t="shared" si="118"/>
        <v>1</v>
      </c>
      <c r="H1503" s="53">
        <f t="shared" si="119"/>
        <v>-1</v>
      </c>
      <c r="I1503" s="53" t="str">
        <f t="shared" si="120"/>
        <v>dw</v>
      </c>
      <c r="J1503" s="53"/>
    </row>
    <row r="1504" spans="1:10" x14ac:dyDescent="0.25">
      <c r="A1504" s="93">
        <v>41317</v>
      </c>
      <c r="B1504" s="35">
        <f t="shared" si="116"/>
        <v>50</v>
      </c>
      <c r="C1504" s="76">
        <v>2</v>
      </c>
      <c r="D1504" s="76">
        <v>2013</v>
      </c>
      <c r="E1504" s="56">
        <v>0</v>
      </c>
      <c r="F1504" s="53">
        <f t="shared" si="117"/>
        <v>0</v>
      </c>
      <c r="G1504" s="53">
        <f t="shared" si="118"/>
        <v>1</v>
      </c>
      <c r="H1504" s="53">
        <f t="shared" si="119"/>
        <v>1</v>
      </c>
      <c r="I1504" s="53" t="str">
        <f t="shared" si="120"/>
        <v>wd</v>
      </c>
      <c r="J1504" s="53"/>
    </row>
    <row r="1505" spans="1:10" x14ac:dyDescent="0.25">
      <c r="A1505" s="93">
        <v>41318</v>
      </c>
      <c r="B1505" s="35">
        <f t="shared" si="116"/>
        <v>50</v>
      </c>
      <c r="C1505" s="76">
        <v>2</v>
      </c>
      <c r="D1505" s="76">
        <v>2013</v>
      </c>
      <c r="E1505" s="56">
        <v>6.6666666666666666E-2</v>
      </c>
      <c r="F1505" s="53">
        <f t="shared" si="117"/>
        <v>1</v>
      </c>
      <c r="G1505" s="53">
        <f t="shared" si="118"/>
        <v>1</v>
      </c>
      <c r="H1505" s="53">
        <f t="shared" si="119"/>
        <v>-1</v>
      </c>
      <c r="I1505" s="53" t="str">
        <f t="shared" si="120"/>
        <v>dw</v>
      </c>
      <c r="J1505" s="53"/>
    </row>
    <row r="1506" spans="1:10" x14ac:dyDescent="0.25">
      <c r="A1506" s="93">
        <v>41319</v>
      </c>
      <c r="B1506" s="35">
        <f t="shared" si="116"/>
        <v>50</v>
      </c>
      <c r="C1506" s="76">
        <v>2</v>
      </c>
      <c r="D1506" s="76">
        <v>2013</v>
      </c>
      <c r="E1506" s="56">
        <v>5.1333333333333337</v>
      </c>
      <c r="F1506" s="53">
        <f t="shared" si="117"/>
        <v>1</v>
      </c>
      <c r="G1506" s="53">
        <f t="shared" si="118"/>
        <v>2</v>
      </c>
      <c r="H1506" s="53">
        <f t="shared" si="119"/>
        <v>2</v>
      </c>
      <c r="I1506" s="53" t="str">
        <f t="shared" si="120"/>
        <v>ww</v>
      </c>
      <c r="J1506" s="53"/>
    </row>
    <row r="1507" spans="1:10" x14ac:dyDescent="0.25">
      <c r="A1507" s="93">
        <v>41320</v>
      </c>
      <c r="B1507" s="35">
        <f t="shared" si="116"/>
        <v>50</v>
      </c>
      <c r="C1507" s="76">
        <v>2</v>
      </c>
      <c r="D1507" s="76">
        <v>2013</v>
      </c>
      <c r="E1507" s="56">
        <v>0</v>
      </c>
      <c r="F1507" s="53">
        <f t="shared" si="117"/>
        <v>0</v>
      </c>
      <c r="G1507" s="53">
        <f t="shared" si="118"/>
        <v>1</v>
      </c>
      <c r="H1507" s="53">
        <f t="shared" si="119"/>
        <v>1</v>
      </c>
      <c r="I1507" s="53" t="str">
        <f t="shared" si="120"/>
        <v>wd</v>
      </c>
      <c r="J1507" s="53"/>
    </row>
    <row r="1508" spans="1:10" x14ac:dyDescent="0.25">
      <c r="A1508" s="93">
        <v>41321</v>
      </c>
      <c r="B1508" s="35">
        <f t="shared" si="116"/>
        <v>50</v>
      </c>
      <c r="C1508" s="76">
        <v>2</v>
      </c>
      <c r="D1508" s="76">
        <v>2013</v>
      </c>
      <c r="E1508" s="56">
        <v>0</v>
      </c>
      <c r="F1508" s="53">
        <f t="shared" si="117"/>
        <v>0</v>
      </c>
      <c r="G1508" s="53">
        <f t="shared" si="118"/>
        <v>0</v>
      </c>
      <c r="H1508" s="53">
        <f t="shared" si="119"/>
        <v>0</v>
      </c>
      <c r="I1508" s="53" t="str">
        <f t="shared" si="120"/>
        <v>dd</v>
      </c>
      <c r="J1508" s="53"/>
    </row>
    <row r="1509" spans="1:10" x14ac:dyDescent="0.25">
      <c r="A1509" s="93">
        <v>41322</v>
      </c>
      <c r="B1509" s="35">
        <f t="shared" si="116"/>
        <v>50</v>
      </c>
      <c r="C1509" s="76">
        <v>2</v>
      </c>
      <c r="D1509" s="76">
        <v>2013</v>
      </c>
      <c r="E1509" s="56">
        <v>0</v>
      </c>
      <c r="F1509" s="53">
        <f t="shared" si="117"/>
        <v>0</v>
      </c>
      <c r="G1509" s="53">
        <f t="shared" si="118"/>
        <v>0</v>
      </c>
      <c r="H1509" s="53">
        <f t="shared" si="119"/>
        <v>0</v>
      </c>
      <c r="I1509" s="53" t="str">
        <f t="shared" si="120"/>
        <v>dd</v>
      </c>
      <c r="J1509" s="53"/>
    </row>
    <row r="1510" spans="1:10" x14ac:dyDescent="0.25">
      <c r="A1510" s="93">
        <v>41323</v>
      </c>
      <c r="B1510" s="35">
        <f t="shared" si="116"/>
        <v>50</v>
      </c>
      <c r="C1510" s="76">
        <v>2</v>
      </c>
      <c r="D1510" s="76">
        <v>2013</v>
      </c>
      <c r="E1510" s="56">
        <v>0</v>
      </c>
      <c r="F1510" s="53">
        <f t="shared" si="117"/>
        <v>0</v>
      </c>
      <c r="G1510" s="53">
        <f t="shared" si="118"/>
        <v>0</v>
      </c>
      <c r="H1510" s="53">
        <f t="shared" si="119"/>
        <v>0</v>
      </c>
      <c r="I1510" s="53" t="str">
        <f t="shared" si="120"/>
        <v>dd</v>
      </c>
      <c r="J1510" s="53"/>
    </row>
    <row r="1511" spans="1:10" x14ac:dyDescent="0.25">
      <c r="A1511" s="93">
        <v>41324</v>
      </c>
      <c r="B1511" s="35">
        <f t="shared" si="116"/>
        <v>50</v>
      </c>
      <c r="C1511" s="76">
        <v>2</v>
      </c>
      <c r="D1511" s="76">
        <v>2013</v>
      </c>
      <c r="E1511" s="56">
        <v>6.6666666666666666E-2</v>
      </c>
      <c r="F1511" s="53">
        <f t="shared" si="117"/>
        <v>1</v>
      </c>
      <c r="G1511" s="53">
        <f t="shared" si="118"/>
        <v>1</v>
      </c>
      <c r="H1511" s="53">
        <f t="shared" si="119"/>
        <v>-1</v>
      </c>
      <c r="I1511" s="53" t="str">
        <f t="shared" si="120"/>
        <v>dw</v>
      </c>
      <c r="J1511" s="53"/>
    </row>
    <row r="1512" spans="1:10" x14ac:dyDescent="0.25">
      <c r="A1512" s="93">
        <v>41325</v>
      </c>
      <c r="B1512" s="35">
        <f t="shared" si="116"/>
        <v>50</v>
      </c>
      <c r="C1512" s="76">
        <v>2</v>
      </c>
      <c r="D1512" s="76">
        <v>2013</v>
      </c>
      <c r="E1512" s="56">
        <v>0.8666666666666667</v>
      </c>
      <c r="F1512" s="53">
        <f t="shared" si="117"/>
        <v>1</v>
      </c>
      <c r="G1512" s="53">
        <f t="shared" si="118"/>
        <v>2</v>
      </c>
      <c r="H1512" s="53">
        <f t="shared" si="119"/>
        <v>2</v>
      </c>
      <c r="I1512" s="53" t="str">
        <f t="shared" si="120"/>
        <v>ww</v>
      </c>
      <c r="J1512" s="53"/>
    </row>
    <row r="1513" spans="1:10" x14ac:dyDescent="0.25">
      <c r="A1513" s="93">
        <v>41326</v>
      </c>
      <c r="B1513" s="35">
        <f t="shared" si="116"/>
        <v>50</v>
      </c>
      <c r="C1513" s="76">
        <v>2</v>
      </c>
      <c r="D1513" s="76">
        <v>2013</v>
      </c>
      <c r="E1513" s="56">
        <v>0</v>
      </c>
      <c r="F1513" s="53">
        <f t="shared" si="117"/>
        <v>0</v>
      </c>
      <c r="G1513" s="53">
        <f t="shared" si="118"/>
        <v>1</v>
      </c>
      <c r="H1513" s="53">
        <f t="shared" si="119"/>
        <v>1</v>
      </c>
      <c r="I1513" s="53" t="str">
        <f t="shared" si="120"/>
        <v>wd</v>
      </c>
      <c r="J1513" s="53"/>
    </row>
    <row r="1514" spans="1:10" x14ac:dyDescent="0.25">
      <c r="A1514" s="93">
        <v>41327</v>
      </c>
      <c r="B1514" s="35">
        <f t="shared" si="116"/>
        <v>50</v>
      </c>
      <c r="C1514" s="76">
        <v>2</v>
      </c>
      <c r="D1514" s="76">
        <v>2013</v>
      </c>
      <c r="E1514" s="56">
        <v>0</v>
      </c>
      <c r="F1514" s="53">
        <f t="shared" si="117"/>
        <v>0</v>
      </c>
      <c r="G1514" s="53">
        <f t="shared" si="118"/>
        <v>0</v>
      </c>
      <c r="H1514" s="53">
        <f t="shared" si="119"/>
        <v>0</v>
      </c>
      <c r="I1514" s="53" t="str">
        <f t="shared" si="120"/>
        <v>dd</v>
      </c>
      <c r="J1514" s="53"/>
    </row>
    <row r="1515" spans="1:10" x14ac:dyDescent="0.25">
      <c r="A1515" s="93">
        <v>41328</v>
      </c>
      <c r="B1515" s="35">
        <f t="shared" si="116"/>
        <v>50</v>
      </c>
      <c r="C1515" s="76">
        <v>2</v>
      </c>
      <c r="D1515" s="76">
        <v>2013</v>
      </c>
      <c r="E1515" s="56">
        <v>1.8666666666666669</v>
      </c>
      <c r="F1515" s="53">
        <f t="shared" si="117"/>
        <v>1</v>
      </c>
      <c r="G1515" s="53">
        <f t="shared" si="118"/>
        <v>1</v>
      </c>
      <c r="H1515" s="53">
        <f t="shared" si="119"/>
        <v>-1</v>
      </c>
      <c r="I1515" s="53" t="str">
        <f t="shared" si="120"/>
        <v>dw</v>
      </c>
      <c r="J1515" s="53"/>
    </row>
    <row r="1516" spans="1:10" x14ac:dyDescent="0.25">
      <c r="A1516" s="93">
        <v>41329</v>
      </c>
      <c r="B1516" s="35">
        <f t="shared" si="116"/>
        <v>50</v>
      </c>
      <c r="C1516" s="76">
        <v>2</v>
      </c>
      <c r="D1516" s="76">
        <v>2013</v>
      </c>
      <c r="E1516" s="56">
        <v>7.0666666666666673</v>
      </c>
      <c r="F1516" s="53">
        <f t="shared" si="117"/>
        <v>1</v>
      </c>
      <c r="G1516" s="53">
        <f t="shared" si="118"/>
        <v>2</v>
      </c>
      <c r="H1516" s="53">
        <f t="shared" si="119"/>
        <v>2</v>
      </c>
      <c r="I1516" s="53" t="str">
        <f t="shared" si="120"/>
        <v>ww</v>
      </c>
      <c r="J1516" s="53"/>
    </row>
    <row r="1517" spans="1:10" x14ac:dyDescent="0.25">
      <c r="A1517" s="93">
        <v>41330</v>
      </c>
      <c r="B1517" s="35">
        <f t="shared" si="116"/>
        <v>50</v>
      </c>
      <c r="C1517" s="76">
        <v>2</v>
      </c>
      <c r="D1517" s="76">
        <v>2013</v>
      </c>
      <c r="E1517" s="56">
        <v>2.7333333333333329</v>
      </c>
      <c r="F1517" s="53">
        <f t="shared" si="117"/>
        <v>1</v>
      </c>
      <c r="G1517" s="53">
        <f t="shared" si="118"/>
        <v>2</v>
      </c>
      <c r="H1517" s="53">
        <f t="shared" si="119"/>
        <v>2</v>
      </c>
      <c r="I1517" s="53" t="str">
        <f t="shared" si="120"/>
        <v>ww</v>
      </c>
      <c r="J1517" s="53"/>
    </row>
    <row r="1518" spans="1:10" x14ac:dyDescent="0.25">
      <c r="A1518" s="93">
        <v>41331</v>
      </c>
      <c r="B1518" s="35">
        <f t="shared" si="116"/>
        <v>50</v>
      </c>
      <c r="C1518" s="76">
        <v>2</v>
      </c>
      <c r="D1518" s="76">
        <v>2013</v>
      </c>
      <c r="E1518" s="56">
        <v>0</v>
      </c>
      <c r="F1518" s="53">
        <f t="shared" si="117"/>
        <v>0</v>
      </c>
      <c r="G1518" s="53">
        <f t="shared" si="118"/>
        <v>1</v>
      </c>
      <c r="H1518" s="53">
        <f t="shared" si="119"/>
        <v>1</v>
      </c>
      <c r="I1518" s="53" t="str">
        <f t="shared" si="120"/>
        <v>wd</v>
      </c>
      <c r="J1518" s="53"/>
    </row>
    <row r="1519" spans="1:10" x14ac:dyDescent="0.25">
      <c r="A1519" s="93">
        <v>41332</v>
      </c>
      <c r="B1519" s="35">
        <f t="shared" si="116"/>
        <v>50</v>
      </c>
      <c r="C1519" s="76">
        <v>2</v>
      </c>
      <c r="D1519" s="76">
        <v>2013</v>
      </c>
      <c r="E1519" s="56">
        <v>0.13333333333333333</v>
      </c>
      <c r="F1519" s="53">
        <f t="shared" si="117"/>
        <v>1</v>
      </c>
      <c r="G1519" s="53">
        <f t="shared" si="118"/>
        <v>1</v>
      </c>
      <c r="H1519" s="53">
        <f t="shared" si="119"/>
        <v>-1</v>
      </c>
      <c r="I1519" s="53" t="str">
        <f t="shared" si="120"/>
        <v>dw</v>
      </c>
      <c r="J1519" s="53"/>
    </row>
    <row r="1520" spans="1:10" x14ac:dyDescent="0.25">
      <c r="A1520" s="93">
        <v>41333</v>
      </c>
      <c r="B1520" s="35">
        <f t="shared" ref="B1520:B1583" si="121">C1520+(D1520-2009)*12</f>
        <v>50</v>
      </c>
      <c r="C1520" s="76">
        <v>2</v>
      </c>
      <c r="D1520" s="76">
        <v>2013</v>
      </c>
      <c r="E1520" s="56">
        <v>6.6666666666666666E-2</v>
      </c>
      <c r="F1520" s="53">
        <f t="shared" si="117"/>
        <v>1</v>
      </c>
      <c r="G1520" s="53">
        <f t="shared" si="118"/>
        <v>2</v>
      </c>
      <c r="H1520" s="53">
        <f t="shared" si="119"/>
        <v>2</v>
      </c>
      <c r="I1520" s="53" t="str">
        <f t="shared" si="120"/>
        <v>ww</v>
      </c>
      <c r="J1520" s="53"/>
    </row>
    <row r="1521" spans="1:10" x14ac:dyDescent="0.25">
      <c r="A1521" s="93">
        <v>41334</v>
      </c>
      <c r="B1521" s="35">
        <f t="shared" si="121"/>
        <v>50</v>
      </c>
      <c r="C1521" s="76">
        <v>2</v>
      </c>
      <c r="D1521" s="76">
        <v>2013</v>
      </c>
      <c r="E1521" s="56">
        <v>0</v>
      </c>
      <c r="F1521" s="53">
        <f t="shared" si="117"/>
        <v>0</v>
      </c>
      <c r="G1521" s="53">
        <f t="shared" si="118"/>
        <v>1</v>
      </c>
      <c r="H1521" s="53">
        <f t="shared" si="119"/>
        <v>1</v>
      </c>
      <c r="I1521" s="53" t="str">
        <f t="shared" si="120"/>
        <v>wd</v>
      </c>
      <c r="J1521" s="53"/>
    </row>
    <row r="1522" spans="1:10" x14ac:dyDescent="0.25">
      <c r="A1522" s="93">
        <v>41335</v>
      </c>
      <c r="B1522" s="35">
        <f t="shared" si="121"/>
        <v>51</v>
      </c>
      <c r="C1522" s="76">
        <v>3</v>
      </c>
      <c r="D1522" s="76">
        <v>2013</v>
      </c>
      <c r="E1522" s="56">
        <v>6.6666666666666666E-2</v>
      </c>
      <c r="F1522" s="53">
        <f t="shared" si="117"/>
        <v>1</v>
      </c>
      <c r="G1522" s="53">
        <f t="shared" si="118"/>
        <v>1</v>
      </c>
      <c r="H1522" s="53">
        <f t="shared" si="119"/>
        <v>-1</v>
      </c>
      <c r="I1522" s="53" t="str">
        <f t="shared" si="120"/>
        <v>dw</v>
      </c>
      <c r="J1522" s="53"/>
    </row>
    <row r="1523" spans="1:10" x14ac:dyDescent="0.25">
      <c r="A1523" s="93">
        <v>41336</v>
      </c>
      <c r="B1523" s="35">
        <f t="shared" si="121"/>
        <v>51</v>
      </c>
      <c r="C1523" s="76">
        <v>3</v>
      </c>
      <c r="D1523" s="76">
        <v>2013</v>
      </c>
      <c r="E1523" s="56">
        <v>0</v>
      </c>
      <c r="F1523" s="53">
        <f t="shared" si="117"/>
        <v>0</v>
      </c>
      <c r="G1523" s="53">
        <f t="shared" si="118"/>
        <v>1</v>
      </c>
      <c r="H1523" s="53">
        <f t="shared" si="119"/>
        <v>1</v>
      </c>
      <c r="I1523" s="53" t="str">
        <f t="shared" si="120"/>
        <v>wd</v>
      </c>
      <c r="J1523" s="53"/>
    </row>
    <row r="1524" spans="1:10" x14ac:dyDescent="0.25">
      <c r="A1524" s="93">
        <v>41337</v>
      </c>
      <c r="B1524" s="35">
        <f t="shared" si="121"/>
        <v>51</v>
      </c>
      <c r="C1524" s="76">
        <v>3</v>
      </c>
      <c r="D1524" s="76">
        <v>2013</v>
      </c>
      <c r="E1524" s="56">
        <v>0</v>
      </c>
      <c r="F1524" s="53">
        <f t="shared" si="117"/>
        <v>0</v>
      </c>
      <c r="G1524" s="53">
        <f t="shared" si="118"/>
        <v>0</v>
      </c>
      <c r="H1524" s="53">
        <f t="shared" si="119"/>
        <v>0</v>
      </c>
      <c r="I1524" s="53" t="str">
        <f t="shared" si="120"/>
        <v>dd</v>
      </c>
      <c r="J1524" s="53"/>
    </row>
    <row r="1525" spans="1:10" x14ac:dyDescent="0.25">
      <c r="A1525" s="93">
        <v>41338</v>
      </c>
      <c r="B1525" s="35">
        <f t="shared" si="121"/>
        <v>51</v>
      </c>
      <c r="C1525" s="76">
        <v>3</v>
      </c>
      <c r="D1525" s="76">
        <v>2013</v>
      </c>
      <c r="E1525" s="56">
        <v>0</v>
      </c>
      <c r="F1525" s="53">
        <f t="shared" si="117"/>
        <v>0</v>
      </c>
      <c r="G1525" s="53">
        <f t="shared" si="118"/>
        <v>0</v>
      </c>
      <c r="H1525" s="53">
        <f t="shared" si="119"/>
        <v>0</v>
      </c>
      <c r="I1525" s="53" t="str">
        <f t="shared" si="120"/>
        <v>dd</v>
      </c>
      <c r="J1525" s="53"/>
    </row>
    <row r="1526" spans="1:10" x14ac:dyDescent="0.25">
      <c r="A1526" s="93">
        <v>41339</v>
      </c>
      <c r="B1526" s="35">
        <f t="shared" si="121"/>
        <v>51</v>
      </c>
      <c r="C1526" s="76">
        <v>3</v>
      </c>
      <c r="D1526" s="76">
        <v>2013</v>
      </c>
      <c r="E1526" s="56">
        <v>0</v>
      </c>
      <c r="F1526" s="53">
        <f t="shared" si="117"/>
        <v>0</v>
      </c>
      <c r="G1526" s="53">
        <f t="shared" si="118"/>
        <v>0</v>
      </c>
      <c r="H1526" s="53">
        <f t="shared" si="119"/>
        <v>0</v>
      </c>
      <c r="I1526" s="53" t="str">
        <f t="shared" si="120"/>
        <v>dd</v>
      </c>
      <c r="J1526" s="53"/>
    </row>
    <row r="1527" spans="1:10" x14ac:dyDescent="0.25">
      <c r="A1527" s="93">
        <v>41340</v>
      </c>
      <c r="B1527" s="35">
        <f t="shared" si="121"/>
        <v>51</v>
      </c>
      <c r="C1527" s="76">
        <v>3</v>
      </c>
      <c r="D1527" s="76">
        <v>2013</v>
      </c>
      <c r="E1527" s="56">
        <v>1.5333333333333332</v>
      </c>
      <c r="F1527" s="53">
        <f t="shared" si="117"/>
        <v>1</v>
      </c>
      <c r="G1527" s="53">
        <f t="shared" si="118"/>
        <v>1</v>
      </c>
      <c r="H1527" s="53">
        <f t="shared" si="119"/>
        <v>-1</v>
      </c>
      <c r="I1527" s="53" t="str">
        <f t="shared" si="120"/>
        <v>dw</v>
      </c>
      <c r="J1527" s="53"/>
    </row>
    <row r="1528" spans="1:10" x14ac:dyDescent="0.25">
      <c r="A1528" s="93">
        <v>41341</v>
      </c>
      <c r="B1528" s="35">
        <f t="shared" si="121"/>
        <v>51</v>
      </c>
      <c r="C1528" s="76">
        <v>3</v>
      </c>
      <c r="D1528" s="76">
        <v>2013</v>
      </c>
      <c r="E1528" s="56">
        <v>0.66666666666666663</v>
      </c>
      <c r="F1528" s="53">
        <f t="shared" si="117"/>
        <v>1</v>
      </c>
      <c r="G1528" s="53">
        <f t="shared" si="118"/>
        <v>2</v>
      </c>
      <c r="H1528" s="53">
        <f t="shared" si="119"/>
        <v>2</v>
      </c>
      <c r="I1528" s="53" t="str">
        <f t="shared" si="120"/>
        <v>ww</v>
      </c>
      <c r="J1528" s="53"/>
    </row>
    <row r="1529" spans="1:10" x14ac:dyDescent="0.25">
      <c r="A1529" s="93">
        <v>41342</v>
      </c>
      <c r="B1529" s="35">
        <f t="shared" si="121"/>
        <v>51</v>
      </c>
      <c r="C1529" s="76">
        <v>3</v>
      </c>
      <c r="D1529" s="76">
        <v>2013</v>
      </c>
      <c r="E1529" s="56">
        <v>5</v>
      </c>
      <c r="F1529" s="53">
        <f t="shared" si="117"/>
        <v>1</v>
      </c>
      <c r="G1529" s="53">
        <f t="shared" si="118"/>
        <v>2</v>
      </c>
      <c r="H1529" s="53">
        <f t="shared" si="119"/>
        <v>2</v>
      </c>
      <c r="I1529" s="53" t="str">
        <f t="shared" si="120"/>
        <v>ww</v>
      </c>
      <c r="J1529" s="53"/>
    </row>
    <row r="1530" spans="1:10" x14ac:dyDescent="0.25">
      <c r="A1530" s="93">
        <v>41343</v>
      </c>
      <c r="B1530" s="35">
        <f t="shared" si="121"/>
        <v>51</v>
      </c>
      <c r="C1530" s="76">
        <v>3</v>
      </c>
      <c r="D1530" s="76">
        <v>2013</v>
      </c>
      <c r="E1530" s="56">
        <v>2.6</v>
      </c>
      <c r="F1530" s="53">
        <f t="shared" si="117"/>
        <v>1</v>
      </c>
      <c r="G1530" s="53">
        <f t="shared" si="118"/>
        <v>2</v>
      </c>
      <c r="H1530" s="53">
        <f t="shared" si="119"/>
        <v>2</v>
      </c>
      <c r="I1530" s="53" t="str">
        <f t="shared" si="120"/>
        <v>ww</v>
      </c>
      <c r="J1530" s="53"/>
    </row>
    <row r="1531" spans="1:10" x14ac:dyDescent="0.25">
      <c r="A1531" s="93">
        <v>41344</v>
      </c>
      <c r="B1531" s="35">
        <f t="shared" si="121"/>
        <v>51</v>
      </c>
      <c r="C1531" s="76">
        <v>3</v>
      </c>
      <c r="D1531" s="76">
        <v>2013</v>
      </c>
      <c r="E1531" s="56">
        <v>1.0000000000000002</v>
      </c>
      <c r="F1531" s="53">
        <f t="shared" si="117"/>
        <v>1</v>
      </c>
      <c r="G1531" s="53">
        <f t="shared" si="118"/>
        <v>2</v>
      </c>
      <c r="H1531" s="53">
        <f t="shared" si="119"/>
        <v>2</v>
      </c>
      <c r="I1531" s="53" t="str">
        <f t="shared" si="120"/>
        <v>ww</v>
      </c>
      <c r="J1531" s="53"/>
    </row>
    <row r="1532" spans="1:10" x14ac:dyDescent="0.25">
      <c r="A1532" s="93">
        <v>41345</v>
      </c>
      <c r="B1532" s="35">
        <f t="shared" si="121"/>
        <v>51</v>
      </c>
      <c r="C1532" s="76">
        <v>3</v>
      </c>
      <c r="D1532" s="76">
        <v>2013</v>
      </c>
      <c r="E1532" s="56">
        <v>0.8666666666666667</v>
      </c>
      <c r="F1532" s="53">
        <f t="shared" si="117"/>
        <v>1</v>
      </c>
      <c r="G1532" s="53">
        <f t="shared" si="118"/>
        <v>2</v>
      </c>
      <c r="H1532" s="53">
        <f t="shared" si="119"/>
        <v>2</v>
      </c>
      <c r="I1532" s="53" t="str">
        <f t="shared" si="120"/>
        <v>ww</v>
      </c>
      <c r="J1532" s="53"/>
    </row>
    <row r="1533" spans="1:10" x14ac:dyDescent="0.25">
      <c r="A1533" s="93">
        <v>41346</v>
      </c>
      <c r="B1533" s="35">
        <f t="shared" si="121"/>
        <v>51</v>
      </c>
      <c r="C1533" s="76">
        <v>3</v>
      </c>
      <c r="D1533" s="76">
        <v>2013</v>
      </c>
      <c r="E1533" s="56">
        <v>0.6</v>
      </c>
      <c r="F1533" s="53">
        <f t="shared" si="117"/>
        <v>1</v>
      </c>
      <c r="G1533" s="53">
        <f t="shared" si="118"/>
        <v>2</v>
      </c>
      <c r="H1533" s="53">
        <f t="shared" si="119"/>
        <v>2</v>
      </c>
      <c r="I1533" s="53" t="str">
        <f t="shared" si="120"/>
        <v>ww</v>
      </c>
      <c r="J1533" s="53"/>
    </row>
    <row r="1534" spans="1:10" x14ac:dyDescent="0.25">
      <c r="A1534" s="93">
        <v>41347</v>
      </c>
      <c r="B1534" s="35">
        <f t="shared" si="121"/>
        <v>51</v>
      </c>
      <c r="C1534" s="76">
        <v>3</v>
      </c>
      <c r="D1534" s="76">
        <v>2013</v>
      </c>
      <c r="E1534" s="56">
        <v>0.66666666666666663</v>
      </c>
      <c r="F1534" s="53">
        <f t="shared" si="117"/>
        <v>1</v>
      </c>
      <c r="G1534" s="53">
        <f t="shared" si="118"/>
        <v>2</v>
      </c>
      <c r="H1534" s="53">
        <f t="shared" si="119"/>
        <v>2</v>
      </c>
      <c r="I1534" s="53" t="str">
        <f t="shared" si="120"/>
        <v>ww</v>
      </c>
      <c r="J1534" s="53"/>
    </row>
    <row r="1535" spans="1:10" x14ac:dyDescent="0.25">
      <c r="A1535" s="93">
        <v>41348</v>
      </c>
      <c r="B1535" s="35">
        <f t="shared" si="121"/>
        <v>51</v>
      </c>
      <c r="C1535" s="76">
        <v>3</v>
      </c>
      <c r="D1535" s="76">
        <v>2013</v>
      </c>
      <c r="E1535" s="56">
        <v>0.13333333333333333</v>
      </c>
      <c r="F1535" s="53">
        <f t="shared" si="117"/>
        <v>1</v>
      </c>
      <c r="G1535" s="53">
        <f t="shared" si="118"/>
        <v>2</v>
      </c>
      <c r="H1535" s="53">
        <f t="shared" si="119"/>
        <v>2</v>
      </c>
      <c r="I1535" s="53" t="str">
        <f t="shared" si="120"/>
        <v>ww</v>
      </c>
      <c r="J1535" s="53"/>
    </row>
    <row r="1536" spans="1:10" x14ac:dyDescent="0.25">
      <c r="A1536" s="93">
        <v>41349</v>
      </c>
      <c r="B1536" s="35">
        <f t="shared" si="121"/>
        <v>51</v>
      </c>
      <c r="C1536" s="76">
        <v>3</v>
      </c>
      <c r="D1536" s="76">
        <v>2013</v>
      </c>
      <c r="E1536" s="56">
        <v>2.8666666666666667</v>
      </c>
      <c r="F1536" s="53">
        <f t="shared" si="117"/>
        <v>1</v>
      </c>
      <c r="G1536" s="53">
        <f t="shared" si="118"/>
        <v>2</v>
      </c>
      <c r="H1536" s="53">
        <f t="shared" si="119"/>
        <v>2</v>
      </c>
      <c r="I1536" s="53" t="str">
        <f t="shared" si="120"/>
        <v>ww</v>
      </c>
      <c r="J1536" s="53"/>
    </row>
    <row r="1537" spans="1:10" x14ac:dyDescent="0.25">
      <c r="A1537" s="93">
        <v>41350</v>
      </c>
      <c r="B1537" s="35">
        <f t="shared" si="121"/>
        <v>51</v>
      </c>
      <c r="C1537" s="76">
        <v>3</v>
      </c>
      <c r="D1537" s="76">
        <v>2013</v>
      </c>
      <c r="E1537" s="56">
        <v>4.1333333333333337</v>
      </c>
      <c r="F1537" s="53">
        <f t="shared" si="117"/>
        <v>1</v>
      </c>
      <c r="G1537" s="53">
        <f t="shared" si="118"/>
        <v>2</v>
      </c>
      <c r="H1537" s="53">
        <f t="shared" si="119"/>
        <v>2</v>
      </c>
      <c r="I1537" s="53" t="str">
        <f t="shared" si="120"/>
        <v>ww</v>
      </c>
      <c r="J1537" s="53"/>
    </row>
    <row r="1538" spans="1:10" x14ac:dyDescent="0.25">
      <c r="A1538" s="93">
        <v>41351</v>
      </c>
      <c r="B1538" s="35">
        <f t="shared" si="121"/>
        <v>51</v>
      </c>
      <c r="C1538" s="76">
        <v>3</v>
      </c>
      <c r="D1538" s="76">
        <v>2013</v>
      </c>
      <c r="E1538" s="56">
        <v>9.2666666666666675</v>
      </c>
      <c r="F1538" s="53">
        <f t="shared" si="117"/>
        <v>1</v>
      </c>
      <c r="G1538" s="53">
        <f t="shared" si="118"/>
        <v>2</v>
      </c>
      <c r="H1538" s="53">
        <f t="shared" si="119"/>
        <v>2</v>
      </c>
      <c r="I1538" s="53" t="str">
        <f t="shared" si="120"/>
        <v>ww</v>
      </c>
      <c r="J1538" s="53"/>
    </row>
    <row r="1539" spans="1:10" x14ac:dyDescent="0.25">
      <c r="A1539" s="93">
        <v>41352</v>
      </c>
      <c r="B1539" s="35">
        <f t="shared" si="121"/>
        <v>51</v>
      </c>
      <c r="C1539" s="76">
        <v>3</v>
      </c>
      <c r="D1539" s="76">
        <v>2013</v>
      </c>
      <c r="E1539" s="56">
        <v>5.4000000000000012</v>
      </c>
      <c r="F1539" s="53">
        <f t="shared" ref="F1539:F1602" si="122">IF(E1539&gt;0,1,0)</f>
        <v>1</v>
      </c>
      <c r="G1539" s="53">
        <f t="shared" ref="G1539:G1602" si="123">SUM(F1538:F1539)</f>
        <v>2</v>
      </c>
      <c r="H1539" s="53">
        <f t="shared" ref="H1539:H1602" si="124">IF(G1539=1,IF(F1538=1,1,-1),G1539)</f>
        <v>2</v>
      </c>
      <c r="I1539" s="53" t="str">
        <f t="shared" ref="I1539:I1602" si="125">VLOOKUP(H1539,codes,2,)</f>
        <v>ww</v>
      </c>
      <c r="J1539" s="53"/>
    </row>
    <row r="1540" spans="1:10" x14ac:dyDescent="0.25">
      <c r="A1540" s="93">
        <v>41353</v>
      </c>
      <c r="B1540" s="35">
        <f t="shared" si="121"/>
        <v>51</v>
      </c>
      <c r="C1540" s="76">
        <v>3</v>
      </c>
      <c r="D1540" s="76">
        <v>2013</v>
      </c>
      <c r="E1540" s="56">
        <v>2.4666666666666668</v>
      </c>
      <c r="F1540" s="53">
        <f t="shared" si="122"/>
        <v>1</v>
      </c>
      <c r="G1540" s="53">
        <f t="shared" si="123"/>
        <v>2</v>
      </c>
      <c r="H1540" s="53">
        <f t="shared" si="124"/>
        <v>2</v>
      </c>
      <c r="I1540" s="53" t="str">
        <f t="shared" si="125"/>
        <v>ww</v>
      </c>
      <c r="J1540" s="53"/>
    </row>
    <row r="1541" spans="1:10" x14ac:dyDescent="0.25">
      <c r="A1541" s="93">
        <v>41354</v>
      </c>
      <c r="B1541" s="35">
        <f t="shared" si="121"/>
        <v>51</v>
      </c>
      <c r="C1541" s="76">
        <v>3</v>
      </c>
      <c r="D1541" s="76">
        <v>2013</v>
      </c>
      <c r="E1541" s="56">
        <v>0.53333333333333333</v>
      </c>
      <c r="F1541" s="53">
        <f t="shared" si="122"/>
        <v>1</v>
      </c>
      <c r="G1541" s="53">
        <f t="shared" si="123"/>
        <v>2</v>
      </c>
      <c r="H1541" s="53">
        <f t="shared" si="124"/>
        <v>2</v>
      </c>
      <c r="I1541" s="53" t="str">
        <f t="shared" si="125"/>
        <v>ww</v>
      </c>
      <c r="J1541" s="53"/>
    </row>
    <row r="1542" spans="1:10" x14ac:dyDescent="0.25">
      <c r="A1542" s="93">
        <v>41355</v>
      </c>
      <c r="B1542" s="35">
        <f t="shared" si="121"/>
        <v>51</v>
      </c>
      <c r="C1542" s="76">
        <v>3</v>
      </c>
      <c r="D1542" s="76">
        <v>2013</v>
      </c>
      <c r="E1542" s="56">
        <v>0.20000000000000004</v>
      </c>
      <c r="F1542" s="53">
        <f t="shared" si="122"/>
        <v>1</v>
      </c>
      <c r="G1542" s="53">
        <f t="shared" si="123"/>
        <v>2</v>
      </c>
      <c r="H1542" s="53">
        <f t="shared" si="124"/>
        <v>2</v>
      </c>
      <c r="I1542" s="53" t="str">
        <f t="shared" si="125"/>
        <v>ww</v>
      </c>
      <c r="J1542" s="53"/>
    </row>
    <row r="1543" spans="1:10" x14ac:dyDescent="0.25">
      <c r="A1543" s="93">
        <v>41356</v>
      </c>
      <c r="B1543" s="35">
        <f t="shared" si="121"/>
        <v>51</v>
      </c>
      <c r="C1543" s="76">
        <v>3</v>
      </c>
      <c r="D1543" s="76">
        <v>2013</v>
      </c>
      <c r="E1543" s="56">
        <v>6.6666666666666666E-2</v>
      </c>
      <c r="F1543" s="53">
        <f t="shared" si="122"/>
        <v>1</v>
      </c>
      <c r="G1543" s="53">
        <f t="shared" si="123"/>
        <v>2</v>
      </c>
      <c r="H1543" s="53">
        <f t="shared" si="124"/>
        <v>2</v>
      </c>
      <c r="I1543" s="53" t="str">
        <f t="shared" si="125"/>
        <v>ww</v>
      </c>
      <c r="J1543" s="53"/>
    </row>
    <row r="1544" spans="1:10" x14ac:dyDescent="0.25">
      <c r="A1544" s="93">
        <v>41357</v>
      </c>
      <c r="B1544" s="35">
        <f t="shared" si="121"/>
        <v>51</v>
      </c>
      <c r="C1544" s="76">
        <v>3</v>
      </c>
      <c r="D1544" s="76">
        <v>2013</v>
      </c>
      <c r="E1544" s="56">
        <v>0</v>
      </c>
      <c r="F1544" s="53">
        <f t="shared" si="122"/>
        <v>0</v>
      </c>
      <c r="G1544" s="53">
        <f t="shared" si="123"/>
        <v>1</v>
      </c>
      <c r="H1544" s="53">
        <f t="shared" si="124"/>
        <v>1</v>
      </c>
      <c r="I1544" s="53" t="str">
        <f t="shared" si="125"/>
        <v>wd</v>
      </c>
      <c r="J1544" s="53"/>
    </row>
    <row r="1545" spans="1:10" x14ac:dyDescent="0.25">
      <c r="A1545" s="93">
        <v>41358</v>
      </c>
      <c r="B1545" s="35">
        <f t="shared" si="121"/>
        <v>51</v>
      </c>
      <c r="C1545" s="76">
        <v>3</v>
      </c>
      <c r="D1545" s="76">
        <v>2013</v>
      </c>
      <c r="E1545" s="56">
        <v>6.6666666666666666E-2</v>
      </c>
      <c r="F1545" s="53">
        <f t="shared" si="122"/>
        <v>1</v>
      </c>
      <c r="G1545" s="53">
        <f t="shared" si="123"/>
        <v>1</v>
      </c>
      <c r="H1545" s="53">
        <f t="shared" si="124"/>
        <v>-1</v>
      </c>
      <c r="I1545" s="53" t="str">
        <f t="shared" si="125"/>
        <v>dw</v>
      </c>
      <c r="J1545" s="53"/>
    </row>
    <row r="1546" spans="1:10" x14ac:dyDescent="0.25">
      <c r="A1546" s="93">
        <v>41359</v>
      </c>
      <c r="B1546" s="35">
        <f t="shared" si="121"/>
        <v>51</v>
      </c>
      <c r="C1546" s="76">
        <v>3</v>
      </c>
      <c r="D1546" s="76">
        <v>2013</v>
      </c>
      <c r="E1546" s="56">
        <v>0.26666666666666666</v>
      </c>
      <c r="F1546" s="53">
        <f t="shared" si="122"/>
        <v>1</v>
      </c>
      <c r="G1546" s="53">
        <f t="shared" si="123"/>
        <v>2</v>
      </c>
      <c r="H1546" s="53">
        <f t="shared" si="124"/>
        <v>2</v>
      </c>
      <c r="I1546" s="53" t="str">
        <f t="shared" si="125"/>
        <v>ww</v>
      </c>
      <c r="J1546" s="53"/>
    </row>
    <row r="1547" spans="1:10" x14ac:dyDescent="0.25">
      <c r="A1547" s="93">
        <v>41360</v>
      </c>
      <c r="B1547" s="35">
        <f t="shared" si="121"/>
        <v>51</v>
      </c>
      <c r="C1547" s="76">
        <v>3</v>
      </c>
      <c r="D1547" s="76">
        <v>2013</v>
      </c>
      <c r="E1547" s="56">
        <v>0.40000000000000008</v>
      </c>
      <c r="F1547" s="53">
        <f t="shared" si="122"/>
        <v>1</v>
      </c>
      <c r="G1547" s="53">
        <f t="shared" si="123"/>
        <v>2</v>
      </c>
      <c r="H1547" s="53">
        <f t="shared" si="124"/>
        <v>2</v>
      </c>
      <c r="I1547" s="53" t="str">
        <f t="shared" si="125"/>
        <v>ww</v>
      </c>
      <c r="J1547" s="53"/>
    </row>
    <row r="1548" spans="1:10" x14ac:dyDescent="0.25">
      <c r="A1548" s="93">
        <v>41361</v>
      </c>
      <c r="B1548" s="35">
        <f t="shared" si="121"/>
        <v>51</v>
      </c>
      <c r="C1548" s="76">
        <v>3</v>
      </c>
      <c r="D1548" s="76">
        <v>2013</v>
      </c>
      <c r="E1548" s="56">
        <v>0.13333333333333333</v>
      </c>
      <c r="F1548" s="53">
        <f t="shared" si="122"/>
        <v>1</v>
      </c>
      <c r="G1548" s="53">
        <f t="shared" si="123"/>
        <v>2</v>
      </c>
      <c r="H1548" s="53">
        <f t="shared" si="124"/>
        <v>2</v>
      </c>
      <c r="I1548" s="53" t="str">
        <f t="shared" si="125"/>
        <v>ww</v>
      </c>
      <c r="J1548" s="53"/>
    </row>
    <row r="1549" spans="1:10" x14ac:dyDescent="0.25">
      <c r="A1549" s="93">
        <v>41362</v>
      </c>
      <c r="B1549" s="35">
        <f t="shared" si="121"/>
        <v>51</v>
      </c>
      <c r="C1549" s="76">
        <v>3</v>
      </c>
      <c r="D1549" s="76">
        <v>2013</v>
      </c>
      <c r="E1549" s="56">
        <v>0.20000000000000004</v>
      </c>
      <c r="F1549" s="53">
        <f t="shared" si="122"/>
        <v>1</v>
      </c>
      <c r="G1549" s="53">
        <f t="shared" si="123"/>
        <v>2</v>
      </c>
      <c r="H1549" s="53">
        <f t="shared" si="124"/>
        <v>2</v>
      </c>
      <c r="I1549" s="53" t="str">
        <f t="shared" si="125"/>
        <v>ww</v>
      </c>
      <c r="J1549" s="53"/>
    </row>
    <row r="1550" spans="1:10" x14ac:dyDescent="0.25">
      <c r="A1550" s="93">
        <v>41363</v>
      </c>
      <c r="B1550" s="35">
        <f t="shared" si="121"/>
        <v>51</v>
      </c>
      <c r="C1550" s="76">
        <v>3</v>
      </c>
      <c r="D1550" s="76">
        <v>2013</v>
      </c>
      <c r="E1550" s="56">
        <v>6.6666666666666666E-2</v>
      </c>
      <c r="F1550" s="53">
        <f t="shared" si="122"/>
        <v>1</v>
      </c>
      <c r="G1550" s="53">
        <f t="shared" si="123"/>
        <v>2</v>
      </c>
      <c r="H1550" s="53">
        <f t="shared" si="124"/>
        <v>2</v>
      </c>
      <c r="I1550" s="53" t="str">
        <f t="shared" si="125"/>
        <v>ww</v>
      </c>
      <c r="J1550" s="53"/>
    </row>
    <row r="1551" spans="1:10" x14ac:dyDescent="0.25">
      <c r="A1551" s="93">
        <v>41364</v>
      </c>
      <c r="B1551" s="35">
        <f t="shared" si="121"/>
        <v>51</v>
      </c>
      <c r="C1551" s="76">
        <v>3</v>
      </c>
      <c r="D1551" s="76">
        <v>2013</v>
      </c>
      <c r="E1551" s="56">
        <v>0</v>
      </c>
      <c r="F1551" s="53">
        <f t="shared" si="122"/>
        <v>0</v>
      </c>
      <c r="G1551" s="53">
        <f t="shared" si="123"/>
        <v>1</v>
      </c>
      <c r="H1551" s="53">
        <f t="shared" si="124"/>
        <v>1</v>
      </c>
      <c r="I1551" s="53" t="str">
        <f t="shared" si="125"/>
        <v>wd</v>
      </c>
      <c r="J1551" s="53"/>
    </row>
    <row r="1552" spans="1:10" x14ac:dyDescent="0.25">
      <c r="A1552" s="93">
        <v>41365</v>
      </c>
      <c r="B1552" s="35">
        <f t="shared" si="121"/>
        <v>51</v>
      </c>
      <c r="C1552" s="76">
        <v>3</v>
      </c>
      <c r="D1552" s="76">
        <v>2013</v>
      </c>
      <c r="E1552" s="56">
        <v>0</v>
      </c>
      <c r="F1552" s="53">
        <f t="shared" si="122"/>
        <v>0</v>
      </c>
      <c r="G1552" s="53">
        <f t="shared" si="123"/>
        <v>0</v>
      </c>
      <c r="H1552" s="53">
        <f t="shared" si="124"/>
        <v>0</v>
      </c>
      <c r="I1552" s="53" t="str">
        <f t="shared" si="125"/>
        <v>dd</v>
      </c>
      <c r="J1552" s="53"/>
    </row>
    <row r="1553" spans="1:10" x14ac:dyDescent="0.25">
      <c r="A1553" s="93">
        <v>41366</v>
      </c>
      <c r="B1553" s="35">
        <f t="shared" si="121"/>
        <v>52</v>
      </c>
      <c r="C1553" s="76">
        <v>4</v>
      </c>
      <c r="D1553" s="76">
        <v>2013</v>
      </c>
      <c r="E1553" s="56">
        <v>6.6666666666666666E-2</v>
      </c>
      <c r="F1553" s="53">
        <f t="shared" si="122"/>
        <v>1</v>
      </c>
      <c r="G1553" s="53">
        <f t="shared" si="123"/>
        <v>1</v>
      </c>
      <c r="H1553" s="53">
        <f t="shared" si="124"/>
        <v>-1</v>
      </c>
      <c r="I1553" s="53" t="str">
        <f t="shared" si="125"/>
        <v>dw</v>
      </c>
      <c r="J1553" s="53"/>
    </row>
    <row r="1554" spans="1:10" x14ac:dyDescent="0.25">
      <c r="A1554" s="93">
        <v>41367</v>
      </c>
      <c r="B1554" s="35">
        <f t="shared" si="121"/>
        <v>52</v>
      </c>
      <c r="C1554" s="76">
        <v>4</v>
      </c>
      <c r="D1554" s="76">
        <v>2013</v>
      </c>
      <c r="E1554" s="56">
        <v>0.13333333333333333</v>
      </c>
      <c r="F1554" s="53">
        <f t="shared" si="122"/>
        <v>1</v>
      </c>
      <c r="G1554" s="53">
        <f t="shared" si="123"/>
        <v>2</v>
      </c>
      <c r="H1554" s="53">
        <f t="shared" si="124"/>
        <v>2</v>
      </c>
      <c r="I1554" s="53" t="str">
        <f t="shared" si="125"/>
        <v>ww</v>
      </c>
      <c r="J1554" s="53"/>
    </row>
    <row r="1555" spans="1:10" x14ac:dyDescent="0.25">
      <c r="A1555" s="93">
        <v>41368</v>
      </c>
      <c r="B1555" s="35">
        <f t="shared" si="121"/>
        <v>52</v>
      </c>
      <c r="C1555" s="76">
        <v>4</v>
      </c>
      <c r="D1555" s="76">
        <v>2013</v>
      </c>
      <c r="E1555" s="56">
        <v>0</v>
      </c>
      <c r="F1555" s="53">
        <f t="shared" si="122"/>
        <v>0</v>
      </c>
      <c r="G1555" s="53">
        <f t="shared" si="123"/>
        <v>1</v>
      </c>
      <c r="H1555" s="53">
        <f t="shared" si="124"/>
        <v>1</v>
      </c>
      <c r="I1555" s="53" t="str">
        <f t="shared" si="125"/>
        <v>wd</v>
      </c>
      <c r="J1555" s="53"/>
    </row>
    <row r="1556" spans="1:10" x14ac:dyDescent="0.25">
      <c r="A1556" s="93">
        <v>41369</v>
      </c>
      <c r="B1556" s="35">
        <f t="shared" si="121"/>
        <v>52</v>
      </c>
      <c r="C1556" s="76">
        <v>4</v>
      </c>
      <c r="D1556" s="76">
        <v>2013</v>
      </c>
      <c r="E1556" s="56">
        <v>1.2</v>
      </c>
      <c r="F1556" s="53">
        <f t="shared" si="122"/>
        <v>1</v>
      </c>
      <c r="G1556" s="53">
        <f t="shared" si="123"/>
        <v>1</v>
      </c>
      <c r="H1556" s="53">
        <f t="shared" si="124"/>
        <v>-1</v>
      </c>
      <c r="I1556" s="53" t="str">
        <f t="shared" si="125"/>
        <v>dw</v>
      </c>
      <c r="J1556" s="53"/>
    </row>
    <row r="1557" spans="1:10" x14ac:dyDescent="0.25">
      <c r="A1557" s="93">
        <v>41370</v>
      </c>
      <c r="B1557" s="35">
        <f t="shared" si="121"/>
        <v>52</v>
      </c>
      <c r="C1557" s="76">
        <v>4</v>
      </c>
      <c r="D1557" s="76">
        <v>2013</v>
      </c>
      <c r="E1557" s="56">
        <v>0</v>
      </c>
      <c r="F1557" s="53">
        <f t="shared" si="122"/>
        <v>0</v>
      </c>
      <c r="G1557" s="53">
        <f t="shared" si="123"/>
        <v>1</v>
      </c>
      <c r="H1557" s="53">
        <f t="shared" si="124"/>
        <v>1</v>
      </c>
      <c r="I1557" s="53" t="str">
        <f t="shared" si="125"/>
        <v>wd</v>
      </c>
      <c r="J1557" s="53"/>
    </row>
    <row r="1558" spans="1:10" x14ac:dyDescent="0.25">
      <c r="A1558" s="93">
        <v>41371</v>
      </c>
      <c r="B1558" s="35">
        <f t="shared" si="121"/>
        <v>52</v>
      </c>
      <c r="C1558" s="76">
        <v>4</v>
      </c>
      <c r="D1558" s="76">
        <v>2013</v>
      </c>
      <c r="E1558" s="56">
        <v>0</v>
      </c>
      <c r="F1558" s="53">
        <f t="shared" si="122"/>
        <v>0</v>
      </c>
      <c r="G1558" s="53">
        <f t="shared" si="123"/>
        <v>0</v>
      </c>
      <c r="H1558" s="53">
        <f t="shared" si="124"/>
        <v>0</v>
      </c>
      <c r="I1558" s="53" t="str">
        <f t="shared" si="125"/>
        <v>dd</v>
      </c>
      <c r="J1558" s="53"/>
    </row>
    <row r="1559" spans="1:10" x14ac:dyDescent="0.25">
      <c r="A1559" s="93">
        <v>41372</v>
      </c>
      <c r="B1559" s="35">
        <f t="shared" si="121"/>
        <v>52</v>
      </c>
      <c r="C1559" s="76">
        <v>4</v>
      </c>
      <c r="D1559" s="76">
        <v>2013</v>
      </c>
      <c r="E1559" s="56">
        <v>0</v>
      </c>
      <c r="F1559" s="53">
        <f t="shared" si="122"/>
        <v>0</v>
      </c>
      <c r="G1559" s="53">
        <f t="shared" si="123"/>
        <v>0</v>
      </c>
      <c r="H1559" s="53">
        <f t="shared" si="124"/>
        <v>0</v>
      </c>
      <c r="I1559" s="53" t="str">
        <f t="shared" si="125"/>
        <v>dd</v>
      </c>
      <c r="J1559" s="53"/>
    </row>
    <row r="1560" spans="1:10" x14ac:dyDescent="0.25">
      <c r="A1560" s="93">
        <v>41373</v>
      </c>
      <c r="B1560" s="35">
        <f t="shared" si="121"/>
        <v>52</v>
      </c>
      <c r="C1560" s="76">
        <v>4</v>
      </c>
      <c r="D1560" s="76">
        <v>2013</v>
      </c>
      <c r="E1560" s="56">
        <v>0</v>
      </c>
      <c r="F1560" s="53">
        <f t="shared" si="122"/>
        <v>0</v>
      </c>
      <c r="G1560" s="53">
        <f t="shared" si="123"/>
        <v>0</v>
      </c>
      <c r="H1560" s="53">
        <f t="shared" si="124"/>
        <v>0</v>
      </c>
      <c r="I1560" s="53" t="str">
        <f t="shared" si="125"/>
        <v>dd</v>
      </c>
      <c r="J1560" s="53"/>
    </row>
    <row r="1561" spans="1:10" x14ac:dyDescent="0.25">
      <c r="A1561" s="93">
        <v>41374</v>
      </c>
      <c r="B1561" s="35">
        <f t="shared" si="121"/>
        <v>52</v>
      </c>
      <c r="C1561" s="76">
        <v>4</v>
      </c>
      <c r="D1561" s="76">
        <v>2013</v>
      </c>
      <c r="E1561" s="56">
        <v>0</v>
      </c>
      <c r="F1561" s="53">
        <f t="shared" si="122"/>
        <v>0</v>
      </c>
      <c r="G1561" s="53">
        <f t="shared" si="123"/>
        <v>0</v>
      </c>
      <c r="H1561" s="53">
        <f t="shared" si="124"/>
        <v>0</v>
      </c>
      <c r="I1561" s="53" t="str">
        <f t="shared" si="125"/>
        <v>dd</v>
      </c>
      <c r="J1561" s="53"/>
    </row>
    <row r="1562" spans="1:10" x14ac:dyDescent="0.25">
      <c r="A1562" s="93">
        <v>41375</v>
      </c>
      <c r="B1562" s="35">
        <f t="shared" si="121"/>
        <v>52</v>
      </c>
      <c r="C1562" s="76">
        <v>4</v>
      </c>
      <c r="D1562" s="76">
        <v>2013</v>
      </c>
      <c r="E1562" s="56">
        <v>0</v>
      </c>
      <c r="F1562" s="53">
        <f t="shared" si="122"/>
        <v>0</v>
      </c>
      <c r="G1562" s="53">
        <f t="shared" si="123"/>
        <v>0</v>
      </c>
      <c r="H1562" s="53">
        <f t="shared" si="124"/>
        <v>0</v>
      </c>
      <c r="I1562" s="53" t="str">
        <f t="shared" si="125"/>
        <v>dd</v>
      </c>
      <c r="J1562" s="53"/>
    </row>
    <row r="1563" spans="1:10" x14ac:dyDescent="0.25">
      <c r="A1563" s="93">
        <v>41376</v>
      </c>
      <c r="B1563" s="35">
        <f t="shared" si="121"/>
        <v>52</v>
      </c>
      <c r="C1563" s="76">
        <v>4</v>
      </c>
      <c r="D1563" s="76">
        <v>2013</v>
      </c>
      <c r="E1563" s="56">
        <v>1.3999999999999997</v>
      </c>
      <c r="F1563" s="53">
        <f t="shared" si="122"/>
        <v>1</v>
      </c>
      <c r="G1563" s="53">
        <f t="shared" si="123"/>
        <v>1</v>
      </c>
      <c r="H1563" s="53">
        <f t="shared" si="124"/>
        <v>-1</v>
      </c>
      <c r="I1563" s="53" t="str">
        <f t="shared" si="125"/>
        <v>dw</v>
      </c>
      <c r="J1563" s="53"/>
    </row>
    <row r="1564" spans="1:10" x14ac:dyDescent="0.25">
      <c r="A1564" s="93">
        <v>41377</v>
      </c>
      <c r="B1564" s="35">
        <f t="shared" si="121"/>
        <v>52</v>
      </c>
      <c r="C1564" s="76">
        <v>4</v>
      </c>
      <c r="D1564" s="76">
        <v>2013</v>
      </c>
      <c r="E1564" s="56">
        <v>0.26666666666666666</v>
      </c>
      <c r="F1564" s="53">
        <f t="shared" si="122"/>
        <v>1</v>
      </c>
      <c r="G1564" s="53">
        <f t="shared" si="123"/>
        <v>2</v>
      </c>
      <c r="H1564" s="53">
        <f t="shared" si="124"/>
        <v>2</v>
      </c>
      <c r="I1564" s="53" t="str">
        <f t="shared" si="125"/>
        <v>ww</v>
      </c>
      <c r="J1564" s="53"/>
    </row>
    <row r="1565" spans="1:10" x14ac:dyDescent="0.25">
      <c r="A1565" s="93">
        <v>41378</v>
      </c>
      <c r="B1565" s="35">
        <f t="shared" si="121"/>
        <v>52</v>
      </c>
      <c r="C1565" s="76">
        <v>4</v>
      </c>
      <c r="D1565" s="76">
        <v>2013</v>
      </c>
      <c r="E1565" s="56">
        <v>0.13333333333333333</v>
      </c>
      <c r="F1565" s="53">
        <f t="shared" si="122"/>
        <v>1</v>
      </c>
      <c r="G1565" s="53">
        <f t="shared" si="123"/>
        <v>2</v>
      </c>
      <c r="H1565" s="53">
        <f t="shared" si="124"/>
        <v>2</v>
      </c>
      <c r="I1565" s="53" t="str">
        <f t="shared" si="125"/>
        <v>ww</v>
      </c>
      <c r="J1565" s="53"/>
    </row>
    <row r="1566" spans="1:10" x14ac:dyDescent="0.25">
      <c r="A1566" s="93">
        <v>41379</v>
      </c>
      <c r="B1566" s="35">
        <f t="shared" si="121"/>
        <v>52</v>
      </c>
      <c r="C1566" s="76">
        <v>4</v>
      </c>
      <c r="D1566" s="76">
        <v>2013</v>
      </c>
      <c r="E1566" s="56">
        <v>0</v>
      </c>
      <c r="F1566" s="53">
        <f t="shared" si="122"/>
        <v>0</v>
      </c>
      <c r="G1566" s="53">
        <f t="shared" si="123"/>
        <v>1</v>
      </c>
      <c r="H1566" s="53">
        <f t="shared" si="124"/>
        <v>1</v>
      </c>
      <c r="I1566" s="53" t="str">
        <f t="shared" si="125"/>
        <v>wd</v>
      </c>
      <c r="J1566" s="53"/>
    </row>
    <row r="1567" spans="1:10" x14ac:dyDescent="0.25">
      <c r="A1567" s="93">
        <v>41380</v>
      </c>
      <c r="B1567" s="35">
        <f t="shared" si="121"/>
        <v>52</v>
      </c>
      <c r="C1567" s="76">
        <v>4</v>
      </c>
      <c r="D1567" s="76">
        <v>2013</v>
      </c>
      <c r="E1567" s="56">
        <v>0.8666666666666667</v>
      </c>
      <c r="F1567" s="53">
        <f t="shared" si="122"/>
        <v>1</v>
      </c>
      <c r="G1567" s="53">
        <f t="shared" si="123"/>
        <v>1</v>
      </c>
      <c r="H1567" s="53">
        <f t="shared" si="124"/>
        <v>-1</v>
      </c>
      <c r="I1567" s="53" t="str">
        <f t="shared" si="125"/>
        <v>dw</v>
      </c>
      <c r="J1567" s="53"/>
    </row>
    <row r="1568" spans="1:10" x14ac:dyDescent="0.25">
      <c r="A1568" s="93">
        <v>41381</v>
      </c>
      <c r="B1568" s="35">
        <f t="shared" si="121"/>
        <v>52</v>
      </c>
      <c r="C1568" s="76">
        <v>4</v>
      </c>
      <c r="D1568" s="76">
        <v>2013</v>
      </c>
      <c r="E1568" s="56">
        <v>0.40000000000000008</v>
      </c>
      <c r="F1568" s="53">
        <f t="shared" si="122"/>
        <v>1</v>
      </c>
      <c r="G1568" s="53">
        <f t="shared" si="123"/>
        <v>2</v>
      </c>
      <c r="H1568" s="53">
        <f t="shared" si="124"/>
        <v>2</v>
      </c>
      <c r="I1568" s="53" t="str">
        <f t="shared" si="125"/>
        <v>ww</v>
      </c>
      <c r="J1568" s="53"/>
    </row>
    <row r="1569" spans="1:10" x14ac:dyDescent="0.25">
      <c r="A1569" s="93">
        <v>41382</v>
      </c>
      <c r="B1569" s="35">
        <f t="shared" si="121"/>
        <v>52</v>
      </c>
      <c r="C1569" s="76">
        <v>4</v>
      </c>
      <c r="D1569" s="76">
        <v>2013</v>
      </c>
      <c r="E1569" s="56">
        <v>0.33333333333333331</v>
      </c>
      <c r="F1569" s="53">
        <f t="shared" si="122"/>
        <v>1</v>
      </c>
      <c r="G1569" s="53">
        <f t="shared" si="123"/>
        <v>2</v>
      </c>
      <c r="H1569" s="53">
        <f t="shared" si="124"/>
        <v>2</v>
      </c>
      <c r="I1569" s="53" t="str">
        <f t="shared" si="125"/>
        <v>ww</v>
      </c>
      <c r="J1569" s="53"/>
    </row>
    <row r="1570" spans="1:10" x14ac:dyDescent="0.25">
      <c r="A1570" s="93">
        <v>41383</v>
      </c>
      <c r="B1570" s="35">
        <f t="shared" si="121"/>
        <v>52</v>
      </c>
      <c r="C1570" s="76">
        <v>4</v>
      </c>
      <c r="D1570" s="76">
        <v>2013</v>
      </c>
      <c r="E1570" s="56">
        <v>3.1333333333333329</v>
      </c>
      <c r="F1570" s="53">
        <f t="shared" si="122"/>
        <v>1</v>
      </c>
      <c r="G1570" s="53">
        <f t="shared" si="123"/>
        <v>2</v>
      </c>
      <c r="H1570" s="53">
        <f t="shared" si="124"/>
        <v>2</v>
      </c>
      <c r="I1570" s="53" t="str">
        <f t="shared" si="125"/>
        <v>ww</v>
      </c>
      <c r="J1570" s="53"/>
    </row>
    <row r="1571" spans="1:10" x14ac:dyDescent="0.25">
      <c r="A1571" s="93">
        <v>41384</v>
      </c>
      <c r="B1571" s="35">
        <f t="shared" si="121"/>
        <v>52</v>
      </c>
      <c r="C1571" s="76">
        <v>4</v>
      </c>
      <c r="D1571" s="76">
        <v>2013</v>
      </c>
      <c r="E1571" s="56">
        <v>6.6666666666666666E-2</v>
      </c>
      <c r="F1571" s="53">
        <f t="shared" si="122"/>
        <v>1</v>
      </c>
      <c r="G1571" s="53">
        <f t="shared" si="123"/>
        <v>2</v>
      </c>
      <c r="H1571" s="53">
        <f t="shared" si="124"/>
        <v>2</v>
      </c>
      <c r="I1571" s="53" t="str">
        <f t="shared" si="125"/>
        <v>ww</v>
      </c>
      <c r="J1571" s="53"/>
    </row>
    <row r="1572" spans="1:10" x14ac:dyDescent="0.25">
      <c r="A1572" s="93">
        <v>41385</v>
      </c>
      <c r="B1572" s="35">
        <f t="shared" si="121"/>
        <v>52</v>
      </c>
      <c r="C1572" s="76">
        <v>4</v>
      </c>
      <c r="D1572" s="76">
        <v>2013</v>
      </c>
      <c r="E1572" s="56">
        <v>0</v>
      </c>
      <c r="F1572" s="53">
        <f t="shared" si="122"/>
        <v>0</v>
      </c>
      <c r="G1572" s="53">
        <f t="shared" si="123"/>
        <v>1</v>
      </c>
      <c r="H1572" s="53">
        <f t="shared" si="124"/>
        <v>1</v>
      </c>
      <c r="I1572" s="53" t="str">
        <f t="shared" si="125"/>
        <v>wd</v>
      </c>
      <c r="J1572" s="53"/>
    </row>
    <row r="1573" spans="1:10" x14ac:dyDescent="0.25">
      <c r="A1573" s="93">
        <v>41386</v>
      </c>
      <c r="B1573" s="35">
        <f t="shared" si="121"/>
        <v>52</v>
      </c>
      <c r="C1573" s="76">
        <v>4</v>
      </c>
      <c r="D1573" s="76">
        <v>2013</v>
      </c>
      <c r="E1573" s="56">
        <v>0.26666666666666666</v>
      </c>
      <c r="F1573" s="53">
        <f t="shared" si="122"/>
        <v>1</v>
      </c>
      <c r="G1573" s="53">
        <f t="shared" si="123"/>
        <v>1</v>
      </c>
      <c r="H1573" s="53">
        <f t="shared" si="124"/>
        <v>-1</v>
      </c>
      <c r="I1573" s="53" t="str">
        <f t="shared" si="125"/>
        <v>dw</v>
      </c>
      <c r="J1573" s="53"/>
    </row>
    <row r="1574" spans="1:10" x14ac:dyDescent="0.25">
      <c r="A1574" s="93">
        <v>41387</v>
      </c>
      <c r="B1574" s="35">
        <f t="shared" si="121"/>
        <v>52</v>
      </c>
      <c r="C1574" s="76">
        <v>4</v>
      </c>
      <c r="D1574" s="76">
        <v>2013</v>
      </c>
      <c r="E1574" s="56">
        <v>0</v>
      </c>
      <c r="F1574" s="53">
        <f t="shared" si="122"/>
        <v>0</v>
      </c>
      <c r="G1574" s="53">
        <f t="shared" si="123"/>
        <v>1</v>
      </c>
      <c r="H1574" s="53">
        <f t="shared" si="124"/>
        <v>1</v>
      </c>
      <c r="I1574" s="53" t="str">
        <f t="shared" si="125"/>
        <v>wd</v>
      </c>
      <c r="J1574" s="53"/>
    </row>
    <row r="1575" spans="1:10" x14ac:dyDescent="0.25">
      <c r="A1575" s="93">
        <v>41388</v>
      </c>
      <c r="B1575" s="35">
        <f t="shared" si="121"/>
        <v>52</v>
      </c>
      <c r="C1575" s="76">
        <v>4</v>
      </c>
      <c r="D1575" s="76">
        <v>2013</v>
      </c>
      <c r="E1575" s="56">
        <v>0</v>
      </c>
      <c r="F1575" s="53">
        <f t="shared" si="122"/>
        <v>0</v>
      </c>
      <c r="G1575" s="53">
        <f t="shared" si="123"/>
        <v>0</v>
      </c>
      <c r="H1575" s="53">
        <f t="shared" si="124"/>
        <v>0</v>
      </c>
      <c r="I1575" s="53" t="str">
        <f t="shared" si="125"/>
        <v>dd</v>
      </c>
      <c r="J1575" s="53"/>
    </row>
    <row r="1576" spans="1:10" x14ac:dyDescent="0.25">
      <c r="A1576" s="93">
        <v>41389</v>
      </c>
      <c r="B1576" s="35">
        <f t="shared" si="121"/>
        <v>52</v>
      </c>
      <c r="C1576" s="76">
        <v>4</v>
      </c>
      <c r="D1576" s="76">
        <v>2013</v>
      </c>
      <c r="E1576" s="56">
        <v>1.8</v>
      </c>
      <c r="F1576" s="53">
        <f t="shared" si="122"/>
        <v>1</v>
      </c>
      <c r="G1576" s="53">
        <f t="shared" si="123"/>
        <v>1</v>
      </c>
      <c r="H1576" s="53">
        <f t="shared" si="124"/>
        <v>-1</v>
      </c>
      <c r="I1576" s="53" t="str">
        <f t="shared" si="125"/>
        <v>dw</v>
      </c>
      <c r="J1576" s="53"/>
    </row>
    <row r="1577" spans="1:10" x14ac:dyDescent="0.25">
      <c r="A1577" s="93">
        <v>41390</v>
      </c>
      <c r="B1577" s="35">
        <f t="shared" si="121"/>
        <v>52</v>
      </c>
      <c r="C1577" s="76">
        <v>4</v>
      </c>
      <c r="D1577" s="76">
        <v>2013</v>
      </c>
      <c r="E1577" s="56">
        <v>1.6666666666666667</v>
      </c>
      <c r="F1577" s="53">
        <f t="shared" si="122"/>
        <v>1</v>
      </c>
      <c r="G1577" s="53">
        <f t="shared" si="123"/>
        <v>2</v>
      </c>
      <c r="H1577" s="53">
        <f t="shared" si="124"/>
        <v>2</v>
      </c>
      <c r="I1577" s="53" t="str">
        <f t="shared" si="125"/>
        <v>ww</v>
      </c>
      <c r="J1577" s="53"/>
    </row>
    <row r="1578" spans="1:10" x14ac:dyDescent="0.25">
      <c r="A1578" s="93">
        <v>41391</v>
      </c>
      <c r="B1578" s="35">
        <f t="shared" si="121"/>
        <v>52</v>
      </c>
      <c r="C1578" s="76">
        <v>4</v>
      </c>
      <c r="D1578" s="76">
        <v>2013</v>
      </c>
      <c r="E1578" s="56">
        <v>2.2666666666666671</v>
      </c>
      <c r="F1578" s="53">
        <f t="shared" si="122"/>
        <v>1</v>
      </c>
      <c r="G1578" s="53">
        <f t="shared" si="123"/>
        <v>2</v>
      </c>
      <c r="H1578" s="53">
        <f t="shared" si="124"/>
        <v>2</v>
      </c>
      <c r="I1578" s="53" t="str">
        <f t="shared" si="125"/>
        <v>ww</v>
      </c>
      <c r="J1578" s="53"/>
    </row>
    <row r="1579" spans="1:10" x14ac:dyDescent="0.25">
      <c r="A1579" s="93">
        <v>41392</v>
      </c>
      <c r="B1579" s="35">
        <f t="shared" si="121"/>
        <v>52</v>
      </c>
      <c r="C1579" s="76">
        <v>4</v>
      </c>
      <c r="D1579" s="76">
        <v>2013</v>
      </c>
      <c r="E1579" s="56">
        <v>0</v>
      </c>
      <c r="F1579" s="53">
        <f t="shared" si="122"/>
        <v>0</v>
      </c>
      <c r="G1579" s="53">
        <f t="shared" si="123"/>
        <v>1</v>
      </c>
      <c r="H1579" s="53">
        <f t="shared" si="124"/>
        <v>1</v>
      </c>
      <c r="I1579" s="53" t="str">
        <f t="shared" si="125"/>
        <v>wd</v>
      </c>
      <c r="J1579" s="53"/>
    </row>
    <row r="1580" spans="1:10" x14ac:dyDescent="0.25">
      <c r="A1580" s="93">
        <v>41393</v>
      </c>
      <c r="B1580" s="35">
        <f t="shared" si="121"/>
        <v>52</v>
      </c>
      <c r="C1580" s="76">
        <v>4</v>
      </c>
      <c r="D1580" s="76">
        <v>2013</v>
      </c>
      <c r="E1580" s="56">
        <v>0.53333333333333333</v>
      </c>
      <c r="F1580" s="53">
        <f t="shared" si="122"/>
        <v>1</v>
      </c>
      <c r="G1580" s="53">
        <f t="shared" si="123"/>
        <v>1</v>
      </c>
      <c r="H1580" s="53">
        <f t="shared" si="124"/>
        <v>-1</v>
      </c>
      <c r="I1580" s="53" t="str">
        <f t="shared" si="125"/>
        <v>dw</v>
      </c>
      <c r="J1580" s="53"/>
    </row>
    <row r="1581" spans="1:10" x14ac:dyDescent="0.25">
      <c r="A1581" s="93">
        <v>41394</v>
      </c>
      <c r="B1581" s="35">
        <f t="shared" si="121"/>
        <v>52</v>
      </c>
      <c r="C1581" s="76">
        <v>4</v>
      </c>
      <c r="D1581" s="76">
        <v>2013</v>
      </c>
      <c r="E1581" s="56">
        <v>0.46666666666666662</v>
      </c>
      <c r="F1581" s="53">
        <f t="shared" si="122"/>
        <v>1</v>
      </c>
      <c r="G1581" s="53">
        <f t="shared" si="123"/>
        <v>2</v>
      </c>
      <c r="H1581" s="53">
        <f t="shared" si="124"/>
        <v>2</v>
      </c>
      <c r="I1581" s="53" t="str">
        <f t="shared" si="125"/>
        <v>ww</v>
      </c>
      <c r="J1581" s="53"/>
    </row>
    <row r="1582" spans="1:10" x14ac:dyDescent="0.25">
      <c r="A1582" s="93">
        <v>41395</v>
      </c>
      <c r="B1582" s="35">
        <f t="shared" si="121"/>
        <v>52</v>
      </c>
      <c r="C1582" s="76">
        <v>4</v>
      </c>
      <c r="D1582" s="76">
        <v>2013</v>
      </c>
      <c r="E1582" s="56">
        <v>0</v>
      </c>
      <c r="F1582" s="53">
        <f t="shared" si="122"/>
        <v>0</v>
      </c>
      <c r="G1582" s="53">
        <f t="shared" si="123"/>
        <v>1</v>
      </c>
      <c r="H1582" s="53">
        <f t="shared" si="124"/>
        <v>1</v>
      </c>
      <c r="I1582" s="53" t="str">
        <f t="shared" si="125"/>
        <v>wd</v>
      </c>
      <c r="J1582" s="53"/>
    </row>
    <row r="1583" spans="1:10" x14ac:dyDescent="0.25">
      <c r="A1583" s="93">
        <v>41396</v>
      </c>
      <c r="B1583" s="35">
        <f t="shared" si="121"/>
        <v>53</v>
      </c>
      <c r="C1583" s="76">
        <v>5</v>
      </c>
      <c r="D1583" s="76">
        <v>2013</v>
      </c>
      <c r="E1583" s="56">
        <v>0</v>
      </c>
      <c r="F1583" s="53">
        <f t="shared" si="122"/>
        <v>0</v>
      </c>
      <c r="G1583" s="53">
        <f t="shared" si="123"/>
        <v>0</v>
      </c>
      <c r="H1583" s="53">
        <f t="shared" si="124"/>
        <v>0</v>
      </c>
      <c r="I1583" s="53" t="str">
        <f t="shared" si="125"/>
        <v>dd</v>
      </c>
      <c r="J1583" s="53"/>
    </row>
    <row r="1584" spans="1:10" x14ac:dyDescent="0.25">
      <c r="A1584" s="93">
        <v>41397</v>
      </c>
      <c r="B1584" s="35">
        <f t="shared" ref="B1584:B1647" si="126">C1584+(D1584-2009)*12</f>
        <v>53</v>
      </c>
      <c r="C1584" s="76">
        <v>5</v>
      </c>
      <c r="D1584" s="76">
        <v>2013</v>
      </c>
      <c r="E1584" s="56">
        <v>0.13333333333333333</v>
      </c>
      <c r="F1584" s="53">
        <f t="shared" si="122"/>
        <v>1</v>
      </c>
      <c r="G1584" s="53">
        <f t="shared" si="123"/>
        <v>1</v>
      </c>
      <c r="H1584" s="53">
        <f t="shared" si="124"/>
        <v>-1</v>
      </c>
      <c r="I1584" s="53" t="str">
        <f t="shared" si="125"/>
        <v>dw</v>
      </c>
      <c r="J1584" s="53"/>
    </row>
    <row r="1585" spans="1:10" x14ac:dyDescent="0.25">
      <c r="A1585" s="93">
        <v>41398</v>
      </c>
      <c r="B1585" s="35">
        <f t="shared" si="126"/>
        <v>53</v>
      </c>
      <c r="C1585" s="76">
        <v>5</v>
      </c>
      <c r="D1585" s="76">
        <v>2013</v>
      </c>
      <c r="E1585" s="56">
        <v>0.26666666666666666</v>
      </c>
      <c r="F1585" s="53">
        <f t="shared" si="122"/>
        <v>1</v>
      </c>
      <c r="G1585" s="53">
        <f t="shared" si="123"/>
        <v>2</v>
      </c>
      <c r="H1585" s="53">
        <f t="shared" si="124"/>
        <v>2</v>
      </c>
      <c r="I1585" s="53" t="str">
        <f t="shared" si="125"/>
        <v>ww</v>
      </c>
      <c r="J1585" s="53"/>
    </row>
    <row r="1586" spans="1:10" x14ac:dyDescent="0.25">
      <c r="A1586" s="93">
        <v>41399</v>
      </c>
      <c r="B1586" s="35">
        <f t="shared" si="126"/>
        <v>53</v>
      </c>
      <c r="C1586" s="76">
        <v>5</v>
      </c>
      <c r="D1586" s="76">
        <v>2013</v>
      </c>
      <c r="E1586" s="56">
        <v>0</v>
      </c>
      <c r="F1586" s="53">
        <f t="shared" si="122"/>
        <v>0</v>
      </c>
      <c r="G1586" s="53">
        <f t="shared" si="123"/>
        <v>1</v>
      </c>
      <c r="H1586" s="53">
        <f t="shared" si="124"/>
        <v>1</v>
      </c>
      <c r="I1586" s="53" t="str">
        <f t="shared" si="125"/>
        <v>wd</v>
      </c>
      <c r="J1586" s="53"/>
    </row>
    <row r="1587" spans="1:10" x14ac:dyDescent="0.25">
      <c r="A1587" s="93">
        <v>41400</v>
      </c>
      <c r="B1587" s="35">
        <f t="shared" si="126"/>
        <v>53</v>
      </c>
      <c r="C1587" s="76">
        <v>5</v>
      </c>
      <c r="D1587" s="76">
        <v>2013</v>
      </c>
      <c r="E1587" s="56">
        <v>0</v>
      </c>
      <c r="F1587" s="53">
        <f t="shared" si="122"/>
        <v>0</v>
      </c>
      <c r="G1587" s="53">
        <f t="shared" si="123"/>
        <v>0</v>
      </c>
      <c r="H1587" s="53">
        <f t="shared" si="124"/>
        <v>0</v>
      </c>
      <c r="I1587" s="53" t="str">
        <f t="shared" si="125"/>
        <v>dd</v>
      </c>
      <c r="J1587" s="53"/>
    </row>
    <row r="1588" spans="1:10" x14ac:dyDescent="0.25">
      <c r="A1588" s="93">
        <v>41401</v>
      </c>
      <c r="B1588" s="35">
        <f t="shared" si="126"/>
        <v>53</v>
      </c>
      <c r="C1588" s="76">
        <v>5</v>
      </c>
      <c r="D1588" s="76">
        <v>2013</v>
      </c>
      <c r="E1588" s="56">
        <v>0</v>
      </c>
      <c r="F1588" s="53">
        <f t="shared" si="122"/>
        <v>0</v>
      </c>
      <c r="G1588" s="53">
        <f t="shared" si="123"/>
        <v>0</v>
      </c>
      <c r="H1588" s="53">
        <f t="shared" si="124"/>
        <v>0</v>
      </c>
      <c r="I1588" s="53" t="str">
        <f t="shared" si="125"/>
        <v>dd</v>
      </c>
      <c r="J1588" s="53"/>
    </row>
    <row r="1589" spans="1:10" x14ac:dyDescent="0.25">
      <c r="A1589" s="93">
        <v>41402</v>
      </c>
      <c r="B1589" s="35">
        <f t="shared" si="126"/>
        <v>53</v>
      </c>
      <c r="C1589" s="76">
        <v>5</v>
      </c>
      <c r="D1589" s="76">
        <v>2013</v>
      </c>
      <c r="E1589" s="56">
        <v>6.6666666666666666E-2</v>
      </c>
      <c r="F1589" s="53">
        <f t="shared" si="122"/>
        <v>1</v>
      </c>
      <c r="G1589" s="53">
        <f t="shared" si="123"/>
        <v>1</v>
      </c>
      <c r="H1589" s="53">
        <f t="shared" si="124"/>
        <v>-1</v>
      </c>
      <c r="I1589" s="53" t="str">
        <f t="shared" si="125"/>
        <v>dw</v>
      </c>
      <c r="J1589" s="53"/>
    </row>
    <row r="1590" spans="1:10" x14ac:dyDescent="0.25">
      <c r="A1590" s="93">
        <v>41403</v>
      </c>
      <c r="B1590" s="35">
        <f t="shared" si="126"/>
        <v>53</v>
      </c>
      <c r="C1590" s="76">
        <v>5</v>
      </c>
      <c r="D1590" s="76">
        <v>2013</v>
      </c>
      <c r="E1590" s="56">
        <v>1.5333333333333332</v>
      </c>
      <c r="F1590" s="53">
        <f t="shared" si="122"/>
        <v>1</v>
      </c>
      <c r="G1590" s="53">
        <f t="shared" si="123"/>
        <v>2</v>
      </c>
      <c r="H1590" s="53">
        <f t="shared" si="124"/>
        <v>2</v>
      </c>
      <c r="I1590" s="53" t="str">
        <f t="shared" si="125"/>
        <v>ww</v>
      </c>
      <c r="J1590" s="53"/>
    </row>
    <row r="1591" spans="1:10" x14ac:dyDescent="0.25">
      <c r="A1591" s="93">
        <v>41404</v>
      </c>
      <c r="B1591" s="35">
        <f t="shared" si="126"/>
        <v>53</v>
      </c>
      <c r="C1591" s="76">
        <v>5</v>
      </c>
      <c r="D1591" s="76">
        <v>2013</v>
      </c>
      <c r="E1591" s="56">
        <v>1.2666666666666666</v>
      </c>
      <c r="F1591" s="53">
        <f t="shared" si="122"/>
        <v>1</v>
      </c>
      <c r="G1591" s="53">
        <f t="shared" si="123"/>
        <v>2</v>
      </c>
      <c r="H1591" s="53">
        <f t="shared" si="124"/>
        <v>2</v>
      </c>
      <c r="I1591" s="53" t="str">
        <f t="shared" si="125"/>
        <v>ww</v>
      </c>
      <c r="J1591" s="53"/>
    </row>
    <row r="1592" spans="1:10" x14ac:dyDescent="0.25">
      <c r="A1592" s="93">
        <v>41405</v>
      </c>
      <c r="B1592" s="35">
        <f t="shared" si="126"/>
        <v>53</v>
      </c>
      <c r="C1592" s="76">
        <v>5</v>
      </c>
      <c r="D1592" s="76">
        <v>2013</v>
      </c>
      <c r="E1592" s="56">
        <v>0</v>
      </c>
      <c r="F1592" s="53">
        <f t="shared" si="122"/>
        <v>0</v>
      </c>
      <c r="G1592" s="53">
        <f t="shared" si="123"/>
        <v>1</v>
      </c>
      <c r="H1592" s="53">
        <f t="shared" si="124"/>
        <v>1</v>
      </c>
      <c r="I1592" s="53" t="str">
        <f t="shared" si="125"/>
        <v>wd</v>
      </c>
      <c r="J1592" s="53"/>
    </row>
    <row r="1593" spans="1:10" x14ac:dyDescent="0.25">
      <c r="A1593" s="93">
        <v>41406</v>
      </c>
      <c r="B1593" s="35">
        <f t="shared" si="126"/>
        <v>53</v>
      </c>
      <c r="C1593" s="76">
        <v>5</v>
      </c>
      <c r="D1593" s="76">
        <v>2013</v>
      </c>
      <c r="E1593" s="56">
        <v>0.13333333333333333</v>
      </c>
      <c r="F1593" s="53">
        <f t="shared" si="122"/>
        <v>1</v>
      </c>
      <c r="G1593" s="53">
        <f t="shared" si="123"/>
        <v>1</v>
      </c>
      <c r="H1593" s="53">
        <f t="shared" si="124"/>
        <v>-1</v>
      </c>
      <c r="I1593" s="53" t="str">
        <f t="shared" si="125"/>
        <v>dw</v>
      </c>
      <c r="J1593" s="53"/>
    </row>
    <row r="1594" spans="1:10" x14ac:dyDescent="0.25">
      <c r="A1594" s="93">
        <v>41407</v>
      </c>
      <c r="B1594" s="35">
        <f t="shared" si="126"/>
        <v>53</v>
      </c>
      <c r="C1594" s="76">
        <v>5</v>
      </c>
      <c r="D1594" s="76">
        <v>2013</v>
      </c>
      <c r="E1594" s="56">
        <v>1.8666666666666665</v>
      </c>
      <c r="F1594" s="53">
        <f t="shared" si="122"/>
        <v>1</v>
      </c>
      <c r="G1594" s="53">
        <f t="shared" si="123"/>
        <v>2</v>
      </c>
      <c r="H1594" s="53">
        <f t="shared" si="124"/>
        <v>2</v>
      </c>
      <c r="I1594" s="53" t="str">
        <f t="shared" si="125"/>
        <v>ww</v>
      </c>
      <c r="J1594" s="53"/>
    </row>
    <row r="1595" spans="1:10" x14ac:dyDescent="0.25">
      <c r="A1595" s="93">
        <v>41408</v>
      </c>
      <c r="B1595" s="35">
        <f t="shared" si="126"/>
        <v>53</v>
      </c>
      <c r="C1595" s="76">
        <v>5</v>
      </c>
      <c r="D1595" s="76">
        <v>2013</v>
      </c>
      <c r="E1595" s="56">
        <v>6.6666666666666666E-2</v>
      </c>
      <c r="F1595" s="53">
        <f t="shared" si="122"/>
        <v>1</v>
      </c>
      <c r="G1595" s="53">
        <f t="shared" si="123"/>
        <v>2</v>
      </c>
      <c r="H1595" s="53">
        <f t="shared" si="124"/>
        <v>2</v>
      </c>
      <c r="I1595" s="53" t="str">
        <f t="shared" si="125"/>
        <v>ww</v>
      </c>
      <c r="J1595" s="53"/>
    </row>
    <row r="1596" spans="1:10" x14ac:dyDescent="0.25">
      <c r="A1596" s="93">
        <v>41409</v>
      </c>
      <c r="B1596" s="35">
        <f t="shared" si="126"/>
        <v>53</v>
      </c>
      <c r="C1596" s="76">
        <v>5</v>
      </c>
      <c r="D1596" s="76">
        <v>2013</v>
      </c>
      <c r="E1596" s="56">
        <v>10.733333333333334</v>
      </c>
      <c r="F1596" s="53">
        <f t="shared" si="122"/>
        <v>1</v>
      </c>
      <c r="G1596" s="53">
        <f t="shared" si="123"/>
        <v>2</v>
      </c>
      <c r="H1596" s="53">
        <f t="shared" si="124"/>
        <v>2</v>
      </c>
      <c r="I1596" s="53" t="str">
        <f t="shared" si="125"/>
        <v>ww</v>
      </c>
      <c r="J1596" s="53"/>
    </row>
    <row r="1597" spans="1:10" x14ac:dyDescent="0.25">
      <c r="A1597" s="93">
        <v>41410</v>
      </c>
      <c r="B1597" s="35">
        <f t="shared" si="126"/>
        <v>53</v>
      </c>
      <c r="C1597" s="76">
        <v>5</v>
      </c>
      <c r="D1597" s="76">
        <v>2013</v>
      </c>
      <c r="E1597" s="56">
        <v>2.1999999999999997</v>
      </c>
      <c r="F1597" s="53">
        <f t="shared" si="122"/>
        <v>1</v>
      </c>
      <c r="G1597" s="53">
        <f t="shared" si="123"/>
        <v>2</v>
      </c>
      <c r="H1597" s="53">
        <f t="shared" si="124"/>
        <v>2</v>
      </c>
      <c r="I1597" s="53" t="str">
        <f t="shared" si="125"/>
        <v>ww</v>
      </c>
      <c r="J1597" s="53"/>
    </row>
    <row r="1598" spans="1:10" x14ac:dyDescent="0.25">
      <c r="A1598" s="93">
        <v>41411</v>
      </c>
      <c r="B1598" s="35">
        <f t="shared" si="126"/>
        <v>53</v>
      </c>
      <c r="C1598" s="76">
        <v>5</v>
      </c>
      <c r="D1598" s="76">
        <v>2013</v>
      </c>
      <c r="E1598" s="56">
        <v>0</v>
      </c>
      <c r="F1598" s="53">
        <f t="shared" si="122"/>
        <v>0</v>
      </c>
      <c r="G1598" s="53">
        <f t="shared" si="123"/>
        <v>1</v>
      </c>
      <c r="H1598" s="53">
        <f t="shared" si="124"/>
        <v>1</v>
      </c>
      <c r="I1598" s="53" t="str">
        <f t="shared" si="125"/>
        <v>wd</v>
      </c>
      <c r="J1598" s="53"/>
    </row>
    <row r="1599" spans="1:10" x14ac:dyDescent="0.25">
      <c r="A1599" s="93">
        <v>41412</v>
      </c>
      <c r="B1599" s="35">
        <f t="shared" si="126"/>
        <v>53</v>
      </c>
      <c r="C1599" s="76">
        <v>5</v>
      </c>
      <c r="D1599" s="76">
        <v>2013</v>
      </c>
      <c r="E1599" s="56">
        <v>26.666666666666668</v>
      </c>
      <c r="F1599" s="53">
        <f t="shared" si="122"/>
        <v>1</v>
      </c>
      <c r="G1599" s="53">
        <f t="shared" si="123"/>
        <v>1</v>
      </c>
      <c r="H1599" s="53">
        <f t="shared" si="124"/>
        <v>-1</v>
      </c>
      <c r="I1599" s="53" t="str">
        <f t="shared" si="125"/>
        <v>dw</v>
      </c>
      <c r="J1599" s="53"/>
    </row>
    <row r="1600" spans="1:10" x14ac:dyDescent="0.25">
      <c r="A1600" s="93">
        <v>41413</v>
      </c>
      <c r="B1600" s="35">
        <f t="shared" si="126"/>
        <v>53</v>
      </c>
      <c r="C1600" s="76">
        <v>5</v>
      </c>
      <c r="D1600" s="76">
        <v>2013</v>
      </c>
      <c r="E1600" s="56">
        <v>9.3333333333333321</v>
      </c>
      <c r="F1600" s="53">
        <f t="shared" si="122"/>
        <v>1</v>
      </c>
      <c r="G1600" s="53">
        <f t="shared" si="123"/>
        <v>2</v>
      </c>
      <c r="H1600" s="53">
        <f t="shared" si="124"/>
        <v>2</v>
      </c>
      <c r="I1600" s="53" t="str">
        <f t="shared" si="125"/>
        <v>ww</v>
      </c>
      <c r="J1600" s="53"/>
    </row>
    <row r="1601" spans="1:10" x14ac:dyDescent="0.25">
      <c r="A1601" s="93">
        <v>41414</v>
      </c>
      <c r="B1601" s="35">
        <f t="shared" si="126"/>
        <v>53</v>
      </c>
      <c r="C1601" s="76">
        <v>5</v>
      </c>
      <c r="D1601" s="76">
        <v>2013</v>
      </c>
      <c r="E1601" s="56">
        <v>0.26666666666666666</v>
      </c>
      <c r="F1601" s="53">
        <f t="shared" si="122"/>
        <v>1</v>
      </c>
      <c r="G1601" s="53">
        <f t="shared" si="123"/>
        <v>2</v>
      </c>
      <c r="H1601" s="53">
        <f t="shared" si="124"/>
        <v>2</v>
      </c>
      <c r="I1601" s="53" t="str">
        <f t="shared" si="125"/>
        <v>ww</v>
      </c>
      <c r="J1601" s="53"/>
    </row>
    <row r="1602" spans="1:10" x14ac:dyDescent="0.25">
      <c r="A1602" s="93">
        <v>41415</v>
      </c>
      <c r="B1602" s="35">
        <f t="shared" si="126"/>
        <v>53</v>
      </c>
      <c r="C1602" s="76">
        <v>5</v>
      </c>
      <c r="D1602" s="76">
        <v>2013</v>
      </c>
      <c r="E1602" s="56">
        <v>5.0666666666666664</v>
      </c>
      <c r="F1602" s="53">
        <f t="shared" si="122"/>
        <v>1</v>
      </c>
      <c r="G1602" s="53">
        <f t="shared" si="123"/>
        <v>2</v>
      </c>
      <c r="H1602" s="53">
        <f t="shared" si="124"/>
        <v>2</v>
      </c>
      <c r="I1602" s="53" t="str">
        <f t="shared" si="125"/>
        <v>ww</v>
      </c>
      <c r="J1602" s="53"/>
    </row>
    <row r="1603" spans="1:10" x14ac:dyDescent="0.25">
      <c r="A1603" s="93">
        <v>41416</v>
      </c>
      <c r="B1603" s="35">
        <f t="shared" si="126"/>
        <v>53</v>
      </c>
      <c r="C1603" s="76">
        <v>5</v>
      </c>
      <c r="D1603" s="76">
        <v>2013</v>
      </c>
      <c r="E1603" s="56">
        <v>0</v>
      </c>
      <c r="F1603" s="53">
        <f t="shared" ref="F1603:F1666" si="127">IF(E1603&gt;0,1,0)</f>
        <v>0</v>
      </c>
      <c r="G1603" s="53">
        <f t="shared" ref="G1603:G1666" si="128">SUM(F1602:F1603)</f>
        <v>1</v>
      </c>
      <c r="H1603" s="53">
        <f t="shared" ref="H1603:H1666" si="129">IF(G1603=1,IF(F1602=1,1,-1),G1603)</f>
        <v>1</v>
      </c>
      <c r="I1603" s="53" t="str">
        <f t="shared" ref="I1603:I1666" si="130">VLOOKUP(H1603,codes,2,)</f>
        <v>wd</v>
      </c>
      <c r="J1603" s="53"/>
    </row>
    <row r="1604" spans="1:10" x14ac:dyDescent="0.25">
      <c r="A1604" s="93">
        <v>41417</v>
      </c>
      <c r="B1604" s="35">
        <f t="shared" si="126"/>
        <v>53</v>
      </c>
      <c r="C1604" s="76">
        <v>5</v>
      </c>
      <c r="D1604" s="76">
        <v>2013</v>
      </c>
      <c r="E1604" s="56">
        <v>2.8666666666666671</v>
      </c>
      <c r="F1604" s="53">
        <f t="shared" si="127"/>
        <v>1</v>
      </c>
      <c r="G1604" s="53">
        <f t="shared" si="128"/>
        <v>1</v>
      </c>
      <c r="H1604" s="53">
        <f t="shared" si="129"/>
        <v>-1</v>
      </c>
      <c r="I1604" s="53" t="str">
        <f t="shared" si="130"/>
        <v>dw</v>
      </c>
      <c r="J1604" s="53"/>
    </row>
    <row r="1605" spans="1:10" x14ac:dyDescent="0.25">
      <c r="A1605" s="93">
        <v>41418</v>
      </c>
      <c r="B1605" s="35">
        <f t="shared" si="126"/>
        <v>53</v>
      </c>
      <c r="C1605" s="76">
        <v>5</v>
      </c>
      <c r="D1605" s="76">
        <v>2013</v>
      </c>
      <c r="E1605" s="56">
        <v>4.2</v>
      </c>
      <c r="F1605" s="53">
        <f t="shared" si="127"/>
        <v>1</v>
      </c>
      <c r="G1605" s="53">
        <f t="shared" si="128"/>
        <v>2</v>
      </c>
      <c r="H1605" s="53">
        <f t="shared" si="129"/>
        <v>2</v>
      </c>
      <c r="I1605" s="53" t="str">
        <f t="shared" si="130"/>
        <v>ww</v>
      </c>
      <c r="J1605" s="53"/>
    </row>
    <row r="1606" spans="1:10" x14ac:dyDescent="0.25">
      <c r="A1606" s="93">
        <v>41419</v>
      </c>
      <c r="B1606" s="35">
        <f t="shared" si="126"/>
        <v>53</v>
      </c>
      <c r="C1606" s="76">
        <v>5</v>
      </c>
      <c r="D1606" s="76">
        <v>2013</v>
      </c>
      <c r="E1606" s="56">
        <v>0.46666666666666662</v>
      </c>
      <c r="F1606" s="53">
        <f t="shared" si="127"/>
        <v>1</v>
      </c>
      <c r="G1606" s="53">
        <f t="shared" si="128"/>
        <v>2</v>
      </c>
      <c r="H1606" s="53">
        <f t="shared" si="129"/>
        <v>2</v>
      </c>
      <c r="I1606" s="53" t="str">
        <f t="shared" si="130"/>
        <v>ww</v>
      </c>
      <c r="J1606" s="53"/>
    </row>
    <row r="1607" spans="1:10" x14ac:dyDescent="0.25">
      <c r="A1607" s="93">
        <v>41420</v>
      </c>
      <c r="B1607" s="35">
        <f t="shared" si="126"/>
        <v>53</v>
      </c>
      <c r="C1607" s="76">
        <v>5</v>
      </c>
      <c r="D1607" s="76">
        <v>2013</v>
      </c>
      <c r="E1607" s="56">
        <v>0</v>
      </c>
      <c r="F1607" s="53">
        <f t="shared" si="127"/>
        <v>0</v>
      </c>
      <c r="G1607" s="53">
        <f t="shared" si="128"/>
        <v>1</v>
      </c>
      <c r="H1607" s="53">
        <f t="shared" si="129"/>
        <v>1</v>
      </c>
      <c r="I1607" s="53" t="str">
        <f t="shared" si="130"/>
        <v>wd</v>
      </c>
      <c r="J1607" s="53"/>
    </row>
    <row r="1608" spans="1:10" x14ac:dyDescent="0.25">
      <c r="A1608" s="93">
        <v>41421</v>
      </c>
      <c r="B1608" s="35">
        <f t="shared" si="126"/>
        <v>53</v>
      </c>
      <c r="C1608" s="76">
        <v>5</v>
      </c>
      <c r="D1608" s="76">
        <v>2013</v>
      </c>
      <c r="E1608" s="56">
        <v>0</v>
      </c>
      <c r="F1608" s="53">
        <f t="shared" si="127"/>
        <v>0</v>
      </c>
      <c r="G1608" s="53">
        <f t="shared" si="128"/>
        <v>0</v>
      </c>
      <c r="H1608" s="53">
        <f t="shared" si="129"/>
        <v>0</v>
      </c>
      <c r="I1608" s="53" t="str">
        <f t="shared" si="130"/>
        <v>dd</v>
      </c>
      <c r="J1608" s="53"/>
    </row>
    <row r="1609" spans="1:10" x14ac:dyDescent="0.25">
      <c r="A1609" s="93">
        <v>41422</v>
      </c>
      <c r="B1609" s="35">
        <f t="shared" si="126"/>
        <v>53</v>
      </c>
      <c r="C1609" s="76">
        <v>5</v>
      </c>
      <c r="D1609" s="76">
        <v>2013</v>
      </c>
      <c r="E1609" s="56">
        <v>0</v>
      </c>
      <c r="F1609" s="53">
        <f t="shared" si="127"/>
        <v>0</v>
      </c>
      <c r="G1609" s="53">
        <f t="shared" si="128"/>
        <v>0</v>
      </c>
      <c r="H1609" s="53">
        <f t="shared" si="129"/>
        <v>0</v>
      </c>
      <c r="I1609" s="53" t="str">
        <f t="shared" si="130"/>
        <v>dd</v>
      </c>
      <c r="J1609" s="53"/>
    </row>
    <row r="1610" spans="1:10" x14ac:dyDescent="0.25">
      <c r="A1610" s="93">
        <v>41423</v>
      </c>
      <c r="B1610" s="35">
        <f t="shared" si="126"/>
        <v>53</v>
      </c>
      <c r="C1610" s="76">
        <v>5</v>
      </c>
      <c r="D1610" s="76">
        <v>2013</v>
      </c>
      <c r="E1610" s="56">
        <v>0.46666666666666662</v>
      </c>
      <c r="F1610" s="53">
        <f t="shared" si="127"/>
        <v>1</v>
      </c>
      <c r="G1610" s="53">
        <f t="shared" si="128"/>
        <v>1</v>
      </c>
      <c r="H1610" s="53">
        <f t="shared" si="129"/>
        <v>-1</v>
      </c>
      <c r="I1610" s="53" t="str">
        <f t="shared" si="130"/>
        <v>dw</v>
      </c>
      <c r="J1610" s="53"/>
    </row>
    <row r="1611" spans="1:10" x14ac:dyDescent="0.25">
      <c r="A1611" s="93">
        <v>41424</v>
      </c>
      <c r="B1611" s="35">
        <f t="shared" si="126"/>
        <v>53</v>
      </c>
      <c r="C1611" s="76">
        <v>5</v>
      </c>
      <c r="D1611" s="76">
        <v>2013</v>
      </c>
      <c r="E1611" s="56">
        <v>4.9333333333333327</v>
      </c>
      <c r="F1611" s="53">
        <f t="shared" si="127"/>
        <v>1</v>
      </c>
      <c r="G1611" s="53">
        <f t="shared" si="128"/>
        <v>2</v>
      </c>
      <c r="H1611" s="53">
        <f t="shared" si="129"/>
        <v>2</v>
      </c>
      <c r="I1611" s="53" t="str">
        <f t="shared" si="130"/>
        <v>ww</v>
      </c>
      <c r="J1611" s="53"/>
    </row>
    <row r="1612" spans="1:10" x14ac:dyDescent="0.25">
      <c r="A1612" s="93">
        <v>41425</v>
      </c>
      <c r="B1612" s="35">
        <f t="shared" si="126"/>
        <v>53</v>
      </c>
      <c r="C1612" s="76">
        <v>5</v>
      </c>
      <c r="D1612" s="76">
        <v>2013</v>
      </c>
      <c r="E1612" s="56">
        <v>0.20000000000000004</v>
      </c>
      <c r="F1612" s="53">
        <f t="shared" si="127"/>
        <v>1</v>
      </c>
      <c r="G1612" s="53">
        <f t="shared" si="128"/>
        <v>2</v>
      </c>
      <c r="H1612" s="53">
        <f t="shared" si="129"/>
        <v>2</v>
      </c>
      <c r="I1612" s="53" t="str">
        <f t="shared" si="130"/>
        <v>ww</v>
      </c>
      <c r="J1612" s="53"/>
    </row>
    <row r="1613" spans="1:10" x14ac:dyDescent="0.25">
      <c r="A1613" s="93">
        <v>41426</v>
      </c>
      <c r="B1613" s="35">
        <f t="shared" si="126"/>
        <v>53</v>
      </c>
      <c r="C1613" s="76">
        <v>5</v>
      </c>
      <c r="D1613" s="76">
        <v>2013</v>
      </c>
      <c r="E1613" s="56">
        <v>1.5999999999999999</v>
      </c>
      <c r="F1613" s="53">
        <f t="shared" si="127"/>
        <v>1</v>
      </c>
      <c r="G1613" s="53">
        <f t="shared" si="128"/>
        <v>2</v>
      </c>
      <c r="H1613" s="53">
        <f t="shared" si="129"/>
        <v>2</v>
      </c>
      <c r="I1613" s="53" t="str">
        <f t="shared" si="130"/>
        <v>ww</v>
      </c>
      <c r="J1613" s="53"/>
    </row>
    <row r="1614" spans="1:10" x14ac:dyDescent="0.25">
      <c r="A1614" s="93">
        <v>41427</v>
      </c>
      <c r="B1614" s="35">
        <f t="shared" si="126"/>
        <v>54</v>
      </c>
      <c r="C1614" s="76">
        <v>6</v>
      </c>
      <c r="D1614" s="76">
        <v>2013</v>
      </c>
      <c r="E1614" s="56">
        <v>0.40000000000000008</v>
      </c>
      <c r="F1614" s="53">
        <f t="shared" si="127"/>
        <v>1</v>
      </c>
      <c r="G1614" s="53">
        <f t="shared" si="128"/>
        <v>2</v>
      </c>
      <c r="H1614" s="53">
        <f t="shared" si="129"/>
        <v>2</v>
      </c>
      <c r="I1614" s="53" t="str">
        <f t="shared" si="130"/>
        <v>ww</v>
      </c>
      <c r="J1614" s="53"/>
    </row>
    <row r="1615" spans="1:10" x14ac:dyDescent="0.25">
      <c r="A1615" s="93">
        <v>41428</v>
      </c>
      <c r="B1615" s="35">
        <f t="shared" si="126"/>
        <v>54</v>
      </c>
      <c r="C1615" s="76">
        <v>6</v>
      </c>
      <c r="D1615" s="76">
        <v>2013</v>
      </c>
      <c r="E1615" s="56">
        <v>0</v>
      </c>
      <c r="F1615" s="53">
        <f t="shared" si="127"/>
        <v>0</v>
      </c>
      <c r="G1615" s="53">
        <f t="shared" si="128"/>
        <v>1</v>
      </c>
      <c r="H1615" s="53">
        <f t="shared" si="129"/>
        <v>1</v>
      </c>
      <c r="I1615" s="53" t="str">
        <f t="shared" si="130"/>
        <v>wd</v>
      </c>
      <c r="J1615" s="53"/>
    </row>
    <row r="1616" spans="1:10" x14ac:dyDescent="0.25">
      <c r="A1616" s="93">
        <v>41429</v>
      </c>
      <c r="B1616" s="35">
        <f t="shared" si="126"/>
        <v>54</v>
      </c>
      <c r="C1616" s="76">
        <v>6</v>
      </c>
      <c r="D1616" s="76">
        <v>2013</v>
      </c>
      <c r="E1616" s="56">
        <v>0</v>
      </c>
      <c r="F1616" s="53">
        <f t="shared" si="127"/>
        <v>0</v>
      </c>
      <c r="G1616" s="53">
        <f t="shared" si="128"/>
        <v>0</v>
      </c>
      <c r="H1616" s="53">
        <f t="shared" si="129"/>
        <v>0</v>
      </c>
      <c r="I1616" s="53" t="str">
        <f t="shared" si="130"/>
        <v>dd</v>
      </c>
      <c r="J1616" s="53"/>
    </row>
    <row r="1617" spans="1:10" x14ac:dyDescent="0.25">
      <c r="A1617" s="93">
        <v>41430</v>
      </c>
      <c r="B1617" s="35">
        <f t="shared" si="126"/>
        <v>54</v>
      </c>
      <c r="C1617" s="76">
        <v>6</v>
      </c>
      <c r="D1617" s="76">
        <v>2013</v>
      </c>
      <c r="E1617" s="56">
        <v>0.10000000000000002</v>
      </c>
      <c r="F1617" s="53">
        <f t="shared" si="127"/>
        <v>1</v>
      </c>
      <c r="G1617" s="53">
        <f t="shared" si="128"/>
        <v>1</v>
      </c>
      <c r="H1617" s="53">
        <f t="shared" si="129"/>
        <v>-1</v>
      </c>
      <c r="I1617" s="53" t="str">
        <f t="shared" si="130"/>
        <v>dw</v>
      </c>
      <c r="J1617" s="53"/>
    </row>
    <row r="1618" spans="1:10" x14ac:dyDescent="0.25">
      <c r="A1618" s="93">
        <v>41431</v>
      </c>
      <c r="B1618" s="35">
        <f t="shared" si="126"/>
        <v>54</v>
      </c>
      <c r="C1618" s="76">
        <v>6</v>
      </c>
      <c r="D1618" s="76">
        <v>2013</v>
      </c>
      <c r="E1618" s="56">
        <v>0.10000000000000002</v>
      </c>
      <c r="F1618" s="53">
        <f t="shared" si="127"/>
        <v>1</v>
      </c>
      <c r="G1618" s="53">
        <f t="shared" si="128"/>
        <v>2</v>
      </c>
      <c r="H1618" s="53">
        <f t="shared" si="129"/>
        <v>2</v>
      </c>
      <c r="I1618" s="53" t="str">
        <f t="shared" si="130"/>
        <v>ww</v>
      </c>
      <c r="J1618" s="53"/>
    </row>
    <row r="1619" spans="1:10" x14ac:dyDescent="0.25">
      <c r="A1619" s="93">
        <v>41432</v>
      </c>
      <c r="B1619" s="35">
        <f t="shared" si="126"/>
        <v>54</v>
      </c>
      <c r="C1619" s="76">
        <v>6</v>
      </c>
      <c r="D1619" s="76">
        <v>2013</v>
      </c>
      <c r="E1619" s="56">
        <v>0</v>
      </c>
      <c r="F1619" s="53">
        <f t="shared" si="127"/>
        <v>0</v>
      </c>
      <c r="G1619" s="53">
        <f t="shared" si="128"/>
        <v>1</v>
      </c>
      <c r="H1619" s="53">
        <f t="shared" si="129"/>
        <v>1</v>
      </c>
      <c r="I1619" s="53" t="str">
        <f t="shared" si="130"/>
        <v>wd</v>
      </c>
      <c r="J1619" s="53"/>
    </row>
    <row r="1620" spans="1:10" x14ac:dyDescent="0.25">
      <c r="A1620" s="93">
        <v>41433</v>
      </c>
      <c r="B1620" s="35">
        <f t="shared" si="126"/>
        <v>54</v>
      </c>
      <c r="C1620" s="76">
        <v>6</v>
      </c>
      <c r="D1620" s="76">
        <v>2013</v>
      </c>
      <c r="E1620" s="56">
        <v>0</v>
      </c>
      <c r="F1620" s="53">
        <f t="shared" si="127"/>
        <v>0</v>
      </c>
      <c r="G1620" s="53">
        <f t="shared" si="128"/>
        <v>0</v>
      </c>
      <c r="H1620" s="53">
        <f t="shared" si="129"/>
        <v>0</v>
      </c>
      <c r="I1620" s="53" t="str">
        <f t="shared" si="130"/>
        <v>dd</v>
      </c>
      <c r="J1620" s="53"/>
    </row>
    <row r="1621" spans="1:10" x14ac:dyDescent="0.25">
      <c r="A1621" s="93">
        <v>41434</v>
      </c>
      <c r="B1621" s="35">
        <f t="shared" si="126"/>
        <v>54</v>
      </c>
      <c r="C1621" s="76">
        <v>6</v>
      </c>
      <c r="D1621" s="76">
        <v>2013</v>
      </c>
      <c r="E1621" s="56">
        <v>0</v>
      </c>
      <c r="F1621" s="53">
        <f t="shared" si="127"/>
        <v>0</v>
      </c>
      <c r="G1621" s="53">
        <f t="shared" si="128"/>
        <v>0</v>
      </c>
      <c r="H1621" s="53">
        <f t="shared" si="129"/>
        <v>0</v>
      </c>
      <c r="I1621" s="53" t="str">
        <f t="shared" si="130"/>
        <v>dd</v>
      </c>
      <c r="J1621" s="53"/>
    </row>
    <row r="1622" spans="1:10" x14ac:dyDescent="0.25">
      <c r="A1622" s="93">
        <v>41435</v>
      </c>
      <c r="B1622" s="35">
        <f t="shared" si="126"/>
        <v>54</v>
      </c>
      <c r="C1622" s="76">
        <v>6</v>
      </c>
      <c r="D1622" s="76">
        <v>2013</v>
      </c>
      <c r="E1622" s="56">
        <v>0</v>
      </c>
      <c r="F1622" s="53">
        <f t="shared" si="127"/>
        <v>0</v>
      </c>
      <c r="G1622" s="53">
        <f t="shared" si="128"/>
        <v>0</v>
      </c>
      <c r="H1622" s="53">
        <f t="shared" si="129"/>
        <v>0</v>
      </c>
      <c r="I1622" s="53" t="str">
        <f t="shared" si="130"/>
        <v>dd</v>
      </c>
      <c r="J1622" s="53"/>
    </row>
    <row r="1623" spans="1:10" x14ac:dyDescent="0.25">
      <c r="A1623" s="93">
        <v>41436</v>
      </c>
      <c r="B1623" s="35">
        <f t="shared" si="126"/>
        <v>54</v>
      </c>
      <c r="C1623" s="76">
        <v>6</v>
      </c>
      <c r="D1623" s="76">
        <v>2013</v>
      </c>
      <c r="E1623" s="56">
        <v>0</v>
      </c>
      <c r="F1623" s="53">
        <f t="shared" si="127"/>
        <v>0</v>
      </c>
      <c r="G1623" s="53">
        <f t="shared" si="128"/>
        <v>0</v>
      </c>
      <c r="H1623" s="53">
        <f t="shared" si="129"/>
        <v>0</v>
      </c>
      <c r="I1623" s="53" t="str">
        <f t="shared" si="130"/>
        <v>dd</v>
      </c>
      <c r="J1623" s="53"/>
    </row>
    <row r="1624" spans="1:10" x14ac:dyDescent="0.25">
      <c r="A1624" s="93">
        <v>41437</v>
      </c>
      <c r="B1624" s="35">
        <f t="shared" si="126"/>
        <v>54</v>
      </c>
      <c r="C1624" s="76">
        <v>6</v>
      </c>
      <c r="D1624" s="76">
        <v>2013</v>
      </c>
      <c r="E1624" s="56">
        <v>0.60000000000000009</v>
      </c>
      <c r="F1624" s="53">
        <f t="shared" si="127"/>
        <v>1</v>
      </c>
      <c r="G1624" s="53">
        <f t="shared" si="128"/>
        <v>1</v>
      </c>
      <c r="H1624" s="53">
        <f t="shared" si="129"/>
        <v>-1</v>
      </c>
      <c r="I1624" s="53" t="str">
        <f t="shared" si="130"/>
        <v>dw</v>
      </c>
      <c r="J1624" s="53"/>
    </row>
    <row r="1625" spans="1:10" x14ac:dyDescent="0.25">
      <c r="A1625" s="93">
        <v>41438</v>
      </c>
      <c r="B1625" s="35">
        <f t="shared" si="126"/>
        <v>54</v>
      </c>
      <c r="C1625" s="76">
        <v>6</v>
      </c>
      <c r="D1625" s="76">
        <v>2013</v>
      </c>
      <c r="E1625" s="56">
        <v>3.4000000000000004</v>
      </c>
      <c r="F1625" s="53">
        <f t="shared" si="127"/>
        <v>1</v>
      </c>
      <c r="G1625" s="53">
        <f t="shared" si="128"/>
        <v>2</v>
      </c>
      <c r="H1625" s="53">
        <f t="shared" si="129"/>
        <v>2</v>
      </c>
      <c r="I1625" s="53" t="str">
        <f t="shared" si="130"/>
        <v>ww</v>
      </c>
      <c r="J1625" s="53"/>
    </row>
    <row r="1626" spans="1:10" x14ac:dyDescent="0.25">
      <c r="A1626" s="93">
        <v>41439</v>
      </c>
      <c r="B1626" s="35">
        <f t="shared" si="126"/>
        <v>54</v>
      </c>
      <c r="C1626" s="76">
        <v>6</v>
      </c>
      <c r="D1626" s="76">
        <v>2013</v>
      </c>
      <c r="E1626" s="56">
        <v>0.30000000000000004</v>
      </c>
      <c r="F1626" s="53">
        <f t="shared" si="127"/>
        <v>1</v>
      </c>
      <c r="G1626" s="53">
        <f t="shared" si="128"/>
        <v>2</v>
      </c>
      <c r="H1626" s="53">
        <f t="shared" si="129"/>
        <v>2</v>
      </c>
      <c r="I1626" s="53" t="str">
        <f t="shared" si="130"/>
        <v>ww</v>
      </c>
      <c r="J1626" s="53"/>
    </row>
    <row r="1627" spans="1:10" x14ac:dyDescent="0.25">
      <c r="A1627" s="93">
        <v>41440</v>
      </c>
      <c r="B1627" s="35">
        <f t="shared" si="126"/>
        <v>54</v>
      </c>
      <c r="C1627" s="76">
        <v>6</v>
      </c>
      <c r="D1627" s="76">
        <v>2013</v>
      </c>
      <c r="E1627" s="56">
        <v>1.8999999999999997</v>
      </c>
      <c r="F1627" s="53">
        <f t="shared" si="127"/>
        <v>1</v>
      </c>
      <c r="G1627" s="53">
        <f t="shared" si="128"/>
        <v>2</v>
      </c>
      <c r="H1627" s="53">
        <f t="shared" si="129"/>
        <v>2</v>
      </c>
      <c r="I1627" s="53" t="str">
        <f t="shared" si="130"/>
        <v>ww</v>
      </c>
      <c r="J1627" s="53"/>
    </row>
    <row r="1628" spans="1:10" x14ac:dyDescent="0.25">
      <c r="A1628" s="93">
        <v>41441</v>
      </c>
      <c r="B1628" s="35">
        <f t="shared" si="126"/>
        <v>54</v>
      </c>
      <c r="C1628" s="76">
        <v>6</v>
      </c>
      <c r="D1628" s="76">
        <v>2013</v>
      </c>
      <c r="E1628" s="56">
        <v>0.20000000000000004</v>
      </c>
      <c r="F1628" s="53">
        <f t="shared" si="127"/>
        <v>1</v>
      </c>
      <c r="G1628" s="53">
        <f t="shared" si="128"/>
        <v>2</v>
      </c>
      <c r="H1628" s="53">
        <f t="shared" si="129"/>
        <v>2</v>
      </c>
      <c r="I1628" s="53" t="str">
        <f t="shared" si="130"/>
        <v>ww</v>
      </c>
      <c r="J1628" s="53"/>
    </row>
    <row r="1629" spans="1:10" x14ac:dyDescent="0.25">
      <c r="A1629" s="93">
        <v>41442</v>
      </c>
      <c r="B1629" s="35">
        <f t="shared" si="126"/>
        <v>54</v>
      </c>
      <c r="C1629" s="76">
        <v>6</v>
      </c>
      <c r="D1629" s="76">
        <v>2013</v>
      </c>
      <c r="E1629" s="56">
        <v>0</v>
      </c>
      <c r="F1629" s="53">
        <f t="shared" si="127"/>
        <v>0</v>
      </c>
      <c r="G1629" s="53">
        <f t="shared" si="128"/>
        <v>1</v>
      </c>
      <c r="H1629" s="53">
        <f t="shared" si="129"/>
        <v>1</v>
      </c>
      <c r="I1629" s="53" t="str">
        <f t="shared" si="130"/>
        <v>wd</v>
      </c>
      <c r="J1629" s="53"/>
    </row>
    <row r="1630" spans="1:10" x14ac:dyDescent="0.25">
      <c r="A1630" s="93">
        <v>41443</v>
      </c>
      <c r="B1630" s="35">
        <f t="shared" si="126"/>
        <v>54</v>
      </c>
      <c r="C1630" s="76">
        <v>6</v>
      </c>
      <c r="D1630" s="76">
        <v>2013</v>
      </c>
      <c r="E1630" s="56">
        <v>0</v>
      </c>
      <c r="F1630" s="53">
        <f t="shared" si="127"/>
        <v>0</v>
      </c>
      <c r="G1630" s="53">
        <f t="shared" si="128"/>
        <v>0</v>
      </c>
      <c r="H1630" s="53">
        <f t="shared" si="129"/>
        <v>0</v>
      </c>
      <c r="I1630" s="53" t="str">
        <f t="shared" si="130"/>
        <v>dd</v>
      </c>
      <c r="J1630" s="53"/>
    </row>
    <row r="1631" spans="1:10" x14ac:dyDescent="0.25">
      <c r="A1631" s="93">
        <v>41444</v>
      </c>
      <c r="B1631" s="35">
        <f t="shared" si="126"/>
        <v>54</v>
      </c>
      <c r="C1631" s="76">
        <v>6</v>
      </c>
      <c r="D1631" s="76">
        <v>2013</v>
      </c>
      <c r="E1631" s="56">
        <v>0</v>
      </c>
      <c r="F1631" s="53">
        <f t="shared" si="127"/>
        <v>0</v>
      </c>
      <c r="G1631" s="53">
        <f t="shared" si="128"/>
        <v>0</v>
      </c>
      <c r="H1631" s="53">
        <f t="shared" si="129"/>
        <v>0</v>
      </c>
      <c r="I1631" s="53" t="str">
        <f t="shared" si="130"/>
        <v>dd</v>
      </c>
      <c r="J1631" s="53"/>
    </row>
    <row r="1632" spans="1:10" x14ac:dyDescent="0.25">
      <c r="A1632" s="93">
        <v>41445</v>
      </c>
      <c r="B1632" s="35">
        <f t="shared" si="126"/>
        <v>54</v>
      </c>
      <c r="C1632" s="76">
        <v>6</v>
      </c>
      <c r="D1632" s="76">
        <v>2013</v>
      </c>
      <c r="E1632" s="56">
        <v>0</v>
      </c>
      <c r="F1632" s="53">
        <f t="shared" si="127"/>
        <v>0</v>
      </c>
      <c r="G1632" s="53">
        <f t="shared" si="128"/>
        <v>0</v>
      </c>
      <c r="H1632" s="53">
        <f t="shared" si="129"/>
        <v>0</v>
      </c>
      <c r="I1632" s="53" t="str">
        <f t="shared" si="130"/>
        <v>dd</v>
      </c>
      <c r="J1632" s="53"/>
    </row>
    <row r="1633" spans="1:10" x14ac:dyDescent="0.25">
      <c r="A1633" s="93">
        <v>41446</v>
      </c>
      <c r="B1633" s="35">
        <f t="shared" si="126"/>
        <v>54</v>
      </c>
      <c r="C1633" s="76">
        <v>6</v>
      </c>
      <c r="D1633" s="76">
        <v>2013</v>
      </c>
      <c r="E1633" s="56">
        <v>0.20000000000000004</v>
      </c>
      <c r="F1633" s="53">
        <f t="shared" si="127"/>
        <v>1</v>
      </c>
      <c r="G1633" s="53">
        <f t="shared" si="128"/>
        <v>1</v>
      </c>
      <c r="H1633" s="53">
        <f t="shared" si="129"/>
        <v>-1</v>
      </c>
      <c r="I1633" s="53" t="str">
        <f t="shared" si="130"/>
        <v>dw</v>
      </c>
      <c r="J1633" s="53"/>
    </row>
    <row r="1634" spans="1:10" x14ac:dyDescent="0.25">
      <c r="A1634" s="93">
        <v>41447</v>
      </c>
      <c r="B1634" s="35">
        <f t="shared" si="126"/>
        <v>54</v>
      </c>
      <c r="C1634" s="76">
        <v>6</v>
      </c>
      <c r="D1634" s="76">
        <v>2013</v>
      </c>
      <c r="E1634" s="56">
        <v>2.2999999999999998</v>
      </c>
      <c r="F1634" s="53">
        <f t="shared" si="127"/>
        <v>1</v>
      </c>
      <c r="G1634" s="53">
        <f t="shared" si="128"/>
        <v>2</v>
      </c>
      <c r="H1634" s="53">
        <f t="shared" si="129"/>
        <v>2</v>
      </c>
      <c r="I1634" s="53" t="str">
        <f t="shared" si="130"/>
        <v>ww</v>
      </c>
      <c r="J1634" s="53"/>
    </row>
    <row r="1635" spans="1:10" x14ac:dyDescent="0.25">
      <c r="A1635" s="93">
        <v>41448</v>
      </c>
      <c r="B1635" s="35">
        <f t="shared" si="126"/>
        <v>54</v>
      </c>
      <c r="C1635" s="76">
        <v>6</v>
      </c>
      <c r="D1635" s="76">
        <v>2013</v>
      </c>
      <c r="E1635" s="56">
        <v>0.9</v>
      </c>
      <c r="F1635" s="53">
        <f t="shared" si="127"/>
        <v>1</v>
      </c>
      <c r="G1635" s="53">
        <f t="shared" si="128"/>
        <v>2</v>
      </c>
      <c r="H1635" s="53">
        <f t="shared" si="129"/>
        <v>2</v>
      </c>
      <c r="I1635" s="53" t="str">
        <f t="shared" si="130"/>
        <v>ww</v>
      </c>
      <c r="J1635" s="53"/>
    </row>
    <row r="1636" spans="1:10" x14ac:dyDescent="0.25">
      <c r="A1636" s="93">
        <v>41449</v>
      </c>
      <c r="B1636" s="35">
        <f t="shared" si="126"/>
        <v>54</v>
      </c>
      <c r="C1636" s="76">
        <v>6</v>
      </c>
      <c r="D1636" s="76">
        <v>2013</v>
      </c>
      <c r="E1636" s="56">
        <v>10.100000000000001</v>
      </c>
      <c r="F1636" s="53">
        <f t="shared" si="127"/>
        <v>1</v>
      </c>
      <c r="G1636" s="53">
        <f t="shared" si="128"/>
        <v>2</v>
      </c>
      <c r="H1636" s="53">
        <f t="shared" si="129"/>
        <v>2</v>
      </c>
      <c r="I1636" s="53" t="str">
        <f t="shared" si="130"/>
        <v>ww</v>
      </c>
      <c r="J1636" s="53"/>
    </row>
    <row r="1637" spans="1:10" x14ac:dyDescent="0.25">
      <c r="A1637" s="93">
        <v>41450</v>
      </c>
      <c r="B1637" s="35">
        <f t="shared" si="126"/>
        <v>54</v>
      </c>
      <c r="C1637" s="76">
        <v>6</v>
      </c>
      <c r="D1637" s="76">
        <v>2013</v>
      </c>
      <c r="E1637" s="56">
        <v>0.40000000000000008</v>
      </c>
      <c r="F1637" s="53">
        <f t="shared" si="127"/>
        <v>1</v>
      </c>
      <c r="G1637" s="53">
        <f t="shared" si="128"/>
        <v>2</v>
      </c>
      <c r="H1637" s="53">
        <f t="shared" si="129"/>
        <v>2</v>
      </c>
      <c r="I1637" s="53" t="str">
        <f t="shared" si="130"/>
        <v>ww</v>
      </c>
      <c r="J1637" s="53"/>
    </row>
    <row r="1638" spans="1:10" x14ac:dyDescent="0.25">
      <c r="A1638" s="93">
        <v>41451</v>
      </c>
      <c r="B1638" s="35">
        <f t="shared" si="126"/>
        <v>54</v>
      </c>
      <c r="C1638" s="76">
        <v>6</v>
      </c>
      <c r="D1638" s="76">
        <v>2013</v>
      </c>
      <c r="E1638" s="56">
        <v>0</v>
      </c>
      <c r="F1638" s="53">
        <f t="shared" si="127"/>
        <v>0</v>
      </c>
      <c r="G1638" s="53">
        <f t="shared" si="128"/>
        <v>1</v>
      </c>
      <c r="H1638" s="53">
        <f t="shared" si="129"/>
        <v>1</v>
      </c>
      <c r="I1638" s="53" t="str">
        <f t="shared" si="130"/>
        <v>wd</v>
      </c>
      <c r="J1638" s="53"/>
    </row>
    <row r="1639" spans="1:10" x14ac:dyDescent="0.25">
      <c r="A1639" s="93">
        <v>41452</v>
      </c>
      <c r="B1639" s="35">
        <f t="shared" si="126"/>
        <v>54</v>
      </c>
      <c r="C1639" s="76">
        <v>6</v>
      </c>
      <c r="D1639" s="76">
        <v>2013</v>
      </c>
      <c r="E1639" s="56">
        <v>0</v>
      </c>
      <c r="F1639" s="53">
        <f t="shared" si="127"/>
        <v>0</v>
      </c>
      <c r="G1639" s="53">
        <f t="shared" si="128"/>
        <v>0</v>
      </c>
      <c r="H1639" s="53">
        <f t="shared" si="129"/>
        <v>0</v>
      </c>
      <c r="I1639" s="53" t="str">
        <f t="shared" si="130"/>
        <v>dd</v>
      </c>
      <c r="J1639" s="53"/>
    </row>
    <row r="1640" spans="1:10" x14ac:dyDescent="0.25">
      <c r="A1640" s="93">
        <v>41453</v>
      </c>
      <c r="B1640" s="35">
        <f t="shared" si="126"/>
        <v>54</v>
      </c>
      <c r="C1640" s="76">
        <v>6</v>
      </c>
      <c r="D1640" s="76">
        <v>2013</v>
      </c>
      <c r="E1640" s="56">
        <v>4</v>
      </c>
      <c r="F1640" s="53">
        <f t="shared" si="127"/>
        <v>1</v>
      </c>
      <c r="G1640" s="53">
        <f t="shared" si="128"/>
        <v>1</v>
      </c>
      <c r="H1640" s="53">
        <f t="shared" si="129"/>
        <v>-1</v>
      </c>
      <c r="I1640" s="53" t="str">
        <f t="shared" si="130"/>
        <v>dw</v>
      </c>
      <c r="J1640" s="53"/>
    </row>
    <row r="1641" spans="1:10" x14ac:dyDescent="0.25">
      <c r="A1641" s="93">
        <v>41454</v>
      </c>
      <c r="B1641" s="35">
        <f t="shared" si="126"/>
        <v>54</v>
      </c>
      <c r="C1641" s="76">
        <v>6</v>
      </c>
      <c r="D1641" s="76">
        <v>2013</v>
      </c>
      <c r="E1641" s="56">
        <v>5.7</v>
      </c>
      <c r="F1641" s="53">
        <f t="shared" si="127"/>
        <v>1</v>
      </c>
      <c r="G1641" s="53">
        <f t="shared" si="128"/>
        <v>2</v>
      </c>
      <c r="H1641" s="53">
        <f t="shared" si="129"/>
        <v>2</v>
      </c>
      <c r="I1641" s="53" t="str">
        <f t="shared" si="130"/>
        <v>ww</v>
      </c>
      <c r="J1641" s="53"/>
    </row>
    <row r="1642" spans="1:10" x14ac:dyDescent="0.25">
      <c r="A1642" s="93">
        <v>41455</v>
      </c>
      <c r="B1642" s="35">
        <f t="shared" si="126"/>
        <v>54</v>
      </c>
      <c r="C1642" s="76">
        <v>6</v>
      </c>
      <c r="D1642" s="76">
        <v>2013</v>
      </c>
      <c r="E1642" s="56">
        <v>0</v>
      </c>
      <c r="F1642" s="53">
        <f t="shared" si="127"/>
        <v>0</v>
      </c>
      <c r="G1642" s="53">
        <f t="shared" si="128"/>
        <v>1</v>
      </c>
      <c r="H1642" s="53">
        <f t="shared" si="129"/>
        <v>1</v>
      </c>
      <c r="I1642" s="53" t="str">
        <f t="shared" si="130"/>
        <v>wd</v>
      </c>
      <c r="J1642" s="53"/>
    </row>
    <row r="1643" spans="1:10" x14ac:dyDescent="0.25">
      <c r="A1643" s="93">
        <v>41456</v>
      </c>
      <c r="B1643" s="35">
        <f t="shared" si="126"/>
        <v>54</v>
      </c>
      <c r="C1643" s="76">
        <v>6</v>
      </c>
      <c r="D1643" s="76">
        <v>2013</v>
      </c>
      <c r="E1643" s="56">
        <v>0</v>
      </c>
      <c r="F1643" s="53">
        <f t="shared" si="127"/>
        <v>0</v>
      </c>
      <c r="G1643" s="53">
        <f t="shared" si="128"/>
        <v>0</v>
      </c>
      <c r="H1643" s="53">
        <f t="shared" si="129"/>
        <v>0</v>
      </c>
      <c r="I1643" s="53" t="str">
        <f t="shared" si="130"/>
        <v>dd</v>
      </c>
      <c r="J1643" s="53"/>
    </row>
    <row r="1644" spans="1:10" x14ac:dyDescent="0.25">
      <c r="A1644" s="93">
        <v>41457</v>
      </c>
      <c r="B1644" s="35">
        <f t="shared" si="126"/>
        <v>55</v>
      </c>
      <c r="C1644" s="76">
        <v>7</v>
      </c>
      <c r="D1644" s="76">
        <v>2013</v>
      </c>
      <c r="E1644" s="56">
        <v>6.6666666666666666E-2</v>
      </c>
      <c r="F1644" s="53">
        <f t="shared" si="127"/>
        <v>1</v>
      </c>
      <c r="G1644" s="53">
        <f t="shared" si="128"/>
        <v>1</v>
      </c>
      <c r="H1644" s="53">
        <f t="shared" si="129"/>
        <v>-1</v>
      </c>
      <c r="I1644" s="53" t="str">
        <f t="shared" si="130"/>
        <v>dw</v>
      </c>
      <c r="J1644" s="53"/>
    </row>
    <row r="1645" spans="1:10" x14ac:dyDescent="0.25">
      <c r="A1645" s="93">
        <v>41458</v>
      </c>
      <c r="B1645" s="35">
        <f t="shared" si="126"/>
        <v>55</v>
      </c>
      <c r="C1645" s="76">
        <v>7</v>
      </c>
      <c r="D1645" s="76">
        <v>2013</v>
      </c>
      <c r="E1645" s="56">
        <v>2.2666666666666666</v>
      </c>
      <c r="F1645" s="53">
        <f t="shared" si="127"/>
        <v>1</v>
      </c>
      <c r="G1645" s="53">
        <f t="shared" si="128"/>
        <v>2</v>
      </c>
      <c r="H1645" s="53">
        <f t="shared" si="129"/>
        <v>2</v>
      </c>
      <c r="I1645" s="53" t="str">
        <f t="shared" si="130"/>
        <v>ww</v>
      </c>
      <c r="J1645" s="53"/>
    </row>
    <row r="1646" spans="1:10" x14ac:dyDescent="0.25">
      <c r="A1646" s="93">
        <v>41459</v>
      </c>
      <c r="B1646" s="35">
        <f t="shared" si="126"/>
        <v>55</v>
      </c>
      <c r="C1646" s="76">
        <v>7</v>
      </c>
      <c r="D1646" s="76">
        <v>2013</v>
      </c>
      <c r="E1646" s="56">
        <v>0</v>
      </c>
      <c r="F1646" s="53">
        <f t="shared" si="127"/>
        <v>0</v>
      </c>
      <c r="G1646" s="53">
        <f t="shared" si="128"/>
        <v>1</v>
      </c>
      <c r="H1646" s="53">
        <f t="shared" si="129"/>
        <v>1</v>
      </c>
      <c r="I1646" s="53" t="str">
        <f t="shared" si="130"/>
        <v>wd</v>
      </c>
      <c r="J1646" s="53"/>
    </row>
    <row r="1647" spans="1:10" x14ac:dyDescent="0.25">
      <c r="A1647" s="93">
        <v>41460</v>
      </c>
      <c r="B1647" s="35">
        <f t="shared" si="126"/>
        <v>55</v>
      </c>
      <c r="C1647" s="76">
        <v>7</v>
      </c>
      <c r="D1647" s="76">
        <v>2013</v>
      </c>
      <c r="E1647" s="56">
        <v>6.6666666666666666E-2</v>
      </c>
      <c r="F1647" s="53">
        <f t="shared" si="127"/>
        <v>1</v>
      </c>
      <c r="G1647" s="53">
        <f t="shared" si="128"/>
        <v>1</v>
      </c>
      <c r="H1647" s="53">
        <f t="shared" si="129"/>
        <v>-1</v>
      </c>
      <c r="I1647" s="53" t="str">
        <f t="shared" si="130"/>
        <v>dw</v>
      </c>
      <c r="J1647" s="53"/>
    </row>
    <row r="1648" spans="1:10" x14ac:dyDescent="0.25">
      <c r="A1648" s="93">
        <v>41461</v>
      </c>
      <c r="B1648" s="35">
        <f t="shared" ref="B1648:B1711" si="131">C1648+(D1648-2009)*12</f>
        <v>55</v>
      </c>
      <c r="C1648" s="76">
        <v>7</v>
      </c>
      <c r="D1648" s="76">
        <v>2013</v>
      </c>
      <c r="E1648" s="56">
        <v>6.6666666666666666E-2</v>
      </c>
      <c r="F1648" s="53">
        <f t="shared" si="127"/>
        <v>1</v>
      </c>
      <c r="G1648" s="53">
        <f t="shared" si="128"/>
        <v>2</v>
      </c>
      <c r="H1648" s="53">
        <f t="shared" si="129"/>
        <v>2</v>
      </c>
      <c r="I1648" s="53" t="str">
        <f t="shared" si="130"/>
        <v>ww</v>
      </c>
      <c r="J1648" s="53"/>
    </row>
    <row r="1649" spans="1:10" x14ac:dyDescent="0.25">
      <c r="A1649" s="93">
        <v>41462</v>
      </c>
      <c r="B1649" s="35">
        <f t="shared" si="131"/>
        <v>55</v>
      </c>
      <c r="C1649" s="76">
        <v>7</v>
      </c>
      <c r="D1649" s="76">
        <v>2013</v>
      </c>
      <c r="E1649" s="56">
        <v>0</v>
      </c>
      <c r="F1649" s="53">
        <f t="shared" si="127"/>
        <v>0</v>
      </c>
      <c r="G1649" s="53">
        <f t="shared" si="128"/>
        <v>1</v>
      </c>
      <c r="H1649" s="53">
        <f t="shared" si="129"/>
        <v>1</v>
      </c>
      <c r="I1649" s="53" t="str">
        <f t="shared" si="130"/>
        <v>wd</v>
      </c>
      <c r="J1649" s="53"/>
    </row>
    <row r="1650" spans="1:10" x14ac:dyDescent="0.25">
      <c r="A1650" s="93">
        <v>41463</v>
      </c>
      <c r="B1650" s="35">
        <f t="shared" si="131"/>
        <v>55</v>
      </c>
      <c r="C1650" s="76">
        <v>7</v>
      </c>
      <c r="D1650" s="76">
        <v>2013</v>
      </c>
      <c r="E1650" s="56">
        <v>0</v>
      </c>
      <c r="F1650" s="53">
        <f t="shared" si="127"/>
        <v>0</v>
      </c>
      <c r="G1650" s="53">
        <f t="shared" si="128"/>
        <v>0</v>
      </c>
      <c r="H1650" s="53">
        <f t="shared" si="129"/>
        <v>0</v>
      </c>
      <c r="I1650" s="53" t="str">
        <f t="shared" si="130"/>
        <v>dd</v>
      </c>
      <c r="J1650" s="53"/>
    </row>
    <row r="1651" spans="1:10" x14ac:dyDescent="0.25">
      <c r="A1651" s="93">
        <v>41464</v>
      </c>
      <c r="B1651" s="35">
        <f t="shared" si="131"/>
        <v>55</v>
      </c>
      <c r="C1651" s="76">
        <v>7</v>
      </c>
      <c r="D1651" s="76">
        <v>2013</v>
      </c>
      <c r="E1651" s="56">
        <v>0</v>
      </c>
      <c r="F1651" s="53">
        <f t="shared" si="127"/>
        <v>0</v>
      </c>
      <c r="G1651" s="53">
        <f t="shared" si="128"/>
        <v>0</v>
      </c>
      <c r="H1651" s="53">
        <f t="shared" si="129"/>
        <v>0</v>
      </c>
      <c r="I1651" s="53" t="str">
        <f t="shared" si="130"/>
        <v>dd</v>
      </c>
      <c r="J1651" s="53"/>
    </row>
    <row r="1652" spans="1:10" x14ac:dyDescent="0.25">
      <c r="A1652" s="93">
        <v>41465</v>
      </c>
      <c r="B1652" s="35">
        <f t="shared" si="131"/>
        <v>55</v>
      </c>
      <c r="C1652" s="76">
        <v>7</v>
      </c>
      <c r="D1652" s="76">
        <v>2013</v>
      </c>
      <c r="E1652" s="56">
        <v>0</v>
      </c>
      <c r="F1652" s="53">
        <f t="shared" si="127"/>
        <v>0</v>
      </c>
      <c r="G1652" s="53">
        <f t="shared" si="128"/>
        <v>0</v>
      </c>
      <c r="H1652" s="53">
        <f t="shared" si="129"/>
        <v>0</v>
      </c>
      <c r="I1652" s="53" t="str">
        <f t="shared" si="130"/>
        <v>dd</v>
      </c>
      <c r="J1652" s="53"/>
    </row>
    <row r="1653" spans="1:10" x14ac:dyDescent="0.25">
      <c r="A1653" s="93">
        <v>41466</v>
      </c>
      <c r="B1653" s="35">
        <f t="shared" si="131"/>
        <v>55</v>
      </c>
      <c r="C1653" s="76">
        <v>7</v>
      </c>
      <c r="D1653" s="76">
        <v>2013</v>
      </c>
      <c r="E1653" s="56">
        <v>0</v>
      </c>
      <c r="F1653" s="53">
        <f t="shared" si="127"/>
        <v>0</v>
      </c>
      <c r="G1653" s="53">
        <f t="shared" si="128"/>
        <v>0</v>
      </c>
      <c r="H1653" s="53">
        <f t="shared" si="129"/>
        <v>0</v>
      </c>
      <c r="I1653" s="53" t="str">
        <f t="shared" si="130"/>
        <v>dd</v>
      </c>
      <c r="J1653" s="53"/>
    </row>
    <row r="1654" spans="1:10" x14ac:dyDescent="0.25">
      <c r="A1654" s="93">
        <v>41467</v>
      </c>
      <c r="B1654" s="35">
        <f t="shared" si="131"/>
        <v>55</v>
      </c>
      <c r="C1654" s="76">
        <v>7</v>
      </c>
      <c r="D1654" s="76">
        <v>2013</v>
      </c>
      <c r="E1654" s="56">
        <v>0</v>
      </c>
      <c r="F1654" s="53">
        <f t="shared" si="127"/>
        <v>0</v>
      </c>
      <c r="G1654" s="53">
        <f t="shared" si="128"/>
        <v>0</v>
      </c>
      <c r="H1654" s="53">
        <f t="shared" si="129"/>
        <v>0</v>
      </c>
      <c r="I1654" s="53" t="str">
        <f t="shared" si="130"/>
        <v>dd</v>
      </c>
      <c r="J1654" s="53"/>
    </row>
    <row r="1655" spans="1:10" x14ac:dyDescent="0.25">
      <c r="A1655" s="93">
        <v>41468</v>
      </c>
      <c r="B1655" s="35">
        <f t="shared" si="131"/>
        <v>55</v>
      </c>
      <c r="C1655" s="76">
        <v>7</v>
      </c>
      <c r="D1655" s="76">
        <v>2013</v>
      </c>
      <c r="E1655" s="56">
        <v>0</v>
      </c>
      <c r="F1655" s="53">
        <f t="shared" si="127"/>
        <v>0</v>
      </c>
      <c r="G1655" s="53">
        <f t="shared" si="128"/>
        <v>0</v>
      </c>
      <c r="H1655" s="53">
        <f t="shared" si="129"/>
        <v>0</v>
      </c>
      <c r="I1655" s="53" t="str">
        <f t="shared" si="130"/>
        <v>dd</v>
      </c>
      <c r="J1655" s="53"/>
    </row>
    <row r="1656" spans="1:10" x14ac:dyDescent="0.25">
      <c r="A1656" s="93">
        <v>41469</v>
      </c>
      <c r="B1656" s="35">
        <f t="shared" si="131"/>
        <v>55</v>
      </c>
      <c r="C1656" s="76">
        <v>7</v>
      </c>
      <c r="D1656" s="76">
        <v>2013</v>
      </c>
      <c r="E1656" s="56">
        <v>0.13333333333333333</v>
      </c>
      <c r="F1656" s="53">
        <f t="shared" si="127"/>
        <v>1</v>
      </c>
      <c r="G1656" s="53">
        <f t="shared" si="128"/>
        <v>1</v>
      </c>
      <c r="H1656" s="53">
        <f t="shared" si="129"/>
        <v>-1</v>
      </c>
      <c r="I1656" s="53" t="str">
        <f t="shared" si="130"/>
        <v>dw</v>
      </c>
      <c r="J1656" s="53"/>
    </row>
    <row r="1657" spans="1:10" x14ac:dyDescent="0.25">
      <c r="A1657" s="93">
        <v>41470</v>
      </c>
      <c r="B1657" s="35">
        <f t="shared" si="131"/>
        <v>55</v>
      </c>
      <c r="C1657" s="76">
        <v>7</v>
      </c>
      <c r="D1657" s="76">
        <v>2013</v>
      </c>
      <c r="E1657" s="56">
        <v>0</v>
      </c>
      <c r="F1657" s="53">
        <f t="shared" si="127"/>
        <v>0</v>
      </c>
      <c r="G1657" s="53">
        <f t="shared" si="128"/>
        <v>1</v>
      </c>
      <c r="H1657" s="53">
        <f t="shared" si="129"/>
        <v>1</v>
      </c>
      <c r="I1657" s="53" t="str">
        <f t="shared" si="130"/>
        <v>wd</v>
      </c>
      <c r="J1657" s="53"/>
    </row>
    <row r="1658" spans="1:10" x14ac:dyDescent="0.25">
      <c r="A1658" s="93">
        <v>41471</v>
      </c>
      <c r="B1658" s="35">
        <f t="shared" si="131"/>
        <v>55</v>
      </c>
      <c r="C1658" s="76">
        <v>7</v>
      </c>
      <c r="D1658" s="76">
        <v>2013</v>
      </c>
      <c r="E1658" s="56">
        <v>0</v>
      </c>
      <c r="F1658" s="53">
        <f t="shared" si="127"/>
        <v>0</v>
      </c>
      <c r="G1658" s="53">
        <f t="shared" si="128"/>
        <v>0</v>
      </c>
      <c r="H1658" s="53">
        <f t="shared" si="129"/>
        <v>0</v>
      </c>
      <c r="I1658" s="53" t="str">
        <f t="shared" si="130"/>
        <v>dd</v>
      </c>
      <c r="J1658" s="53"/>
    </row>
    <row r="1659" spans="1:10" x14ac:dyDescent="0.25">
      <c r="A1659" s="93">
        <v>41472</v>
      </c>
      <c r="B1659" s="35">
        <f t="shared" si="131"/>
        <v>55</v>
      </c>
      <c r="C1659" s="76">
        <v>7</v>
      </c>
      <c r="D1659" s="76">
        <v>2013</v>
      </c>
      <c r="E1659" s="56">
        <v>0</v>
      </c>
      <c r="F1659" s="53">
        <f t="shared" si="127"/>
        <v>0</v>
      </c>
      <c r="G1659" s="53">
        <f t="shared" si="128"/>
        <v>0</v>
      </c>
      <c r="H1659" s="53">
        <f t="shared" si="129"/>
        <v>0</v>
      </c>
      <c r="I1659" s="53" t="str">
        <f t="shared" si="130"/>
        <v>dd</v>
      </c>
      <c r="J1659" s="53"/>
    </row>
    <row r="1660" spans="1:10" x14ac:dyDescent="0.25">
      <c r="A1660" s="93">
        <v>41473</v>
      </c>
      <c r="B1660" s="35">
        <f t="shared" si="131"/>
        <v>55</v>
      </c>
      <c r="C1660" s="76">
        <v>7</v>
      </c>
      <c r="D1660" s="76">
        <v>2013</v>
      </c>
      <c r="E1660" s="56">
        <v>0</v>
      </c>
      <c r="F1660" s="53">
        <f t="shared" si="127"/>
        <v>0</v>
      </c>
      <c r="G1660" s="53">
        <f t="shared" si="128"/>
        <v>0</v>
      </c>
      <c r="H1660" s="53">
        <f t="shared" si="129"/>
        <v>0</v>
      </c>
      <c r="I1660" s="53" t="str">
        <f t="shared" si="130"/>
        <v>dd</v>
      </c>
      <c r="J1660" s="53"/>
    </row>
    <row r="1661" spans="1:10" x14ac:dyDescent="0.25">
      <c r="A1661" s="93">
        <v>41474</v>
      </c>
      <c r="B1661" s="35">
        <f t="shared" si="131"/>
        <v>55</v>
      </c>
      <c r="C1661" s="76">
        <v>7</v>
      </c>
      <c r="D1661" s="76">
        <v>2013</v>
      </c>
      <c r="E1661" s="56">
        <v>0</v>
      </c>
      <c r="F1661" s="53">
        <f t="shared" si="127"/>
        <v>0</v>
      </c>
      <c r="G1661" s="53">
        <f t="shared" si="128"/>
        <v>0</v>
      </c>
      <c r="H1661" s="53">
        <f t="shared" si="129"/>
        <v>0</v>
      </c>
      <c r="I1661" s="53" t="str">
        <f t="shared" si="130"/>
        <v>dd</v>
      </c>
      <c r="J1661" s="53"/>
    </row>
    <row r="1662" spans="1:10" x14ac:dyDescent="0.25">
      <c r="A1662" s="93">
        <v>41475</v>
      </c>
      <c r="B1662" s="35">
        <f t="shared" si="131"/>
        <v>55</v>
      </c>
      <c r="C1662" s="76">
        <v>7</v>
      </c>
      <c r="D1662" s="76">
        <v>2013</v>
      </c>
      <c r="E1662" s="56">
        <v>0.19999999999999998</v>
      </c>
      <c r="F1662" s="53">
        <f t="shared" si="127"/>
        <v>1</v>
      </c>
      <c r="G1662" s="53">
        <f t="shared" si="128"/>
        <v>1</v>
      </c>
      <c r="H1662" s="53">
        <f t="shared" si="129"/>
        <v>-1</v>
      </c>
      <c r="I1662" s="53" t="str">
        <f t="shared" si="130"/>
        <v>dw</v>
      </c>
      <c r="J1662" s="53"/>
    </row>
    <row r="1663" spans="1:10" x14ac:dyDescent="0.25">
      <c r="A1663" s="93">
        <v>41476</v>
      </c>
      <c r="B1663" s="35">
        <f t="shared" si="131"/>
        <v>55</v>
      </c>
      <c r="C1663" s="76">
        <v>7</v>
      </c>
      <c r="D1663" s="76">
        <v>2013</v>
      </c>
      <c r="E1663" s="56">
        <v>0</v>
      </c>
      <c r="F1663" s="53">
        <f t="shared" si="127"/>
        <v>0</v>
      </c>
      <c r="G1663" s="53">
        <f t="shared" si="128"/>
        <v>1</v>
      </c>
      <c r="H1663" s="53">
        <f t="shared" si="129"/>
        <v>1</v>
      </c>
      <c r="I1663" s="53" t="str">
        <f t="shared" si="130"/>
        <v>wd</v>
      </c>
      <c r="J1663" s="53"/>
    </row>
    <row r="1664" spans="1:10" x14ac:dyDescent="0.25">
      <c r="A1664" s="93">
        <v>41477</v>
      </c>
      <c r="B1664" s="35">
        <f t="shared" si="131"/>
        <v>55</v>
      </c>
      <c r="C1664" s="76">
        <v>7</v>
      </c>
      <c r="D1664" s="76">
        <v>2013</v>
      </c>
      <c r="E1664" s="56">
        <v>6.6666666666666666E-2</v>
      </c>
      <c r="F1664" s="53">
        <f t="shared" si="127"/>
        <v>1</v>
      </c>
      <c r="G1664" s="53">
        <f t="shared" si="128"/>
        <v>1</v>
      </c>
      <c r="H1664" s="53">
        <f t="shared" si="129"/>
        <v>-1</v>
      </c>
      <c r="I1664" s="53" t="str">
        <f t="shared" si="130"/>
        <v>dw</v>
      </c>
      <c r="J1664" s="53"/>
    </row>
    <row r="1665" spans="1:10" x14ac:dyDescent="0.25">
      <c r="A1665" s="93">
        <v>41478</v>
      </c>
      <c r="B1665" s="35">
        <f t="shared" si="131"/>
        <v>55</v>
      </c>
      <c r="C1665" s="76">
        <v>7</v>
      </c>
      <c r="D1665" s="76">
        <v>2013</v>
      </c>
      <c r="E1665" s="56">
        <v>3.1333333333333333</v>
      </c>
      <c r="F1665" s="53">
        <f t="shared" si="127"/>
        <v>1</v>
      </c>
      <c r="G1665" s="53">
        <f t="shared" si="128"/>
        <v>2</v>
      </c>
      <c r="H1665" s="53">
        <f t="shared" si="129"/>
        <v>2</v>
      </c>
      <c r="I1665" s="53" t="str">
        <f t="shared" si="130"/>
        <v>ww</v>
      </c>
      <c r="J1665" s="53"/>
    </row>
    <row r="1666" spans="1:10" x14ac:dyDescent="0.25">
      <c r="A1666" s="93">
        <v>41479</v>
      </c>
      <c r="B1666" s="35">
        <f t="shared" si="131"/>
        <v>55</v>
      </c>
      <c r="C1666" s="76">
        <v>7</v>
      </c>
      <c r="D1666" s="76">
        <v>2013</v>
      </c>
      <c r="E1666" s="56">
        <v>0.79999999999999993</v>
      </c>
      <c r="F1666" s="53">
        <f t="shared" si="127"/>
        <v>1</v>
      </c>
      <c r="G1666" s="53">
        <f t="shared" si="128"/>
        <v>2</v>
      </c>
      <c r="H1666" s="53">
        <f t="shared" si="129"/>
        <v>2</v>
      </c>
      <c r="I1666" s="53" t="str">
        <f t="shared" si="130"/>
        <v>ww</v>
      </c>
      <c r="J1666" s="53"/>
    </row>
    <row r="1667" spans="1:10" x14ac:dyDescent="0.25">
      <c r="A1667" s="93">
        <v>41480</v>
      </c>
      <c r="B1667" s="35">
        <f t="shared" si="131"/>
        <v>55</v>
      </c>
      <c r="C1667" s="76">
        <v>7</v>
      </c>
      <c r="D1667" s="76">
        <v>2013</v>
      </c>
      <c r="E1667" s="56">
        <v>7.0666666666666673</v>
      </c>
      <c r="F1667" s="53">
        <f t="shared" ref="F1667:F1730" si="132">IF(E1667&gt;0,1,0)</f>
        <v>1</v>
      </c>
      <c r="G1667" s="53">
        <f t="shared" ref="G1667:G1730" si="133">SUM(F1666:F1667)</f>
        <v>2</v>
      </c>
      <c r="H1667" s="53">
        <f t="shared" ref="H1667:H1730" si="134">IF(G1667=1,IF(F1666=1,1,-1),G1667)</f>
        <v>2</v>
      </c>
      <c r="I1667" s="53" t="str">
        <f t="shared" ref="I1667:I1730" si="135">VLOOKUP(H1667,codes,2,)</f>
        <v>ww</v>
      </c>
      <c r="J1667" s="53"/>
    </row>
    <row r="1668" spans="1:10" x14ac:dyDescent="0.25">
      <c r="A1668" s="93">
        <v>41481</v>
      </c>
      <c r="B1668" s="35">
        <f t="shared" si="131"/>
        <v>55</v>
      </c>
      <c r="C1668" s="76">
        <v>7</v>
      </c>
      <c r="D1668" s="76">
        <v>2013</v>
      </c>
      <c r="E1668" s="56">
        <v>0</v>
      </c>
      <c r="F1668" s="53">
        <f t="shared" si="132"/>
        <v>0</v>
      </c>
      <c r="G1668" s="53">
        <f t="shared" si="133"/>
        <v>1</v>
      </c>
      <c r="H1668" s="53">
        <f t="shared" si="134"/>
        <v>1</v>
      </c>
      <c r="I1668" s="53" t="str">
        <f t="shared" si="135"/>
        <v>wd</v>
      </c>
      <c r="J1668" s="53"/>
    </row>
    <row r="1669" spans="1:10" x14ac:dyDescent="0.25">
      <c r="A1669" s="93">
        <v>41482</v>
      </c>
      <c r="B1669" s="35">
        <f t="shared" si="131"/>
        <v>55</v>
      </c>
      <c r="C1669" s="76">
        <v>7</v>
      </c>
      <c r="D1669" s="76">
        <v>2013</v>
      </c>
      <c r="E1669" s="56">
        <v>0</v>
      </c>
      <c r="F1669" s="53">
        <f t="shared" si="132"/>
        <v>0</v>
      </c>
      <c r="G1669" s="53">
        <f t="shared" si="133"/>
        <v>0</v>
      </c>
      <c r="H1669" s="53">
        <f t="shared" si="134"/>
        <v>0</v>
      </c>
      <c r="I1669" s="53" t="str">
        <f t="shared" si="135"/>
        <v>dd</v>
      </c>
      <c r="J1669" s="53"/>
    </row>
    <row r="1670" spans="1:10" x14ac:dyDescent="0.25">
      <c r="A1670" s="93">
        <v>41483</v>
      </c>
      <c r="B1670" s="35">
        <f t="shared" si="131"/>
        <v>55</v>
      </c>
      <c r="C1670" s="76">
        <v>7</v>
      </c>
      <c r="D1670" s="76">
        <v>2013</v>
      </c>
      <c r="E1670" s="56">
        <v>43.133333333333333</v>
      </c>
      <c r="F1670" s="53">
        <f t="shared" si="132"/>
        <v>1</v>
      </c>
      <c r="G1670" s="53">
        <f t="shared" si="133"/>
        <v>1</v>
      </c>
      <c r="H1670" s="53">
        <f t="shared" si="134"/>
        <v>-1</v>
      </c>
      <c r="I1670" s="53" t="str">
        <f t="shared" si="135"/>
        <v>dw</v>
      </c>
      <c r="J1670" s="53"/>
    </row>
    <row r="1671" spans="1:10" x14ac:dyDescent="0.25">
      <c r="A1671" s="93">
        <v>41484</v>
      </c>
      <c r="B1671" s="35">
        <f t="shared" si="131"/>
        <v>55</v>
      </c>
      <c r="C1671" s="76">
        <v>7</v>
      </c>
      <c r="D1671" s="76">
        <v>2013</v>
      </c>
      <c r="E1671" s="56">
        <v>0.93333333333333324</v>
      </c>
      <c r="F1671" s="53">
        <f t="shared" si="132"/>
        <v>1</v>
      </c>
      <c r="G1671" s="53">
        <f t="shared" si="133"/>
        <v>2</v>
      </c>
      <c r="H1671" s="53">
        <f t="shared" si="134"/>
        <v>2</v>
      </c>
      <c r="I1671" s="53" t="str">
        <f t="shared" si="135"/>
        <v>ww</v>
      </c>
      <c r="J1671" s="53"/>
    </row>
    <row r="1672" spans="1:10" x14ac:dyDescent="0.25">
      <c r="A1672" s="93">
        <v>41485</v>
      </c>
      <c r="B1672" s="35">
        <f t="shared" si="131"/>
        <v>55</v>
      </c>
      <c r="C1672" s="76">
        <v>7</v>
      </c>
      <c r="D1672" s="76">
        <v>2013</v>
      </c>
      <c r="E1672" s="56">
        <v>8.2000000000000011</v>
      </c>
      <c r="F1672" s="53">
        <f t="shared" si="132"/>
        <v>1</v>
      </c>
      <c r="G1672" s="53">
        <f t="shared" si="133"/>
        <v>2</v>
      </c>
      <c r="H1672" s="53">
        <f t="shared" si="134"/>
        <v>2</v>
      </c>
      <c r="I1672" s="53" t="str">
        <f t="shared" si="135"/>
        <v>ww</v>
      </c>
      <c r="J1672" s="53"/>
    </row>
    <row r="1673" spans="1:10" x14ac:dyDescent="0.25">
      <c r="A1673" s="93">
        <v>41486</v>
      </c>
      <c r="B1673" s="35">
        <f t="shared" si="131"/>
        <v>55</v>
      </c>
      <c r="C1673" s="76">
        <v>7</v>
      </c>
      <c r="D1673" s="76">
        <v>2013</v>
      </c>
      <c r="E1673" s="56">
        <v>1.8666666666666665</v>
      </c>
      <c r="F1673" s="53">
        <f t="shared" si="132"/>
        <v>1</v>
      </c>
      <c r="G1673" s="53">
        <f t="shared" si="133"/>
        <v>2</v>
      </c>
      <c r="H1673" s="53">
        <f t="shared" si="134"/>
        <v>2</v>
      </c>
      <c r="I1673" s="53" t="str">
        <f t="shared" si="135"/>
        <v>ww</v>
      </c>
      <c r="J1673" s="53"/>
    </row>
    <row r="1674" spans="1:10" x14ac:dyDescent="0.25">
      <c r="A1674" s="93">
        <v>41487</v>
      </c>
      <c r="B1674" s="35">
        <f t="shared" si="131"/>
        <v>55</v>
      </c>
      <c r="C1674" s="76">
        <v>7</v>
      </c>
      <c r="D1674" s="76">
        <v>2013</v>
      </c>
      <c r="E1674" s="56">
        <v>10.133333333333333</v>
      </c>
      <c r="F1674" s="53">
        <f t="shared" si="132"/>
        <v>1</v>
      </c>
      <c r="G1674" s="53">
        <f t="shared" si="133"/>
        <v>2</v>
      </c>
      <c r="H1674" s="53">
        <f t="shared" si="134"/>
        <v>2</v>
      </c>
      <c r="I1674" s="53" t="str">
        <f t="shared" si="135"/>
        <v>ww</v>
      </c>
      <c r="J1674" s="53"/>
    </row>
    <row r="1675" spans="1:10" x14ac:dyDescent="0.25">
      <c r="A1675" s="93">
        <v>41488</v>
      </c>
      <c r="B1675" s="35">
        <f t="shared" si="131"/>
        <v>56</v>
      </c>
      <c r="C1675" s="76">
        <v>8</v>
      </c>
      <c r="D1675" s="76">
        <v>2013</v>
      </c>
      <c r="E1675" s="56">
        <v>0</v>
      </c>
      <c r="F1675" s="53">
        <f t="shared" si="132"/>
        <v>0</v>
      </c>
      <c r="G1675" s="53">
        <f t="shared" si="133"/>
        <v>1</v>
      </c>
      <c r="H1675" s="53">
        <f t="shared" si="134"/>
        <v>1</v>
      </c>
      <c r="I1675" s="53" t="str">
        <f t="shared" si="135"/>
        <v>wd</v>
      </c>
      <c r="J1675" s="53"/>
    </row>
    <row r="1676" spans="1:10" x14ac:dyDescent="0.25">
      <c r="A1676" s="93">
        <v>41489</v>
      </c>
      <c r="B1676" s="35">
        <f t="shared" si="131"/>
        <v>56</v>
      </c>
      <c r="C1676" s="76">
        <v>8</v>
      </c>
      <c r="D1676" s="76">
        <v>2013</v>
      </c>
      <c r="E1676" s="56">
        <v>0</v>
      </c>
      <c r="F1676" s="53">
        <f t="shared" si="132"/>
        <v>0</v>
      </c>
      <c r="G1676" s="53">
        <f t="shared" si="133"/>
        <v>0</v>
      </c>
      <c r="H1676" s="53">
        <f t="shared" si="134"/>
        <v>0</v>
      </c>
      <c r="I1676" s="53" t="str">
        <f t="shared" si="135"/>
        <v>dd</v>
      </c>
      <c r="J1676" s="53"/>
    </row>
    <row r="1677" spans="1:10" x14ac:dyDescent="0.25">
      <c r="A1677" s="93">
        <v>41490</v>
      </c>
      <c r="B1677" s="35">
        <f t="shared" si="131"/>
        <v>56</v>
      </c>
      <c r="C1677" s="76">
        <v>8</v>
      </c>
      <c r="D1677" s="76">
        <v>2013</v>
      </c>
      <c r="E1677" s="56">
        <v>0.6</v>
      </c>
      <c r="F1677" s="53">
        <f t="shared" si="132"/>
        <v>1</v>
      </c>
      <c r="G1677" s="53">
        <f t="shared" si="133"/>
        <v>1</v>
      </c>
      <c r="H1677" s="53">
        <f t="shared" si="134"/>
        <v>-1</v>
      </c>
      <c r="I1677" s="53" t="str">
        <f t="shared" si="135"/>
        <v>dw</v>
      </c>
      <c r="J1677" s="53"/>
    </row>
    <row r="1678" spans="1:10" x14ac:dyDescent="0.25">
      <c r="A1678" s="93">
        <v>41491</v>
      </c>
      <c r="B1678" s="35">
        <f t="shared" si="131"/>
        <v>56</v>
      </c>
      <c r="C1678" s="76">
        <v>8</v>
      </c>
      <c r="D1678" s="76">
        <v>2013</v>
      </c>
      <c r="E1678" s="56">
        <v>8.1333333333333329</v>
      </c>
      <c r="F1678" s="53">
        <f t="shared" si="132"/>
        <v>1</v>
      </c>
      <c r="G1678" s="53">
        <f t="shared" si="133"/>
        <v>2</v>
      </c>
      <c r="H1678" s="53">
        <f t="shared" si="134"/>
        <v>2</v>
      </c>
      <c r="I1678" s="53" t="str">
        <f t="shared" si="135"/>
        <v>ww</v>
      </c>
      <c r="J1678" s="53"/>
    </row>
    <row r="1679" spans="1:10" x14ac:dyDescent="0.25">
      <c r="A1679" s="93">
        <v>41492</v>
      </c>
      <c r="B1679" s="35">
        <f t="shared" si="131"/>
        <v>56</v>
      </c>
      <c r="C1679" s="76">
        <v>8</v>
      </c>
      <c r="D1679" s="76">
        <v>2013</v>
      </c>
      <c r="E1679" s="56">
        <v>35</v>
      </c>
      <c r="F1679" s="53">
        <f t="shared" si="132"/>
        <v>1</v>
      </c>
      <c r="G1679" s="53">
        <f t="shared" si="133"/>
        <v>2</v>
      </c>
      <c r="H1679" s="53">
        <f t="shared" si="134"/>
        <v>2</v>
      </c>
      <c r="I1679" s="53" t="str">
        <f t="shared" si="135"/>
        <v>ww</v>
      </c>
      <c r="J1679" s="53"/>
    </row>
    <row r="1680" spans="1:10" x14ac:dyDescent="0.25">
      <c r="A1680" s="93">
        <v>41493</v>
      </c>
      <c r="B1680" s="35">
        <f t="shared" si="131"/>
        <v>56</v>
      </c>
      <c r="C1680" s="76">
        <v>8</v>
      </c>
      <c r="D1680" s="76">
        <v>2013</v>
      </c>
      <c r="E1680" s="56">
        <v>0</v>
      </c>
      <c r="F1680" s="53">
        <f t="shared" si="132"/>
        <v>0</v>
      </c>
      <c r="G1680" s="53">
        <f t="shared" si="133"/>
        <v>1</v>
      </c>
      <c r="H1680" s="53">
        <f t="shared" si="134"/>
        <v>1</v>
      </c>
      <c r="I1680" s="53" t="str">
        <f t="shared" si="135"/>
        <v>wd</v>
      </c>
      <c r="J1680" s="53"/>
    </row>
    <row r="1681" spans="1:10" x14ac:dyDescent="0.25">
      <c r="A1681" s="93">
        <v>41494</v>
      </c>
      <c r="B1681" s="35">
        <f t="shared" si="131"/>
        <v>56</v>
      </c>
      <c r="C1681" s="76">
        <v>8</v>
      </c>
      <c r="D1681" s="76">
        <v>2013</v>
      </c>
      <c r="E1681" s="56">
        <v>0</v>
      </c>
      <c r="F1681" s="53">
        <f t="shared" si="132"/>
        <v>0</v>
      </c>
      <c r="G1681" s="53">
        <f t="shared" si="133"/>
        <v>0</v>
      </c>
      <c r="H1681" s="53">
        <f t="shared" si="134"/>
        <v>0</v>
      </c>
      <c r="I1681" s="53" t="str">
        <f t="shared" si="135"/>
        <v>dd</v>
      </c>
      <c r="J1681" s="53"/>
    </row>
    <row r="1682" spans="1:10" x14ac:dyDescent="0.25">
      <c r="A1682" s="93">
        <v>41495</v>
      </c>
      <c r="B1682" s="35">
        <f t="shared" si="131"/>
        <v>56</v>
      </c>
      <c r="C1682" s="76">
        <v>8</v>
      </c>
      <c r="D1682" s="76">
        <v>2013</v>
      </c>
      <c r="E1682" s="56">
        <v>2.2666666666666666</v>
      </c>
      <c r="F1682" s="53">
        <f t="shared" si="132"/>
        <v>1</v>
      </c>
      <c r="G1682" s="53">
        <f t="shared" si="133"/>
        <v>1</v>
      </c>
      <c r="H1682" s="53">
        <f t="shared" si="134"/>
        <v>-1</v>
      </c>
      <c r="I1682" s="53" t="str">
        <f t="shared" si="135"/>
        <v>dw</v>
      </c>
      <c r="J1682" s="53"/>
    </row>
    <row r="1683" spans="1:10" x14ac:dyDescent="0.25">
      <c r="A1683" s="93">
        <v>41496</v>
      </c>
      <c r="B1683" s="35">
        <f t="shared" si="131"/>
        <v>56</v>
      </c>
      <c r="C1683" s="76">
        <v>8</v>
      </c>
      <c r="D1683" s="76">
        <v>2013</v>
      </c>
      <c r="E1683" s="56">
        <v>0</v>
      </c>
      <c r="F1683" s="53">
        <f t="shared" si="132"/>
        <v>0</v>
      </c>
      <c r="G1683" s="53">
        <f t="shared" si="133"/>
        <v>1</v>
      </c>
      <c r="H1683" s="53">
        <f t="shared" si="134"/>
        <v>1</v>
      </c>
      <c r="I1683" s="53" t="str">
        <f t="shared" si="135"/>
        <v>wd</v>
      </c>
      <c r="J1683" s="53"/>
    </row>
    <row r="1684" spans="1:10" x14ac:dyDescent="0.25">
      <c r="A1684" s="93">
        <v>41497</v>
      </c>
      <c r="B1684" s="35">
        <f t="shared" si="131"/>
        <v>56</v>
      </c>
      <c r="C1684" s="76">
        <v>8</v>
      </c>
      <c r="D1684" s="76">
        <v>2013</v>
      </c>
      <c r="E1684" s="56">
        <v>0</v>
      </c>
      <c r="F1684" s="53">
        <f t="shared" si="132"/>
        <v>0</v>
      </c>
      <c r="G1684" s="53">
        <f t="shared" si="133"/>
        <v>0</v>
      </c>
      <c r="H1684" s="53">
        <f t="shared" si="134"/>
        <v>0</v>
      </c>
      <c r="I1684" s="53" t="str">
        <f t="shared" si="135"/>
        <v>dd</v>
      </c>
      <c r="J1684" s="53"/>
    </row>
    <row r="1685" spans="1:10" x14ac:dyDescent="0.25">
      <c r="A1685" s="93">
        <v>41498</v>
      </c>
      <c r="B1685" s="35">
        <f t="shared" si="131"/>
        <v>56</v>
      </c>
      <c r="C1685" s="76">
        <v>8</v>
      </c>
      <c r="D1685" s="76">
        <v>2013</v>
      </c>
      <c r="E1685" s="56">
        <v>1.3333333333333333</v>
      </c>
      <c r="F1685" s="53">
        <f t="shared" si="132"/>
        <v>1</v>
      </c>
      <c r="G1685" s="53">
        <f t="shared" si="133"/>
        <v>1</v>
      </c>
      <c r="H1685" s="53">
        <f t="shared" si="134"/>
        <v>-1</v>
      </c>
      <c r="I1685" s="53" t="str">
        <f t="shared" si="135"/>
        <v>dw</v>
      </c>
      <c r="J1685" s="53"/>
    </row>
    <row r="1686" spans="1:10" x14ac:dyDescent="0.25">
      <c r="A1686" s="93">
        <v>41499</v>
      </c>
      <c r="B1686" s="35">
        <f t="shared" si="131"/>
        <v>56</v>
      </c>
      <c r="C1686" s="76">
        <v>8</v>
      </c>
      <c r="D1686" s="76">
        <v>2013</v>
      </c>
      <c r="E1686" s="56">
        <v>3.8000000000000003</v>
      </c>
      <c r="F1686" s="53">
        <f t="shared" si="132"/>
        <v>1</v>
      </c>
      <c r="G1686" s="53">
        <f t="shared" si="133"/>
        <v>2</v>
      </c>
      <c r="H1686" s="53">
        <f t="shared" si="134"/>
        <v>2</v>
      </c>
      <c r="I1686" s="53" t="str">
        <f t="shared" si="135"/>
        <v>ww</v>
      </c>
      <c r="J1686" s="53"/>
    </row>
    <row r="1687" spans="1:10" x14ac:dyDescent="0.25">
      <c r="A1687" s="93">
        <v>41500</v>
      </c>
      <c r="B1687" s="35">
        <f t="shared" si="131"/>
        <v>56</v>
      </c>
      <c r="C1687" s="76">
        <v>8</v>
      </c>
      <c r="D1687" s="76">
        <v>2013</v>
      </c>
      <c r="E1687" s="56">
        <v>0</v>
      </c>
      <c r="F1687" s="53">
        <f t="shared" si="132"/>
        <v>0</v>
      </c>
      <c r="G1687" s="53">
        <f t="shared" si="133"/>
        <v>1</v>
      </c>
      <c r="H1687" s="53">
        <f t="shared" si="134"/>
        <v>1</v>
      </c>
      <c r="I1687" s="53" t="str">
        <f t="shared" si="135"/>
        <v>wd</v>
      </c>
      <c r="J1687" s="53"/>
    </row>
    <row r="1688" spans="1:10" x14ac:dyDescent="0.25">
      <c r="A1688" s="93">
        <v>41501</v>
      </c>
      <c r="B1688" s="35">
        <f t="shared" si="131"/>
        <v>56</v>
      </c>
      <c r="C1688" s="76">
        <v>8</v>
      </c>
      <c r="D1688" s="76">
        <v>2013</v>
      </c>
      <c r="E1688" s="56">
        <v>5.0666666666666673</v>
      </c>
      <c r="F1688" s="53">
        <f t="shared" si="132"/>
        <v>1</v>
      </c>
      <c r="G1688" s="53">
        <f t="shared" si="133"/>
        <v>1</v>
      </c>
      <c r="H1688" s="53">
        <f t="shared" si="134"/>
        <v>-1</v>
      </c>
      <c r="I1688" s="53" t="str">
        <f t="shared" si="135"/>
        <v>dw</v>
      </c>
      <c r="J1688" s="53"/>
    </row>
    <row r="1689" spans="1:10" x14ac:dyDescent="0.25">
      <c r="A1689" s="93">
        <v>41502</v>
      </c>
      <c r="B1689" s="35">
        <f t="shared" si="131"/>
        <v>56</v>
      </c>
      <c r="C1689" s="76">
        <v>8</v>
      </c>
      <c r="D1689" s="76">
        <v>2013</v>
      </c>
      <c r="E1689" s="56">
        <v>10.6</v>
      </c>
      <c r="F1689" s="53">
        <f t="shared" si="132"/>
        <v>1</v>
      </c>
      <c r="G1689" s="53">
        <f t="shared" si="133"/>
        <v>2</v>
      </c>
      <c r="H1689" s="53">
        <f t="shared" si="134"/>
        <v>2</v>
      </c>
      <c r="I1689" s="53" t="str">
        <f t="shared" si="135"/>
        <v>ww</v>
      </c>
      <c r="J1689" s="53"/>
    </row>
    <row r="1690" spans="1:10" x14ac:dyDescent="0.25">
      <c r="A1690" s="93">
        <v>41503</v>
      </c>
      <c r="B1690" s="35">
        <f t="shared" si="131"/>
        <v>56</v>
      </c>
      <c r="C1690" s="76">
        <v>8</v>
      </c>
      <c r="D1690" s="76">
        <v>2013</v>
      </c>
      <c r="E1690" s="56">
        <v>0</v>
      </c>
      <c r="F1690" s="53">
        <f t="shared" si="132"/>
        <v>0</v>
      </c>
      <c r="G1690" s="53">
        <f t="shared" si="133"/>
        <v>1</v>
      </c>
      <c r="H1690" s="53">
        <f t="shared" si="134"/>
        <v>1</v>
      </c>
      <c r="I1690" s="53" t="str">
        <f t="shared" si="135"/>
        <v>wd</v>
      </c>
      <c r="J1690" s="53"/>
    </row>
    <row r="1691" spans="1:10" x14ac:dyDescent="0.25">
      <c r="A1691" s="93">
        <v>41504</v>
      </c>
      <c r="B1691" s="35">
        <f t="shared" si="131"/>
        <v>56</v>
      </c>
      <c r="C1691" s="76">
        <v>8</v>
      </c>
      <c r="D1691" s="76">
        <v>2013</v>
      </c>
      <c r="E1691" s="56">
        <v>3.6666666666666665</v>
      </c>
      <c r="F1691" s="53">
        <f t="shared" si="132"/>
        <v>1</v>
      </c>
      <c r="G1691" s="53">
        <f t="shared" si="133"/>
        <v>1</v>
      </c>
      <c r="H1691" s="53">
        <f t="shared" si="134"/>
        <v>-1</v>
      </c>
      <c r="I1691" s="53" t="str">
        <f t="shared" si="135"/>
        <v>dw</v>
      </c>
      <c r="J1691" s="53"/>
    </row>
    <row r="1692" spans="1:10" x14ac:dyDescent="0.25">
      <c r="A1692" s="93">
        <v>41505</v>
      </c>
      <c r="B1692" s="35">
        <f t="shared" si="131"/>
        <v>56</v>
      </c>
      <c r="C1692" s="76">
        <v>8</v>
      </c>
      <c r="D1692" s="76">
        <v>2013</v>
      </c>
      <c r="E1692" s="56">
        <v>0</v>
      </c>
      <c r="F1692" s="53">
        <f t="shared" si="132"/>
        <v>0</v>
      </c>
      <c r="G1692" s="53">
        <f t="shared" si="133"/>
        <v>1</v>
      </c>
      <c r="H1692" s="53">
        <f t="shared" si="134"/>
        <v>1</v>
      </c>
      <c r="I1692" s="53" t="str">
        <f t="shared" si="135"/>
        <v>wd</v>
      </c>
      <c r="J1692" s="53"/>
    </row>
    <row r="1693" spans="1:10" x14ac:dyDescent="0.25">
      <c r="A1693" s="93">
        <v>41506</v>
      </c>
      <c r="B1693" s="35">
        <f t="shared" si="131"/>
        <v>56</v>
      </c>
      <c r="C1693" s="76">
        <v>8</v>
      </c>
      <c r="D1693" s="76">
        <v>2013</v>
      </c>
      <c r="E1693" s="56">
        <v>0</v>
      </c>
      <c r="F1693" s="53">
        <f t="shared" si="132"/>
        <v>0</v>
      </c>
      <c r="G1693" s="53">
        <f t="shared" si="133"/>
        <v>0</v>
      </c>
      <c r="H1693" s="53">
        <f t="shared" si="134"/>
        <v>0</v>
      </c>
      <c r="I1693" s="53" t="str">
        <f t="shared" si="135"/>
        <v>dd</v>
      </c>
      <c r="J1693" s="53"/>
    </row>
    <row r="1694" spans="1:10" x14ac:dyDescent="0.25">
      <c r="A1694" s="93">
        <v>41507</v>
      </c>
      <c r="B1694" s="35">
        <f t="shared" si="131"/>
        <v>56</v>
      </c>
      <c r="C1694" s="76">
        <v>8</v>
      </c>
      <c r="D1694" s="76">
        <v>2013</v>
      </c>
      <c r="E1694" s="56">
        <v>0</v>
      </c>
      <c r="F1694" s="53">
        <f t="shared" si="132"/>
        <v>0</v>
      </c>
      <c r="G1694" s="53">
        <f t="shared" si="133"/>
        <v>0</v>
      </c>
      <c r="H1694" s="53">
        <f t="shared" si="134"/>
        <v>0</v>
      </c>
      <c r="I1694" s="53" t="str">
        <f t="shared" si="135"/>
        <v>dd</v>
      </c>
      <c r="J1694" s="53"/>
    </row>
    <row r="1695" spans="1:10" x14ac:dyDescent="0.25">
      <c r="A1695" s="93">
        <v>41508</v>
      </c>
      <c r="B1695" s="35">
        <f t="shared" si="131"/>
        <v>56</v>
      </c>
      <c r="C1695" s="76">
        <v>8</v>
      </c>
      <c r="D1695" s="76">
        <v>2013</v>
      </c>
      <c r="E1695" s="56">
        <v>0.13333333333333333</v>
      </c>
      <c r="F1695" s="53">
        <f t="shared" si="132"/>
        <v>1</v>
      </c>
      <c r="G1695" s="53">
        <f t="shared" si="133"/>
        <v>1</v>
      </c>
      <c r="H1695" s="53">
        <f t="shared" si="134"/>
        <v>-1</v>
      </c>
      <c r="I1695" s="53" t="str">
        <f t="shared" si="135"/>
        <v>dw</v>
      </c>
      <c r="J1695" s="53"/>
    </row>
    <row r="1696" spans="1:10" x14ac:dyDescent="0.25">
      <c r="A1696" s="93">
        <v>41509</v>
      </c>
      <c r="B1696" s="35">
        <f t="shared" si="131"/>
        <v>56</v>
      </c>
      <c r="C1696" s="76">
        <v>8</v>
      </c>
      <c r="D1696" s="76">
        <v>2013</v>
      </c>
      <c r="E1696" s="56">
        <v>6.6666666666666666E-2</v>
      </c>
      <c r="F1696" s="53">
        <f t="shared" si="132"/>
        <v>1</v>
      </c>
      <c r="G1696" s="53">
        <f t="shared" si="133"/>
        <v>2</v>
      </c>
      <c r="H1696" s="53">
        <f t="shared" si="134"/>
        <v>2</v>
      </c>
      <c r="I1696" s="53" t="str">
        <f t="shared" si="135"/>
        <v>ww</v>
      </c>
      <c r="J1696" s="53"/>
    </row>
    <row r="1697" spans="1:10" x14ac:dyDescent="0.25">
      <c r="A1697" s="93">
        <v>41510</v>
      </c>
      <c r="B1697" s="35">
        <f t="shared" si="131"/>
        <v>56</v>
      </c>
      <c r="C1697" s="76">
        <v>8</v>
      </c>
      <c r="D1697" s="76">
        <v>2013</v>
      </c>
      <c r="E1697" s="56">
        <v>6.7333333333333334</v>
      </c>
      <c r="F1697" s="53">
        <f t="shared" si="132"/>
        <v>1</v>
      </c>
      <c r="G1697" s="53">
        <f t="shared" si="133"/>
        <v>2</v>
      </c>
      <c r="H1697" s="53">
        <f t="shared" si="134"/>
        <v>2</v>
      </c>
      <c r="I1697" s="53" t="str">
        <f t="shared" si="135"/>
        <v>ww</v>
      </c>
      <c r="J1697" s="53"/>
    </row>
    <row r="1698" spans="1:10" x14ac:dyDescent="0.25">
      <c r="A1698" s="93">
        <v>41511</v>
      </c>
      <c r="B1698" s="35">
        <f t="shared" si="131"/>
        <v>56</v>
      </c>
      <c r="C1698" s="76">
        <v>8</v>
      </c>
      <c r="D1698" s="76">
        <v>2013</v>
      </c>
      <c r="E1698" s="56">
        <v>6.2666666666666666</v>
      </c>
      <c r="F1698" s="53">
        <f t="shared" si="132"/>
        <v>1</v>
      </c>
      <c r="G1698" s="53">
        <f t="shared" si="133"/>
        <v>2</v>
      </c>
      <c r="H1698" s="53">
        <f t="shared" si="134"/>
        <v>2</v>
      </c>
      <c r="I1698" s="53" t="str">
        <f t="shared" si="135"/>
        <v>ww</v>
      </c>
      <c r="J1698" s="53"/>
    </row>
    <row r="1699" spans="1:10" x14ac:dyDescent="0.25">
      <c r="A1699" s="93">
        <v>41512</v>
      </c>
      <c r="B1699" s="35">
        <f t="shared" si="131"/>
        <v>56</v>
      </c>
      <c r="C1699" s="76">
        <v>8</v>
      </c>
      <c r="D1699" s="76">
        <v>2013</v>
      </c>
      <c r="E1699" s="56">
        <v>0</v>
      </c>
      <c r="F1699" s="53">
        <f t="shared" si="132"/>
        <v>0</v>
      </c>
      <c r="G1699" s="53">
        <f t="shared" si="133"/>
        <v>1</v>
      </c>
      <c r="H1699" s="53">
        <f t="shared" si="134"/>
        <v>1</v>
      </c>
      <c r="I1699" s="53" t="str">
        <f t="shared" si="135"/>
        <v>wd</v>
      </c>
      <c r="J1699" s="53"/>
    </row>
    <row r="1700" spans="1:10" x14ac:dyDescent="0.25">
      <c r="A1700" s="93">
        <v>41513</v>
      </c>
      <c r="B1700" s="35">
        <f t="shared" si="131"/>
        <v>56</v>
      </c>
      <c r="C1700" s="76">
        <v>8</v>
      </c>
      <c r="D1700" s="76">
        <v>2013</v>
      </c>
      <c r="E1700" s="56">
        <v>0</v>
      </c>
      <c r="F1700" s="53">
        <f t="shared" si="132"/>
        <v>0</v>
      </c>
      <c r="G1700" s="53">
        <f t="shared" si="133"/>
        <v>0</v>
      </c>
      <c r="H1700" s="53">
        <f t="shared" si="134"/>
        <v>0</v>
      </c>
      <c r="I1700" s="53" t="str">
        <f t="shared" si="135"/>
        <v>dd</v>
      </c>
      <c r="J1700" s="53"/>
    </row>
    <row r="1701" spans="1:10" x14ac:dyDescent="0.25">
      <c r="A1701" s="93">
        <v>41514</v>
      </c>
      <c r="B1701" s="35">
        <f t="shared" si="131"/>
        <v>56</v>
      </c>
      <c r="C1701" s="76">
        <v>8</v>
      </c>
      <c r="D1701" s="76">
        <v>2013</v>
      </c>
      <c r="E1701" s="56">
        <v>0</v>
      </c>
      <c r="F1701" s="53">
        <f t="shared" si="132"/>
        <v>0</v>
      </c>
      <c r="G1701" s="53">
        <f t="shared" si="133"/>
        <v>0</v>
      </c>
      <c r="H1701" s="53">
        <f t="shared" si="134"/>
        <v>0</v>
      </c>
      <c r="I1701" s="53" t="str">
        <f t="shared" si="135"/>
        <v>dd</v>
      </c>
      <c r="J1701" s="53"/>
    </row>
    <row r="1702" spans="1:10" x14ac:dyDescent="0.25">
      <c r="A1702" s="93">
        <v>41515</v>
      </c>
      <c r="B1702" s="35">
        <f t="shared" si="131"/>
        <v>56</v>
      </c>
      <c r="C1702" s="76">
        <v>8</v>
      </c>
      <c r="D1702" s="76">
        <v>2013</v>
      </c>
      <c r="E1702" s="56">
        <v>0</v>
      </c>
      <c r="F1702" s="53">
        <f t="shared" si="132"/>
        <v>0</v>
      </c>
      <c r="G1702" s="53">
        <f t="shared" si="133"/>
        <v>0</v>
      </c>
      <c r="H1702" s="53">
        <f t="shared" si="134"/>
        <v>0</v>
      </c>
      <c r="I1702" s="53" t="str">
        <f t="shared" si="135"/>
        <v>dd</v>
      </c>
      <c r="J1702" s="53"/>
    </row>
    <row r="1703" spans="1:10" x14ac:dyDescent="0.25">
      <c r="A1703" s="93">
        <v>41516</v>
      </c>
      <c r="B1703" s="35">
        <f t="shared" si="131"/>
        <v>56</v>
      </c>
      <c r="C1703" s="76">
        <v>8</v>
      </c>
      <c r="D1703" s="76">
        <v>2013</v>
      </c>
      <c r="E1703" s="56">
        <v>0</v>
      </c>
      <c r="F1703" s="53">
        <f t="shared" si="132"/>
        <v>0</v>
      </c>
      <c r="G1703" s="53">
        <f t="shared" si="133"/>
        <v>0</v>
      </c>
      <c r="H1703" s="53">
        <f t="shared" si="134"/>
        <v>0</v>
      </c>
      <c r="I1703" s="53" t="str">
        <f t="shared" si="135"/>
        <v>dd</v>
      </c>
      <c r="J1703" s="53"/>
    </row>
    <row r="1704" spans="1:10" x14ac:dyDescent="0.25">
      <c r="A1704" s="93">
        <v>41517</v>
      </c>
      <c r="B1704" s="35">
        <f t="shared" si="131"/>
        <v>56</v>
      </c>
      <c r="C1704" s="76">
        <v>8</v>
      </c>
      <c r="D1704" s="76">
        <v>2013</v>
      </c>
      <c r="E1704" s="56">
        <v>0</v>
      </c>
      <c r="F1704" s="53">
        <f t="shared" si="132"/>
        <v>0</v>
      </c>
      <c r="G1704" s="53">
        <f t="shared" si="133"/>
        <v>0</v>
      </c>
      <c r="H1704" s="53">
        <f t="shared" si="134"/>
        <v>0</v>
      </c>
      <c r="I1704" s="53" t="str">
        <f t="shared" si="135"/>
        <v>dd</v>
      </c>
      <c r="J1704" s="53"/>
    </row>
    <row r="1705" spans="1:10" x14ac:dyDescent="0.25">
      <c r="A1705" s="93">
        <v>41518</v>
      </c>
      <c r="B1705" s="35">
        <f t="shared" si="131"/>
        <v>56</v>
      </c>
      <c r="C1705" s="76">
        <v>8</v>
      </c>
      <c r="D1705" s="76">
        <v>2013</v>
      </c>
      <c r="E1705" s="56">
        <v>0</v>
      </c>
      <c r="F1705" s="53">
        <f t="shared" si="132"/>
        <v>0</v>
      </c>
      <c r="G1705" s="53">
        <f t="shared" si="133"/>
        <v>0</v>
      </c>
      <c r="H1705" s="53">
        <f t="shared" si="134"/>
        <v>0</v>
      </c>
      <c r="I1705" s="53" t="str">
        <f t="shared" si="135"/>
        <v>dd</v>
      </c>
      <c r="J1705" s="53"/>
    </row>
    <row r="1706" spans="1:10" x14ac:dyDescent="0.25">
      <c r="A1706" s="93">
        <v>41519</v>
      </c>
      <c r="B1706" s="35">
        <f t="shared" si="131"/>
        <v>57</v>
      </c>
      <c r="C1706" s="76">
        <v>9</v>
      </c>
      <c r="D1706" s="76">
        <v>2013</v>
      </c>
      <c r="E1706" s="56">
        <v>0</v>
      </c>
      <c r="F1706" s="53">
        <f t="shared" si="132"/>
        <v>0</v>
      </c>
      <c r="G1706" s="53">
        <f t="shared" si="133"/>
        <v>0</v>
      </c>
      <c r="H1706" s="53">
        <f t="shared" si="134"/>
        <v>0</v>
      </c>
      <c r="I1706" s="53" t="str">
        <f t="shared" si="135"/>
        <v>dd</v>
      </c>
      <c r="J1706" s="53"/>
    </row>
    <row r="1707" spans="1:10" x14ac:dyDescent="0.25">
      <c r="A1707" s="93">
        <v>41520</v>
      </c>
      <c r="B1707" s="35">
        <f t="shared" si="131"/>
        <v>57</v>
      </c>
      <c r="C1707" s="76">
        <v>9</v>
      </c>
      <c r="D1707" s="76">
        <v>2013</v>
      </c>
      <c r="E1707" s="56">
        <v>0</v>
      </c>
      <c r="F1707" s="53">
        <f t="shared" si="132"/>
        <v>0</v>
      </c>
      <c r="G1707" s="53">
        <f t="shared" si="133"/>
        <v>0</v>
      </c>
      <c r="H1707" s="53">
        <f t="shared" si="134"/>
        <v>0</v>
      </c>
      <c r="I1707" s="53" t="str">
        <f t="shared" si="135"/>
        <v>dd</v>
      </c>
      <c r="J1707" s="53"/>
    </row>
    <row r="1708" spans="1:10" x14ac:dyDescent="0.25">
      <c r="A1708" s="93">
        <v>41521</v>
      </c>
      <c r="B1708" s="35">
        <f t="shared" si="131"/>
        <v>57</v>
      </c>
      <c r="C1708" s="76">
        <v>9</v>
      </c>
      <c r="D1708" s="76">
        <v>2013</v>
      </c>
      <c r="E1708" s="56">
        <v>0</v>
      </c>
      <c r="F1708" s="53">
        <f t="shared" si="132"/>
        <v>0</v>
      </c>
      <c r="G1708" s="53">
        <f t="shared" si="133"/>
        <v>0</v>
      </c>
      <c r="H1708" s="53">
        <f t="shared" si="134"/>
        <v>0</v>
      </c>
      <c r="I1708" s="53" t="str">
        <f t="shared" si="135"/>
        <v>dd</v>
      </c>
      <c r="J1708" s="53"/>
    </row>
    <row r="1709" spans="1:10" x14ac:dyDescent="0.25">
      <c r="A1709" s="93">
        <v>41522</v>
      </c>
      <c r="B1709" s="35">
        <f t="shared" si="131"/>
        <v>57</v>
      </c>
      <c r="C1709" s="76">
        <v>9</v>
      </c>
      <c r="D1709" s="76">
        <v>2013</v>
      </c>
      <c r="E1709" s="56">
        <v>0</v>
      </c>
      <c r="F1709" s="53">
        <f t="shared" si="132"/>
        <v>0</v>
      </c>
      <c r="G1709" s="53">
        <f t="shared" si="133"/>
        <v>0</v>
      </c>
      <c r="H1709" s="53">
        <f t="shared" si="134"/>
        <v>0</v>
      </c>
      <c r="I1709" s="53" t="str">
        <f t="shared" si="135"/>
        <v>dd</v>
      </c>
      <c r="J1709" s="53"/>
    </row>
    <row r="1710" spans="1:10" x14ac:dyDescent="0.25">
      <c r="A1710" s="93">
        <v>41523</v>
      </c>
      <c r="B1710" s="35">
        <f t="shared" si="131"/>
        <v>57</v>
      </c>
      <c r="C1710" s="76">
        <v>9</v>
      </c>
      <c r="D1710" s="76">
        <v>2013</v>
      </c>
      <c r="E1710" s="56">
        <v>9.1333333333333329</v>
      </c>
      <c r="F1710" s="53">
        <f t="shared" si="132"/>
        <v>1</v>
      </c>
      <c r="G1710" s="53">
        <f t="shared" si="133"/>
        <v>1</v>
      </c>
      <c r="H1710" s="53">
        <f t="shared" si="134"/>
        <v>-1</v>
      </c>
      <c r="I1710" s="53" t="str">
        <f t="shared" si="135"/>
        <v>dw</v>
      </c>
      <c r="J1710" s="53"/>
    </row>
    <row r="1711" spans="1:10" x14ac:dyDescent="0.25">
      <c r="A1711" s="93">
        <v>41524</v>
      </c>
      <c r="B1711" s="35">
        <f t="shared" si="131"/>
        <v>57</v>
      </c>
      <c r="C1711" s="76">
        <v>9</v>
      </c>
      <c r="D1711" s="76">
        <v>2013</v>
      </c>
      <c r="E1711" s="56">
        <v>27.266666666666669</v>
      </c>
      <c r="F1711" s="53">
        <f t="shared" si="132"/>
        <v>1</v>
      </c>
      <c r="G1711" s="53">
        <f t="shared" si="133"/>
        <v>2</v>
      </c>
      <c r="H1711" s="53">
        <f t="shared" si="134"/>
        <v>2</v>
      </c>
      <c r="I1711" s="53" t="str">
        <f t="shared" si="135"/>
        <v>ww</v>
      </c>
      <c r="J1711" s="53"/>
    </row>
    <row r="1712" spans="1:10" x14ac:dyDescent="0.25">
      <c r="A1712" s="93">
        <v>41525</v>
      </c>
      <c r="B1712" s="35">
        <f t="shared" ref="B1712:B1775" si="136">C1712+(D1712-2009)*12</f>
        <v>57</v>
      </c>
      <c r="C1712" s="76">
        <v>9</v>
      </c>
      <c r="D1712" s="76">
        <v>2013</v>
      </c>
      <c r="E1712" s="56">
        <v>0</v>
      </c>
      <c r="F1712" s="53">
        <f t="shared" si="132"/>
        <v>0</v>
      </c>
      <c r="G1712" s="53">
        <f t="shared" si="133"/>
        <v>1</v>
      </c>
      <c r="H1712" s="53">
        <f t="shared" si="134"/>
        <v>1</v>
      </c>
      <c r="I1712" s="53" t="str">
        <f t="shared" si="135"/>
        <v>wd</v>
      </c>
      <c r="J1712" s="53"/>
    </row>
    <row r="1713" spans="1:10" x14ac:dyDescent="0.25">
      <c r="A1713" s="93">
        <v>41526</v>
      </c>
      <c r="B1713" s="35">
        <f t="shared" si="136"/>
        <v>57</v>
      </c>
      <c r="C1713" s="76">
        <v>9</v>
      </c>
      <c r="D1713" s="76">
        <v>2013</v>
      </c>
      <c r="E1713" s="56">
        <v>0</v>
      </c>
      <c r="F1713" s="53">
        <f t="shared" si="132"/>
        <v>0</v>
      </c>
      <c r="G1713" s="53">
        <f t="shared" si="133"/>
        <v>0</v>
      </c>
      <c r="H1713" s="53">
        <f t="shared" si="134"/>
        <v>0</v>
      </c>
      <c r="I1713" s="53" t="str">
        <f t="shared" si="135"/>
        <v>dd</v>
      </c>
      <c r="J1713" s="53"/>
    </row>
    <row r="1714" spans="1:10" x14ac:dyDescent="0.25">
      <c r="A1714" s="93">
        <v>41527</v>
      </c>
      <c r="B1714" s="35">
        <f t="shared" si="136"/>
        <v>57</v>
      </c>
      <c r="C1714" s="76">
        <v>9</v>
      </c>
      <c r="D1714" s="76">
        <v>2013</v>
      </c>
      <c r="E1714" s="56">
        <v>1.2666666666666666</v>
      </c>
      <c r="F1714" s="53">
        <f t="shared" si="132"/>
        <v>1</v>
      </c>
      <c r="G1714" s="53">
        <f t="shared" si="133"/>
        <v>1</v>
      </c>
      <c r="H1714" s="53">
        <f t="shared" si="134"/>
        <v>-1</v>
      </c>
      <c r="I1714" s="53" t="str">
        <f t="shared" si="135"/>
        <v>dw</v>
      </c>
      <c r="J1714" s="53"/>
    </row>
    <row r="1715" spans="1:10" x14ac:dyDescent="0.25">
      <c r="A1715" s="93">
        <v>41528</v>
      </c>
      <c r="B1715" s="35">
        <f t="shared" si="136"/>
        <v>57</v>
      </c>
      <c r="C1715" s="76">
        <v>9</v>
      </c>
      <c r="D1715" s="76">
        <v>2013</v>
      </c>
      <c r="E1715" s="56">
        <v>0</v>
      </c>
      <c r="F1715" s="53">
        <f t="shared" si="132"/>
        <v>0</v>
      </c>
      <c r="G1715" s="53">
        <f t="shared" si="133"/>
        <v>1</v>
      </c>
      <c r="H1715" s="53">
        <f t="shared" si="134"/>
        <v>1</v>
      </c>
      <c r="I1715" s="53" t="str">
        <f t="shared" si="135"/>
        <v>wd</v>
      </c>
      <c r="J1715" s="53"/>
    </row>
    <row r="1716" spans="1:10" x14ac:dyDescent="0.25">
      <c r="A1716" s="93">
        <v>41529</v>
      </c>
      <c r="B1716" s="35">
        <f t="shared" si="136"/>
        <v>57</v>
      </c>
      <c r="C1716" s="76">
        <v>9</v>
      </c>
      <c r="D1716" s="76">
        <v>2013</v>
      </c>
      <c r="E1716" s="56">
        <v>1</v>
      </c>
      <c r="F1716" s="53">
        <f t="shared" si="132"/>
        <v>1</v>
      </c>
      <c r="G1716" s="53">
        <f t="shared" si="133"/>
        <v>1</v>
      </c>
      <c r="H1716" s="53">
        <f t="shared" si="134"/>
        <v>-1</v>
      </c>
      <c r="I1716" s="53" t="str">
        <f t="shared" si="135"/>
        <v>dw</v>
      </c>
      <c r="J1716" s="53"/>
    </row>
    <row r="1717" spans="1:10" x14ac:dyDescent="0.25">
      <c r="A1717" s="93">
        <v>41530</v>
      </c>
      <c r="B1717" s="35">
        <f t="shared" si="136"/>
        <v>57</v>
      </c>
      <c r="C1717" s="76">
        <v>9</v>
      </c>
      <c r="D1717" s="76">
        <v>2013</v>
      </c>
      <c r="E1717" s="56">
        <v>3.0666666666666664</v>
      </c>
      <c r="F1717" s="53">
        <f t="shared" si="132"/>
        <v>1</v>
      </c>
      <c r="G1717" s="53">
        <f t="shared" si="133"/>
        <v>2</v>
      </c>
      <c r="H1717" s="53">
        <f t="shared" si="134"/>
        <v>2</v>
      </c>
      <c r="I1717" s="53" t="str">
        <f t="shared" si="135"/>
        <v>ww</v>
      </c>
      <c r="J1717" s="53"/>
    </row>
    <row r="1718" spans="1:10" x14ac:dyDescent="0.25">
      <c r="A1718" s="93">
        <v>41531</v>
      </c>
      <c r="B1718" s="35">
        <f t="shared" si="136"/>
        <v>57</v>
      </c>
      <c r="C1718" s="76">
        <v>9</v>
      </c>
      <c r="D1718" s="76">
        <v>2013</v>
      </c>
      <c r="E1718" s="56">
        <v>6.6666666666666666E-2</v>
      </c>
      <c r="F1718" s="53">
        <f t="shared" si="132"/>
        <v>1</v>
      </c>
      <c r="G1718" s="53">
        <f t="shared" si="133"/>
        <v>2</v>
      </c>
      <c r="H1718" s="53">
        <f t="shared" si="134"/>
        <v>2</v>
      </c>
      <c r="I1718" s="53" t="str">
        <f t="shared" si="135"/>
        <v>ww</v>
      </c>
      <c r="J1718" s="53"/>
    </row>
    <row r="1719" spans="1:10" x14ac:dyDescent="0.25">
      <c r="A1719" s="93">
        <v>41532</v>
      </c>
      <c r="B1719" s="35">
        <f t="shared" si="136"/>
        <v>57</v>
      </c>
      <c r="C1719" s="76">
        <v>9</v>
      </c>
      <c r="D1719" s="76">
        <v>2013</v>
      </c>
      <c r="E1719" s="56">
        <v>1.2666666666666666</v>
      </c>
      <c r="F1719" s="53">
        <f t="shared" si="132"/>
        <v>1</v>
      </c>
      <c r="G1719" s="53">
        <f t="shared" si="133"/>
        <v>2</v>
      </c>
      <c r="H1719" s="53">
        <f t="shared" si="134"/>
        <v>2</v>
      </c>
      <c r="I1719" s="53" t="str">
        <f t="shared" si="135"/>
        <v>ww</v>
      </c>
      <c r="J1719" s="53"/>
    </row>
    <row r="1720" spans="1:10" x14ac:dyDescent="0.25">
      <c r="A1720" s="93">
        <v>41533</v>
      </c>
      <c r="B1720" s="35">
        <f t="shared" si="136"/>
        <v>57</v>
      </c>
      <c r="C1720" s="76">
        <v>9</v>
      </c>
      <c r="D1720" s="76">
        <v>2013</v>
      </c>
      <c r="E1720" s="56">
        <v>1.8666666666666665</v>
      </c>
      <c r="F1720" s="53">
        <f t="shared" si="132"/>
        <v>1</v>
      </c>
      <c r="G1720" s="53">
        <f t="shared" si="133"/>
        <v>2</v>
      </c>
      <c r="H1720" s="53">
        <f t="shared" si="134"/>
        <v>2</v>
      </c>
      <c r="I1720" s="53" t="str">
        <f t="shared" si="135"/>
        <v>ww</v>
      </c>
      <c r="J1720" s="53"/>
    </row>
    <row r="1721" spans="1:10" x14ac:dyDescent="0.25">
      <c r="A1721" s="93">
        <v>41534</v>
      </c>
      <c r="B1721" s="35">
        <f t="shared" si="136"/>
        <v>57</v>
      </c>
      <c r="C1721" s="76">
        <v>9</v>
      </c>
      <c r="D1721" s="76">
        <v>2013</v>
      </c>
      <c r="E1721" s="56">
        <v>0</v>
      </c>
      <c r="F1721" s="53">
        <f t="shared" si="132"/>
        <v>0</v>
      </c>
      <c r="G1721" s="53">
        <f t="shared" si="133"/>
        <v>1</v>
      </c>
      <c r="H1721" s="53">
        <f t="shared" si="134"/>
        <v>1</v>
      </c>
      <c r="I1721" s="53" t="str">
        <f t="shared" si="135"/>
        <v>wd</v>
      </c>
      <c r="J1721" s="53"/>
    </row>
    <row r="1722" spans="1:10" x14ac:dyDescent="0.25">
      <c r="A1722" s="93">
        <v>41535</v>
      </c>
      <c r="B1722" s="35">
        <f t="shared" si="136"/>
        <v>57</v>
      </c>
      <c r="C1722" s="76">
        <v>9</v>
      </c>
      <c r="D1722" s="76">
        <v>2013</v>
      </c>
      <c r="E1722" s="56">
        <v>0</v>
      </c>
      <c r="F1722" s="53">
        <f t="shared" si="132"/>
        <v>0</v>
      </c>
      <c r="G1722" s="53">
        <f t="shared" si="133"/>
        <v>0</v>
      </c>
      <c r="H1722" s="53">
        <f t="shared" si="134"/>
        <v>0</v>
      </c>
      <c r="I1722" s="53" t="str">
        <f t="shared" si="135"/>
        <v>dd</v>
      </c>
      <c r="J1722" s="53"/>
    </row>
    <row r="1723" spans="1:10" x14ac:dyDescent="0.25">
      <c r="A1723" s="93">
        <v>41536</v>
      </c>
      <c r="B1723" s="35">
        <f t="shared" si="136"/>
        <v>57</v>
      </c>
      <c r="C1723" s="76">
        <v>9</v>
      </c>
      <c r="D1723" s="76">
        <v>2013</v>
      </c>
      <c r="E1723" s="56">
        <v>2.4</v>
      </c>
      <c r="F1723" s="53">
        <f t="shared" si="132"/>
        <v>1</v>
      </c>
      <c r="G1723" s="53">
        <f t="shared" si="133"/>
        <v>1</v>
      </c>
      <c r="H1723" s="53">
        <f t="shared" si="134"/>
        <v>-1</v>
      </c>
      <c r="I1723" s="53" t="str">
        <f t="shared" si="135"/>
        <v>dw</v>
      </c>
      <c r="J1723" s="53"/>
    </row>
    <row r="1724" spans="1:10" x14ac:dyDescent="0.25">
      <c r="A1724" s="93">
        <v>41537</v>
      </c>
      <c r="B1724" s="35">
        <f t="shared" si="136"/>
        <v>57</v>
      </c>
      <c r="C1724" s="76">
        <v>9</v>
      </c>
      <c r="D1724" s="76">
        <v>2013</v>
      </c>
      <c r="E1724" s="56">
        <v>1.5999999999999999</v>
      </c>
      <c r="F1724" s="53">
        <f t="shared" si="132"/>
        <v>1</v>
      </c>
      <c r="G1724" s="53">
        <f t="shared" si="133"/>
        <v>2</v>
      </c>
      <c r="H1724" s="53">
        <f t="shared" si="134"/>
        <v>2</v>
      </c>
      <c r="I1724" s="53" t="str">
        <f t="shared" si="135"/>
        <v>ww</v>
      </c>
      <c r="J1724" s="53"/>
    </row>
    <row r="1725" spans="1:10" x14ac:dyDescent="0.25">
      <c r="A1725" s="93">
        <v>41538</v>
      </c>
      <c r="B1725" s="35">
        <f t="shared" si="136"/>
        <v>57</v>
      </c>
      <c r="C1725" s="76">
        <v>9</v>
      </c>
      <c r="D1725" s="76">
        <v>2013</v>
      </c>
      <c r="E1725" s="56">
        <v>0</v>
      </c>
      <c r="F1725" s="53">
        <f t="shared" si="132"/>
        <v>0</v>
      </c>
      <c r="G1725" s="53">
        <f t="shared" si="133"/>
        <v>1</v>
      </c>
      <c r="H1725" s="53">
        <f t="shared" si="134"/>
        <v>1</v>
      </c>
      <c r="I1725" s="53" t="str">
        <f t="shared" si="135"/>
        <v>wd</v>
      </c>
      <c r="J1725" s="53"/>
    </row>
    <row r="1726" spans="1:10" x14ac:dyDescent="0.25">
      <c r="A1726" s="93">
        <v>41539</v>
      </c>
      <c r="B1726" s="35">
        <f t="shared" si="136"/>
        <v>57</v>
      </c>
      <c r="C1726" s="76">
        <v>9</v>
      </c>
      <c r="D1726" s="76">
        <v>2013</v>
      </c>
      <c r="E1726" s="56">
        <v>0</v>
      </c>
      <c r="F1726" s="53">
        <f t="shared" si="132"/>
        <v>0</v>
      </c>
      <c r="G1726" s="53">
        <f t="shared" si="133"/>
        <v>0</v>
      </c>
      <c r="H1726" s="53">
        <f t="shared" si="134"/>
        <v>0</v>
      </c>
      <c r="I1726" s="53" t="str">
        <f t="shared" si="135"/>
        <v>dd</v>
      </c>
      <c r="J1726" s="53"/>
    </row>
    <row r="1727" spans="1:10" x14ac:dyDescent="0.25">
      <c r="A1727" s="93">
        <v>41540</v>
      </c>
      <c r="B1727" s="35">
        <f t="shared" si="136"/>
        <v>57</v>
      </c>
      <c r="C1727" s="76">
        <v>9</v>
      </c>
      <c r="D1727" s="76">
        <v>2013</v>
      </c>
      <c r="E1727" s="56">
        <v>0</v>
      </c>
      <c r="F1727" s="53">
        <f t="shared" si="132"/>
        <v>0</v>
      </c>
      <c r="G1727" s="53">
        <f t="shared" si="133"/>
        <v>0</v>
      </c>
      <c r="H1727" s="53">
        <f t="shared" si="134"/>
        <v>0</v>
      </c>
      <c r="I1727" s="53" t="str">
        <f t="shared" si="135"/>
        <v>dd</v>
      </c>
      <c r="J1727" s="53"/>
    </row>
    <row r="1728" spans="1:10" x14ac:dyDescent="0.25">
      <c r="A1728" s="93">
        <v>41541</v>
      </c>
      <c r="B1728" s="35">
        <f t="shared" si="136"/>
        <v>57</v>
      </c>
      <c r="C1728" s="76">
        <v>9</v>
      </c>
      <c r="D1728" s="76">
        <v>2013</v>
      </c>
      <c r="E1728" s="56">
        <v>0</v>
      </c>
      <c r="F1728" s="53">
        <f t="shared" si="132"/>
        <v>0</v>
      </c>
      <c r="G1728" s="53">
        <f t="shared" si="133"/>
        <v>0</v>
      </c>
      <c r="H1728" s="53">
        <f t="shared" si="134"/>
        <v>0</v>
      </c>
      <c r="I1728" s="53" t="str">
        <f t="shared" si="135"/>
        <v>dd</v>
      </c>
      <c r="J1728" s="53"/>
    </row>
    <row r="1729" spans="1:10" x14ac:dyDescent="0.25">
      <c r="A1729" s="93">
        <v>41542</v>
      </c>
      <c r="B1729" s="35">
        <f t="shared" si="136"/>
        <v>57</v>
      </c>
      <c r="C1729" s="76">
        <v>9</v>
      </c>
      <c r="D1729" s="76">
        <v>2013</v>
      </c>
      <c r="E1729" s="56">
        <v>0.53333333333333333</v>
      </c>
      <c r="F1729" s="53">
        <f t="shared" si="132"/>
        <v>1</v>
      </c>
      <c r="G1729" s="53">
        <f t="shared" si="133"/>
        <v>1</v>
      </c>
      <c r="H1729" s="53">
        <f t="shared" si="134"/>
        <v>-1</v>
      </c>
      <c r="I1729" s="53" t="str">
        <f t="shared" si="135"/>
        <v>dw</v>
      </c>
      <c r="J1729" s="53"/>
    </row>
    <row r="1730" spans="1:10" x14ac:dyDescent="0.25">
      <c r="A1730" s="93">
        <v>41543</v>
      </c>
      <c r="B1730" s="35">
        <f t="shared" si="136"/>
        <v>57</v>
      </c>
      <c r="C1730" s="76">
        <v>9</v>
      </c>
      <c r="D1730" s="76">
        <v>2013</v>
      </c>
      <c r="E1730" s="56">
        <v>1.5333333333333332</v>
      </c>
      <c r="F1730" s="53">
        <f t="shared" si="132"/>
        <v>1</v>
      </c>
      <c r="G1730" s="53">
        <f t="shared" si="133"/>
        <v>2</v>
      </c>
      <c r="H1730" s="53">
        <f t="shared" si="134"/>
        <v>2</v>
      </c>
      <c r="I1730" s="53" t="str">
        <f t="shared" si="135"/>
        <v>ww</v>
      </c>
      <c r="J1730" s="53"/>
    </row>
    <row r="1731" spans="1:10" x14ac:dyDescent="0.25">
      <c r="A1731" s="93">
        <v>41544</v>
      </c>
      <c r="B1731" s="35">
        <f t="shared" si="136"/>
        <v>57</v>
      </c>
      <c r="C1731" s="76">
        <v>9</v>
      </c>
      <c r="D1731" s="76">
        <v>2013</v>
      </c>
      <c r="E1731" s="56">
        <v>0.20000000000000004</v>
      </c>
      <c r="F1731" s="53">
        <f t="shared" ref="F1731:F1794" si="137">IF(E1731&gt;0,1,0)</f>
        <v>1</v>
      </c>
      <c r="G1731" s="53">
        <f t="shared" ref="G1731:G1794" si="138">SUM(F1730:F1731)</f>
        <v>2</v>
      </c>
      <c r="H1731" s="53">
        <f t="shared" ref="H1731:H1794" si="139">IF(G1731=1,IF(F1730=1,1,-1),G1731)</f>
        <v>2</v>
      </c>
      <c r="I1731" s="53" t="str">
        <f t="shared" ref="I1731:I1794" si="140">VLOOKUP(H1731,codes,2,)</f>
        <v>ww</v>
      </c>
      <c r="J1731" s="53"/>
    </row>
    <row r="1732" spans="1:10" x14ac:dyDescent="0.25">
      <c r="A1732" s="93">
        <v>41545</v>
      </c>
      <c r="B1732" s="35">
        <f t="shared" si="136"/>
        <v>57</v>
      </c>
      <c r="C1732" s="76">
        <v>9</v>
      </c>
      <c r="D1732" s="76">
        <v>2013</v>
      </c>
      <c r="E1732" s="56">
        <v>0</v>
      </c>
      <c r="F1732" s="53">
        <f t="shared" si="137"/>
        <v>0</v>
      </c>
      <c r="G1732" s="53">
        <f t="shared" si="138"/>
        <v>1</v>
      </c>
      <c r="H1732" s="53">
        <f t="shared" si="139"/>
        <v>1</v>
      </c>
      <c r="I1732" s="53" t="str">
        <f t="shared" si="140"/>
        <v>wd</v>
      </c>
      <c r="J1732" s="53"/>
    </row>
    <row r="1733" spans="1:10" x14ac:dyDescent="0.25">
      <c r="A1733" s="93">
        <v>41546</v>
      </c>
      <c r="B1733" s="35">
        <f t="shared" si="136"/>
        <v>57</v>
      </c>
      <c r="C1733" s="76">
        <v>9</v>
      </c>
      <c r="D1733" s="76">
        <v>2013</v>
      </c>
      <c r="E1733" s="56">
        <v>0</v>
      </c>
      <c r="F1733" s="53">
        <f t="shared" si="137"/>
        <v>0</v>
      </c>
      <c r="G1733" s="53">
        <f t="shared" si="138"/>
        <v>0</v>
      </c>
      <c r="H1733" s="53">
        <f t="shared" si="139"/>
        <v>0</v>
      </c>
      <c r="I1733" s="53" t="str">
        <f t="shared" si="140"/>
        <v>dd</v>
      </c>
      <c r="J1733" s="53"/>
    </row>
    <row r="1734" spans="1:10" x14ac:dyDescent="0.25">
      <c r="A1734" s="93">
        <v>41547</v>
      </c>
      <c r="B1734" s="35">
        <f t="shared" si="136"/>
        <v>57</v>
      </c>
      <c r="C1734" s="76">
        <v>9</v>
      </c>
      <c r="D1734" s="76">
        <v>2013</v>
      </c>
      <c r="E1734" s="56">
        <v>0</v>
      </c>
      <c r="F1734" s="53">
        <f t="shared" si="137"/>
        <v>0</v>
      </c>
      <c r="G1734" s="53">
        <f t="shared" si="138"/>
        <v>0</v>
      </c>
      <c r="H1734" s="53">
        <f t="shared" si="139"/>
        <v>0</v>
      </c>
      <c r="I1734" s="53" t="str">
        <f t="shared" si="140"/>
        <v>dd</v>
      </c>
      <c r="J1734" s="53"/>
    </row>
    <row r="1735" spans="1:10" x14ac:dyDescent="0.25">
      <c r="A1735" s="93">
        <v>41548</v>
      </c>
      <c r="B1735" s="35">
        <f t="shared" si="136"/>
        <v>57</v>
      </c>
      <c r="C1735" s="76">
        <v>9</v>
      </c>
      <c r="D1735" s="76">
        <v>2013</v>
      </c>
      <c r="E1735" s="56">
        <v>0</v>
      </c>
      <c r="F1735" s="53">
        <f t="shared" si="137"/>
        <v>0</v>
      </c>
      <c r="G1735" s="53">
        <f t="shared" si="138"/>
        <v>0</v>
      </c>
      <c r="H1735" s="53">
        <f t="shared" si="139"/>
        <v>0</v>
      </c>
      <c r="I1735" s="53" t="str">
        <f t="shared" si="140"/>
        <v>dd</v>
      </c>
      <c r="J1735" s="53"/>
    </row>
    <row r="1736" spans="1:10" x14ac:dyDescent="0.25">
      <c r="A1736" s="93">
        <v>41549</v>
      </c>
      <c r="B1736" s="35">
        <f t="shared" si="136"/>
        <v>58</v>
      </c>
      <c r="C1736" s="76">
        <v>10</v>
      </c>
      <c r="D1736" s="76">
        <v>2013</v>
      </c>
      <c r="E1736" s="56">
        <v>0</v>
      </c>
      <c r="F1736" s="53">
        <f t="shared" si="137"/>
        <v>0</v>
      </c>
      <c r="G1736" s="53">
        <f t="shared" si="138"/>
        <v>0</v>
      </c>
      <c r="H1736" s="53">
        <f t="shared" si="139"/>
        <v>0</v>
      </c>
      <c r="I1736" s="53" t="str">
        <f t="shared" si="140"/>
        <v>dd</v>
      </c>
      <c r="J1736" s="53"/>
    </row>
    <row r="1737" spans="1:10" x14ac:dyDescent="0.25">
      <c r="A1737" s="93">
        <v>41550</v>
      </c>
      <c r="B1737" s="35">
        <f t="shared" si="136"/>
        <v>58</v>
      </c>
      <c r="C1737" s="76">
        <v>10</v>
      </c>
      <c r="D1737" s="76">
        <v>2013</v>
      </c>
      <c r="E1737" s="56">
        <v>0.79999999999999993</v>
      </c>
      <c r="F1737" s="53">
        <f t="shared" si="137"/>
        <v>1</v>
      </c>
      <c r="G1737" s="53">
        <f t="shared" si="138"/>
        <v>1</v>
      </c>
      <c r="H1737" s="53">
        <f t="shared" si="139"/>
        <v>-1</v>
      </c>
      <c r="I1737" s="53" t="str">
        <f t="shared" si="140"/>
        <v>dw</v>
      </c>
      <c r="J1737" s="53"/>
    </row>
    <row r="1738" spans="1:10" x14ac:dyDescent="0.25">
      <c r="A1738" s="93">
        <v>41551</v>
      </c>
      <c r="B1738" s="35">
        <f t="shared" si="136"/>
        <v>58</v>
      </c>
      <c r="C1738" s="76">
        <v>10</v>
      </c>
      <c r="D1738" s="76">
        <v>2013</v>
      </c>
      <c r="E1738" s="56">
        <v>5.9333333333333336</v>
      </c>
      <c r="F1738" s="53">
        <f t="shared" si="137"/>
        <v>1</v>
      </c>
      <c r="G1738" s="53">
        <f t="shared" si="138"/>
        <v>2</v>
      </c>
      <c r="H1738" s="53">
        <f t="shared" si="139"/>
        <v>2</v>
      </c>
      <c r="I1738" s="53" t="str">
        <f t="shared" si="140"/>
        <v>ww</v>
      </c>
      <c r="J1738" s="53"/>
    </row>
    <row r="1739" spans="1:10" x14ac:dyDescent="0.25">
      <c r="A1739" s="93">
        <v>41552</v>
      </c>
      <c r="B1739" s="35">
        <f t="shared" si="136"/>
        <v>58</v>
      </c>
      <c r="C1739" s="76">
        <v>10</v>
      </c>
      <c r="D1739" s="76">
        <v>2013</v>
      </c>
      <c r="E1739" s="56">
        <v>1.7333333333333334</v>
      </c>
      <c r="F1739" s="53">
        <f t="shared" si="137"/>
        <v>1</v>
      </c>
      <c r="G1739" s="53">
        <f t="shared" si="138"/>
        <v>2</v>
      </c>
      <c r="H1739" s="53">
        <f t="shared" si="139"/>
        <v>2</v>
      </c>
      <c r="I1739" s="53" t="str">
        <f t="shared" si="140"/>
        <v>ww</v>
      </c>
      <c r="J1739" s="53"/>
    </row>
    <row r="1740" spans="1:10" x14ac:dyDescent="0.25">
      <c r="A1740" s="93">
        <v>41553</v>
      </c>
      <c r="B1740" s="35">
        <f t="shared" si="136"/>
        <v>58</v>
      </c>
      <c r="C1740" s="76">
        <v>10</v>
      </c>
      <c r="D1740" s="76">
        <v>2013</v>
      </c>
      <c r="E1740" s="56">
        <v>0</v>
      </c>
      <c r="F1740" s="53">
        <f t="shared" si="137"/>
        <v>0</v>
      </c>
      <c r="G1740" s="53">
        <f t="shared" si="138"/>
        <v>1</v>
      </c>
      <c r="H1740" s="53">
        <f t="shared" si="139"/>
        <v>1</v>
      </c>
      <c r="I1740" s="53" t="str">
        <f t="shared" si="140"/>
        <v>wd</v>
      </c>
      <c r="J1740" s="53"/>
    </row>
    <row r="1741" spans="1:10" x14ac:dyDescent="0.25">
      <c r="A1741" s="93">
        <v>41554</v>
      </c>
      <c r="B1741" s="35">
        <f t="shared" si="136"/>
        <v>58</v>
      </c>
      <c r="C1741" s="76">
        <v>10</v>
      </c>
      <c r="D1741" s="76">
        <v>2013</v>
      </c>
      <c r="E1741" s="56">
        <v>6.6666666666666666E-2</v>
      </c>
      <c r="F1741" s="53">
        <f t="shared" si="137"/>
        <v>1</v>
      </c>
      <c r="G1741" s="53">
        <f t="shared" si="138"/>
        <v>1</v>
      </c>
      <c r="H1741" s="53">
        <f t="shared" si="139"/>
        <v>-1</v>
      </c>
      <c r="I1741" s="53" t="str">
        <f t="shared" si="140"/>
        <v>dw</v>
      </c>
      <c r="J1741" s="53"/>
    </row>
    <row r="1742" spans="1:10" x14ac:dyDescent="0.25">
      <c r="A1742" s="93">
        <v>41555</v>
      </c>
      <c r="B1742" s="35">
        <f t="shared" si="136"/>
        <v>58</v>
      </c>
      <c r="C1742" s="76">
        <v>10</v>
      </c>
      <c r="D1742" s="76">
        <v>2013</v>
      </c>
      <c r="E1742" s="56">
        <v>0</v>
      </c>
      <c r="F1742" s="53">
        <f t="shared" si="137"/>
        <v>0</v>
      </c>
      <c r="G1742" s="53">
        <f t="shared" si="138"/>
        <v>1</v>
      </c>
      <c r="H1742" s="53">
        <f t="shared" si="139"/>
        <v>1</v>
      </c>
      <c r="I1742" s="53" t="str">
        <f t="shared" si="140"/>
        <v>wd</v>
      </c>
      <c r="J1742" s="53"/>
    </row>
    <row r="1743" spans="1:10" x14ac:dyDescent="0.25">
      <c r="A1743" s="93">
        <v>41556</v>
      </c>
      <c r="B1743" s="35">
        <f t="shared" si="136"/>
        <v>58</v>
      </c>
      <c r="C1743" s="76">
        <v>10</v>
      </c>
      <c r="D1743" s="76">
        <v>2013</v>
      </c>
      <c r="E1743" s="56">
        <v>0</v>
      </c>
      <c r="F1743" s="53">
        <f t="shared" si="137"/>
        <v>0</v>
      </c>
      <c r="G1743" s="53">
        <f t="shared" si="138"/>
        <v>0</v>
      </c>
      <c r="H1743" s="53">
        <f t="shared" si="139"/>
        <v>0</v>
      </c>
      <c r="I1743" s="53" t="str">
        <f t="shared" si="140"/>
        <v>dd</v>
      </c>
      <c r="J1743" s="53"/>
    </row>
    <row r="1744" spans="1:10" x14ac:dyDescent="0.25">
      <c r="A1744" s="93">
        <v>41557</v>
      </c>
      <c r="B1744" s="35">
        <f t="shared" si="136"/>
        <v>58</v>
      </c>
      <c r="C1744" s="76">
        <v>10</v>
      </c>
      <c r="D1744" s="76">
        <v>2013</v>
      </c>
      <c r="E1744" s="56">
        <v>3.5333333333333332</v>
      </c>
      <c r="F1744" s="53">
        <f t="shared" si="137"/>
        <v>1</v>
      </c>
      <c r="G1744" s="53">
        <f t="shared" si="138"/>
        <v>1</v>
      </c>
      <c r="H1744" s="53">
        <f t="shared" si="139"/>
        <v>-1</v>
      </c>
      <c r="I1744" s="53" t="str">
        <f t="shared" si="140"/>
        <v>dw</v>
      </c>
      <c r="J1744" s="53"/>
    </row>
    <row r="1745" spans="1:10" x14ac:dyDescent="0.25">
      <c r="A1745" s="93">
        <v>41558</v>
      </c>
      <c r="B1745" s="35">
        <f t="shared" si="136"/>
        <v>58</v>
      </c>
      <c r="C1745" s="76">
        <v>10</v>
      </c>
      <c r="D1745" s="76">
        <v>2013</v>
      </c>
      <c r="E1745" s="56">
        <v>1.2666666666666668</v>
      </c>
      <c r="F1745" s="53">
        <f t="shared" si="137"/>
        <v>1</v>
      </c>
      <c r="G1745" s="53">
        <f t="shared" si="138"/>
        <v>2</v>
      </c>
      <c r="H1745" s="53">
        <f t="shared" si="139"/>
        <v>2</v>
      </c>
      <c r="I1745" s="53" t="str">
        <f t="shared" si="140"/>
        <v>ww</v>
      </c>
      <c r="J1745" s="53"/>
    </row>
    <row r="1746" spans="1:10" x14ac:dyDescent="0.25">
      <c r="A1746" s="93">
        <v>41559</v>
      </c>
      <c r="B1746" s="35">
        <f t="shared" si="136"/>
        <v>58</v>
      </c>
      <c r="C1746" s="76">
        <v>10</v>
      </c>
      <c r="D1746" s="76">
        <v>2013</v>
      </c>
      <c r="E1746" s="56">
        <v>6.6666666666666666E-2</v>
      </c>
      <c r="F1746" s="53">
        <f t="shared" si="137"/>
        <v>1</v>
      </c>
      <c r="G1746" s="53">
        <f t="shared" si="138"/>
        <v>2</v>
      </c>
      <c r="H1746" s="53">
        <f t="shared" si="139"/>
        <v>2</v>
      </c>
      <c r="I1746" s="53" t="str">
        <f t="shared" si="140"/>
        <v>ww</v>
      </c>
      <c r="J1746" s="53"/>
    </row>
    <row r="1747" spans="1:10" x14ac:dyDescent="0.25">
      <c r="A1747" s="93">
        <v>41560</v>
      </c>
      <c r="B1747" s="35">
        <f t="shared" si="136"/>
        <v>58</v>
      </c>
      <c r="C1747" s="76">
        <v>10</v>
      </c>
      <c r="D1747" s="76">
        <v>2013</v>
      </c>
      <c r="E1747" s="56">
        <v>0.46666666666666662</v>
      </c>
      <c r="F1747" s="53">
        <f t="shared" si="137"/>
        <v>1</v>
      </c>
      <c r="G1747" s="53">
        <f t="shared" si="138"/>
        <v>2</v>
      </c>
      <c r="H1747" s="53">
        <f t="shared" si="139"/>
        <v>2</v>
      </c>
      <c r="I1747" s="53" t="str">
        <f t="shared" si="140"/>
        <v>ww</v>
      </c>
      <c r="J1747" s="53"/>
    </row>
    <row r="1748" spans="1:10" x14ac:dyDescent="0.25">
      <c r="A1748" s="93">
        <v>41561</v>
      </c>
      <c r="B1748" s="35">
        <f t="shared" si="136"/>
        <v>58</v>
      </c>
      <c r="C1748" s="76">
        <v>10</v>
      </c>
      <c r="D1748" s="76">
        <v>2013</v>
      </c>
      <c r="E1748" s="56">
        <v>7.7333333333333343</v>
      </c>
      <c r="F1748" s="53">
        <f t="shared" si="137"/>
        <v>1</v>
      </c>
      <c r="G1748" s="53">
        <f t="shared" si="138"/>
        <v>2</v>
      </c>
      <c r="H1748" s="53">
        <f t="shared" si="139"/>
        <v>2</v>
      </c>
      <c r="I1748" s="53" t="str">
        <f t="shared" si="140"/>
        <v>ww</v>
      </c>
      <c r="J1748" s="53"/>
    </row>
    <row r="1749" spans="1:10" x14ac:dyDescent="0.25">
      <c r="A1749" s="93">
        <v>41562</v>
      </c>
      <c r="B1749" s="35">
        <f t="shared" si="136"/>
        <v>58</v>
      </c>
      <c r="C1749" s="76">
        <v>10</v>
      </c>
      <c r="D1749" s="76">
        <v>2013</v>
      </c>
      <c r="E1749" s="56">
        <v>10.533333333333333</v>
      </c>
      <c r="F1749" s="53">
        <f t="shared" si="137"/>
        <v>1</v>
      </c>
      <c r="G1749" s="53">
        <f t="shared" si="138"/>
        <v>2</v>
      </c>
      <c r="H1749" s="53">
        <f t="shared" si="139"/>
        <v>2</v>
      </c>
      <c r="I1749" s="53" t="str">
        <f t="shared" si="140"/>
        <v>ww</v>
      </c>
      <c r="J1749" s="53"/>
    </row>
    <row r="1750" spans="1:10" x14ac:dyDescent="0.25">
      <c r="A1750" s="93">
        <v>41563</v>
      </c>
      <c r="B1750" s="35">
        <f t="shared" si="136"/>
        <v>58</v>
      </c>
      <c r="C1750" s="76">
        <v>10</v>
      </c>
      <c r="D1750" s="76">
        <v>2013</v>
      </c>
      <c r="E1750" s="56">
        <v>0</v>
      </c>
      <c r="F1750" s="53">
        <f t="shared" si="137"/>
        <v>0</v>
      </c>
      <c r="G1750" s="53">
        <f t="shared" si="138"/>
        <v>1</v>
      </c>
      <c r="H1750" s="53">
        <f t="shared" si="139"/>
        <v>1</v>
      </c>
      <c r="I1750" s="53" t="str">
        <f t="shared" si="140"/>
        <v>wd</v>
      </c>
      <c r="J1750" s="53"/>
    </row>
    <row r="1751" spans="1:10" x14ac:dyDescent="0.25">
      <c r="A1751" s="93">
        <v>41564</v>
      </c>
      <c r="B1751" s="35">
        <f t="shared" si="136"/>
        <v>58</v>
      </c>
      <c r="C1751" s="76">
        <v>10</v>
      </c>
      <c r="D1751" s="76">
        <v>2013</v>
      </c>
      <c r="E1751" s="56">
        <v>15.533333333333331</v>
      </c>
      <c r="F1751" s="53">
        <f t="shared" si="137"/>
        <v>1</v>
      </c>
      <c r="G1751" s="53">
        <f t="shared" si="138"/>
        <v>1</v>
      </c>
      <c r="H1751" s="53">
        <f t="shared" si="139"/>
        <v>-1</v>
      </c>
      <c r="I1751" s="53" t="str">
        <f t="shared" si="140"/>
        <v>dw</v>
      </c>
      <c r="J1751" s="53"/>
    </row>
    <row r="1752" spans="1:10" x14ac:dyDescent="0.25">
      <c r="A1752" s="93">
        <v>41565</v>
      </c>
      <c r="B1752" s="35">
        <f t="shared" si="136"/>
        <v>58</v>
      </c>
      <c r="C1752" s="76">
        <v>10</v>
      </c>
      <c r="D1752" s="76">
        <v>2013</v>
      </c>
      <c r="E1752" s="56">
        <v>0</v>
      </c>
      <c r="F1752" s="53">
        <f t="shared" si="137"/>
        <v>0</v>
      </c>
      <c r="G1752" s="53">
        <f t="shared" si="138"/>
        <v>1</v>
      </c>
      <c r="H1752" s="53">
        <f t="shared" si="139"/>
        <v>1</v>
      </c>
      <c r="I1752" s="53" t="str">
        <f t="shared" si="140"/>
        <v>wd</v>
      </c>
      <c r="J1752" s="53"/>
    </row>
    <row r="1753" spans="1:10" x14ac:dyDescent="0.25">
      <c r="A1753" s="93">
        <v>41566</v>
      </c>
      <c r="B1753" s="35">
        <f t="shared" si="136"/>
        <v>58</v>
      </c>
      <c r="C1753" s="76">
        <v>10</v>
      </c>
      <c r="D1753" s="76">
        <v>2013</v>
      </c>
      <c r="E1753" s="56">
        <v>2.9333333333333336</v>
      </c>
      <c r="F1753" s="53">
        <f t="shared" si="137"/>
        <v>1</v>
      </c>
      <c r="G1753" s="53">
        <f t="shared" si="138"/>
        <v>1</v>
      </c>
      <c r="H1753" s="53">
        <f t="shared" si="139"/>
        <v>-1</v>
      </c>
      <c r="I1753" s="53" t="str">
        <f t="shared" si="140"/>
        <v>dw</v>
      </c>
      <c r="J1753" s="53"/>
    </row>
    <row r="1754" spans="1:10" x14ac:dyDescent="0.25">
      <c r="A1754" s="93">
        <v>41567</v>
      </c>
      <c r="B1754" s="35">
        <f t="shared" si="136"/>
        <v>58</v>
      </c>
      <c r="C1754" s="76">
        <v>10</v>
      </c>
      <c r="D1754" s="76">
        <v>2013</v>
      </c>
      <c r="E1754" s="56">
        <v>4.7333333333333334</v>
      </c>
      <c r="F1754" s="53">
        <f t="shared" si="137"/>
        <v>1</v>
      </c>
      <c r="G1754" s="53">
        <f t="shared" si="138"/>
        <v>2</v>
      </c>
      <c r="H1754" s="53">
        <f t="shared" si="139"/>
        <v>2</v>
      </c>
      <c r="I1754" s="53" t="str">
        <f t="shared" si="140"/>
        <v>ww</v>
      </c>
      <c r="J1754" s="53"/>
    </row>
    <row r="1755" spans="1:10" x14ac:dyDescent="0.25">
      <c r="A1755" s="93">
        <v>41568</v>
      </c>
      <c r="B1755" s="35">
        <f t="shared" si="136"/>
        <v>58</v>
      </c>
      <c r="C1755" s="76">
        <v>10</v>
      </c>
      <c r="D1755" s="76">
        <v>2013</v>
      </c>
      <c r="E1755" s="56">
        <v>0.13333333333333333</v>
      </c>
      <c r="F1755" s="53">
        <f t="shared" si="137"/>
        <v>1</v>
      </c>
      <c r="G1755" s="53">
        <f t="shared" si="138"/>
        <v>2</v>
      </c>
      <c r="H1755" s="53">
        <f t="shared" si="139"/>
        <v>2</v>
      </c>
      <c r="I1755" s="53" t="str">
        <f t="shared" si="140"/>
        <v>ww</v>
      </c>
      <c r="J1755" s="53"/>
    </row>
    <row r="1756" spans="1:10" x14ac:dyDescent="0.25">
      <c r="A1756" s="93">
        <v>41569</v>
      </c>
      <c r="B1756" s="35">
        <f t="shared" si="136"/>
        <v>58</v>
      </c>
      <c r="C1756" s="76">
        <v>10</v>
      </c>
      <c r="D1756" s="76">
        <v>2013</v>
      </c>
      <c r="E1756" s="56">
        <v>2.3333333333333335</v>
      </c>
      <c r="F1756" s="53">
        <f t="shared" si="137"/>
        <v>1</v>
      </c>
      <c r="G1756" s="53">
        <f t="shared" si="138"/>
        <v>2</v>
      </c>
      <c r="H1756" s="53">
        <f t="shared" si="139"/>
        <v>2</v>
      </c>
      <c r="I1756" s="53" t="str">
        <f t="shared" si="140"/>
        <v>ww</v>
      </c>
      <c r="J1756" s="53"/>
    </row>
    <row r="1757" spans="1:10" x14ac:dyDescent="0.25">
      <c r="A1757" s="93">
        <v>41570</v>
      </c>
      <c r="B1757" s="35">
        <f t="shared" si="136"/>
        <v>58</v>
      </c>
      <c r="C1757" s="76">
        <v>10</v>
      </c>
      <c r="D1757" s="76">
        <v>2013</v>
      </c>
      <c r="E1757" s="56">
        <v>11</v>
      </c>
      <c r="F1757" s="53">
        <f t="shared" si="137"/>
        <v>1</v>
      </c>
      <c r="G1757" s="53">
        <f t="shared" si="138"/>
        <v>2</v>
      </c>
      <c r="H1757" s="53">
        <f t="shared" si="139"/>
        <v>2</v>
      </c>
      <c r="I1757" s="53" t="str">
        <f t="shared" si="140"/>
        <v>ww</v>
      </c>
      <c r="J1757" s="53"/>
    </row>
    <row r="1758" spans="1:10" x14ac:dyDescent="0.25">
      <c r="A1758" s="93">
        <v>41571</v>
      </c>
      <c r="B1758" s="35">
        <f t="shared" si="136"/>
        <v>58</v>
      </c>
      <c r="C1758" s="76">
        <v>10</v>
      </c>
      <c r="D1758" s="76">
        <v>2013</v>
      </c>
      <c r="E1758" s="56">
        <v>1.9333333333333336</v>
      </c>
      <c r="F1758" s="53">
        <f t="shared" si="137"/>
        <v>1</v>
      </c>
      <c r="G1758" s="53">
        <f t="shared" si="138"/>
        <v>2</v>
      </c>
      <c r="H1758" s="53">
        <f t="shared" si="139"/>
        <v>2</v>
      </c>
      <c r="I1758" s="53" t="str">
        <f t="shared" si="140"/>
        <v>ww</v>
      </c>
      <c r="J1758" s="53"/>
    </row>
    <row r="1759" spans="1:10" x14ac:dyDescent="0.25">
      <c r="A1759" s="93">
        <v>41572</v>
      </c>
      <c r="B1759" s="35">
        <f t="shared" si="136"/>
        <v>58</v>
      </c>
      <c r="C1759" s="76">
        <v>10</v>
      </c>
      <c r="D1759" s="76">
        <v>2013</v>
      </c>
      <c r="E1759" s="56">
        <v>6.1333333333333329</v>
      </c>
      <c r="F1759" s="53">
        <f t="shared" si="137"/>
        <v>1</v>
      </c>
      <c r="G1759" s="53">
        <f t="shared" si="138"/>
        <v>2</v>
      </c>
      <c r="H1759" s="53">
        <f t="shared" si="139"/>
        <v>2</v>
      </c>
      <c r="I1759" s="53" t="str">
        <f t="shared" si="140"/>
        <v>ww</v>
      </c>
      <c r="J1759" s="53"/>
    </row>
    <row r="1760" spans="1:10" x14ac:dyDescent="0.25">
      <c r="A1760" s="93">
        <v>41573</v>
      </c>
      <c r="B1760" s="35">
        <f t="shared" si="136"/>
        <v>58</v>
      </c>
      <c r="C1760" s="76">
        <v>10</v>
      </c>
      <c r="D1760" s="76">
        <v>2013</v>
      </c>
      <c r="E1760" s="56">
        <v>4.5333333333333332</v>
      </c>
      <c r="F1760" s="53">
        <f t="shared" si="137"/>
        <v>1</v>
      </c>
      <c r="G1760" s="53">
        <f t="shared" si="138"/>
        <v>2</v>
      </c>
      <c r="H1760" s="53">
        <f t="shared" si="139"/>
        <v>2</v>
      </c>
      <c r="I1760" s="53" t="str">
        <f t="shared" si="140"/>
        <v>ww</v>
      </c>
      <c r="J1760" s="53"/>
    </row>
    <row r="1761" spans="1:10" x14ac:dyDescent="0.25">
      <c r="A1761" s="93">
        <v>41574</v>
      </c>
      <c r="B1761" s="35">
        <f t="shared" si="136"/>
        <v>58</v>
      </c>
      <c r="C1761" s="76">
        <v>10</v>
      </c>
      <c r="D1761" s="76">
        <v>2013</v>
      </c>
      <c r="E1761" s="56">
        <v>6.6666666666666666E-2</v>
      </c>
      <c r="F1761" s="53">
        <f t="shared" si="137"/>
        <v>1</v>
      </c>
      <c r="G1761" s="53">
        <f t="shared" si="138"/>
        <v>2</v>
      </c>
      <c r="H1761" s="53">
        <f t="shared" si="139"/>
        <v>2</v>
      </c>
      <c r="I1761" s="53" t="str">
        <f t="shared" si="140"/>
        <v>ww</v>
      </c>
      <c r="J1761" s="53"/>
    </row>
    <row r="1762" spans="1:10" x14ac:dyDescent="0.25">
      <c r="A1762" s="93">
        <v>41575</v>
      </c>
      <c r="B1762" s="35">
        <f t="shared" si="136"/>
        <v>58</v>
      </c>
      <c r="C1762" s="76">
        <v>10</v>
      </c>
      <c r="D1762" s="76">
        <v>2013</v>
      </c>
      <c r="E1762" s="56">
        <v>1.4666666666666666</v>
      </c>
      <c r="F1762" s="53">
        <f t="shared" si="137"/>
        <v>1</v>
      </c>
      <c r="G1762" s="53">
        <f t="shared" si="138"/>
        <v>2</v>
      </c>
      <c r="H1762" s="53">
        <f t="shared" si="139"/>
        <v>2</v>
      </c>
      <c r="I1762" s="53" t="str">
        <f t="shared" si="140"/>
        <v>ww</v>
      </c>
      <c r="J1762" s="53"/>
    </row>
    <row r="1763" spans="1:10" x14ac:dyDescent="0.25">
      <c r="A1763" s="93">
        <v>41576</v>
      </c>
      <c r="B1763" s="35">
        <f t="shared" si="136"/>
        <v>58</v>
      </c>
      <c r="C1763" s="76">
        <v>10</v>
      </c>
      <c r="D1763" s="76">
        <v>2013</v>
      </c>
      <c r="E1763" s="56">
        <v>0.79999999999999993</v>
      </c>
      <c r="F1763" s="53">
        <f t="shared" si="137"/>
        <v>1</v>
      </c>
      <c r="G1763" s="53">
        <f t="shared" si="138"/>
        <v>2</v>
      </c>
      <c r="H1763" s="53">
        <f t="shared" si="139"/>
        <v>2</v>
      </c>
      <c r="I1763" s="53" t="str">
        <f t="shared" si="140"/>
        <v>ww</v>
      </c>
      <c r="J1763" s="53"/>
    </row>
    <row r="1764" spans="1:10" x14ac:dyDescent="0.25">
      <c r="A1764" s="93">
        <v>41577</v>
      </c>
      <c r="B1764" s="35">
        <f t="shared" si="136"/>
        <v>58</v>
      </c>
      <c r="C1764" s="76">
        <v>10</v>
      </c>
      <c r="D1764" s="76">
        <v>2013</v>
      </c>
      <c r="E1764" s="56">
        <v>0</v>
      </c>
      <c r="F1764" s="53">
        <f t="shared" si="137"/>
        <v>0</v>
      </c>
      <c r="G1764" s="53">
        <f t="shared" si="138"/>
        <v>1</v>
      </c>
      <c r="H1764" s="53">
        <f t="shared" si="139"/>
        <v>1</v>
      </c>
      <c r="I1764" s="53" t="str">
        <f t="shared" si="140"/>
        <v>wd</v>
      </c>
      <c r="J1764" s="53"/>
    </row>
    <row r="1765" spans="1:10" x14ac:dyDescent="0.25">
      <c r="A1765" s="93">
        <v>41578</v>
      </c>
      <c r="B1765" s="35">
        <f t="shared" si="136"/>
        <v>58</v>
      </c>
      <c r="C1765" s="76">
        <v>10</v>
      </c>
      <c r="D1765" s="76">
        <v>2013</v>
      </c>
      <c r="E1765" s="56">
        <v>0</v>
      </c>
      <c r="F1765" s="53">
        <f t="shared" si="137"/>
        <v>0</v>
      </c>
      <c r="G1765" s="53">
        <f t="shared" si="138"/>
        <v>0</v>
      </c>
      <c r="H1765" s="53">
        <f t="shared" si="139"/>
        <v>0</v>
      </c>
      <c r="I1765" s="53" t="str">
        <f t="shared" si="140"/>
        <v>dd</v>
      </c>
      <c r="J1765" s="53"/>
    </row>
    <row r="1766" spans="1:10" x14ac:dyDescent="0.25">
      <c r="A1766" s="93">
        <v>41579</v>
      </c>
      <c r="B1766" s="35">
        <f t="shared" si="136"/>
        <v>58</v>
      </c>
      <c r="C1766" s="76">
        <v>10</v>
      </c>
      <c r="D1766" s="76">
        <v>2013</v>
      </c>
      <c r="E1766" s="56">
        <v>0.26666666666666666</v>
      </c>
      <c r="F1766" s="53">
        <f t="shared" si="137"/>
        <v>1</v>
      </c>
      <c r="G1766" s="53">
        <f t="shared" si="138"/>
        <v>1</v>
      </c>
      <c r="H1766" s="53">
        <f t="shared" si="139"/>
        <v>-1</v>
      </c>
      <c r="I1766" s="53" t="str">
        <f t="shared" si="140"/>
        <v>dw</v>
      </c>
      <c r="J1766" s="53"/>
    </row>
    <row r="1767" spans="1:10" x14ac:dyDescent="0.25">
      <c r="A1767" s="93">
        <v>41580</v>
      </c>
      <c r="B1767" s="35">
        <f t="shared" si="136"/>
        <v>59</v>
      </c>
      <c r="C1767" s="76">
        <v>11</v>
      </c>
      <c r="D1767" s="76">
        <v>2013</v>
      </c>
      <c r="E1767" s="56">
        <v>0</v>
      </c>
      <c r="F1767" s="53">
        <f t="shared" si="137"/>
        <v>0</v>
      </c>
      <c r="G1767" s="53">
        <f t="shared" si="138"/>
        <v>1</v>
      </c>
      <c r="H1767" s="53">
        <f t="shared" si="139"/>
        <v>1</v>
      </c>
      <c r="I1767" s="53" t="str">
        <f t="shared" si="140"/>
        <v>wd</v>
      </c>
      <c r="J1767" s="53"/>
    </row>
    <row r="1768" spans="1:10" x14ac:dyDescent="0.25">
      <c r="A1768" s="93">
        <v>41581</v>
      </c>
      <c r="B1768" s="35">
        <f t="shared" si="136"/>
        <v>59</v>
      </c>
      <c r="C1768" s="76">
        <v>11</v>
      </c>
      <c r="D1768" s="76">
        <v>2013</v>
      </c>
      <c r="E1768" s="56">
        <v>6.3999999999999995</v>
      </c>
      <c r="F1768" s="53">
        <f t="shared" si="137"/>
        <v>1</v>
      </c>
      <c r="G1768" s="53">
        <f t="shared" si="138"/>
        <v>1</v>
      </c>
      <c r="H1768" s="53">
        <f t="shared" si="139"/>
        <v>-1</v>
      </c>
      <c r="I1768" s="53" t="str">
        <f t="shared" si="140"/>
        <v>dw</v>
      </c>
      <c r="J1768" s="53"/>
    </row>
    <row r="1769" spans="1:10" x14ac:dyDescent="0.25">
      <c r="A1769" s="93">
        <v>41582</v>
      </c>
      <c r="B1769" s="35">
        <f t="shared" si="136"/>
        <v>59</v>
      </c>
      <c r="C1769" s="76">
        <v>11</v>
      </c>
      <c r="D1769" s="76">
        <v>2013</v>
      </c>
      <c r="E1769" s="56">
        <v>0</v>
      </c>
      <c r="F1769" s="53">
        <f t="shared" si="137"/>
        <v>0</v>
      </c>
      <c r="G1769" s="53">
        <f t="shared" si="138"/>
        <v>1</v>
      </c>
      <c r="H1769" s="53">
        <f t="shared" si="139"/>
        <v>1</v>
      </c>
      <c r="I1769" s="53" t="str">
        <f t="shared" si="140"/>
        <v>wd</v>
      </c>
      <c r="J1769" s="53"/>
    </row>
    <row r="1770" spans="1:10" x14ac:dyDescent="0.25">
      <c r="A1770" s="93">
        <v>41583</v>
      </c>
      <c r="B1770" s="35">
        <f t="shared" si="136"/>
        <v>59</v>
      </c>
      <c r="C1770" s="76">
        <v>11</v>
      </c>
      <c r="D1770" s="76">
        <v>2013</v>
      </c>
      <c r="E1770" s="56">
        <v>0.93333333333333324</v>
      </c>
      <c r="F1770" s="53">
        <f t="shared" si="137"/>
        <v>1</v>
      </c>
      <c r="G1770" s="53">
        <f t="shared" si="138"/>
        <v>1</v>
      </c>
      <c r="H1770" s="53">
        <f t="shared" si="139"/>
        <v>-1</v>
      </c>
      <c r="I1770" s="53" t="str">
        <f t="shared" si="140"/>
        <v>dw</v>
      </c>
      <c r="J1770" s="53"/>
    </row>
    <row r="1771" spans="1:10" x14ac:dyDescent="0.25">
      <c r="A1771" s="93">
        <v>41584</v>
      </c>
      <c r="B1771" s="35">
        <f t="shared" si="136"/>
        <v>59</v>
      </c>
      <c r="C1771" s="76">
        <v>11</v>
      </c>
      <c r="D1771" s="76">
        <v>2013</v>
      </c>
      <c r="E1771" s="56">
        <v>6.6666666666666666E-2</v>
      </c>
      <c r="F1771" s="53">
        <f t="shared" si="137"/>
        <v>1</v>
      </c>
      <c r="G1771" s="53">
        <f t="shared" si="138"/>
        <v>2</v>
      </c>
      <c r="H1771" s="53">
        <f t="shared" si="139"/>
        <v>2</v>
      </c>
      <c r="I1771" s="53" t="str">
        <f t="shared" si="140"/>
        <v>ww</v>
      </c>
      <c r="J1771" s="53"/>
    </row>
    <row r="1772" spans="1:10" x14ac:dyDescent="0.25">
      <c r="A1772" s="93">
        <v>41585</v>
      </c>
      <c r="B1772" s="35">
        <f t="shared" si="136"/>
        <v>59</v>
      </c>
      <c r="C1772" s="76">
        <v>11</v>
      </c>
      <c r="D1772" s="76">
        <v>2013</v>
      </c>
      <c r="E1772" s="56">
        <v>6.6666666666666666E-2</v>
      </c>
      <c r="F1772" s="53">
        <f t="shared" si="137"/>
        <v>1</v>
      </c>
      <c r="G1772" s="53">
        <f t="shared" si="138"/>
        <v>2</v>
      </c>
      <c r="H1772" s="53">
        <f t="shared" si="139"/>
        <v>2</v>
      </c>
      <c r="I1772" s="53" t="str">
        <f t="shared" si="140"/>
        <v>ww</v>
      </c>
      <c r="J1772" s="53"/>
    </row>
    <row r="1773" spans="1:10" x14ac:dyDescent="0.25">
      <c r="A1773" s="93">
        <v>41586</v>
      </c>
      <c r="B1773" s="35">
        <f t="shared" si="136"/>
        <v>59</v>
      </c>
      <c r="C1773" s="76">
        <v>11</v>
      </c>
      <c r="D1773" s="76">
        <v>2013</v>
      </c>
      <c r="E1773" s="56">
        <v>0</v>
      </c>
      <c r="F1773" s="53">
        <f t="shared" si="137"/>
        <v>0</v>
      </c>
      <c r="G1773" s="53">
        <f t="shared" si="138"/>
        <v>1</v>
      </c>
      <c r="H1773" s="53">
        <f t="shared" si="139"/>
        <v>1</v>
      </c>
      <c r="I1773" s="53" t="str">
        <f t="shared" si="140"/>
        <v>wd</v>
      </c>
      <c r="J1773" s="53"/>
    </row>
    <row r="1774" spans="1:10" x14ac:dyDescent="0.25">
      <c r="A1774" s="93">
        <v>41587</v>
      </c>
      <c r="B1774" s="35">
        <f t="shared" si="136"/>
        <v>59</v>
      </c>
      <c r="C1774" s="76">
        <v>11</v>
      </c>
      <c r="D1774" s="76">
        <v>2013</v>
      </c>
      <c r="E1774" s="56">
        <v>6.6666666666666666E-2</v>
      </c>
      <c r="F1774" s="53">
        <f t="shared" si="137"/>
        <v>1</v>
      </c>
      <c r="G1774" s="53">
        <f t="shared" si="138"/>
        <v>1</v>
      </c>
      <c r="H1774" s="53">
        <f t="shared" si="139"/>
        <v>-1</v>
      </c>
      <c r="I1774" s="53" t="str">
        <f t="shared" si="140"/>
        <v>dw</v>
      </c>
      <c r="J1774" s="53"/>
    </row>
    <row r="1775" spans="1:10" x14ac:dyDescent="0.25">
      <c r="A1775" s="93">
        <v>41588</v>
      </c>
      <c r="B1775" s="35">
        <f t="shared" si="136"/>
        <v>59</v>
      </c>
      <c r="C1775" s="76">
        <v>11</v>
      </c>
      <c r="D1775" s="76">
        <v>2013</v>
      </c>
      <c r="E1775" s="56">
        <v>0.20000000000000004</v>
      </c>
      <c r="F1775" s="53">
        <f t="shared" si="137"/>
        <v>1</v>
      </c>
      <c r="G1775" s="53">
        <f t="shared" si="138"/>
        <v>2</v>
      </c>
      <c r="H1775" s="53">
        <f t="shared" si="139"/>
        <v>2</v>
      </c>
      <c r="I1775" s="53" t="str">
        <f t="shared" si="140"/>
        <v>ww</v>
      </c>
      <c r="J1775" s="53"/>
    </row>
    <row r="1776" spans="1:10" x14ac:dyDescent="0.25">
      <c r="A1776" s="93">
        <v>41589</v>
      </c>
      <c r="B1776" s="35">
        <f t="shared" ref="B1776:B1839" si="141">C1776+(D1776-2009)*12</f>
        <v>59</v>
      </c>
      <c r="C1776" s="76">
        <v>11</v>
      </c>
      <c r="D1776" s="76">
        <v>2013</v>
      </c>
      <c r="E1776" s="56">
        <v>2.8666666666666667</v>
      </c>
      <c r="F1776" s="53">
        <f t="shared" si="137"/>
        <v>1</v>
      </c>
      <c r="G1776" s="53">
        <f t="shared" si="138"/>
        <v>2</v>
      </c>
      <c r="H1776" s="53">
        <f t="shared" si="139"/>
        <v>2</v>
      </c>
      <c r="I1776" s="53" t="str">
        <f t="shared" si="140"/>
        <v>ww</v>
      </c>
      <c r="J1776" s="53"/>
    </row>
    <row r="1777" spans="1:10" x14ac:dyDescent="0.25">
      <c r="A1777" s="93">
        <v>41590</v>
      </c>
      <c r="B1777" s="35">
        <f t="shared" si="141"/>
        <v>59</v>
      </c>
      <c r="C1777" s="76">
        <v>11</v>
      </c>
      <c r="D1777" s="76">
        <v>2013</v>
      </c>
      <c r="E1777" s="56">
        <v>0</v>
      </c>
      <c r="F1777" s="53">
        <f t="shared" si="137"/>
        <v>0</v>
      </c>
      <c r="G1777" s="53">
        <f t="shared" si="138"/>
        <v>1</v>
      </c>
      <c r="H1777" s="53">
        <f t="shared" si="139"/>
        <v>1</v>
      </c>
      <c r="I1777" s="53" t="str">
        <f t="shared" si="140"/>
        <v>wd</v>
      </c>
      <c r="J1777" s="53"/>
    </row>
    <row r="1778" spans="1:10" x14ac:dyDescent="0.25">
      <c r="A1778" s="93">
        <v>41591</v>
      </c>
      <c r="B1778" s="35">
        <f t="shared" si="141"/>
        <v>59</v>
      </c>
      <c r="C1778" s="76">
        <v>11</v>
      </c>
      <c r="D1778" s="76">
        <v>2013</v>
      </c>
      <c r="E1778" s="56">
        <v>0</v>
      </c>
      <c r="F1778" s="53">
        <f t="shared" si="137"/>
        <v>0</v>
      </c>
      <c r="G1778" s="53">
        <f t="shared" si="138"/>
        <v>0</v>
      </c>
      <c r="H1778" s="53">
        <f t="shared" si="139"/>
        <v>0</v>
      </c>
      <c r="I1778" s="53" t="str">
        <f t="shared" si="140"/>
        <v>dd</v>
      </c>
      <c r="J1778" s="53"/>
    </row>
    <row r="1779" spans="1:10" x14ac:dyDescent="0.25">
      <c r="A1779" s="93">
        <v>41592</v>
      </c>
      <c r="B1779" s="35">
        <f t="shared" si="141"/>
        <v>59</v>
      </c>
      <c r="C1779" s="76">
        <v>11</v>
      </c>
      <c r="D1779" s="76">
        <v>2013</v>
      </c>
      <c r="E1779" s="56">
        <v>0</v>
      </c>
      <c r="F1779" s="53">
        <f t="shared" si="137"/>
        <v>0</v>
      </c>
      <c r="G1779" s="53">
        <f t="shared" si="138"/>
        <v>0</v>
      </c>
      <c r="H1779" s="53">
        <f t="shared" si="139"/>
        <v>0</v>
      </c>
      <c r="I1779" s="53" t="str">
        <f t="shared" si="140"/>
        <v>dd</v>
      </c>
      <c r="J1779" s="53"/>
    </row>
    <row r="1780" spans="1:10" x14ac:dyDescent="0.25">
      <c r="A1780" s="93">
        <v>41593</v>
      </c>
      <c r="B1780" s="35">
        <f t="shared" si="141"/>
        <v>59</v>
      </c>
      <c r="C1780" s="76">
        <v>11</v>
      </c>
      <c r="D1780" s="76">
        <v>2013</v>
      </c>
      <c r="E1780" s="56">
        <v>0</v>
      </c>
      <c r="F1780" s="53">
        <f t="shared" si="137"/>
        <v>0</v>
      </c>
      <c r="G1780" s="53">
        <f t="shared" si="138"/>
        <v>0</v>
      </c>
      <c r="H1780" s="53">
        <f t="shared" si="139"/>
        <v>0</v>
      </c>
      <c r="I1780" s="53" t="str">
        <f t="shared" si="140"/>
        <v>dd</v>
      </c>
      <c r="J1780" s="53"/>
    </row>
    <row r="1781" spans="1:10" x14ac:dyDescent="0.25">
      <c r="A1781" s="93">
        <v>41594</v>
      </c>
      <c r="B1781" s="35">
        <f t="shared" si="141"/>
        <v>59</v>
      </c>
      <c r="C1781" s="76">
        <v>11</v>
      </c>
      <c r="D1781" s="76">
        <v>2013</v>
      </c>
      <c r="E1781" s="56">
        <v>0</v>
      </c>
      <c r="F1781" s="53">
        <f t="shared" si="137"/>
        <v>0</v>
      </c>
      <c r="G1781" s="53">
        <f t="shared" si="138"/>
        <v>0</v>
      </c>
      <c r="H1781" s="53">
        <f t="shared" si="139"/>
        <v>0</v>
      </c>
      <c r="I1781" s="53" t="str">
        <f t="shared" si="140"/>
        <v>dd</v>
      </c>
      <c r="J1781" s="53"/>
    </row>
    <row r="1782" spans="1:10" x14ac:dyDescent="0.25">
      <c r="A1782" s="93">
        <v>41595</v>
      </c>
      <c r="B1782" s="35">
        <f t="shared" si="141"/>
        <v>59</v>
      </c>
      <c r="C1782" s="76">
        <v>11</v>
      </c>
      <c r="D1782" s="76">
        <v>2013</v>
      </c>
      <c r="E1782" s="56">
        <v>0</v>
      </c>
      <c r="F1782" s="53">
        <f t="shared" si="137"/>
        <v>0</v>
      </c>
      <c r="G1782" s="53">
        <f t="shared" si="138"/>
        <v>0</v>
      </c>
      <c r="H1782" s="53">
        <f t="shared" si="139"/>
        <v>0</v>
      </c>
      <c r="I1782" s="53" t="str">
        <f t="shared" si="140"/>
        <v>dd</v>
      </c>
      <c r="J1782" s="53"/>
    </row>
    <row r="1783" spans="1:10" x14ac:dyDescent="0.25">
      <c r="A1783" s="93">
        <v>41596</v>
      </c>
      <c r="B1783" s="35">
        <f t="shared" si="141"/>
        <v>59</v>
      </c>
      <c r="C1783" s="76">
        <v>11</v>
      </c>
      <c r="D1783" s="76">
        <v>2013</v>
      </c>
      <c r="E1783" s="56">
        <v>7.666666666666667</v>
      </c>
      <c r="F1783" s="53">
        <f t="shared" si="137"/>
        <v>1</v>
      </c>
      <c r="G1783" s="53">
        <f t="shared" si="138"/>
        <v>1</v>
      </c>
      <c r="H1783" s="53">
        <f t="shared" si="139"/>
        <v>-1</v>
      </c>
      <c r="I1783" s="53" t="str">
        <f t="shared" si="140"/>
        <v>dw</v>
      </c>
      <c r="J1783" s="53"/>
    </row>
    <row r="1784" spans="1:10" x14ac:dyDescent="0.25">
      <c r="A1784" s="93">
        <v>41597</v>
      </c>
      <c r="B1784" s="35">
        <f t="shared" si="141"/>
        <v>59</v>
      </c>
      <c r="C1784" s="76">
        <v>11</v>
      </c>
      <c r="D1784" s="76">
        <v>2013</v>
      </c>
      <c r="E1784" s="56">
        <v>0</v>
      </c>
      <c r="F1784" s="53">
        <f t="shared" si="137"/>
        <v>0</v>
      </c>
      <c r="G1784" s="53">
        <f t="shared" si="138"/>
        <v>1</v>
      </c>
      <c r="H1784" s="53">
        <f t="shared" si="139"/>
        <v>1</v>
      </c>
      <c r="I1784" s="53" t="str">
        <f t="shared" si="140"/>
        <v>wd</v>
      </c>
      <c r="J1784" s="53"/>
    </row>
    <row r="1785" spans="1:10" x14ac:dyDescent="0.25">
      <c r="A1785" s="93">
        <v>41598</v>
      </c>
      <c r="B1785" s="35">
        <f t="shared" si="141"/>
        <v>59</v>
      </c>
      <c r="C1785" s="76">
        <v>11</v>
      </c>
      <c r="D1785" s="76">
        <v>2013</v>
      </c>
      <c r="E1785" s="56">
        <v>0.66666666666666663</v>
      </c>
      <c r="F1785" s="53">
        <f t="shared" si="137"/>
        <v>1</v>
      </c>
      <c r="G1785" s="53">
        <f t="shared" si="138"/>
        <v>1</v>
      </c>
      <c r="H1785" s="53">
        <f t="shared" si="139"/>
        <v>-1</v>
      </c>
      <c r="I1785" s="53" t="str">
        <f t="shared" si="140"/>
        <v>dw</v>
      </c>
      <c r="J1785" s="53"/>
    </row>
    <row r="1786" spans="1:10" x14ac:dyDescent="0.25">
      <c r="A1786" s="93">
        <v>41599</v>
      </c>
      <c r="B1786" s="35">
        <f t="shared" si="141"/>
        <v>59</v>
      </c>
      <c r="C1786" s="76">
        <v>11</v>
      </c>
      <c r="D1786" s="76">
        <v>2013</v>
      </c>
      <c r="E1786" s="56">
        <v>13.600000000000001</v>
      </c>
      <c r="F1786" s="53">
        <f t="shared" si="137"/>
        <v>1</v>
      </c>
      <c r="G1786" s="53">
        <f t="shared" si="138"/>
        <v>2</v>
      </c>
      <c r="H1786" s="53">
        <f t="shared" si="139"/>
        <v>2</v>
      </c>
      <c r="I1786" s="53" t="str">
        <f t="shared" si="140"/>
        <v>ww</v>
      </c>
      <c r="J1786" s="53"/>
    </row>
    <row r="1787" spans="1:10" x14ac:dyDescent="0.25">
      <c r="A1787" s="93">
        <v>41600</v>
      </c>
      <c r="B1787" s="35">
        <f t="shared" si="141"/>
        <v>59</v>
      </c>
      <c r="C1787" s="76">
        <v>11</v>
      </c>
      <c r="D1787" s="76">
        <v>2013</v>
      </c>
      <c r="E1787" s="56">
        <v>3.4</v>
      </c>
      <c r="F1787" s="53">
        <f t="shared" si="137"/>
        <v>1</v>
      </c>
      <c r="G1787" s="53">
        <f t="shared" si="138"/>
        <v>2</v>
      </c>
      <c r="H1787" s="53">
        <f t="shared" si="139"/>
        <v>2</v>
      </c>
      <c r="I1787" s="53" t="str">
        <f t="shared" si="140"/>
        <v>ww</v>
      </c>
      <c r="J1787" s="53"/>
    </row>
    <row r="1788" spans="1:10" x14ac:dyDescent="0.25">
      <c r="A1788" s="93">
        <v>41601</v>
      </c>
      <c r="B1788" s="35">
        <f t="shared" si="141"/>
        <v>59</v>
      </c>
      <c r="C1788" s="76">
        <v>11</v>
      </c>
      <c r="D1788" s="76">
        <v>2013</v>
      </c>
      <c r="E1788" s="56">
        <v>0</v>
      </c>
      <c r="F1788" s="53">
        <f t="shared" si="137"/>
        <v>0</v>
      </c>
      <c r="G1788" s="53">
        <f t="shared" si="138"/>
        <v>1</v>
      </c>
      <c r="H1788" s="53">
        <f t="shared" si="139"/>
        <v>1</v>
      </c>
      <c r="I1788" s="53" t="str">
        <f t="shared" si="140"/>
        <v>wd</v>
      </c>
      <c r="J1788" s="53"/>
    </row>
    <row r="1789" spans="1:10" x14ac:dyDescent="0.25">
      <c r="A1789" s="93">
        <v>41602</v>
      </c>
      <c r="B1789" s="35">
        <f t="shared" si="141"/>
        <v>59</v>
      </c>
      <c r="C1789" s="76">
        <v>11</v>
      </c>
      <c r="D1789" s="76">
        <v>2013</v>
      </c>
      <c r="E1789" s="56">
        <v>0.13333333333333333</v>
      </c>
      <c r="F1789" s="53">
        <f t="shared" si="137"/>
        <v>1</v>
      </c>
      <c r="G1789" s="53">
        <f t="shared" si="138"/>
        <v>1</v>
      </c>
      <c r="H1789" s="53">
        <f t="shared" si="139"/>
        <v>-1</v>
      </c>
      <c r="I1789" s="53" t="str">
        <f t="shared" si="140"/>
        <v>dw</v>
      </c>
      <c r="J1789" s="53"/>
    </row>
    <row r="1790" spans="1:10" x14ac:dyDescent="0.25">
      <c r="A1790" s="93">
        <v>41603</v>
      </c>
      <c r="B1790" s="35">
        <f t="shared" si="141"/>
        <v>59</v>
      </c>
      <c r="C1790" s="76">
        <v>11</v>
      </c>
      <c r="D1790" s="76">
        <v>2013</v>
      </c>
      <c r="E1790" s="56">
        <v>0.39999999999999997</v>
      </c>
      <c r="F1790" s="53">
        <f t="shared" si="137"/>
        <v>1</v>
      </c>
      <c r="G1790" s="53">
        <f t="shared" si="138"/>
        <v>2</v>
      </c>
      <c r="H1790" s="53">
        <f t="shared" si="139"/>
        <v>2</v>
      </c>
      <c r="I1790" s="53" t="str">
        <f t="shared" si="140"/>
        <v>ww</v>
      </c>
      <c r="J1790" s="53"/>
    </row>
    <row r="1791" spans="1:10" x14ac:dyDescent="0.25">
      <c r="A1791" s="93">
        <v>41604</v>
      </c>
      <c r="B1791" s="35">
        <f t="shared" si="141"/>
        <v>59</v>
      </c>
      <c r="C1791" s="76">
        <v>11</v>
      </c>
      <c r="D1791" s="76">
        <v>2013</v>
      </c>
      <c r="E1791" s="56">
        <v>0</v>
      </c>
      <c r="F1791" s="53">
        <f t="shared" si="137"/>
        <v>0</v>
      </c>
      <c r="G1791" s="53">
        <f t="shared" si="138"/>
        <v>1</v>
      </c>
      <c r="H1791" s="53">
        <f t="shared" si="139"/>
        <v>1</v>
      </c>
      <c r="I1791" s="53" t="str">
        <f t="shared" si="140"/>
        <v>wd</v>
      </c>
      <c r="J1791" s="53"/>
    </row>
    <row r="1792" spans="1:10" x14ac:dyDescent="0.25">
      <c r="A1792" s="93">
        <v>41605</v>
      </c>
      <c r="B1792" s="35">
        <f t="shared" si="141"/>
        <v>59</v>
      </c>
      <c r="C1792" s="76">
        <v>11</v>
      </c>
      <c r="D1792" s="76">
        <v>2013</v>
      </c>
      <c r="E1792" s="56">
        <v>0.20000000000000004</v>
      </c>
      <c r="F1792" s="53">
        <f t="shared" si="137"/>
        <v>1</v>
      </c>
      <c r="G1792" s="53">
        <f t="shared" si="138"/>
        <v>1</v>
      </c>
      <c r="H1792" s="53">
        <f t="shared" si="139"/>
        <v>-1</v>
      </c>
      <c r="I1792" s="53" t="str">
        <f t="shared" si="140"/>
        <v>dw</v>
      </c>
      <c r="J1792" s="53"/>
    </row>
    <row r="1793" spans="1:10" x14ac:dyDescent="0.25">
      <c r="A1793" s="93">
        <v>41606</v>
      </c>
      <c r="B1793" s="35">
        <f t="shared" si="141"/>
        <v>59</v>
      </c>
      <c r="C1793" s="76">
        <v>11</v>
      </c>
      <c r="D1793" s="76">
        <v>2013</v>
      </c>
      <c r="E1793" s="56">
        <v>0</v>
      </c>
      <c r="F1793" s="53">
        <f t="shared" si="137"/>
        <v>0</v>
      </c>
      <c r="G1793" s="53">
        <f t="shared" si="138"/>
        <v>1</v>
      </c>
      <c r="H1793" s="53">
        <f t="shared" si="139"/>
        <v>1</v>
      </c>
      <c r="I1793" s="53" t="str">
        <f t="shared" si="140"/>
        <v>wd</v>
      </c>
      <c r="J1793" s="53"/>
    </row>
    <row r="1794" spans="1:10" x14ac:dyDescent="0.25">
      <c r="A1794" s="93">
        <v>41607</v>
      </c>
      <c r="B1794" s="35">
        <f t="shared" si="141"/>
        <v>59</v>
      </c>
      <c r="C1794" s="76">
        <v>11</v>
      </c>
      <c r="D1794" s="76">
        <v>2013</v>
      </c>
      <c r="E1794" s="56">
        <v>6.6666666666666666E-2</v>
      </c>
      <c r="F1794" s="53">
        <f t="shared" si="137"/>
        <v>1</v>
      </c>
      <c r="G1794" s="53">
        <f t="shared" si="138"/>
        <v>1</v>
      </c>
      <c r="H1794" s="53">
        <f t="shared" si="139"/>
        <v>-1</v>
      </c>
      <c r="I1794" s="53" t="str">
        <f t="shared" si="140"/>
        <v>dw</v>
      </c>
      <c r="J1794" s="53"/>
    </row>
    <row r="1795" spans="1:10" x14ac:dyDescent="0.25">
      <c r="A1795" s="93">
        <v>41608</v>
      </c>
      <c r="B1795" s="35">
        <f t="shared" si="141"/>
        <v>59</v>
      </c>
      <c r="C1795" s="76">
        <v>11</v>
      </c>
      <c r="D1795" s="76">
        <v>2013</v>
      </c>
      <c r="E1795" s="56">
        <v>0</v>
      </c>
      <c r="F1795" s="53">
        <f t="shared" ref="F1795:F1858" si="142">IF(E1795&gt;0,1,0)</f>
        <v>0</v>
      </c>
      <c r="G1795" s="53">
        <f t="shared" ref="G1795:G1858" si="143">SUM(F1794:F1795)</f>
        <v>1</v>
      </c>
      <c r="H1795" s="53">
        <f t="shared" ref="H1795:H1858" si="144">IF(G1795=1,IF(F1794=1,1,-1),G1795)</f>
        <v>1</v>
      </c>
      <c r="I1795" s="53" t="str">
        <f t="shared" ref="I1795:I1858" si="145">VLOOKUP(H1795,codes,2,)</f>
        <v>wd</v>
      </c>
      <c r="J1795" s="53"/>
    </row>
    <row r="1796" spans="1:10" x14ac:dyDescent="0.25">
      <c r="A1796" s="93">
        <v>41609</v>
      </c>
      <c r="B1796" s="35">
        <f t="shared" si="141"/>
        <v>59</v>
      </c>
      <c r="C1796" s="76">
        <v>11</v>
      </c>
      <c r="D1796" s="76">
        <v>2013</v>
      </c>
      <c r="E1796" s="56">
        <v>6.6666666666666666E-2</v>
      </c>
      <c r="F1796" s="53">
        <f t="shared" si="142"/>
        <v>1</v>
      </c>
      <c r="G1796" s="53">
        <f t="shared" si="143"/>
        <v>1</v>
      </c>
      <c r="H1796" s="53">
        <f t="shared" si="144"/>
        <v>-1</v>
      </c>
      <c r="I1796" s="53" t="str">
        <f t="shared" si="145"/>
        <v>dw</v>
      </c>
      <c r="J1796" s="53"/>
    </row>
    <row r="1797" spans="1:10" x14ac:dyDescent="0.25">
      <c r="A1797" s="93">
        <v>41610</v>
      </c>
      <c r="B1797" s="35">
        <f t="shared" si="141"/>
        <v>60</v>
      </c>
      <c r="C1797" s="76">
        <v>12</v>
      </c>
      <c r="D1797" s="76">
        <v>2013</v>
      </c>
      <c r="E1797" s="56">
        <v>0</v>
      </c>
      <c r="F1797" s="53">
        <f t="shared" si="142"/>
        <v>0</v>
      </c>
      <c r="G1797" s="53">
        <f t="shared" si="143"/>
        <v>1</v>
      </c>
      <c r="H1797" s="53">
        <f t="shared" si="144"/>
        <v>1</v>
      </c>
      <c r="I1797" s="53" t="str">
        <f t="shared" si="145"/>
        <v>wd</v>
      </c>
      <c r="J1797" s="53"/>
    </row>
    <row r="1798" spans="1:10" x14ac:dyDescent="0.25">
      <c r="A1798" s="93">
        <v>41611</v>
      </c>
      <c r="B1798" s="35">
        <f t="shared" si="141"/>
        <v>60</v>
      </c>
      <c r="C1798" s="76">
        <v>12</v>
      </c>
      <c r="D1798" s="76">
        <v>2013</v>
      </c>
      <c r="E1798" s="56">
        <v>0</v>
      </c>
      <c r="F1798" s="53">
        <f t="shared" si="142"/>
        <v>0</v>
      </c>
      <c r="G1798" s="53">
        <f t="shared" si="143"/>
        <v>0</v>
      </c>
      <c r="H1798" s="53">
        <f t="shared" si="144"/>
        <v>0</v>
      </c>
      <c r="I1798" s="53" t="str">
        <f t="shared" si="145"/>
        <v>dd</v>
      </c>
      <c r="J1798" s="53"/>
    </row>
    <row r="1799" spans="1:10" x14ac:dyDescent="0.25">
      <c r="A1799" s="93">
        <v>41612</v>
      </c>
      <c r="B1799" s="35">
        <f t="shared" si="141"/>
        <v>60</v>
      </c>
      <c r="C1799" s="76">
        <v>12</v>
      </c>
      <c r="D1799" s="76">
        <v>2013</v>
      </c>
      <c r="E1799" s="56">
        <v>0.13333333333333333</v>
      </c>
      <c r="F1799" s="53">
        <f t="shared" si="142"/>
        <v>1</v>
      </c>
      <c r="G1799" s="53">
        <f t="shared" si="143"/>
        <v>1</v>
      </c>
      <c r="H1799" s="53">
        <f t="shared" si="144"/>
        <v>-1</v>
      </c>
      <c r="I1799" s="53" t="str">
        <f t="shared" si="145"/>
        <v>dw</v>
      </c>
      <c r="J1799" s="53"/>
    </row>
    <row r="1800" spans="1:10" x14ac:dyDescent="0.25">
      <c r="A1800" s="93">
        <v>41613</v>
      </c>
      <c r="B1800" s="35">
        <f t="shared" si="141"/>
        <v>60</v>
      </c>
      <c r="C1800" s="76">
        <v>12</v>
      </c>
      <c r="D1800" s="76">
        <v>2013</v>
      </c>
      <c r="E1800" s="56">
        <v>0.6</v>
      </c>
      <c r="F1800" s="53">
        <f t="shared" si="142"/>
        <v>1</v>
      </c>
      <c r="G1800" s="53">
        <f t="shared" si="143"/>
        <v>2</v>
      </c>
      <c r="H1800" s="53">
        <f t="shared" si="144"/>
        <v>2</v>
      </c>
      <c r="I1800" s="53" t="str">
        <f t="shared" si="145"/>
        <v>ww</v>
      </c>
      <c r="J1800" s="53"/>
    </row>
    <row r="1801" spans="1:10" x14ac:dyDescent="0.25">
      <c r="A1801" s="93">
        <v>41614</v>
      </c>
      <c r="B1801" s="35">
        <f t="shared" si="141"/>
        <v>60</v>
      </c>
      <c r="C1801" s="76">
        <v>12</v>
      </c>
      <c r="D1801" s="76">
        <v>2013</v>
      </c>
      <c r="E1801" s="56">
        <v>4.4666666666666659</v>
      </c>
      <c r="F1801" s="53">
        <f t="shared" si="142"/>
        <v>1</v>
      </c>
      <c r="G1801" s="53">
        <f t="shared" si="143"/>
        <v>2</v>
      </c>
      <c r="H1801" s="53">
        <f t="shared" si="144"/>
        <v>2</v>
      </c>
      <c r="I1801" s="53" t="str">
        <f t="shared" si="145"/>
        <v>ww</v>
      </c>
      <c r="J1801" s="53"/>
    </row>
    <row r="1802" spans="1:10" x14ac:dyDescent="0.25">
      <c r="A1802" s="93">
        <v>41615</v>
      </c>
      <c r="B1802" s="35">
        <f t="shared" si="141"/>
        <v>60</v>
      </c>
      <c r="C1802" s="76">
        <v>12</v>
      </c>
      <c r="D1802" s="76">
        <v>2013</v>
      </c>
      <c r="E1802" s="56">
        <v>0.46666666666666662</v>
      </c>
      <c r="F1802" s="53">
        <f t="shared" si="142"/>
        <v>1</v>
      </c>
      <c r="G1802" s="53">
        <f t="shared" si="143"/>
        <v>2</v>
      </c>
      <c r="H1802" s="53">
        <f t="shared" si="144"/>
        <v>2</v>
      </c>
      <c r="I1802" s="53" t="str">
        <f t="shared" si="145"/>
        <v>ww</v>
      </c>
      <c r="J1802" s="53"/>
    </row>
    <row r="1803" spans="1:10" x14ac:dyDescent="0.25">
      <c r="A1803" s="93">
        <v>41616</v>
      </c>
      <c r="B1803" s="35">
        <f t="shared" si="141"/>
        <v>60</v>
      </c>
      <c r="C1803" s="76">
        <v>12</v>
      </c>
      <c r="D1803" s="76">
        <v>2013</v>
      </c>
      <c r="E1803" s="56">
        <v>0</v>
      </c>
      <c r="F1803" s="53">
        <f t="shared" si="142"/>
        <v>0</v>
      </c>
      <c r="G1803" s="53">
        <f t="shared" si="143"/>
        <v>1</v>
      </c>
      <c r="H1803" s="53">
        <f t="shared" si="144"/>
        <v>1</v>
      </c>
      <c r="I1803" s="53" t="str">
        <f t="shared" si="145"/>
        <v>wd</v>
      </c>
      <c r="J1803" s="53"/>
    </row>
    <row r="1804" spans="1:10" x14ac:dyDescent="0.25">
      <c r="A1804" s="93">
        <v>41617</v>
      </c>
      <c r="B1804" s="35">
        <f t="shared" si="141"/>
        <v>60</v>
      </c>
      <c r="C1804" s="76">
        <v>12</v>
      </c>
      <c r="D1804" s="76">
        <v>2013</v>
      </c>
      <c r="E1804" s="56">
        <v>0.53333333333333333</v>
      </c>
      <c r="F1804" s="53">
        <f t="shared" si="142"/>
        <v>1</v>
      </c>
      <c r="G1804" s="53">
        <f t="shared" si="143"/>
        <v>1</v>
      </c>
      <c r="H1804" s="53">
        <f t="shared" si="144"/>
        <v>-1</v>
      </c>
      <c r="I1804" s="53" t="str">
        <f t="shared" si="145"/>
        <v>dw</v>
      </c>
      <c r="J1804" s="53"/>
    </row>
    <row r="1805" spans="1:10" x14ac:dyDescent="0.25">
      <c r="A1805" s="93">
        <v>41618</v>
      </c>
      <c r="B1805" s="35">
        <f t="shared" si="141"/>
        <v>60</v>
      </c>
      <c r="C1805" s="76">
        <v>12</v>
      </c>
      <c r="D1805" s="76">
        <v>2013</v>
      </c>
      <c r="E1805" s="56">
        <v>0</v>
      </c>
      <c r="F1805" s="53">
        <f t="shared" si="142"/>
        <v>0</v>
      </c>
      <c r="G1805" s="53">
        <f t="shared" si="143"/>
        <v>1</v>
      </c>
      <c r="H1805" s="53">
        <f t="shared" si="144"/>
        <v>1</v>
      </c>
      <c r="I1805" s="53" t="str">
        <f t="shared" si="145"/>
        <v>wd</v>
      </c>
      <c r="J1805" s="53"/>
    </row>
    <row r="1806" spans="1:10" x14ac:dyDescent="0.25">
      <c r="A1806" s="93">
        <v>41619</v>
      </c>
      <c r="B1806" s="35">
        <f t="shared" si="141"/>
        <v>60</v>
      </c>
      <c r="C1806" s="76">
        <v>12</v>
      </c>
      <c r="D1806" s="76">
        <v>2013</v>
      </c>
      <c r="E1806" s="56">
        <v>0</v>
      </c>
      <c r="F1806" s="53">
        <f t="shared" si="142"/>
        <v>0</v>
      </c>
      <c r="G1806" s="53">
        <f t="shared" si="143"/>
        <v>0</v>
      </c>
      <c r="H1806" s="53">
        <f t="shared" si="144"/>
        <v>0</v>
      </c>
      <c r="I1806" s="53" t="str">
        <f t="shared" si="145"/>
        <v>dd</v>
      </c>
      <c r="J1806" s="53"/>
    </row>
    <row r="1807" spans="1:10" x14ac:dyDescent="0.25">
      <c r="A1807" s="93">
        <v>41620</v>
      </c>
      <c r="B1807" s="35">
        <f t="shared" si="141"/>
        <v>60</v>
      </c>
      <c r="C1807" s="76">
        <v>12</v>
      </c>
      <c r="D1807" s="76">
        <v>2013</v>
      </c>
      <c r="E1807" s="56">
        <v>0</v>
      </c>
      <c r="F1807" s="53">
        <f t="shared" si="142"/>
        <v>0</v>
      </c>
      <c r="G1807" s="53">
        <f t="shared" si="143"/>
        <v>0</v>
      </c>
      <c r="H1807" s="53">
        <f t="shared" si="144"/>
        <v>0</v>
      </c>
      <c r="I1807" s="53" t="str">
        <f t="shared" si="145"/>
        <v>dd</v>
      </c>
      <c r="J1807" s="53"/>
    </row>
    <row r="1808" spans="1:10" x14ac:dyDescent="0.25">
      <c r="A1808" s="93">
        <v>41621</v>
      </c>
      <c r="B1808" s="35">
        <f t="shared" si="141"/>
        <v>60</v>
      </c>
      <c r="C1808" s="76">
        <v>12</v>
      </c>
      <c r="D1808" s="76">
        <v>2013</v>
      </c>
      <c r="E1808" s="56">
        <v>4.2666666666666666</v>
      </c>
      <c r="F1808" s="53">
        <f t="shared" si="142"/>
        <v>1</v>
      </c>
      <c r="G1808" s="53">
        <f t="shared" si="143"/>
        <v>1</v>
      </c>
      <c r="H1808" s="53">
        <f t="shared" si="144"/>
        <v>-1</v>
      </c>
      <c r="I1808" s="53" t="str">
        <f t="shared" si="145"/>
        <v>dw</v>
      </c>
      <c r="J1808" s="53"/>
    </row>
    <row r="1809" spans="1:10" x14ac:dyDescent="0.25">
      <c r="A1809" s="93">
        <v>41622</v>
      </c>
      <c r="B1809" s="35">
        <f t="shared" si="141"/>
        <v>60</v>
      </c>
      <c r="C1809" s="76">
        <v>12</v>
      </c>
      <c r="D1809" s="76">
        <v>2013</v>
      </c>
      <c r="E1809" s="56">
        <v>0</v>
      </c>
      <c r="F1809" s="53">
        <f t="shared" si="142"/>
        <v>0</v>
      </c>
      <c r="G1809" s="53">
        <f t="shared" si="143"/>
        <v>1</v>
      </c>
      <c r="H1809" s="53">
        <f t="shared" si="144"/>
        <v>1</v>
      </c>
      <c r="I1809" s="53" t="str">
        <f t="shared" si="145"/>
        <v>wd</v>
      </c>
      <c r="J1809" s="53"/>
    </row>
    <row r="1810" spans="1:10" x14ac:dyDescent="0.25">
      <c r="A1810" s="93">
        <v>41623</v>
      </c>
      <c r="B1810" s="35">
        <f t="shared" si="141"/>
        <v>60</v>
      </c>
      <c r="C1810" s="76">
        <v>12</v>
      </c>
      <c r="D1810" s="76">
        <v>2013</v>
      </c>
      <c r="E1810" s="56">
        <v>0.8666666666666667</v>
      </c>
      <c r="F1810" s="53">
        <f t="shared" si="142"/>
        <v>1</v>
      </c>
      <c r="G1810" s="53">
        <f t="shared" si="143"/>
        <v>1</v>
      </c>
      <c r="H1810" s="53">
        <f t="shared" si="144"/>
        <v>-1</v>
      </c>
      <c r="I1810" s="53" t="str">
        <f t="shared" si="145"/>
        <v>dw</v>
      </c>
      <c r="J1810" s="53"/>
    </row>
    <row r="1811" spans="1:10" x14ac:dyDescent="0.25">
      <c r="A1811" s="93">
        <v>41624</v>
      </c>
      <c r="B1811" s="35">
        <f t="shared" si="141"/>
        <v>60</v>
      </c>
      <c r="C1811" s="76">
        <v>12</v>
      </c>
      <c r="D1811" s="76">
        <v>2013</v>
      </c>
      <c r="E1811" s="56">
        <v>3.3333333333333335</v>
      </c>
      <c r="F1811" s="53">
        <f t="shared" si="142"/>
        <v>1</v>
      </c>
      <c r="G1811" s="53">
        <f t="shared" si="143"/>
        <v>2</v>
      </c>
      <c r="H1811" s="53">
        <f t="shared" si="144"/>
        <v>2</v>
      </c>
      <c r="I1811" s="53" t="str">
        <f t="shared" si="145"/>
        <v>ww</v>
      </c>
      <c r="J1811" s="53"/>
    </row>
    <row r="1812" spans="1:10" x14ac:dyDescent="0.25">
      <c r="A1812" s="93">
        <v>41625</v>
      </c>
      <c r="B1812" s="35">
        <f t="shared" si="141"/>
        <v>60</v>
      </c>
      <c r="C1812" s="76">
        <v>12</v>
      </c>
      <c r="D1812" s="76">
        <v>2013</v>
      </c>
      <c r="E1812" s="56">
        <v>0</v>
      </c>
      <c r="F1812" s="53">
        <f t="shared" si="142"/>
        <v>0</v>
      </c>
      <c r="G1812" s="53">
        <f t="shared" si="143"/>
        <v>1</v>
      </c>
      <c r="H1812" s="53">
        <f t="shared" si="144"/>
        <v>1</v>
      </c>
      <c r="I1812" s="53" t="str">
        <f t="shared" si="145"/>
        <v>wd</v>
      </c>
      <c r="J1812" s="53"/>
    </row>
    <row r="1813" spans="1:10" x14ac:dyDescent="0.25">
      <c r="A1813" s="93">
        <v>41626</v>
      </c>
      <c r="B1813" s="35">
        <f t="shared" si="141"/>
        <v>60</v>
      </c>
      <c r="C1813" s="76">
        <v>12</v>
      </c>
      <c r="D1813" s="76">
        <v>2013</v>
      </c>
      <c r="E1813" s="56">
        <v>0.33333333333333331</v>
      </c>
      <c r="F1813" s="53">
        <f t="shared" si="142"/>
        <v>1</v>
      </c>
      <c r="G1813" s="53">
        <f t="shared" si="143"/>
        <v>1</v>
      </c>
      <c r="H1813" s="53">
        <f t="shared" si="144"/>
        <v>-1</v>
      </c>
      <c r="I1813" s="53" t="str">
        <f t="shared" si="145"/>
        <v>dw</v>
      </c>
      <c r="J1813" s="53"/>
    </row>
    <row r="1814" spans="1:10" x14ac:dyDescent="0.25">
      <c r="A1814" s="93">
        <v>41627</v>
      </c>
      <c r="B1814" s="35">
        <f t="shared" si="141"/>
        <v>60</v>
      </c>
      <c r="C1814" s="76">
        <v>12</v>
      </c>
      <c r="D1814" s="76">
        <v>2013</v>
      </c>
      <c r="E1814" s="56">
        <v>5.0666666666666664</v>
      </c>
      <c r="F1814" s="53">
        <f t="shared" si="142"/>
        <v>1</v>
      </c>
      <c r="G1814" s="53">
        <f t="shared" si="143"/>
        <v>2</v>
      </c>
      <c r="H1814" s="53">
        <f t="shared" si="144"/>
        <v>2</v>
      </c>
      <c r="I1814" s="53" t="str">
        <f t="shared" si="145"/>
        <v>ww</v>
      </c>
      <c r="J1814" s="53"/>
    </row>
    <row r="1815" spans="1:10" x14ac:dyDescent="0.25">
      <c r="A1815" s="93">
        <v>41628</v>
      </c>
      <c r="B1815" s="35">
        <f t="shared" si="141"/>
        <v>60</v>
      </c>
      <c r="C1815" s="76">
        <v>12</v>
      </c>
      <c r="D1815" s="76">
        <v>2013</v>
      </c>
      <c r="E1815" s="56">
        <v>0.19999999999999998</v>
      </c>
      <c r="F1815" s="53">
        <f t="shared" si="142"/>
        <v>1</v>
      </c>
      <c r="G1815" s="53">
        <f t="shared" si="143"/>
        <v>2</v>
      </c>
      <c r="H1815" s="53">
        <f t="shared" si="144"/>
        <v>2</v>
      </c>
      <c r="I1815" s="53" t="str">
        <f t="shared" si="145"/>
        <v>ww</v>
      </c>
      <c r="J1815" s="53"/>
    </row>
    <row r="1816" spans="1:10" x14ac:dyDescent="0.25">
      <c r="A1816" s="93">
        <v>41629</v>
      </c>
      <c r="B1816" s="35">
        <f t="shared" si="141"/>
        <v>60</v>
      </c>
      <c r="C1816" s="76">
        <v>12</v>
      </c>
      <c r="D1816" s="76">
        <v>2013</v>
      </c>
      <c r="E1816" s="56">
        <v>6.6666666666666666E-2</v>
      </c>
      <c r="F1816" s="53">
        <f t="shared" si="142"/>
        <v>1</v>
      </c>
      <c r="G1816" s="53">
        <f t="shared" si="143"/>
        <v>2</v>
      </c>
      <c r="H1816" s="53">
        <f t="shared" si="144"/>
        <v>2</v>
      </c>
      <c r="I1816" s="53" t="str">
        <f t="shared" si="145"/>
        <v>ww</v>
      </c>
      <c r="J1816" s="53"/>
    </row>
    <row r="1817" spans="1:10" x14ac:dyDescent="0.25">
      <c r="A1817" s="93">
        <v>41630</v>
      </c>
      <c r="B1817" s="35">
        <f t="shared" si="141"/>
        <v>60</v>
      </c>
      <c r="C1817" s="76">
        <v>12</v>
      </c>
      <c r="D1817" s="76">
        <v>2013</v>
      </c>
      <c r="E1817" s="56">
        <v>5.333333333333333</v>
      </c>
      <c r="F1817" s="53">
        <f t="shared" si="142"/>
        <v>1</v>
      </c>
      <c r="G1817" s="53">
        <f t="shared" si="143"/>
        <v>2</v>
      </c>
      <c r="H1817" s="53">
        <f t="shared" si="144"/>
        <v>2</v>
      </c>
      <c r="I1817" s="53" t="str">
        <f t="shared" si="145"/>
        <v>ww</v>
      </c>
      <c r="J1817" s="53"/>
    </row>
    <row r="1818" spans="1:10" x14ac:dyDescent="0.25">
      <c r="A1818" s="93">
        <v>41631</v>
      </c>
      <c r="B1818" s="35">
        <f t="shared" si="141"/>
        <v>60</v>
      </c>
      <c r="C1818" s="76">
        <v>12</v>
      </c>
      <c r="D1818" s="76">
        <v>2013</v>
      </c>
      <c r="E1818" s="56">
        <v>0.53333333333333333</v>
      </c>
      <c r="F1818" s="53">
        <f t="shared" si="142"/>
        <v>1</v>
      </c>
      <c r="G1818" s="53">
        <f t="shared" si="143"/>
        <v>2</v>
      </c>
      <c r="H1818" s="53">
        <f t="shared" si="144"/>
        <v>2</v>
      </c>
      <c r="I1818" s="53" t="str">
        <f t="shared" si="145"/>
        <v>ww</v>
      </c>
      <c r="J1818" s="53"/>
    </row>
    <row r="1819" spans="1:10" x14ac:dyDescent="0.25">
      <c r="A1819" s="93">
        <v>41632</v>
      </c>
      <c r="B1819" s="35">
        <f t="shared" si="141"/>
        <v>60</v>
      </c>
      <c r="C1819" s="76">
        <v>12</v>
      </c>
      <c r="D1819" s="76">
        <v>2013</v>
      </c>
      <c r="E1819" s="56">
        <v>8.5333333333333332</v>
      </c>
      <c r="F1819" s="53">
        <f t="shared" si="142"/>
        <v>1</v>
      </c>
      <c r="G1819" s="53">
        <f t="shared" si="143"/>
        <v>2</v>
      </c>
      <c r="H1819" s="53">
        <f t="shared" si="144"/>
        <v>2</v>
      </c>
      <c r="I1819" s="53" t="str">
        <f t="shared" si="145"/>
        <v>ww</v>
      </c>
      <c r="J1819" s="53"/>
    </row>
    <row r="1820" spans="1:10" x14ac:dyDescent="0.25">
      <c r="A1820" s="93">
        <v>41633</v>
      </c>
      <c r="B1820" s="35">
        <f t="shared" si="141"/>
        <v>60</v>
      </c>
      <c r="C1820" s="76">
        <v>12</v>
      </c>
      <c r="D1820" s="76">
        <v>2013</v>
      </c>
      <c r="E1820" s="56">
        <v>2.8000000000000003</v>
      </c>
      <c r="F1820" s="53">
        <f t="shared" si="142"/>
        <v>1</v>
      </c>
      <c r="G1820" s="53">
        <f t="shared" si="143"/>
        <v>2</v>
      </c>
      <c r="H1820" s="53">
        <f t="shared" si="144"/>
        <v>2</v>
      </c>
      <c r="I1820" s="53" t="str">
        <f t="shared" si="145"/>
        <v>ww</v>
      </c>
      <c r="J1820" s="53"/>
    </row>
    <row r="1821" spans="1:10" x14ac:dyDescent="0.25">
      <c r="A1821" s="93">
        <v>41634</v>
      </c>
      <c r="B1821" s="35">
        <f t="shared" si="141"/>
        <v>60</v>
      </c>
      <c r="C1821" s="76">
        <v>12</v>
      </c>
      <c r="D1821" s="76">
        <v>2013</v>
      </c>
      <c r="E1821" s="56">
        <v>0</v>
      </c>
      <c r="F1821" s="53">
        <f t="shared" si="142"/>
        <v>0</v>
      </c>
      <c r="G1821" s="53">
        <f t="shared" si="143"/>
        <v>1</v>
      </c>
      <c r="H1821" s="53">
        <f t="shared" si="144"/>
        <v>1</v>
      </c>
      <c r="I1821" s="53" t="str">
        <f t="shared" si="145"/>
        <v>wd</v>
      </c>
      <c r="J1821" s="53"/>
    </row>
    <row r="1822" spans="1:10" x14ac:dyDescent="0.25">
      <c r="A1822" s="93">
        <v>41635</v>
      </c>
      <c r="B1822" s="35">
        <f t="shared" si="141"/>
        <v>60</v>
      </c>
      <c r="C1822" s="76">
        <v>12</v>
      </c>
      <c r="D1822" s="76">
        <v>2013</v>
      </c>
      <c r="E1822" s="56">
        <v>2.0666666666666669</v>
      </c>
      <c r="F1822" s="53">
        <f t="shared" si="142"/>
        <v>1</v>
      </c>
      <c r="G1822" s="53">
        <f t="shared" si="143"/>
        <v>1</v>
      </c>
      <c r="H1822" s="53">
        <f t="shared" si="144"/>
        <v>-1</v>
      </c>
      <c r="I1822" s="53" t="str">
        <f t="shared" si="145"/>
        <v>dw</v>
      </c>
      <c r="J1822" s="53"/>
    </row>
    <row r="1823" spans="1:10" x14ac:dyDescent="0.25">
      <c r="A1823" s="93">
        <v>41636</v>
      </c>
      <c r="B1823" s="35">
        <f t="shared" si="141"/>
        <v>60</v>
      </c>
      <c r="C1823" s="76">
        <v>12</v>
      </c>
      <c r="D1823" s="76">
        <v>2013</v>
      </c>
      <c r="E1823" s="56">
        <v>1.8666666666666669</v>
      </c>
      <c r="F1823" s="53">
        <f t="shared" si="142"/>
        <v>1</v>
      </c>
      <c r="G1823" s="53">
        <f t="shared" si="143"/>
        <v>2</v>
      </c>
      <c r="H1823" s="53">
        <f t="shared" si="144"/>
        <v>2</v>
      </c>
      <c r="I1823" s="53" t="str">
        <f t="shared" si="145"/>
        <v>ww</v>
      </c>
      <c r="J1823" s="53"/>
    </row>
    <row r="1824" spans="1:10" x14ac:dyDescent="0.25">
      <c r="A1824" s="93">
        <v>41637</v>
      </c>
      <c r="B1824" s="35">
        <f t="shared" si="141"/>
        <v>60</v>
      </c>
      <c r="C1824" s="76">
        <v>12</v>
      </c>
      <c r="D1824" s="76">
        <v>2013</v>
      </c>
      <c r="E1824" s="56">
        <v>0</v>
      </c>
      <c r="F1824" s="53">
        <f t="shared" si="142"/>
        <v>0</v>
      </c>
      <c r="G1824" s="53">
        <f t="shared" si="143"/>
        <v>1</v>
      </c>
      <c r="H1824" s="53">
        <f t="shared" si="144"/>
        <v>1</v>
      </c>
      <c r="I1824" s="53" t="str">
        <f t="shared" si="145"/>
        <v>wd</v>
      </c>
      <c r="J1824" s="53"/>
    </row>
    <row r="1825" spans="1:10" x14ac:dyDescent="0.25">
      <c r="A1825" s="93">
        <v>41638</v>
      </c>
      <c r="B1825" s="35">
        <f t="shared" si="141"/>
        <v>60</v>
      </c>
      <c r="C1825" s="76">
        <v>12</v>
      </c>
      <c r="D1825" s="76">
        <v>2013</v>
      </c>
      <c r="E1825" s="56">
        <v>0</v>
      </c>
      <c r="F1825" s="53">
        <f t="shared" si="142"/>
        <v>0</v>
      </c>
      <c r="G1825" s="53">
        <f t="shared" si="143"/>
        <v>0</v>
      </c>
      <c r="H1825" s="53">
        <f t="shared" si="144"/>
        <v>0</v>
      </c>
      <c r="I1825" s="53" t="str">
        <f t="shared" si="145"/>
        <v>dd</v>
      </c>
      <c r="J1825" s="53"/>
    </row>
    <row r="1826" spans="1:10" x14ac:dyDescent="0.25">
      <c r="A1826" s="93">
        <v>41639</v>
      </c>
      <c r="B1826" s="35">
        <f t="shared" si="141"/>
        <v>60</v>
      </c>
      <c r="C1826" s="76">
        <v>12</v>
      </c>
      <c r="D1826" s="76">
        <v>2013</v>
      </c>
      <c r="E1826" s="56">
        <v>1.5999999999999999</v>
      </c>
      <c r="F1826" s="53">
        <f t="shared" si="142"/>
        <v>1</v>
      </c>
      <c r="G1826" s="53">
        <f t="shared" si="143"/>
        <v>1</v>
      </c>
      <c r="H1826" s="53">
        <f t="shared" si="144"/>
        <v>-1</v>
      </c>
      <c r="I1826" s="53" t="str">
        <f t="shared" si="145"/>
        <v>dw</v>
      </c>
      <c r="J1826" s="53"/>
    </row>
    <row r="1827" spans="1:10" x14ac:dyDescent="0.25">
      <c r="A1827" s="93">
        <v>41640</v>
      </c>
      <c r="B1827" s="35">
        <f t="shared" si="141"/>
        <v>61</v>
      </c>
      <c r="C1827" s="76">
        <v>1</v>
      </c>
      <c r="D1827" s="76">
        <v>2014</v>
      </c>
      <c r="E1827" s="56">
        <v>0.20000000000000004</v>
      </c>
      <c r="F1827" s="53">
        <f t="shared" si="142"/>
        <v>1</v>
      </c>
      <c r="G1827" s="53">
        <f t="shared" si="143"/>
        <v>2</v>
      </c>
      <c r="H1827" s="53">
        <f t="shared" si="144"/>
        <v>2</v>
      </c>
      <c r="I1827" s="53" t="str">
        <f t="shared" si="145"/>
        <v>ww</v>
      </c>
      <c r="J1827" s="53"/>
    </row>
    <row r="1828" spans="1:10" x14ac:dyDescent="0.25">
      <c r="A1828" s="93">
        <v>41641</v>
      </c>
      <c r="B1828" s="35">
        <f t="shared" si="141"/>
        <v>61</v>
      </c>
      <c r="C1828" s="76">
        <v>1</v>
      </c>
      <c r="D1828" s="76">
        <v>2014</v>
      </c>
      <c r="E1828" s="56">
        <v>4.2666666666666666</v>
      </c>
      <c r="F1828" s="53">
        <f t="shared" si="142"/>
        <v>1</v>
      </c>
      <c r="G1828" s="53">
        <f t="shared" si="143"/>
        <v>2</v>
      </c>
      <c r="H1828" s="53">
        <f t="shared" si="144"/>
        <v>2</v>
      </c>
      <c r="I1828" s="53" t="str">
        <f t="shared" si="145"/>
        <v>ww</v>
      </c>
      <c r="J1828" s="53"/>
    </row>
    <row r="1829" spans="1:10" x14ac:dyDescent="0.25">
      <c r="A1829" s="93">
        <v>41642</v>
      </c>
      <c r="B1829" s="35">
        <f t="shared" si="141"/>
        <v>61</v>
      </c>
      <c r="C1829" s="76">
        <v>1</v>
      </c>
      <c r="D1829" s="76">
        <v>2014</v>
      </c>
      <c r="E1829" s="56">
        <v>3.8000000000000003</v>
      </c>
      <c r="F1829" s="53">
        <f t="shared" si="142"/>
        <v>1</v>
      </c>
      <c r="G1829" s="53">
        <f t="shared" si="143"/>
        <v>2</v>
      </c>
      <c r="H1829" s="53">
        <f t="shared" si="144"/>
        <v>2</v>
      </c>
      <c r="I1829" s="53" t="str">
        <f t="shared" si="145"/>
        <v>ww</v>
      </c>
      <c r="J1829" s="53"/>
    </row>
    <row r="1830" spans="1:10" x14ac:dyDescent="0.25">
      <c r="A1830" s="93">
        <v>41643</v>
      </c>
      <c r="B1830" s="35">
        <f t="shared" si="141"/>
        <v>61</v>
      </c>
      <c r="C1830" s="76">
        <v>1</v>
      </c>
      <c r="D1830" s="76">
        <v>2014</v>
      </c>
      <c r="E1830" s="56">
        <v>0.26666666666666666</v>
      </c>
      <c r="F1830" s="53">
        <f t="shared" si="142"/>
        <v>1</v>
      </c>
      <c r="G1830" s="53">
        <f t="shared" si="143"/>
        <v>2</v>
      </c>
      <c r="H1830" s="53">
        <f t="shared" si="144"/>
        <v>2</v>
      </c>
      <c r="I1830" s="53" t="str">
        <f t="shared" si="145"/>
        <v>ww</v>
      </c>
      <c r="J1830" s="53"/>
    </row>
    <row r="1831" spans="1:10" x14ac:dyDescent="0.25">
      <c r="A1831" s="93">
        <v>41644</v>
      </c>
      <c r="B1831" s="35">
        <f t="shared" si="141"/>
        <v>61</v>
      </c>
      <c r="C1831" s="76">
        <v>1</v>
      </c>
      <c r="D1831" s="76">
        <v>2014</v>
      </c>
      <c r="E1831" s="56">
        <v>0</v>
      </c>
      <c r="F1831" s="53">
        <f t="shared" si="142"/>
        <v>0</v>
      </c>
      <c r="G1831" s="53">
        <f t="shared" si="143"/>
        <v>1</v>
      </c>
      <c r="H1831" s="53">
        <f t="shared" si="144"/>
        <v>1</v>
      </c>
      <c r="I1831" s="53" t="str">
        <f t="shared" si="145"/>
        <v>wd</v>
      </c>
      <c r="J1831" s="53"/>
    </row>
    <row r="1832" spans="1:10" x14ac:dyDescent="0.25">
      <c r="A1832" s="93">
        <v>41645</v>
      </c>
      <c r="B1832" s="35">
        <f t="shared" si="141"/>
        <v>61</v>
      </c>
      <c r="C1832" s="76">
        <v>1</v>
      </c>
      <c r="D1832" s="76">
        <v>2014</v>
      </c>
      <c r="E1832" s="56">
        <v>6.2666666666666666</v>
      </c>
      <c r="F1832" s="53">
        <f t="shared" si="142"/>
        <v>1</v>
      </c>
      <c r="G1832" s="53">
        <f t="shared" si="143"/>
        <v>1</v>
      </c>
      <c r="H1832" s="53">
        <f t="shared" si="144"/>
        <v>-1</v>
      </c>
      <c r="I1832" s="53" t="str">
        <f t="shared" si="145"/>
        <v>dw</v>
      </c>
      <c r="J1832" s="53"/>
    </row>
    <row r="1833" spans="1:10" x14ac:dyDescent="0.25">
      <c r="A1833" s="93">
        <v>41646</v>
      </c>
      <c r="B1833" s="35">
        <f t="shared" si="141"/>
        <v>61</v>
      </c>
      <c r="C1833" s="76">
        <v>1</v>
      </c>
      <c r="D1833" s="76">
        <v>2014</v>
      </c>
      <c r="E1833" s="56">
        <v>1.3333333333333333</v>
      </c>
      <c r="F1833" s="53">
        <f t="shared" si="142"/>
        <v>1</v>
      </c>
      <c r="G1833" s="53">
        <f t="shared" si="143"/>
        <v>2</v>
      </c>
      <c r="H1833" s="53">
        <f t="shared" si="144"/>
        <v>2</v>
      </c>
      <c r="I1833" s="53" t="str">
        <f t="shared" si="145"/>
        <v>ww</v>
      </c>
      <c r="J1833" s="53"/>
    </row>
    <row r="1834" spans="1:10" x14ac:dyDescent="0.25">
      <c r="A1834" s="93">
        <v>41647</v>
      </c>
      <c r="B1834" s="35">
        <f t="shared" si="141"/>
        <v>61</v>
      </c>
      <c r="C1834" s="76">
        <v>1</v>
      </c>
      <c r="D1834" s="76">
        <v>2014</v>
      </c>
      <c r="E1834" s="56">
        <v>0.73333333333333339</v>
      </c>
      <c r="F1834" s="53">
        <f t="shared" si="142"/>
        <v>1</v>
      </c>
      <c r="G1834" s="53">
        <f t="shared" si="143"/>
        <v>2</v>
      </c>
      <c r="H1834" s="53">
        <f t="shared" si="144"/>
        <v>2</v>
      </c>
      <c r="I1834" s="53" t="str">
        <f t="shared" si="145"/>
        <v>ww</v>
      </c>
      <c r="J1834" s="53"/>
    </row>
    <row r="1835" spans="1:10" x14ac:dyDescent="0.25">
      <c r="A1835" s="93">
        <v>41648</v>
      </c>
      <c r="B1835" s="35">
        <f t="shared" si="141"/>
        <v>61</v>
      </c>
      <c r="C1835" s="76">
        <v>1</v>
      </c>
      <c r="D1835" s="76">
        <v>2014</v>
      </c>
      <c r="E1835" s="56">
        <v>6.8</v>
      </c>
      <c r="F1835" s="53">
        <f t="shared" si="142"/>
        <v>1</v>
      </c>
      <c r="G1835" s="53">
        <f t="shared" si="143"/>
        <v>2</v>
      </c>
      <c r="H1835" s="53">
        <f t="shared" si="144"/>
        <v>2</v>
      </c>
      <c r="I1835" s="53" t="str">
        <f t="shared" si="145"/>
        <v>ww</v>
      </c>
      <c r="J1835" s="53"/>
    </row>
    <row r="1836" spans="1:10" x14ac:dyDescent="0.25">
      <c r="A1836" s="93">
        <v>41649</v>
      </c>
      <c r="B1836" s="35">
        <f t="shared" si="141"/>
        <v>61</v>
      </c>
      <c r="C1836" s="76">
        <v>1</v>
      </c>
      <c r="D1836" s="76">
        <v>2014</v>
      </c>
      <c r="E1836" s="56">
        <v>0</v>
      </c>
      <c r="F1836" s="53">
        <f t="shared" si="142"/>
        <v>0</v>
      </c>
      <c r="G1836" s="53">
        <f t="shared" si="143"/>
        <v>1</v>
      </c>
      <c r="H1836" s="53">
        <f t="shared" si="144"/>
        <v>1</v>
      </c>
      <c r="I1836" s="53" t="str">
        <f t="shared" si="145"/>
        <v>wd</v>
      </c>
      <c r="J1836" s="53"/>
    </row>
    <row r="1837" spans="1:10" x14ac:dyDescent="0.25">
      <c r="A1837" s="93">
        <v>41650</v>
      </c>
      <c r="B1837" s="35">
        <f t="shared" si="141"/>
        <v>61</v>
      </c>
      <c r="C1837" s="76">
        <v>1</v>
      </c>
      <c r="D1837" s="76">
        <v>2014</v>
      </c>
      <c r="E1837" s="56">
        <v>0.39999999999999997</v>
      </c>
      <c r="F1837" s="53">
        <f t="shared" si="142"/>
        <v>1</v>
      </c>
      <c r="G1837" s="53">
        <f t="shared" si="143"/>
        <v>1</v>
      </c>
      <c r="H1837" s="53">
        <f t="shared" si="144"/>
        <v>-1</v>
      </c>
      <c r="I1837" s="53" t="str">
        <f t="shared" si="145"/>
        <v>dw</v>
      </c>
      <c r="J1837" s="53"/>
    </row>
    <row r="1838" spans="1:10" x14ac:dyDescent="0.25">
      <c r="A1838" s="93">
        <v>41651</v>
      </c>
      <c r="B1838" s="35">
        <f t="shared" si="141"/>
        <v>61</v>
      </c>
      <c r="C1838" s="76">
        <v>1</v>
      </c>
      <c r="D1838" s="76">
        <v>2014</v>
      </c>
      <c r="E1838" s="56">
        <v>0</v>
      </c>
      <c r="F1838" s="53">
        <f t="shared" si="142"/>
        <v>0</v>
      </c>
      <c r="G1838" s="53">
        <f t="shared" si="143"/>
        <v>1</v>
      </c>
      <c r="H1838" s="53">
        <f t="shared" si="144"/>
        <v>1</v>
      </c>
      <c r="I1838" s="53" t="str">
        <f t="shared" si="145"/>
        <v>wd</v>
      </c>
      <c r="J1838" s="53"/>
    </row>
    <row r="1839" spans="1:10" x14ac:dyDescent="0.25">
      <c r="A1839" s="93">
        <v>41652</v>
      </c>
      <c r="B1839" s="35">
        <f t="shared" si="141"/>
        <v>61</v>
      </c>
      <c r="C1839" s="76">
        <v>1</v>
      </c>
      <c r="D1839" s="76">
        <v>2014</v>
      </c>
      <c r="E1839" s="56">
        <v>1.8666666666666665</v>
      </c>
      <c r="F1839" s="53">
        <f t="shared" si="142"/>
        <v>1</v>
      </c>
      <c r="G1839" s="53">
        <f t="shared" si="143"/>
        <v>1</v>
      </c>
      <c r="H1839" s="53">
        <f t="shared" si="144"/>
        <v>-1</v>
      </c>
      <c r="I1839" s="53" t="str">
        <f t="shared" si="145"/>
        <v>dw</v>
      </c>
      <c r="J1839" s="53"/>
    </row>
    <row r="1840" spans="1:10" x14ac:dyDescent="0.25">
      <c r="A1840" s="93">
        <v>41653</v>
      </c>
      <c r="B1840" s="35">
        <f t="shared" ref="B1840:B1903" si="146">C1840+(D1840-2009)*12</f>
        <v>61</v>
      </c>
      <c r="C1840" s="76">
        <v>1</v>
      </c>
      <c r="D1840" s="76">
        <v>2014</v>
      </c>
      <c r="E1840" s="56">
        <v>1.8666666666666669</v>
      </c>
      <c r="F1840" s="53">
        <f t="shared" si="142"/>
        <v>1</v>
      </c>
      <c r="G1840" s="53">
        <f t="shared" si="143"/>
        <v>2</v>
      </c>
      <c r="H1840" s="53">
        <f t="shared" si="144"/>
        <v>2</v>
      </c>
      <c r="I1840" s="53" t="str">
        <f t="shared" si="145"/>
        <v>ww</v>
      </c>
      <c r="J1840" s="53"/>
    </row>
    <row r="1841" spans="1:10" x14ac:dyDescent="0.25">
      <c r="A1841" s="93">
        <v>41654</v>
      </c>
      <c r="B1841" s="35">
        <f t="shared" si="146"/>
        <v>61</v>
      </c>
      <c r="C1841" s="76">
        <v>1</v>
      </c>
      <c r="D1841" s="76">
        <v>2014</v>
      </c>
      <c r="E1841" s="56">
        <v>6.5333333333333341</v>
      </c>
      <c r="F1841" s="53">
        <f t="shared" si="142"/>
        <v>1</v>
      </c>
      <c r="G1841" s="53">
        <f t="shared" si="143"/>
        <v>2</v>
      </c>
      <c r="H1841" s="53">
        <f t="shared" si="144"/>
        <v>2</v>
      </c>
      <c r="I1841" s="53" t="str">
        <f t="shared" si="145"/>
        <v>ww</v>
      </c>
      <c r="J1841" s="53"/>
    </row>
    <row r="1842" spans="1:10" x14ac:dyDescent="0.25">
      <c r="A1842" s="93">
        <v>41655</v>
      </c>
      <c r="B1842" s="35">
        <f t="shared" si="146"/>
        <v>61</v>
      </c>
      <c r="C1842" s="76">
        <v>1</v>
      </c>
      <c r="D1842" s="76">
        <v>2014</v>
      </c>
      <c r="E1842" s="56">
        <v>1.2666666666666666</v>
      </c>
      <c r="F1842" s="53">
        <f t="shared" si="142"/>
        <v>1</v>
      </c>
      <c r="G1842" s="53">
        <f t="shared" si="143"/>
        <v>2</v>
      </c>
      <c r="H1842" s="53">
        <f t="shared" si="144"/>
        <v>2</v>
      </c>
      <c r="I1842" s="53" t="str">
        <f t="shared" si="145"/>
        <v>ww</v>
      </c>
      <c r="J1842" s="53"/>
    </row>
    <row r="1843" spans="1:10" x14ac:dyDescent="0.25">
      <c r="A1843" s="93">
        <v>41656</v>
      </c>
      <c r="B1843" s="35">
        <f t="shared" si="146"/>
        <v>61</v>
      </c>
      <c r="C1843" s="76">
        <v>1</v>
      </c>
      <c r="D1843" s="76">
        <v>2014</v>
      </c>
      <c r="E1843" s="56">
        <v>1</v>
      </c>
      <c r="F1843" s="53">
        <f t="shared" si="142"/>
        <v>1</v>
      </c>
      <c r="G1843" s="53">
        <f t="shared" si="143"/>
        <v>2</v>
      </c>
      <c r="H1843" s="53">
        <f t="shared" si="144"/>
        <v>2</v>
      </c>
      <c r="I1843" s="53" t="str">
        <f t="shared" si="145"/>
        <v>ww</v>
      </c>
      <c r="J1843" s="53"/>
    </row>
    <row r="1844" spans="1:10" x14ac:dyDescent="0.25">
      <c r="A1844" s="93">
        <v>41657</v>
      </c>
      <c r="B1844" s="35">
        <f t="shared" si="146"/>
        <v>61</v>
      </c>
      <c r="C1844" s="76">
        <v>1</v>
      </c>
      <c r="D1844" s="76">
        <v>2014</v>
      </c>
      <c r="E1844" s="56">
        <v>0.33333333333333331</v>
      </c>
      <c r="F1844" s="53">
        <f t="shared" si="142"/>
        <v>1</v>
      </c>
      <c r="G1844" s="53">
        <f t="shared" si="143"/>
        <v>2</v>
      </c>
      <c r="H1844" s="53">
        <f t="shared" si="144"/>
        <v>2</v>
      </c>
      <c r="I1844" s="53" t="str">
        <f t="shared" si="145"/>
        <v>ww</v>
      </c>
      <c r="J1844" s="53"/>
    </row>
    <row r="1845" spans="1:10" x14ac:dyDescent="0.25">
      <c r="A1845" s="93">
        <v>41658</v>
      </c>
      <c r="B1845" s="35">
        <f t="shared" si="146"/>
        <v>61</v>
      </c>
      <c r="C1845" s="76">
        <v>1</v>
      </c>
      <c r="D1845" s="76">
        <v>2014</v>
      </c>
      <c r="E1845" s="56">
        <v>5.333333333333333</v>
      </c>
      <c r="F1845" s="53">
        <f t="shared" si="142"/>
        <v>1</v>
      </c>
      <c r="G1845" s="53">
        <f t="shared" si="143"/>
        <v>2</v>
      </c>
      <c r="H1845" s="53">
        <f t="shared" si="144"/>
        <v>2</v>
      </c>
      <c r="I1845" s="53" t="str">
        <f t="shared" si="145"/>
        <v>ww</v>
      </c>
      <c r="J1845" s="53"/>
    </row>
    <row r="1846" spans="1:10" x14ac:dyDescent="0.25">
      <c r="A1846" s="93">
        <v>41659</v>
      </c>
      <c r="B1846" s="35">
        <f t="shared" si="146"/>
        <v>61</v>
      </c>
      <c r="C1846" s="76">
        <v>1</v>
      </c>
      <c r="D1846" s="76">
        <v>2014</v>
      </c>
      <c r="E1846" s="56">
        <v>3.7999999999999994</v>
      </c>
      <c r="F1846" s="53">
        <f t="shared" si="142"/>
        <v>1</v>
      </c>
      <c r="G1846" s="53">
        <f t="shared" si="143"/>
        <v>2</v>
      </c>
      <c r="H1846" s="53">
        <f t="shared" si="144"/>
        <v>2</v>
      </c>
      <c r="I1846" s="53" t="str">
        <f t="shared" si="145"/>
        <v>ww</v>
      </c>
      <c r="J1846" s="53"/>
    </row>
    <row r="1847" spans="1:10" x14ac:dyDescent="0.25">
      <c r="A1847" s="93">
        <v>41660</v>
      </c>
      <c r="B1847" s="35">
        <f t="shared" si="146"/>
        <v>61</v>
      </c>
      <c r="C1847" s="76">
        <v>1</v>
      </c>
      <c r="D1847" s="76">
        <v>2014</v>
      </c>
      <c r="E1847" s="56">
        <v>0</v>
      </c>
      <c r="F1847" s="53">
        <f t="shared" si="142"/>
        <v>0</v>
      </c>
      <c r="G1847" s="53">
        <f t="shared" si="143"/>
        <v>1</v>
      </c>
      <c r="H1847" s="53">
        <f t="shared" si="144"/>
        <v>1</v>
      </c>
      <c r="I1847" s="53" t="str">
        <f t="shared" si="145"/>
        <v>wd</v>
      </c>
      <c r="J1847" s="53"/>
    </row>
    <row r="1848" spans="1:10" x14ac:dyDescent="0.25">
      <c r="A1848" s="93">
        <v>41661</v>
      </c>
      <c r="B1848" s="35">
        <f t="shared" si="146"/>
        <v>61</v>
      </c>
      <c r="C1848" s="76">
        <v>1</v>
      </c>
      <c r="D1848" s="76">
        <v>2014</v>
      </c>
      <c r="E1848" s="56">
        <v>3.4666666666666663</v>
      </c>
      <c r="F1848" s="53">
        <f t="shared" si="142"/>
        <v>1</v>
      </c>
      <c r="G1848" s="53">
        <f t="shared" si="143"/>
        <v>1</v>
      </c>
      <c r="H1848" s="53">
        <f t="shared" si="144"/>
        <v>-1</v>
      </c>
      <c r="I1848" s="53" t="str">
        <f t="shared" si="145"/>
        <v>dw</v>
      </c>
      <c r="J1848" s="53"/>
    </row>
    <row r="1849" spans="1:10" x14ac:dyDescent="0.25">
      <c r="A1849" s="93">
        <v>41662</v>
      </c>
      <c r="B1849" s="35">
        <f t="shared" si="146"/>
        <v>61</v>
      </c>
      <c r="C1849" s="76">
        <v>1</v>
      </c>
      <c r="D1849" s="76">
        <v>2014</v>
      </c>
      <c r="E1849" s="56">
        <v>1.0666666666666667</v>
      </c>
      <c r="F1849" s="53">
        <f t="shared" si="142"/>
        <v>1</v>
      </c>
      <c r="G1849" s="53">
        <f t="shared" si="143"/>
        <v>2</v>
      </c>
      <c r="H1849" s="53">
        <f t="shared" si="144"/>
        <v>2</v>
      </c>
      <c r="I1849" s="53" t="str">
        <f t="shared" si="145"/>
        <v>ww</v>
      </c>
      <c r="J1849" s="53"/>
    </row>
    <row r="1850" spans="1:10" x14ac:dyDescent="0.25">
      <c r="A1850" s="93">
        <v>41663</v>
      </c>
      <c r="B1850" s="35">
        <f t="shared" si="146"/>
        <v>61</v>
      </c>
      <c r="C1850" s="76">
        <v>1</v>
      </c>
      <c r="D1850" s="76">
        <v>2014</v>
      </c>
      <c r="E1850" s="56">
        <v>0.13333333333333333</v>
      </c>
      <c r="F1850" s="53">
        <f t="shared" si="142"/>
        <v>1</v>
      </c>
      <c r="G1850" s="53">
        <f t="shared" si="143"/>
        <v>2</v>
      </c>
      <c r="H1850" s="53">
        <f t="shared" si="144"/>
        <v>2</v>
      </c>
      <c r="I1850" s="53" t="str">
        <f t="shared" si="145"/>
        <v>ww</v>
      </c>
      <c r="J1850" s="53"/>
    </row>
    <row r="1851" spans="1:10" x14ac:dyDescent="0.25">
      <c r="A1851" s="93">
        <v>41664</v>
      </c>
      <c r="B1851" s="35">
        <f t="shared" si="146"/>
        <v>61</v>
      </c>
      <c r="C1851" s="76">
        <v>1</v>
      </c>
      <c r="D1851" s="76">
        <v>2014</v>
      </c>
      <c r="E1851" s="56">
        <v>6</v>
      </c>
      <c r="F1851" s="53">
        <f t="shared" si="142"/>
        <v>1</v>
      </c>
      <c r="G1851" s="53">
        <f t="shared" si="143"/>
        <v>2</v>
      </c>
      <c r="H1851" s="53">
        <f t="shared" si="144"/>
        <v>2</v>
      </c>
      <c r="I1851" s="53" t="str">
        <f t="shared" si="145"/>
        <v>ww</v>
      </c>
      <c r="J1851" s="53"/>
    </row>
    <row r="1852" spans="1:10" x14ac:dyDescent="0.25">
      <c r="A1852" s="93">
        <v>41665</v>
      </c>
      <c r="B1852" s="35">
        <f t="shared" si="146"/>
        <v>61</v>
      </c>
      <c r="C1852" s="76">
        <v>1</v>
      </c>
      <c r="D1852" s="76">
        <v>2014</v>
      </c>
      <c r="E1852" s="56">
        <v>2.6</v>
      </c>
      <c r="F1852" s="53">
        <f t="shared" si="142"/>
        <v>1</v>
      </c>
      <c r="G1852" s="53">
        <f t="shared" si="143"/>
        <v>2</v>
      </c>
      <c r="H1852" s="53">
        <f t="shared" si="144"/>
        <v>2</v>
      </c>
      <c r="I1852" s="53" t="str">
        <f t="shared" si="145"/>
        <v>ww</v>
      </c>
      <c r="J1852" s="53"/>
    </row>
    <row r="1853" spans="1:10" x14ac:dyDescent="0.25">
      <c r="A1853" s="93">
        <v>41666</v>
      </c>
      <c r="B1853" s="35">
        <f t="shared" si="146"/>
        <v>61</v>
      </c>
      <c r="C1853" s="76">
        <v>1</v>
      </c>
      <c r="D1853" s="76">
        <v>2014</v>
      </c>
      <c r="E1853" s="56">
        <v>3.4666666666666668</v>
      </c>
      <c r="F1853" s="53">
        <f t="shared" si="142"/>
        <v>1</v>
      </c>
      <c r="G1853" s="53">
        <f t="shared" si="143"/>
        <v>2</v>
      </c>
      <c r="H1853" s="53">
        <f t="shared" si="144"/>
        <v>2</v>
      </c>
      <c r="I1853" s="53" t="str">
        <f t="shared" si="145"/>
        <v>ww</v>
      </c>
      <c r="J1853" s="53"/>
    </row>
    <row r="1854" spans="1:10" x14ac:dyDescent="0.25">
      <c r="A1854" s="93">
        <v>41667</v>
      </c>
      <c r="B1854" s="35">
        <f t="shared" si="146"/>
        <v>61</v>
      </c>
      <c r="C1854" s="76">
        <v>1</v>
      </c>
      <c r="D1854" s="76">
        <v>2014</v>
      </c>
      <c r="E1854" s="56">
        <v>0.6</v>
      </c>
      <c r="F1854" s="53">
        <f t="shared" si="142"/>
        <v>1</v>
      </c>
      <c r="G1854" s="53">
        <f t="shared" si="143"/>
        <v>2</v>
      </c>
      <c r="H1854" s="53">
        <f t="shared" si="144"/>
        <v>2</v>
      </c>
      <c r="I1854" s="53" t="str">
        <f t="shared" si="145"/>
        <v>ww</v>
      </c>
      <c r="J1854" s="53"/>
    </row>
    <row r="1855" spans="1:10" x14ac:dyDescent="0.25">
      <c r="A1855" s="93">
        <v>41668</v>
      </c>
      <c r="B1855" s="35">
        <f t="shared" si="146"/>
        <v>61</v>
      </c>
      <c r="C1855" s="76">
        <v>1</v>
      </c>
      <c r="D1855" s="76">
        <v>2014</v>
      </c>
      <c r="E1855" s="56">
        <v>8.2666666666666675</v>
      </c>
      <c r="F1855" s="53">
        <f t="shared" si="142"/>
        <v>1</v>
      </c>
      <c r="G1855" s="53">
        <f t="shared" si="143"/>
        <v>2</v>
      </c>
      <c r="H1855" s="53">
        <f t="shared" si="144"/>
        <v>2</v>
      </c>
      <c r="I1855" s="53" t="str">
        <f t="shared" si="145"/>
        <v>ww</v>
      </c>
      <c r="J1855" s="53"/>
    </row>
    <row r="1856" spans="1:10" x14ac:dyDescent="0.25">
      <c r="A1856" s="93">
        <v>41669</v>
      </c>
      <c r="B1856" s="35">
        <f t="shared" si="146"/>
        <v>61</v>
      </c>
      <c r="C1856" s="76">
        <v>1</v>
      </c>
      <c r="D1856" s="76">
        <v>2014</v>
      </c>
      <c r="E1856" s="56">
        <v>0.33333333333333331</v>
      </c>
      <c r="F1856" s="53">
        <f t="shared" si="142"/>
        <v>1</v>
      </c>
      <c r="G1856" s="53">
        <f t="shared" si="143"/>
        <v>2</v>
      </c>
      <c r="H1856" s="53">
        <f t="shared" si="144"/>
        <v>2</v>
      </c>
      <c r="I1856" s="53" t="str">
        <f t="shared" si="145"/>
        <v>ww</v>
      </c>
      <c r="J1856" s="53"/>
    </row>
    <row r="1857" spans="1:10" x14ac:dyDescent="0.25">
      <c r="A1857" s="93">
        <v>41670</v>
      </c>
      <c r="B1857" s="35">
        <f t="shared" si="146"/>
        <v>61</v>
      </c>
      <c r="C1857" s="76">
        <v>1</v>
      </c>
      <c r="D1857" s="76">
        <v>2014</v>
      </c>
      <c r="E1857" s="56">
        <v>0.33333333333333331</v>
      </c>
      <c r="F1857" s="53">
        <f t="shared" si="142"/>
        <v>1</v>
      </c>
      <c r="G1857" s="53">
        <f t="shared" si="143"/>
        <v>2</v>
      </c>
      <c r="H1857" s="53">
        <f t="shared" si="144"/>
        <v>2</v>
      </c>
      <c r="I1857" s="53" t="str">
        <f t="shared" si="145"/>
        <v>ww</v>
      </c>
      <c r="J1857" s="53"/>
    </row>
    <row r="1858" spans="1:10" x14ac:dyDescent="0.25">
      <c r="A1858" s="93">
        <v>41671</v>
      </c>
      <c r="B1858" s="35">
        <f t="shared" si="146"/>
        <v>61</v>
      </c>
      <c r="C1858" s="76">
        <v>1</v>
      </c>
      <c r="D1858" s="76">
        <v>2014</v>
      </c>
      <c r="E1858" s="56">
        <v>1.6000000000000003</v>
      </c>
      <c r="F1858" s="53">
        <f t="shared" si="142"/>
        <v>1</v>
      </c>
      <c r="G1858" s="53">
        <f t="shared" si="143"/>
        <v>2</v>
      </c>
      <c r="H1858" s="53">
        <f t="shared" si="144"/>
        <v>2</v>
      </c>
      <c r="I1858" s="53" t="str">
        <f t="shared" si="145"/>
        <v>ww</v>
      </c>
      <c r="J1858" s="53"/>
    </row>
    <row r="1859" spans="1:10" x14ac:dyDescent="0.25">
      <c r="A1859" s="93">
        <v>41672</v>
      </c>
      <c r="B1859" s="35">
        <f t="shared" si="146"/>
        <v>62</v>
      </c>
      <c r="C1859" s="76">
        <v>2</v>
      </c>
      <c r="D1859" s="76">
        <v>2014</v>
      </c>
      <c r="E1859" s="56">
        <v>1.7333333333333334</v>
      </c>
      <c r="F1859" s="53">
        <f t="shared" ref="F1859:F1922" si="147">IF(E1859&gt;0,1,0)</f>
        <v>1</v>
      </c>
      <c r="G1859" s="53">
        <f t="shared" ref="G1859:G1922" si="148">SUM(F1858:F1859)</f>
        <v>2</v>
      </c>
      <c r="H1859" s="53">
        <f t="shared" ref="H1859:H1922" si="149">IF(G1859=1,IF(F1858=1,1,-1),G1859)</f>
        <v>2</v>
      </c>
      <c r="I1859" s="53" t="str">
        <f t="shared" ref="I1859:I1922" si="150">VLOOKUP(H1859,codes,2,)</f>
        <v>ww</v>
      </c>
      <c r="J1859" s="53"/>
    </row>
    <row r="1860" spans="1:10" x14ac:dyDescent="0.25">
      <c r="A1860" s="93">
        <v>41673</v>
      </c>
      <c r="B1860" s="35">
        <f t="shared" si="146"/>
        <v>62</v>
      </c>
      <c r="C1860" s="76">
        <v>2</v>
      </c>
      <c r="D1860" s="76">
        <v>2014</v>
      </c>
      <c r="E1860" s="56">
        <v>0</v>
      </c>
      <c r="F1860" s="53">
        <f t="shared" si="147"/>
        <v>0</v>
      </c>
      <c r="G1860" s="53">
        <f t="shared" si="148"/>
        <v>1</v>
      </c>
      <c r="H1860" s="53">
        <f t="shared" si="149"/>
        <v>1</v>
      </c>
      <c r="I1860" s="53" t="str">
        <f t="shared" si="150"/>
        <v>wd</v>
      </c>
      <c r="J1860" s="53"/>
    </row>
    <row r="1861" spans="1:10" x14ac:dyDescent="0.25">
      <c r="A1861" s="93">
        <v>41674</v>
      </c>
      <c r="B1861" s="35">
        <f t="shared" si="146"/>
        <v>62</v>
      </c>
      <c r="C1861" s="76">
        <v>2</v>
      </c>
      <c r="D1861" s="76">
        <v>2014</v>
      </c>
      <c r="E1861" s="56">
        <v>0.66666666666666663</v>
      </c>
      <c r="F1861" s="53">
        <f t="shared" si="147"/>
        <v>1</v>
      </c>
      <c r="G1861" s="53">
        <f t="shared" si="148"/>
        <v>1</v>
      </c>
      <c r="H1861" s="53">
        <f t="shared" si="149"/>
        <v>-1</v>
      </c>
      <c r="I1861" s="53" t="str">
        <f t="shared" si="150"/>
        <v>dw</v>
      </c>
      <c r="J1861" s="53"/>
    </row>
    <row r="1862" spans="1:10" x14ac:dyDescent="0.25">
      <c r="A1862" s="93">
        <v>41675</v>
      </c>
      <c r="B1862" s="35">
        <f t="shared" si="146"/>
        <v>62</v>
      </c>
      <c r="C1862" s="76">
        <v>2</v>
      </c>
      <c r="D1862" s="76">
        <v>2014</v>
      </c>
      <c r="E1862" s="56">
        <v>3.4666666666666663</v>
      </c>
      <c r="F1862" s="53">
        <f t="shared" si="147"/>
        <v>1</v>
      </c>
      <c r="G1862" s="53">
        <f t="shared" si="148"/>
        <v>2</v>
      </c>
      <c r="H1862" s="53">
        <f t="shared" si="149"/>
        <v>2</v>
      </c>
      <c r="I1862" s="53" t="str">
        <f t="shared" si="150"/>
        <v>ww</v>
      </c>
      <c r="J1862" s="53"/>
    </row>
    <row r="1863" spans="1:10" x14ac:dyDescent="0.25">
      <c r="A1863" s="93">
        <v>41676</v>
      </c>
      <c r="B1863" s="35">
        <f t="shared" si="146"/>
        <v>62</v>
      </c>
      <c r="C1863" s="76">
        <v>2</v>
      </c>
      <c r="D1863" s="76">
        <v>2014</v>
      </c>
      <c r="E1863" s="56">
        <v>3.7333333333333329</v>
      </c>
      <c r="F1863" s="53">
        <f t="shared" si="147"/>
        <v>1</v>
      </c>
      <c r="G1863" s="53">
        <f t="shared" si="148"/>
        <v>2</v>
      </c>
      <c r="H1863" s="53">
        <f t="shared" si="149"/>
        <v>2</v>
      </c>
      <c r="I1863" s="53" t="str">
        <f t="shared" si="150"/>
        <v>ww</v>
      </c>
      <c r="J1863" s="53"/>
    </row>
    <row r="1864" spans="1:10" x14ac:dyDescent="0.25">
      <c r="A1864" s="93">
        <v>41677</v>
      </c>
      <c r="B1864" s="35">
        <f t="shared" si="146"/>
        <v>62</v>
      </c>
      <c r="C1864" s="76">
        <v>2</v>
      </c>
      <c r="D1864" s="76">
        <v>2014</v>
      </c>
      <c r="E1864" s="56">
        <v>1.8</v>
      </c>
      <c r="F1864" s="53">
        <f t="shared" si="147"/>
        <v>1</v>
      </c>
      <c r="G1864" s="53">
        <f t="shared" si="148"/>
        <v>2</v>
      </c>
      <c r="H1864" s="53">
        <f t="shared" si="149"/>
        <v>2</v>
      </c>
      <c r="I1864" s="53" t="str">
        <f t="shared" si="150"/>
        <v>ww</v>
      </c>
      <c r="J1864" s="53"/>
    </row>
    <row r="1865" spans="1:10" x14ac:dyDescent="0.25">
      <c r="A1865" s="93">
        <v>41678</v>
      </c>
      <c r="B1865" s="35">
        <f t="shared" si="146"/>
        <v>62</v>
      </c>
      <c r="C1865" s="76">
        <v>2</v>
      </c>
      <c r="D1865" s="76">
        <v>2014</v>
      </c>
      <c r="E1865" s="56">
        <v>1.6666666666666667</v>
      </c>
      <c r="F1865" s="53">
        <f t="shared" si="147"/>
        <v>1</v>
      </c>
      <c r="G1865" s="53">
        <f t="shared" si="148"/>
        <v>2</v>
      </c>
      <c r="H1865" s="53">
        <f t="shared" si="149"/>
        <v>2</v>
      </c>
      <c r="I1865" s="53" t="str">
        <f t="shared" si="150"/>
        <v>ww</v>
      </c>
      <c r="J1865" s="53"/>
    </row>
    <row r="1866" spans="1:10" x14ac:dyDescent="0.25">
      <c r="A1866" s="93">
        <v>41679</v>
      </c>
      <c r="B1866" s="35">
        <f t="shared" si="146"/>
        <v>62</v>
      </c>
      <c r="C1866" s="76">
        <v>2</v>
      </c>
      <c r="D1866" s="76">
        <v>2014</v>
      </c>
      <c r="E1866" s="56">
        <v>3.2666666666666671</v>
      </c>
      <c r="F1866" s="53">
        <f t="shared" si="147"/>
        <v>1</v>
      </c>
      <c r="G1866" s="53">
        <f t="shared" si="148"/>
        <v>2</v>
      </c>
      <c r="H1866" s="53">
        <f t="shared" si="149"/>
        <v>2</v>
      </c>
      <c r="I1866" s="53" t="str">
        <f t="shared" si="150"/>
        <v>ww</v>
      </c>
      <c r="J1866" s="53"/>
    </row>
    <row r="1867" spans="1:10" x14ac:dyDescent="0.25">
      <c r="A1867" s="93">
        <v>41680</v>
      </c>
      <c r="B1867" s="35">
        <f t="shared" si="146"/>
        <v>62</v>
      </c>
      <c r="C1867" s="76">
        <v>2</v>
      </c>
      <c r="D1867" s="76">
        <v>2014</v>
      </c>
      <c r="E1867" s="56">
        <v>6.6666666666666666E-2</v>
      </c>
      <c r="F1867" s="53">
        <f t="shared" si="147"/>
        <v>1</v>
      </c>
      <c r="G1867" s="53">
        <f t="shared" si="148"/>
        <v>2</v>
      </c>
      <c r="H1867" s="53">
        <f t="shared" si="149"/>
        <v>2</v>
      </c>
      <c r="I1867" s="53" t="str">
        <f t="shared" si="150"/>
        <v>ww</v>
      </c>
      <c r="J1867" s="53"/>
    </row>
    <row r="1868" spans="1:10" x14ac:dyDescent="0.25">
      <c r="A1868" s="93">
        <v>41681</v>
      </c>
      <c r="B1868" s="35">
        <f t="shared" si="146"/>
        <v>62</v>
      </c>
      <c r="C1868" s="76">
        <v>2</v>
      </c>
      <c r="D1868" s="76">
        <v>2014</v>
      </c>
      <c r="E1868" s="56">
        <v>0.8666666666666667</v>
      </c>
      <c r="F1868" s="53">
        <f t="shared" si="147"/>
        <v>1</v>
      </c>
      <c r="G1868" s="53">
        <f t="shared" si="148"/>
        <v>2</v>
      </c>
      <c r="H1868" s="53">
        <f t="shared" si="149"/>
        <v>2</v>
      </c>
      <c r="I1868" s="53" t="str">
        <f t="shared" si="150"/>
        <v>ww</v>
      </c>
      <c r="J1868" s="53"/>
    </row>
    <row r="1869" spans="1:10" x14ac:dyDescent="0.25">
      <c r="A1869" s="93">
        <v>41682</v>
      </c>
      <c r="B1869" s="35">
        <f t="shared" si="146"/>
        <v>62</v>
      </c>
      <c r="C1869" s="76">
        <v>2</v>
      </c>
      <c r="D1869" s="76">
        <v>2014</v>
      </c>
      <c r="E1869" s="56">
        <v>0.40000000000000008</v>
      </c>
      <c r="F1869" s="53">
        <f t="shared" si="147"/>
        <v>1</v>
      </c>
      <c r="G1869" s="53">
        <f t="shared" si="148"/>
        <v>2</v>
      </c>
      <c r="H1869" s="53">
        <f t="shared" si="149"/>
        <v>2</v>
      </c>
      <c r="I1869" s="53" t="str">
        <f t="shared" si="150"/>
        <v>ww</v>
      </c>
      <c r="J1869" s="53"/>
    </row>
    <row r="1870" spans="1:10" x14ac:dyDescent="0.25">
      <c r="A1870" s="93">
        <v>41683</v>
      </c>
      <c r="B1870" s="35">
        <f t="shared" si="146"/>
        <v>62</v>
      </c>
      <c r="C1870" s="76">
        <v>2</v>
      </c>
      <c r="D1870" s="76">
        <v>2014</v>
      </c>
      <c r="E1870" s="56">
        <v>6.1333333333333329</v>
      </c>
      <c r="F1870" s="53">
        <f t="shared" si="147"/>
        <v>1</v>
      </c>
      <c r="G1870" s="53">
        <f t="shared" si="148"/>
        <v>2</v>
      </c>
      <c r="H1870" s="53">
        <f t="shared" si="149"/>
        <v>2</v>
      </c>
      <c r="I1870" s="53" t="str">
        <f t="shared" si="150"/>
        <v>ww</v>
      </c>
      <c r="J1870" s="53"/>
    </row>
    <row r="1871" spans="1:10" x14ac:dyDescent="0.25">
      <c r="A1871" s="93">
        <v>41684</v>
      </c>
      <c r="B1871" s="35">
        <f t="shared" si="146"/>
        <v>62</v>
      </c>
      <c r="C1871" s="76">
        <v>2</v>
      </c>
      <c r="D1871" s="76">
        <v>2014</v>
      </c>
      <c r="E1871" s="56">
        <v>0</v>
      </c>
      <c r="F1871" s="53">
        <f t="shared" si="147"/>
        <v>0</v>
      </c>
      <c r="G1871" s="53">
        <f t="shared" si="148"/>
        <v>1</v>
      </c>
      <c r="H1871" s="53">
        <f t="shared" si="149"/>
        <v>1</v>
      </c>
      <c r="I1871" s="53" t="str">
        <f t="shared" si="150"/>
        <v>wd</v>
      </c>
      <c r="J1871" s="53"/>
    </row>
    <row r="1872" spans="1:10" x14ac:dyDescent="0.25">
      <c r="A1872" s="93">
        <v>41685</v>
      </c>
      <c r="B1872" s="35">
        <f t="shared" si="146"/>
        <v>62</v>
      </c>
      <c r="C1872" s="76">
        <v>2</v>
      </c>
      <c r="D1872" s="76">
        <v>2014</v>
      </c>
      <c r="E1872" s="56">
        <v>13.133333333333335</v>
      </c>
      <c r="F1872" s="53">
        <f t="shared" si="147"/>
        <v>1</v>
      </c>
      <c r="G1872" s="53">
        <f t="shared" si="148"/>
        <v>1</v>
      </c>
      <c r="H1872" s="53">
        <f t="shared" si="149"/>
        <v>-1</v>
      </c>
      <c r="I1872" s="53" t="str">
        <f t="shared" si="150"/>
        <v>dw</v>
      </c>
      <c r="J1872" s="53"/>
    </row>
    <row r="1873" spans="1:10" x14ac:dyDescent="0.25">
      <c r="A1873" s="93">
        <v>41686</v>
      </c>
      <c r="B1873" s="35">
        <f t="shared" si="146"/>
        <v>62</v>
      </c>
      <c r="C1873" s="76">
        <v>2</v>
      </c>
      <c r="D1873" s="76">
        <v>2014</v>
      </c>
      <c r="E1873" s="56">
        <v>5</v>
      </c>
      <c r="F1873" s="53">
        <f t="shared" si="147"/>
        <v>1</v>
      </c>
      <c r="G1873" s="53">
        <f t="shared" si="148"/>
        <v>2</v>
      </c>
      <c r="H1873" s="53">
        <f t="shared" si="149"/>
        <v>2</v>
      </c>
      <c r="I1873" s="53" t="str">
        <f t="shared" si="150"/>
        <v>ww</v>
      </c>
      <c r="J1873" s="53"/>
    </row>
    <row r="1874" spans="1:10" x14ac:dyDescent="0.25">
      <c r="A1874" s="93">
        <v>41687</v>
      </c>
      <c r="B1874" s="35">
        <f t="shared" si="146"/>
        <v>62</v>
      </c>
      <c r="C1874" s="76">
        <v>2</v>
      </c>
      <c r="D1874" s="76">
        <v>2014</v>
      </c>
      <c r="E1874" s="56">
        <v>0</v>
      </c>
      <c r="F1874" s="53">
        <f t="shared" si="147"/>
        <v>0</v>
      </c>
      <c r="G1874" s="53">
        <f t="shared" si="148"/>
        <v>1</v>
      </c>
      <c r="H1874" s="53">
        <f t="shared" si="149"/>
        <v>1</v>
      </c>
      <c r="I1874" s="53" t="str">
        <f t="shared" si="150"/>
        <v>wd</v>
      </c>
      <c r="J1874" s="53"/>
    </row>
    <row r="1875" spans="1:10" x14ac:dyDescent="0.25">
      <c r="A1875" s="93">
        <v>41688</v>
      </c>
      <c r="B1875" s="35">
        <f t="shared" si="146"/>
        <v>62</v>
      </c>
      <c r="C1875" s="76">
        <v>2</v>
      </c>
      <c r="D1875" s="76">
        <v>2014</v>
      </c>
      <c r="E1875" s="56">
        <v>0.33333333333333331</v>
      </c>
      <c r="F1875" s="53">
        <f t="shared" si="147"/>
        <v>1</v>
      </c>
      <c r="G1875" s="53">
        <f t="shared" si="148"/>
        <v>1</v>
      </c>
      <c r="H1875" s="53">
        <f t="shared" si="149"/>
        <v>-1</v>
      </c>
      <c r="I1875" s="53" t="str">
        <f t="shared" si="150"/>
        <v>dw</v>
      </c>
      <c r="J1875" s="53"/>
    </row>
    <row r="1876" spans="1:10" x14ac:dyDescent="0.25">
      <c r="A1876" s="93">
        <v>41689</v>
      </c>
      <c r="B1876" s="35">
        <f t="shared" si="146"/>
        <v>62</v>
      </c>
      <c r="C1876" s="76">
        <v>2</v>
      </c>
      <c r="D1876" s="76">
        <v>2014</v>
      </c>
      <c r="E1876" s="56">
        <v>1.8</v>
      </c>
      <c r="F1876" s="53">
        <f t="shared" si="147"/>
        <v>1</v>
      </c>
      <c r="G1876" s="53">
        <f t="shared" si="148"/>
        <v>2</v>
      </c>
      <c r="H1876" s="53">
        <f t="shared" si="149"/>
        <v>2</v>
      </c>
      <c r="I1876" s="53" t="str">
        <f t="shared" si="150"/>
        <v>ww</v>
      </c>
      <c r="J1876" s="53"/>
    </row>
    <row r="1877" spans="1:10" x14ac:dyDescent="0.25">
      <c r="A1877" s="93">
        <v>41690</v>
      </c>
      <c r="B1877" s="35">
        <f t="shared" si="146"/>
        <v>62</v>
      </c>
      <c r="C1877" s="76">
        <v>2</v>
      </c>
      <c r="D1877" s="76">
        <v>2014</v>
      </c>
      <c r="E1877" s="56">
        <v>2.1999999999999997</v>
      </c>
      <c r="F1877" s="53">
        <f t="shared" si="147"/>
        <v>1</v>
      </c>
      <c r="G1877" s="53">
        <f t="shared" si="148"/>
        <v>2</v>
      </c>
      <c r="H1877" s="53">
        <f t="shared" si="149"/>
        <v>2</v>
      </c>
      <c r="I1877" s="53" t="str">
        <f t="shared" si="150"/>
        <v>ww</v>
      </c>
      <c r="J1877" s="53"/>
    </row>
    <row r="1878" spans="1:10" x14ac:dyDescent="0.25">
      <c r="A1878" s="93">
        <v>41691</v>
      </c>
      <c r="B1878" s="35">
        <f t="shared" si="146"/>
        <v>62</v>
      </c>
      <c r="C1878" s="76">
        <v>2</v>
      </c>
      <c r="D1878" s="76">
        <v>2014</v>
      </c>
      <c r="E1878" s="56">
        <v>0</v>
      </c>
      <c r="F1878" s="53">
        <f t="shared" si="147"/>
        <v>0</v>
      </c>
      <c r="G1878" s="53">
        <f t="shared" si="148"/>
        <v>1</v>
      </c>
      <c r="H1878" s="53">
        <f t="shared" si="149"/>
        <v>1</v>
      </c>
      <c r="I1878" s="53" t="str">
        <f t="shared" si="150"/>
        <v>wd</v>
      </c>
      <c r="J1878" s="53"/>
    </row>
    <row r="1879" spans="1:10" x14ac:dyDescent="0.25">
      <c r="A1879" s="93">
        <v>41692</v>
      </c>
      <c r="B1879" s="35">
        <f t="shared" si="146"/>
        <v>62</v>
      </c>
      <c r="C1879" s="76">
        <v>2</v>
      </c>
      <c r="D1879" s="76">
        <v>2014</v>
      </c>
      <c r="E1879" s="56">
        <v>6.6666666666666666E-2</v>
      </c>
      <c r="F1879" s="53">
        <f t="shared" si="147"/>
        <v>1</v>
      </c>
      <c r="G1879" s="53">
        <f t="shared" si="148"/>
        <v>1</v>
      </c>
      <c r="H1879" s="53">
        <f t="shared" si="149"/>
        <v>-1</v>
      </c>
      <c r="I1879" s="53" t="str">
        <f t="shared" si="150"/>
        <v>dw</v>
      </c>
      <c r="J1879" s="53"/>
    </row>
    <row r="1880" spans="1:10" x14ac:dyDescent="0.25">
      <c r="A1880" s="93">
        <v>41693</v>
      </c>
      <c r="B1880" s="35">
        <f t="shared" si="146"/>
        <v>62</v>
      </c>
      <c r="C1880" s="76">
        <v>2</v>
      </c>
      <c r="D1880" s="76">
        <v>2014</v>
      </c>
      <c r="E1880" s="56">
        <v>0</v>
      </c>
      <c r="F1880" s="53">
        <f t="shared" si="147"/>
        <v>0</v>
      </c>
      <c r="G1880" s="53">
        <f t="shared" si="148"/>
        <v>1</v>
      </c>
      <c r="H1880" s="53">
        <f t="shared" si="149"/>
        <v>1</v>
      </c>
      <c r="I1880" s="53" t="str">
        <f t="shared" si="150"/>
        <v>wd</v>
      </c>
      <c r="J1880" s="53"/>
    </row>
    <row r="1881" spans="1:10" x14ac:dyDescent="0.25">
      <c r="A1881" s="93">
        <v>41694</v>
      </c>
      <c r="B1881" s="35">
        <f t="shared" si="146"/>
        <v>62</v>
      </c>
      <c r="C1881" s="76">
        <v>2</v>
      </c>
      <c r="D1881" s="76">
        <v>2014</v>
      </c>
      <c r="E1881" s="56">
        <v>0</v>
      </c>
      <c r="F1881" s="53">
        <f t="shared" si="147"/>
        <v>0</v>
      </c>
      <c r="G1881" s="53">
        <f t="shared" si="148"/>
        <v>0</v>
      </c>
      <c r="H1881" s="53">
        <f t="shared" si="149"/>
        <v>0</v>
      </c>
      <c r="I1881" s="53" t="str">
        <f t="shared" si="150"/>
        <v>dd</v>
      </c>
      <c r="J1881" s="53"/>
    </row>
    <row r="1882" spans="1:10" x14ac:dyDescent="0.25">
      <c r="A1882" s="93">
        <v>41695</v>
      </c>
      <c r="B1882" s="35">
        <f t="shared" si="146"/>
        <v>62</v>
      </c>
      <c r="C1882" s="76">
        <v>2</v>
      </c>
      <c r="D1882" s="76">
        <v>2014</v>
      </c>
      <c r="E1882" s="56">
        <v>6.6666666666666666E-2</v>
      </c>
      <c r="F1882" s="53">
        <f t="shared" si="147"/>
        <v>1</v>
      </c>
      <c r="G1882" s="53">
        <f t="shared" si="148"/>
        <v>1</v>
      </c>
      <c r="H1882" s="53">
        <f t="shared" si="149"/>
        <v>-1</v>
      </c>
      <c r="I1882" s="53" t="str">
        <f t="shared" si="150"/>
        <v>dw</v>
      </c>
      <c r="J1882" s="53"/>
    </row>
    <row r="1883" spans="1:10" x14ac:dyDescent="0.25">
      <c r="A1883" s="93">
        <v>41696</v>
      </c>
      <c r="B1883" s="35">
        <f t="shared" si="146"/>
        <v>62</v>
      </c>
      <c r="C1883" s="76">
        <v>2</v>
      </c>
      <c r="D1883" s="76">
        <v>2014</v>
      </c>
      <c r="E1883" s="56">
        <v>0</v>
      </c>
      <c r="F1883" s="53">
        <f t="shared" si="147"/>
        <v>0</v>
      </c>
      <c r="G1883" s="53">
        <f t="shared" si="148"/>
        <v>1</v>
      </c>
      <c r="H1883" s="53">
        <f t="shared" si="149"/>
        <v>1</v>
      </c>
      <c r="I1883" s="53" t="str">
        <f t="shared" si="150"/>
        <v>wd</v>
      </c>
      <c r="J1883" s="53"/>
    </row>
    <row r="1884" spans="1:10" x14ac:dyDescent="0.25">
      <c r="A1884" s="93">
        <v>41697</v>
      </c>
      <c r="B1884" s="35">
        <f t="shared" si="146"/>
        <v>62</v>
      </c>
      <c r="C1884" s="76">
        <v>2</v>
      </c>
      <c r="D1884" s="76">
        <v>2014</v>
      </c>
      <c r="E1884" s="56">
        <v>1.2</v>
      </c>
      <c r="F1884" s="53">
        <f t="shared" si="147"/>
        <v>1</v>
      </c>
      <c r="G1884" s="53">
        <f t="shared" si="148"/>
        <v>1</v>
      </c>
      <c r="H1884" s="53">
        <f t="shared" si="149"/>
        <v>-1</v>
      </c>
      <c r="I1884" s="53" t="str">
        <f t="shared" si="150"/>
        <v>dw</v>
      </c>
      <c r="J1884" s="53"/>
    </row>
    <row r="1885" spans="1:10" x14ac:dyDescent="0.25">
      <c r="A1885" s="93">
        <v>41698</v>
      </c>
      <c r="B1885" s="35">
        <f t="shared" si="146"/>
        <v>62</v>
      </c>
      <c r="C1885" s="76">
        <v>2</v>
      </c>
      <c r="D1885" s="76">
        <v>2014</v>
      </c>
      <c r="E1885" s="56">
        <v>6.6666666666666666E-2</v>
      </c>
      <c r="F1885" s="53">
        <f t="shared" si="147"/>
        <v>1</v>
      </c>
      <c r="G1885" s="53">
        <f t="shared" si="148"/>
        <v>2</v>
      </c>
      <c r="H1885" s="53">
        <f t="shared" si="149"/>
        <v>2</v>
      </c>
      <c r="I1885" s="53" t="str">
        <f t="shared" si="150"/>
        <v>ww</v>
      </c>
      <c r="J1885" s="53"/>
    </row>
    <row r="1886" spans="1:10" x14ac:dyDescent="0.25">
      <c r="A1886" s="93">
        <v>41699</v>
      </c>
      <c r="B1886" s="35">
        <f t="shared" si="146"/>
        <v>62</v>
      </c>
      <c r="C1886" s="76">
        <v>2</v>
      </c>
      <c r="D1886" s="76">
        <v>2014</v>
      </c>
      <c r="E1886" s="56">
        <v>0</v>
      </c>
      <c r="F1886" s="53">
        <f t="shared" si="147"/>
        <v>0</v>
      </c>
      <c r="G1886" s="53">
        <f t="shared" si="148"/>
        <v>1</v>
      </c>
      <c r="H1886" s="53">
        <f t="shared" si="149"/>
        <v>1</v>
      </c>
      <c r="I1886" s="53" t="str">
        <f t="shared" si="150"/>
        <v>wd</v>
      </c>
      <c r="J1886" s="53"/>
    </row>
    <row r="1887" spans="1:10" x14ac:dyDescent="0.25">
      <c r="A1887" s="93">
        <v>41700</v>
      </c>
      <c r="B1887" s="35">
        <f t="shared" si="146"/>
        <v>62</v>
      </c>
      <c r="C1887" s="76">
        <v>2</v>
      </c>
      <c r="D1887" s="76">
        <v>2014</v>
      </c>
      <c r="E1887" s="56">
        <v>1.1333333333333331</v>
      </c>
      <c r="F1887" s="53">
        <f t="shared" si="147"/>
        <v>1</v>
      </c>
      <c r="G1887" s="53">
        <f t="shared" si="148"/>
        <v>1</v>
      </c>
      <c r="H1887" s="53">
        <f t="shared" si="149"/>
        <v>-1</v>
      </c>
      <c r="I1887" s="53" t="str">
        <f t="shared" si="150"/>
        <v>dw</v>
      </c>
      <c r="J1887" s="53"/>
    </row>
    <row r="1888" spans="1:10" x14ac:dyDescent="0.25">
      <c r="A1888" s="93">
        <v>41701</v>
      </c>
      <c r="B1888" s="35">
        <f t="shared" si="146"/>
        <v>63</v>
      </c>
      <c r="C1888" s="76">
        <v>3</v>
      </c>
      <c r="D1888" s="76">
        <v>2014</v>
      </c>
      <c r="E1888" s="56">
        <v>1.1333333333333335</v>
      </c>
      <c r="F1888" s="53">
        <f t="shared" si="147"/>
        <v>1</v>
      </c>
      <c r="G1888" s="53">
        <f t="shared" si="148"/>
        <v>2</v>
      </c>
      <c r="H1888" s="53">
        <f t="shared" si="149"/>
        <v>2</v>
      </c>
      <c r="I1888" s="53" t="str">
        <f t="shared" si="150"/>
        <v>ww</v>
      </c>
      <c r="J1888" s="53"/>
    </row>
    <row r="1889" spans="1:10" x14ac:dyDescent="0.25">
      <c r="A1889" s="93">
        <v>41702</v>
      </c>
      <c r="B1889" s="35">
        <f t="shared" si="146"/>
        <v>63</v>
      </c>
      <c r="C1889" s="76">
        <v>3</v>
      </c>
      <c r="D1889" s="76">
        <v>2014</v>
      </c>
      <c r="E1889" s="56">
        <v>0</v>
      </c>
      <c r="F1889" s="53">
        <f t="shared" si="147"/>
        <v>0</v>
      </c>
      <c r="G1889" s="53">
        <f t="shared" si="148"/>
        <v>1</v>
      </c>
      <c r="H1889" s="53">
        <f t="shared" si="149"/>
        <v>1</v>
      </c>
      <c r="I1889" s="53" t="str">
        <f t="shared" si="150"/>
        <v>wd</v>
      </c>
      <c r="J1889" s="53"/>
    </row>
    <row r="1890" spans="1:10" x14ac:dyDescent="0.25">
      <c r="A1890" s="93">
        <v>41703</v>
      </c>
      <c r="B1890" s="35">
        <f t="shared" si="146"/>
        <v>63</v>
      </c>
      <c r="C1890" s="76">
        <v>3</v>
      </c>
      <c r="D1890" s="76">
        <v>2014</v>
      </c>
      <c r="E1890" s="56">
        <v>0</v>
      </c>
      <c r="F1890" s="53">
        <f t="shared" si="147"/>
        <v>0</v>
      </c>
      <c r="G1890" s="53">
        <f t="shared" si="148"/>
        <v>0</v>
      </c>
      <c r="H1890" s="53">
        <f t="shared" si="149"/>
        <v>0</v>
      </c>
      <c r="I1890" s="53" t="str">
        <f t="shared" si="150"/>
        <v>dd</v>
      </c>
      <c r="J1890" s="53"/>
    </row>
    <row r="1891" spans="1:10" x14ac:dyDescent="0.25">
      <c r="A1891" s="93">
        <v>41704</v>
      </c>
      <c r="B1891" s="35">
        <f t="shared" si="146"/>
        <v>63</v>
      </c>
      <c r="C1891" s="76">
        <v>3</v>
      </c>
      <c r="D1891" s="76">
        <v>2014</v>
      </c>
      <c r="E1891" s="56">
        <v>6.6666666666666666E-2</v>
      </c>
      <c r="F1891" s="53">
        <f t="shared" si="147"/>
        <v>1</v>
      </c>
      <c r="G1891" s="53">
        <f t="shared" si="148"/>
        <v>1</v>
      </c>
      <c r="H1891" s="53">
        <f t="shared" si="149"/>
        <v>-1</v>
      </c>
      <c r="I1891" s="53" t="str">
        <f t="shared" si="150"/>
        <v>dw</v>
      </c>
      <c r="J1891" s="53"/>
    </row>
    <row r="1892" spans="1:10" x14ac:dyDescent="0.25">
      <c r="A1892" s="93">
        <v>41705</v>
      </c>
      <c r="B1892" s="35">
        <f t="shared" si="146"/>
        <v>63</v>
      </c>
      <c r="C1892" s="76">
        <v>3</v>
      </c>
      <c r="D1892" s="76">
        <v>2014</v>
      </c>
      <c r="E1892" s="56">
        <v>0.73333333333333328</v>
      </c>
      <c r="F1892" s="53">
        <f t="shared" si="147"/>
        <v>1</v>
      </c>
      <c r="G1892" s="53">
        <f t="shared" si="148"/>
        <v>2</v>
      </c>
      <c r="H1892" s="53">
        <f t="shared" si="149"/>
        <v>2</v>
      </c>
      <c r="I1892" s="53" t="str">
        <f t="shared" si="150"/>
        <v>ww</v>
      </c>
      <c r="J1892" s="53"/>
    </row>
    <row r="1893" spans="1:10" x14ac:dyDescent="0.25">
      <c r="A1893" s="93">
        <v>41706</v>
      </c>
      <c r="B1893" s="35">
        <f t="shared" si="146"/>
        <v>63</v>
      </c>
      <c r="C1893" s="76">
        <v>3</v>
      </c>
      <c r="D1893" s="76">
        <v>2014</v>
      </c>
      <c r="E1893" s="56">
        <v>0.6</v>
      </c>
      <c r="F1893" s="53">
        <f t="shared" si="147"/>
        <v>1</v>
      </c>
      <c r="G1893" s="53">
        <f t="shared" si="148"/>
        <v>2</v>
      </c>
      <c r="H1893" s="53">
        <f t="shared" si="149"/>
        <v>2</v>
      </c>
      <c r="I1893" s="53" t="str">
        <f t="shared" si="150"/>
        <v>ww</v>
      </c>
      <c r="J1893" s="53"/>
    </row>
    <row r="1894" spans="1:10" x14ac:dyDescent="0.25">
      <c r="A1894" s="93">
        <v>41707</v>
      </c>
      <c r="B1894" s="35">
        <f t="shared" si="146"/>
        <v>63</v>
      </c>
      <c r="C1894" s="76">
        <v>3</v>
      </c>
      <c r="D1894" s="76">
        <v>2014</v>
      </c>
      <c r="E1894" s="56">
        <v>0</v>
      </c>
      <c r="F1894" s="53">
        <f t="shared" si="147"/>
        <v>0</v>
      </c>
      <c r="G1894" s="53">
        <f t="shared" si="148"/>
        <v>1</v>
      </c>
      <c r="H1894" s="53">
        <f t="shared" si="149"/>
        <v>1</v>
      </c>
      <c r="I1894" s="53" t="str">
        <f t="shared" si="150"/>
        <v>wd</v>
      </c>
      <c r="J1894" s="53"/>
    </row>
    <row r="1895" spans="1:10" x14ac:dyDescent="0.25">
      <c r="A1895" s="93">
        <v>41708</v>
      </c>
      <c r="B1895" s="35">
        <f t="shared" si="146"/>
        <v>63</v>
      </c>
      <c r="C1895" s="76">
        <v>3</v>
      </c>
      <c r="D1895" s="76">
        <v>2014</v>
      </c>
      <c r="E1895" s="56">
        <v>1.2666666666666666</v>
      </c>
      <c r="F1895" s="53">
        <f t="shared" si="147"/>
        <v>1</v>
      </c>
      <c r="G1895" s="53">
        <f t="shared" si="148"/>
        <v>1</v>
      </c>
      <c r="H1895" s="53">
        <f t="shared" si="149"/>
        <v>-1</v>
      </c>
      <c r="I1895" s="53" t="str">
        <f t="shared" si="150"/>
        <v>dw</v>
      </c>
      <c r="J1895" s="53"/>
    </row>
    <row r="1896" spans="1:10" x14ac:dyDescent="0.25">
      <c r="A1896" s="93">
        <v>41709</v>
      </c>
      <c r="B1896" s="35">
        <f t="shared" si="146"/>
        <v>63</v>
      </c>
      <c r="C1896" s="76">
        <v>3</v>
      </c>
      <c r="D1896" s="76">
        <v>2014</v>
      </c>
      <c r="E1896" s="56">
        <v>0.13333333333333333</v>
      </c>
      <c r="F1896" s="53">
        <f t="shared" si="147"/>
        <v>1</v>
      </c>
      <c r="G1896" s="53">
        <f t="shared" si="148"/>
        <v>2</v>
      </c>
      <c r="H1896" s="53">
        <f t="shared" si="149"/>
        <v>2</v>
      </c>
      <c r="I1896" s="53" t="str">
        <f t="shared" si="150"/>
        <v>ww</v>
      </c>
      <c r="J1896" s="53"/>
    </row>
    <row r="1897" spans="1:10" x14ac:dyDescent="0.25">
      <c r="A1897" s="93">
        <v>41710</v>
      </c>
      <c r="B1897" s="35">
        <f t="shared" si="146"/>
        <v>63</v>
      </c>
      <c r="C1897" s="76">
        <v>3</v>
      </c>
      <c r="D1897" s="76">
        <v>2014</v>
      </c>
      <c r="E1897" s="56">
        <v>0.20000000000000004</v>
      </c>
      <c r="F1897" s="53">
        <f t="shared" si="147"/>
        <v>1</v>
      </c>
      <c r="G1897" s="53">
        <f t="shared" si="148"/>
        <v>2</v>
      </c>
      <c r="H1897" s="53">
        <f t="shared" si="149"/>
        <v>2</v>
      </c>
      <c r="I1897" s="53" t="str">
        <f t="shared" si="150"/>
        <v>ww</v>
      </c>
      <c r="J1897" s="53"/>
    </row>
    <row r="1898" spans="1:10" x14ac:dyDescent="0.25">
      <c r="A1898" s="93">
        <v>41711</v>
      </c>
      <c r="B1898" s="35">
        <f t="shared" si="146"/>
        <v>63</v>
      </c>
      <c r="C1898" s="76">
        <v>3</v>
      </c>
      <c r="D1898" s="76">
        <v>2014</v>
      </c>
      <c r="E1898" s="56">
        <v>0</v>
      </c>
      <c r="F1898" s="53">
        <f t="shared" si="147"/>
        <v>0</v>
      </c>
      <c r="G1898" s="53">
        <f t="shared" si="148"/>
        <v>1</v>
      </c>
      <c r="H1898" s="53">
        <f t="shared" si="149"/>
        <v>1</v>
      </c>
      <c r="I1898" s="53" t="str">
        <f t="shared" si="150"/>
        <v>wd</v>
      </c>
      <c r="J1898" s="53"/>
    </row>
    <row r="1899" spans="1:10" x14ac:dyDescent="0.25">
      <c r="A1899" s="93">
        <v>41712</v>
      </c>
      <c r="B1899" s="35">
        <f t="shared" si="146"/>
        <v>63</v>
      </c>
      <c r="C1899" s="76">
        <v>3</v>
      </c>
      <c r="D1899" s="76">
        <v>2014</v>
      </c>
      <c r="E1899" s="56">
        <v>0</v>
      </c>
      <c r="F1899" s="53">
        <f t="shared" si="147"/>
        <v>0</v>
      </c>
      <c r="G1899" s="53">
        <f t="shared" si="148"/>
        <v>0</v>
      </c>
      <c r="H1899" s="53">
        <f t="shared" si="149"/>
        <v>0</v>
      </c>
      <c r="I1899" s="53" t="str">
        <f t="shared" si="150"/>
        <v>dd</v>
      </c>
      <c r="J1899" s="53"/>
    </row>
    <row r="1900" spans="1:10" x14ac:dyDescent="0.25">
      <c r="A1900" s="93">
        <v>41713</v>
      </c>
      <c r="B1900" s="35">
        <f t="shared" si="146"/>
        <v>63</v>
      </c>
      <c r="C1900" s="76">
        <v>3</v>
      </c>
      <c r="D1900" s="76">
        <v>2014</v>
      </c>
      <c r="E1900" s="56">
        <v>0</v>
      </c>
      <c r="F1900" s="53">
        <f t="shared" si="147"/>
        <v>0</v>
      </c>
      <c r="G1900" s="53">
        <f t="shared" si="148"/>
        <v>0</v>
      </c>
      <c r="H1900" s="53">
        <f t="shared" si="149"/>
        <v>0</v>
      </c>
      <c r="I1900" s="53" t="str">
        <f t="shared" si="150"/>
        <v>dd</v>
      </c>
      <c r="J1900" s="53"/>
    </row>
    <row r="1901" spans="1:10" x14ac:dyDescent="0.25">
      <c r="A1901" s="93">
        <v>41714</v>
      </c>
      <c r="B1901" s="35">
        <f t="shared" si="146"/>
        <v>63</v>
      </c>
      <c r="C1901" s="76">
        <v>3</v>
      </c>
      <c r="D1901" s="76">
        <v>2014</v>
      </c>
      <c r="E1901" s="56">
        <v>0</v>
      </c>
      <c r="F1901" s="53">
        <f t="shared" si="147"/>
        <v>0</v>
      </c>
      <c r="G1901" s="53">
        <f t="shared" si="148"/>
        <v>0</v>
      </c>
      <c r="H1901" s="53">
        <f t="shared" si="149"/>
        <v>0</v>
      </c>
      <c r="I1901" s="53" t="str">
        <f t="shared" si="150"/>
        <v>dd</v>
      </c>
      <c r="J1901" s="53"/>
    </row>
    <row r="1902" spans="1:10" x14ac:dyDescent="0.25">
      <c r="A1902" s="93">
        <v>41715</v>
      </c>
      <c r="B1902" s="35">
        <f t="shared" si="146"/>
        <v>63</v>
      </c>
      <c r="C1902" s="76">
        <v>3</v>
      </c>
      <c r="D1902" s="76">
        <v>2014</v>
      </c>
      <c r="E1902" s="56">
        <v>0</v>
      </c>
      <c r="F1902" s="53">
        <f t="shared" si="147"/>
        <v>0</v>
      </c>
      <c r="G1902" s="53">
        <f t="shared" si="148"/>
        <v>0</v>
      </c>
      <c r="H1902" s="53">
        <f t="shared" si="149"/>
        <v>0</v>
      </c>
      <c r="I1902" s="53" t="str">
        <f t="shared" si="150"/>
        <v>dd</v>
      </c>
      <c r="J1902" s="53"/>
    </row>
    <row r="1903" spans="1:10" x14ac:dyDescent="0.25">
      <c r="A1903" s="93">
        <v>41716</v>
      </c>
      <c r="B1903" s="35">
        <f t="shared" si="146"/>
        <v>63</v>
      </c>
      <c r="C1903" s="76">
        <v>3</v>
      </c>
      <c r="D1903" s="76">
        <v>2014</v>
      </c>
      <c r="E1903" s="56">
        <v>0.26666666666666666</v>
      </c>
      <c r="F1903" s="53">
        <f t="shared" si="147"/>
        <v>1</v>
      </c>
      <c r="G1903" s="53">
        <f t="shared" si="148"/>
        <v>1</v>
      </c>
      <c r="H1903" s="53">
        <f t="shared" si="149"/>
        <v>-1</v>
      </c>
      <c r="I1903" s="53" t="str">
        <f t="shared" si="150"/>
        <v>dw</v>
      </c>
      <c r="J1903" s="53"/>
    </row>
    <row r="1904" spans="1:10" x14ac:dyDescent="0.25">
      <c r="A1904" s="93">
        <v>41717</v>
      </c>
      <c r="B1904" s="35">
        <f t="shared" ref="B1904:B1967" si="151">C1904+(D1904-2009)*12</f>
        <v>63</v>
      </c>
      <c r="C1904" s="76">
        <v>3</v>
      </c>
      <c r="D1904" s="76">
        <v>2014</v>
      </c>
      <c r="E1904" s="56">
        <v>0.13333333333333333</v>
      </c>
      <c r="F1904" s="53">
        <f t="shared" si="147"/>
        <v>1</v>
      </c>
      <c r="G1904" s="53">
        <f t="shared" si="148"/>
        <v>2</v>
      </c>
      <c r="H1904" s="53">
        <f t="shared" si="149"/>
        <v>2</v>
      </c>
      <c r="I1904" s="53" t="str">
        <f t="shared" si="150"/>
        <v>ww</v>
      </c>
      <c r="J1904" s="53"/>
    </row>
    <row r="1905" spans="1:10" x14ac:dyDescent="0.25">
      <c r="A1905" s="93">
        <v>41718</v>
      </c>
      <c r="B1905" s="35">
        <f t="shared" si="151"/>
        <v>63</v>
      </c>
      <c r="C1905" s="76">
        <v>3</v>
      </c>
      <c r="D1905" s="76">
        <v>2014</v>
      </c>
      <c r="E1905" s="56">
        <v>0</v>
      </c>
      <c r="F1905" s="53">
        <f t="shared" si="147"/>
        <v>0</v>
      </c>
      <c r="G1905" s="53">
        <f t="shared" si="148"/>
        <v>1</v>
      </c>
      <c r="H1905" s="53">
        <f t="shared" si="149"/>
        <v>1</v>
      </c>
      <c r="I1905" s="53" t="str">
        <f t="shared" si="150"/>
        <v>wd</v>
      </c>
      <c r="J1905" s="53"/>
    </row>
    <row r="1906" spans="1:10" x14ac:dyDescent="0.25">
      <c r="A1906" s="93">
        <v>41719</v>
      </c>
      <c r="B1906" s="35">
        <f t="shared" si="151"/>
        <v>63</v>
      </c>
      <c r="C1906" s="76">
        <v>3</v>
      </c>
      <c r="D1906" s="76">
        <v>2014</v>
      </c>
      <c r="E1906" s="56">
        <v>0.6</v>
      </c>
      <c r="F1906" s="53">
        <f t="shared" si="147"/>
        <v>1</v>
      </c>
      <c r="G1906" s="53">
        <f t="shared" si="148"/>
        <v>1</v>
      </c>
      <c r="H1906" s="53">
        <f t="shared" si="149"/>
        <v>-1</v>
      </c>
      <c r="I1906" s="53" t="str">
        <f t="shared" si="150"/>
        <v>dw</v>
      </c>
      <c r="J1906" s="53"/>
    </row>
    <row r="1907" spans="1:10" x14ac:dyDescent="0.25">
      <c r="A1907" s="93">
        <v>41720</v>
      </c>
      <c r="B1907" s="35">
        <f t="shared" si="151"/>
        <v>63</v>
      </c>
      <c r="C1907" s="76">
        <v>3</v>
      </c>
      <c r="D1907" s="76">
        <v>2014</v>
      </c>
      <c r="E1907" s="56">
        <v>0.20000000000000004</v>
      </c>
      <c r="F1907" s="53">
        <f t="shared" si="147"/>
        <v>1</v>
      </c>
      <c r="G1907" s="53">
        <f t="shared" si="148"/>
        <v>2</v>
      </c>
      <c r="H1907" s="53">
        <f t="shared" si="149"/>
        <v>2</v>
      </c>
      <c r="I1907" s="53" t="str">
        <f t="shared" si="150"/>
        <v>ww</v>
      </c>
      <c r="J1907" s="53"/>
    </row>
    <row r="1908" spans="1:10" x14ac:dyDescent="0.25">
      <c r="A1908" s="93">
        <v>41721</v>
      </c>
      <c r="B1908" s="35">
        <f t="shared" si="151"/>
        <v>63</v>
      </c>
      <c r="C1908" s="76">
        <v>3</v>
      </c>
      <c r="D1908" s="76">
        <v>2014</v>
      </c>
      <c r="E1908" s="56">
        <v>6.6666666666666666E-2</v>
      </c>
      <c r="F1908" s="53">
        <f t="shared" si="147"/>
        <v>1</v>
      </c>
      <c r="G1908" s="53">
        <f t="shared" si="148"/>
        <v>2</v>
      </c>
      <c r="H1908" s="53">
        <f t="shared" si="149"/>
        <v>2</v>
      </c>
      <c r="I1908" s="53" t="str">
        <f t="shared" si="150"/>
        <v>ww</v>
      </c>
      <c r="J1908" s="53"/>
    </row>
    <row r="1909" spans="1:10" x14ac:dyDescent="0.25">
      <c r="A1909" s="93">
        <v>41722</v>
      </c>
      <c r="B1909" s="35">
        <f t="shared" si="151"/>
        <v>63</v>
      </c>
      <c r="C1909" s="76">
        <v>3</v>
      </c>
      <c r="D1909" s="76">
        <v>2014</v>
      </c>
      <c r="E1909" s="56">
        <v>0</v>
      </c>
      <c r="F1909" s="53">
        <f t="shared" si="147"/>
        <v>0</v>
      </c>
      <c r="G1909" s="53">
        <f t="shared" si="148"/>
        <v>1</v>
      </c>
      <c r="H1909" s="53">
        <f t="shared" si="149"/>
        <v>1</v>
      </c>
      <c r="I1909" s="53" t="str">
        <f t="shared" si="150"/>
        <v>wd</v>
      </c>
      <c r="J1909" s="53"/>
    </row>
    <row r="1910" spans="1:10" x14ac:dyDescent="0.25">
      <c r="A1910" s="93">
        <v>41723</v>
      </c>
      <c r="B1910" s="35">
        <f t="shared" si="151"/>
        <v>63</v>
      </c>
      <c r="C1910" s="76">
        <v>3</v>
      </c>
      <c r="D1910" s="76">
        <v>2014</v>
      </c>
      <c r="E1910" s="56">
        <v>0</v>
      </c>
      <c r="F1910" s="53">
        <f t="shared" si="147"/>
        <v>0</v>
      </c>
      <c r="G1910" s="53">
        <f t="shared" si="148"/>
        <v>0</v>
      </c>
      <c r="H1910" s="53">
        <f t="shared" si="149"/>
        <v>0</v>
      </c>
      <c r="I1910" s="53" t="str">
        <f t="shared" si="150"/>
        <v>dd</v>
      </c>
      <c r="J1910" s="53"/>
    </row>
    <row r="1911" spans="1:10" x14ac:dyDescent="0.25">
      <c r="A1911" s="93">
        <v>41724</v>
      </c>
      <c r="B1911" s="35">
        <f t="shared" si="151"/>
        <v>63</v>
      </c>
      <c r="C1911" s="76">
        <v>3</v>
      </c>
      <c r="D1911" s="76">
        <v>2014</v>
      </c>
      <c r="E1911" s="56">
        <v>1.1333333333333335</v>
      </c>
      <c r="F1911" s="53">
        <f t="shared" si="147"/>
        <v>1</v>
      </c>
      <c r="G1911" s="53">
        <f t="shared" si="148"/>
        <v>1</v>
      </c>
      <c r="H1911" s="53">
        <f t="shared" si="149"/>
        <v>-1</v>
      </c>
      <c r="I1911" s="53" t="str">
        <f t="shared" si="150"/>
        <v>dw</v>
      </c>
      <c r="J1911" s="53"/>
    </row>
    <row r="1912" spans="1:10" x14ac:dyDescent="0.25">
      <c r="A1912" s="93">
        <v>41725</v>
      </c>
      <c r="B1912" s="35">
        <f t="shared" si="151"/>
        <v>63</v>
      </c>
      <c r="C1912" s="76">
        <v>3</v>
      </c>
      <c r="D1912" s="76">
        <v>2014</v>
      </c>
      <c r="E1912" s="56">
        <v>3.6</v>
      </c>
      <c r="F1912" s="53">
        <f t="shared" si="147"/>
        <v>1</v>
      </c>
      <c r="G1912" s="53">
        <f t="shared" si="148"/>
        <v>2</v>
      </c>
      <c r="H1912" s="53">
        <f t="shared" si="149"/>
        <v>2</v>
      </c>
      <c r="I1912" s="53" t="str">
        <f t="shared" si="150"/>
        <v>ww</v>
      </c>
      <c r="J1912" s="53"/>
    </row>
    <row r="1913" spans="1:10" x14ac:dyDescent="0.25">
      <c r="A1913" s="93">
        <v>41726</v>
      </c>
      <c r="B1913" s="35">
        <f t="shared" si="151"/>
        <v>63</v>
      </c>
      <c r="C1913" s="76">
        <v>3</v>
      </c>
      <c r="D1913" s="76">
        <v>2014</v>
      </c>
      <c r="E1913" s="56">
        <v>5</v>
      </c>
      <c r="F1913" s="53">
        <f t="shared" si="147"/>
        <v>1</v>
      </c>
      <c r="G1913" s="53">
        <f t="shared" si="148"/>
        <v>2</v>
      </c>
      <c r="H1913" s="53">
        <f t="shared" si="149"/>
        <v>2</v>
      </c>
      <c r="I1913" s="53" t="str">
        <f t="shared" si="150"/>
        <v>ww</v>
      </c>
      <c r="J1913" s="53"/>
    </row>
    <row r="1914" spans="1:10" x14ac:dyDescent="0.25">
      <c r="A1914" s="93">
        <v>41727</v>
      </c>
      <c r="B1914" s="35">
        <f t="shared" si="151"/>
        <v>63</v>
      </c>
      <c r="C1914" s="76">
        <v>3</v>
      </c>
      <c r="D1914" s="76">
        <v>2014</v>
      </c>
      <c r="E1914" s="56">
        <v>5.8</v>
      </c>
      <c r="F1914" s="53">
        <f t="shared" si="147"/>
        <v>1</v>
      </c>
      <c r="G1914" s="53">
        <f t="shared" si="148"/>
        <v>2</v>
      </c>
      <c r="H1914" s="53">
        <f t="shared" si="149"/>
        <v>2</v>
      </c>
      <c r="I1914" s="53" t="str">
        <f t="shared" si="150"/>
        <v>ww</v>
      </c>
      <c r="J1914" s="53"/>
    </row>
    <row r="1915" spans="1:10" x14ac:dyDescent="0.25">
      <c r="A1915" s="93">
        <v>41728</v>
      </c>
      <c r="B1915" s="35">
        <f t="shared" si="151"/>
        <v>63</v>
      </c>
      <c r="C1915" s="76">
        <v>3</v>
      </c>
      <c r="D1915" s="76">
        <v>2014</v>
      </c>
      <c r="E1915" s="56">
        <v>0.20000000000000004</v>
      </c>
      <c r="F1915" s="53">
        <f t="shared" si="147"/>
        <v>1</v>
      </c>
      <c r="G1915" s="53">
        <f t="shared" si="148"/>
        <v>2</v>
      </c>
      <c r="H1915" s="53">
        <f t="shared" si="149"/>
        <v>2</v>
      </c>
      <c r="I1915" s="53" t="str">
        <f t="shared" si="150"/>
        <v>ww</v>
      </c>
      <c r="J1915" s="53"/>
    </row>
    <row r="1916" spans="1:10" x14ac:dyDescent="0.25">
      <c r="A1916" s="93">
        <v>41729</v>
      </c>
      <c r="B1916" s="35">
        <f t="shared" si="151"/>
        <v>63</v>
      </c>
      <c r="C1916" s="76">
        <v>3</v>
      </c>
      <c r="D1916" s="76">
        <v>2014</v>
      </c>
      <c r="E1916" s="56">
        <v>0</v>
      </c>
      <c r="F1916" s="53">
        <f t="shared" si="147"/>
        <v>0</v>
      </c>
      <c r="G1916" s="53">
        <f t="shared" si="148"/>
        <v>1</v>
      </c>
      <c r="H1916" s="53">
        <f t="shared" si="149"/>
        <v>1</v>
      </c>
      <c r="I1916" s="53" t="str">
        <f t="shared" si="150"/>
        <v>wd</v>
      </c>
      <c r="J1916" s="53"/>
    </row>
    <row r="1917" spans="1:10" x14ac:dyDescent="0.25">
      <c r="A1917" s="93">
        <v>41730</v>
      </c>
      <c r="B1917" s="35">
        <f t="shared" si="151"/>
        <v>63</v>
      </c>
      <c r="C1917" s="76">
        <v>3</v>
      </c>
      <c r="D1917" s="76">
        <v>2014</v>
      </c>
      <c r="E1917" s="56">
        <v>9</v>
      </c>
      <c r="F1917" s="53">
        <f t="shared" si="147"/>
        <v>1</v>
      </c>
      <c r="G1917" s="53">
        <f t="shared" si="148"/>
        <v>1</v>
      </c>
      <c r="H1917" s="53">
        <f t="shared" si="149"/>
        <v>-1</v>
      </c>
      <c r="I1917" s="53" t="str">
        <f t="shared" si="150"/>
        <v>dw</v>
      </c>
      <c r="J1917" s="53"/>
    </row>
    <row r="1918" spans="1:10" x14ac:dyDescent="0.25">
      <c r="A1918" s="93">
        <v>41731</v>
      </c>
      <c r="B1918" s="35">
        <f t="shared" si="151"/>
        <v>63</v>
      </c>
      <c r="C1918" s="76">
        <v>3</v>
      </c>
      <c r="D1918" s="76">
        <v>2014</v>
      </c>
      <c r="E1918" s="56">
        <v>0.66666666666666663</v>
      </c>
      <c r="F1918" s="53">
        <f t="shared" si="147"/>
        <v>1</v>
      </c>
      <c r="G1918" s="53">
        <f t="shared" si="148"/>
        <v>2</v>
      </c>
      <c r="H1918" s="53">
        <f t="shared" si="149"/>
        <v>2</v>
      </c>
      <c r="I1918" s="53" t="str">
        <f t="shared" si="150"/>
        <v>ww</v>
      </c>
      <c r="J1918" s="53"/>
    </row>
    <row r="1919" spans="1:10" x14ac:dyDescent="0.25">
      <c r="A1919" s="93">
        <v>41732</v>
      </c>
      <c r="B1919" s="35">
        <f t="shared" si="151"/>
        <v>64</v>
      </c>
      <c r="C1919" s="76">
        <v>4</v>
      </c>
      <c r="D1919" s="76">
        <v>2014</v>
      </c>
      <c r="E1919" s="56">
        <v>0.79999999999999993</v>
      </c>
      <c r="F1919" s="53">
        <f t="shared" si="147"/>
        <v>1</v>
      </c>
      <c r="G1919" s="53">
        <f t="shared" si="148"/>
        <v>2</v>
      </c>
      <c r="H1919" s="53">
        <f t="shared" si="149"/>
        <v>2</v>
      </c>
      <c r="I1919" s="53" t="str">
        <f t="shared" si="150"/>
        <v>ww</v>
      </c>
      <c r="J1919" s="53"/>
    </row>
    <row r="1920" spans="1:10" x14ac:dyDescent="0.25">
      <c r="A1920" s="93">
        <v>41733</v>
      </c>
      <c r="B1920" s="35">
        <f t="shared" si="151"/>
        <v>64</v>
      </c>
      <c r="C1920" s="76">
        <v>4</v>
      </c>
      <c r="D1920" s="76">
        <v>2014</v>
      </c>
      <c r="E1920" s="56">
        <v>0.46666666666666662</v>
      </c>
      <c r="F1920" s="53">
        <f t="shared" si="147"/>
        <v>1</v>
      </c>
      <c r="G1920" s="53">
        <f t="shared" si="148"/>
        <v>2</v>
      </c>
      <c r="H1920" s="53">
        <f t="shared" si="149"/>
        <v>2</v>
      </c>
      <c r="I1920" s="53" t="str">
        <f t="shared" si="150"/>
        <v>ww</v>
      </c>
      <c r="J1920" s="53"/>
    </row>
    <row r="1921" spans="1:10" x14ac:dyDescent="0.25">
      <c r="A1921" s="93">
        <v>41734</v>
      </c>
      <c r="B1921" s="35">
        <f t="shared" si="151"/>
        <v>64</v>
      </c>
      <c r="C1921" s="76">
        <v>4</v>
      </c>
      <c r="D1921" s="76">
        <v>2014</v>
      </c>
      <c r="E1921" s="56">
        <v>0.20000000000000004</v>
      </c>
      <c r="F1921" s="53">
        <f t="shared" si="147"/>
        <v>1</v>
      </c>
      <c r="G1921" s="53">
        <f t="shared" si="148"/>
        <v>2</v>
      </c>
      <c r="H1921" s="53">
        <f t="shared" si="149"/>
        <v>2</v>
      </c>
      <c r="I1921" s="53" t="str">
        <f t="shared" si="150"/>
        <v>ww</v>
      </c>
      <c r="J1921" s="53"/>
    </row>
    <row r="1922" spans="1:10" x14ac:dyDescent="0.25">
      <c r="A1922" s="93">
        <v>41735</v>
      </c>
      <c r="B1922" s="35">
        <f t="shared" si="151"/>
        <v>64</v>
      </c>
      <c r="C1922" s="76">
        <v>4</v>
      </c>
      <c r="D1922" s="76">
        <v>2014</v>
      </c>
      <c r="E1922" s="56">
        <v>2.7333333333333329</v>
      </c>
      <c r="F1922" s="53">
        <f t="shared" si="147"/>
        <v>1</v>
      </c>
      <c r="G1922" s="53">
        <f t="shared" si="148"/>
        <v>2</v>
      </c>
      <c r="H1922" s="53">
        <f t="shared" si="149"/>
        <v>2</v>
      </c>
      <c r="I1922" s="53" t="str">
        <f t="shared" si="150"/>
        <v>ww</v>
      </c>
      <c r="J1922" s="53"/>
    </row>
    <row r="1923" spans="1:10" x14ac:dyDescent="0.25">
      <c r="A1923" s="93">
        <v>41736</v>
      </c>
      <c r="B1923" s="35">
        <f t="shared" si="151"/>
        <v>64</v>
      </c>
      <c r="C1923" s="76">
        <v>4</v>
      </c>
      <c r="D1923" s="76">
        <v>2014</v>
      </c>
      <c r="E1923" s="56">
        <v>0.20000000000000004</v>
      </c>
      <c r="F1923" s="53">
        <f t="shared" ref="F1923:F1986" si="152">IF(E1923&gt;0,1,0)</f>
        <v>1</v>
      </c>
      <c r="G1923" s="53">
        <f t="shared" ref="G1923:G1986" si="153">SUM(F1922:F1923)</f>
        <v>2</v>
      </c>
      <c r="H1923" s="53">
        <f t="shared" ref="H1923:H1986" si="154">IF(G1923=1,IF(F1922=1,1,-1),G1923)</f>
        <v>2</v>
      </c>
      <c r="I1923" s="53" t="str">
        <f t="shared" ref="I1923:I1986" si="155">VLOOKUP(H1923,codes,2,)</f>
        <v>ww</v>
      </c>
      <c r="J1923" s="53"/>
    </row>
    <row r="1924" spans="1:10" x14ac:dyDescent="0.25">
      <c r="A1924" s="93">
        <v>41737</v>
      </c>
      <c r="B1924" s="35">
        <f t="shared" si="151"/>
        <v>64</v>
      </c>
      <c r="C1924" s="76">
        <v>4</v>
      </c>
      <c r="D1924" s="76">
        <v>2014</v>
      </c>
      <c r="E1924" s="56">
        <v>2.4666666666666668</v>
      </c>
      <c r="F1924" s="53">
        <f t="shared" si="152"/>
        <v>1</v>
      </c>
      <c r="G1924" s="53">
        <f t="shared" si="153"/>
        <v>2</v>
      </c>
      <c r="H1924" s="53">
        <f t="shared" si="154"/>
        <v>2</v>
      </c>
      <c r="I1924" s="53" t="str">
        <f t="shared" si="155"/>
        <v>ww</v>
      </c>
      <c r="J1924" s="53"/>
    </row>
    <row r="1925" spans="1:10" x14ac:dyDescent="0.25">
      <c r="A1925" s="93">
        <v>41738</v>
      </c>
      <c r="B1925" s="35">
        <f t="shared" si="151"/>
        <v>64</v>
      </c>
      <c r="C1925" s="76">
        <v>4</v>
      </c>
      <c r="D1925" s="76">
        <v>2014</v>
      </c>
      <c r="E1925" s="56">
        <v>0</v>
      </c>
      <c r="F1925" s="53">
        <f t="shared" si="152"/>
        <v>0</v>
      </c>
      <c r="G1925" s="53">
        <f t="shared" si="153"/>
        <v>1</v>
      </c>
      <c r="H1925" s="53">
        <f t="shared" si="154"/>
        <v>1</v>
      </c>
      <c r="I1925" s="53" t="str">
        <f t="shared" si="155"/>
        <v>wd</v>
      </c>
      <c r="J1925" s="53"/>
    </row>
    <row r="1926" spans="1:10" x14ac:dyDescent="0.25">
      <c r="A1926" s="93">
        <v>41739</v>
      </c>
      <c r="B1926" s="35">
        <f t="shared" si="151"/>
        <v>64</v>
      </c>
      <c r="C1926" s="76">
        <v>4</v>
      </c>
      <c r="D1926" s="76">
        <v>2014</v>
      </c>
      <c r="E1926" s="56">
        <v>0.19999999999999998</v>
      </c>
      <c r="F1926" s="53">
        <f t="shared" si="152"/>
        <v>1</v>
      </c>
      <c r="G1926" s="53">
        <f t="shared" si="153"/>
        <v>1</v>
      </c>
      <c r="H1926" s="53">
        <f t="shared" si="154"/>
        <v>-1</v>
      </c>
      <c r="I1926" s="53" t="str">
        <f t="shared" si="155"/>
        <v>dw</v>
      </c>
      <c r="J1926" s="53"/>
    </row>
    <row r="1927" spans="1:10" x14ac:dyDescent="0.25">
      <c r="A1927" s="93">
        <v>41740</v>
      </c>
      <c r="B1927" s="35">
        <f t="shared" si="151"/>
        <v>64</v>
      </c>
      <c r="C1927" s="76">
        <v>4</v>
      </c>
      <c r="D1927" s="76">
        <v>2014</v>
      </c>
      <c r="E1927" s="56">
        <v>6.6666666666666666E-2</v>
      </c>
      <c r="F1927" s="53">
        <f t="shared" si="152"/>
        <v>1</v>
      </c>
      <c r="G1927" s="53">
        <f t="shared" si="153"/>
        <v>2</v>
      </c>
      <c r="H1927" s="53">
        <f t="shared" si="154"/>
        <v>2</v>
      </c>
      <c r="I1927" s="53" t="str">
        <f t="shared" si="155"/>
        <v>ww</v>
      </c>
      <c r="J1927" s="53"/>
    </row>
    <row r="1928" spans="1:10" x14ac:dyDescent="0.25">
      <c r="A1928" s="93">
        <v>41741</v>
      </c>
      <c r="B1928" s="35">
        <f t="shared" si="151"/>
        <v>64</v>
      </c>
      <c r="C1928" s="76">
        <v>4</v>
      </c>
      <c r="D1928" s="76">
        <v>2014</v>
      </c>
      <c r="E1928" s="56">
        <v>0</v>
      </c>
      <c r="F1928" s="53">
        <f t="shared" si="152"/>
        <v>0</v>
      </c>
      <c r="G1928" s="53">
        <f t="shared" si="153"/>
        <v>1</v>
      </c>
      <c r="H1928" s="53">
        <f t="shared" si="154"/>
        <v>1</v>
      </c>
      <c r="I1928" s="53" t="str">
        <f t="shared" si="155"/>
        <v>wd</v>
      </c>
      <c r="J1928" s="53"/>
    </row>
    <row r="1929" spans="1:10" x14ac:dyDescent="0.25">
      <c r="A1929" s="93">
        <v>41742</v>
      </c>
      <c r="B1929" s="35">
        <f t="shared" si="151"/>
        <v>64</v>
      </c>
      <c r="C1929" s="76">
        <v>4</v>
      </c>
      <c r="D1929" s="76">
        <v>2014</v>
      </c>
      <c r="E1929" s="56">
        <v>0.33333333333333331</v>
      </c>
      <c r="F1929" s="53">
        <f t="shared" si="152"/>
        <v>1</v>
      </c>
      <c r="G1929" s="53">
        <f t="shared" si="153"/>
        <v>1</v>
      </c>
      <c r="H1929" s="53">
        <f t="shared" si="154"/>
        <v>-1</v>
      </c>
      <c r="I1929" s="53" t="str">
        <f t="shared" si="155"/>
        <v>dw</v>
      </c>
      <c r="J1929" s="53"/>
    </row>
    <row r="1930" spans="1:10" x14ac:dyDescent="0.25">
      <c r="A1930" s="93">
        <v>41743</v>
      </c>
      <c r="B1930" s="35">
        <f t="shared" si="151"/>
        <v>64</v>
      </c>
      <c r="C1930" s="76">
        <v>4</v>
      </c>
      <c r="D1930" s="76">
        <v>2014</v>
      </c>
      <c r="E1930" s="56">
        <v>0</v>
      </c>
      <c r="F1930" s="53">
        <f t="shared" si="152"/>
        <v>0</v>
      </c>
      <c r="G1930" s="53">
        <f t="shared" si="153"/>
        <v>1</v>
      </c>
      <c r="H1930" s="53">
        <f t="shared" si="154"/>
        <v>1</v>
      </c>
      <c r="I1930" s="53" t="str">
        <f t="shared" si="155"/>
        <v>wd</v>
      </c>
      <c r="J1930" s="53"/>
    </row>
    <row r="1931" spans="1:10" x14ac:dyDescent="0.25">
      <c r="A1931" s="93">
        <v>41744</v>
      </c>
      <c r="B1931" s="35">
        <f t="shared" si="151"/>
        <v>64</v>
      </c>
      <c r="C1931" s="76">
        <v>4</v>
      </c>
      <c r="D1931" s="76">
        <v>2014</v>
      </c>
      <c r="E1931" s="56">
        <v>0</v>
      </c>
      <c r="F1931" s="53">
        <f t="shared" si="152"/>
        <v>0</v>
      </c>
      <c r="G1931" s="53">
        <f t="shared" si="153"/>
        <v>0</v>
      </c>
      <c r="H1931" s="53">
        <f t="shared" si="154"/>
        <v>0</v>
      </c>
      <c r="I1931" s="53" t="str">
        <f t="shared" si="155"/>
        <v>dd</v>
      </c>
      <c r="J1931" s="53"/>
    </row>
    <row r="1932" spans="1:10" x14ac:dyDescent="0.25">
      <c r="A1932" s="93">
        <v>41745</v>
      </c>
      <c r="B1932" s="35">
        <f t="shared" si="151"/>
        <v>64</v>
      </c>
      <c r="C1932" s="76">
        <v>4</v>
      </c>
      <c r="D1932" s="76">
        <v>2014</v>
      </c>
      <c r="E1932" s="56">
        <v>0</v>
      </c>
      <c r="F1932" s="53">
        <f t="shared" si="152"/>
        <v>0</v>
      </c>
      <c r="G1932" s="53">
        <f t="shared" si="153"/>
        <v>0</v>
      </c>
      <c r="H1932" s="53">
        <f t="shared" si="154"/>
        <v>0</v>
      </c>
      <c r="I1932" s="53" t="str">
        <f t="shared" si="155"/>
        <v>dd</v>
      </c>
      <c r="J1932" s="53"/>
    </row>
    <row r="1933" spans="1:10" x14ac:dyDescent="0.25">
      <c r="A1933" s="93">
        <v>41746</v>
      </c>
      <c r="B1933" s="35">
        <f t="shared" si="151"/>
        <v>64</v>
      </c>
      <c r="C1933" s="76">
        <v>4</v>
      </c>
      <c r="D1933" s="76">
        <v>2014</v>
      </c>
      <c r="E1933" s="56">
        <v>0</v>
      </c>
      <c r="F1933" s="53">
        <f t="shared" si="152"/>
        <v>0</v>
      </c>
      <c r="G1933" s="53">
        <f t="shared" si="153"/>
        <v>0</v>
      </c>
      <c r="H1933" s="53">
        <f t="shared" si="154"/>
        <v>0</v>
      </c>
      <c r="I1933" s="53" t="str">
        <f t="shared" si="155"/>
        <v>dd</v>
      </c>
      <c r="J1933" s="53"/>
    </row>
    <row r="1934" spans="1:10" x14ac:dyDescent="0.25">
      <c r="A1934" s="93">
        <v>41747</v>
      </c>
      <c r="B1934" s="35">
        <f t="shared" si="151"/>
        <v>64</v>
      </c>
      <c r="C1934" s="76">
        <v>4</v>
      </c>
      <c r="D1934" s="76">
        <v>2014</v>
      </c>
      <c r="E1934" s="56">
        <v>6.6666666666666666E-2</v>
      </c>
      <c r="F1934" s="53">
        <f t="shared" si="152"/>
        <v>1</v>
      </c>
      <c r="G1934" s="53">
        <f t="shared" si="153"/>
        <v>1</v>
      </c>
      <c r="H1934" s="53">
        <f t="shared" si="154"/>
        <v>-1</v>
      </c>
      <c r="I1934" s="53" t="str">
        <f t="shared" si="155"/>
        <v>dw</v>
      </c>
      <c r="J1934" s="53"/>
    </row>
    <row r="1935" spans="1:10" x14ac:dyDescent="0.25">
      <c r="A1935" s="93">
        <v>41748</v>
      </c>
      <c r="B1935" s="35">
        <f t="shared" si="151"/>
        <v>64</v>
      </c>
      <c r="C1935" s="76">
        <v>4</v>
      </c>
      <c r="D1935" s="76">
        <v>2014</v>
      </c>
      <c r="E1935" s="56">
        <v>6.6666666666666666E-2</v>
      </c>
      <c r="F1935" s="53">
        <f t="shared" si="152"/>
        <v>1</v>
      </c>
      <c r="G1935" s="53">
        <f t="shared" si="153"/>
        <v>2</v>
      </c>
      <c r="H1935" s="53">
        <f t="shared" si="154"/>
        <v>2</v>
      </c>
      <c r="I1935" s="53" t="str">
        <f t="shared" si="155"/>
        <v>ww</v>
      </c>
      <c r="J1935" s="53"/>
    </row>
    <row r="1936" spans="1:10" x14ac:dyDescent="0.25">
      <c r="A1936" s="93">
        <v>41749</v>
      </c>
      <c r="B1936" s="35">
        <f t="shared" si="151"/>
        <v>64</v>
      </c>
      <c r="C1936" s="76">
        <v>4</v>
      </c>
      <c r="D1936" s="76">
        <v>2014</v>
      </c>
      <c r="E1936" s="56">
        <v>0</v>
      </c>
      <c r="F1936" s="53">
        <f t="shared" si="152"/>
        <v>0</v>
      </c>
      <c r="G1936" s="53">
        <f t="shared" si="153"/>
        <v>1</v>
      </c>
      <c r="H1936" s="53">
        <f t="shared" si="154"/>
        <v>1</v>
      </c>
      <c r="I1936" s="53" t="str">
        <f t="shared" si="155"/>
        <v>wd</v>
      </c>
      <c r="J1936" s="53"/>
    </row>
    <row r="1937" spans="1:10" x14ac:dyDescent="0.25">
      <c r="A1937" s="93">
        <v>41750</v>
      </c>
      <c r="B1937" s="35">
        <f t="shared" si="151"/>
        <v>64</v>
      </c>
      <c r="C1937" s="76">
        <v>4</v>
      </c>
      <c r="D1937" s="76">
        <v>2014</v>
      </c>
      <c r="E1937" s="56">
        <v>0</v>
      </c>
      <c r="F1937" s="53">
        <f t="shared" si="152"/>
        <v>0</v>
      </c>
      <c r="G1937" s="53">
        <f t="shared" si="153"/>
        <v>0</v>
      </c>
      <c r="H1937" s="53">
        <f t="shared" si="154"/>
        <v>0</v>
      </c>
      <c r="I1937" s="53" t="str">
        <f t="shared" si="155"/>
        <v>dd</v>
      </c>
      <c r="J1937" s="53"/>
    </row>
    <row r="1938" spans="1:10" x14ac:dyDescent="0.25">
      <c r="A1938" s="93">
        <v>41751</v>
      </c>
      <c r="B1938" s="35">
        <f t="shared" si="151"/>
        <v>64</v>
      </c>
      <c r="C1938" s="76">
        <v>4</v>
      </c>
      <c r="D1938" s="76">
        <v>2014</v>
      </c>
      <c r="E1938" s="56">
        <v>0</v>
      </c>
      <c r="F1938" s="53">
        <f t="shared" si="152"/>
        <v>0</v>
      </c>
      <c r="G1938" s="53">
        <f t="shared" si="153"/>
        <v>0</v>
      </c>
      <c r="H1938" s="53">
        <f t="shared" si="154"/>
        <v>0</v>
      </c>
      <c r="I1938" s="53" t="str">
        <f t="shared" si="155"/>
        <v>dd</v>
      </c>
      <c r="J1938" s="53"/>
    </row>
    <row r="1939" spans="1:10" x14ac:dyDescent="0.25">
      <c r="A1939" s="93">
        <v>41752</v>
      </c>
      <c r="B1939" s="35">
        <f t="shared" si="151"/>
        <v>64</v>
      </c>
      <c r="C1939" s="76">
        <v>4</v>
      </c>
      <c r="D1939" s="76">
        <v>2014</v>
      </c>
      <c r="E1939" s="56">
        <v>2.4666666666666668</v>
      </c>
      <c r="F1939" s="53">
        <f t="shared" si="152"/>
        <v>1</v>
      </c>
      <c r="G1939" s="53">
        <f t="shared" si="153"/>
        <v>1</v>
      </c>
      <c r="H1939" s="53">
        <f t="shared" si="154"/>
        <v>-1</v>
      </c>
      <c r="I1939" s="53" t="str">
        <f t="shared" si="155"/>
        <v>dw</v>
      </c>
      <c r="J1939" s="53"/>
    </row>
    <row r="1940" spans="1:10" x14ac:dyDescent="0.25">
      <c r="A1940" s="93">
        <v>41753</v>
      </c>
      <c r="B1940" s="35">
        <f t="shared" si="151"/>
        <v>64</v>
      </c>
      <c r="C1940" s="76">
        <v>4</v>
      </c>
      <c r="D1940" s="76">
        <v>2014</v>
      </c>
      <c r="E1940" s="56">
        <v>7.2666666666666657</v>
      </c>
      <c r="F1940" s="53">
        <f t="shared" si="152"/>
        <v>1</v>
      </c>
      <c r="G1940" s="53">
        <f t="shared" si="153"/>
        <v>2</v>
      </c>
      <c r="H1940" s="53">
        <f t="shared" si="154"/>
        <v>2</v>
      </c>
      <c r="I1940" s="53" t="str">
        <f t="shared" si="155"/>
        <v>ww</v>
      </c>
      <c r="J1940" s="53"/>
    </row>
    <row r="1941" spans="1:10" x14ac:dyDescent="0.25">
      <c r="A1941" s="93">
        <v>41754</v>
      </c>
      <c r="B1941" s="35">
        <f t="shared" si="151"/>
        <v>64</v>
      </c>
      <c r="C1941" s="76">
        <v>4</v>
      </c>
      <c r="D1941" s="76">
        <v>2014</v>
      </c>
      <c r="E1941" s="56">
        <v>0.33333333333333331</v>
      </c>
      <c r="F1941" s="53">
        <f t="shared" si="152"/>
        <v>1</v>
      </c>
      <c r="G1941" s="53">
        <f t="shared" si="153"/>
        <v>2</v>
      </c>
      <c r="H1941" s="53">
        <f t="shared" si="154"/>
        <v>2</v>
      </c>
      <c r="I1941" s="53" t="str">
        <f t="shared" si="155"/>
        <v>ww</v>
      </c>
      <c r="J1941" s="53"/>
    </row>
    <row r="1942" spans="1:10" x14ac:dyDescent="0.25">
      <c r="A1942" s="93">
        <v>41755</v>
      </c>
      <c r="B1942" s="35">
        <f t="shared" si="151"/>
        <v>64</v>
      </c>
      <c r="C1942" s="76">
        <v>4</v>
      </c>
      <c r="D1942" s="76">
        <v>2014</v>
      </c>
      <c r="E1942" s="56">
        <v>14.666666666666666</v>
      </c>
      <c r="F1942" s="53">
        <f t="shared" si="152"/>
        <v>1</v>
      </c>
      <c r="G1942" s="53">
        <f t="shared" si="153"/>
        <v>2</v>
      </c>
      <c r="H1942" s="53">
        <f t="shared" si="154"/>
        <v>2</v>
      </c>
      <c r="I1942" s="53" t="str">
        <f t="shared" si="155"/>
        <v>ww</v>
      </c>
      <c r="J1942" s="53"/>
    </row>
    <row r="1943" spans="1:10" x14ac:dyDescent="0.25">
      <c r="A1943" s="93">
        <v>41756</v>
      </c>
      <c r="B1943" s="35">
        <f t="shared" si="151"/>
        <v>64</v>
      </c>
      <c r="C1943" s="76">
        <v>4</v>
      </c>
      <c r="D1943" s="76">
        <v>2014</v>
      </c>
      <c r="E1943" s="56">
        <v>1.3333333333333333</v>
      </c>
      <c r="F1943" s="53">
        <f t="shared" si="152"/>
        <v>1</v>
      </c>
      <c r="G1943" s="53">
        <f t="shared" si="153"/>
        <v>2</v>
      </c>
      <c r="H1943" s="53">
        <f t="shared" si="154"/>
        <v>2</v>
      </c>
      <c r="I1943" s="53" t="str">
        <f t="shared" si="155"/>
        <v>ww</v>
      </c>
      <c r="J1943" s="53"/>
    </row>
    <row r="1944" spans="1:10" x14ac:dyDescent="0.25">
      <c r="A1944" s="93">
        <v>41757</v>
      </c>
      <c r="B1944" s="35">
        <f t="shared" si="151"/>
        <v>64</v>
      </c>
      <c r="C1944" s="76">
        <v>4</v>
      </c>
      <c r="D1944" s="76">
        <v>2014</v>
      </c>
      <c r="E1944" s="56">
        <v>6.1333333333333329</v>
      </c>
      <c r="F1944" s="53">
        <f t="shared" si="152"/>
        <v>1</v>
      </c>
      <c r="G1944" s="53">
        <f t="shared" si="153"/>
        <v>2</v>
      </c>
      <c r="H1944" s="53">
        <f t="shared" si="154"/>
        <v>2</v>
      </c>
      <c r="I1944" s="53" t="str">
        <f t="shared" si="155"/>
        <v>ww</v>
      </c>
      <c r="J1944" s="53"/>
    </row>
    <row r="1945" spans="1:10" x14ac:dyDescent="0.25">
      <c r="A1945" s="93">
        <v>41758</v>
      </c>
      <c r="B1945" s="35">
        <f t="shared" si="151"/>
        <v>64</v>
      </c>
      <c r="C1945" s="76">
        <v>4</v>
      </c>
      <c r="D1945" s="76">
        <v>2014</v>
      </c>
      <c r="E1945" s="56">
        <v>0.13333333333333333</v>
      </c>
      <c r="F1945" s="53">
        <f t="shared" si="152"/>
        <v>1</v>
      </c>
      <c r="G1945" s="53">
        <f t="shared" si="153"/>
        <v>2</v>
      </c>
      <c r="H1945" s="53">
        <f t="shared" si="154"/>
        <v>2</v>
      </c>
      <c r="I1945" s="53" t="str">
        <f t="shared" si="155"/>
        <v>ww</v>
      </c>
      <c r="J1945" s="53"/>
    </row>
    <row r="1946" spans="1:10" x14ac:dyDescent="0.25">
      <c r="A1946" s="93">
        <v>41759</v>
      </c>
      <c r="B1946" s="35">
        <f t="shared" si="151"/>
        <v>64</v>
      </c>
      <c r="C1946" s="76">
        <v>4</v>
      </c>
      <c r="D1946" s="76">
        <v>2014</v>
      </c>
      <c r="E1946" s="56">
        <v>6.6666666666666666E-2</v>
      </c>
      <c r="F1946" s="53">
        <f t="shared" si="152"/>
        <v>1</v>
      </c>
      <c r="G1946" s="53">
        <f t="shared" si="153"/>
        <v>2</v>
      </c>
      <c r="H1946" s="53">
        <f t="shared" si="154"/>
        <v>2</v>
      </c>
      <c r="I1946" s="53" t="str">
        <f t="shared" si="155"/>
        <v>ww</v>
      </c>
      <c r="J1946" s="53"/>
    </row>
    <row r="1947" spans="1:10" x14ac:dyDescent="0.25">
      <c r="A1947" s="93">
        <v>41760</v>
      </c>
      <c r="B1947" s="35">
        <f t="shared" si="151"/>
        <v>64</v>
      </c>
      <c r="C1947" s="76">
        <v>4</v>
      </c>
      <c r="D1947" s="76">
        <v>2014</v>
      </c>
      <c r="E1947" s="56">
        <v>12</v>
      </c>
      <c r="F1947" s="53">
        <f t="shared" si="152"/>
        <v>1</v>
      </c>
      <c r="G1947" s="53">
        <f t="shared" si="153"/>
        <v>2</v>
      </c>
      <c r="H1947" s="53">
        <f t="shared" si="154"/>
        <v>2</v>
      </c>
      <c r="I1947" s="53" t="str">
        <f t="shared" si="155"/>
        <v>ww</v>
      </c>
      <c r="J1947" s="53"/>
    </row>
    <row r="1948" spans="1:10" x14ac:dyDescent="0.25">
      <c r="A1948" s="93">
        <v>41761</v>
      </c>
      <c r="B1948" s="35">
        <f t="shared" si="151"/>
        <v>64</v>
      </c>
      <c r="C1948" s="76">
        <v>4</v>
      </c>
      <c r="D1948" s="76">
        <v>2014</v>
      </c>
      <c r="E1948" s="56">
        <v>2</v>
      </c>
      <c r="F1948" s="53">
        <f t="shared" si="152"/>
        <v>1</v>
      </c>
      <c r="G1948" s="53">
        <f t="shared" si="153"/>
        <v>2</v>
      </c>
      <c r="H1948" s="53">
        <f t="shared" si="154"/>
        <v>2</v>
      </c>
      <c r="I1948" s="53" t="str">
        <f t="shared" si="155"/>
        <v>ww</v>
      </c>
      <c r="J1948" s="53"/>
    </row>
    <row r="1949" spans="1:10" x14ac:dyDescent="0.25">
      <c r="A1949" s="93">
        <v>41762</v>
      </c>
      <c r="B1949" s="35">
        <f t="shared" si="151"/>
        <v>65</v>
      </c>
      <c r="C1949" s="76">
        <v>5</v>
      </c>
      <c r="D1949" s="76">
        <v>2014</v>
      </c>
      <c r="E1949" s="56">
        <v>6.6666666666666666E-2</v>
      </c>
      <c r="F1949" s="53">
        <f t="shared" si="152"/>
        <v>1</v>
      </c>
      <c r="G1949" s="53">
        <f t="shared" si="153"/>
        <v>2</v>
      </c>
      <c r="H1949" s="53">
        <f t="shared" si="154"/>
        <v>2</v>
      </c>
      <c r="I1949" s="53" t="str">
        <f t="shared" si="155"/>
        <v>ww</v>
      </c>
      <c r="J1949" s="53"/>
    </row>
    <row r="1950" spans="1:10" x14ac:dyDescent="0.25">
      <c r="A1950" s="93">
        <v>41763</v>
      </c>
      <c r="B1950" s="35">
        <f t="shared" si="151"/>
        <v>65</v>
      </c>
      <c r="C1950" s="76">
        <v>5</v>
      </c>
      <c r="D1950" s="76">
        <v>2014</v>
      </c>
      <c r="E1950" s="56">
        <v>1.3333333333333333</v>
      </c>
      <c r="F1950" s="53">
        <f t="shared" si="152"/>
        <v>1</v>
      </c>
      <c r="G1950" s="53">
        <f t="shared" si="153"/>
        <v>2</v>
      </c>
      <c r="H1950" s="53">
        <f t="shared" si="154"/>
        <v>2</v>
      </c>
      <c r="I1950" s="53" t="str">
        <f t="shared" si="155"/>
        <v>ww</v>
      </c>
      <c r="J1950" s="53"/>
    </row>
    <row r="1951" spans="1:10" x14ac:dyDescent="0.25">
      <c r="A1951" s="93">
        <v>41764</v>
      </c>
      <c r="B1951" s="35">
        <f t="shared" si="151"/>
        <v>65</v>
      </c>
      <c r="C1951" s="76">
        <v>5</v>
      </c>
      <c r="D1951" s="76">
        <v>2014</v>
      </c>
      <c r="E1951" s="56">
        <v>6.6666666666666666E-2</v>
      </c>
      <c r="F1951" s="53">
        <f t="shared" si="152"/>
        <v>1</v>
      </c>
      <c r="G1951" s="53">
        <f t="shared" si="153"/>
        <v>2</v>
      </c>
      <c r="H1951" s="53">
        <f t="shared" si="154"/>
        <v>2</v>
      </c>
      <c r="I1951" s="53" t="str">
        <f t="shared" si="155"/>
        <v>ww</v>
      </c>
      <c r="J1951" s="53"/>
    </row>
    <row r="1952" spans="1:10" x14ac:dyDescent="0.25">
      <c r="A1952" s="93">
        <v>41765</v>
      </c>
      <c r="B1952" s="35">
        <f t="shared" si="151"/>
        <v>65</v>
      </c>
      <c r="C1952" s="76">
        <v>5</v>
      </c>
      <c r="D1952" s="76">
        <v>2014</v>
      </c>
      <c r="E1952" s="56">
        <v>4.6000000000000005</v>
      </c>
      <c r="F1952" s="53">
        <f t="shared" si="152"/>
        <v>1</v>
      </c>
      <c r="G1952" s="53">
        <f t="shared" si="153"/>
        <v>2</v>
      </c>
      <c r="H1952" s="53">
        <f t="shared" si="154"/>
        <v>2</v>
      </c>
      <c r="I1952" s="53" t="str">
        <f t="shared" si="155"/>
        <v>ww</v>
      </c>
      <c r="J1952" s="53"/>
    </row>
    <row r="1953" spans="1:10" x14ac:dyDescent="0.25">
      <c r="A1953" s="93">
        <v>41766</v>
      </c>
      <c r="B1953" s="35">
        <f t="shared" si="151"/>
        <v>65</v>
      </c>
      <c r="C1953" s="76">
        <v>5</v>
      </c>
      <c r="D1953" s="76">
        <v>2014</v>
      </c>
      <c r="E1953" s="56">
        <v>0.39999999999999997</v>
      </c>
      <c r="F1953" s="53">
        <f t="shared" si="152"/>
        <v>1</v>
      </c>
      <c r="G1953" s="53">
        <f t="shared" si="153"/>
        <v>2</v>
      </c>
      <c r="H1953" s="53">
        <f t="shared" si="154"/>
        <v>2</v>
      </c>
      <c r="I1953" s="53" t="str">
        <f t="shared" si="155"/>
        <v>ww</v>
      </c>
      <c r="J1953" s="53"/>
    </row>
    <row r="1954" spans="1:10" x14ac:dyDescent="0.25">
      <c r="A1954" s="93">
        <v>41767</v>
      </c>
      <c r="B1954" s="35">
        <f t="shared" si="151"/>
        <v>65</v>
      </c>
      <c r="C1954" s="76">
        <v>5</v>
      </c>
      <c r="D1954" s="76">
        <v>2014</v>
      </c>
      <c r="E1954" s="56">
        <v>3.4666666666666663</v>
      </c>
      <c r="F1954" s="53">
        <f t="shared" si="152"/>
        <v>1</v>
      </c>
      <c r="G1954" s="53">
        <f t="shared" si="153"/>
        <v>2</v>
      </c>
      <c r="H1954" s="53">
        <f t="shared" si="154"/>
        <v>2</v>
      </c>
      <c r="I1954" s="53" t="str">
        <f t="shared" si="155"/>
        <v>ww</v>
      </c>
      <c r="J1954" s="53"/>
    </row>
    <row r="1955" spans="1:10" x14ac:dyDescent="0.25">
      <c r="A1955" s="93">
        <v>41768</v>
      </c>
      <c r="B1955" s="35">
        <f t="shared" si="151"/>
        <v>65</v>
      </c>
      <c r="C1955" s="76">
        <v>5</v>
      </c>
      <c r="D1955" s="76">
        <v>2014</v>
      </c>
      <c r="E1955" s="56">
        <v>2.6666666666666665</v>
      </c>
      <c r="F1955" s="53">
        <f t="shared" si="152"/>
        <v>1</v>
      </c>
      <c r="G1955" s="53">
        <f t="shared" si="153"/>
        <v>2</v>
      </c>
      <c r="H1955" s="53">
        <f t="shared" si="154"/>
        <v>2</v>
      </c>
      <c r="I1955" s="53" t="str">
        <f t="shared" si="155"/>
        <v>ww</v>
      </c>
      <c r="J1955" s="53"/>
    </row>
    <row r="1956" spans="1:10" x14ac:dyDescent="0.25">
      <c r="A1956" s="93">
        <v>41769</v>
      </c>
      <c r="B1956" s="35">
        <f t="shared" si="151"/>
        <v>65</v>
      </c>
      <c r="C1956" s="76">
        <v>5</v>
      </c>
      <c r="D1956" s="76">
        <v>2014</v>
      </c>
      <c r="E1956" s="56">
        <v>7.3999999999999995</v>
      </c>
      <c r="F1956" s="53">
        <f t="shared" si="152"/>
        <v>1</v>
      </c>
      <c r="G1956" s="53">
        <f t="shared" si="153"/>
        <v>2</v>
      </c>
      <c r="H1956" s="53">
        <f t="shared" si="154"/>
        <v>2</v>
      </c>
      <c r="I1956" s="53" t="str">
        <f t="shared" si="155"/>
        <v>ww</v>
      </c>
      <c r="J1956" s="53"/>
    </row>
    <row r="1957" spans="1:10" x14ac:dyDescent="0.25">
      <c r="A1957" s="93">
        <v>41770</v>
      </c>
      <c r="B1957" s="35">
        <f t="shared" si="151"/>
        <v>65</v>
      </c>
      <c r="C1957" s="76">
        <v>5</v>
      </c>
      <c r="D1957" s="76">
        <v>2014</v>
      </c>
      <c r="E1957" s="56">
        <v>3.1333333333333333</v>
      </c>
      <c r="F1957" s="53">
        <f t="shared" si="152"/>
        <v>1</v>
      </c>
      <c r="G1957" s="53">
        <f t="shared" si="153"/>
        <v>2</v>
      </c>
      <c r="H1957" s="53">
        <f t="shared" si="154"/>
        <v>2</v>
      </c>
      <c r="I1957" s="53" t="str">
        <f t="shared" si="155"/>
        <v>ww</v>
      </c>
      <c r="J1957" s="53"/>
    </row>
    <row r="1958" spans="1:10" x14ac:dyDescent="0.25">
      <c r="A1958" s="93">
        <v>41771</v>
      </c>
      <c r="B1958" s="35">
        <f t="shared" si="151"/>
        <v>65</v>
      </c>
      <c r="C1958" s="76">
        <v>5</v>
      </c>
      <c r="D1958" s="76">
        <v>2014</v>
      </c>
      <c r="E1958" s="56">
        <v>3.2666666666666662</v>
      </c>
      <c r="F1958" s="53">
        <f t="shared" si="152"/>
        <v>1</v>
      </c>
      <c r="G1958" s="53">
        <f t="shared" si="153"/>
        <v>2</v>
      </c>
      <c r="H1958" s="53">
        <f t="shared" si="154"/>
        <v>2</v>
      </c>
      <c r="I1958" s="53" t="str">
        <f t="shared" si="155"/>
        <v>ww</v>
      </c>
      <c r="J1958" s="53"/>
    </row>
    <row r="1959" spans="1:10" x14ac:dyDescent="0.25">
      <c r="A1959" s="93">
        <v>41772</v>
      </c>
      <c r="B1959" s="35">
        <f t="shared" si="151"/>
        <v>65</v>
      </c>
      <c r="C1959" s="76">
        <v>5</v>
      </c>
      <c r="D1959" s="76">
        <v>2014</v>
      </c>
      <c r="E1959" s="56">
        <v>0</v>
      </c>
      <c r="F1959" s="53">
        <f t="shared" si="152"/>
        <v>0</v>
      </c>
      <c r="G1959" s="53">
        <f t="shared" si="153"/>
        <v>1</v>
      </c>
      <c r="H1959" s="53">
        <f t="shared" si="154"/>
        <v>1</v>
      </c>
      <c r="I1959" s="53" t="str">
        <f t="shared" si="155"/>
        <v>wd</v>
      </c>
      <c r="J1959" s="53"/>
    </row>
    <row r="1960" spans="1:10" x14ac:dyDescent="0.25">
      <c r="A1960" s="93">
        <v>41773</v>
      </c>
      <c r="B1960" s="35">
        <f t="shared" si="151"/>
        <v>65</v>
      </c>
      <c r="C1960" s="76">
        <v>5</v>
      </c>
      <c r="D1960" s="76">
        <v>2014</v>
      </c>
      <c r="E1960" s="56">
        <v>3.8666666666666671</v>
      </c>
      <c r="F1960" s="53">
        <f t="shared" si="152"/>
        <v>1</v>
      </c>
      <c r="G1960" s="53">
        <f t="shared" si="153"/>
        <v>1</v>
      </c>
      <c r="H1960" s="53">
        <f t="shared" si="154"/>
        <v>-1</v>
      </c>
      <c r="I1960" s="53" t="str">
        <f t="shared" si="155"/>
        <v>dw</v>
      </c>
      <c r="J1960" s="53"/>
    </row>
    <row r="1961" spans="1:10" x14ac:dyDescent="0.25">
      <c r="A1961" s="93">
        <v>41774</v>
      </c>
      <c r="B1961" s="35">
        <f t="shared" si="151"/>
        <v>65</v>
      </c>
      <c r="C1961" s="76">
        <v>5</v>
      </c>
      <c r="D1961" s="76">
        <v>2014</v>
      </c>
      <c r="E1961" s="56">
        <v>0.33333333333333331</v>
      </c>
      <c r="F1961" s="53">
        <f t="shared" si="152"/>
        <v>1</v>
      </c>
      <c r="G1961" s="53">
        <f t="shared" si="153"/>
        <v>2</v>
      </c>
      <c r="H1961" s="53">
        <f t="shared" si="154"/>
        <v>2</v>
      </c>
      <c r="I1961" s="53" t="str">
        <f t="shared" si="155"/>
        <v>ww</v>
      </c>
      <c r="J1961" s="53"/>
    </row>
    <row r="1962" spans="1:10" x14ac:dyDescent="0.25">
      <c r="A1962" s="93">
        <v>41775</v>
      </c>
      <c r="B1962" s="35">
        <f t="shared" si="151"/>
        <v>65</v>
      </c>
      <c r="C1962" s="76">
        <v>5</v>
      </c>
      <c r="D1962" s="76">
        <v>2014</v>
      </c>
      <c r="E1962" s="56">
        <v>0</v>
      </c>
      <c r="F1962" s="53">
        <f t="shared" si="152"/>
        <v>0</v>
      </c>
      <c r="G1962" s="53">
        <f t="shared" si="153"/>
        <v>1</v>
      </c>
      <c r="H1962" s="53">
        <f t="shared" si="154"/>
        <v>1</v>
      </c>
      <c r="I1962" s="53" t="str">
        <f t="shared" si="155"/>
        <v>wd</v>
      </c>
      <c r="J1962" s="53"/>
    </row>
    <row r="1963" spans="1:10" x14ac:dyDescent="0.25">
      <c r="A1963" s="93">
        <v>41776</v>
      </c>
      <c r="B1963" s="35">
        <f t="shared" si="151"/>
        <v>65</v>
      </c>
      <c r="C1963" s="76">
        <v>5</v>
      </c>
      <c r="D1963" s="76">
        <v>2014</v>
      </c>
      <c r="E1963" s="56">
        <v>0</v>
      </c>
      <c r="F1963" s="53">
        <f t="shared" si="152"/>
        <v>0</v>
      </c>
      <c r="G1963" s="53">
        <f t="shared" si="153"/>
        <v>0</v>
      </c>
      <c r="H1963" s="53">
        <f t="shared" si="154"/>
        <v>0</v>
      </c>
      <c r="I1963" s="53" t="str">
        <f t="shared" si="155"/>
        <v>dd</v>
      </c>
      <c r="J1963" s="53"/>
    </row>
    <row r="1964" spans="1:10" x14ac:dyDescent="0.25">
      <c r="A1964" s="93">
        <v>41777</v>
      </c>
      <c r="B1964" s="35">
        <f t="shared" si="151"/>
        <v>65</v>
      </c>
      <c r="C1964" s="76">
        <v>5</v>
      </c>
      <c r="D1964" s="76">
        <v>2014</v>
      </c>
      <c r="E1964" s="56">
        <v>0</v>
      </c>
      <c r="F1964" s="53">
        <f t="shared" si="152"/>
        <v>0</v>
      </c>
      <c r="G1964" s="53">
        <f t="shared" si="153"/>
        <v>0</v>
      </c>
      <c r="H1964" s="53">
        <f t="shared" si="154"/>
        <v>0</v>
      </c>
      <c r="I1964" s="53" t="str">
        <f t="shared" si="155"/>
        <v>dd</v>
      </c>
      <c r="J1964" s="53"/>
    </row>
    <row r="1965" spans="1:10" x14ac:dyDescent="0.25">
      <c r="A1965" s="93">
        <v>41778</v>
      </c>
      <c r="B1965" s="35">
        <f t="shared" si="151"/>
        <v>65</v>
      </c>
      <c r="C1965" s="76">
        <v>5</v>
      </c>
      <c r="D1965" s="76">
        <v>2014</v>
      </c>
      <c r="E1965" s="56">
        <v>0</v>
      </c>
      <c r="F1965" s="53">
        <f t="shared" si="152"/>
        <v>0</v>
      </c>
      <c r="G1965" s="53">
        <f t="shared" si="153"/>
        <v>0</v>
      </c>
      <c r="H1965" s="53">
        <f t="shared" si="154"/>
        <v>0</v>
      </c>
      <c r="I1965" s="53" t="str">
        <f t="shared" si="155"/>
        <v>dd</v>
      </c>
      <c r="J1965" s="53"/>
    </row>
    <row r="1966" spans="1:10" x14ac:dyDescent="0.25">
      <c r="A1966" s="93">
        <v>41779</v>
      </c>
      <c r="B1966" s="35">
        <f t="shared" si="151"/>
        <v>65</v>
      </c>
      <c r="C1966" s="76">
        <v>5</v>
      </c>
      <c r="D1966" s="76">
        <v>2014</v>
      </c>
      <c r="E1966" s="56">
        <v>0</v>
      </c>
      <c r="F1966" s="53">
        <f t="shared" si="152"/>
        <v>0</v>
      </c>
      <c r="G1966" s="53">
        <f t="shared" si="153"/>
        <v>0</v>
      </c>
      <c r="H1966" s="53">
        <f t="shared" si="154"/>
        <v>0</v>
      </c>
      <c r="I1966" s="53" t="str">
        <f t="shared" si="155"/>
        <v>dd</v>
      </c>
      <c r="J1966" s="53"/>
    </row>
    <row r="1967" spans="1:10" x14ac:dyDescent="0.25">
      <c r="A1967" s="93">
        <v>41780</v>
      </c>
      <c r="B1967" s="35">
        <f t="shared" si="151"/>
        <v>65</v>
      </c>
      <c r="C1967" s="76">
        <v>5</v>
      </c>
      <c r="D1967" s="76">
        <v>2014</v>
      </c>
      <c r="E1967" s="56">
        <v>0</v>
      </c>
      <c r="F1967" s="53">
        <f t="shared" si="152"/>
        <v>0</v>
      </c>
      <c r="G1967" s="53">
        <f t="shared" si="153"/>
        <v>0</v>
      </c>
      <c r="H1967" s="53">
        <f t="shared" si="154"/>
        <v>0</v>
      </c>
      <c r="I1967" s="53" t="str">
        <f t="shared" si="155"/>
        <v>dd</v>
      </c>
      <c r="J1967" s="53"/>
    </row>
    <row r="1968" spans="1:10" x14ac:dyDescent="0.25">
      <c r="A1968" s="93">
        <v>41781</v>
      </c>
      <c r="B1968" s="35">
        <f t="shared" ref="B1968:B2031" si="156">C1968+(D1968-2009)*12</f>
        <v>65</v>
      </c>
      <c r="C1968" s="76">
        <v>5</v>
      </c>
      <c r="D1968" s="76">
        <v>2014</v>
      </c>
      <c r="E1968" s="56">
        <v>8.6666666666666661</v>
      </c>
      <c r="F1968" s="53">
        <f t="shared" si="152"/>
        <v>1</v>
      </c>
      <c r="G1968" s="53">
        <f t="shared" si="153"/>
        <v>1</v>
      </c>
      <c r="H1968" s="53">
        <f t="shared" si="154"/>
        <v>-1</v>
      </c>
      <c r="I1968" s="53" t="str">
        <f t="shared" si="155"/>
        <v>dw</v>
      </c>
      <c r="J1968" s="53"/>
    </row>
    <row r="1969" spans="1:10" x14ac:dyDescent="0.25">
      <c r="A1969" s="93">
        <v>41782</v>
      </c>
      <c r="B1969" s="35">
        <f t="shared" si="156"/>
        <v>65</v>
      </c>
      <c r="C1969" s="76">
        <v>5</v>
      </c>
      <c r="D1969" s="76">
        <v>2014</v>
      </c>
      <c r="E1969" s="56">
        <v>5.2666666666666666</v>
      </c>
      <c r="F1969" s="53">
        <f t="shared" si="152"/>
        <v>1</v>
      </c>
      <c r="G1969" s="53">
        <f t="shared" si="153"/>
        <v>2</v>
      </c>
      <c r="H1969" s="53">
        <f t="shared" si="154"/>
        <v>2</v>
      </c>
      <c r="I1969" s="53" t="str">
        <f t="shared" si="155"/>
        <v>ww</v>
      </c>
      <c r="J1969" s="53"/>
    </row>
    <row r="1970" spans="1:10" x14ac:dyDescent="0.25">
      <c r="A1970" s="93">
        <v>41783</v>
      </c>
      <c r="B1970" s="35">
        <f t="shared" si="156"/>
        <v>65</v>
      </c>
      <c r="C1970" s="76">
        <v>5</v>
      </c>
      <c r="D1970" s="76">
        <v>2014</v>
      </c>
      <c r="E1970" s="56">
        <v>4.5333333333333341</v>
      </c>
      <c r="F1970" s="53">
        <f t="shared" si="152"/>
        <v>1</v>
      </c>
      <c r="G1970" s="53">
        <f t="shared" si="153"/>
        <v>2</v>
      </c>
      <c r="H1970" s="53">
        <f t="shared" si="154"/>
        <v>2</v>
      </c>
      <c r="I1970" s="53" t="str">
        <f t="shared" si="155"/>
        <v>ww</v>
      </c>
      <c r="J1970" s="53"/>
    </row>
    <row r="1971" spans="1:10" x14ac:dyDescent="0.25">
      <c r="A1971" s="93">
        <v>41784</v>
      </c>
      <c r="B1971" s="35">
        <f t="shared" si="156"/>
        <v>65</v>
      </c>
      <c r="C1971" s="76">
        <v>5</v>
      </c>
      <c r="D1971" s="76">
        <v>2014</v>
      </c>
      <c r="E1971" s="56">
        <v>9.6</v>
      </c>
      <c r="F1971" s="53">
        <f t="shared" si="152"/>
        <v>1</v>
      </c>
      <c r="G1971" s="53">
        <f t="shared" si="153"/>
        <v>2</v>
      </c>
      <c r="H1971" s="53">
        <f t="shared" si="154"/>
        <v>2</v>
      </c>
      <c r="I1971" s="53" t="str">
        <f t="shared" si="155"/>
        <v>ww</v>
      </c>
      <c r="J1971" s="53"/>
    </row>
    <row r="1972" spans="1:10" x14ac:dyDescent="0.25">
      <c r="A1972" s="93">
        <v>41785</v>
      </c>
      <c r="B1972" s="35">
        <f t="shared" si="156"/>
        <v>65</v>
      </c>
      <c r="C1972" s="76">
        <v>5</v>
      </c>
      <c r="D1972" s="76">
        <v>2014</v>
      </c>
      <c r="E1972" s="56">
        <v>0</v>
      </c>
      <c r="F1972" s="53">
        <f t="shared" si="152"/>
        <v>0</v>
      </c>
      <c r="G1972" s="53">
        <f t="shared" si="153"/>
        <v>1</v>
      </c>
      <c r="H1972" s="53">
        <f t="shared" si="154"/>
        <v>1</v>
      </c>
      <c r="I1972" s="53" t="str">
        <f t="shared" si="155"/>
        <v>wd</v>
      </c>
      <c r="J1972" s="53"/>
    </row>
    <row r="1973" spans="1:10" x14ac:dyDescent="0.25">
      <c r="A1973" s="93">
        <v>41786</v>
      </c>
      <c r="B1973" s="35">
        <f t="shared" si="156"/>
        <v>65</v>
      </c>
      <c r="C1973" s="76">
        <v>5</v>
      </c>
      <c r="D1973" s="76">
        <v>2014</v>
      </c>
      <c r="E1973" s="56">
        <v>0.6</v>
      </c>
      <c r="F1973" s="53">
        <f t="shared" si="152"/>
        <v>1</v>
      </c>
      <c r="G1973" s="53">
        <f t="shared" si="153"/>
        <v>1</v>
      </c>
      <c r="H1973" s="53">
        <f t="shared" si="154"/>
        <v>-1</v>
      </c>
      <c r="I1973" s="53" t="str">
        <f t="shared" si="155"/>
        <v>dw</v>
      </c>
      <c r="J1973" s="53"/>
    </row>
    <row r="1974" spans="1:10" x14ac:dyDescent="0.25">
      <c r="A1974" s="93">
        <v>41787</v>
      </c>
      <c r="B1974" s="35">
        <f t="shared" si="156"/>
        <v>65</v>
      </c>
      <c r="C1974" s="76">
        <v>5</v>
      </c>
      <c r="D1974" s="76">
        <v>2014</v>
      </c>
      <c r="E1974" s="56">
        <v>3.5333333333333332</v>
      </c>
      <c r="F1974" s="53">
        <f t="shared" si="152"/>
        <v>1</v>
      </c>
      <c r="G1974" s="53">
        <f t="shared" si="153"/>
        <v>2</v>
      </c>
      <c r="H1974" s="53">
        <f t="shared" si="154"/>
        <v>2</v>
      </c>
      <c r="I1974" s="53" t="str">
        <f t="shared" si="155"/>
        <v>ww</v>
      </c>
      <c r="J1974" s="53"/>
    </row>
    <row r="1975" spans="1:10" x14ac:dyDescent="0.25">
      <c r="A1975" s="93">
        <v>41788</v>
      </c>
      <c r="B1975" s="35">
        <f t="shared" si="156"/>
        <v>65</v>
      </c>
      <c r="C1975" s="76">
        <v>5</v>
      </c>
      <c r="D1975" s="76">
        <v>2014</v>
      </c>
      <c r="E1975" s="56">
        <v>6.8</v>
      </c>
      <c r="F1975" s="53">
        <f t="shared" si="152"/>
        <v>1</v>
      </c>
      <c r="G1975" s="53">
        <f t="shared" si="153"/>
        <v>2</v>
      </c>
      <c r="H1975" s="53">
        <f t="shared" si="154"/>
        <v>2</v>
      </c>
      <c r="I1975" s="53" t="str">
        <f t="shared" si="155"/>
        <v>ww</v>
      </c>
      <c r="J1975" s="53"/>
    </row>
    <row r="1976" spans="1:10" x14ac:dyDescent="0.25">
      <c r="A1976" s="93">
        <v>41789</v>
      </c>
      <c r="B1976" s="35">
        <f t="shared" si="156"/>
        <v>65</v>
      </c>
      <c r="C1976" s="76">
        <v>5</v>
      </c>
      <c r="D1976" s="76">
        <v>2014</v>
      </c>
      <c r="E1976" s="56">
        <v>0.53333333333333333</v>
      </c>
      <c r="F1976" s="53">
        <f t="shared" si="152"/>
        <v>1</v>
      </c>
      <c r="G1976" s="53">
        <f t="shared" si="153"/>
        <v>2</v>
      </c>
      <c r="H1976" s="53">
        <f t="shared" si="154"/>
        <v>2</v>
      </c>
      <c r="I1976" s="53" t="str">
        <f t="shared" si="155"/>
        <v>ww</v>
      </c>
      <c r="J1976" s="53"/>
    </row>
    <row r="1977" spans="1:10" x14ac:dyDescent="0.25">
      <c r="A1977" s="93">
        <v>41790</v>
      </c>
      <c r="B1977" s="35">
        <f t="shared" si="156"/>
        <v>65</v>
      </c>
      <c r="C1977" s="76">
        <v>5</v>
      </c>
      <c r="D1977" s="76">
        <v>2014</v>
      </c>
      <c r="E1977" s="56">
        <v>0</v>
      </c>
      <c r="F1977" s="53">
        <f t="shared" si="152"/>
        <v>0</v>
      </c>
      <c r="G1977" s="53">
        <f t="shared" si="153"/>
        <v>1</v>
      </c>
      <c r="H1977" s="53">
        <f t="shared" si="154"/>
        <v>1</v>
      </c>
      <c r="I1977" s="53" t="str">
        <f t="shared" si="155"/>
        <v>wd</v>
      </c>
      <c r="J1977" s="53"/>
    </row>
    <row r="1978" spans="1:10" x14ac:dyDescent="0.25">
      <c r="A1978" s="93">
        <v>41791</v>
      </c>
      <c r="B1978" s="35">
        <f t="shared" si="156"/>
        <v>65</v>
      </c>
      <c r="C1978" s="76">
        <v>5</v>
      </c>
      <c r="D1978" s="76">
        <v>2014</v>
      </c>
      <c r="E1978" s="56">
        <v>0</v>
      </c>
      <c r="F1978" s="53">
        <f t="shared" si="152"/>
        <v>0</v>
      </c>
      <c r="G1978" s="53">
        <f t="shared" si="153"/>
        <v>0</v>
      </c>
      <c r="H1978" s="53">
        <f t="shared" si="154"/>
        <v>0</v>
      </c>
      <c r="I1978" s="53" t="str">
        <f t="shared" si="155"/>
        <v>dd</v>
      </c>
      <c r="J1978" s="53"/>
    </row>
    <row r="1979" spans="1:10" x14ac:dyDescent="0.25">
      <c r="A1979" s="93">
        <v>41792</v>
      </c>
      <c r="B1979" s="35">
        <f t="shared" si="156"/>
        <v>65</v>
      </c>
      <c r="C1979" s="76">
        <v>5</v>
      </c>
      <c r="D1979" s="76">
        <v>2014</v>
      </c>
      <c r="E1979" s="56">
        <v>0.13333333333333333</v>
      </c>
      <c r="F1979" s="53">
        <f t="shared" si="152"/>
        <v>1</v>
      </c>
      <c r="G1979" s="53">
        <f t="shared" si="153"/>
        <v>1</v>
      </c>
      <c r="H1979" s="53">
        <f t="shared" si="154"/>
        <v>-1</v>
      </c>
      <c r="I1979" s="53" t="str">
        <f t="shared" si="155"/>
        <v>dw</v>
      </c>
      <c r="J1979" s="53"/>
    </row>
    <row r="1980" spans="1:10" x14ac:dyDescent="0.25">
      <c r="A1980" s="93">
        <v>41793</v>
      </c>
      <c r="B1980" s="35">
        <f t="shared" si="156"/>
        <v>66</v>
      </c>
      <c r="C1980" s="76">
        <v>6</v>
      </c>
      <c r="D1980" s="76">
        <v>2014</v>
      </c>
      <c r="E1980" s="56">
        <v>2.7333333333333329</v>
      </c>
      <c r="F1980" s="53">
        <f t="shared" si="152"/>
        <v>1</v>
      </c>
      <c r="G1980" s="53">
        <f t="shared" si="153"/>
        <v>2</v>
      </c>
      <c r="H1980" s="53">
        <f t="shared" si="154"/>
        <v>2</v>
      </c>
      <c r="I1980" s="53" t="str">
        <f t="shared" si="155"/>
        <v>ww</v>
      </c>
      <c r="J1980" s="53"/>
    </row>
    <row r="1981" spans="1:10" x14ac:dyDescent="0.25">
      <c r="A1981" s="93">
        <v>41794</v>
      </c>
      <c r="B1981" s="35">
        <f t="shared" si="156"/>
        <v>66</v>
      </c>
      <c r="C1981" s="76">
        <v>6</v>
      </c>
      <c r="D1981" s="76">
        <v>2014</v>
      </c>
      <c r="E1981" s="56">
        <v>3.1333333333333329</v>
      </c>
      <c r="F1981" s="53">
        <f t="shared" si="152"/>
        <v>1</v>
      </c>
      <c r="G1981" s="53">
        <f t="shared" si="153"/>
        <v>2</v>
      </c>
      <c r="H1981" s="53">
        <f t="shared" si="154"/>
        <v>2</v>
      </c>
      <c r="I1981" s="53" t="str">
        <f t="shared" si="155"/>
        <v>ww</v>
      </c>
      <c r="J1981" s="53"/>
    </row>
    <row r="1982" spans="1:10" x14ac:dyDescent="0.25">
      <c r="A1982" s="93">
        <v>41795</v>
      </c>
      <c r="B1982" s="35">
        <f t="shared" si="156"/>
        <v>66</v>
      </c>
      <c r="C1982" s="76">
        <v>6</v>
      </c>
      <c r="D1982" s="76">
        <v>2014</v>
      </c>
      <c r="E1982" s="56">
        <v>6</v>
      </c>
      <c r="F1982" s="53">
        <f t="shared" si="152"/>
        <v>1</v>
      </c>
      <c r="G1982" s="53">
        <f t="shared" si="153"/>
        <v>2</v>
      </c>
      <c r="H1982" s="53">
        <f t="shared" si="154"/>
        <v>2</v>
      </c>
      <c r="I1982" s="53" t="str">
        <f t="shared" si="155"/>
        <v>ww</v>
      </c>
      <c r="J1982" s="53"/>
    </row>
    <row r="1983" spans="1:10" x14ac:dyDescent="0.25">
      <c r="A1983" s="93">
        <v>41796</v>
      </c>
      <c r="B1983" s="35">
        <f t="shared" si="156"/>
        <v>66</v>
      </c>
      <c r="C1983" s="76">
        <v>6</v>
      </c>
      <c r="D1983" s="76">
        <v>2014</v>
      </c>
      <c r="E1983" s="56">
        <v>6.6666666666666666E-2</v>
      </c>
      <c r="F1983" s="53">
        <f t="shared" si="152"/>
        <v>1</v>
      </c>
      <c r="G1983" s="53">
        <f t="shared" si="153"/>
        <v>2</v>
      </c>
      <c r="H1983" s="53">
        <f t="shared" si="154"/>
        <v>2</v>
      </c>
      <c r="I1983" s="53" t="str">
        <f t="shared" si="155"/>
        <v>ww</v>
      </c>
      <c r="J1983" s="53"/>
    </row>
    <row r="1984" spans="1:10" x14ac:dyDescent="0.25">
      <c r="A1984" s="93">
        <v>41797</v>
      </c>
      <c r="B1984" s="35">
        <f t="shared" si="156"/>
        <v>66</v>
      </c>
      <c r="C1984" s="76">
        <v>6</v>
      </c>
      <c r="D1984" s="76">
        <v>2014</v>
      </c>
      <c r="E1984" s="56">
        <v>0</v>
      </c>
      <c r="F1984" s="53">
        <f t="shared" si="152"/>
        <v>0</v>
      </c>
      <c r="G1984" s="53">
        <f t="shared" si="153"/>
        <v>1</v>
      </c>
      <c r="H1984" s="53">
        <f t="shared" si="154"/>
        <v>1</v>
      </c>
      <c r="I1984" s="53" t="str">
        <f t="shared" si="155"/>
        <v>wd</v>
      </c>
      <c r="J1984" s="53"/>
    </row>
    <row r="1985" spans="1:10" x14ac:dyDescent="0.25">
      <c r="A1985" s="93">
        <v>41798</v>
      </c>
      <c r="B1985" s="35">
        <f t="shared" si="156"/>
        <v>66</v>
      </c>
      <c r="C1985" s="76">
        <v>6</v>
      </c>
      <c r="D1985" s="76">
        <v>2014</v>
      </c>
      <c r="E1985" s="56">
        <v>12.266666666666666</v>
      </c>
      <c r="F1985" s="53">
        <f t="shared" si="152"/>
        <v>1</v>
      </c>
      <c r="G1985" s="53">
        <f t="shared" si="153"/>
        <v>1</v>
      </c>
      <c r="H1985" s="53">
        <f t="shared" si="154"/>
        <v>-1</v>
      </c>
      <c r="I1985" s="53" t="str">
        <f t="shared" si="155"/>
        <v>dw</v>
      </c>
      <c r="J1985" s="53"/>
    </row>
    <row r="1986" spans="1:10" x14ac:dyDescent="0.25">
      <c r="A1986" s="93">
        <v>41799</v>
      </c>
      <c r="B1986" s="35">
        <f t="shared" si="156"/>
        <v>66</v>
      </c>
      <c r="C1986" s="76">
        <v>6</v>
      </c>
      <c r="D1986" s="76">
        <v>2014</v>
      </c>
      <c r="E1986" s="56">
        <v>4.333333333333333</v>
      </c>
      <c r="F1986" s="53">
        <f t="shared" si="152"/>
        <v>1</v>
      </c>
      <c r="G1986" s="53">
        <f t="shared" si="153"/>
        <v>2</v>
      </c>
      <c r="H1986" s="53">
        <f t="shared" si="154"/>
        <v>2</v>
      </c>
      <c r="I1986" s="53" t="str">
        <f t="shared" si="155"/>
        <v>ww</v>
      </c>
      <c r="J1986" s="53"/>
    </row>
    <row r="1987" spans="1:10" x14ac:dyDescent="0.25">
      <c r="A1987" s="93">
        <v>41800</v>
      </c>
      <c r="B1987" s="35">
        <f t="shared" si="156"/>
        <v>66</v>
      </c>
      <c r="C1987" s="76">
        <v>6</v>
      </c>
      <c r="D1987" s="76">
        <v>2014</v>
      </c>
      <c r="E1987" s="56">
        <v>2.4</v>
      </c>
      <c r="F1987" s="53">
        <f t="shared" ref="F1987:F2050" si="157">IF(E1987&gt;0,1,0)</f>
        <v>1</v>
      </c>
      <c r="G1987" s="53">
        <f t="shared" ref="G1987:G2050" si="158">SUM(F1986:F1987)</f>
        <v>2</v>
      </c>
      <c r="H1987" s="53">
        <f t="shared" ref="H1987:H2050" si="159">IF(G1987=1,IF(F1986=1,1,-1),G1987)</f>
        <v>2</v>
      </c>
      <c r="I1987" s="53" t="str">
        <f t="shared" ref="I1987:I2050" si="160">VLOOKUP(H1987,codes,2,)</f>
        <v>ww</v>
      </c>
      <c r="J1987" s="53"/>
    </row>
    <row r="1988" spans="1:10" x14ac:dyDescent="0.25">
      <c r="A1988" s="93">
        <v>41801</v>
      </c>
      <c r="B1988" s="35">
        <f t="shared" si="156"/>
        <v>66</v>
      </c>
      <c r="C1988" s="76">
        <v>6</v>
      </c>
      <c r="D1988" s="76">
        <v>2014</v>
      </c>
      <c r="E1988" s="56">
        <v>6.6666666666666666E-2</v>
      </c>
      <c r="F1988" s="53">
        <f t="shared" si="157"/>
        <v>1</v>
      </c>
      <c r="G1988" s="53">
        <f t="shared" si="158"/>
        <v>2</v>
      </c>
      <c r="H1988" s="53">
        <f t="shared" si="159"/>
        <v>2</v>
      </c>
      <c r="I1988" s="53" t="str">
        <f t="shared" si="160"/>
        <v>ww</v>
      </c>
      <c r="J1988" s="53"/>
    </row>
    <row r="1989" spans="1:10" x14ac:dyDescent="0.25">
      <c r="A1989" s="93">
        <v>41802</v>
      </c>
      <c r="B1989" s="35">
        <f t="shared" si="156"/>
        <v>66</v>
      </c>
      <c r="C1989" s="76">
        <v>6</v>
      </c>
      <c r="D1989" s="76">
        <v>2014</v>
      </c>
      <c r="E1989" s="56">
        <v>0</v>
      </c>
      <c r="F1989" s="53">
        <f t="shared" si="157"/>
        <v>0</v>
      </c>
      <c r="G1989" s="53">
        <f t="shared" si="158"/>
        <v>1</v>
      </c>
      <c r="H1989" s="53">
        <f t="shared" si="159"/>
        <v>1</v>
      </c>
      <c r="I1989" s="53" t="str">
        <f t="shared" si="160"/>
        <v>wd</v>
      </c>
      <c r="J1989" s="53"/>
    </row>
    <row r="1990" spans="1:10" x14ac:dyDescent="0.25">
      <c r="A1990" s="93">
        <v>41803</v>
      </c>
      <c r="B1990" s="35">
        <f t="shared" si="156"/>
        <v>66</v>
      </c>
      <c r="C1990" s="76">
        <v>6</v>
      </c>
      <c r="D1990" s="76">
        <v>2014</v>
      </c>
      <c r="E1990" s="56">
        <v>0</v>
      </c>
      <c r="F1990" s="53">
        <f t="shared" si="157"/>
        <v>0</v>
      </c>
      <c r="G1990" s="53">
        <f t="shared" si="158"/>
        <v>0</v>
      </c>
      <c r="H1990" s="53">
        <f t="shared" si="159"/>
        <v>0</v>
      </c>
      <c r="I1990" s="53" t="str">
        <f t="shared" si="160"/>
        <v>dd</v>
      </c>
      <c r="J1990" s="53"/>
    </row>
    <row r="1991" spans="1:10" x14ac:dyDescent="0.25">
      <c r="A1991" s="93">
        <v>41804</v>
      </c>
      <c r="B1991" s="35">
        <f t="shared" si="156"/>
        <v>66</v>
      </c>
      <c r="C1991" s="76">
        <v>6</v>
      </c>
      <c r="D1991" s="76">
        <v>2014</v>
      </c>
      <c r="E1991" s="56">
        <v>1.2666666666666668</v>
      </c>
      <c r="F1991" s="53">
        <f t="shared" si="157"/>
        <v>1</v>
      </c>
      <c r="G1991" s="53">
        <f t="shared" si="158"/>
        <v>1</v>
      </c>
      <c r="H1991" s="53">
        <f t="shared" si="159"/>
        <v>-1</v>
      </c>
      <c r="I1991" s="53" t="str">
        <f t="shared" si="160"/>
        <v>dw</v>
      </c>
      <c r="J1991" s="53"/>
    </row>
    <row r="1992" spans="1:10" x14ac:dyDescent="0.25">
      <c r="A1992" s="93">
        <v>41805</v>
      </c>
      <c r="B1992" s="35">
        <f t="shared" si="156"/>
        <v>66</v>
      </c>
      <c r="C1992" s="76">
        <v>6</v>
      </c>
      <c r="D1992" s="76">
        <v>2014</v>
      </c>
      <c r="E1992" s="56">
        <v>6.6666666666666666E-2</v>
      </c>
      <c r="F1992" s="53">
        <f t="shared" si="157"/>
        <v>1</v>
      </c>
      <c r="G1992" s="53">
        <f t="shared" si="158"/>
        <v>2</v>
      </c>
      <c r="H1992" s="53">
        <f t="shared" si="159"/>
        <v>2</v>
      </c>
      <c r="I1992" s="53" t="str">
        <f t="shared" si="160"/>
        <v>ww</v>
      </c>
      <c r="J1992" s="53"/>
    </row>
    <row r="1993" spans="1:10" x14ac:dyDescent="0.25">
      <c r="A1993" s="93">
        <v>41806</v>
      </c>
      <c r="B1993" s="35">
        <f t="shared" si="156"/>
        <v>66</v>
      </c>
      <c r="C1993" s="76">
        <v>6</v>
      </c>
      <c r="D1993" s="76">
        <v>2014</v>
      </c>
      <c r="E1993" s="56">
        <v>0</v>
      </c>
      <c r="F1993" s="53">
        <f t="shared" si="157"/>
        <v>0</v>
      </c>
      <c r="G1993" s="53">
        <f t="shared" si="158"/>
        <v>1</v>
      </c>
      <c r="H1993" s="53">
        <f t="shared" si="159"/>
        <v>1</v>
      </c>
      <c r="I1993" s="53" t="str">
        <f t="shared" si="160"/>
        <v>wd</v>
      </c>
      <c r="J1993" s="53"/>
    </row>
    <row r="1994" spans="1:10" x14ac:dyDescent="0.25">
      <c r="A1994" s="93">
        <v>41807</v>
      </c>
      <c r="B1994" s="35">
        <f t="shared" si="156"/>
        <v>66</v>
      </c>
      <c r="C1994" s="76">
        <v>6</v>
      </c>
      <c r="D1994" s="76">
        <v>2014</v>
      </c>
      <c r="E1994" s="56">
        <v>6.6666666666666666E-2</v>
      </c>
      <c r="F1994" s="53">
        <f t="shared" si="157"/>
        <v>1</v>
      </c>
      <c r="G1994" s="53">
        <f t="shared" si="158"/>
        <v>1</v>
      </c>
      <c r="H1994" s="53">
        <f t="shared" si="159"/>
        <v>-1</v>
      </c>
      <c r="I1994" s="53" t="str">
        <f t="shared" si="160"/>
        <v>dw</v>
      </c>
      <c r="J1994" s="53"/>
    </row>
    <row r="1995" spans="1:10" x14ac:dyDescent="0.25">
      <c r="A1995" s="93">
        <v>41808</v>
      </c>
      <c r="B1995" s="35">
        <f t="shared" si="156"/>
        <v>66</v>
      </c>
      <c r="C1995" s="76">
        <v>6</v>
      </c>
      <c r="D1995" s="76">
        <v>2014</v>
      </c>
      <c r="E1995" s="56">
        <v>0</v>
      </c>
      <c r="F1995" s="53">
        <f t="shared" si="157"/>
        <v>0</v>
      </c>
      <c r="G1995" s="53">
        <f t="shared" si="158"/>
        <v>1</v>
      </c>
      <c r="H1995" s="53">
        <f t="shared" si="159"/>
        <v>1</v>
      </c>
      <c r="I1995" s="53" t="str">
        <f t="shared" si="160"/>
        <v>wd</v>
      </c>
      <c r="J1995" s="53"/>
    </row>
    <row r="1996" spans="1:10" x14ac:dyDescent="0.25">
      <c r="A1996" s="93">
        <v>41809</v>
      </c>
      <c r="B1996" s="35">
        <f t="shared" si="156"/>
        <v>66</v>
      </c>
      <c r="C1996" s="76">
        <v>6</v>
      </c>
      <c r="D1996" s="76">
        <v>2014</v>
      </c>
      <c r="E1996" s="56">
        <v>6.6666666666666666E-2</v>
      </c>
      <c r="F1996" s="53">
        <f t="shared" si="157"/>
        <v>1</v>
      </c>
      <c r="G1996" s="53">
        <f t="shared" si="158"/>
        <v>1</v>
      </c>
      <c r="H1996" s="53">
        <f t="shared" si="159"/>
        <v>-1</v>
      </c>
      <c r="I1996" s="53" t="str">
        <f t="shared" si="160"/>
        <v>dw</v>
      </c>
      <c r="J1996" s="53"/>
    </row>
    <row r="1997" spans="1:10" x14ac:dyDescent="0.25">
      <c r="A1997" s="93">
        <v>41810</v>
      </c>
      <c r="B1997" s="35">
        <f t="shared" si="156"/>
        <v>66</v>
      </c>
      <c r="C1997" s="76">
        <v>6</v>
      </c>
      <c r="D1997" s="76">
        <v>2014</v>
      </c>
      <c r="E1997" s="56">
        <v>0</v>
      </c>
      <c r="F1997" s="53">
        <f t="shared" si="157"/>
        <v>0</v>
      </c>
      <c r="G1997" s="53">
        <f t="shared" si="158"/>
        <v>1</v>
      </c>
      <c r="H1997" s="53">
        <f t="shared" si="159"/>
        <v>1</v>
      </c>
      <c r="I1997" s="53" t="str">
        <f t="shared" si="160"/>
        <v>wd</v>
      </c>
      <c r="J1997" s="53"/>
    </row>
    <row r="1998" spans="1:10" x14ac:dyDescent="0.25">
      <c r="A1998" s="93">
        <v>41811</v>
      </c>
      <c r="B1998" s="35">
        <f t="shared" si="156"/>
        <v>66</v>
      </c>
      <c r="C1998" s="76">
        <v>6</v>
      </c>
      <c r="D1998" s="76">
        <v>2014</v>
      </c>
      <c r="E1998" s="56">
        <v>0</v>
      </c>
      <c r="F1998" s="53">
        <f t="shared" si="157"/>
        <v>0</v>
      </c>
      <c r="G1998" s="53">
        <f t="shared" si="158"/>
        <v>0</v>
      </c>
      <c r="H1998" s="53">
        <f t="shared" si="159"/>
        <v>0</v>
      </c>
      <c r="I1998" s="53" t="str">
        <f t="shared" si="160"/>
        <v>dd</v>
      </c>
      <c r="J1998" s="53"/>
    </row>
    <row r="1999" spans="1:10" x14ac:dyDescent="0.25">
      <c r="A1999" s="93">
        <v>41812</v>
      </c>
      <c r="B1999" s="35">
        <f t="shared" si="156"/>
        <v>66</v>
      </c>
      <c r="C1999" s="76">
        <v>6</v>
      </c>
      <c r="D1999" s="76">
        <v>2014</v>
      </c>
      <c r="E1999" s="56">
        <v>0</v>
      </c>
      <c r="F1999" s="53">
        <f t="shared" si="157"/>
        <v>0</v>
      </c>
      <c r="G1999" s="53">
        <f t="shared" si="158"/>
        <v>0</v>
      </c>
      <c r="H1999" s="53">
        <f t="shared" si="159"/>
        <v>0</v>
      </c>
      <c r="I1999" s="53" t="str">
        <f t="shared" si="160"/>
        <v>dd</v>
      </c>
      <c r="J1999" s="53"/>
    </row>
    <row r="2000" spans="1:10" x14ac:dyDescent="0.25">
      <c r="A2000" s="93">
        <v>41813</v>
      </c>
      <c r="B2000" s="35">
        <f t="shared" si="156"/>
        <v>66</v>
      </c>
      <c r="C2000" s="76">
        <v>6</v>
      </c>
      <c r="D2000" s="76">
        <v>2014</v>
      </c>
      <c r="E2000" s="56">
        <v>0</v>
      </c>
      <c r="F2000" s="53">
        <f t="shared" si="157"/>
        <v>0</v>
      </c>
      <c r="G2000" s="53">
        <f t="shared" si="158"/>
        <v>0</v>
      </c>
      <c r="H2000" s="53">
        <f t="shared" si="159"/>
        <v>0</v>
      </c>
      <c r="I2000" s="53" t="str">
        <f t="shared" si="160"/>
        <v>dd</v>
      </c>
      <c r="J2000" s="53"/>
    </row>
    <row r="2001" spans="1:10" x14ac:dyDescent="0.25">
      <c r="A2001" s="93">
        <v>41814</v>
      </c>
      <c r="B2001" s="35">
        <f t="shared" si="156"/>
        <v>66</v>
      </c>
      <c r="C2001" s="76">
        <v>6</v>
      </c>
      <c r="D2001" s="76">
        <v>2014</v>
      </c>
      <c r="E2001" s="56">
        <v>0.26666666666666666</v>
      </c>
      <c r="F2001" s="53">
        <f t="shared" si="157"/>
        <v>1</v>
      </c>
      <c r="G2001" s="53">
        <f t="shared" si="158"/>
        <v>1</v>
      </c>
      <c r="H2001" s="53">
        <f t="shared" si="159"/>
        <v>-1</v>
      </c>
      <c r="I2001" s="53" t="str">
        <f t="shared" si="160"/>
        <v>dw</v>
      </c>
      <c r="J2001" s="53"/>
    </row>
    <row r="2002" spans="1:10" x14ac:dyDescent="0.25">
      <c r="A2002" s="93">
        <v>41815</v>
      </c>
      <c r="B2002" s="35">
        <f t="shared" si="156"/>
        <v>66</v>
      </c>
      <c r="C2002" s="76">
        <v>6</v>
      </c>
      <c r="D2002" s="76">
        <v>2014</v>
      </c>
      <c r="E2002" s="56">
        <v>0</v>
      </c>
      <c r="F2002" s="53">
        <f t="shared" si="157"/>
        <v>0</v>
      </c>
      <c r="G2002" s="53">
        <f t="shared" si="158"/>
        <v>1</v>
      </c>
      <c r="H2002" s="53">
        <f t="shared" si="159"/>
        <v>1</v>
      </c>
      <c r="I2002" s="53" t="str">
        <f t="shared" si="160"/>
        <v>wd</v>
      </c>
      <c r="J2002" s="53"/>
    </row>
    <row r="2003" spans="1:10" x14ac:dyDescent="0.25">
      <c r="A2003" s="93">
        <v>41816</v>
      </c>
      <c r="B2003" s="35">
        <f t="shared" si="156"/>
        <v>66</v>
      </c>
      <c r="C2003" s="76">
        <v>6</v>
      </c>
      <c r="D2003" s="76">
        <v>2014</v>
      </c>
      <c r="E2003" s="56">
        <v>0</v>
      </c>
      <c r="F2003" s="53">
        <f t="shared" si="157"/>
        <v>0</v>
      </c>
      <c r="G2003" s="53">
        <f t="shared" si="158"/>
        <v>0</v>
      </c>
      <c r="H2003" s="53">
        <f t="shared" si="159"/>
        <v>0</v>
      </c>
      <c r="I2003" s="53" t="str">
        <f t="shared" si="160"/>
        <v>dd</v>
      </c>
      <c r="J2003" s="53"/>
    </row>
    <row r="2004" spans="1:10" x14ac:dyDescent="0.25">
      <c r="A2004" s="93">
        <v>41817</v>
      </c>
      <c r="B2004" s="35">
        <f t="shared" si="156"/>
        <v>66</v>
      </c>
      <c r="C2004" s="76">
        <v>6</v>
      </c>
      <c r="D2004" s="76">
        <v>2014</v>
      </c>
      <c r="E2004" s="56">
        <v>0</v>
      </c>
      <c r="F2004" s="53">
        <f t="shared" si="157"/>
        <v>0</v>
      </c>
      <c r="G2004" s="53">
        <f t="shared" si="158"/>
        <v>0</v>
      </c>
      <c r="H2004" s="53">
        <f t="shared" si="159"/>
        <v>0</v>
      </c>
      <c r="I2004" s="53" t="str">
        <f t="shared" si="160"/>
        <v>dd</v>
      </c>
      <c r="J2004" s="53"/>
    </row>
    <row r="2005" spans="1:10" x14ac:dyDescent="0.25">
      <c r="A2005" s="93">
        <v>41818</v>
      </c>
      <c r="B2005" s="35">
        <f t="shared" si="156"/>
        <v>66</v>
      </c>
      <c r="C2005" s="76">
        <v>6</v>
      </c>
      <c r="D2005" s="76">
        <v>2014</v>
      </c>
      <c r="E2005" s="56">
        <v>0.6</v>
      </c>
      <c r="F2005" s="53">
        <f t="shared" si="157"/>
        <v>1</v>
      </c>
      <c r="G2005" s="53">
        <f t="shared" si="158"/>
        <v>1</v>
      </c>
      <c r="H2005" s="53">
        <f t="shared" si="159"/>
        <v>-1</v>
      </c>
      <c r="I2005" s="53" t="str">
        <f t="shared" si="160"/>
        <v>dw</v>
      </c>
      <c r="J2005" s="53"/>
    </row>
    <row r="2006" spans="1:10" x14ac:dyDescent="0.25">
      <c r="A2006" s="93">
        <v>41819</v>
      </c>
      <c r="B2006" s="35">
        <f t="shared" si="156"/>
        <v>66</v>
      </c>
      <c r="C2006" s="76">
        <v>6</v>
      </c>
      <c r="D2006" s="76">
        <v>2014</v>
      </c>
      <c r="E2006" s="56">
        <v>3.9333333333333336</v>
      </c>
      <c r="F2006" s="53">
        <f t="shared" si="157"/>
        <v>1</v>
      </c>
      <c r="G2006" s="53">
        <f t="shared" si="158"/>
        <v>2</v>
      </c>
      <c r="H2006" s="53">
        <f t="shared" si="159"/>
        <v>2</v>
      </c>
      <c r="I2006" s="53" t="str">
        <f t="shared" si="160"/>
        <v>ww</v>
      </c>
      <c r="J2006" s="53"/>
    </row>
    <row r="2007" spans="1:10" x14ac:dyDescent="0.25">
      <c r="A2007" s="93">
        <v>41820</v>
      </c>
      <c r="B2007" s="35">
        <f t="shared" si="156"/>
        <v>66</v>
      </c>
      <c r="C2007" s="76">
        <v>6</v>
      </c>
      <c r="D2007" s="76">
        <v>2014</v>
      </c>
      <c r="E2007" s="56">
        <v>0.33333333333333331</v>
      </c>
      <c r="F2007" s="53">
        <f t="shared" si="157"/>
        <v>1</v>
      </c>
      <c r="G2007" s="53">
        <f t="shared" si="158"/>
        <v>2</v>
      </c>
      <c r="H2007" s="53">
        <f t="shared" si="159"/>
        <v>2</v>
      </c>
      <c r="I2007" s="53" t="str">
        <f t="shared" si="160"/>
        <v>ww</v>
      </c>
      <c r="J2007" s="53"/>
    </row>
    <row r="2008" spans="1:10" x14ac:dyDescent="0.25">
      <c r="A2008" s="93">
        <v>41821</v>
      </c>
      <c r="B2008" s="35">
        <f t="shared" si="156"/>
        <v>66</v>
      </c>
      <c r="C2008" s="76">
        <v>6</v>
      </c>
      <c r="D2008" s="76">
        <v>2014</v>
      </c>
      <c r="E2008" s="56">
        <v>0.13333333333333333</v>
      </c>
      <c r="F2008" s="53">
        <f t="shared" si="157"/>
        <v>1</v>
      </c>
      <c r="G2008" s="53">
        <f t="shared" si="158"/>
        <v>2</v>
      </c>
      <c r="H2008" s="53">
        <f t="shared" si="159"/>
        <v>2</v>
      </c>
      <c r="I2008" s="53" t="str">
        <f t="shared" si="160"/>
        <v>ww</v>
      </c>
      <c r="J2008" s="53"/>
    </row>
    <row r="2009" spans="1:10" x14ac:dyDescent="0.25">
      <c r="A2009" s="93">
        <v>41822</v>
      </c>
      <c r="B2009" s="35">
        <f t="shared" si="156"/>
        <v>66</v>
      </c>
      <c r="C2009" s="76">
        <v>6</v>
      </c>
      <c r="D2009" s="76">
        <v>2014</v>
      </c>
      <c r="E2009" s="56">
        <v>0</v>
      </c>
      <c r="F2009" s="53">
        <f t="shared" si="157"/>
        <v>0</v>
      </c>
      <c r="G2009" s="53">
        <f t="shared" si="158"/>
        <v>1</v>
      </c>
      <c r="H2009" s="53">
        <f t="shared" si="159"/>
        <v>1</v>
      </c>
      <c r="I2009" s="53" t="str">
        <f t="shared" si="160"/>
        <v>wd</v>
      </c>
      <c r="J2009" s="53"/>
    </row>
    <row r="2010" spans="1:10" x14ac:dyDescent="0.25">
      <c r="A2010" s="93">
        <v>41823</v>
      </c>
      <c r="B2010" s="35">
        <f t="shared" si="156"/>
        <v>67</v>
      </c>
      <c r="C2010" s="76">
        <v>7</v>
      </c>
      <c r="D2010" s="76">
        <v>2014</v>
      </c>
      <c r="E2010" s="56">
        <v>0.33333333333333331</v>
      </c>
      <c r="F2010" s="53">
        <f t="shared" si="157"/>
        <v>1</v>
      </c>
      <c r="G2010" s="53">
        <f t="shared" si="158"/>
        <v>1</v>
      </c>
      <c r="H2010" s="53">
        <f t="shared" si="159"/>
        <v>-1</v>
      </c>
      <c r="I2010" s="53" t="str">
        <f t="shared" si="160"/>
        <v>dw</v>
      </c>
      <c r="J2010" s="53"/>
    </row>
    <row r="2011" spans="1:10" x14ac:dyDescent="0.25">
      <c r="A2011" s="93">
        <v>41824</v>
      </c>
      <c r="B2011" s="35">
        <f t="shared" si="156"/>
        <v>67</v>
      </c>
      <c r="C2011" s="76">
        <v>7</v>
      </c>
      <c r="D2011" s="76">
        <v>2014</v>
      </c>
      <c r="E2011" s="56">
        <v>0</v>
      </c>
      <c r="F2011" s="53">
        <f t="shared" si="157"/>
        <v>0</v>
      </c>
      <c r="G2011" s="53">
        <f t="shared" si="158"/>
        <v>1</v>
      </c>
      <c r="H2011" s="53">
        <f t="shared" si="159"/>
        <v>1</v>
      </c>
      <c r="I2011" s="53" t="str">
        <f t="shared" si="160"/>
        <v>wd</v>
      </c>
      <c r="J2011" s="53"/>
    </row>
    <row r="2012" spans="1:10" x14ac:dyDescent="0.25">
      <c r="A2012" s="93">
        <v>41825</v>
      </c>
      <c r="B2012" s="35">
        <f t="shared" si="156"/>
        <v>67</v>
      </c>
      <c r="C2012" s="76">
        <v>7</v>
      </c>
      <c r="D2012" s="76">
        <v>2014</v>
      </c>
      <c r="E2012" s="56">
        <v>22.666666666666668</v>
      </c>
      <c r="F2012" s="53">
        <f t="shared" si="157"/>
        <v>1</v>
      </c>
      <c r="G2012" s="53">
        <f t="shared" si="158"/>
        <v>1</v>
      </c>
      <c r="H2012" s="53">
        <f t="shared" si="159"/>
        <v>-1</v>
      </c>
      <c r="I2012" s="53" t="str">
        <f t="shared" si="160"/>
        <v>dw</v>
      </c>
      <c r="J2012" s="53"/>
    </row>
    <row r="2013" spans="1:10" x14ac:dyDescent="0.25">
      <c r="A2013" s="93">
        <v>41826</v>
      </c>
      <c r="B2013" s="35">
        <f t="shared" si="156"/>
        <v>67</v>
      </c>
      <c r="C2013" s="76">
        <v>7</v>
      </c>
      <c r="D2013" s="76">
        <v>2014</v>
      </c>
      <c r="E2013" s="56">
        <v>0</v>
      </c>
      <c r="F2013" s="53">
        <f t="shared" si="157"/>
        <v>0</v>
      </c>
      <c r="G2013" s="53">
        <f t="shared" si="158"/>
        <v>1</v>
      </c>
      <c r="H2013" s="53">
        <f t="shared" si="159"/>
        <v>1</v>
      </c>
      <c r="I2013" s="53" t="str">
        <f t="shared" si="160"/>
        <v>wd</v>
      </c>
      <c r="J2013" s="53"/>
    </row>
    <row r="2014" spans="1:10" x14ac:dyDescent="0.25">
      <c r="A2014" s="93">
        <v>41827</v>
      </c>
      <c r="B2014" s="35">
        <f t="shared" si="156"/>
        <v>67</v>
      </c>
      <c r="C2014" s="76">
        <v>7</v>
      </c>
      <c r="D2014" s="76">
        <v>2014</v>
      </c>
      <c r="E2014" s="56">
        <v>6.6666666666666666E-2</v>
      </c>
      <c r="F2014" s="53">
        <f t="shared" si="157"/>
        <v>1</v>
      </c>
      <c r="G2014" s="53">
        <f t="shared" si="158"/>
        <v>1</v>
      </c>
      <c r="H2014" s="53">
        <f t="shared" si="159"/>
        <v>-1</v>
      </c>
      <c r="I2014" s="53" t="str">
        <f t="shared" si="160"/>
        <v>dw</v>
      </c>
      <c r="J2014" s="53"/>
    </row>
    <row r="2015" spans="1:10" x14ac:dyDescent="0.25">
      <c r="A2015" s="93">
        <v>41828</v>
      </c>
      <c r="B2015" s="35">
        <f t="shared" si="156"/>
        <v>67</v>
      </c>
      <c r="C2015" s="76">
        <v>7</v>
      </c>
      <c r="D2015" s="76">
        <v>2014</v>
      </c>
      <c r="E2015" s="56">
        <v>10.866666666666665</v>
      </c>
      <c r="F2015" s="53">
        <f t="shared" si="157"/>
        <v>1</v>
      </c>
      <c r="G2015" s="53">
        <f t="shared" si="158"/>
        <v>2</v>
      </c>
      <c r="H2015" s="53">
        <f t="shared" si="159"/>
        <v>2</v>
      </c>
      <c r="I2015" s="53" t="str">
        <f t="shared" si="160"/>
        <v>ww</v>
      </c>
      <c r="J2015" s="53"/>
    </row>
    <row r="2016" spans="1:10" x14ac:dyDescent="0.25">
      <c r="A2016" s="93">
        <v>41829</v>
      </c>
      <c r="B2016" s="35">
        <f t="shared" si="156"/>
        <v>67</v>
      </c>
      <c r="C2016" s="76">
        <v>7</v>
      </c>
      <c r="D2016" s="76">
        <v>2014</v>
      </c>
      <c r="E2016" s="56">
        <v>0.6</v>
      </c>
      <c r="F2016" s="53">
        <f t="shared" si="157"/>
        <v>1</v>
      </c>
      <c r="G2016" s="53">
        <f t="shared" si="158"/>
        <v>2</v>
      </c>
      <c r="H2016" s="53">
        <f t="shared" si="159"/>
        <v>2</v>
      </c>
      <c r="I2016" s="53" t="str">
        <f t="shared" si="160"/>
        <v>ww</v>
      </c>
      <c r="J2016" s="53"/>
    </row>
    <row r="2017" spans="1:10" x14ac:dyDescent="0.25">
      <c r="A2017" s="93">
        <v>41830</v>
      </c>
      <c r="B2017" s="35">
        <f t="shared" si="156"/>
        <v>67</v>
      </c>
      <c r="C2017" s="76">
        <v>7</v>
      </c>
      <c r="D2017" s="76">
        <v>2014</v>
      </c>
      <c r="E2017" s="56">
        <v>0</v>
      </c>
      <c r="F2017" s="53">
        <f t="shared" si="157"/>
        <v>0</v>
      </c>
      <c r="G2017" s="53">
        <f t="shared" si="158"/>
        <v>1</v>
      </c>
      <c r="H2017" s="53">
        <f t="shared" si="159"/>
        <v>1</v>
      </c>
      <c r="I2017" s="53" t="str">
        <f t="shared" si="160"/>
        <v>wd</v>
      </c>
      <c r="J2017" s="53"/>
    </row>
    <row r="2018" spans="1:10" x14ac:dyDescent="0.25">
      <c r="A2018" s="93">
        <v>41831</v>
      </c>
      <c r="B2018" s="35">
        <f t="shared" si="156"/>
        <v>67</v>
      </c>
      <c r="C2018" s="76">
        <v>7</v>
      </c>
      <c r="D2018" s="76">
        <v>2014</v>
      </c>
      <c r="E2018" s="56">
        <v>0</v>
      </c>
      <c r="F2018" s="53">
        <f t="shared" si="157"/>
        <v>0</v>
      </c>
      <c r="G2018" s="53">
        <f t="shared" si="158"/>
        <v>0</v>
      </c>
      <c r="H2018" s="53">
        <f t="shared" si="159"/>
        <v>0</v>
      </c>
      <c r="I2018" s="53" t="str">
        <f t="shared" si="160"/>
        <v>dd</v>
      </c>
      <c r="J2018" s="53"/>
    </row>
    <row r="2019" spans="1:10" x14ac:dyDescent="0.25">
      <c r="A2019" s="93">
        <v>41832</v>
      </c>
      <c r="B2019" s="35">
        <f t="shared" si="156"/>
        <v>67</v>
      </c>
      <c r="C2019" s="76">
        <v>7</v>
      </c>
      <c r="D2019" s="76">
        <v>2014</v>
      </c>
      <c r="E2019" s="56">
        <v>0</v>
      </c>
      <c r="F2019" s="53">
        <f t="shared" si="157"/>
        <v>0</v>
      </c>
      <c r="G2019" s="53">
        <f t="shared" si="158"/>
        <v>0</v>
      </c>
      <c r="H2019" s="53">
        <f t="shared" si="159"/>
        <v>0</v>
      </c>
      <c r="I2019" s="53" t="str">
        <f t="shared" si="160"/>
        <v>dd</v>
      </c>
      <c r="J2019" s="53"/>
    </row>
    <row r="2020" spans="1:10" x14ac:dyDescent="0.25">
      <c r="A2020" s="93">
        <v>41833</v>
      </c>
      <c r="B2020" s="35">
        <f t="shared" si="156"/>
        <v>67</v>
      </c>
      <c r="C2020" s="76">
        <v>7</v>
      </c>
      <c r="D2020" s="76">
        <v>2014</v>
      </c>
      <c r="E2020" s="56">
        <v>9.0666666666666664</v>
      </c>
      <c r="F2020" s="53">
        <f t="shared" si="157"/>
        <v>1</v>
      </c>
      <c r="G2020" s="53">
        <f t="shared" si="158"/>
        <v>1</v>
      </c>
      <c r="H2020" s="53">
        <f t="shared" si="159"/>
        <v>-1</v>
      </c>
      <c r="I2020" s="53" t="str">
        <f t="shared" si="160"/>
        <v>dw</v>
      </c>
      <c r="J2020" s="53"/>
    </row>
    <row r="2021" spans="1:10" x14ac:dyDescent="0.25">
      <c r="A2021" s="93">
        <v>41834</v>
      </c>
      <c r="B2021" s="35">
        <f t="shared" si="156"/>
        <v>67</v>
      </c>
      <c r="C2021" s="76">
        <v>7</v>
      </c>
      <c r="D2021" s="76">
        <v>2014</v>
      </c>
      <c r="E2021" s="56">
        <v>2.333333333333333</v>
      </c>
      <c r="F2021" s="53">
        <f t="shared" si="157"/>
        <v>1</v>
      </c>
      <c r="G2021" s="53">
        <f t="shared" si="158"/>
        <v>2</v>
      </c>
      <c r="H2021" s="53">
        <f t="shared" si="159"/>
        <v>2</v>
      </c>
      <c r="I2021" s="53" t="str">
        <f t="shared" si="160"/>
        <v>ww</v>
      </c>
      <c r="J2021" s="53"/>
    </row>
    <row r="2022" spans="1:10" x14ac:dyDescent="0.25">
      <c r="A2022" s="93">
        <v>41835</v>
      </c>
      <c r="B2022" s="35">
        <f t="shared" si="156"/>
        <v>67</v>
      </c>
      <c r="C2022" s="76">
        <v>7</v>
      </c>
      <c r="D2022" s="76">
        <v>2014</v>
      </c>
      <c r="E2022" s="56">
        <v>0.33333333333333331</v>
      </c>
      <c r="F2022" s="53">
        <f t="shared" si="157"/>
        <v>1</v>
      </c>
      <c r="G2022" s="53">
        <f t="shared" si="158"/>
        <v>2</v>
      </c>
      <c r="H2022" s="53">
        <f t="shared" si="159"/>
        <v>2</v>
      </c>
      <c r="I2022" s="53" t="str">
        <f t="shared" si="160"/>
        <v>ww</v>
      </c>
      <c r="J2022" s="53"/>
    </row>
    <row r="2023" spans="1:10" x14ac:dyDescent="0.25">
      <c r="A2023" s="93">
        <v>41836</v>
      </c>
      <c r="B2023" s="35">
        <f t="shared" si="156"/>
        <v>67</v>
      </c>
      <c r="C2023" s="76">
        <v>7</v>
      </c>
      <c r="D2023" s="76">
        <v>2014</v>
      </c>
      <c r="E2023" s="56">
        <v>0</v>
      </c>
      <c r="F2023" s="53">
        <f t="shared" si="157"/>
        <v>0</v>
      </c>
      <c r="G2023" s="53">
        <f t="shared" si="158"/>
        <v>1</v>
      </c>
      <c r="H2023" s="53">
        <f t="shared" si="159"/>
        <v>1</v>
      </c>
      <c r="I2023" s="53" t="str">
        <f t="shared" si="160"/>
        <v>wd</v>
      </c>
      <c r="J2023" s="53"/>
    </row>
    <row r="2024" spans="1:10" x14ac:dyDescent="0.25">
      <c r="A2024" s="93">
        <v>41837</v>
      </c>
      <c r="B2024" s="35">
        <f t="shared" si="156"/>
        <v>67</v>
      </c>
      <c r="C2024" s="76">
        <v>7</v>
      </c>
      <c r="D2024" s="76">
        <v>2014</v>
      </c>
      <c r="E2024" s="56">
        <v>2.4666666666666668</v>
      </c>
      <c r="F2024" s="53">
        <f t="shared" si="157"/>
        <v>1</v>
      </c>
      <c r="G2024" s="53">
        <f t="shared" si="158"/>
        <v>1</v>
      </c>
      <c r="H2024" s="53">
        <f t="shared" si="159"/>
        <v>-1</v>
      </c>
      <c r="I2024" s="53" t="str">
        <f t="shared" si="160"/>
        <v>dw</v>
      </c>
      <c r="J2024" s="53"/>
    </row>
    <row r="2025" spans="1:10" x14ac:dyDescent="0.25">
      <c r="A2025" s="93">
        <v>41838</v>
      </c>
      <c r="B2025" s="35">
        <f t="shared" si="156"/>
        <v>67</v>
      </c>
      <c r="C2025" s="76">
        <v>7</v>
      </c>
      <c r="D2025" s="76">
        <v>2014</v>
      </c>
      <c r="E2025" s="56">
        <v>0.19999999999999998</v>
      </c>
      <c r="F2025" s="53">
        <f t="shared" si="157"/>
        <v>1</v>
      </c>
      <c r="G2025" s="53">
        <f t="shared" si="158"/>
        <v>2</v>
      </c>
      <c r="H2025" s="53">
        <f t="shared" si="159"/>
        <v>2</v>
      </c>
      <c r="I2025" s="53" t="str">
        <f t="shared" si="160"/>
        <v>ww</v>
      </c>
      <c r="J2025" s="53"/>
    </row>
    <row r="2026" spans="1:10" x14ac:dyDescent="0.25">
      <c r="A2026" s="93">
        <v>41839</v>
      </c>
      <c r="B2026" s="35">
        <f t="shared" si="156"/>
        <v>67</v>
      </c>
      <c r="C2026" s="76">
        <v>7</v>
      </c>
      <c r="D2026" s="76">
        <v>2014</v>
      </c>
      <c r="E2026" s="56">
        <v>0</v>
      </c>
      <c r="F2026" s="53">
        <f t="shared" si="157"/>
        <v>0</v>
      </c>
      <c r="G2026" s="53">
        <f t="shared" si="158"/>
        <v>1</v>
      </c>
      <c r="H2026" s="53">
        <f t="shared" si="159"/>
        <v>1</v>
      </c>
      <c r="I2026" s="53" t="str">
        <f t="shared" si="160"/>
        <v>wd</v>
      </c>
      <c r="J2026" s="53"/>
    </row>
    <row r="2027" spans="1:10" x14ac:dyDescent="0.25">
      <c r="A2027" s="93">
        <v>41840</v>
      </c>
      <c r="B2027" s="35">
        <f t="shared" si="156"/>
        <v>67</v>
      </c>
      <c r="C2027" s="76">
        <v>7</v>
      </c>
      <c r="D2027" s="76">
        <v>2014</v>
      </c>
      <c r="E2027" s="56">
        <v>6.5333333333333323</v>
      </c>
      <c r="F2027" s="53">
        <f t="shared" si="157"/>
        <v>1</v>
      </c>
      <c r="G2027" s="53">
        <f t="shared" si="158"/>
        <v>1</v>
      </c>
      <c r="H2027" s="53">
        <f t="shared" si="159"/>
        <v>-1</v>
      </c>
      <c r="I2027" s="53" t="str">
        <f t="shared" si="160"/>
        <v>dw</v>
      </c>
      <c r="J2027" s="53"/>
    </row>
    <row r="2028" spans="1:10" x14ac:dyDescent="0.25">
      <c r="A2028" s="93">
        <v>41841</v>
      </c>
      <c r="B2028" s="35">
        <f t="shared" si="156"/>
        <v>67</v>
      </c>
      <c r="C2028" s="76">
        <v>7</v>
      </c>
      <c r="D2028" s="76">
        <v>2014</v>
      </c>
      <c r="E2028" s="56">
        <v>0</v>
      </c>
      <c r="F2028" s="53">
        <f t="shared" si="157"/>
        <v>0</v>
      </c>
      <c r="G2028" s="53">
        <f t="shared" si="158"/>
        <v>1</v>
      </c>
      <c r="H2028" s="53">
        <f t="shared" si="159"/>
        <v>1</v>
      </c>
      <c r="I2028" s="53" t="str">
        <f t="shared" si="160"/>
        <v>wd</v>
      </c>
      <c r="J2028" s="53"/>
    </row>
    <row r="2029" spans="1:10" x14ac:dyDescent="0.25">
      <c r="A2029" s="93">
        <v>41842</v>
      </c>
      <c r="B2029" s="35">
        <f t="shared" si="156"/>
        <v>67</v>
      </c>
      <c r="C2029" s="76">
        <v>7</v>
      </c>
      <c r="D2029" s="76">
        <v>2014</v>
      </c>
      <c r="E2029" s="56">
        <v>0</v>
      </c>
      <c r="F2029" s="53">
        <f t="shared" si="157"/>
        <v>0</v>
      </c>
      <c r="G2029" s="53">
        <f t="shared" si="158"/>
        <v>0</v>
      </c>
      <c r="H2029" s="53">
        <f t="shared" si="159"/>
        <v>0</v>
      </c>
      <c r="I2029" s="53" t="str">
        <f t="shared" si="160"/>
        <v>dd</v>
      </c>
      <c r="J2029" s="53"/>
    </row>
    <row r="2030" spans="1:10" x14ac:dyDescent="0.25">
      <c r="A2030" s="93">
        <v>41843</v>
      </c>
      <c r="B2030" s="35">
        <f t="shared" si="156"/>
        <v>67</v>
      </c>
      <c r="C2030" s="76">
        <v>7</v>
      </c>
      <c r="D2030" s="76">
        <v>2014</v>
      </c>
      <c r="E2030" s="56">
        <v>0</v>
      </c>
      <c r="F2030" s="53">
        <f t="shared" si="157"/>
        <v>0</v>
      </c>
      <c r="G2030" s="53">
        <f t="shared" si="158"/>
        <v>0</v>
      </c>
      <c r="H2030" s="53">
        <f t="shared" si="159"/>
        <v>0</v>
      </c>
      <c r="I2030" s="53" t="str">
        <f t="shared" si="160"/>
        <v>dd</v>
      </c>
      <c r="J2030" s="53"/>
    </row>
    <row r="2031" spans="1:10" x14ac:dyDescent="0.25">
      <c r="A2031" s="93">
        <v>41844</v>
      </c>
      <c r="B2031" s="35">
        <f t="shared" si="156"/>
        <v>67</v>
      </c>
      <c r="C2031" s="76">
        <v>7</v>
      </c>
      <c r="D2031" s="76">
        <v>2014</v>
      </c>
      <c r="E2031" s="56">
        <v>0</v>
      </c>
      <c r="F2031" s="53">
        <f t="shared" si="157"/>
        <v>0</v>
      </c>
      <c r="G2031" s="53">
        <f t="shared" si="158"/>
        <v>0</v>
      </c>
      <c r="H2031" s="53">
        <f t="shared" si="159"/>
        <v>0</v>
      </c>
      <c r="I2031" s="53" t="str">
        <f t="shared" si="160"/>
        <v>dd</v>
      </c>
      <c r="J2031" s="53"/>
    </row>
    <row r="2032" spans="1:10" x14ac:dyDescent="0.25">
      <c r="A2032" s="93">
        <v>41845</v>
      </c>
      <c r="B2032" s="35">
        <f t="shared" ref="B2032:B2095" si="161">C2032+(D2032-2009)*12</f>
        <v>67</v>
      </c>
      <c r="C2032" s="76">
        <v>7</v>
      </c>
      <c r="D2032" s="76">
        <v>2014</v>
      </c>
      <c r="E2032" s="56">
        <v>0</v>
      </c>
      <c r="F2032" s="53">
        <f t="shared" si="157"/>
        <v>0</v>
      </c>
      <c r="G2032" s="53">
        <f t="shared" si="158"/>
        <v>0</v>
      </c>
      <c r="H2032" s="53">
        <f t="shared" si="159"/>
        <v>0</v>
      </c>
      <c r="I2032" s="53" t="str">
        <f t="shared" si="160"/>
        <v>dd</v>
      </c>
      <c r="J2032" s="53"/>
    </row>
    <row r="2033" spans="1:10" x14ac:dyDescent="0.25">
      <c r="A2033" s="93">
        <v>41846</v>
      </c>
      <c r="B2033" s="35">
        <f t="shared" si="161"/>
        <v>67</v>
      </c>
      <c r="C2033" s="76">
        <v>7</v>
      </c>
      <c r="D2033" s="76">
        <v>2014</v>
      </c>
      <c r="E2033" s="56">
        <v>0</v>
      </c>
      <c r="F2033" s="53">
        <f t="shared" si="157"/>
        <v>0</v>
      </c>
      <c r="G2033" s="53">
        <f t="shared" si="158"/>
        <v>0</v>
      </c>
      <c r="H2033" s="53">
        <f t="shared" si="159"/>
        <v>0</v>
      </c>
      <c r="I2033" s="53" t="str">
        <f t="shared" si="160"/>
        <v>dd</v>
      </c>
      <c r="J2033" s="53"/>
    </row>
    <row r="2034" spans="1:10" x14ac:dyDescent="0.25">
      <c r="A2034" s="93">
        <v>41847</v>
      </c>
      <c r="B2034" s="35">
        <f t="shared" si="161"/>
        <v>67</v>
      </c>
      <c r="C2034" s="76">
        <v>7</v>
      </c>
      <c r="D2034" s="76">
        <v>2014</v>
      </c>
      <c r="E2034" s="56">
        <v>4.0666666666666664</v>
      </c>
      <c r="F2034" s="53">
        <f t="shared" si="157"/>
        <v>1</v>
      </c>
      <c r="G2034" s="53">
        <f t="shared" si="158"/>
        <v>1</v>
      </c>
      <c r="H2034" s="53">
        <f t="shared" si="159"/>
        <v>-1</v>
      </c>
      <c r="I2034" s="53" t="str">
        <f t="shared" si="160"/>
        <v>dw</v>
      </c>
      <c r="J2034" s="53"/>
    </row>
    <row r="2035" spans="1:10" x14ac:dyDescent="0.25">
      <c r="A2035" s="93">
        <v>41848</v>
      </c>
      <c r="B2035" s="35">
        <f t="shared" si="161"/>
        <v>67</v>
      </c>
      <c r="C2035" s="76">
        <v>7</v>
      </c>
      <c r="D2035" s="76">
        <v>2014</v>
      </c>
      <c r="E2035" s="56">
        <v>6.6666666666666666E-2</v>
      </c>
      <c r="F2035" s="53">
        <f t="shared" si="157"/>
        <v>1</v>
      </c>
      <c r="G2035" s="53">
        <f t="shared" si="158"/>
        <v>2</v>
      </c>
      <c r="H2035" s="53">
        <f t="shared" si="159"/>
        <v>2</v>
      </c>
      <c r="I2035" s="53" t="str">
        <f t="shared" si="160"/>
        <v>ww</v>
      </c>
      <c r="J2035" s="53"/>
    </row>
    <row r="2036" spans="1:10" x14ac:dyDescent="0.25">
      <c r="A2036" s="93">
        <v>41849</v>
      </c>
      <c r="B2036" s="35">
        <f t="shared" si="161"/>
        <v>67</v>
      </c>
      <c r="C2036" s="76">
        <v>7</v>
      </c>
      <c r="D2036" s="76">
        <v>2014</v>
      </c>
      <c r="E2036" s="56">
        <v>0</v>
      </c>
      <c r="F2036" s="53">
        <f t="shared" si="157"/>
        <v>0</v>
      </c>
      <c r="G2036" s="53">
        <f t="shared" si="158"/>
        <v>1</v>
      </c>
      <c r="H2036" s="53">
        <f t="shared" si="159"/>
        <v>1</v>
      </c>
      <c r="I2036" s="53" t="str">
        <f t="shared" si="160"/>
        <v>wd</v>
      </c>
      <c r="J2036" s="53"/>
    </row>
    <row r="2037" spans="1:10" x14ac:dyDescent="0.25">
      <c r="A2037" s="93">
        <v>41850</v>
      </c>
      <c r="B2037" s="35">
        <f t="shared" si="161"/>
        <v>67</v>
      </c>
      <c r="C2037" s="76">
        <v>7</v>
      </c>
      <c r="D2037" s="76">
        <v>2014</v>
      </c>
      <c r="E2037" s="56">
        <v>0</v>
      </c>
      <c r="F2037" s="53">
        <f t="shared" si="157"/>
        <v>0</v>
      </c>
      <c r="G2037" s="53">
        <f t="shared" si="158"/>
        <v>0</v>
      </c>
      <c r="H2037" s="53">
        <f t="shared" si="159"/>
        <v>0</v>
      </c>
      <c r="I2037" s="53" t="str">
        <f t="shared" si="160"/>
        <v>dd</v>
      </c>
      <c r="J2037" s="53"/>
    </row>
    <row r="2038" spans="1:10" x14ac:dyDescent="0.25">
      <c r="A2038" s="93">
        <v>41851</v>
      </c>
      <c r="B2038" s="35">
        <f t="shared" si="161"/>
        <v>67</v>
      </c>
      <c r="C2038" s="76">
        <v>7</v>
      </c>
      <c r="D2038" s="76">
        <v>2014</v>
      </c>
      <c r="E2038" s="56">
        <v>0.46666666666666662</v>
      </c>
      <c r="F2038" s="53">
        <f t="shared" si="157"/>
        <v>1</v>
      </c>
      <c r="G2038" s="53">
        <f t="shared" si="158"/>
        <v>1</v>
      </c>
      <c r="H2038" s="53">
        <f t="shared" si="159"/>
        <v>-1</v>
      </c>
      <c r="I2038" s="53" t="str">
        <f t="shared" si="160"/>
        <v>dw</v>
      </c>
      <c r="J2038" s="53"/>
    </row>
    <row r="2039" spans="1:10" x14ac:dyDescent="0.25">
      <c r="A2039" s="93">
        <v>41852</v>
      </c>
      <c r="B2039" s="35">
        <f t="shared" si="161"/>
        <v>67</v>
      </c>
      <c r="C2039" s="76">
        <v>7</v>
      </c>
      <c r="D2039" s="76">
        <v>2014</v>
      </c>
      <c r="E2039" s="56">
        <v>0</v>
      </c>
      <c r="F2039" s="53">
        <f t="shared" si="157"/>
        <v>0</v>
      </c>
      <c r="G2039" s="53">
        <f t="shared" si="158"/>
        <v>1</v>
      </c>
      <c r="H2039" s="53">
        <f t="shared" si="159"/>
        <v>1</v>
      </c>
      <c r="I2039" s="53" t="str">
        <f t="shared" si="160"/>
        <v>wd</v>
      </c>
      <c r="J2039" s="53"/>
    </row>
    <row r="2040" spans="1:10" x14ac:dyDescent="0.25">
      <c r="A2040" s="93">
        <v>41853</v>
      </c>
      <c r="B2040" s="35">
        <f t="shared" si="161"/>
        <v>67</v>
      </c>
      <c r="C2040" s="76">
        <v>7</v>
      </c>
      <c r="D2040" s="76">
        <v>2014</v>
      </c>
      <c r="E2040" s="56">
        <v>8.3333333333333339</v>
      </c>
      <c r="F2040" s="53">
        <f t="shared" si="157"/>
        <v>1</v>
      </c>
      <c r="G2040" s="53">
        <f t="shared" si="158"/>
        <v>1</v>
      </c>
      <c r="H2040" s="53">
        <f t="shared" si="159"/>
        <v>-1</v>
      </c>
      <c r="I2040" s="53" t="str">
        <f t="shared" si="160"/>
        <v>dw</v>
      </c>
      <c r="J2040" s="53"/>
    </row>
    <row r="2041" spans="1:10" x14ac:dyDescent="0.25">
      <c r="A2041" s="93">
        <v>41854</v>
      </c>
      <c r="B2041" s="35">
        <f t="shared" si="161"/>
        <v>68</v>
      </c>
      <c r="C2041" s="76">
        <v>8</v>
      </c>
      <c r="D2041" s="76">
        <v>2014</v>
      </c>
      <c r="E2041" s="56">
        <v>4.2</v>
      </c>
      <c r="F2041" s="53">
        <f t="shared" si="157"/>
        <v>1</v>
      </c>
      <c r="G2041" s="53">
        <f t="shared" si="158"/>
        <v>2</v>
      </c>
      <c r="H2041" s="53">
        <f t="shared" si="159"/>
        <v>2</v>
      </c>
      <c r="I2041" s="53" t="str">
        <f t="shared" si="160"/>
        <v>ww</v>
      </c>
      <c r="J2041" s="53"/>
    </row>
    <row r="2042" spans="1:10" x14ac:dyDescent="0.25">
      <c r="A2042" s="93">
        <v>41855</v>
      </c>
      <c r="B2042" s="35">
        <f t="shared" si="161"/>
        <v>68</v>
      </c>
      <c r="C2042" s="76">
        <v>8</v>
      </c>
      <c r="D2042" s="76">
        <v>2014</v>
      </c>
      <c r="E2042" s="56">
        <v>0</v>
      </c>
      <c r="F2042" s="53">
        <f t="shared" si="157"/>
        <v>0</v>
      </c>
      <c r="G2042" s="53">
        <f t="shared" si="158"/>
        <v>1</v>
      </c>
      <c r="H2042" s="53">
        <f t="shared" si="159"/>
        <v>1</v>
      </c>
      <c r="I2042" s="53" t="str">
        <f t="shared" si="160"/>
        <v>wd</v>
      </c>
      <c r="J2042" s="53"/>
    </row>
    <row r="2043" spans="1:10" x14ac:dyDescent="0.25">
      <c r="A2043" s="93">
        <v>41856</v>
      </c>
      <c r="B2043" s="35">
        <f t="shared" si="161"/>
        <v>68</v>
      </c>
      <c r="C2043" s="76">
        <v>8</v>
      </c>
      <c r="D2043" s="76">
        <v>2014</v>
      </c>
      <c r="E2043" s="56">
        <v>0</v>
      </c>
      <c r="F2043" s="53">
        <f t="shared" si="157"/>
        <v>0</v>
      </c>
      <c r="G2043" s="53">
        <f t="shared" si="158"/>
        <v>0</v>
      </c>
      <c r="H2043" s="53">
        <f t="shared" si="159"/>
        <v>0</v>
      </c>
      <c r="I2043" s="53" t="str">
        <f t="shared" si="160"/>
        <v>dd</v>
      </c>
      <c r="J2043" s="53"/>
    </row>
    <row r="2044" spans="1:10" x14ac:dyDescent="0.25">
      <c r="A2044" s="93">
        <v>41857</v>
      </c>
      <c r="B2044" s="35">
        <f t="shared" si="161"/>
        <v>68</v>
      </c>
      <c r="C2044" s="76">
        <v>8</v>
      </c>
      <c r="D2044" s="76">
        <v>2014</v>
      </c>
      <c r="E2044" s="56">
        <v>8.6666666666666661</v>
      </c>
      <c r="F2044" s="53">
        <f t="shared" si="157"/>
        <v>1</v>
      </c>
      <c r="G2044" s="53">
        <f t="shared" si="158"/>
        <v>1</v>
      </c>
      <c r="H2044" s="53">
        <f t="shared" si="159"/>
        <v>-1</v>
      </c>
      <c r="I2044" s="53" t="str">
        <f t="shared" si="160"/>
        <v>dw</v>
      </c>
      <c r="J2044" s="53"/>
    </row>
    <row r="2045" spans="1:10" x14ac:dyDescent="0.25">
      <c r="A2045" s="93">
        <v>41858</v>
      </c>
      <c r="B2045" s="35">
        <f t="shared" si="161"/>
        <v>68</v>
      </c>
      <c r="C2045" s="76">
        <v>8</v>
      </c>
      <c r="D2045" s="76">
        <v>2014</v>
      </c>
      <c r="E2045" s="56">
        <v>6.4666666666666659</v>
      </c>
      <c r="F2045" s="53">
        <f t="shared" si="157"/>
        <v>1</v>
      </c>
      <c r="G2045" s="53">
        <f t="shared" si="158"/>
        <v>2</v>
      </c>
      <c r="H2045" s="53">
        <f t="shared" si="159"/>
        <v>2</v>
      </c>
      <c r="I2045" s="53" t="str">
        <f t="shared" si="160"/>
        <v>ww</v>
      </c>
      <c r="J2045" s="53"/>
    </row>
    <row r="2046" spans="1:10" x14ac:dyDescent="0.25">
      <c r="A2046" s="93">
        <v>41859</v>
      </c>
      <c r="B2046" s="35">
        <f t="shared" si="161"/>
        <v>68</v>
      </c>
      <c r="C2046" s="76">
        <v>8</v>
      </c>
      <c r="D2046" s="76">
        <v>2014</v>
      </c>
      <c r="E2046" s="56">
        <v>0</v>
      </c>
      <c r="F2046" s="53">
        <f t="shared" si="157"/>
        <v>0</v>
      </c>
      <c r="G2046" s="53">
        <f t="shared" si="158"/>
        <v>1</v>
      </c>
      <c r="H2046" s="53">
        <f t="shared" si="159"/>
        <v>1</v>
      </c>
      <c r="I2046" s="53" t="str">
        <f t="shared" si="160"/>
        <v>wd</v>
      </c>
      <c r="J2046" s="53"/>
    </row>
    <row r="2047" spans="1:10" x14ac:dyDescent="0.25">
      <c r="A2047" s="93">
        <v>41860</v>
      </c>
      <c r="B2047" s="35">
        <f t="shared" si="161"/>
        <v>68</v>
      </c>
      <c r="C2047" s="76">
        <v>8</v>
      </c>
      <c r="D2047" s="76">
        <v>2014</v>
      </c>
      <c r="E2047" s="56">
        <v>11.666666666666666</v>
      </c>
      <c r="F2047" s="53">
        <f t="shared" si="157"/>
        <v>1</v>
      </c>
      <c r="G2047" s="53">
        <f t="shared" si="158"/>
        <v>1</v>
      </c>
      <c r="H2047" s="53">
        <f t="shared" si="159"/>
        <v>-1</v>
      </c>
      <c r="I2047" s="53" t="str">
        <f t="shared" si="160"/>
        <v>dw</v>
      </c>
      <c r="J2047" s="53"/>
    </row>
    <row r="2048" spans="1:10" x14ac:dyDescent="0.25">
      <c r="A2048" s="93">
        <v>41861</v>
      </c>
      <c r="B2048" s="35">
        <f t="shared" si="161"/>
        <v>68</v>
      </c>
      <c r="C2048" s="76">
        <v>8</v>
      </c>
      <c r="D2048" s="76">
        <v>2014</v>
      </c>
      <c r="E2048" s="56">
        <v>0.13333333333333333</v>
      </c>
      <c r="F2048" s="53">
        <f t="shared" si="157"/>
        <v>1</v>
      </c>
      <c r="G2048" s="53">
        <f t="shared" si="158"/>
        <v>2</v>
      </c>
      <c r="H2048" s="53">
        <f t="shared" si="159"/>
        <v>2</v>
      </c>
      <c r="I2048" s="53" t="str">
        <f t="shared" si="160"/>
        <v>ww</v>
      </c>
      <c r="J2048" s="53"/>
    </row>
    <row r="2049" spans="1:10" x14ac:dyDescent="0.25">
      <c r="A2049" s="93">
        <v>41862</v>
      </c>
      <c r="B2049" s="35">
        <f t="shared" si="161"/>
        <v>68</v>
      </c>
      <c r="C2049" s="76">
        <v>8</v>
      </c>
      <c r="D2049" s="76">
        <v>2014</v>
      </c>
      <c r="E2049" s="56">
        <v>6.0666666666666673</v>
      </c>
      <c r="F2049" s="53">
        <f t="shared" si="157"/>
        <v>1</v>
      </c>
      <c r="G2049" s="53">
        <f t="shared" si="158"/>
        <v>2</v>
      </c>
      <c r="H2049" s="53">
        <f t="shared" si="159"/>
        <v>2</v>
      </c>
      <c r="I2049" s="53" t="str">
        <f t="shared" si="160"/>
        <v>ww</v>
      </c>
      <c r="J2049" s="53"/>
    </row>
    <row r="2050" spans="1:10" x14ac:dyDescent="0.25">
      <c r="A2050" s="93">
        <v>41863</v>
      </c>
      <c r="B2050" s="35">
        <f t="shared" si="161"/>
        <v>68</v>
      </c>
      <c r="C2050" s="76">
        <v>8</v>
      </c>
      <c r="D2050" s="76">
        <v>2014</v>
      </c>
      <c r="E2050" s="56">
        <v>0.46666666666666662</v>
      </c>
      <c r="F2050" s="53">
        <f t="shared" si="157"/>
        <v>1</v>
      </c>
      <c r="G2050" s="53">
        <f t="shared" si="158"/>
        <v>2</v>
      </c>
      <c r="H2050" s="53">
        <f t="shared" si="159"/>
        <v>2</v>
      </c>
      <c r="I2050" s="53" t="str">
        <f t="shared" si="160"/>
        <v>ww</v>
      </c>
      <c r="J2050" s="53"/>
    </row>
    <row r="2051" spans="1:10" x14ac:dyDescent="0.25">
      <c r="A2051" s="93">
        <v>41864</v>
      </c>
      <c r="B2051" s="35">
        <f t="shared" si="161"/>
        <v>68</v>
      </c>
      <c r="C2051" s="76">
        <v>8</v>
      </c>
      <c r="D2051" s="76">
        <v>2014</v>
      </c>
      <c r="E2051" s="56">
        <v>1</v>
      </c>
      <c r="F2051" s="53">
        <f t="shared" ref="F2051:F2114" si="162">IF(E2051&gt;0,1,0)</f>
        <v>1</v>
      </c>
      <c r="G2051" s="53">
        <f t="shared" ref="G2051:G2114" si="163">SUM(F2050:F2051)</f>
        <v>2</v>
      </c>
      <c r="H2051" s="53">
        <f t="shared" ref="H2051:H2114" si="164">IF(G2051=1,IF(F2050=1,1,-1),G2051)</f>
        <v>2</v>
      </c>
      <c r="I2051" s="53" t="str">
        <f t="shared" ref="I2051:I2114" si="165">VLOOKUP(H2051,codes,2,)</f>
        <v>ww</v>
      </c>
      <c r="J2051" s="53"/>
    </row>
    <row r="2052" spans="1:10" x14ac:dyDescent="0.25">
      <c r="A2052" s="93">
        <v>41865</v>
      </c>
      <c r="B2052" s="35">
        <f t="shared" si="161"/>
        <v>68</v>
      </c>
      <c r="C2052" s="76">
        <v>8</v>
      </c>
      <c r="D2052" s="76">
        <v>2014</v>
      </c>
      <c r="E2052" s="56">
        <v>0.39999999999999997</v>
      </c>
      <c r="F2052" s="53">
        <f t="shared" si="162"/>
        <v>1</v>
      </c>
      <c r="G2052" s="53">
        <f t="shared" si="163"/>
        <v>2</v>
      </c>
      <c r="H2052" s="53">
        <f t="shared" si="164"/>
        <v>2</v>
      </c>
      <c r="I2052" s="53" t="str">
        <f t="shared" si="165"/>
        <v>ww</v>
      </c>
      <c r="J2052" s="53"/>
    </row>
    <row r="2053" spans="1:10" x14ac:dyDescent="0.25">
      <c r="A2053" s="93">
        <v>41866</v>
      </c>
      <c r="B2053" s="35">
        <f t="shared" si="161"/>
        <v>68</v>
      </c>
      <c r="C2053" s="76">
        <v>8</v>
      </c>
      <c r="D2053" s="76">
        <v>2014</v>
      </c>
      <c r="E2053" s="56">
        <v>1.6666666666666667</v>
      </c>
      <c r="F2053" s="53">
        <f t="shared" si="162"/>
        <v>1</v>
      </c>
      <c r="G2053" s="53">
        <f t="shared" si="163"/>
        <v>2</v>
      </c>
      <c r="H2053" s="53">
        <f t="shared" si="164"/>
        <v>2</v>
      </c>
      <c r="I2053" s="53" t="str">
        <f t="shared" si="165"/>
        <v>ww</v>
      </c>
      <c r="J2053" s="53"/>
    </row>
    <row r="2054" spans="1:10" x14ac:dyDescent="0.25">
      <c r="A2054" s="93">
        <v>41867</v>
      </c>
      <c r="B2054" s="35">
        <f t="shared" si="161"/>
        <v>68</v>
      </c>
      <c r="C2054" s="76">
        <v>8</v>
      </c>
      <c r="D2054" s="76">
        <v>2014</v>
      </c>
      <c r="E2054" s="56">
        <v>0</v>
      </c>
      <c r="F2054" s="53">
        <f t="shared" si="162"/>
        <v>0</v>
      </c>
      <c r="G2054" s="53">
        <f t="shared" si="163"/>
        <v>1</v>
      </c>
      <c r="H2054" s="53">
        <f t="shared" si="164"/>
        <v>1</v>
      </c>
      <c r="I2054" s="53" t="str">
        <f t="shared" si="165"/>
        <v>wd</v>
      </c>
      <c r="J2054" s="53"/>
    </row>
    <row r="2055" spans="1:10" x14ac:dyDescent="0.25">
      <c r="A2055" s="93">
        <v>41868</v>
      </c>
      <c r="B2055" s="35">
        <f t="shared" si="161"/>
        <v>68</v>
      </c>
      <c r="C2055" s="76">
        <v>8</v>
      </c>
      <c r="D2055" s="76">
        <v>2014</v>
      </c>
      <c r="E2055" s="56">
        <v>1.0666666666666667</v>
      </c>
      <c r="F2055" s="53">
        <f t="shared" si="162"/>
        <v>1</v>
      </c>
      <c r="G2055" s="53">
        <f t="shared" si="163"/>
        <v>1</v>
      </c>
      <c r="H2055" s="53">
        <f t="shared" si="164"/>
        <v>-1</v>
      </c>
      <c r="I2055" s="53" t="str">
        <f t="shared" si="165"/>
        <v>dw</v>
      </c>
      <c r="J2055" s="53"/>
    </row>
    <row r="2056" spans="1:10" x14ac:dyDescent="0.25">
      <c r="A2056" s="93">
        <v>41869</v>
      </c>
      <c r="B2056" s="35">
        <f t="shared" si="161"/>
        <v>68</v>
      </c>
      <c r="C2056" s="76">
        <v>8</v>
      </c>
      <c r="D2056" s="76">
        <v>2014</v>
      </c>
      <c r="E2056" s="56">
        <v>1.0666666666666667</v>
      </c>
      <c r="F2056" s="53">
        <f t="shared" si="162"/>
        <v>1</v>
      </c>
      <c r="G2056" s="53">
        <f t="shared" si="163"/>
        <v>2</v>
      </c>
      <c r="H2056" s="53">
        <f t="shared" si="164"/>
        <v>2</v>
      </c>
      <c r="I2056" s="53" t="str">
        <f t="shared" si="165"/>
        <v>ww</v>
      </c>
      <c r="J2056" s="53"/>
    </row>
    <row r="2057" spans="1:10" x14ac:dyDescent="0.25">
      <c r="A2057" s="93">
        <v>41870</v>
      </c>
      <c r="B2057" s="35">
        <f t="shared" si="161"/>
        <v>68</v>
      </c>
      <c r="C2057" s="76">
        <v>8</v>
      </c>
      <c r="D2057" s="76">
        <v>2014</v>
      </c>
      <c r="E2057" s="56">
        <v>0.86666666666666659</v>
      </c>
      <c r="F2057" s="53">
        <f t="shared" si="162"/>
        <v>1</v>
      </c>
      <c r="G2057" s="53">
        <f t="shared" si="163"/>
        <v>2</v>
      </c>
      <c r="H2057" s="53">
        <f t="shared" si="164"/>
        <v>2</v>
      </c>
      <c r="I2057" s="53" t="str">
        <f t="shared" si="165"/>
        <v>ww</v>
      </c>
      <c r="J2057" s="53"/>
    </row>
    <row r="2058" spans="1:10" x14ac:dyDescent="0.25">
      <c r="A2058" s="93">
        <v>41871</v>
      </c>
      <c r="B2058" s="35">
        <f t="shared" si="161"/>
        <v>68</v>
      </c>
      <c r="C2058" s="76">
        <v>8</v>
      </c>
      <c r="D2058" s="76">
        <v>2014</v>
      </c>
      <c r="E2058" s="56">
        <v>6.6666666666666666E-2</v>
      </c>
      <c r="F2058" s="53">
        <f t="shared" si="162"/>
        <v>1</v>
      </c>
      <c r="G2058" s="53">
        <f t="shared" si="163"/>
        <v>2</v>
      </c>
      <c r="H2058" s="53">
        <f t="shared" si="164"/>
        <v>2</v>
      </c>
      <c r="I2058" s="53" t="str">
        <f t="shared" si="165"/>
        <v>ww</v>
      </c>
      <c r="J2058" s="53"/>
    </row>
    <row r="2059" spans="1:10" x14ac:dyDescent="0.25">
      <c r="A2059" s="93">
        <v>41872</v>
      </c>
      <c r="B2059" s="35">
        <f t="shared" si="161"/>
        <v>68</v>
      </c>
      <c r="C2059" s="76">
        <v>8</v>
      </c>
      <c r="D2059" s="76">
        <v>2014</v>
      </c>
      <c r="E2059" s="56">
        <v>2.3333333333333335</v>
      </c>
      <c r="F2059" s="53">
        <f t="shared" si="162"/>
        <v>1</v>
      </c>
      <c r="G2059" s="53">
        <f t="shared" si="163"/>
        <v>2</v>
      </c>
      <c r="H2059" s="53">
        <f t="shared" si="164"/>
        <v>2</v>
      </c>
      <c r="I2059" s="53" t="str">
        <f t="shared" si="165"/>
        <v>ww</v>
      </c>
      <c r="J2059" s="53"/>
    </row>
    <row r="2060" spans="1:10" x14ac:dyDescent="0.25">
      <c r="A2060" s="93">
        <v>41873</v>
      </c>
      <c r="B2060" s="35">
        <f t="shared" si="161"/>
        <v>68</v>
      </c>
      <c r="C2060" s="76">
        <v>8</v>
      </c>
      <c r="D2060" s="76">
        <v>2014</v>
      </c>
      <c r="E2060" s="56">
        <v>1.9333333333333333</v>
      </c>
      <c r="F2060" s="53">
        <f t="shared" si="162"/>
        <v>1</v>
      </c>
      <c r="G2060" s="53">
        <f t="shared" si="163"/>
        <v>2</v>
      </c>
      <c r="H2060" s="53">
        <f t="shared" si="164"/>
        <v>2</v>
      </c>
      <c r="I2060" s="53" t="str">
        <f t="shared" si="165"/>
        <v>ww</v>
      </c>
      <c r="J2060" s="53"/>
    </row>
    <row r="2061" spans="1:10" x14ac:dyDescent="0.25">
      <c r="A2061" s="93">
        <v>41874</v>
      </c>
      <c r="B2061" s="35">
        <f t="shared" si="161"/>
        <v>68</v>
      </c>
      <c r="C2061" s="76">
        <v>8</v>
      </c>
      <c r="D2061" s="76">
        <v>2014</v>
      </c>
      <c r="E2061" s="56">
        <v>0.13333333333333333</v>
      </c>
      <c r="F2061" s="53">
        <f t="shared" si="162"/>
        <v>1</v>
      </c>
      <c r="G2061" s="53">
        <f t="shared" si="163"/>
        <v>2</v>
      </c>
      <c r="H2061" s="53">
        <f t="shared" si="164"/>
        <v>2</v>
      </c>
      <c r="I2061" s="53" t="str">
        <f t="shared" si="165"/>
        <v>ww</v>
      </c>
      <c r="J2061" s="53"/>
    </row>
    <row r="2062" spans="1:10" x14ac:dyDescent="0.25">
      <c r="A2062" s="93">
        <v>41875</v>
      </c>
      <c r="B2062" s="35">
        <f t="shared" si="161"/>
        <v>68</v>
      </c>
      <c r="C2062" s="76">
        <v>8</v>
      </c>
      <c r="D2062" s="76">
        <v>2014</v>
      </c>
      <c r="E2062" s="56">
        <v>3.6</v>
      </c>
      <c r="F2062" s="53">
        <f t="shared" si="162"/>
        <v>1</v>
      </c>
      <c r="G2062" s="53">
        <f t="shared" si="163"/>
        <v>2</v>
      </c>
      <c r="H2062" s="53">
        <f t="shared" si="164"/>
        <v>2</v>
      </c>
      <c r="I2062" s="53" t="str">
        <f t="shared" si="165"/>
        <v>ww</v>
      </c>
      <c r="J2062" s="53"/>
    </row>
    <row r="2063" spans="1:10" x14ac:dyDescent="0.25">
      <c r="A2063" s="93">
        <v>41876</v>
      </c>
      <c r="B2063" s="35">
        <f t="shared" si="161"/>
        <v>68</v>
      </c>
      <c r="C2063" s="76">
        <v>8</v>
      </c>
      <c r="D2063" s="76">
        <v>2014</v>
      </c>
      <c r="E2063" s="56">
        <v>0</v>
      </c>
      <c r="F2063" s="53">
        <f t="shared" si="162"/>
        <v>0</v>
      </c>
      <c r="G2063" s="53">
        <f t="shared" si="163"/>
        <v>1</v>
      </c>
      <c r="H2063" s="53">
        <f t="shared" si="164"/>
        <v>1</v>
      </c>
      <c r="I2063" s="53" t="str">
        <f t="shared" si="165"/>
        <v>wd</v>
      </c>
      <c r="J2063" s="53"/>
    </row>
    <row r="2064" spans="1:10" x14ac:dyDescent="0.25">
      <c r="A2064" s="93">
        <v>41877</v>
      </c>
      <c r="B2064" s="35">
        <f t="shared" si="161"/>
        <v>68</v>
      </c>
      <c r="C2064" s="76">
        <v>8</v>
      </c>
      <c r="D2064" s="76">
        <v>2014</v>
      </c>
      <c r="E2064" s="56">
        <v>0</v>
      </c>
      <c r="F2064" s="53">
        <f t="shared" si="162"/>
        <v>0</v>
      </c>
      <c r="G2064" s="53">
        <f t="shared" si="163"/>
        <v>0</v>
      </c>
      <c r="H2064" s="53">
        <f t="shared" si="164"/>
        <v>0</v>
      </c>
      <c r="I2064" s="53" t="str">
        <f t="shared" si="165"/>
        <v>dd</v>
      </c>
      <c r="J2064" s="53"/>
    </row>
    <row r="2065" spans="1:10" x14ac:dyDescent="0.25">
      <c r="A2065" s="93">
        <v>41878</v>
      </c>
      <c r="B2065" s="35">
        <f t="shared" si="161"/>
        <v>68</v>
      </c>
      <c r="C2065" s="76">
        <v>8</v>
      </c>
      <c r="D2065" s="76">
        <v>2014</v>
      </c>
      <c r="E2065" s="56">
        <v>0</v>
      </c>
      <c r="F2065" s="53">
        <f t="shared" si="162"/>
        <v>0</v>
      </c>
      <c r="G2065" s="53">
        <f t="shared" si="163"/>
        <v>0</v>
      </c>
      <c r="H2065" s="53">
        <f t="shared" si="164"/>
        <v>0</v>
      </c>
      <c r="I2065" s="53" t="str">
        <f t="shared" si="165"/>
        <v>dd</v>
      </c>
      <c r="J2065" s="53"/>
    </row>
    <row r="2066" spans="1:10" x14ac:dyDescent="0.25">
      <c r="A2066" s="93">
        <v>41879</v>
      </c>
      <c r="B2066" s="35">
        <f t="shared" si="161"/>
        <v>68</v>
      </c>
      <c r="C2066" s="76">
        <v>8</v>
      </c>
      <c r="D2066" s="76">
        <v>2014</v>
      </c>
      <c r="E2066" s="56">
        <v>0.13333333333333333</v>
      </c>
      <c r="F2066" s="53">
        <f t="shared" si="162"/>
        <v>1</v>
      </c>
      <c r="G2066" s="53">
        <f t="shared" si="163"/>
        <v>1</v>
      </c>
      <c r="H2066" s="53">
        <f t="shared" si="164"/>
        <v>-1</v>
      </c>
      <c r="I2066" s="53" t="str">
        <f t="shared" si="165"/>
        <v>dw</v>
      </c>
      <c r="J2066" s="53"/>
    </row>
    <row r="2067" spans="1:10" x14ac:dyDescent="0.25">
      <c r="A2067" s="93">
        <v>41880</v>
      </c>
      <c r="B2067" s="35">
        <f t="shared" si="161"/>
        <v>68</v>
      </c>
      <c r="C2067" s="76">
        <v>8</v>
      </c>
      <c r="D2067" s="76">
        <v>2014</v>
      </c>
      <c r="E2067" s="56">
        <v>0.33333333333333331</v>
      </c>
      <c r="F2067" s="53">
        <f t="shared" si="162"/>
        <v>1</v>
      </c>
      <c r="G2067" s="53">
        <f t="shared" si="163"/>
        <v>2</v>
      </c>
      <c r="H2067" s="53">
        <f t="shared" si="164"/>
        <v>2</v>
      </c>
      <c r="I2067" s="53" t="str">
        <f t="shared" si="165"/>
        <v>ww</v>
      </c>
      <c r="J2067" s="53"/>
    </row>
    <row r="2068" spans="1:10" x14ac:dyDescent="0.25">
      <c r="A2068" s="93">
        <v>41881</v>
      </c>
      <c r="B2068" s="35">
        <f t="shared" si="161"/>
        <v>68</v>
      </c>
      <c r="C2068" s="76">
        <v>8</v>
      </c>
      <c r="D2068" s="76">
        <v>2014</v>
      </c>
      <c r="E2068" s="56">
        <v>2.8666666666666671</v>
      </c>
      <c r="F2068" s="53">
        <f t="shared" si="162"/>
        <v>1</v>
      </c>
      <c r="G2068" s="53">
        <f t="shared" si="163"/>
        <v>2</v>
      </c>
      <c r="H2068" s="53">
        <f t="shared" si="164"/>
        <v>2</v>
      </c>
      <c r="I2068" s="53" t="str">
        <f t="shared" si="165"/>
        <v>ww</v>
      </c>
      <c r="J2068" s="53"/>
    </row>
    <row r="2069" spans="1:10" x14ac:dyDescent="0.25">
      <c r="A2069" s="93">
        <v>41882</v>
      </c>
      <c r="B2069" s="35">
        <f t="shared" si="161"/>
        <v>68</v>
      </c>
      <c r="C2069" s="76">
        <v>8</v>
      </c>
      <c r="D2069" s="76">
        <v>2014</v>
      </c>
      <c r="E2069" s="56">
        <v>0</v>
      </c>
      <c r="F2069" s="53">
        <f t="shared" si="162"/>
        <v>0</v>
      </c>
      <c r="G2069" s="53">
        <f t="shared" si="163"/>
        <v>1</v>
      </c>
      <c r="H2069" s="53">
        <f t="shared" si="164"/>
        <v>1</v>
      </c>
      <c r="I2069" s="53" t="str">
        <f t="shared" si="165"/>
        <v>wd</v>
      </c>
      <c r="J2069" s="53"/>
    </row>
    <row r="2070" spans="1:10" x14ac:dyDescent="0.25">
      <c r="A2070" s="93">
        <v>41883</v>
      </c>
      <c r="B2070" s="35">
        <f t="shared" si="161"/>
        <v>68</v>
      </c>
      <c r="C2070" s="76">
        <v>8</v>
      </c>
      <c r="D2070" s="76">
        <v>2014</v>
      </c>
      <c r="E2070" s="56">
        <v>6.0666666666666664</v>
      </c>
      <c r="F2070" s="53">
        <f t="shared" si="162"/>
        <v>1</v>
      </c>
      <c r="G2070" s="53">
        <f t="shared" si="163"/>
        <v>1</v>
      </c>
      <c r="H2070" s="53">
        <f t="shared" si="164"/>
        <v>-1</v>
      </c>
      <c r="I2070" s="53" t="str">
        <f t="shared" si="165"/>
        <v>dw</v>
      </c>
      <c r="J2070" s="53"/>
    </row>
    <row r="2071" spans="1:10" x14ac:dyDescent="0.25">
      <c r="A2071" s="93">
        <v>41884</v>
      </c>
      <c r="B2071" s="35">
        <f t="shared" si="161"/>
        <v>68</v>
      </c>
      <c r="C2071" s="76">
        <v>8</v>
      </c>
      <c r="D2071" s="76">
        <v>2014</v>
      </c>
      <c r="E2071" s="56">
        <v>0</v>
      </c>
      <c r="F2071" s="53">
        <f t="shared" si="162"/>
        <v>0</v>
      </c>
      <c r="G2071" s="53">
        <f t="shared" si="163"/>
        <v>1</v>
      </c>
      <c r="H2071" s="53">
        <f t="shared" si="164"/>
        <v>1</v>
      </c>
      <c r="I2071" s="53" t="str">
        <f t="shared" si="165"/>
        <v>wd</v>
      </c>
      <c r="J2071" s="53"/>
    </row>
    <row r="2072" spans="1:10" x14ac:dyDescent="0.25">
      <c r="A2072" s="93">
        <v>41885</v>
      </c>
      <c r="B2072" s="35">
        <f t="shared" si="161"/>
        <v>69</v>
      </c>
      <c r="C2072" s="76">
        <v>9</v>
      </c>
      <c r="D2072" s="76">
        <v>2014</v>
      </c>
      <c r="E2072" s="56">
        <v>0</v>
      </c>
      <c r="F2072" s="53">
        <f t="shared" si="162"/>
        <v>0</v>
      </c>
      <c r="G2072" s="53">
        <f t="shared" si="163"/>
        <v>0</v>
      </c>
      <c r="H2072" s="53">
        <f t="shared" si="164"/>
        <v>0</v>
      </c>
      <c r="I2072" s="53" t="str">
        <f t="shared" si="165"/>
        <v>dd</v>
      </c>
      <c r="J2072" s="53"/>
    </row>
    <row r="2073" spans="1:10" x14ac:dyDescent="0.25">
      <c r="A2073" s="93">
        <v>41886</v>
      </c>
      <c r="B2073" s="35">
        <f t="shared" si="161"/>
        <v>69</v>
      </c>
      <c r="C2073" s="76">
        <v>9</v>
      </c>
      <c r="D2073" s="76">
        <v>2014</v>
      </c>
      <c r="E2073" s="56">
        <v>0</v>
      </c>
      <c r="F2073" s="53">
        <f t="shared" si="162"/>
        <v>0</v>
      </c>
      <c r="G2073" s="53">
        <f t="shared" si="163"/>
        <v>0</v>
      </c>
      <c r="H2073" s="53">
        <f t="shared" si="164"/>
        <v>0</v>
      </c>
      <c r="I2073" s="53" t="str">
        <f t="shared" si="165"/>
        <v>dd</v>
      </c>
      <c r="J2073" s="53"/>
    </row>
    <row r="2074" spans="1:10" x14ac:dyDescent="0.25">
      <c r="A2074" s="93">
        <v>41887</v>
      </c>
      <c r="B2074" s="35">
        <f t="shared" si="161"/>
        <v>69</v>
      </c>
      <c r="C2074" s="76">
        <v>9</v>
      </c>
      <c r="D2074" s="76">
        <v>2014</v>
      </c>
      <c r="E2074" s="56">
        <v>0</v>
      </c>
      <c r="F2074" s="53">
        <f t="shared" si="162"/>
        <v>0</v>
      </c>
      <c r="G2074" s="53">
        <f t="shared" si="163"/>
        <v>0</v>
      </c>
      <c r="H2074" s="53">
        <f t="shared" si="164"/>
        <v>0</v>
      </c>
      <c r="I2074" s="53" t="str">
        <f t="shared" si="165"/>
        <v>dd</v>
      </c>
      <c r="J2074" s="53"/>
    </row>
    <row r="2075" spans="1:10" x14ac:dyDescent="0.25">
      <c r="A2075" s="93">
        <v>41888</v>
      </c>
      <c r="B2075" s="35">
        <f t="shared" si="161"/>
        <v>69</v>
      </c>
      <c r="C2075" s="76">
        <v>9</v>
      </c>
      <c r="D2075" s="76">
        <v>2014</v>
      </c>
      <c r="E2075" s="56">
        <v>10.199999999999999</v>
      </c>
      <c r="F2075" s="53">
        <f t="shared" si="162"/>
        <v>1</v>
      </c>
      <c r="G2075" s="53">
        <f t="shared" si="163"/>
        <v>1</v>
      </c>
      <c r="H2075" s="53">
        <f t="shared" si="164"/>
        <v>-1</v>
      </c>
      <c r="I2075" s="53" t="str">
        <f t="shared" si="165"/>
        <v>dw</v>
      </c>
      <c r="J2075" s="53"/>
    </row>
    <row r="2076" spans="1:10" x14ac:dyDescent="0.25">
      <c r="A2076" s="93">
        <v>41889</v>
      </c>
      <c r="B2076" s="35">
        <f t="shared" si="161"/>
        <v>69</v>
      </c>
      <c r="C2076" s="76">
        <v>9</v>
      </c>
      <c r="D2076" s="76">
        <v>2014</v>
      </c>
      <c r="E2076" s="56">
        <v>1.6666666666666667</v>
      </c>
      <c r="F2076" s="53">
        <f t="shared" si="162"/>
        <v>1</v>
      </c>
      <c r="G2076" s="53">
        <f t="shared" si="163"/>
        <v>2</v>
      </c>
      <c r="H2076" s="53">
        <f t="shared" si="164"/>
        <v>2</v>
      </c>
      <c r="I2076" s="53" t="str">
        <f t="shared" si="165"/>
        <v>ww</v>
      </c>
      <c r="J2076" s="53"/>
    </row>
    <row r="2077" spans="1:10" x14ac:dyDescent="0.25">
      <c r="A2077" s="93">
        <v>41890</v>
      </c>
      <c r="B2077" s="35">
        <f t="shared" si="161"/>
        <v>69</v>
      </c>
      <c r="C2077" s="76">
        <v>9</v>
      </c>
      <c r="D2077" s="76">
        <v>2014</v>
      </c>
      <c r="E2077" s="56">
        <v>0</v>
      </c>
      <c r="F2077" s="53">
        <f t="shared" si="162"/>
        <v>0</v>
      </c>
      <c r="G2077" s="53">
        <f t="shared" si="163"/>
        <v>1</v>
      </c>
      <c r="H2077" s="53">
        <f t="shared" si="164"/>
        <v>1</v>
      </c>
      <c r="I2077" s="53" t="str">
        <f t="shared" si="165"/>
        <v>wd</v>
      </c>
      <c r="J2077" s="53"/>
    </row>
    <row r="2078" spans="1:10" x14ac:dyDescent="0.25">
      <c r="A2078" s="93">
        <v>41891</v>
      </c>
      <c r="B2078" s="35">
        <f t="shared" si="161"/>
        <v>69</v>
      </c>
      <c r="C2078" s="76">
        <v>9</v>
      </c>
      <c r="D2078" s="76">
        <v>2014</v>
      </c>
      <c r="E2078" s="56">
        <v>0</v>
      </c>
      <c r="F2078" s="53">
        <f t="shared" si="162"/>
        <v>0</v>
      </c>
      <c r="G2078" s="53">
        <f t="shared" si="163"/>
        <v>0</v>
      </c>
      <c r="H2078" s="53">
        <f t="shared" si="164"/>
        <v>0</v>
      </c>
      <c r="I2078" s="53" t="str">
        <f t="shared" si="165"/>
        <v>dd</v>
      </c>
      <c r="J2078" s="53"/>
    </row>
    <row r="2079" spans="1:10" x14ac:dyDescent="0.25">
      <c r="A2079" s="93">
        <v>41892</v>
      </c>
      <c r="B2079" s="35">
        <f t="shared" si="161"/>
        <v>69</v>
      </c>
      <c r="C2079" s="76">
        <v>9</v>
      </c>
      <c r="D2079" s="76">
        <v>2014</v>
      </c>
      <c r="E2079" s="56">
        <v>0</v>
      </c>
      <c r="F2079" s="53">
        <f t="shared" si="162"/>
        <v>0</v>
      </c>
      <c r="G2079" s="53">
        <f t="shared" si="163"/>
        <v>0</v>
      </c>
      <c r="H2079" s="53">
        <f t="shared" si="164"/>
        <v>0</v>
      </c>
      <c r="I2079" s="53" t="str">
        <f t="shared" si="165"/>
        <v>dd</v>
      </c>
      <c r="J2079" s="53"/>
    </row>
    <row r="2080" spans="1:10" x14ac:dyDescent="0.25">
      <c r="A2080" s="93">
        <v>41893</v>
      </c>
      <c r="B2080" s="35">
        <f t="shared" si="161"/>
        <v>69</v>
      </c>
      <c r="C2080" s="76">
        <v>9</v>
      </c>
      <c r="D2080" s="76">
        <v>2014</v>
      </c>
      <c r="E2080" s="56">
        <v>0</v>
      </c>
      <c r="F2080" s="53">
        <f t="shared" si="162"/>
        <v>0</v>
      </c>
      <c r="G2080" s="53">
        <f t="shared" si="163"/>
        <v>0</v>
      </c>
      <c r="H2080" s="53">
        <f t="shared" si="164"/>
        <v>0</v>
      </c>
      <c r="I2080" s="53" t="str">
        <f t="shared" si="165"/>
        <v>dd</v>
      </c>
      <c r="J2080" s="53"/>
    </row>
    <row r="2081" spans="1:10" x14ac:dyDescent="0.25">
      <c r="A2081" s="93">
        <v>41894</v>
      </c>
      <c r="B2081" s="35">
        <f t="shared" si="161"/>
        <v>69</v>
      </c>
      <c r="C2081" s="76">
        <v>9</v>
      </c>
      <c r="D2081" s="76">
        <v>2014</v>
      </c>
      <c r="E2081" s="56">
        <v>0</v>
      </c>
      <c r="F2081" s="53">
        <f t="shared" si="162"/>
        <v>0</v>
      </c>
      <c r="G2081" s="53">
        <f t="shared" si="163"/>
        <v>0</v>
      </c>
      <c r="H2081" s="53">
        <f t="shared" si="164"/>
        <v>0</v>
      </c>
      <c r="I2081" s="53" t="str">
        <f t="shared" si="165"/>
        <v>dd</v>
      </c>
      <c r="J2081" s="53"/>
    </row>
    <row r="2082" spans="1:10" x14ac:dyDescent="0.25">
      <c r="A2082" s="93">
        <v>41895</v>
      </c>
      <c r="B2082" s="35">
        <f t="shared" si="161"/>
        <v>69</v>
      </c>
      <c r="C2082" s="76">
        <v>9</v>
      </c>
      <c r="D2082" s="76">
        <v>2014</v>
      </c>
      <c r="E2082" s="56">
        <v>0</v>
      </c>
      <c r="F2082" s="53">
        <f t="shared" si="162"/>
        <v>0</v>
      </c>
      <c r="G2082" s="53">
        <f t="shared" si="163"/>
        <v>0</v>
      </c>
      <c r="H2082" s="53">
        <f t="shared" si="164"/>
        <v>0</v>
      </c>
      <c r="I2082" s="53" t="str">
        <f t="shared" si="165"/>
        <v>dd</v>
      </c>
      <c r="J2082" s="53"/>
    </row>
    <row r="2083" spans="1:10" x14ac:dyDescent="0.25">
      <c r="A2083" s="93">
        <v>41896</v>
      </c>
      <c r="B2083" s="35">
        <f t="shared" si="161"/>
        <v>69</v>
      </c>
      <c r="C2083" s="76">
        <v>9</v>
      </c>
      <c r="D2083" s="76">
        <v>2014</v>
      </c>
      <c r="E2083" s="56">
        <v>0</v>
      </c>
      <c r="F2083" s="53">
        <f t="shared" si="162"/>
        <v>0</v>
      </c>
      <c r="G2083" s="53">
        <f t="shared" si="163"/>
        <v>0</v>
      </c>
      <c r="H2083" s="53">
        <f t="shared" si="164"/>
        <v>0</v>
      </c>
      <c r="I2083" s="53" t="str">
        <f t="shared" si="165"/>
        <v>dd</v>
      </c>
      <c r="J2083" s="53"/>
    </row>
    <row r="2084" spans="1:10" x14ac:dyDescent="0.25">
      <c r="A2084" s="93">
        <v>41897</v>
      </c>
      <c r="B2084" s="35">
        <f t="shared" si="161"/>
        <v>69</v>
      </c>
      <c r="C2084" s="76">
        <v>9</v>
      </c>
      <c r="D2084" s="76">
        <v>2014</v>
      </c>
      <c r="E2084" s="56">
        <v>1.4666666666666668</v>
      </c>
      <c r="F2084" s="53">
        <f t="shared" si="162"/>
        <v>1</v>
      </c>
      <c r="G2084" s="53">
        <f t="shared" si="163"/>
        <v>1</v>
      </c>
      <c r="H2084" s="53">
        <f t="shared" si="164"/>
        <v>-1</v>
      </c>
      <c r="I2084" s="53" t="str">
        <f t="shared" si="165"/>
        <v>dw</v>
      </c>
      <c r="J2084" s="53"/>
    </row>
    <row r="2085" spans="1:10" x14ac:dyDescent="0.25">
      <c r="A2085" s="93">
        <v>41898</v>
      </c>
      <c r="B2085" s="35">
        <f t="shared" si="161"/>
        <v>69</v>
      </c>
      <c r="C2085" s="76">
        <v>9</v>
      </c>
      <c r="D2085" s="76">
        <v>2014</v>
      </c>
      <c r="E2085" s="56">
        <v>2.0666666666666669</v>
      </c>
      <c r="F2085" s="53">
        <f t="shared" si="162"/>
        <v>1</v>
      </c>
      <c r="G2085" s="53">
        <f t="shared" si="163"/>
        <v>2</v>
      </c>
      <c r="H2085" s="53">
        <f t="shared" si="164"/>
        <v>2</v>
      </c>
      <c r="I2085" s="53" t="str">
        <f t="shared" si="165"/>
        <v>ww</v>
      </c>
      <c r="J2085" s="53"/>
    </row>
    <row r="2086" spans="1:10" x14ac:dyDescent="0.25">
      <c r="A2086" s="93">
        <v>41899</v>
      </c>
      <c r="B2086" s="35">
        <f t="shared" si="161"/>
        <v>69</v>
      </c>
      <c r="C2086" s="76">
        <v>9</v>
      </c>
      <c r="D2086" s="76">
        <v>2014</v>
      </c>
      <c r="E2086" s="56">
        <v>0.13333333333333333</v>
      </c>
      <c r="F2086" s="53">
        <f t="shared" si="162"/>
        <v>1</v>
      </c>
      <c r="G2086" s="53">
        <f t="shared" si="163"/>
        <v>2</v>
      </c>
      <c r="H2086" s="53">
        <f t="shared" si="164"/>
        <v>2</v>
      </c>
      <c r="I2086" s="53" t="str">
        <f t="shared" si="165"/>
        <v>ww</v>
      </c>
      <c r="J2086" s="53"/>
    </row>
    <row r="2087" spans="1:10" x14ac:dyDescent="0.25">
      <c r="A2087" s="93">
        <v>41900</v>
      </c>
      <c r="B2087" s="35">
        <f t="shared" si="161"/>
        <v>69</v>
      </c>
      <c r="C2087" s="76">
        <v>9</v>
      </c>
      <c r="D2087" s="76">
        <v>2014</v>
      </c>
      <c r="E2087" s="56">
        <v>0.39999999999999997</v>
      </c>
      <c r="F2087" s="53">
        <f t="shared" si="162"/>
        <v>1</v>
      </c>
      <c r="G2087" s="53">
        <f t="shared" si="163"/>
        <v>2</v>
      </c>
      <c r="H2087" s="53">
        <f t="shared" si="164"/>
        <v>2</v>
      </c>
      <c r="I2087" s="53" t="str">
        <f t="shared" si="165"/>
        <v>ww</v>
      </c>
      <c r="J2087" s="53"/>
    </row>
    <row r="2088" spans="1:10" x14ac:dyDescent="0.25">
      <c r="A2088" s="93">
        <v>41901</v>
      </c>
      <c r="B2088" s="35">
        <f t="shared" si="161"/>
        <v>69</v>
      </c>
      <c r="C2088" s="76">
        <v>9</v>
      </c>
      <c r="D2088" s="76">
        <v>2014</v>
      </c>
      <c r="E2088" s="56">
        <v>1.0666666666666667</v>
      </c>
      <c r="F2088" s="53">
        <f t="shared" si="162"/>
        <v>1</v>
      </c>
      <c r="G2088" s="53">
        <f t="shared" si="163"/>
        <v>2</v>
      </c>
      <c r="H2088" s="53">
        <f t="shared" si="164"/>
        <v>2</v>
      </c>
      <c r="I2088" s="53" t="str">
        <f t="shared" si="165"/>
        <v>ww</v>
      </c>
      <c r="J2088" s="53"/>
    </row>
    <row r="2089" spans="1:10" x14ac:dyDescent="0.25">
      <c r="A2089" s="93">
        <v>41902</v>
      </c>
      <c r="B2089" s="35">
        <f t="shared" si="161"/>
        <v>69</v>
      </c>
      <c r="C2089" s="76">
        <v>9</v>
      </c>
      <c r="D2089" s="76">
        <v>2014</v>
      </c>
      <c r="E2089" s="56">
        <v>0.73333333333333339</v>
      </c>
      <c r="F2089" s="53">
        <f t="shared" si="162"/>
        <v>1</v>
      </c>
      <c r="G2089" s="53">
        <f t="shared" si="163"/>
        <v>2</v>
      </c>
      <c r="H2089" s="53">
        <f t="shared" si="164"/>
        <v>2</v>
      </c>
      <c r="I2089" s="53" t="str">
        <f t="shared" si="165"/>
        <v>ww</v>
      </c>
      <c r="J2089" s="53"/>
    </row>
    <row r="2090" spans="1:10" x14ac:dyDescent="0.25">
      <c r="A2090" s="93">
        <v>41903</v>
      </c>
      <c r="B2090" s="35">
        <f t="shared" si="161"/>
        <v>69</v>
      </c>
      <c r="C2090" s="76">
        <v>9</v>
      </c>
      <c r="D2090" s="76">
        <v>2014</v>
      </c>
      <c r="E2090" s="56">
        <v>0.26666666666666666</v>
      </c>
      <c r="F2090" s="53">
        <f t="shared" si="162"/>
        <v>1</v>
      </c>
      <c r="G2090" s="53">
        <f t="shared" si="163"/>
        <v>2</v>
      </c>
      <c r="H2090" s="53">
        <f t="shared" si="164"/>
        <v>2</v>
      </c>
      <c r="I2090" s="53" t="str">
        <f t="shared" si="165"/>
        <v>ww</v>
      </c>
      <c r="J2090" s="53"/>
    </row>
    <row r="2091" spans="1:10" x14ac:dyDescent="0.25">
      <c r="A2091" s="93">
        <v>41904</v>
      </c>
      <c r="B2091" s="35">
        <f t="shared" si="161"/>
        <v>69</v>
      </c>
      <c r="C2091" s="76">
        <v>9</v>
      </c>
      <c r="D2091" s="76">
        <v>2014</v>
      </c>
      <c r="E2091" s="56">
        <v>0</v>
      </c>
      <c r="F2091" s="53">
        <f t="shared" si="162"/>
        <v>0</v>
      </c>
      <c r="G2091" s="53">
        <f t="shared" si="163"/>
        <v>1</v>
      </c>
      <c r="H2091" s="53">
        <f t="shared" si="164"/>
        <v>1</v>
      </c>
      <c r="I2091" s="53" t="str">
        <f t="shared" si="165"/>
        <v>wd</v>
      </c>
      <c r="J2091" s="53"/>
    </row>
    <row r="2092" spans="1:10" x14ac:dyDescent="0.25">
      <c r="A2092" s="93">
        <v>41905</v>
      </c>
      <c r="B2092" s="35">
        <f t="shared" si="161"/>
        <v>69</v>
      </c>
      <c r="C2092" s="76">
        <v>9</v>
      </c>
      <c r="D2092" s="76">
        <v>2014</v>
      </c>
      <c r="E2092" s="56">
        <v>6.6666666666666666E-2</v>
      </c>
      <c r="F2092" s="53">
        <f t="shared" si="162"/>
        <v>1</v>
      </c>
      <c r="G2092" s="53">
        <f t="shared" si="163"/>
        <v>1</v>
      </c>
      <c r="H2092" s="53">
        <f t="shared" si="164"/>
        <v>-1</v>
      </c>
      <c r="I2092" s="53" t="str">
        <f t="shared" si="165"/>
        <v>dw</v>
      </c>
      <c r="J2092" s="53"/>
    </row>
    <row r="2093" spans="1:10" x14ac:dyDescent="0.25">
      <c r="A2093" s="93">
        <v>41906</v>
      </c>
      <c r="B2093" s="35">
        <f t="shared" si="161"/>
        <v>69</v>
      </c>
      <c r="C2093" s="76">
        <v>9</v>
      </c>
      <c r="D2093" s="76">
        <v>2014</v>
      </c>
      <c r="E2093" s="56">
        <v>5.8</v>
      </c>
      <c r="F2093" s="53">
        <f t="shared" si="162"/>
        <v>1</v>
      </c>
      <c r="G2093" s="53">
        <f t="shared" si="163"/>
        <v>2</v>
      </c>
      <c r="H2093" s="53">
        <f t="shared" si="164"/>
        <v>2</v>
      </c>
      <c r="I2093" s="53" t="str">
        <f t="shared" si="165"/>
        <v>ww</v>
      </c>
      <c r="J2093" s="53"/>
    </row>
    <row r="2094" spans="1:10" x14ac:dyDescent="0.25">
      <c r="A2094" s="93">
        <v>41907</v>
      </c>
      <c r="B2094" s="35">
        <f t="shared" si="161"/>
        <v>69</v>
      </c>
      <c r="C2094" s="76">
        <v>9</v>
      </c>
      <c r="D2094" s="76">
        <v>2014</v>
      </c>
      <c r="E2094" s="56">
        <v>0.13333333333333333</v>
      </c>
      <c r="F2094" s="53">
        <f t="shared" si="162"/>
        <v>1</v>
      </c>
      <c r="G2094" s="53">
        <f t="shared" si="163"/>
        <v>2</v>
      </c>
      <c r="H2094" s="53">
        <f t="shared" si="164"/>
        <v>2</v>
      </c>
      <c r="I2094" s="53" t="str">
        <f t="shared" si="165"/>
        <v>ww</v>
      </c>
      <c r="J2094" s="53"/>
    </row>
    <row r="2095" spans="1:10" x14ac:dyDescent="0.25">
      <c r="A2095" s="93">
        <v>41908</v>
      </c>
      <c r="B2095" s="35">
        <f t="shared" si="161"/>
        <v>69</v>
      </c>
      <c r="C2095" s="76">
        <v>9</v>
      </c>
      <c r="D2095" s="76">
        <v>2014</v>
      </c>
      <c r="E2095" s="56">
        <v>0</v>
      </c>
      <c r="F2095" s="53">
        <f t="shared" si="162"/>
        <v>0</v>
      </c>
      <c r="G2095" s="53">
        <f t="shared" si="163"/>
        <v>1</v>
      </c>
      <c r="H2095" s="53">
        <f t="shared" si="164"/>
        <v>1</v>
      </c>
      <c r="I2095" s="53" t="str">
        <f t="shared" si="165"/>
        <v>wd</v>
      </c>
      <c r="J2095" s="53"/>
    </row>
    <row r="2096" spans="1:10" x14ac:dyDescent="0.25">
      <c r="A2096" s="93">
        <v>41909</v>
      </c>
      <c r="B2096" s="35">
        <f t="shared" ref="B2096:B2159" si="166">C2096+(D2096-2009)*12</f>
        <v>69</v>
      </c>
      <c r="C2096" s="76">
        <v>9</v>
      </c>
      <c r="D2096" s="76">
        <v>2014</v>
      </c>
      <c r="E2096" s="56">
        <v>0</v>
      </c>
      <c r="F2096" s="53">
        <f t="shared" si="162"/>
        <v>0</v>
      </c>
      <c r="G2096" s="53">
        <f t="shared" si="163"/>
        <v>0</v>
      </c>
      <c r="H2096" s="53">
        <f t="shared" si="164"/>
        <v>0</v>
      </c>
      <c r="I2096" s="53" t="str">
        <f t="shared" si="165"/>
        <v>dd</v>
      </c>
      <c r="J2096" s="53"/>
    </row>
    <row r="2097" spans="1:10" x14ac:dyDescent="0.25">
      <c r="A2097" s="93">
        <v>41910</v>
      </c>
      <c r="B2097" s="35">
        <f t="shared" si="166"/>
        <v>69</v>
      </c>
      <c r="C2097" s="76">
        <v>9</v>
      </c>
      <c r="D2097" s="76">
        <v>2014</v>
      </c>
      <c r="E2097" s="56">
        <v>0</v>
      </c>
      <c r="F2097" s="53">
        <f t="shared" si="162"/>
        <v>0</v>
      </c>
      <c r="G2097" s="53">
        <f t="shared" si="163"/>
        <v>0</v>
      </c>
      <c r="H2097" s="53">
        <f t="shared" si="164"/>
        <v>0</v>
      </c>
      <c r="I2097" s="53" t="str">
        <f t="shared" si="165"/>
        <v>dd</v>
      </c>
      <c r="J2097" s="53"/>
    </row>
    <row r="2098" spans="1:10" x14ac:dyDescent="0.25">
      <c r="A2098" s="93">
        <v>41911</v>
      </c>
      <c r="B2098" s="35">
        <f t="shared" si="166"/>
        <v>69</v>
      </c>
      <c r="C2098" s="76">
        <v>9</v>
      </c>
      <c r="D2098" s="76">
        <v>2014</v>
      </c>
      <c r="E2098" s="56">
        <v>0</v>
      </c>
      <c r="F2098" s="53">
        <f t="shared" si="162"/>
        <v>0</v>
      </c>
      <c r="G2098" s="53">
        <f t="shared" si="163"/>
        <v>0</v>
      </c>
      <c r="H2098" s="53">
        <f t="shared" si="164"/>
        <v>0</v>
      </c>
      <c r="I2098" s="53" t="str">
        <f t="shared" si="165"/>
        <v>dd</v>
      </c>
      <c r="J2098" s="53"/>
    </row>
    <row r="2099" spans="1:10" x14ac:dyDescent="0.25">
      <c r="A2099" s="93">
        <v>41912</v>
      </c>
      <c r="B2099" s="35">
        <f t="shared" si="166"/>
        <v>69</v>
      </c>
      <c r="C2099" s="76">
        <v>9</v>
      </c>
      <c r="D2099" s="76">
        <v>2014</v>
      </c>
      <c r="E2099" s="56">
        <v>0</v>
      </c>
      <c r="F2099" s="53">
        <f t="shared" si="162"/>
        <v>0</v>
      </c>
      <c r="G2099" s="53">
        <f t="shared" si="163"/>
        <v>0</v>
      </c>
      <c r="H2099" s="53">
        <f t="shared" si="164"/>
        <v>0</v>
      </c>
      <c r="I2099" s="53" t="str">
        <f t="shared" si="165"/>
        <v>dd</v>
      </c>
      <c r="J2099" s="53"/>
    </row>
    <row r="2100" spans="1:10" x14ac:dyDescent="0.25">
      <c r="A2100" s="93">
        <v>41913</v>
      </c>
      <c r="B2100" s="35">
        <f t="shared" si="166"/>
        <v>69</v>
      </c>
      <c r="C2100" s="76">
        <v>9</v>
      </c>
      <c r="D2100" s="76">
        <v>2014</v>
      </c>
      <c r="E2100" s="56">
        <v>0.20000000000000004</v>
      </c>
      <c r="F2100" s="53">
        <f t="shared" si="162"/>
        <v>1</v>
      </c>
      <c r="G2100" s="53">
        <f t="shared" si="163"/>
        <v>1</v>
      </c>
      <c r="H2100" s="53">
        <f t="shared" si="164"/>
        <v>-1</v>
      </c>
      <c r="I2100" s="53" t="str">
        <f t="shared" si="165"/>
        <v>dw</v>
      </c>
      <c r="J2100" s="53"/>
    </row>
    <row r="2101" spans="1:10" x14ac:dyDescent="0.25">
      <c r="A2101" s="93">
        <v>41914</v>
      </c>
      <c r="B2101" s="35">
        <f t="shared" si="166"/>
        <v>69</v>
      </c>
      <c r="C2101" s="76">
        <v>9</v>
      </c>
      <c r="D2101" s="76">
        <v>2014</v>
      </c>
      <c r="E2101" s="56">
        <v>0</v>
      </c>
      <c r="F2101" s="53">
        <f t="shared" si="162"/>
        <v>0</v>
      </c>
      <c r="G2101" s="53">
        <f t="shared" si="163"/>
        <v>1</v>
      </c>
      <c r="H2101" s="53">
        <f t="shared" si="164"/>
        <v>1</v>
      </c>
      <c r="I2101" s="53" t="str">
        <f t="shared" si="165"/>
        <v>wd</v>
      </c>
      <c r="J2101" s="53"/>
    </row>
    <row r="2102" spans="1:10" x14ac:dyDescent="0.25">
      <c r="A2102" s="93">
        <v>41915</v>
      </c>
      <c r="B2102" s="35">
        <f t="shared" si="166"/>
        <v>70</v>
      </c>
      <c r="C2102" s="76">
        <v>10</v>
      </c>
      <c r="D2102" s="76">
        <v>2014</v>
      </c>
      <c r="E2102" s="56">
        <v>0</v>
      </c>
      <c r="F2102" s="53">
        <f t="shared" si="162"/>
        <v>0</v>
      </c>
      <c r="G2102" s="53">
        <f t="shared" si="163"/>
        <v>0</v>
      </c>
      <c r="H2102" s="53">
        <f t="shared" si="164"/>
        <v>0</v>
      </c>
      <c r="I2102" s="53" t="str">
        <f t="shared" si="165"/>
        <v>dd</v>
      </c>
      <c r="J2102" s="53"/>
    </row>
    <row r="2103" spans="1:10" x14ac:dyDescent="0.25">
      <c r="A2103" s="93">
        <v>41916</v>
      </c>
      <c r="B2103" s="35">
        <f t="shared" si="166"/>
        <v>70</v>
      </c>
      <c r="C2103" s="76">
        <v>10</v>
      </c>
      <c r="D2103" s="76">
        <v>2014</v>
      </c>
      <c r="E2103" s="56">
        <v>1.6666666666666667</v>
      </c>
      <c r="F2103" s="53">
        <f t="shared" si="162"/>
        <v>1</v>
      </c>
      <c r="G2103" s="53">
        <f t="shared" si="163"/>
        <v>1</v>
      </c>
      <c r="H2103" s="53">
        <f t="shared" si="164"/>
        <v>-1</v>
      </c>
      <c r="I2103" s="53" t="str">
        <f t="shared" si="165"/>
        <v>dw</v>
      </c>
      <c r="J2103" s="53"/>
    </row>
    <row r="2104" spans="1:10" x14ac:dyDescent="0.25">
      <c r="A2104" s="93">
        <v>41917</v>
      </c>
      <c r="B2104" s="35">
        <f t="shared" si="166"/>
        <v>70</v>
      </c>
      <c r="C2104" s="76">
        <v>10</v>
      </c>
      <c r="D2104" s="76">
        <v>2014</v>
      </c>
      <c r="E2104" s="56">
        <v>0.8666666666666667</v>
      </c>
      <c r="F2104" s="53">
        <f t="shared" si="162"/>
        <v>1</v>
      </c>
      <c r="G2104" s="53">
        <f t="shared" si="163"/>
        <v>2</v>
      </c>
      <c r="H2104" s="53">
        <f t="shared" si="164"/>
        <v>2</v>
      </c>
      <c r="I2104" s="53" t="str">
        <f t="shared" si="165"/>
        <v>ww</v>
      </c>
      <c r="J2104" s="53"/>
    </row>
    <row r="2105" spans="1:10" x14ac:dyDescent="0.25">
      <c r="A2105" s="93">
        <v>41918</v>
      </c>
      <c r="B2105" s="35">
        <f t="shared" si="166"/>
        <v>70</v>
      </c>
      <c r="C2105" s="76">
        <v>10</v>
      </c>
      <c r="D2105" s="76">
        <v>2014</v>
      </c>
      <c r="E2105" s="56">
        <v>3.0666666666666669</v>
      </c>
      <c r="F2105" s="53">
        <f t="shared" si="162"/>
        <v>1</v>
      </c>
      <c r="G2105" s="53">
        <f t="shared" si="163"/>
        <v>2</v>
      </c>
      <c r="H2105" s="53">
        <f t="shared" si="164"/>
        <v>2</v>
      </c>
      <c r="I2105" s="53" t="str">
        <f t="shared" si="165"/>
        <v>ww</v>
      </c>
      <c r="J2105" s="53"/>
    </row>
    <row r="2106" spans="1:10" x14ac:dyDescent="0.25">
      <c r="A2106" s="93">
        <v>41919</v>
      </c>
      <c r="B2106" s="35">
        <f t="shared" si="166"/>
        <v>70</v>
      </c>
      <c r="C2106" s="76">
        <v>10</v>
      </c>
      <c r="D2106" s="76">
        <v>2014</v>
      </c>
      <c r="E2106" s="56">
        <v>6.0666666666666664</v>
      </c>
      <c r="F2106" s="53">
        <f t="shared" si="162"/>
        <v>1</v>
      </c>
      <c r="G2106" s="53">
        <f t="shared" si="163"/>
        <v>2</v>
      </c>
      <c r="H2106" s="53">
        <f t="shared" si="164"/>
        <v>2</v>
      </c>
      <c r="I2106" s="53" t="str">
        <f t="shared" si="165"/>
        <v>ww</v>
      </c>
      <c r="J2106" s="53"/>
    </row>
    <row r="2107" spans="1:10" x14ac:dyDescent="0.25">
      <c r="A2107" s="93">
        <v>41920</v>
      </c>
      <c r="B2107" s="35">
        <f t="shared" si="166"/>
        <v>70</v>
      </c>
      <c r="C2107" s="76">
        <v>10</v>
      </c>
      <c r="D2107" s="76">
        <v>2014</v>
      </c>
      <c r="E2107" s="56">
        <v>0</v>
      </c>
      <c r="F2107" s="53">
        <f t="shared" si="162"/>
        <v>0</v>
      </c>
      <c r="G2107" s="53">
        <f t="shared" si="163"/>
        <v>1</v>
      </c>
      <c r="H2107" s="53">
        <f t="shared" si="164"/>
        <v>1</v>
      </c>
      <c r="I2107" s="53" t="str">
        <f t="shared" si="165"/>
        <v>wd</v>
      </c>
      <c r="J2107" s="53"/>
    </row>
    <row r="2108" spans="1:10" x14ac:dyDescent="0.25">
      <c r="A2108" s="93">
        <v>41921</v>
      </c>
      <c r="B2108" s="35">
        <f t="shared" si="166"/>
        <v>70</v>
      </c>
      <c r="C2108" s="76">
        <v>10</v>
      </c>
      <c r="D2108" s="76">
        <v>2014</v>
      </c>
      <c r="E2108" s="56">
        <v>3.2666666666666671</v>
      </c>
      <c r="F2108" s="53">
        <f t="shared" si="162"/>
        <v>1</v>
      </c>
      <c r="G2108" s="53">
        <f t="shared" si="163"/>
        <v>1</v>
      </c>
      <c r="H2108" s="53">
        <f t="shared" si="164"/>
        <v>-1</v>
      </c>
      <c r="I2108" s="53" t="str">
        <f t="shared" si="165"/>
        <v>dw</v>
      </c>
      <c r="J2108" s="53"/>
    </row>
    <row r="2109" spans="1:10" x14ac:dyDescent="0.25">
      <c r="A2109" s="93">
        <v>41922</v>
      </c>
      <c r="B2109" s="35">
        <f t="shared" si="166"/>
        <v>70</v>
      </c>
      <c r="C2109" s="76">
        <v>10</v>
      </c>
      <c r="D2109" s="76">
        <v>2014</v>
      </c>
      <c r="E2109" s="56">
        <v>1.6000000000000003</v>
      </c>
      <c r="F2109" s="53">
        <f t="shared" si="162"/>
        <v>1</v>
      </c>
      <c r="G2109" s="53">
        <f t="shared" si="163"/>
        <v>2</v>
      </c>
      <c r="H2109" s="53">
        <f t="shared" si="164"/>
        <v>2</v>
      </c>
      <c r="I2109" s="53" t="str">
        <f t="shared" si="165"/>
        <v>ww</v>
      </c>
      <c r="J2109" s="53"/>
    </row>
    <row r="2110" spans="1:10" x14ac:dyDescent="0.25">
      <c r="A2110" s="93">
        <v>41923</v>
      </c>
      <c r="B2110" s="35">
        <f t="shared" si="166"/>
        <v>70</v>
      </c>
      <c r="C2110" s="76">
        <v>10</v>
      </c>
      <c r="D2110" s="76">
        <v>2014</v>
      </c>
      <c r="E2110" s="56">
        <v>6.6666666666666666E-2</v>
      </c>
      <c r="F2110" s="53">
        <f t="shared" si="162"/>
        <v>1</v>
      </c>
      <c r="G2110" s="53">
        <f t="shared" si="163"/>
        <v>2</v>
      </c>
      <c r="H2110" s="53">
        <f t="shared" si="164"/>
        <v>2</v>
      </c>
      <c r="I2110" s="53" t="str">
        <f t="shared" si="165"/>
        <v>ww</v>
      </c>
      <c r="J2110" s="53"/>
    </row>
    <row r="2111" spans="1:10" x14ac:dyDescent="0.25">
      <c r="A2111" s="93">
        <v>41924</v>
      </c>
      <c r="B2111" s="35">
        <f t="shared" si="166"/>
        <v>70</v>
      </c>
      <c r="C2111" s="76">
        <v>10</v>
      </c>
      <c r="D2111" s="76">
        <v>2014</v>
      </c>
      <c r="E2111" s="56">
        <v>6.6666666666666666E-2</v>
      </c>
      <c r="F2111" s="53">
        <f t="shared" si="162"/>
        <v>1</v>
      </c>
      <c r="G2111" s="53">
        <f t="shared" si="163"/>
        <v>2</v>
      </c>
      <c r="H2111" s="53">
        <f t="shared" si="164"/>
        <v>2</v>
      </c>
      <c r="I2111" s="53" t="str">
        <f t="shared" si="165"/>
        <v>ww</v>
      </c>
      <c r="J2111" s="53"/>
    </row>
    <row r="2112" spans="1:10" x14ac:dyDescent="0.25">
      <c r="A2112" s="93">
        <v>41925</v>
      </c>
      <c r="B2112" s="35">
        <f t="shared" si="166"/>
        <v>70</v>
      </c>
      <c r="C2112" s="76">
        <v>10</v>
      </c>
      <c r="D2112" s="76">
        <v>2014</v>
      </c>
      <c r="E2112" s="56">
        <v>6.6666666666666666E-2</v>
      </c>
      <c r="F2112" s="53">
        <f t="shared" si="162"/>
        <v>1</v>
      </c>
      <c r="G2112" s="53">
        <f t="shared" si="163"/>
        <v>2</v>
      </c>
      <c r="H2112" s="53">
        <f t="shared" si="164"/>
        <v>2</v>
      </c>
      <c r="I2112" s="53" t="str">
        <f t="shared" si="165"/>
        <v>ww</v>
      </c>
      <c r="J2112" s="53"/>
    </row>
    <row r="2113" spans="1:10" x14ac:dyDescent="0.25">
      <c r="A2113" s="93">
        <v>41926</v>
      </c>
      <c r="B2113" s="35">
        <f t="shared" si="166"/>
        <v>70</v>
      </c>
      <c r="C2113" s="76">
        <v>10</v>
      </c>
      <c r="D2113" s="76">
        <v>2014</v>
      </c>
      <c r="E2113" s="56">
        <v>0</v>
      </c>
      <c r="F2113" s="53">
        <f t="shared" si="162"/>
        <v>0</v>
      </c>
      <c r="G2113" s="53">
        <f t="shared" si="163"/>
        <v>1</v>
      </c>
      <c r="H2113" s="53">
        <f t="shared" si="164"/>
        <v>1</v>
      </c>
      <c r="I2113" s="53" t="str">
        <f t="shared" si="165"/>
        <v>wd</v>
      </c>
      <c r="J2113" s="53"/>
    </row>
    <row r="2114" spans="1:10" x14ac:dyDescent="0.25">
      <c r="A2114" s="93">
        <v>41927</v>
      </c>
      <c r="B2114" s="35">
        <f t="shared" si="166"/>
        <v>70</v>
      </c>
      <c r="C2114" s="76">
        <v>10</v>
      </c>
      <c r="D2114" s="76">
        <v>2014</v>
      </c>
      <c r="E2114" s="56">
        <v>0.19999999999999998</v>
      </c>
      <c r="F2114" s="53">
        <f t="shared" si="162"/>
        <v>1</v>
      </c>
      <c r="G2114" s="53">
        <f t="shared" si="163"/>
        <v>1</v>
      </c>
      <c r="H2114" s="53">
        <f t="shared" si="164"/>
        <v>-1</v>
      </c>
      <c r="I2114" s="53" t="str">
        <f t="shared" si="165"/>
        <v>dw</v>
      </c>
      <c r="J2114" s="53"/>
    </row>
    <row r="2115" spans="1:10" x14ac:dyDescent="0.25">
      <c r="A2115" s="93">
        <v>41928</v>
      </c>
      <c r="B2115" s="35">
        <f t="shared" si="166"/>
        <v>70</v>
      </c>
      <c r="C2115" s="76">
        <v>10</v>
      </c>
      <c r="D2115" s="76">
        <v>2014</v>
      </c>
      <c r="E2115" s="56">
        <v>5.8</v>
      </c>
      <c r="F2115" s="53">
        <f t="shared" ref="F2115:F2178" si="167">IF(E2115&gt;0,1,0)</f>
        <v>1</v>
      </c>
      <c r="G2115" s="53">
        <f t="shared" ref="G2115:G2178" si="168">SUM(F2114:F2115)</f>
        <v>2</v>
      </c>
      <c r="H2115" s="53">
        <f t="shared" ref="H2115:H2178" si="169">IF(G2115=1,IF(F2114=1,1,-1),G2115)</f>
        <v>2</v>
      </c>
      <c r="I2115" s="53" t="str">
        <f t="shared" ref="I2115:I2178" si="170">VLOOKUP(H2115,codes,2,)</f>
        <v>ww</v>
      </c>
      <c r="J2115" s="53"/>
    </row>
    <row r="2116" spans="1:10" x14ac:dyDescent="0.25">
      <c r="A2116" s="93">
        <v>41929</v>
      </c>
      <c r="B2116" s="35">
        <f t="shared" si="166"/>
        <v>70</v>
      </c>
      <c r="C2116" s="76">
        <v>10</v>
      </c>
      <c r="D2116" s="76">
        <v>2014</v>
      </c>
      <c r="E2116" s="56">
        <v>3.3333333333333335</v>
      </c>
      <c r="F2116" s="53">
        <f t="shared" si="167"/>
        <v>1</v>
      </c>
      <c r="G2116" s="53">
        <f t="shared" si="168"/>
        <v>2</v>
      </c>
      <c r="H2116" s="53">
        <f t="shared" si="169"/>
        <v>2</v>
      </c>
      <c r="I2116" s="53" t="str">
        <f t="shared" si="170"/>
        <v>ww</v>
      </c>
      <c r="J2116" s="53"/>
    </row>
    <row r="2117" spans="1:10" x14ac:dyDescent="0.25">
      <c r="A2117" s="93">
        <v>41930</v>
      </c>
      <c r="B2117" s="35">
        <f t="shared" si="166"/>
        <v>70</v>
      </c>
      <c r="C2117" s="76">
        <v>10</v>
      </c>
      <c r="D2117" s="76">
        <v>2014</v>
      </c>
      <c r="E2117" s="56">
        <v>1.6666666666666667</v>
      </c>
      <c r="F2117" s="53">
        <f t="shared" si="167"/>
        <v>1</v>
      </c>
      <c r="G2117" s="53">
        <f t="shared" si="168"/>
        <v>2</v>
      </c>
      <c r="H2117" s="53">
        <f t="shared" si="169"/>
        <v>2</v>
      </c>
      <c r="I2117" s="53" t="str">
        <f t="shared" si="170"/>
        <v>ww</v>
      </c>
      <c r="J2117" s="53"/>
    </row>
    <row r="2118" spans="1:10" x14ac:dyDescent="0.25">
      <c r="A2118" s="93">
        <v>41931</v>
      </c>
      <c r="B2118" s="35">
        <f t="shared" si="166"/>
        <v>70</v>
      </c>
      <c r="C2118" s="76">
        <v>10</v>
      </c>
      <c r="D2118" s="76">
        <v>2014</v>
      </c>
      <c r="E2118" s="56">
        <v>6.6666666666666666E-2</v>
      </c>
      <c r="F2118" s="53">
        <f t="shared" si="167"/>
        <v>1</v>
      </c>
      <c r="G2118" s="53">
        <f t="shared" si="168"/>
        <v>2</v>
      </c>
      <c r="H2118" s="53">
        <f t="shared" si="169"/>
        <v>2</v>
      </c>
      <c r="I2118" s="53" t="str">
        <f t="shared" si="170"/>
        <v>ww</v>
      </c>
      <c r="J2118" s="53"/>
    </row>
    <row r="2119" spans="1:10" x14ac:dyDescent="0.25">
      <c r="A2119" s="93">
        <v>41932</v>
      </c>
      <c r="B2119" s="35">
        <f t="shared" si="166"/>
        <v>70</v>
      </c>
      <c r="C2119" s="76">
        <v>10</v>
      </c>
      <c r="D2119" s="76">
        <v>2014</v>
      </c>
      <c r="E2119" s="56">
        <v>0</v>
      </c>
      <c r="F2119" s="53">
        <f t="shared" si="167"/>
        <v>0</v>
      </c>
      <c r="G2119" s="53">
        <f t="shared" si="168"/>
        <v>1</v>
      </c>
      <c r="H2119" s="53">
        <f t="shared" si="169"/>
        <v>1</v>
      </c>
      <c r="I2119" s="53" t="str">
        <f t="shared" si="170"/>
        <v>wd</v>
      </c>
      <c r="J2119" s="53"/>
    </row>
    <row r="2120" spans="1:10" x14ac:dyDescent="0.25">
      <c r="A2120" s="93">
        <v>41933</v>
      </c>
      <c r="B2120" s="35">
        <f t="shared" si="166"/>
        <v>70</v>
      </c>
      <c r="C2120" s="76">
        <v>10</v>
      </c>
      <c r="D2120" s="76">
        <v>2014</v>
      </c>
      <c r="E2120" s="56">
        <v>1.2666666666666668</v>
      </c>
      <c r="F2120" s="53">
        <f t="shared" si="167"/>
        <v>1</v>
      </c>
      <c r="G2120" s="53">
        <f t="shared" si="168"/>
        <v>1</v>
      </c>
      <c r="H2120" s="53">
        <f t="shared" si="169"/>
        <v>-1</v>
      </c>
      <c r="I2120" s="53" t="str">
        <f t="shared" si="170"/>
        <v>dw</v>
      </c>
      <c r="J2120" s="53"/>
    </row>
    <row r="2121" spans="1:10" x14ac:dyDescent="0.25">
      <c r="A2121" s="93">
        <v>41934</v>
      </c>
      <c r="B2121" s="35">
        <f t="shared" si="166"/>
        <v>70</v>
      </c>
      <c r="C2121" s="76">
        <v>10</v>
      </c>
      <c r="D2121" s="76">
        <v>2014</v>
      </c>
      <c r="E2121" s="56">
        <v>0</v>
      </c>
      <c r="F2121" s="53">
        <f t="shared" si="167"/>
        <v>0</v>
      </c>
      <c r="G2121" s="53">
        <f t="shared" si="168"/>
        <v>1</v>
      </c>
      <c r="H2121" s="53">
        <f t="shared" si="169"/>
        <v>1</v>
      </c>
      <c r="I2121" s="53" t="str">
        <f t="shared" si="170"/>
        <v>wd</v>
      </c>
      <c r="J2121" s="53"/>
    </row>
    <row r="2122" spans="1:10" x14ac:dyDescent="0.25">
      <c r="A2122" s="93">
        <v>41935</v>
      </c>
      <c r="B2122" s="35">
        <f t="shared" si="166"/>
        <v>70</v>
      </c>
      <c r="C2122" s="76">
        <v>10</v>
      </c>
      <c r="D2122" s="76">
        <v>2014</v>
      </c>
      <c r="E2122" s="56">
        <v>0.26666666666666666</v>
      </c>
      <c r="F2122" s="53">
        <f t="shared" si="167"/>
        <v>1</v>
      </c>
      <c r="G2122" s="53">
        <f t="shared" si="168"/>
        <v>1</v>
      </c>
      <c r="H2122" s="53">
        <f t="shared" si="169"/>
        <v>-1</v>
      </c>
      <c r="I2122" s="53" t="str">
        <f t="shared" si="170"/>
        <v>dw</v>
      </c>
      <c r="J2122" s="53"/>
    </row>
    <row r="2123" spans="1:10" x14ac:dyDescent="0.25">
      <c r="A2123" s="93">
        <v>41936</v>
      </c>
      <c r="B2123" s="35">
        <f t="shared" si="166"/>
        <v>70</v>
      </c>
      <c r="C2123" s="76">
        <v>10</v>
      </c>
      <c r="D2123" s="76">
        <v>2014</v>
      </c>
      <c r="E2123" s="56">
        <v>0.13333333333333333</v>
      </c>
      <c r="F2123" s="53">
        <f t="shared" si="167"/>
        <v>1</v>
      </c>
      <c r="G2123" s="53">
        <f t="shared" si="168"/>
        <v>2</v>
      </c>
      <c r="H2123" s="53">
        <f t="shared" si="169"/>
        <v>2</v>
      </c>
      <c r="I2123" s="53" t="str">
        <f t="shared" si="170"/>
        <v>ww</v>
      </c>
      <c r="J2123" s="53"/>
    </row>
    <row r="2124" spans="1:10" x14ac:dyDescent="0.25">
      <c r="A2124" s="93">
        <v>41937</v>
      </c>
      <c r="B2124" s="35">
        <f t="shared" si="166"/>
        <v>70</v>
      </c>
      <c r="C2124" s="76">
        <v>10</v>
      </c>
      <c r="D2124" s="76">
        <v>2014</v>
      </c>
      <c r="E2124" s="56">
        <v>6.6666666666666666E-2</v>
      </c>
      <c r="F2124" s="53">
        <f t="shared" si="167"/>
        <v>1</v>
      </c>
      <c r="G2124" s="53">
        <f t="shared" si="168"/>
        <v>2</v>
      </c>
      <c r="H2124" s="53">
        <f t="shared" si="169"/>
        <v>2</v>
      </c>
      <c r="I2124" s="53" t="str">
        <f t="shared" si="170"/>
        <v>ww</v>
      </c>
      <c r="J2124" s="53"/>
    </row>
    <row r="2125" spans="1:10" x14ac:dyDescent="0.25">
      <c r="A2125" s="93">
        <v>41938</v>
      </c>
      <c r="B2125" s="35">
        <f t="shared" si="166"/>
        <v>70</v>
      </c>
      <c r="C2125" s="76">
        <v>10</v>
      </c>
      <c r="D2125" s="76">
        <v>2014</v>
      </c>
      <c r="E2125" s="56">
        <v>0</v>
      </c>
      <c r="F2125" s="53">
        <f t="shared" si="167"/>
        <v>0</v>
      </c>
      <c r="G2125" s="53">
        <f t="shared" si="168"/>
        <v>1</v>
      </c>
      <c r="H2125" s="53">
        <f t="shared" si="169"/>
        <v>1</v>
      </c>
      <c r="I2125" s="53" t="str">
        <f t="shared" si="170"/>
        <v>wd</v>
      </c>
      <c r="J2125" s="53"/>
    </row>
    <row r="2126" spans="1:10" x14ac:dyDescent="0.25">
      <c r="A2126" s="93">
        <v>41939</v>
      </c>
      <c r="B2126" s="35">
        <f t="shared" si="166"/>
        <v>70</v>
      </c>
      <c r="C2126" s="76">
        <v>10</v>
      </c>
      <c r="D2126" s="76">
        <v>2014</v>
      </c>
      <c r="E2126" s="56">
        <v>0</v>
      </c>
      <c r="F2126" s="53">
        <f t="shared" si="167"/>
        <v>0</v>
      </c>
      <c r="G2126" s="53">
        <f t="shared" si="168"/>
        <v>0</v>
      </c>
      <c r="H2126" s="53">
        <f t="shared" si="169"/>
        <v>0</v>
      </c>
      <c r="I2126" s="53" t="str">
        <f t="shared" si="170"/>
        <v>dd</v>
      </c>
      <c r="J2126" s="53"/>
    </row>
    <row r="2127" spans="1:10" x14ac:dyDescent="0.25">
      <c r="A2127" s="93">
        <v>41940</v>
      </c>
      <c r="B2127" s="35">
        <f t="shared" si="166"/>
        <v>70</v>
      </c>
      <c r="C2127" s="76">
        <v>10</v>
      </c>
      <c r="D2127" s="76">
        <v>2014</v>
      </c>
      <c r="E2127" s="56">
        <v>0</v>
      </c>
      <c r="F2127" s="53">
        <f t="shared" si="167"/>
        <v>0</v>
      </c>
      <c r="G2127" s="53">
        <f t="shared" si="168"/>
        <v>0</v>
      </c>
      <c r="H2127" s="53">
        <f t="shared" si="169"/>
        <v>0</v>
      </c>
      <c r="I2127" s="53" t="str">
        <f t="shared" si="170"/>
        <v>dd</v>
      </c>
      <c r="J2127" s="53"/>
    </row>
    <row r="2128" spans="1:10" x14ac:dyDescent="0.25">
      <c r="A2128" s="93">
        <v>41941</v>
      </c>
      <c r="B2128" s="35">
        <f t="shared" si="166"/>
        <v>70</v>
      </c>
      <c r="C2128" s="76">
        <v>10</v>
      </c>
      <c r="D2128" s="76">
        <v>2014</v>
      </c>
      <c r="E2128" s="56">
        <v>9.4</v>
      </c>
      <c r="F2128" s="53">
        <f t="shared" si="167"/>
        <v>1</v>
      </c>
      <c r="G2128" s="53">
        <f t="shared" si="168"/>
        <v>1</v>
      </c>
      <c r="H2128" s="53">
        <f t="shared" si="169"/>
        <v>-1</v>
      </c>
      <c r="I2128" s="53" t="str">
        <f t="shared" si="170"/>
        <v>dw</v>
      </c>
      <c r="J2128" s="53"/>
    </row>
    <row r="2129" spans="1:10" x14ac:dyDescent="0.25">
      <c r="A2129" s="93">
        <v>41942</v>
      </c>
      <c r="B2129" s="35">
        <f t="shared" si="166"/>
        <v>70</v>
      </c>
      <c r="C2129" s="76">
        <v>10</v>
      </c>
      <c r="D2129" s="76">
        <v>2014</v>
      </c>
      <c r="E2129" s="56">
        <v>3.6666666666666665</v>
      </c>
      <c r="F2129" s="53">
        <f t="shared" si="167"/>
        <v>1</v>
      </c>
      <c r="G2129" s="53">
        <f t="shared" si="168"/>
        <v>2</v>
      </c>
      <c r="H2129" s="53">
        <f t="shared" si="169"/>
        <v>2</v>
      </c>
      <c r="I2129" s="53" t="str">
        <f t="shared" si="170"/>
        <v>ww</v>
      </c>
      <c r="J2129" s="53"/>
    </row>
    <row r="2130" spans="1:10" x14ac:dyDescent="0.25">
      <c r="A2130" s="93">
        <v>41943</v>
      </c>
      <c r="B2130" s="35">
        <f t="shared" si="166"/>
        <v>70</v>
      </c>
      <c r="C2130" s="76">
        <v>10</v>
      </c>
      <c r="D2130" s="76">
        <v>2014</v>
      </c>
      <c r="E2130" s="56">
        <v>6.6666666666666666E-2</v>
      </c>
      <c r="F2130" s="53">
        <f t="shared" si="167"/>
        <v>1</v>
      </c>
      <c r="G2130" s="53">
        <f t="shared" si="168"/>
        <v>2</v>
      </c>
      <c r="H2130" s="53">
        <f t="shared" si="169"/>
        <v>2</v>
      </c>
      <c r="I2130" s="53" t="str">
        <f t="shared" si="170"/>
        <v>ww</v>
      </c>
      <c r="J2130" s="53"/>
    </row>
    <row r="2131" spans="1:10" x14ac:dyDescent="0.25">
      <c r="A2131" s="93">
        <v>41944</v>
      </c>
      <c r="B2131" s="35">
        <f t="shared" si="166"/>
        <v>70</v>
      </c>
      <c r="C2131" s="76">
        <v>10</v>
      </c>
      <c r="D2131" s="76">
        <v>2014</v>
      </c>
      <c r="E2131" s="56">
        <v>0</v>
      </c>
      <c r="F2131" s="53">
        <f t="shared" si="167"/>
        <v>0</v>
      </c>
      <c r="G2131" s="53">
        <f t="shared" si="168"/>
        <v>1</v>
      </c>
      <c r="H2131" s="53">
        <f t="shared" si="169"/>
        <v>1</v>
      </c>
      <c r="I2131" s="53" t="str">
        <f t="shared" si="170"/>
        <v>wd</v>
      </c>
      <c r="J2131" s="53"/>
    </row>
    <row r="2132" spans="1:10" x14ac:dyDescent="0.25">
      <c r="A2132" s="93">
        <v>41945</v>
      </c>
      <c r="B2132" s="35">
        <f t="shared" si="166"/>
        <v>70</v>
      </c>
      <c r="C2132" s="76">
        <v>10</v>
      </c>
      <c r="D2132" s="76">
        <v>2014</v>
      </c>
      <c r="E2132" s="56">
        <v>0</v>
      </c>
      <c r="F2132" s="53">
        <f t="shared" si="167"/>
        <v>0</v>
      </c>
      <c r="G2132" s="53">
        <f t="shared" si="168"/>
        <v>0</v>
      </c>
      <c r="H2132" s="53">
        <f t="shared" si="169"/>
        <v>0</v>
      </c>
      <c r="I2132" s="53" t="str">
        <f t="shared" si="170"/>
        <v>dd</v>
      </c>
      <c r="J2132" s="53"/>
    </row>
    <row r="2133" spans="1:10" x14ac:dyDescent="0.25">
      <c r="A2133" s="93">
        <v>41946</v>
      </c>
      <c r="B2133" s="35">
        <f t="shared" si="166"/>
        <v>71</v>
      </c>
      <c r="C2133" s="76">
        <v>11</v>
      </c>
      <c r="D2133" s="76">
        <v>2014</v>
      </c>
      <c r="E2133" s="56">
        <v>6.6666666666666666E-2</v>
      </c>
      <c r="F2133" s="53">
        <f t="shared" si="167"/>
        <v>1</v>
      </c>
      <c r="G2133" s="53">
        <f t="shared" si="168"/>
        <v>1</v>
      </c>
      <c r="H2133" s="53">
        <f t="shared" si="169"/>
        <v>-1</v>
      </c>
      <c r="I2133" s="53" t="str">
        <f t="shared" si="170"/>
        <v>dw</v>
      </c>
      <c r="J2133" s="53"/>
    </row>
    <row r="2134" spans="1:10" x14ac:dyDescent="0.25">
      <c r="A2134" s="93">
        <v>41947</v>
      </c>
      <c r="B2134" s="35">
        <f t="shared" si="166"/>
        <v>71</v>
      </c>
      <c r="C2134" s="76">
        <v>11</v>
      </c>
      <c r="D2134" s="76">
        <v>2014</v>
      </c>
      <c r="E2134" s="56">
        <v>0</v>
      </c>
      <c r="F2134" s="53">
        <f t="shared" si="167"/>
        <v>0</v>
      </c>
      <c r="G2134" s="53">
        <f t="shared" si="168"/>
        <v>1</v>
      </c>
      <c r="H2134" s="53">
        <f t="shared" si="169"/>
        <v>1</v>
      </c>
      <c r="I2134" s="53" t="str">
        <f t="shared" si="170"/>
        <v>wd</v>
      </c>
      <c r="J2134" s="53"/>
    </row>
    <row r="2135" spans="1:10" x14ac:dyDescent="0.25">
      <c r="A2135" s="93">
        <v>41948</v>
      </c>
      <c r="B2135" s="35">
        <f t="shared" si="166"/>
        <v>71</v>
      </c>
      <c r="C2135" s="76">
        <v>11</v>
      </c>
      <c r="D2135" s="76">
        <v>2014</v>
      </c>
      <c r="E2135" s="56">
        <v>8</v>
      </c>
      <c r="F2135" s="53">
        <f t="shared" si="167"/>
        <v>1</v>
      </c>
      <c r="G2135" s="53">
        <f t="shared" si="168"/>
        <v>1</v>
      </c>
      <c r="H2135" s="53">
        <f t="shared" si="169"/>
        <v>-1</v>
      </c>
      <c r="I2135" s="53" t="str">
        <f t="shared" si="170"/>
        <v>dw</v>
      </c>
      <c r="J2135" s="53"/>
    </row>
    <row r="2136" spans="1:10" x14ac:dyDescent="0.25">
      <c r="A2136" s="93">
        <v>41949</v>
      </c>
      <c r="B2136" s="35">
        <f t="shared" si="166"/>
        <v>71</v>
      </c>
      <c r="C2136" s="76">
        <v>11</v>
      </c>
      <c r="D2136" s="76">
        <v>2014</v>
      </c>
      <c r="E2136" s="56">
        <v>1.3333333333333333</v>
      </c>
      <c r="F2136" s="53">
        <f t="shared" si="167"/>
        <v>1</v>
      </c>
      <c r="G2136" s="53">
        <f t="shared" si="168"/>
        <v>2</v>
      </c>
      <c r="H2136" s="53">
        <f t="shared" si="169"/>
        <v>2</v>
      </c>
      <c r="I2136" s="53" t="str">
        <f t="shared" si="170"/>
        <v>ww</v>
      </c>
      <c r="J2136" s="53"/>
    </row>
    <row r="2137" spans="1:10" x14ac:dyDescent="0.25">
      <c r="A2137" s="93">
        <v>41950</v>
      </c>
      <c r="B2137" s="35">
        <f t="shared" si="166"/>
        <v>71</v>
      </c>
      <c r="C2137" s="76">
        <v>11</v>
      </c>
      <c r="D2137" s="76">
        <v>2014</v>
      </c>
      <c r="E2137" s="56">
        <v>2.5333333333333337</v>
      </c>
      <c r="F2137" s="53">
        <f t="shared" si="167"/>
        <v>1</v>
      </c>
      <c r="G2137" s="53">
        <f t="shared" si="168"/>
        <v>2</v>
      </c>
      <c r="H2137" s="53">
        <f t="shared" si="169"/>
        <v>2</v>
      </c>
      <c r="I2137" s="53" t="str">
        <f t="shared" si="170"/>
        <v>ww</v>
      </c>
      <c r="J2137" s="53"/>
    </row>
    <row r="2138" spans="1:10" x14ac:dyDescent="0.25">
      <c r="A2138" s="93">
        <v>41951</v>
      </c>
      <c r="B2138" s="35">
        <f t="shared" si="166"/>
        <v>71</v>
      </c>
      <c r="C2138" s="76">
        <v>11</v>
      </c>
      <c r="D2138" s="76">
        <v>2014</v>
      </c>
      <c r="E2138" s="56">
        <v>5.1333333333333337</v>
      </c>
      <c r="F2138" s="53">
        <f t="shared" si="167"/>
        <v>1</v>
      </c>
      <c r="G2138" s="53">
        <f t="shared" si="168"/>
        <v>2</v>
      </c>
      <c r="H2138" s="53">
        <f t="shared" si="169"/>
        <v>2</v>
      </c>
      <c r="I2138" s="53" t="str">
        <f t="shared" si="170"/>
        <v>ww</v>
      </c>
      <c r="J2138" s="53"/>
    </row>
    <row r="2139" spans="1:10" x14ac:dyDescent="0.25">
      <c r="A2139" s="93">
        <v>41952</v>
      </c>
      <c r="B2139" s="35">
        <f t="shared" si="166"/>
        <v>71</v>
      </c>
      <c r="C2139" s="76">
        <v>11</v>
      </c>
      <c r="D2139" s="76">
        <v>2014</v>
      </c>
      <c r="E2139" s="56">
        <v>0.40000000000000008</v>
      </c>
      <c r="F2139" s="53">
        <f t="shared" si="167"/>
        <v>1</v>
      </c>
      <c r="G2139" s="53">
        <f t="shared" si="168"/>
        <v>2</v>
      </c>
      <c r="H2139" s="53">
        <f t="shared" si="169"/>
        <v>2</v>
      </c>
      <c r="I2139" s="53" t="str">
        <f t="shared" si="170"/>
        <v>ww</v>
      </c>
      <c r="J2139" s="53"/>
    </row>
    <row r="2140" spans="1:10" x14ac:dyDescent="0.25">
      <c r="A2140" s="93">
        <v>41953</v>
      </c>
      <c r="B2140" s="35">
        <f t="shared" si="166"/>
        <v>71</v>
      </c>
      <c r="C2140" s="76">
        <v>11</v>
      </c>
      <c r="D2140" s="76">
        <v>2014</v>
      </c>
      <c r="E2140" s="56">
        <v>0</v>
      </c>
      <c r="F2140" s="53">
        <f t="shared" si="167"/>
        <v>0</v>
      </c>
      <c r="G2140" s="53">
        <f t="shared" si="168"/>
        <v>1</v>
      </c>
      <c r="H2140" s="53">
        <f t="shared" si="169"/>
        <v>1</v>
      </c>
      <c r="I2140" s="53" t="str">
        <f t="shared" si="170"/>
        <v>wd</v>
      </c>
      <c r="J2140" s="53"/>
    </row>
    <row r="2141" spans="1:10" x14ac:dyDescent="0.25">
      <c r="A2141" s="93">
        <v>41954</v>
      </c>
      <c r="B2141" s="35">
        <f t="shared" si="166"/>
        <v>71</v>
      </c>
      <c r="C2141" s="76">
        <v>11</v>
      </c>
      <c r="D2141" s="76">
        <v>2014</v>
      </c>
      <c r="E2141" s="56">
        <v>0.26666666666666666</v>
      </c>
      <c r="F2141" s="53">
        <f t="shared" si="167"/>
        <v>1</v>
      </c>
      <c r="G2141" s="53">
        <f t="shared" si="168"/>
        <v>1</v>
      </c>
      <c r="H2141" s="53">
        <f t="shared" si="169"/>
        <v>-1</v>
      </c>
      <c r="I2141" s="53" t="str">
        <f t="shared" si="170"/>
        <v>dw</v>
      </c>
      <c r="J2141" s="53"/>
    </row>
    <row r="2142" spans="1:10" x14ac:dyDescent="0.25">
      <c r="A2142" s="93">
        <v>41955</v>
      </c>
      <c r="B2142" s="35">
        <f t="shared" si="166"/>
        <v>71</v>
      </c>
      <c r="C2142" s="76">
        <v>11</v>
      </c>
      <c r="D2142" s="76">
        <v>2014</v>
      </c>
      <c r="E2142" s="56">
        <v>1.2000000000000002</v>
      </c>
      <c r="F2142" s="53">
        <f t="shared" si="167"/>
        <v>1</v>
      </c>
      <c r="G2142" s="53">
        <f t="shared" si="168"/>
        <v>2</v>
      </c>
      <c r="H2142" s="53">
        <f t="shared" si="169"/>
        <v>2</v>
      </c>
      <c r="I2142" s="53" t="str">
        <f t="shared" si="170"/>
        <v>ww</v>
      </c>
      <c r="J2142" s="53"/>
    </row>
    <row r="2143" spans="1:10" x14ac:dyDescent="0.25">
      <c r="A2143" s="93">
        <v>41956</v>
      </c>
      <c r="B2143" s="35">
        <f t="shared" si="166"/>
        <v>71</v>
      </c>
      <c r="C2143" s="76">
        <v>11</v>
      </c>
      <c r="D2143" s="76">
        <v>2014</v>
      </c>
      <c r="E2143" s="56">
        <v>0.40000000000000008</v>
      </c>
      <c r="F2143" s="53">
        <f t="shared" si="167"/>
        <v>1</v>
      </c>
      <c r="G2143" s="53">
        <f t="shared" si="168"/>
        <v>2</v>
      </c>
      <c r="H2143" s="53">
        <f t="shared" si="169"/>
        <v>2</v>
      </c>
      <c r="I2143" s="53" t="str">
        <f t="shared" si="170"/>
        <v>ww</v>
      </c>
      <c r="J2143" s="53"/>
    </row>
    <row r="2144" spans="1:10" x14ac:dyDescent="0.25">
      <c r="A2144" s="93">
        <v>41957</v>
      </c>
      <c r="B2144" s="35">
        <f t="shared" si="166"/>
        <v>71</v>
      </c>
      <c r="C2144" s="76">
        <v>11</v>
      </c>
      <c r="D2144" s="76">
        <v>2014</v>
      </c>
      <c r="E2144" s="56">
        <v>1</v>
      </c>
      <c r="F2144" s="53">
        <f t="shared" si="167"/>
        <v>1</v>
      </c>
      <c r="G2144" s="53">
        <f t="shared" si="168"/>
        <v>2</v>
      </c>
      <c r="H2144" s="53">
        <f t="shared" si="169"/>
        <v>2</v>
      </c>
      <c r="I2144" s="53" t="str">
        <f t="shared" si="170"/>
        <v>ww</v>
      </c>
      <c r="J2144" s="53"/>
    </row>
    <row r="2145" spans="1:10" x14ac:dyDescent="0.25">
      <c r="A2145" s="93">
        <v>41958</v>
      </c>
      <c r="B2145" s="35">
        <f t="shared" si="166"/>
        <v>71</v>
      </c>
      <c r="C2145" s="76">
        <v>11</v>
      </c>
      <c r="D2145" s="76">
        <v>2014</v>
      </c>
      <c r="E2145" s="56">
        <v>13.133333333333333</v>
      </c>
      <c r="F2145" s="53">
        <f t="shared" si="167"/>
        <v>1</v>
      </c>
      <c r="G2145" s="53">
        <f t="shared" si="168"/>
        <v>2</v>
      </c>
      <c r="H2145" s="53">
        <f t="shared" si="169"/>
        <v>2</v>
      </c>
      <c r="I2145" s="53" t="str">
        <f t="shared" si="170"/>
        <v>ww</v>
      </c>
      <c r="J2145" s="53"/>
    </row>
    <row r="2146" spans="1:10" x14ac:dyDescent="0.25">
      <c r="A2146" s="93">
        <v>41959</v>
      </c>
      <c r="B2146" s="35">
        <f t="shared" si="166"/>
        <v>71</v>
      </c>
      <c r="C2146" s="76">
        <v>11</v>
      </c>
      <c r="D2146" s="76">
        <v>2014</v>
      </c>
      <c r="E2146" s="56">
        <v>0.13333333333333333</v>
      </c>
      <c r="F2146" s="53">
        <f t="shared" si="167"/>
        <v>1</v>
      </c>
      <c r="G2146" s="53">
        <f t="shared" si="168"/>
        <v>2</v>
      </c>
      <c r="H2146" s="53">
        <f t="shared" si="169"/>
        <v>2</v>
      </c>
      <c r="I2146" s="53" t="str">
        <f t="shared" si="170"/>
        <v>ww</v>
      </c>
      <c r="J2146" s="53"/>
    </row>
    <row r="2147" spans="1:10" x14ac:dyDescent="0.25">
      <c r="A2147" s="93">
        <v>41960</v>
      </c>
      <c r="B2147" s="35">
        <f t="shared" si="166"/>
        <v>71</v>
      </c>
      <c r="C2147" s="76">
        <v>11</v>
      </c>
      <c r="D2147" s="76">
        <v>2014</v>
      </c>
      <c r="E2147" s="56">
        <v>9.2666666666666675</v>
      </c>
      <c r="F2147" s="53">
        <f t="shared" si="167"/>
        <v>1</v>
      </c>
      <c r="G2147" s="53">
        <f t="shared" si="168"/>
        <v>2</v>
      </c>
      <c r="H2147" s="53">
        <f t="shared" si="169"/>
        <v>2</v>
      </c>
      <c r="I2147" s="53" t="str">
        <f t="shared" si="170"/>
        <v>ww</v>
      </c>
      <c r="J2147" s="53"/>
    </row>
    <row r="2148" spans="1:10" x14ac:dyDescent="0.25">
      <c r="A2148" s="93">
        <v>41961</v>
      </c>
      <c r="B2148" s="35">
        <f t="shared" si="166"/>
        <v>71</v>
      </c>
      <c r="C2148" s="76">
        <v>11</v>
      </c>
      <c r="D2148" s="76">
        <v>2014</v>
      </c>
      <c r="E2148" s="56">
        <v>0.66666666666666663</v>
      </c>
      <c r="F2148" s="53">
        <f t="shared" si="167"/>
        <v>1</v>
      </c>
      <c r="G2148" s="53">
        <f t="shared" si="168"/>
        <v>2</v>
      </c>
      <c r="H2148" s="53">
        <f t="shared" si="169"/>
        <v>2</v>
      </c>
      <c r="I2148" s="53" t="str">
        <f t="shared" si="170"/>
        <v>ww</v>
      </c>
      <c r="J2148" s="53"/>
    </row>
    <row r="2149" spans="1:10" x14ac:dyDescent="0.25">
      <c r="A2149" s="93">
        <v>41962</v>
      </c>
      <c r="B2149" s="35">
        <f t="shared" si="166"/>
        <v>71</v>
      </c>
      <c r="C2149" s="76">
        <v>11</v>
      </c>
      <c r="D2149" s="76">
        <v>2014</v>
      </c>
      <c r="E2149" s="56">
        <v>0.33333333333333331</v>
      </c>
      <c r="F2149" s="53">
        <f t="shared" si="167"/>
        <v>1</v>
      </c>
      <c r="G2149" s="53">
        <f t="shared" si="168"/>
        <v>2</v>
      </c>
      <c r="H2149" s="53">
        <f t="shared" si="169"/>
        <v>2</v>
      </c>
      <c r="I2149" s="53" t="str">
        <f t="shared" si="170"/>
        <v>ww</v>
      </c>
      <c r="J2149" s="53"/>
    </row>
    <row r="2150" spans="1:10" x14ac:dyDescent="0.25">
      <c r="A2150" s="93">
        <v>41963</v>
      </c>
      <c r="B2150" s="35">
        <f t="shared" si="166"/>
        <v>71</v>
      </c>
      <c r="C2150" s="76">
        <v>11</v>
      </c>
      <c r="D2150" s="76">
        <v>2014</v>
      </c>
      <c r="E2150" s="56">
        <v>3.7333333333333338</v>
      </c>
      <c r="F2150" s="53">
        <f t="shared" si="167"/>
        <v>1</v>
      </c>
      <c r="G2150" s="53">
        <f t="shared" si="168"/>
        <v>2</v>
      </c>
      <c r="H2150" s="53">
        <f t="shared" si="169"/>
        <v>2</v>
      </c>
      <c r="I2150" s="53" t="str">
        <f t="shared" si="170"/>
        <v>ww</v>
      </c>
      <c r="J2150" s="53"/>
    </row>
    <row r="2151" spans="1:10" x14ac:dyDescent="0.25">
      <c r="A2151" s="93">
        <v>41964</v>
      </c>
      <c r="B2151" s="35">
        <f t="shared" si="166"/>
        <v>71</v>
      </c>
      <c r="C2151" s="76">
        <v>11</v>
      </c>
      <c r="D2151" s="76">
        <v>2014</v>
      </c>
      <c r="E2151" s="56">
        <v>0.13333333333333333</v>
      </c>
      <c r="F2151" s="53">
        <f t="shared" si="167"/>
        <v>1</v>
      </c>
      <c r="G2151" s="53">
        <f t="shared" si="168"/>
        <v>2</v>
      </c>
      <c r="H2151" s="53">
        <f t="shared" si="169"/>
        <v>2</v>
      </c>
      <c r="I2151" s="53" t="str">
        <f t="shared" si="170"/>
        <v>ww</v>
      </c>
      <c r="J2151" s="53"/>
    </row>
    <row r="2152" spans="1:10" x14ac:dyDescent="0.25">
      <c r="A2152" s="93">
        <v>41965</v>
      </c>
      <c r="B2152" s="35">
        <f t="shared" si="166"/>
        <v>71</v>
      </c>
      <c r="C2152" s="76">
        <v>11</v>
      </c>
      <c r="D2152" s="76">
        <v>2014</v>
      </c>
      <c r="E2152" s="56">
        <v>4</v>
      </c>
      <c r="F2152" s="53">
        <f t="shared" si="167"/>
        <v>1</v>
      </c>
      <c r="G2152" s="53">
        <f t="shared" si="168"/>
        <v>2</v>
      </c>
      <c r="H2152" s="53">
        <f t="shared" si="169"/>
        <v>2</v>
      </c>
      <c r="I2152" s="53" t="str">
        <f t="shared" si="170"/>
        <v>ww</v>
      </c>
      <c r="J2152" s="53"/>
    </row>
    <row r="2153" spans="1:10" x14ac:dyDescent="0.25">
      <c r="A2153" s="93">
        <v>41966</v>
      </c>
      <c r="B2153" s="35">
        <f t="shared" si="166"/>
        <v>71</v>
      </c>
      <c r="C2153" s="76">
        <v>11</v>
      </c>
      <c r="D2153" s="76">
        <v>2014</v>
      </c>
      <c r="E2153" s="56">
        <v>0</v>
      </c>
      <c r="F2153" s="53">
        <f t="shared" si="167"/>
        <v>0</v>
      </c>
      <c r="G2153" s="53">
        <f t="shared" si="168"/>
        <v>1</v>
      </c>
      <c r="H2153" s="53">
        <f t="shared" si="169"/>
        <v>1</v>
      </c>
      <c r="I2153" s="53" t="str">
        <f t="shared" si="170"/>
        <v>wd</v>
      </c>
      <c r="J2153" s="53"/>
    </row>
    <row r="2154" spans="1:10" x14ac:dyDescent="0.25">
      <c r="A2154" s="93">
        <v>41967</v>
      </c>
      <c r="B2154" s="35">
        <f t="shared" si="166"/>
        <v>71</v>
      </c>
      <c r="C2154" s="76">
        <v>11</v>
      </c>
      <c r="D2154" s="76">
        <v>2014</v>
      </c>
      <c r="E2154" s="56">
        <v>6.6666666666666666E-2</v>
      </c>
      <c r="F2154" s="53">
        <f t="shared" si="167"/>
        <v>1</v>
      </c>
      <c r="G2154" s="53">
        <f t="shared" si="168"/>
        <v>1</v>
      </c>
      <c r="H2154" s="53">
        <f t="shared" si="169"/>
        <v>-1</v>
      </c>
      <c r="I2154" s="53" t="str">
        <f t="shared" si="170"/>
        <v>dw</v>
      </c>
      <c r="J2154" s="53"/>
    </row>
    <row r="2155" spans="1:10" x14ac:dyDescent="0.25">
      <c r="A2155" s="93">
        <v>41968</v>
      </c>
      <c r="B2155" s="35">
        <f t="shared" si="166"/>
        <v>71</v>
      </c>
      <c r="C2155" s="76">
        <v>11</v>
      </c>
      <c r="D2155" s="76">
        <v>2014</v>
      </c>
      <c r="E2155" s="56">
        <v>0</v>
      </c>
      <c r="F2155" s="53">
        <f t="shared" si="167"/>
        <v>0</v>
      </c>
      <c r="G2155" s="53">
        <f t="shared" si="168"/>
        <v>1</v>
      </c>
      <c r="H2155" s="53">
        <f t="shared" si="169"/>
        <v>1</v>
      </c>
      <c r="I2155" s="53" t="str">
        <f t="shared" si="170"/>
        <v>wd</v>
      </c>
      <c r="J2155" s="53"/>
    </row>
    <row r="2156" spans="1:10" x14ac:dyDescent="0.25">
      <c r="A2156" s="93">
        <v>41969</v>
      </c>
      <c r="B2156" s="35">
        <f t="shared" si="166"/>
        <v>71</v>
      </c>
      <c r="C2156" s="76">
        <v>11</v>
      </c>
      <c r="D2156" s="76">
        <v>2014</v>
      </c>
      <c r="E2156" s="56">
        <v>6.0666666666666664</v>
      </c>
      <c r="F2156" s="53">
        <f t="shared" si="167"/>
        <v>1</v>
      </c>
      <c r="G2156" s="53">
        <f t="shared" si="168"/>
        <v>1</v>
      </c>
      <c r="H2156" s="53">
        <f t="shared" si="169"/>
        <v>-1</v>
      </c>
      <c r="I2156" s="53" t="str">
        <f t="shared" si="170"/>
        <v>dw</v>
      </c>
      <c r="J2156" s="53"/>
    </row>
    <row r="2157" spans="1:10" x14ac:dyDescent="0.25">
      <c r="A2157" s="93">
        <v>41970</v>
      </c>
      <c r="B2157" s="35">
        <f t="shared" si="166"/>
        <v>71</v>
      </c>
      <c r="C2157" s="76">
        <v>11</v>
      </c>
      <c r="D2157" s="76">
        <v>2014</v>
      </c>
      <c r="E2157" s="56">
        <v>4.0666666666666664</v>
      </c>
      <c r="F2157" s="53">
        <f t="shared" si="167"/>
        <v>1</v>
      </c>
      <c r="G2157" s="53">
        <f t="shared" si="168"/>
        <v>2</v>
      </c>
      <c r="H2157" s="53">
        <f t="shared" si="169"/>
        <v>2</v>
      </c>
      <c r="I2157" s="53" t="str">
        <f t="shared" si="170"/>
        <v>ww</v>
      </c>
      <c r="J2157" s="53"/>
    </row>
    <row r="2158" spans="1:10" x14ac:dyDescent="0.25">
      <c r="A2158" s="93">
        <v>41971</v>
      </c>
      <c r="B2158" s="35">
        <f t="shared" si="166"/>
        <v>71</v>
      </c>
      <c r="C2158" s="76">
        <v>11</v>
      </c>
      <c r="D2158" s="76">
        <v>2014</v>
      </c>
      <c r="E2158" s="56">
        <v>1.9333333333333333</v>
      </c>
      <c r="F2158" s="53">
        <f t="shared" si="167"/>
        <v>1</v>
      </c>
      <c r="G2158" s="53">
        <f t="shared" si="168"/>
        <v>2</v>
      </c>
      <c r="H2158" s="53">
        <f t="shared" si="169"/>
        <v>2</v>
      </c>
      <c r="I2158" s="53" t="str">
        <f t="shared" si="170"/>
        <v>ww</v>
      </c>
      <c r="J2158" s="53"/>
    </row>
    <row r="2159" spans="1:10" x14ac:dyDescent="0.25">
      <c r="A2159" s="93">
        <v>41972</v>
      </c>
      <c r="B2159" s="35">
        <f t="shared" si="166"/>
        <v>71</v>
      </c>
      <c r="C2159" s="76">
        <v>11</v>
      </c>
      <c r="D2159" s="76">
        <v>2014</v>
      </c>
      <c r="E2159" s="56">
        <v>0.86666666666666659</v>
      </c>
      <c r="F2159" s="53">
        <f t="shared" si="167"/>
        <v>1</v>
      </c>
      <c r="G2159" s="53">
        <f t="shared" si="168"/>
        <v>2</v>
      </c>
      <c r="H2159" s="53">
        <f t="shared" si="169"/>
        <v>2</v>
      </c>
      <c r="I2159" s="53" t="str">
        <f t="shared" si="170"/>
        <v>ww</v>
      </c>
      <c r="J2159" s="53"/>
    </row>
    <row r="2160" spans="1:10" x14ac:dyDescent="0.25">
      <c r="A2160" s="93">
        <v>41973</v>
      </c>
      <c r="B2160" s="35">
        <f t="shared" ref="B2160:B2223" si="171">C2160+(D2160-2009)*12</f>
        <v>71</v>
      </c>
      <c r="C2160" s="76">
        <v>11</v>
      </c>
      <c r="D2160" s="76">
        <v>2014</v>
      </c>
      <c r="E2160" s="56">
        <v>0</v>
      </c>
      <c r="F2160" s="53">
        <f t="shared" si="167"/>
        <v>0</v>
      </c>
      <c r="G2160" s="53">
        <f t="shared" si="168"/>
        <v>1</v>
      </c>
      <c r="H2160" s="53">
        <f t="shared" si="169"/>
        <v>1</v>
      </c>
      <c r="I2160" s="53" t="str">
        <f t="shared" si="170"/>
        <v>wd</v>
      </c>
      <c r="J2160" s="53"/>
    </row>
    <row r="2161" spans="1:10" x14ac:dyDescent="0.25">
      <c r="A2161" s="93">
        <v>41974</v>
      </c>
      <c r="B2161" s="35">
        <f t="shared" si="171"/>
        <v>71</v>
      </c>
      <c r="C2161" s="76">
        <v>11</v>
      </c>
      <c r="D2161" s="76">
        <v>2014</v>
      </c>
      <c r="E2161" s="56">
        <v>0.26666666666666666</v>
      </c>
      <c r="F2161" s="53">
        <f t="shared" si="167"/>
        <v>1</v>
      </c>
      <c r="G2161" s="53">
        <f t="shared" si="168"/>
        <v>1</v>
      </c>
      <c r="H2161" s="53">
        <f t="shared" si="169"/>
        <v>-1</v>
      </c>
      <c r="I2161" s="53" t="str">
        <f t="shared" si="170"/>
        <v>dw</v>
      </c>
      <c r="J2161" s="53"/>
    </row>
    <row r="2162" spans="1:10" x14ac:dyDescent="0.25">
      <c r="A2162" s="93">
        <v>41975</v>
      </c>
      <c r="B2162" s="35">
        <f t="shared" si="171"/>
        <v>71</v>
      </c>
      <c r="C2162" s="76">
        <v>11</v>
      </c>
      <c r="D2162" s="76">
        <v>2014</v>
      </c>
      <c r="E2162" s="56">
        <v>1.7999999999999998</v>
      </c>
      <c r="F2162" s="53">
        <f t="shared" si="167"/>
        <v>1</v>
      </c>
      <c r="G2162" s="53">
        <f t="shared" si="168"/>
        <v>2</v>
      </c>
      <c r="H2162" s="53">
        <f t="shared" si="169"/>
        <v>2</v>
      </c>
      <c r="I2162" s="53" t="str">
        <f t="shared" si="170"/>
        <v>ww</v>
      </c>
      <c r="J2162" s="53"/>
    </row>
    <row r="2163" spans="1:10" x14ac:dyDescent="0.25">
      <c r="A2163" s="93">
        <v>41976</v>
      </c>
      <c r="B2163" s="35">
        <f t="shared" si="171"/>
        <v>72</v>
      </c>
      <c r="C2163" s="76">
        <v>12</v>
      </c>
      <c r="D2163" s="76">
        <v>2014</v>
      </c>
      <c r="E2163" s="56">
        <v>0</v>
      </c>
      <c r="F2163" s="53">
        <f t="shared" si="167"/>
        <v>0</v>
      </c>
      <c r="G2163" s="53">
        <f t="shared" si="168"/>
        <v>1</v>
      </c>
      <c r="H2163" s="53">
        <f t="shared" si="169"/>
        <v>1</v>
      </c>
      <c r="I2163" s="53" t="str">
        <f t="shared" si="170"/>
        <v>wd</v>
      </c>
      <c r="J2163" s="53"/>
    </row>
    <row r="2164" spans="1:10" x14ac:dyDescent="0.25">
      <c r="A2164" s="93">
        <v>41977</v>
      </c>
      <c r="B2164" s="35">
        <f t="shared" si="171"/>
        <v>72</v>
      </c>
      <c r="C2164" s="76">
        <v>12</v>
      </c>
      <c r="D2164" s="76">
        <v>2014</v>
      </c>
      <c r="E2164" s="56">
        <v>0.20000000000000004</v>
      </c>
      <c r="F2164" s="53">
        <f t="shared" si="167"/>
        <v>1</v>
      </c>
      <c r="G2164" s="53">
        <f t="shared" si="168"/>
        <v>1</v>
      </c>
      <c r="H2164" s="53">
        <f t="shared" si="169"/>
        <v>-1</v>
      </c>
      <c r="I2164" s="53" t="str">
        <f t="shared" si="170"/>
        <v>dw</v>
      </c>
      <c r="J2164" s="53"/>
    </row>
    <row r="2165" spans="1:10" x14ac:dyDescent="0.25">
      <c r="A2165" s="93">
        <v>41978</v>
      </c>
      <c r="B2165" s="35">
        <f t="shared" si="171"/>
        <v>72</v>
      </c>
      <c r="C2165" s="76">
        <v>12</v>
      </c>
      <c r="D2165" s="76">
        <v>2014</v>
      </c>
      <c r="E2165" s="56">
        <v>0.60000000000000009</v>
      </c>
      <c r="F2165" s="53">
        <f t="shared" si="167"/>
        <v>1</v>
      </c>
      <c r="G2165" s="53">
        <f t="shared" si="168"/>
        <v>2</v>
      </c>
      <c r="H2165" s="53">
        <f t="shared" si="169"/>
        <v>2</v>
      </c>
      <c r="I2165" s="53" t="str">
        <f t="shared" si="170"/>
        <v>ww</v>
      </c>
      <c r="J2165" s="53"/>
    </row>
    <row r="2166" spans="1:10" x14ac:dyDescent="0.25">
      <c r="A2166" s="93">
        <v>41979</v>
      </c>
      <c r="B2166" s="35">
        <f t="shared" si="171"/>
        <v>72</v>
      </c>
      <c r="C2166" s="76">
        <v>12</v>
      </c>
      <c r="D2166" s="76">
        <v>2014</v>
      </c>
      <c r="E2166" s="56">
        <v>0</v>
      </c>
      <c r="F2166" s="53">
        <f t="shared" si="167"/>
        <v>0</v>
      </c>
      <c r="G2166" s="53">
        <f t="shared" si="168"/>
        <v>1</v>
      </c>
      <c r="H2166" s="53">
        <f t="shared" si="169"/>
        <v>1</v>
      </c>
      <c r="I2166" s="53" t="str">
        <f t="shared" si="170"/>
        <v>wd</v>
      </c>
      <c r="J2166" s="53"/>
    </row>
    <row r="2167" spans="1:10" x14ac:dyDescent="0.25">
      <c r="A2167" s="93">
        <v>41980</v>
      </c>
      <c r="B2167" s="35">
        <f t="shared" si="171"/>
        <v>72</v>
      </c>
      <c r="C2167" s="76">
        <v>12</v>
      </c>
      <c r="D2167" s="76">
        <v>2014</v>
      </c>
      <c r="E2167" s="56">
        <v>0.86666666666666659</v>
      </c>
      <c r="F2167" s="53">
        <f t="shared" si="167"/>
        <v>1</v>
      </c>
      <c r="G2167" s="53">
        <f t="shared" si="168"/>
        <v>1</v>
      </c>
      <c r="H2167" s="53">
        <f t="shared" si="169"/>
        <v>-1</v>
      </c>
      <c r="I2167" s="53" t="str">
        <f t="shared" si="170"/>
        <v>dw</v>
      </c>
      <c r="J2167" s="53"/>
    </row>
    <row r="2168" spans="1:10" x14ac:dyDescent="0.25">
      <c r="A2168" s="93">
        <v>41981</v>
      </c>
      <c r="B2168" s="35">
        <f t="shared" si="171"/>
        <v>72</v>
      </c>
      <c r="C2168" s="76">
        <v>12</v>
      </c>
      <c r="D2168" s="76">
        <v>2014</v>
      </c>
      <c r="E2168" s="56">
        <v>0.26666666666666666</v>
      </c>
      <c r="F2168" s="53">
        <f t="shared" si="167"/>
        <v>1</v>
      </c>
      <c r="G2168" s="53">
        <f t="shared" si="168"/>
        <v>2</v>
      </c>
      <c r="H2168" s="53">
        <f t="shared" si="169"/>
        <v>2</v>
      </c>
      <c r="I2168" s="53" t="str">
        <f t="shared" si="170"/>
        <v>ww</v>
      </c>
      <c r="J2168" s="53"/>
    </row>
    <row r="2169" spans="1:10" x14ac:dyDescent="0.25">
      <c r="A2169" s="93">
        <v>41982</v>
      </c>
      <c r="B2169" s="35">
        <f t="shared" si="171"/>
        <v>72</v>
      </c>
      <c r="C2169" s="76">
        <v>12</v>
      </c>
      <c r="D2169" s="76">
        <v>2014</v>
      </c>
      <c r="E2169" s="56">
        <v>0</v>
      </c>
      <c r="F2169" s="53">
        <f t="shared" si="167"/>
        <v>0</v>
      </c>
      <c r="G2169" s="53">
        <f t="shared" si="168"/>
        <v>1</v>
      </c>
      <c r="H2169" s="53">
        <f t="shared" si="169"/>
        <v>1</v>
      </c>
      <c r="I2169" s="53" t="str">
        <f t="shared" si="170"/>
        <v>wd</v>
      </c>
      <c r="J2169" s="53"/>
    </row>
    <row r="2170" spans="1:10" x14ac:dyDescent="0.25">
      <c r="A2170" s="93">
        <v>41983</v>
      </c>
      <c r="B2170" s="35">
        <f t="shared" si="171"/>
        <v>72</v>
      </c>
      <c r="C2170" s="76">
        <v>12</v>
      </c>
      <c r="D2170" s="76">
        <v>2014</v>
      </c>
      <c r="E2170" s="56">
        <v>0.6</v>
      </c>
      <c r="F2170" s="53">
        <f t="shared" si="167"/>
        <v>1</v>
      </c>
      <c r="G2170" s="53">
        <f t="shared" si="168"/>
        <v>1</v>
      </c>
      <c r="H2170" s="53">
        <f t="shared" si="169"/>
        <v>-1</v>
      </c>
      <c r="I2170" s="53" t="str">
        <f t="shared" si="170"/>
        <v>dw</v>
      </c>
      <c r="J2170" s="53"/>
    </row>
    <row r="2171" spans="1:10" x14ac:dyDescent="0.25">
      <c r="A2171" s="93">
        <v>41984</v>
      </c>
      <c r="B2171" s="35">
        <f t="shared" si="171"/>
        <v>72</v>
      </c>
      <c r="C2171" s="76">
        <v>12</v>
      </c>
      <c r="D2171" s="76">
        <v>2014</v>
      </c>
      <c r="E2171" s="56">
        <v>7.666666666666667</v>
      </c>
      <c r="F2171" s="53">
        <f t="shared" si="167"/>
        <v>1</v>
      </c>
      <c r="G2171" s="53">
        <f t="shared" si="168"/>
        <v>2</v>
      </c>
      <c r="H2171" s="53">
        <f t="shared" si="169"/>
        <v>2</v>
      </c>
      <c r="I2171" s="53" t="str">
        <f t="shared" si="170"/>
        <v>ww</v>
      </c>
      <c r="J2171" s="53"/>
    </row>
    <row r="2172" spans="1:10" x14ac:dyDescent="0.25">
      <c r="A2172" s="93">
        <v>41985</v>
      </c>
      <c r="B2172" s="35">
        <f t="shared" si="171"/>
        <v>72</v>
      </c>
      <c r="C2172" s="76">
        <v>12</v>
      </c>
      <c r="D2172" s="76">
        <v>2014</v>
      </c>
      <c r="E2172" s="56">
        <v>0.26666666666666666</v>
      </c>
      <c r="F2172" s="53">
        <f t="shared" si="167"/>
        <v>1</v>
      </c>
      <c r="G2172" s="53">
        <f t="shared" si="168"/>
        <v>2</v>
      </c>
      <c r="H2172" s="53">
        <f t="shared" si="169"/>
        <v>2</v>
      </c>
      <c r="I2172" s="53" t="str">
        <f t="shared" si="170"/>
        <v>ww</v>
      </c>
      <c r="J2172" s="53"/>
    </row>
    <row r="2173" spans="1:10" x14ac:dyDescent="0.25">
      <c r="A2173" s="93">
        <v>41986</v>
      </c>
      <c r="B2173" s="35">
        <f t="shared" si="171"/>
        <v>72</v>
      </c>
      <c r="C2173" s="76">
        <v>12</v>
      </c>
      <c r="D2173" s="76">
        <v>2014</v>
      </c>
      <c r="E2173" s="56">
        <v>0</v>
      </c>
      <c r="F2173" s="53">
        <f t="shared" si="167"/>
        <v>0</v>
      </c>
      <c r="G2173" s="53">
        <f t="shared" si="168"/>
        <v>1</v>
      </c>
      <c r="H2173" s="53">
        <f t="shared" si="169"/>
        <v>1</v>
      </c>
      <c r="I2173" s="53" t="str">
        <f t="shared" si="170"/>
        <v>wd</v>
      </c>
      <c r="J2173" s="53"/>
    </row>
    <row r="2174" spans="1:10" x14ac:dyDescent="0.25">
      <c r="A2174" s="93">
        <v>41987</v>
      </c>
      <c r="B2174" s="35">
        <f t="shared" si="171"/>
        <v>72</v>
      </c>
      <c r="C2174" s="76">
        <v>12</v>
      </c>
      <c r="D2174" s="76">
        <v>2014</v>
      </c>
      <c r="E2174" s="56">
        <v>6.6666666666666666E-2</v>
      </c>
      <c r="F2174" s="53">
        <f t="shared" si="167"/>
        <v>1</v>
      </c>
      <c r="G2174" s="53">
        <f t="shared" si="168"/>
        <v>1</v>
      </c>
      <c r="H2174" s="53">
        <f t="shared" si="169"/>
        <v>-1</v>
      </c>
      <c r="I2174" s="53" t="str">
        <f t="shared" si="170"/>
        <v>dw</v>
      </c>
      <c r="J2174" s="53"/>
    </row>
    <row r="2175" spans="1:10" x14ac:dyDescent="0.25">
      <c r="A2175" s="93">
        <v>41988</v>
      </c>
      <c r="B2175" s="35">
        <f t="shared" si="171"/>
        <v>72</v>
      </c>
      <c r="C2175" s="76">
        <v>12</v>
      </c>
      <c r="D2175" s="76">
        <v>2014</v>
      </c>
      <c r="E2175" s="56">
        <v>0.93333333333333324</v>
      </c>
      <c r="F2175" s="53">
        <f t="shared" si="167"/>
        <v>1</v>
      </c>
      <c r="G2175" s="53">
        <f t="shared" si="168"/>
        <v>2</v>
      </c>
      <c r="H2175" s="53">
        <f t="shared" si="169"/>
        <v>2</v>
      </c>
      <c r="I2175" s="53" t="str">
        <f t="shared" si="170"/>
        <v>ww</v>
      </c>
      <c r="J2175" s="53"/>
    </row>
    <row r="2176" spans="1:10" x14ac:dyDescent="0.25">
      <c r="A2176" s="93">
        <v>41989</v>
      </c>
      <c r="B2176" s="35">
        <f t="shared" si="171"/>
        <v>72</v>
      </c>
      <c r="C2176" s="76">
        <v>12</v>
      </c>
      <c r="D2176" s="76">
        <v>2014</v>
      </c>
      <c r="E2176" s="56">
        <v>6.6666666666666666E-2</v>
      </c>
      <c r="F2176" s="53">
        <f t="shared" si="167"/>
        <v>1</v>
      </c>
      <c r="G2176" s="53">
        <f t="shared" si="168"/>
        <v>2</v>
      </c>
      <c r="H2176" s="53">
        <f t="shared" si="169"/>
        <v>2</v>
      </c>
      <c r="I2176" s="53" t="str">
        <f t="shared" si="170"/>
        <v>ww</v>
      </c>
      <c r="J2176" s="53"/>
    </row>
    <row r="2177" spans="1:10" x14ac:dyDescent="0.25">
      <c r="A2177" s="93">
        <v>41990</v>
      </c>
      <c r="B2177" s="35">
        <f t="shared" si="171"/>
        <v>72</v>
      </c>
      <c r="C2177" s="76">
        <v>12</v>
      </c>
      <c r="D2177" s="76">
        <v>2014</v>
      </c>
      <c r="E2177" s="56">
        <v>5.8666666666666663</v>
      </c>
      <c r="F2177" s="53">
        <f t="shared" si="167"/>
        <v>1</v>
      </c>
      <c r="G2177" s="53">
        <f t="shared" si="168"/>
        <v>2</v>
      </c>
      <c r="H2177" s="53">
        <f t="shared" si="169"/>
        <v>2</v>
      </c>
      <c r="I2177" s="53" t="str">
        <f t="shared" si="170"/>
        <v>ww</v>
      </c>
      <c r="J2177" s="53"/>
    </row>
    <row r="2178" spans="1:10" x14ac:dyDescent="0.25">
      <c r="A2178" s="93">
        <v>41991</v>
      </c>
      <c r="B2178" s="35">
        <f t="shared" si="171"/>
        <v>72</v>
      </c>
      <c r="C2178" s="76">
        <v>12</v>
      </c>
      <c r="D2178" s="76">
        <v>2014</v>
      </c>
      <c r="E2178" s="56">
        <v>0.33333333333333331</v>
      </c>
      <c r="F2178" s="53">
        <f t="shared" si="167"/>
        <v>1</v>
      </c>
      <c r="G2178" s="53">
        <f t="shared" si="168"/>
        <v>2</v>
      </c>
      <c r="H2178" s="53">
        <f t="shared" si="169"/>
        <v>2</v>
      </c>
      <c r="I2178" s="53" t="str">
        <f t="shared" si="170"/>
        <v>ww</v>
      </c>
      <c r="J2178" s="53"/>
    </row>
    <row r="2179" spans="1:10" x14ac:dyDescent="0.25">
      <c r="A2179" s="93">
        <v>41992</v>
      </c>
      <c r="B2179" s="35">
        <f t="shared" si="171"/>
        <v>72</v>
      </c>
      <c r="C2179" s="76">
        <v>12</v>
      </c>
      <c r="D2179" s="76">
        <v>2014</v>
      </c>
      <c r="E2179" s="56">
        <v>0.33333333333333331</v>
      </c>
      <c r="F2179" s="53">
        <f t="shared" ref="F2179:F2242" si="172">IF(E2179&gt;0,1,0)</f>
        <v>1</v>
      </c>
      <c r="G2179" s="53">
        <f t="shared" ref="G2179:G2242" si="173">SUM(F2178:F2179)</f>
        <v>2</v>
      </c>
      <c r="H2179" s="53">
        <f t="shared" ref="H2179:H2242" si="174">IF(G2179=1,IF(F2178=1,1,-1),G2179)</f>
        <v>2</v>
      </c>
      <c r="I2179" s="53" t="str">
        <f t="shared" ref="I2179:I2242" si="175">VLOOKUP(H2179,codes,2,)</f>
        <v>ww</v>
      </c>
      <c r="J2179" s="53"/>
    </row>
    <row r="2180" spans="1:10" x14ac:dyDescent="0.25">
      <c r="A2180" s="93">
        <v>41993</v>
      </c>
      <c r="B2180" s="35">
        <f t="shared" si="171"/>
        <v>72</v>
      </c>
      <c r="C2180" s="76">
        <v>12</v>
      </c>
      <c r="D2180" s="76">
        <v>2014</v>
      </c>
      <c r="E2180" s="56">
        <v>0.13333333333333333</v>
      </c>
      <c r="F2180" s="53">
        <f t="shared" si="172"/>
        <v>1</v>
      </c>
      <c r="G2180" s="53">
        <f t="shared" si="173"/>
        <v>2</v>
      </c>
      <c r="H2180" s="53">
        <f t="shared" si="174"/>
        <v>2</v>
      </c>
      <c r="I2180" s="53" t="str">
        <f t="shared" si="175"/>
        <v>ww</v>
      </c>
      <c r="J2180" s="53"/>
    </row>
    <row r="2181" spans="1:10" x14ac:dyDescent="0.25">
      <c r="A2181" s="93">
        <v>41994</v>
      </c>
      <c r="B2181" s="35">
        <f t="shared" si="171"/>
        <v>72</v>
      </c>
      <c r="C2181" s="76">
        <v>12</v>
      </c>
      <c r="D2181" s="76">
        <v>2014</v>
      </c>
      <c r="E2181" s="56">
        <v>0</v>
      </c>
      <c r="F2181" s="53">
        <f t="shared" si="172"/>
        <v>0</v>
      </c>
      <c r="G2181" s="53">
        <f t="shared" si="173"/>
        <v>1</v>
      </c>
      <c r="H2181" s="53">
        <f t="shared" si="174"/>
        <v>1</v>
      </c>
      <c r="I2181" s="53" t="str">
        <f t="shared" si="175"/>
        <v>wd</v>
      </c>
      <c r="J2181" s="53"/>
    </row>
    <row r="2182" spans="1:10" x14ac:dyDescent="0.25">
      <c r="A2182" s="93">
        <v>41995</v>
      </c>
      <c r="B2182" s="35">
        <f t="shared" si="171"/>
        <v>72</v>
      </c>
      <c r="C2182" s="76">
        <v>12</v>
      </c>
      <c r="D2182" s="76">
        <v>2014</v>
      </c>
      <c r="E2182" s="56">
        <v>1</v>
      </c>
      <c r="F2182" s="53">
        <f t="shared" si="172"/>
        <v>1</v>
      </c>
      <c r="G2182" s="53">
        <f t="shared" si="173"/>
        <v>1</v>
      </c>
      <c r="H2182" s="53">
        <f t="shared" si="174"/>
        <v>-1</v>
      </c>
      <c r="I2182" s="53" t="str">
        <f t="shared" si="175"/>
        <v>dw</v>
      </c>
      <c r="J2182" s="53"/>
    </row>
    <row r="2183" spans="1:10" x14ac:dyDescent="0.25">
      <c r="A2183" s="93">
        <v>41996</v>
      </c>
      <c r="B2183" s="35">
        <f t="shared" si="171"/>
        <v>72</v>
      </c>
      <c r="C2183" s="76">
        <v>12</v>
      </c>
      <c r="D2183" s="76">
        <v>2014</v>
      </c>
      <c r="E2183" s="56">
        <v>5.6000000000000005</v>
      </c>
      <c r="F2183" s="53">
        <f t="shared" si="172"/>
        <v>1</v>
      </c>
      <c r="G2183" s="53">
        <f t="shared" si="173"/>
        <v>2</v>
      </c>
      <c r="H2183" s="53">
        <f t="shared" si="174"/>
        <v>2</v>
      </c>
      <c r="I2183" s="53" t="str">
        <f t="shared" si="175"/>
        <v>ww</v>
      </c>
      <c r="J2183" s="53"/>
    </row>
    <row r="2184" spans="1:10" x14ac:dyDescent="0.25">
      <c r="A2184" s="93">
        <v>41997</v>
      </c>
      <c r="B2184" s="35">
        <f t="shared" si="171"/>
        <v>72</v>
      </c>
      <c r="C2184" s="76">
        <v>12</v>
      </c>
      <c r="D2184" s="76">
        <v>2014</v>
      </c>
      <c r="E2184" s="56">
        <v>5.8000000000000007</v>
      </c>
      <c r="F2184" s="53">
        <f t="shared" si="172"/>
        <v>1</v>
      </c>
      <c r="G2184" s="53">
        <f t="shared" si="173"/>
        <v>2</v>
      </c>
      <c r="H2184" s="53">
        <f t="shared" si="174"/>
        <v>2</v>
      </c>
      <c r="I2184" s="53" t="str">
        <f t="shared" si="175"/>
        <v>ww</v>
      </c>
      <c r="J2184" s="53"/>
    </row>
    <row r="2185" spans="1:10" x14ac:dyDescent="0.25">
      <c r="A2185" s="93">
        <v>41998</v>
      </c>
      <c r="B2185" s="35">
        <f t="shared" si="171"/>
        <v>72</v>
      </c>
      <c r="C2185" s="76">
        <v>12</v>
      </c>
      <c r="D2185" s="76">
        <v>2014</v>
      </c>
      <c r="E2185" s="56">
        <v>6.6666666666666666E-2</v>
      </c>
      <c r="F2185" s="53">
        <f t="shared" si="172"/>
        <v>1</v>
      </c>
      <c r="G2185" s="53">
        <f t="shared" si="173"/>
        <v>2</v>
      </c>
      <c r="H2185" s="53">
        <f t="shared" si="174"/>
        <v>2</v>
      </c>
      <c r="I2185" s="53" t="str">
        <f t="shared" si="175"/>
        <v>ww</v>
      </c>
      <c r="J2185" s="53"/>
    </row>
    <row r="2186" spans="1:10" x14ac:dyDescent="0.25">
      <c r="A2186" s="93">
        <v>41999</v>
      </c>
      <c r="B2186" s="35">
        <f t="shared" si="171"/>
        <v>72</v>
      </c>
      <c r="C2186" s="76">
        <v>12</v>
      </c>
      <c r="D2186" s="76">
        <v>2014</v>
      </c>
      <c r="E2186" s="56">
        <v>6.6666666666666666E-2</v>
      </c>
      <c r="F2186" s="53">
        <f t="shared" si="172"/>
        <v>1</v>
      </c>
      <c r="G2186" s="53">
        <f t="shared" si="173"/>
        <v>2</v>
      </c>
      <c r="H2186" s="53">
        <f t="shared" si="174"/>
        <v>2</v>
      </c>
      <c r="I2186" s="53" t="str">
        <f t="shared" si="175"/>
        <v>ww</v>
      </c>
      <c r="J2186" s="53"/>
    </row>
    <row r="2187" spans="1:10" x14ac:dyDescent="0.25">
      <c r="A2187" s="93">
        <v>42000</v>
      </c>
      <c r="B2187" s="35">
        <f t="shared" si="171"/>
        <v>72</v>
      </c>
      <c r="C2187" s="76">
        <v>12</v>
      </c>
      <c r="D2187" s="76">
        <v>2014</v>
      </c>
      <c r="E2187" s="56">
        <v>0.20000000000000004</v>
      </c>
      <c r="F2187" s="53">
        <f t="shared" si="172"/>
        <v>1</v>
      </c>
      <c r="G2187" s="53">
        <f t="shared" si="173"/>
        <v>2</v>
      </c>
      <c r="H2187" s="53">
        <f t="shared" si="174"/>
        <v>2</v>
      </c>
      <c r="I2187" s="53" t="str">
        <f t="shared" si="175"/>
        <v>ww</v>
      </c>
      <c r="J2187" s="53"/>
    </row>
    <row r="2188" spans="1:10" x14ac:dyDescent="0.25">
      <c r="A2188" s="93">
        <v>42001</v>
      </c>
      <c r="B2188" s="35">
        <f t="shared" si="171"/>
        <v>72</v>
      </c>
      <c r="C2188" s="76">
        <v>12</v>
      </c>
      <c r="D2188" s="76">
        <v>2014</v>
      </c>
      <c r="E2188" s="56">
        <v>4.333333333333333</v>
      </c>
      <c r="F2188" s="53">
        <f t="shared" si="172"/>
        <v>1</v>
      </c>
      <c r="G2188" s="53">
        <f t="shared" si="173"/>
        <v>2</v>
      </c>
      <c r="H2188" s="53">
        <f t="shared" si="174"/>
        <v>2</v>
      </c>
      <c r="I2188" s="53" t="str">
        <f t="shared" si="175"/>
        <v>ww</v>
      </c>
      <c r="J2188" s="53"/>
    </row>
    <row r="2189" spans="1:10" x14ac:dyDescent="0.25">
      <c r="A2189" s="93">
        <v>42002</v>
      </c>
      <c r="B2189" s="35">
        <f t="shared" si="171"/>
        <v>72</v>
      </c>
      <c r="C2189" s="76">
        <v>12</v>
      </c>
      <c r="D2189" s="76">
        <v>2014</v>
      </c>
      <c r="E2189" s="56">
        <v>6.6666666666666666E-2</v>
      </c>
      <c r="F2189" s="53">
        <f t="shared" si="172"/>
        <v>1</v>
      </c>
      <c r="G2189" s="53">
        <f t="shared" si="173"/>
        <v>2</v>
      </c>
      <c r="H2189" s="53">
        <f t="shared" si="174"/>
        <v>2</v>
      </c>
      <c r="I2189" s="53" t="str">
        <f t="shared" si="175"/>
        <v>ww</v>
      </c>
      <c r="J2189" s="53"/>
    </row>
    <row r="2190" spans="1:10" x14ac:dyDescent="0.25">
      <c r="A2190" s="93">
        <v>42003</v>
      </c>
      <c r="B2190" s="35">
        <f t="shared" si="171"/>
        <v>72</v>
      </c>
      <c r="C2190" s="76">
        <v>12</v>
      </c>
      <c r="D2190" s="76">
        <v>2014</v>
      </c>
      <c r="E2190" s="56">
        <v>0.26666666666666666</v>
      </c>
      <c r="F2190" s="53">
        <f t="shared" si="172"/>
        <v>1</v>
      </c>
      <c r="G2190" s="53">
        <f t="shared" si="173"/>
        <v>2</v>
      </c>
      <c r="H2190" s="53">
        <f t="shared" si="174"/>
        <v>2</v>
      </c>
      <c r="I2190" s="53" t="str">
        <f t="shared" si="175"/>
        <v>ww</v>
      </c>
      <c r="J2190" s="53"/>
    </row>
    <row r="2191" spans="1:10" x14ac:dyDescent="0.25">
      <c r="A2191" s="93">
        <v>42004</v>
      </c>
      <c r="B2191" s="35">
        <f t="shared" si="171"/>
        <v>72</v>
      </c>
      <c r="C2191" s="76">
        <v>12</v>
      </c>
      <c r="D2191" s="76">
        <v>2014</v>
      </c>
      <c r="E2191" s="56">
        <v>6.6666666666666666E-2</v>
      </c>
      <c r="F2191" s="53">
        <f t="shared" si="172"/>
        <v>1</v>
      </c>
      <c r="G2191" s="53">
        <f t="shared" si="173"/>
        <v>2</v>
      </c>
      <c r="H2191" s="53">
        <f t="shared" si="174"/>
        <v>2</v>
      </c>
      <c r="I2191" s="53" t="str">
        <f t="shared" si="175"/>
        <v>ww</v>
      </c>
      <c r="J2191" s="53"/>
    </row>
    <row r="2192" spans="1:10" x14ac:dyDescent="0.25">
      <c r="A2192" s="93">
        <v>42005</v>
      </c>
      <c r="B2192" s="35">
        <f t="shared" si="171"/>
        <v>73</v>
      </c>
      <c r="C2192" s="76">
        <v>1</v>
      </c>
      <c r="D2192" s="76">
        <v>2015</v>
      </c>
      <c r="E2192" s="56">
        <v>0</v>
      </c>
      <c r="F2192" s="53">
        <f t="shared" si="172"/>
        <v>0</v>
      </c>
      <c r="G2192" s="53">
        <f t="shared" si="173"/>
        <v>1</v>
      </c>
      <c r="H2192" s="53">
        <f t="shared" si="174"/>
        <v>1</v>
      </c>
      <c r="I2192" s="53" t="str">
        <f t="shared" si="175"/>
        <v>wd</v>
      </c>
      <c r="J2192" s="53"/>
    </row>
    <row r="2193" spans="1:10" x14ac:dyDescent="0.25">
      <c r="A2193" s="93">
        <v>42006</v>
      </c>
      <c r="B2193" s="35">
        <f t="shared" si="171"/>
        <v>73</v>
      </c>
      <c r="C2193" s="76">
        <v>1</v>
      </c>
      <c r="D2193" s="76">
        <v>2015</v>
      </c>
      <c r="E2193" s="56">
        <v>0.8666666666666667</v>
      </c>
      <c r="F2193" s="53">
        <f t="shared" si="172"/>
        <v>1</v>
      </c>
      <c r="G2193" s="53">
        <f t="shared" si="173"/>
        <v>1</v>
      </c>
      <c r="H2193" s="53">
        <f t="shared" si="174"/>
        <v>-1</v>
      </c>
      <c r="I2193" s="53" t="str">
        <f t="shared" si="175"/>
        <v>dw</v>
      </c>
      <c r="J2193" s="53"/>
    </row>
    <row r="2194" spans="1:10" x14ac:dyDescent="0.25">
      <c r="A2194" s="93">
        <v>42007</v>
      </c>
      <c r="B2194" s="35">
        <f t="shared" si="171"/>
        <v>73</v>
      </c>
      <c r="C2194" s="76">
        <v>1</v>
      </c>
      <c r="D2194" s="76">
        <v>2015</v>
      </c>
      <c r="E2194" s="56">
        <v>0.20000000000000004</v>
      </c>
      <c r="F2194" s="53">
        <f t="shared" si="172"/>
        <v>1</v>
      </c>
      <c r="G2194" s="53">
        <f t="shared" si="173"/>
        <v>2</v>
      </c>
      <c r="H2194" s="53">
        <f t="shared" si="174"/>
        <v>2</v>
      </c>
      <c r="I2194" s="53" t="str">
        <f t="shared" si="175"/>
        <v>ww</v>
      </c>
      <c r="J2194" s="53"/>
    </row>
    <row r="2195" spans="1:10" x14ac:dyDescent="0.25">
      <c r="A2195" s="93">
        <v>42008</v>
      </c>
      <c r="B2195" s="35">
        <f t="shared" si="171"/>
        <v>73</v>
      </c>
      <c r="C2195" s="76">
        <v>1</v>
      </c>
      <c r="D2195" s="76">
        <v>2015</v>
      </c>
      <c r="E2195" s="56">
        <v>6.6666666666666666E-2</v>
      </c>
      <c r="F2195" s="53">
        <f t="shared" si="172"/>
        <v>1</v>
      </c>
      <c r="G2195" s="53">
        <f t="shared" si="173"/>
        <v>2</v>
      </c>
      <c r="H2195" s="53">
        <f t="shared" si="174"/>
        <v>2</v>
      </c>
      <c r="I2195" s="53" t="str">
        <f t="shared" si="175"/>
        <v>ww</v>
      </c>
      <c r="J2195" s="53"/>
    </row>
    <row r="2196" spans="1:10" x14ac:dyDescent="0.25">
      <c r="A2196" s="93">
        <v>42009</v>
      </c>
      <c r="B2196" s="35">
        <f t="shared" si="171"/>
        <v>73</v>
      </c>
      <c r="C2196" s="76">
        <v>1</v>
      </c>
      <c r="D2196" s="76">
        <v>2015</v>
      </c>
      <c r="E2196" s="56">
        <v>6.6666666666666666E-2</v>
      </c>
      <c r="F2196" s="53">
        <f t="shared" si="172"/>
        <v>1</v>
      </c>
      <c r="G2196" s="53">
        <f t="shared" si="173"/>
        <v>2</v>
      </c>
      <c r="H2196" s="53">
        <f t="shared" si="174"/>
        <v>2</v>
      </c>
      <c r="I2196" s="53" t="str">
        <f t="shared" si="175"/>
        <v>ww</v>
      </c>
      <c r="J2196" s="53"/>
    </row>
    <row r="2197" spans="1:10" x14ac:dyDescent="0.25">
      <c r="A2197" s="93">
        <v>42010</v>
      </c>
      <c r="B2197" s="35">
        <f t="shared" si="171"/>
        <v>73</v>
      </c>
      <c r="C2197" s="76">
        <v>1</v>
      </c>
      <c r="D2197" s="76">
        <v>2015</v>
      </c>
      <c r="E2197" s="56">
        <v>0.26666666666666666</v>
      </c>
      <c r="F2197" s="53">
        <f t="shared" si="172"/>
        <v>1</v>
      </c>
      <c r="G2197" s="53">
        <f t="shared" si="173"/>
        <v>2</v>
      </c>
      <c r="H2197" s="53">
        <f t="shared" si="174"/>
        <v>2</v>
      </c>
      <c r="I2197" s="53" t="str">
        <f t="shared" si="175"/>
        <v>ww</v>
      </c>
      <c r="J2197" s="53"/>
    </row>
    <row r="2198" spans="1:10" x14ac:dyDescent="0.25">
      <c r="A2198" s="93">
        <v>42011</v>
      </c>
      <c r="B2198" s="35">
        <f t="shared" si="171"/>
        <v>73</v>
      </c>
      <c r="C2198" s="76">
        <v>1</v>
      </c>
      <c r="D2198" s="76">
        <v>2015</v>
      </c>
      <c r="E2198" s="56">
        <v>6.6666666666666666E-2</v>
      </c>
      <c r="F2198" s="53">
        <f t="shared" si="172"/>
        <v>1</v>
      </c>
      <c r="G2198" s="53">
        <f t="shared" si="173"/>
        <v>2</v>
      </c>
      <c r="H2198" s="53">
        <f t="shared" si="174"/>
        <v>2</v>
      </c>
      <c r="I2198" s="53" t="str">
        <f t="shared" si="175"/>
        <v>ww</v>
      </c>
      <c r="J2198" s="53"/>
    </row>
    <row r="2199" spans="1:10" x14ac:dyDescent="0.25">
      <c r="A2199" s="93">
        <v>42012</v>
      </c>
      <c r="B2199" s="35">
        <f t="shared" si="171"/>
        <v>73</v>
      </c>
      <c r="C2199" s="76">
        <v>1</v>
      </c>
      <c r="D2199" s="76">
        <v>2015</v>
      </c>
      <c r="E2199" s="56">
        <v>6.6666666666666666E-2</v>
      </c>
      <c r="F2199" s="53">
        <f t="shared" si="172"/>
        <v>1</v>
      </c>
      <c r="G2199" s="53">
        <f t="shared" si="173"/>
        <v>2</v>
      </c>
      <c r="H2199" s="53">
        <f t="shared" si="174"/>
        <v>2</v>
      </c>
      <c r="I2199" s="53" t="str">
        <f t="shared" si="175"/>
        <v>ww</v>
      </c>
      <c r="J2199" s="53"/>
    </row>
    <row r="2200" spans="1:10" x14ac:dyDescent="0.25">
      <c r="A2200" s="93">
        <v>42013</v>
      </c>
      <c r="B2200" s="35">
        <f t="shared" si="171"/>
        <v>73</v>
      </c>
      <c r="C2200" s="76">
        <v>1</v>
      </c>
      <c r="D2200" s="76">
        <v>2015</v>
      </c>
      <c r="E2200" s="56">
        <v>0</v>
      </c>
      <c r="F2200" s="53">
        <f t="shared" si="172"/>
        <v>0</v>
      </c>
      <c r="G2200" s="53">
        <f t="shared" si="173"/>
        <v>1</v>
      </c>
      <c r="H2200" s="53">
        <f t="shared" si="174"/>
        <v>1</v>
      </c>
      <c r="I2200" s="53" t="str">
        <f t="shared" si="175"/>
        <v>wd</v>
      </c>
      <c r="J2200" s="53"/>
    </row>
    <row r="2201" spans="1:10" x14ac:dyDescent="0.25">
      <c r="A2201" s="93">
        <v>42014</v>
      </c>
      <c r="B2201" s="35">
        <f t="shared" si="171"/>
        <v>73</v>
      </c>
      <c r="C2201" s="76">
        <v>1</v>
      </c>
      <c r="D2201" s="76">
        <v>2015</v>
      </c>
      <c r="E2201" s="56">
        <v>2.6</v>
      </c>
      <c r="F2201" s="53">
        <f t="shared" si="172"/>
        <v>1</v>
      </c>
      <c r="G2201" s="53">
        <f t="shared" si="173"/>
        <v>1</v>
      </c>
      <c r="H2201" s="53">
        <f t="shared" si="174"/>
        <v>-1</v>
      </c>
      <c r="I2201" s="53" t="str">
        <f t="shared" si="175"/>
        <v>dw</v>
      </c>
      <c r="J2201" s="53"/>
    </row>
    <row r="2202" spans="1:10" x14ac:dyDescent="0.25">
      <c r="A2202" s="93">
        <v>42015</v>
      </c>
      <c r="B2202" s="35">
        <f t="shared" si="171"/>
        <v>73</v>
      </c>
      <c r="C2202" s="76">
        <v>1</v>
      </c>
      <c r="D2202" s="76">
        <v>2015</v>
      </c>
      <c r="E2202" s="56">
        <v>0.73333333333333339</v>
      </c>
      <c r="F2202" s="53">
        <f t="shared" si="172"/>
        <v>1</v>
      </c>
      <c r="G2202" s="53">
        <f t="shared" si="173"/>
        <v>2</v>
      </c>
      <c r="H2202" s="53">
        <f t="shared" si="174"/>
        <v>2</v>
      </c>
      <c r="I2202" s="53" t="str">
        <f t="shared" si="175"/>
        <v>ww</v>
      </c>
      <c r="J2202" s="53"/>
    </row>
    <row r="2203" spans="1:10" x14ac:dyDescent="0.25">
      <c r="A2203" s="93">
        <v>42016</v>
      </c>
      <c r="B2203" s="35">
        <f t="shared" si="171"/>
        <v>73</v>
      </c>
      <c r="C2203" s="76">
        <v>1</v>
      </c>
      <c r="D2203" s="76">
        <v>2015</v>
      </c>
      <c r="E2203" s="56">
        <v>1</v>
      </c>
      <c r="F2203" s="53">
        <f t="shared" si="172"/>
        <v>1</v>
      </c>
      <c r="G2203" s="53">
        <f t="shared" si="173"/>
        <v>2</v>
      </c>
      <c r="H2203" s="53">
        <f t="shared" si="174"/>
        <v>2</v>
      </c>
      <c r="I2203" s="53" t="str">
        <f t="shared" si="175"/>
        <v>ww</v>
      </c>
      <c r="J2203" s="53"/>
    </row>
    <row r="2204" spans="1:10" x14ac:dyDescent="0.25">
      <c r="A2204" s="93">
        <v>42017</v>
      </c>
      <c r="B2204" s="35">
        <f t="shared" si="171"/>
        <v>73</v>
      </c>
      <c r="C2204" s="76">
        <v>1</v>
      </c>
      <c r="D2204" s="76">
        <v>2015</v>
      </c>
      <c r="E2204" s="56">
        <v>0.8666666666666667</v>
      </c>
      <c r="F2204" s="53">
        <f t="shared" si="172"/>
        <v>1</v>
      </c>
      <c r="G2204" s="53">
        <f t="shared" si="173"/>
        <v>2</v>
      </c>
      <c r="H2204" s="53">
        <f t="shared" si="174"/>
        <v>2</v>
      </c>
      <c r="I2204" s="53" t="str">
        <f t="shared" si="175"/>
        <v>ww</v>
      </c>
      <c r="J2204" s="53"/>
    </row>
    <row r="2205" spans="1:10" x14ac:dyDescent="0.25">
      <c r="A2205" s="93">
        <v>42018</v>
      </c>
      <c r="B2205" s="35">
        <f t="shared" si="171"/>
        <v>73</v>
      </c>
      <c r="C2205" s="76">
        <v>1</v>
      </c>
      <c r="D2205" s="76">
        <v>2015</v>
      </c>
      <c r="E2205" s="56">
        <v>6.6666666666666666E-2</v>
      </c>
      <c r="F2205" s="53">
        <f t="shared" si="172"/>
        <v>1</v>
      </c>
      <c r="G2205" s="53">
        <f t="shared" si="173"/>
        <v>2</v>
      </c>
      <c r="H2205" s="53">
        <f t="shared" si="174"/>
        <v>2</v>
      </c>
      <c r="I2205" s="53" t="str">
        <f t="shared" si="175"/>
        <v>ww</v>
      </c>
      <c r="J2205" s="53"/>
    </row>
    <row r="2206" spans="1:10" x14ac:dyDescent="0.25">
      <c r="A2206" s="93">
        <v>42019</v>
      </c>
      <c r="B2206" s="35">
        <f t="shared" si="171"/>
        <v>73</v>
      </c>
      <c r="C2206" s="76">
        <v>1</v>
      </c>
      <c r="D2206" s="76">
        <v>2015</v>
      </c>
      <c r="E2206" s="56">
        <v>4.0666666666666664</v>
      </c>
      <c r="F2206" s="53">
        <f t="shared" si="172"/>
        <v>1</v>
      </c>
      <c r="G2206" s="53">
        <f t="shared" si="173"/>
        <v>2</v>
      </c>
      <c r="H2206" s="53">
        <f t="shared" si="174"/>
        <v>2</v>
      </c>
      <c r="I2206" s="53" t="str">
        <f t="shared" si="175"/>
        <v>ww</v>
      </c>
      <c r="J2206" s="53"/>
    </row>
    <row r="2207" spans="1:10" x14ac:dyDescent="0.25">
      <c r="A2207" s="93">
        <v>42020</v>
      </c>
      <c r="B2207" s="35">
        <f t="shared" si="171"/>
        <v>73</v>
      </c>
      <c r="C2207" s="76">
        <v>1</v>
      </c>
      <c r="D2207" s="76">
        <v>2015</v>
      </c>
      <c r="E2207" s="56">
        <v>1.5333333333333332</v>
      </c>
      <c r="F2207" s="53">
        <f t="shared" si="172"/>
        <v>1</v>
      </c>
      <c r="G2207" s="53">
        <f t="shared" si="173"/>
        <v>2</v>
      </c>
      <c r="H2207" s="53">
        <f t="shared" si="174"/>
        <v>2</v>
      </c>
      <c r="I2207" s="53" t="str">
        <f t="shared" si="175"/>
        <v>ww</v>
      </c>
      <c r="J2207" s="53"/>
    </row>
    <row r="2208" spans="1:10" x14ac:dyDescent="0.25">
      <c r="A2208" s="93">
        <v>42021</v>
      </c>
      <c r="B2208" s="35">
        <f t="shared" si="171"/>
        <v>73</v>
      </c>
      <c r="C2208" s="76">
        <v>1</v>
      </c>
      <c r="D2208" s="76">
        <v>2015</v>
      </c>
      <c r="E2208" s="56">
        <v>0</v>
      </c>
      <c r="F2208" s="53">
        <f t="shared" si="172"/>
        <v>0</v>
      </c>
      <c r="G2208" s="53">
        <f t="shared" si="173"/>
        <v>1</v>
      </c>
      <c r="H2208" s="53">
        <f t="shared" si="174"/>
        <v>1</v>
      </c>
      <c r="I2208" s="53" t="str">
        <f t="shared" si="175"/>
        <v>wd</v>
      </c>
      <c r="J2208" s="53"/>
    </row>
    <row r="2209" spans="1:10" x14ac:dyDescent="0.25">
      <c r="A2209" s="93">
        <v>42022</v>
      </c>
      <c r="B2209" s="35">
        <f t="shared" si="171"/>
        <v>73</v>
      </c>
      <c r="C2209" s="76">
        <v>1</v>
      </c>
      <c r="D2209" s="76">
        <v>2015</v>
      </c>
      <c r="E2209" s="56">
        <v>0</v>
      </c>
      <c r="F2209" s="53">
        <f t="shared" si="172"/>
        <v>0</v>
      </c>
      <c r="G2209" s="53">
        <f t="shared" si="173"/>
        <v>0</v>
      </c>
      <c r="H2209" s="53">
        <f t="shared" si="174"/>
        <v>0</v>
      </c>
      <c r="I2209" s="53" t="str">
        <f t="shared" si="175"/>
        <v>dd</v>
      </c>
      <c r="J2209" s="53"/>
    </row>
    <row r="2210" spans="1:10" x14ac:dyDescent="0.25">
      <c r="A2210" s="93">
        <v>42023</v>
      </c>
      <c r="B2210" s="35">
        <f t="shared" si="171"/>
        <v>73</v>
      </c>
      <c r="C2210" s="76">
        <v>1</v>
      </c>
      <c r="D2210" s="76">
        <v>2015</v>
      </c>
      <c r="E2210" s="56">
        <v>8.0666666666666664</v>
      </c>
      <c r="F2210" s="53">
        <f t="shared" si="172"/>
        <v>1</v>
      </c>
      <c r="G2210" s="53">
        <f t="shared" si="173"/>
        <v>1</v>
      </c>
      <c r="H2210" s="53">
        <f t="shared" si="174"/>
        <v>-1</v>
      </c>
      <c r="I2210" s="53" t="str">
        <f t="shared" si="175"/>
        <v>dw</v>
      </c>
      <c r="J2210" s="53"/>
    </row>
    <row r="2211" spans="1:10" x14ac:dyDescent="0.25">
      <c r="A2211" s="93">
        <v>42024</v>
      </c>
      <c r="B2211" s="35">
        <f t="shared" si="171"/>
        <v>73</v>
      </c>
      <c r="C2211" s="76">
        <v>1</v>
      </c>
      <c r="D2211" s="76">
        <v>2015</v>
      </c>
      <c r="E2211" s="56">
        <v>7</v>
      </c>
      <c r="F2211" s="53">
        <f t="shared" si="172"/>
        <v>1</v>
      </c>
      <c r="G2211" s="53">
        <f t="shared" si="173"/>
        <v>2</v>
      </c>
      <c r="H2211" s="53">
        <f t="shared" si="174"/>
        <v>2</v>
      </c>
      <c r="I2211" s="53" t="str">
        <f t="shared" si="175"/>
        <v>ww</v>
      </c>
      <c r="J2211" s="53"/>
    </row>
    <row r="2212" spans="1:10" x14ac:dyDescent="0.25">
      <c r="A2212" s="93">
        <v>42025</v>
      </c>
      <c r="B2212" s="35">
        <f t="shared" si="171"/>
        <v>73</v>
      </c>
      <c r="C2212" s="76">
        <v>1</v>
      </c>
      <c r="D2212" s="76">
        <v>2015</v>
      </c>
      <c r="E2212" s="56">
        <v>0.33333333333333331</v>
      </c>
      <c r="F2212" s="53">
        <f t="shared" si="172"/>
        <v>1</v>
      </c>
      <c r="G2212" s="53">
        <f t="shared" si="173"/>
        <v>2</v>
      </c>
      <c r="H2212" s="53">
        <f t="shared" si="174"/>
        <v>2</v>
      </c>
      <c r="I2212" s="53" t="str">
        <f t="shared" si="175"/>
        <v>ww</v>
      </c>
      <c r="J2212" s="53"/>
    </row>
    <row r="2213" spans="1:10" x14ac:dyDescent="0.25">
      <c r="A2213" s="93">
        <v>42026</v>
      </c>
      <c r="B2213" s="35">
        <f t="shared" si="171"/>
        <v>73</v>
      </c>
      <c r="C2213" s="76">
        <v>1</v>
      </c>
      <c r="D2213" s="76">
        <v>2015</v>
      </c>
      <c r="E2213" s="56">
        <v>0.53333333333333333</v>
      </c>
      <c r="F2213" s="53">
        <f t="shared" si="172"/>
        <v>1</v>
      </c>
      <c r="G2213" s="53">
        <f t="shared" si="173"/>
        <v>2</v>
      </c>
      <c r="H2213" s="53">
        <f t="shared" si="174"/>
        <v>2</v>
      </c>
      <c r="I2213" s="53" t="str">
        <f t="shared" si="175"/>
        <v>ww</v>
      </c>
      <c r="J2213" s="53"/>
    </row>
    <row r="2214" spans="1:10" x14ac:dyDescent="0.25">
      <c r="A2214" s="93">
        <v>42027</v>
      </c>
      <c r="B2214" s="35">
        <f t="shared" si="171"/>
        <v>73</v>
      </c>
      <c r="C2214" s="76">
        <v>1</v>
      </c>
      <c r="D2214" s="76">
        <v>2015</v>
      </c>
      <c r="E2214" s="56">
        <v>0</v>
      </c>
      <c r="F2214" s="53">
        <f t="shared" si="172"/>
        <v>0</v>
      </c>
      <c r="G2214" s="53">
        <f t="shared" si="173"/>
        <v>1</v>
      </c>
      <c r="H2214" s="53">
        <f t="shared" si="174"/>
        <v>1</v>
      </c>
      <c r="I2214" s="53" t="str">
        <f t="shared" si="175"/>
        <v>wd</v>
      </c>
      <c r="J2214" s="53"/>
    </row>
    <row r="2215" spans="1:10" x14ac:dyDescent="0.25">
      <c r="A2215" s="93">
        <v>42028</v>
      </c>
      <c r="B2215" s="35">
        <f t="shared" si="171"/>
        <v>73</v>
      </c>
      <c r="C2215" s="76">
        <v>1</v>
      </c>
      <c r="D2215" s="76">
        <v>2015</v>
      </c>
      <c r="E2215" s="56">
        <v>6.6666666666666666E-2</v>
      </c>
      <c r="F2215" s="53">
        <f t="shared" si="172"/>
        <v>1</v>
      </c>
      <c r="G2215" s="53">
        <f t="shared" si="173"/>
        <v>1</v>
      </c>
      <c r="H2215" s="53">
        <f t="shared" si="174"/>
        <v>-1</v>
      </c>
      <c r="I2215" s="53" t="str">
        <f t="shared" si="175"/>
        <v>dw</v>
      </c>
      <c r="J2215" s="53"/>
    </row>
    <row r="2216" spans="1:10" x14ac:dyDescent="0.25">
      <c r="A2216" s="93">
        <v>42029</v>
      </c>
      <c r="B2216" s="35">
        <f t="shared" si="171"/>
        <v>73</v>
      </c>
      <c r="C2216" s="76">
        <v>1</v>
      </c>
      <c r="D2216" s="76">
        <v>2015</v>
      </c>
      <c r="E2216" s="56">
        <v>0.26666666666666666</v>
      </c>
      <c r="F2216" s="53">
        <f t="shared" si="172"/>
        <v>1</v>
      </c>
      <c r="G2216" s="53">
        <f t="shared" si="173"/>
        <v>2</v>
      </c>
      <c r="H2216" s="53">
        <f t="shared" si="174"/>
        <v>2</v>
      </c>
      <c r="I2216" s="53" t="str">
        <f t="shared" si="175"/>
        <v>ww</v>
      </c>
      <c r="J2216" s="53"/>
    </row>
    <row r="2217" spans="1:10" x14ac:dyDescent="0.25">
      <c r="A2217" s="93">
        <v>42030</v>
      </c>
      <c r="B2217" s="35">
        <f t="shared" si="171"/>
        <v>73</v>
      </c>
      <c r="C2217" s="76">
        <v>1</v>
      </c>
      <c r="D2217" s="76">
        <v>2015</v>
      </c>
      <c r="E2217" s="56">
        <v>0.13333333333333333</v>
      </c>
      <c r="F2217" s="53">
        <f t="shared" si="172"/>
        <v>1</v>
      </c>
      <c r="G2217" s="53">
        <f t="shared" si="173"/>
        <v>2</v>
      </c>
      <c r="H2217" s="53">
        <f t="shared" si="174"/>
        <v>2</v>
      </c>
      <c r="I2217" s="53" t="str">
        <f t="shared" si="175"/>
        <v>ww</v>
      </c>
      <c r="J2217" s="53"/>
    </row>
    <row r="2218" spans="1:10" x14ac:dyDescent="0.25">
      <c r="A2218" s="93">
        <v>42031</v>
      </c>
      <c r="B2218" s="35">
        <f t="shared" si="171"/>
        <v>73</v>
      </c>
      <c r="C2218" s="76">
        <v>1</v>
      </c>
      <c r="D2218" s="76">
        <v>2015</v>
      </c>
      <c r="E2218" s="56">
        <v>6.6666666666666666E-2</v>
      </c>
      <c r="F2218" s="53">
        <f t="shared" si="172"/>
        <v>1</v>
      </c>
      <c r="G2218" s="53">
        <f t="shared" si="173"/>
        <v>2</v>
      </c>
      <c r="H2218" s="53">
        <f t="shared" si="174"/>
        <v>2</v>
      </c>
      <c r="I2218" s="53" t="str">
        <f t="shared" si="175"/>
        <v>ww</v>
      </c>
      <c r="J2218" s="53"/>
    </row>
    <row r="2219" spans="1:10" x14ac:dyDescent="0.25">
      <c r="A2219" s="93">
        <v>42032</v>
      </c>
      <c r="B2219" s="35">
        <f t="shared" si="171"/>
        <v>73</v>
      </c>
      <c r="C2219" s="76">
        <v>1</v>
      </c>
      <c r="D2219" s="76">
        <v>2015</v>
      </c>
      <c r="E2219" s="56">
        <v>3.2666666666666671</v>
      </c>
      <c r="F2219" s="53">
        <f t="shared" si="172"/>
        <v>1</v>
      </c>
      <c r="G2219" s="53">
        <f t="shared" si="173"/>
        <v>2</v>
      </c>
      <c r="H2219" s="53">
        <f t="shared" si="174"/>
        <v>2</v>
      </c>
      <c r="I2219" s="53" t="str">
        <f t="shared" si="175"/>
        <v>ww</v>
      </c>
      <c r="J2219" s="53"/>
    </row>
    <row r="2220" spans="1:10" x14ac:dyDescent="0.25">
      <c r="A2220" s="93">
        <v>42033</v>
      </c>
      <c r="B2220" s="35">
        <f t="shared" si="171"/>
        <v>73</v>
      </c>
      <c r="C2220" s="76">
        <v>1</v>
      </c>
      <c r="D2220" s="76">
        <v>2015</v>
      </c>
      <c r="E2220" s="56">
        <v>1.1333333333333335</v>
      </c>
      <c r="F2220" s="53">
        <f t="shared" si="172"/>
        <v>1</v>
      </c>
      <c r="G2220" s="53">
        <f t="shared" si="173"/>
        <v>2</v>
      </c>
      <c r="H2220" s="53">
        <f t="shared" si="174"/>
        <v>2</v>
      </c>
      <c r="I2220" s="53" t="str">
        <f t="shared" si="175"/>
        <v>ww</v>
      </c>
      <c r="J2220" s="53"/>
    </row>
    <row r="2221" spans="1:10" x14ac:dyDescent="0.25">
      <c r="A2221" s="93">
        <v>42034</v>
      </c>
      <c r="B2221" s="35">
        <f t="shared" si="171"/>
        <v>73</v>
      </c>
      <c r="C2221" s="76">
        <v>1</v>
      </c>
      <c r="D2221" s="76">
        <v>2015</v>
      </c>
      <c r="E2221" s="56">
        <v>0.13333333333333333</v>
      </c>
      <c r="F2221" s="53">
        <f t="shared" si="172"/>
        <v>1</v>
      </c>
      <c r="G2221" s="53">
        <f t="shared" si="173"/>
        <v>2</v>
      </c>
      <c r="H2221" s="53">
        <f t="shared" si="174"/>
        <v>2</v>
      </c>
      <c r="I2221" s="53" t="str">
        <f t="shared" si="175"/>
        <v>ww</v>
      </c>
      <c r="J2221" s="53"/>
    </row>
    <row r="2222" spans="1:10" x14ac:dyDescent="0.25">
      <c r="A2222" s="93">
        <v>42035</v>
      </c>
      <c r="B2222" s="35">
        <f t="shared" si="171"/>
        <v>73</v>
      </c>
      <c r="C2222" s="76">
        <v>1</v>
      </c>
      <c r="D2222" s="76">
        <v>2015</v>
      </c>
      <c r="E2222" s="56">
        <v>9.4666666666666668</v>
      </c>
      <c r="F2222" s="53">
        <f t="shared" si="172"/>
        <v>1</v>
      </c>
      <c r="G2222" s="53">
        <f t="shared" si="173"/>
        <v>2</v>
      </c>
      <c r="H2222" s="53">
        <f t="shared" si="174"/>
        <v>2</v>
      </c>
      <c r="I2222" s="53" t="str">
        <f t="shared" si="175"/>
        <v>ww</v>
      </c>
      <c r="J2222" s="53"/>
    </row>
    <row r="2223" spans="1:10" x14ac:dyDescent="0.25">
      <c r="A2223" s="93">
        <v>42036</v>
      </c>
      <c r="B2223" s="35">
        <f t="shared" si="171"/>
        <v>73</v>
      </c>
      <c r="C2223" s="76">
        <v>1</v>
      </c>
      <c r="D2223" s="76">
        <v>2015</v>
      </c>
      <c r="E2223" s="56">
        <v>3.1333333333333333</v>
      </c>
      <c r="F2223" s="53">
        <f t="shared" si="172"/>
        <v>1</v>
      </c>
      <c r="G2223" s="53">
        <f t="shared" si="173"/>
        <v>2</v>
      </c>
      <c r="H2223" s="53">
        <f t="shared" si="174"/>
        <v>2</v>
      </c>
      <c r="I2223" s="53" t="str">
        <f t="shared" si="175"/>
        <v>ww</v>
      </c>
      <c r="J2223" s="53"/>
    </row>
    <row r="2224" spans="1:10" x14ac:dyDescent="0.25">
      <c r="A2224" s="93">
        <v>42037</v>
      </c>
      <c r="B2224" s="35">
        <f t="shared" ref="B2224:B2287" si="176">C2224+(D2224-2009)*12</f>
        <v>73</v>
      </c>
      <c r="C2224" s="76">
        <v>1</v>
      </c>
      <c r="D2224" s="76">
        <v>2015</v>
      </c>
      <c r="E2224" s="56">
        <v>0</v>
      </c>
      <c r="F2224" s="53">
        <f t="shared" si="172"/>
        <v>0</v>
      </c>
      <c r="G2224" s="53">
        <f t="shared" si="173"/>
        <v>1</v>
      </c>
      <c r="H2224" s="53">
        <f t="shared" si="174"/>
        <v>1</v>
      </c>
      <c r="I2224" s="53" t="str">
        <f t="shared" si="175"/>
        <v>wd</v>
      </c>
      <c r="J2224" s="53"/>
    </row>
    <row r="2225" spans="1:10" x14ac:dyDescent="0.25">
      <c r="A2225" s="93">
        <v>42038</v>
      </c>
      <c r="B2225" s="35">
        <f t="shared" si="176"/>
        <v>74</v>
      </c>
      <c r="C2225" s="76">
        <v>2</v>
      </c>
      <c r="D2225" s="76">
        <v>2015</v>
      </c>
      <c r="E2225" s="56">
        <v>6.6666666666666666E-2</v>
      </c>
      <c r="F2225" s="53">
        <f t="shared" si="172"/>
        <v>1</v>
      </c>
      <c r="G2225" s="53">
        <f t="shared" si="173"/>
        <v>1</v>
      </c>
      <c r="H2225" s="53">
        <f t="shared" si="174"/>
        <v>-1</v>
      </c>
      <c r="I2225" s="53" t="str">
        <f t="shared" si="175"/>
        <v>dw</v>
      </c>
      <c r="J2225" s="53"/>
    </row>
    <row r="2226" spans="1:10" x14ac:dyDescent="0.25">
      <c r="A2226" s="93">
        <v>42039</v>
      </c>
      <c r="B2226" s="35">
        <f t="shared" si="176"/>
        <v>74</v>
      </c>
      <c r="C2226" s="76">
        <v>2</v>
      </c>
      <c r="D2226" s="76">
        <v>2015</v>
      </c>
      <c r="E2226" s="56">
        <v>0.93333333333333324</v>
      </c>
      <c r="F2226" s="53">
        <f t="shared" si="172"/>
        <v>1</v>
      </c>
      <c r="G2226" s="53">
        <f t="shared" si="173"/>
        <v>2</v>
      </c>
      <c r="H2226" s="53">
        <f t="shared" si="174"/>
        <v>2</v>
      </c>
      <c r="I2226" s="53" t="str">
        <f t="shared" si="175"/>
        <v>ww</v>
      </c>
      <c r="J2226" s="53"/>
    </row>
    <row r="2227" spans="1:10" x14ac:dyDescent="0.25">
      <c r="A2227" s="93">
        <v>42040</v>
      </c>
      <c r="B2227" s="35">
        <f t="shared" si="176"/>
        <v>74</v>
      </c>
      <c r="C2227" s="76">
        <v>2</v>
      </c>
      <c r="D2227" s="76">
        <v>2015</v>
      </c>
      <c r="E2227" s="56">
        <v>0.73333333333333328</v>
      </c>
      <c r="F2227" s="53">
        <f t="shared" si="172"/>
        <v>1</v>
      </c>
      <c r="G2227" s="53">
        <f t="shared" si="173"/>
        <v>2</v>
      </c>
      <c r="H2227" s="53">
        <f t="shared" si="174"/>
        <v>2</v>
      </c>
      <c r="I2227" s="53" t="str">
        <f t="shared" si="175"/>
        <v>ww</v>
      </c>
      <c r="J2227" s="53"/>
    </row>
    <row r="2228" spans="1:10" x14ac:dyDescent="0.25">
      <c r="A2228" s="93">
        <v>42041</v>
      </c>
      <c r="B2228" s="35">
        <f t="shared" si="176"/>
        <v>74</v>
      </c>
      <c r="C2228" s="76">
        <v>2</v>
      </c>
      <c r="D2228" s="76">
        <v>2015</v>
      </c>
      <c r="E2228" s="56">
        <v>2</v>
      </c>
      <c r="F2228" s="53">
        <f t="shared" si="172"/>
        <v>1</v>
      </c>
      <c r="G2228" s="53">
        <f t="shared" si="173"/>
        <v>2</v>
      </c>
      <c r="H2228" s="53">
        <f t="shared" si="174"/>
        <v>2</v>
      </c>
      <c r="I2228" s="53" t="str">
        <f t="shared" si="175"/>
        <v>ww</v>
      </c>
      <c r="J2228" s="53"/>
    </row>
    <row r="2229" spans="1:10" x14ac:dyDescent="0.25">
      <c r="A2229" s="93">
        <v>42042</v>
      </c>
      <c r="B2229" s="35">
        <f t="shared" si="176"/>
        <v>74</v>
      </c>
      <c r="C2229" s="76">
        <v>2</v>
      </c>
      <c r="D2229" s="76">
        <v>2015</v>
      </c>
      <c r="E2229" s="56">
        <v>6.6666666666666666E-2</v>
      </c>
      <c r="F2229" s="53">
        <f t="shared" si="172"/>
        <v>1</v>
      </c>
      <c r="G2229" s="53">
        <f t="shared" si="173"/>
        <v>2</v>
      </c>
      <c r="H2229" s="53">
        <f t="shared" si="174"/>
        <v>2</v>
      </c>
      <c r="I2229" s="53" t="str">
        <f t="shared" si="175"/>
        <v>ww</v>
      </c>
      <c r="J2229" s="53"/>
    </row>
    <row r="2230" spans="1:10" x14ac:dyDescent="0.25">
      <c r="A2230" s="93">
        <v>42043</v>
      </c>
      <c r="B2230" s="35">
        <f t="shared" si="176"/>
        <v>74</v>
      </c>
      <c r="C2230" s="76">
        <v>2</v>
      </c>
      <c r="D2230" s="76">
        <v>2015</v>
      </c>
      <c r="E2230" s="56">
        <v>6.6666666666666666E-2</v>
      </c>
      <c r="F2230" s="53">
        <f t="shared" si="172"/>
        <v>1</v>
      </c>
      <c r="G2230" s="53">
        <f t="shared" si="173"/>
        <v>2</v>
      </c>
      <c r="H2230" s="53">
        <f t="shared" si="174"/>
        <v>2</v>
      </c>
      <c r="I2230" s="53" t="str">
        <f t="shared" si="175"/>
        <v>ww</v>
      </c>
      <c r="J2230" s="53"/>
    </row>
    <row r="2231" spans="1:10" x14ac:dyDescent="0.25">
      <c r="A2231" s="93">
        <v>42044</v>
      </c>
      <c r="B2231" s="35">
        <f t="shared" si="176"/>
        <v>74</v>
      </c>
      <c r="C2231" s="76">
        <v>2</v>
      </c>
      <c r="D2231" s="76">
        <v>2015</v>
      </c>
      <c r="E2231" s="56">
        <v>6.6666666666666666E-2</v>
      </c>
      <c r="F2231" s="53">
        <f t="shared" si="172"/>
        <v>1</v>
      </c>
      <c r="G2231" s="53">
        <f t="shared" si="173"/>
        <v>2</v>
      </c>
      <c r="H2231" s="53">
        <f t="shared" si="174"/>
        <v>2</v>
      </c>
      <c r="I2231" s="53" t="str">
        <f t="shared" si="175"/>
        <v>ww</v>
      </c>
      <c r="J2231" s="53"/>
    </row>
    <row r="2232" spans="1:10" x14ac:dyDescent="0.25">
      <c r="A2232" s="93">
        <v>42045</v>
      </c>
      <c r="B2232" s="35">
        <f t="shared" si="176"/>
        <v>74</v>
      </c>
      <c r="C2232" s="76">
        <v>2</v>
      </c>
      <c r="D2232" s="76">
        <v>2015</v>
      </c>
      <c r="E2232" s="56">
        <v>0</v>
      </c>
      <c r="F2232" s="53">
        <f t="shared" si="172"/>
        <v>0</v>
      </c>
      <c r="G2232" s="53">
        <f t="shared" si="173"/>
        <v>1</v>
      </c>
      <c r="H2232" s="53">
        <f t="shared" si="174"/>
        <v>1</v>
      </c>
      <c r="I2232" s="53" t="str">
        <f t="shared" si="175"/>
        <v>wd</v>
      </c>
      <c r="J2232" s="53"/>
    </row>
    <row r="2233" spans="1:10" x14ac:dyDescent="0.25">
      <c r="A2233" s="93">
        <v>42046</v>
      </c>
      <c r="B2233" s="35">
        <f t="shared" si="176"/>
        <v>74</v>
      </c>
      <c r="C2233" s="76">
        <v>2</v>
      </c>
      <c r="D2233" s="76">
        <v>2015</v>
      </c>
      <c r="E2233" s="56">
        <v>0</v>
      </c>
      <c r="F2233" s="53">
        <f t="shared" si="172"/>
        <v>0</v>
      </c>
      <c r="G2233" s="53">
        <f t="shared" si="173"/>
        <v>0</v>
      </c>
      <c r="H2233" s="53">
        <f t="shared" si="174"/>
        <v>0</v>
      </c>
      <c r="I2233" s="53" t="str">
        <f t="shared" si="175"/>
        <v>dd</v>
      </c>
      <c r="J2233" s="53"/>
    </row>
    <row r="2234" spans="1:10" x14ac:dyDescent="0.25">
      <c r="A2234" s="93">
        <v>42047</v>
      </c>
      <c r="B2234" s="35">
        <f t="shared" si="176"/>
        <v>74</v>
      </c>
      <c r="C2234" s="76">
        <v>2</v>
      </c>
      <c r="D2234" s="76">
        <v>2015</v>
      </c>
      <c r="E2234" s="56">
        <v>0</v>
      </c>
      <c r="F2234" s="53">
        <f t="shared" si="172"/>
        <v>0</v>
      </c>
      <c r="G2234" s="53">
        <f t="shared" si="173"/>
        <v>0</v>
      </c>
      <c r="H2234" s="53">
        <f t="shared" si="174"/>
        <v>0</v>
      </c>
      <c r="I2234" s="53" t="str">
        <f t="shared" si="175"/>
        <v>dd</v>
      </c>
      <c r="J2234" s="53"/>
    </row>
    <row r="2235" spans="1:10" x14ac:dyDescent="0.25">
      <c r="A2235" s="93">
        <v>42048</v>
      </c>
      <c r="B2235" s="35">
        <f t="shared" si="176"/>
        <v>74</v>
      </c>
      <c r="C2235" s="76">
        <v>2</v>
      </c>
      <c r="D2235" s="76">
        <v>2015</v>
      </c>
      <c r="E2235" s="56">
        <v>0</v>
      </c>
      <c r="F2235" s="53">
        <f t="shared" si="172"/>
        <v>0</v>
      </c>
      <c r="G2235" s="53">
        <f t="shared" si="173"/>
        <v>0</v>
      </c>
      <c r="H2235" s="53">
        <f t="shared" si="174"/>
        <v>0</v>
      </c>
      <c r="I2235" s="53" t="str">
        <f t="shared" si="175"/>
        <v>dd</v>
      </c>
      <c r="J2235" s="53"/>
    </row>
    <row r="2236" spans="1:10" x14ac:dyDescent="0.25">
      <c r="A2236" s="93">
        <v>42049</v>
      </c>
      <c r="B2236" s="35">
        <f t="shared" si="176"/>
        <v>74</v>
      </c>
      <c r="C2236" s="76">
        <v>2</v>
      </c>
      <c r="D2236" s="76">
        <v>2015</v>
      </c>
      <c r="E2236" s="56">
        <v>6.6666666666666666E-2</v>
      </c>
      <c r="F2236" s="53">
        <f t="shared" si="172"/>
        <v>1</v>
      </c>
      <c r="G2236" s="53">
        <f t="shared" si="173"/>
        <v>1</v>
      </c>
      <c r="H2236" s="53">
        <f t="shared" si="174"/>
        <v>-1</v>
      </c>
      <c r="I2236" s="53" t="str">
        <f t="shared" si="175"/>
        <v>dw</v>
      </c>
      <c r="J2236" s="53"/>
    </row>
    <row r="2237" spans="1:10" x14ac:dyDescent="0.25">
      <c r="A2237" s="93">
        <v>42050</v>
      </c>
      <c r="B2237" s="35">
        <f t="shared" si="176"/>
        <v>74</v>
      </c>
      <c r="C2237" s="76">
        <v>2</v>
      </c>
      <c r="D2237" s="76">
        <v>2015</v>
      </c>
      <c r="E2237" s="56">
        <v>6.6666666666666666E-2</v>
      </c>
      <c r="F2237" s="53">
        <f t="shared" si="172"/>
        <v>1</v>
      </c>
      <c r="G2237" s="53">
        <f t="shared" si="173"/>
        <v>2</v>
      </c>
      <c r="H2237" s="53">
        <f t="shared" si="174"/>
        <v>2</v>
      </c>
      <c r="I2237" s="53" t="str">
        <f t="shared" si="175"/>
        <v>ww</v>
      </c>
      <c r="J2237" s="53"/>
    </row>
    <row r="2238" spans="1:10" x14ac:dyDescent="0.25">
      <c r="A2238" s="93">
        <v>42051</v>
      </c>
      <c r="B2238" s="35">
        <f t="shared" si="176"/>
        <v>74</v>
      </c>
      <c r="C2238" s="76">
        <v>2</v>
      </c>
      <c r="D2238" s="76">
        <v>2015</v>
      </c>
      <c r="E2238" s="56">
        <v>1.2</v>
      </c>
      <c r="F2238" s="53">
        <f t="shared" si="172"/>
        <v>1</v>
      </c>
      <c r="G2238" s="53">
        <f t="shared" si="173"/>
        <v>2</v>
      </c>
      <c r="H2238" s="53">
        <f t="shared" si="174"/>
        <v>2</v>
      </c>
      <c r="I2238" s="53" t="str">
        <f t="shared" si="175"/>
        <v>ww</v>
      </c>
      <c r="J2238" s="53"/>
    </row>
    <row r="2239" spans="1:10" x14ac:dyDescent="0.25">
      <c r="A2239" s="93">
        <v>42052</v>
      </c>
      <c r="B2239" s="35">
        <f t="shared" si="176"/>
        <v>74</v>
      </c>
      <c r="C2239" s="76">
        <v>2</v>
      </c>
      <c r="D2239" s="76">
        <v>2015</v>
      </c>
      <c r="E2239" s="56">
        <v>6.6666666666666666E-2</v>
      </c>
      <c r="F2239" s="53">
        <f t="shared" si="172"/>
        <v>1</v>
      </c>
      <c r="G2239" s="53">
        <f t="shared" si="173"/>
        <v>2</v>
      </c>
      <c r="H2239" s="53">
        <f t="shared" si="174"/>
        <v>2</v>
      </c>
      <c r="I2239" s="53" t="str">
        <f t="shared" si="175"/>
        <v>ww</v>
      </c>
      <c r="J2239" s="53"/>
    </row>
    <row r="2240" spans="1:10" x14ac:dyDescent="0.25">
      <c r="A2240" s="93">
        <v>42053</v>
      </c>
      <c r="B2240" s="35">
        <f t="shared" si="176"/>
        <v>74</v>
      </c>
      <c r="C2240" s="76">
        <v>2</v>
      </c>
      <c r="D2240" s="76">
        <v>2015</v>
      </c>
      <c r="E2240" s="56">
        <v>6.6666666666666666E-2</v>
      </c>
      <c r="F2240" s="53">
        <f t="shared" si="172"/>
        <v>1</v>
      </c>
      <c r="G2240" s="53">
        <f t="shared" si="173"/>
        <v>2</v>
      </c>
      <c r="H2240" s="53">
        <f t="shared" si="174"/>
        <v>2</v>
      </c>
      <c r="I2240" s="53" t="str">
        <f t="shared" si="175"/>
        <v>ww</v>
      </c>
      <c r="J2240" s="53"/>
    </row>
    <row r="2241" spans="1:10" x14ac:dyDescent="0.25">
      <c r="A2241" s="93">
        <v>42054</v>
      </c>
      <c r="B2241" s="35">
        <f t="shared" si="176"/>
        <v>74</v>
      </c>
      <c r="C2241" s="76">
        <v>2</v>
      </c>
      <c r="D2241" s="76">
        <v>2015</v>
      </c>
      <c r="E2241" s="56">
        <v>0</v>
      </c>
      <c r="F2241" s="53">
        <f t="shared" si="172"/>
        <v>0</v>
      </c>
      <c r="G2241" s="53">
        <f t="shared" si="173"/>
        <v>1</v>
      </c>
      <c r="H2241" s="53">
        <f t="shared" si="174"/>
        <v>1</v>
      </c>
      <c r="I2241" s="53" t="str">
        <f t="shared" si="175"/>
        <v>wd</v>
      </c>
      <c r="J2241" s="53"/>
    </row>
    <row r="2242" spans="1:10" x14ac:dyDescent="0.25">
      <c r="A2242" s="93">
        <v>42055</v>
      </c>
      <c r="B2242" s="35">
        <f t="shared" si="176"/>
        <v>74</v>
      </c>
      <c r="C2242" s="76">
        <v>2</v>
      </c>
      <c r="D2242" s="76">
        <v>2015</v>
      </c>
      <c r="E2242" s="56">
        <v>0</v>
      </c>
      <c r="F2242" s="53">
        <f t="shared" si="172"/>
        <v>0</v>
      </c>
      <c r="G2242" s="53">
        <f t="shared" si="173"/>
        <v>0</v>
      </c>
      <c r="H2242" s="53">
        <f t="shared" si="174"/>
        <v>0</v>
      </c>
      <c r="I2242" s="53" t="str">
        <f t="shared" si="175"/>
        <v>dd</v>
      </c>
      <c r="J2242" s="53"/>
    </row>
    <row r="2243" spans="1:10" x14ac:dyDescent="0.25">
      <c r="A2243" s="93">
        <v>42056</v>
      </c>
      <c r="B2243" s="35">
        <f t="shared" si="176"/>
        <v>74</v>
      </c>
      <c r="C2243" s="76">
        <v>2</v>
      </c>
      <c r="D2243" s="76">
        <v>2015</v>
      </c>
      <c r="E2243" s="56">
        <v>0</v>
      </c>
      <c r="F2243" s="53">
        <f t="shared" ref="F2243:F2306" si="177">IF(E2243&gt;0,1,0)</f>
        <v>0</v>
      </c>
      <c r="G2243" s="53">
        <f t="shared" ref="G2243:G2306" si="178">SUM(F2242:F2243)</f>
        <v>0</v>
      </c>
      <c r="H2243" s="53">
        <f t="shared" ref="H2243:H2306" si="179">IF(G2243=1,IF(F2242=1,1,-1),G2243)</f>
        <v>0</v>
      </c>
      <c r="I2243" s="53" t="str">
        <f t="shared" ref="I2243:I2306" si="180">VLOOKUP(H2243,codes,2,)</f>
        <v>dd</v>
      </c>
      <c r="J2243" s="53"/>
    </row>
    <row r="2244" spans="1:10" x14ac:dyDescent="0.25">
      <c r="A2244" s="93">
        <v>42057</v>
      </c>
      <c r="B2244" s="35">
        <f t="shared" si="176"/>
        <v>74</v>
      </c>
      <c r="C2244" s="76">
        <v>2</v>
      </c>
      <c r="D2244" s="76">
        <v>2015</v>
      </c>
      <c r="E2244" s="56">
        <v>0.33333333333333331</v>
      </c>
      <c r="F2244" s="53">
        <f t="shared" si="177"/>
        <v>1</v>
      </c>
      <c r="G2244" s="53">
        <f t="shared" si="178"/>
        <v>1</v>
      </c>
      <c r="H2244" s="53">
        <f t="shared" si="179"/>
        <v>-1</v>
      </c>
      <c r="I2244" s="53" t="str">
        <f t="shared" si="180"/>
        <v>dw</v>
      </c>
      <c r="J2244" s="53"/>
    </row>
    <row r="2245" spans="1:10" x14ac:dyDescent="0.25">
      <c r="A2245" s="93">
        <v>42058</v>
      </c>
      <c r="B2245" s="35">
        <f t="shared" si="176"/>
        <v>74</v>
      </c>
      <c r="C2245" s="76">
        <v>2</v>
      </c>
      <c r="D2245" s="76">
        <v>2015</v>
      </c>
      <c r="E2245" s="56">
        <v>2.8666666666666667</v>
      </c>
      <c r="F2245" s="53">
        <f t="shared" si="177"/>
        <v>1</v>
      </c>
      <c r="G2245" s="53">
        <f t="shared" si="178"/>
        <v>2</v>
      </c>
      <c r="H2245" s="53">
        <f t="shared" si="179"/>
        <v>2</v>
      </c>
      <c r="I2245" s="53" t="str">
        <f t="shared" si="180"/>
        <v>ww</v>
      </c>
      <c r="J2245" s="53"/>
    </row>
    <row r="2246" spans="1:10" x14ac:dyDescent="0.25">
      <c r="A2246" s="93">
        <v>42059</v>
      </c>
      <c r="B2246" s="35">
        <f t="shared" si="176"/>
        <v>74</v>
      </c>
      <c r="C2246" s="76">
        <v>2</v>
      </c>
      <c r="D2246" s="76">
        <v>2015</v>
      </c>
      <c r="E2246" s="56">
        <v>0.26666666666666666</v>
      </c>
      <c r="F2246" s="53">
        <f t="shared" si="177"/>
        <v>1</v>
      </c>
      <c r="G2246" s="53">
        <f t="shared" si="178"/>
        <v>2</v>
      </c>
      <c r="H2246" s="53">
        <f t="shared" si="179"/>
        <v>2</v>
      </c>
      <c r="I2246" s="53" t="str">
        <f t="shared" si="180"/>
        <v>ww</v>
      </c>
      <c r="J2246" s="53"/>
    </row>
    <row r="2247" spans="1:10" x14ac:dyDescent="0.25">
      <c r="A2247" s="93">
        <v>42060</v>
      </c>
      <c r="B2247" s="35">
        <f t="shared" si="176"/>
        <v>74</v>
      </c>
      <c r="C2247" s="76">
        <v>2</v>
      </c>
      <c r="D2247" s="76">
        <v>2015</v>
      </c>
      <c r="E2247" s="56">
        <v>0.6</v>
      </c>
      <c r="F2247" s="53">
        <f t="shared" si="177"/>
        <v>1</v>
      </c>
      <c r="G2247" s="53">
        <f t="shared" si="178"/>
        <v>2</v>
      </c>
      <c r="H2247" s="53">
        <f t="shared" si="179"/>
        <v>2</v>
      </c>
      <c r="I2247" s="53" t="str">
        <f t="shared" si="180"/>
        <v>ww</v>
      </c>
      <c r="J2247" s="53"/>
    </row>
    <row r="2248" spans="1:10" x14ac:dyDescent="0.25">
      <c r="A2248" s="93">
        <v>42061</v>
      </c>
      <c r="B2248" s="35">
        <f t="shared" si="176"/>
        <v>74</v>
      </c>
      <c r="C2248" s="76">
        <v>2</v>
      </c>
      <c r="D2248" s="76">
        <v>2015</v>
      </c>
      <c r="E2248" s="56">
        <v>1.9333333333333336</v>
      </c>
      <c r="F2248" s="53">
        <f t="shared" si="177"/>
        <v>1</v>
      </c>
      <c r="G2248" s="53">
        <f t="shared" si="178"/>
        <v>2</v>
      </c>
      <c r="H2248" s="53">
        <f t="shared" si="179"/>
        <v>2</v>
      </c>
      <c r="I2248" s="53" t="str">
        <f t="shared" si="180"/>
        <v>ww</v>
      </c>
      <c r="J2248" s="53"/>
    </row>
    <row r="2249" spans="1:10" x14ac:dyDescent="0.25">
      <c r="A2249" s="93">
        <v>42062</v>
      </c>
      <c r="B2249" s="35">
        <f t="shared" si="176"/>
        <v>74</v>
      </c>
      <c r="C2249" s="76">
        <v>2</v>
      </c>
      <c r="D2249" s="76">
        <v>2015</v>
      </c>
      <c r="E2249" s="56">
        <v>0.46666666666666662</v>
      </c>
      <c r="F2249" s="53">
        <f t="shared" si="177"/>
        <v>1</v>
      </c>
      <c r="G2249" s="53">
        <f t="shared" si="178"/>
        <v>2</v>
      </c>
      <c r="H2249" s="53">
        <f t="shared" si="179"/>
        <v>2</v>
      </c>
      <c r="I2249" s="53" t="str">
        <f t="shared" si="180"/>
        <v>ww</v>
      </c>
      <c r="J2249" s="53"/>
    </row>
    <row r="2250" spans="1:10" x14ac:dyDescent="0.25">
      <c r="A2250" s="93">
        <v>42063</v>
      </c>
      <c r="B2250" s="35">
        <f t="shared" si="176"/>
        <v>74</v>
      </c>
      <c r="C2250" s="76">
        <v>2</v>
      </c>
      <c r="D2250" s="76">
        <v>2015</v>
      </c>
      <c r="E2250" s="56">
        <v>6.6666666666666666E-2</v>
      </c>
      <c r="F2250" s="53">
        <f t="shared" si="177"/>
        <v>1</v>
      </c>
      <c r="G2250" s="53">
        <f t="shared" si="178"/>
        <v>2</v>
      </c>
      <c r="H2250" s="53">
        <f t="shared" si="179"/>
        <v>2</v>
      </c>
      <c r="I2250" s="53" t="str">
        <f t="shared" si="180"/>
        <v>ww</v>
      </c>
      <c r="J2250" s="53"/>
    </row>
    <row r="2251" spans="1:10" x14ac:dyDescent="0.25">
      <c r="A2251" s="93">
        <v>42064</v>
      </c>
      <c r="B2251" s="35">
        <f t="shared" si="176"/>
        <v>74</v>
      </c>
      <c r="C2251" s="76">
        <v>2</v>
      </c>
      <c r="D2251" s="76">
        <v>2015</v>
      </c>
      <c r="E2251" s="56">
        <v>0.40000000000000008</v>
      </c>
      <c r="F2251" s="53">
        <f t="shared" si="177"/>
        <v>1</v>
      </c>
      <c r="G2251" s="53">
        <f t="shared" si="178"/>
        <v>2</v>
      </c>
      <c r="H2251" s="53">
        <f t="shared" si="179"/>
        <v>2</v>
      </c>
      <c r="I2251" s="53" t="str">
        <f t="shared" si="180"/>
        <v>ww</v>
      </c>
      <c r="J2251" s="53"/>
    </row>
    <row r="2252" spans="1:10" x14ac:dyDescent="0.25">
      <c r="A2252" s="93">
        <v>42065</v>
      </c>
      <c r="B2252" s="35">
        <f t="shared" si="176"/>
        <v>74</v>
      </c>
      <c r="C2252" s="76">
        <v>2</v>
      </c>
      <c r="D2252" s="76">
        <v>2015</v>
      </c>
      <c r="E2252" s="56">
        <v>0</v>
      </c>
      <c r="F2252" s="53">
        <f t="shared" si="177"/>
        <v>0</v>
      </c>
      <c r="G2252" s="53">
        <f t="shared" si="178"/>
        <v>1</v>
      </c>
      <c r="H2252" s="53">
        <f t="shared" si="179"/>
        <v>1</v>
      </c>
      <c r="I2252" s="53" t="str">
        <f t="shared" si="180"/>
        <v>wd</v>
      </c>
      <c r="J2252" s="53"/>
    </row>
    <row r="2253" spans="1:10" x14ac:dyDescent="0.25">
      <c r="A2253" s="93">
        <v>42066</v>
      </c>
      <c r="B2253" s="35">
        <f t="shared" si="176"/>
        <v>75</v>
      </c>
      <c r="C2253" s="76">
        <v>3</v>
      </c>
      <c r="D2253" s="76">
        <v>2015</v>
      </c>
      <c r="E2253" s="56">
        <v>0</v>
      </c>
      <c r="F2253" s="53">
        <f t="shared" si="177"/>
        <v>0</v>
      </c>
      <c r="G2253" s="53">
        <f t="shared" si="178"/>
        <v>0</v>
      </c>
      <c r="H2253" s="53">
        <f t="shared" si="179"/>
        <v>0</v>
      </c>
      <c r="I2253" s="53" t="str">
        <f t="shared" si="180"/>
        <v>dd</v>
      </c>
      <c r="J2253" s="53"/>
    </row>
    <row r="2254" spans="1:10" x14ac:dyDescent="0.25">
      <c r="A2254" s="93">
        <v>42067</v>
      </c>
      <c r="B2254" s="35">
        <f t="shared" si="176"/>
        <v>75</v>
      </c>
      <c r="C2254" s="76">
        <v>3</v>
      </c>
      <c r="D2254" s="76">
        <v>2015</v>
      </c>
      <c r="E2254" s="56">
        <v>0.26666666666666666</v>
      </c>
      <c r="F2254" s="53">
        <f t="shared" si="177"/>
        <v>1</v>
      </c>
      <c r="G2254" s="53">
        <f t="shared" si="178"/>
        <v>1</v>
      </c>
      <c r="H2254" s="53">
        <f t="shared" si="179"/>
        <v>-1</v>
      </c>
      <c r="I2254" s="53" t="str">
        <f t="shared" si="180"/>
        <v>dw</v>
      </c>
      <c r="J2254" s="53"/>
    </row>
    <row r="2255" spans="1:10" x14ac:dyDescent="0.25">
      <c r="A2255" s="93">
        <v>42068</v>
      </c>
      <c r="B2255" s="35">
        <f t="shared" si="176"/>
        <v>75</v>
      </c>
      <c r="C2255" s="76">
        <v>3</v>
      </c>
      <c r="D2255" s="76">
        <v>2015</v>
      </c>
      <c r="E2255" s="56">
        <v>0</v>
      </c>
      <c r="F2255" s="53">
        <f t="shared" si="177"/>
        <v>0</v>
      </c>
      <c r="G2255" s="53">
        <f t="shared" si="178"/>
        <v>1</v>
      </c>
      <c r="H2255" s="53">
        <f t="shared" si="179"/>
        <v>1</v>
      </c>
      <c r="I2255" s="53" t="str">
        <f t="shared" si="180"/>
        <v>wd</v>
      </c>
      <c r="J2255" s="53"/>
    </row>
    <row r="2256" spans="1:10" x14ac:dyDescent="0.25">
      <c r="A2256" s="93">
        <v>42069</v>
      </c>
      <c r="B2256" s="35">
        <f t="shared" si="176"/>
        <v>75</v>
      </c>
      <c r="C2256" s="76">
        <v>3</v>
      </c>
      <c r="D2256" s="76">
        <v>2015</v>
      </c>
      <c r="E2256" s="56">
        <v>0</v>
      </c>
      <c r="F2256" s="53">
        <f t="shared" si="177"/>
        <v>0</v>
      </c>
      <c r="G2256" s="53">
        <f t="shared" si="178"/>
        <v>0</v>
      </c>
      <c r="H2256" s="53">
        <f t="shared" si="179"/>
        <v>0</v>
      </c>
      <c r="I2256" s="53" t="str">
        <f t="shared" si="180"/>
        <v>dd</v>
      </c>
      <c r="J2256" s="53"/>
    </row>
    <row r="2257" spans="1:10" x14ac:dyDescent="0.25">
      <c r="A2257" s="93">
        <v>42070</v>
      </c>
      <c r="B2257" s="35">
        <f t="shared" si="176"/>
        <v>75</v>
      </c>
      <c r="C2257" s="76">
        <v>3</v>
      </c>
      <c r="D2257" s="76">
        <v>2015</v>
      </c>
      <c r="E2257" s="56">
        <v>0</v>
      </c>
      <c r="F2257" s="53">
        <f t="shared" si="177"/>
        <v>0</v>
      </c>
      <c r="G2257" s="53">
        <f t="shared" si="178"/>
        <v>0</v>
      </c>
      <c r="H2257" s="53">
        <f t="shared" si="179"/>
        <v>0</v>
      </c>
      <c r="I2257" s="53" t="str">
        <f t="shared" si="180"/>
        <v>dd</v>
      </c>
      <c r="J2257" s="53"/>
    </row>
    <row r="2258" spans="1:10" x14ac:dyDescent="0.25">
      <c r="A2258" s="93">
        <v>42071</v>
      </c>
      <c r="B2258" s="35">
        <f t="shared" si="176"/>
        <v>75</v>
      </c>
      <c r="C2258" s="76">
        <v>3</v>
      </c>
      <c r="D2258" s="76">
        <v>2015</v>
      </c>
      <c r="E2258" s="56">
        <v>0</v>
      </c>
      <c r="F2258" s="53">
        <f t="shared" si="177"/>
        <v>0</v>
      </c>
      <c r="G2258" s="53">
        <f t="shared" si="178"/>
        <v>0</v>
      </c>
      <c r="H2258" s="53">
        <f t="shared" si="179"/>
        <v>0</v>
      </c>
      <c r="I2258" s="53" t="str">
        <f t="shared" si="180"/>
        <v>dd</v>
      </c>
      <c r="J2258" s="53"/>
    </row>
    <row r="2259" spans="1:10" x14ac:dyDescent="0.25">
      <c r="A2259" s="93">
        <v>42072</v>
      </c>
      <c r="B2259" s="35">
        <f t="shared" si="176"/>
        <v>75</v>
      </c>
      <c r="C2259" s="76">
        <v>3</v>
      </c>
      <c r="D2259" s="76">
        <v>2015</v>
      </c>
      <c r="E2259" s="56">
        <v>0</v>
      </c>
      <c r="F2259" s="53">
        <f t="shared" si="177"/>
        <v>0</v>
      </c>
      <c r="G2259" s="53">
        <f t="shared" si="178"/>
        <v>0</v>
      </c>
      <c r="H2259" s="53">
        <f t="shared" si="179"/>
        <v>0</v>
      </c>
      <c r="I2259" s="53" t="str">
        <f t="shared" si="180"/>
        <v>dd</v>
      </c>
      <c r="J2259" s="53"/>
    </row>
    <row r="2260" spans="1:10" x14ac:dyDescent="0.25">
      <c r="A2260" s="93">
        <v>42073</v>
      </c>
      <c r="B2260" s="35">
        <f t="shared" si="176"/>
        <v>75</v>
      </c>
      <c r="C2260" s="76">
        <v>3</v>
      </c>
      <c r="D2260" s="76">
        <v>2015</v>
      </c>
      <c r="E2260" s="56">
        <v>0</v>
      </c>
      <c r="F2260" s="53">
        <f t="shared" si="177"/>
        <v>0</v>
      </c>
      <c r="G2260" s="53">
        <f t="shared" si="178"/>
        <v>0</v>
      </c>
      <c r="H2260" s="53">
        <f t="shared" si="179"/>
        <v>0</v>
      </c>
      <c r="I2260" s="53" t="str">
        <f t="shared" si="180"/>
        <v>dd</v>
      </c>
      <c r="J2260" s="53"/>
    </row>
    <row r="2261" spans="1:10" x14ac:dyDescent="0.25">
      <c r="A2261" s="93">
        <v>42074</v>
      </c>
      <c r="B2261" s="35">
        <f t="shared" si="176"/>
        <v>75</v>
      </c>
      <c r="C2261" s="76">
        <v>3</v>
      </c>
      <c r="D2261" s="76">
        <v>2015</v>
      </c>
      <c r="E2261" s="56">
        <v>0</v>
      </c>
      <c r="F2261" s="53">
        <f t="shared" si="177"/>
        <v>0</v>
      </c>
      <c r="G2261" s="53">
        <f t="shared" si="178"/>
        <v>0</v>
      </c>
      <c r="H2261" s="53">
        <f t="shared" si="179"/>
        <v>0</v>
      </c>
      <c r="I2261" s="53" t="str">
        <f t="shared" si="180"/>
        <v>dd</v>
      </c>
      <c r="J2261" s="53"/>
    </row>
    <row r="2262" spans="1:10" x14ac:dyDescent="0.25">
      <c r="A2262" s="93">
        <v>42075</v>
      </c>
      <c r="B2262" s="35">
        <f t="shared" si="176"/>
        <v>75</v>
      </c>
      <c r="C2262" s="76">
        <v>3</v>
      </c>
      <c r="D2262" s="76">
        <v>2015</v>
      </c>
      <c r="E2262" s="56">
        <v>0.33333333333333331</v>
      </c>
      <c r="F2262" s="53">
        <f t="shared" si="177"/>
        <v>1</v>
      </c>
      <c r="G2262" s="53">
        <f t="shared" si="178"/>
        <v>1</v>
      </c>
      <c r="H2262" s="53">
        <f t="shared" si="179"/>
        <v>-1</v>
      </c>
      <c r="I2262" s="53" t="str">
        <f t="shared" si="180"/>
        <v>dw</v>
      </c>
      <c r="J2262" s="53"/>
    </row>
    <row r="2263" spans="1:10" x14ac:dyDescent="0.25">
      <c r="A2263" s="93">
        <v>42076</v>
      </c>
      <c r="B2263" s="35">
        <f t="shared" si="176"/>
        <v>75</v>
      </c>
      <c r="C2263" s="76">
        <v>3</v>
      </c>
      <c r="D2263" s="76">
        <v>2015</v>
      </c>
      <c r="E2263" s="56">
        <v>14.466666666666667</v>
      </c>
      <c r="F2263" s="53">
        <f t="shared" si="177"/>
        <v>1</v>
      </c>
      <c r="G2263" s="53">
        <f t="shared" si="178"/>
        <v>2</v>
      </c>
      <c r="H2263" s="53">
        <f t="shared" si="179"/>
        <v>2</v>
      </c>
      <c r="I2263" s="53" t="str">
        <f t="shared" si="180"/>
        <v>ww</v>
      </c>
      <c r="J2263" s="53"/>
    </row>
    <row r="2264" spans="1:10" x14ac:dyDescent="0.25">
      <c r="A2264" s="93">
        <v>42077</v>
      </c>
      <c r="B2264" s="35">
        <f t="shared" si="176"/>
        <v>75</v>
      </c>
      <c r="C2264" s="76">
        <v>3</v>
      </c>
      <c r="D2264" s="76">
        <v>2015</v>
      </c>
      <c r="E2264" s="56">
        <v>0.26666666666666666</v>
      </c>
      <c r="F2264" s="53">
        <f t="shared" si="177"/>
        <v>1</v>
      </c>
      <c r="G2264" s="53">
        <f t="shared" si="178"/>
        <v>2</v>
      </c>
      <c r="H2264" s="53">
        <f t="shared" si="179"/>
        <v>2</v>
      </c>
      <c r="I2264" s="53" t="str">
        <f t="shared" si="180"/>
        <v>ww</v>
      </c>
      <c r="J2264" s="53"/>
    </row>
    <row r="2265" spans="1:10" x14ac:dyDescent="0.25">
      <c r="A2265" s="93">
        <v>42078</v>
      </c>
      <c r="B2265" s="35">
        <f t="shared" si="176"/>
        <v>75</v>
      </c>
      <c r="C2265" s="76">
        <v>3</v>
      </c>
      <c r="D2265" s="76">
        <v>2015</v>
      </c>
      <c r="E2265" s="56">
        <v>0</v>
      </c>
      <c r="F2265" s="53">
        <f t="shared" si="177"/>
        <v>0</v>
      </c>
      <c r="G2265" s="53">
        <f t="shared" si="178"/>
        <v>1</v>
      </c>
      <c r="H2265" s="53">
        <f t="shared" si="179"/>
        <v>1</v>
      </c>
      <c r="I2265" s="53" t="str">
        <f t="shared" si="180"/>
        <v>wd</v>
      </c>
      <c r="J2265" s="53"/>
    </row>
    <row r="2266" spans="1:10" x14ac:dyDescent="0.25">
      <c r="A2266" s="93">
        <v>42079</v>
      </c>
      <c r="B2266" s="35">
        <f t="shared" si="176"/>
        <v>75</v>
      </c>
      <c r="C2266" s="76">
        <v>3</v>
      </c>
      <c r="D2266" s="76">
        <v>2015</v>
      </c>
      <c r="E2266" s="56">
        <v>0.13333333333333333</v>
      </c>
      <c r="F2266" s="53">
        <f t="shared" si="177"/>
        <v>1</v>
      </c>
      <c r="G2266" s="53">
        <f t="shared" si="178"/>
        <v>1</v>
      </c>
      <c r="H2266" s="53">
        <f t="shared" si="179"/>
        <v>-1</v>
      </c>
      <c r="I2266" s="53" t="str">
        <f t="shared" si="180"/>
        <v>dw</v>
      </c>
      <c r="J2266" s="53"/>
    </row>
    <row r="2267" spans="1:10" x14ac:dyDescent="0.25">
      <c r="A2267" s="93">
        <v>42080</v>
      </c>
      <c r="B2267" s="35">
        <f t="shared" si="176"/>
        <v>75</v>
      </c>
      <c r="C2267" s="76">
        <v>3</v>
      </c>
      <c r="D2267" s="76">
        <v>2015</v>
      </c>
      <c r="E2267" s="56">
        <v>0.26666666666666666</v>
      </c>
      <c r="F2267" s="53">
        <f t="shared" si="177"/>
        <v>1</v>
      </c>
      <c r="G2267" s="53">
        <f t="shared" si="178"/>
        <v>2</v>
      </c>
      <c r="H2267" s="53">
        <f t="shared" si="179"/>
        <v>2</v>
      </c>
      <c r="I2267" s="53" t="str">
        <f t="shared" si="180"/>
        <v>ww</v>
      </c>
      <c r="J2267" s="53"/>
    </row>
    <row r="2268" spans="1:10" x14ac:dyDescent="0.25">
      <c r="A2268" s="93">
        <v>42081</v>
      </c>
      <c r="B2268" s="35">
        <f t="shared" si="176"/>
        <v>75</v>
      </c>
      <c r="C2268" s="76">
        <v>3</v>
      </c>
      <c r="D2268" s="76">
        <v>2015</v>
      </c>
      <c r="E2268" s="56">
        <v>0</v>
      </c>
      <c r="F2268" s="53">
        <f t="shared" si="177"/>
        <v>0</v>
      </c>
      <c r="G2268" s="53">
        <f t="shared" si="178"/>
        <v>1</v>
      </c>
      <c r="H2268" s="53">
        <f t="shared" si="179"/>
        <v>1</v>
      </c>
      <c r="I2268" s="53" t="str">
        <f t="shared" si="180"/>
        <v>wd</v>
      </c>
      <c r="J2268" s="53"/>
    </row>
    <row r="2269" spans="1:10" x14ac:dyDescent="0.25">
      <c r="A2269" s="93">
        <v>42082</v>
      </c>
      <c r="B2269" s="35">
        <f t="shared" si="176"/>
        <v>75</v>
      </c>
      <c r="C2269" s="76">
        <v>3</v>
      </c>
      <c r="D2269" s="76">
        <v>2015</v>
      </c>
      <c r="E2269" s="56">
        <v>0</v>
      </c>
      <c r="F2269" s="53">
        <f t="shared" si="177"/>
        <v>0</v>
      </c>
      <c r="G2269" s="53">
        <f t="shared" si="178"/>
        <v>0</v>
      </c>
      <c r="H2269" s="53">
        <f t="shared" si="179"/>
        <v>0</v>
      </c>
      <c r="I2269" s="53" t="str">
        <f t="shared" si="180"/>
        <v>dd</v>
      </c>
      <c r="J2269" s="53"/>
    </row>
    <row r="2270" spans="1:10" x14ac:dyDescent="0.25">
      <c r="A2270" s="93">
        <v>42083</v>
      </c>
      <c r="B2270" s="35">
        <f t="shared" si="176"/>
        <v>75</v>
      </c>
      <c r="C2270" s="76">
        <v>3</v>
      </c>
      <c r="D2270" s="76">
        <v>2015</v>
      </c>
      <c r="E2270" s="56">
        <v>0</v>
      </c>
      <c r="F2270" s="53">
        <f t="shared" si="177"/>
        <v>0</v>
      </c>
      <c r="G2270" s="53">
        <f t="shared" si="178"/>
        <v>0</v>
      </c>
      <c r="H2270" s="53">
        <f t="shared" si="179"/>
        <v>0</v>
      </c>
      <c r="I2270" s="53" t="str">
        <f t="shared" si="180"/>
        <v>dd</v>
      </c>
      <c r="J2270" s="53"/>
    </row>
    <row r="2271" spans="1:10" x14ac:dyDescent="0.25">
      <c r="A2271" s="93">
        <v>42084</v>
      </c>
      <c r="B2271" s="35">
        <f t="shared" si="176"/>
        <v>75</v>
      </c>
      <c r="C2271" s="76">
        <v>3</v>
      </c>
      <c r="D2271" s="76">
        <v>2015</v>
      </c>
      <c r="E2271" s="56">
        <v>0.13333333333333333</v>
      </c>
      <c r="F2271" s="53">
        <f t="shared" si="177"/>
        <v>1</v>
      </c>
      <c r="G2271" s="53">
        <f t="shared" si="178"/>
        <v>1</v>
      </c>
      <c r="H2271" s="53">
        <f t="shared" si="179"/>
        <v>-1</v>
      </c>
      <c r="I2271" s="53" t="str">
        <f t="shared" si="180"/>
        <v>dw</v>
      </c>
      <c r="J2271" s="53"/>
    </row>
    <row r="2272" spans="1:10" x14ac:dyDescent="0.25">
      <c r="A2272" s="93">
        <v>42085</v>
      </c>
      <c r="B2272" s="35">
        <f t="shared" si="176"/>
        <v>75</v>
      </c>
      <c r="C2272" s="76">
        <v>3</v>
      </c>
      <c r="D2272" s="76">
        <v>2015</v>
      </c>
      <c r="E2272" s="56">
        <v>0</v>
      </c>
      <c r="F2272" s="53">
        <f t="shared" si="177"/>
        <v>0</v>
      </c>
      <c r="G2272" s="53">
        <f t="shared" si="178"/>
        <v>1</v>
      </c>
      <c r="H2272" s="53">
        <f t="shared" si="179"/>
        <v>1</v>
      </c>
      <c r="I2272" s="53" t="str">
        <f t="shared" si="180"/>
        <v>wd</v>
      </c>
      <c r="J2272" s="53"/>
    </row>
    <row r="2273" spans="1:10" x14ac:dyDescent="0.25">
      <c r="A2273" s="93">
        <v>42086</v>
      </c>
      <c r="B2273" s="35">
        <f t="shared" si="176"/>
        <v>75</v>
      </c>
      <c r="C2273" s="76">
        <v>3</v>
      </c>
      <c r="D2273" s="76">
        <v>2015</v>
      </c>
      <c r="E2273" s="56">
        <v>0</v>
      </c>
      <c r="F2273" s="53">
        <f t="shared" si="177"/>
        <v>0</v>
      </c>
      <c r="G2273" s="53">
        <f t="shared" si="178"/>
        <v>0</v>
      </c>
      <c r="H2273" s="53">
        <f t="shared" si="179"/>
        <v>0</v>
      </c>
      <c r="I2273" s="53" t="str">
        <f t="shared" si="180"/>
        <v>dd</v>
      </c>
      <c r="J2273" s="53"/>
    </row>
    <row r="2274" spans="1:10" x14ac:dyDescent="0.25">
      <c r="A2274" s="93">
        <v>42087</v>
      </c>
      <c r="B2274" s="35">
        <f t="shared" si="176"/>
        <v>75</v>
      </c>
      <c r="C2274" s="76">
        <v>3</v>
      </c>
      <c r="D2274" s="76">
        <v>2015</v>
      </c>
      <c r="E2274" s="56">
        <v>0.33333333333333331</v>
      </c>
      <c r="F2274" s="53">
        <f t="shared" si="177"/>
        <v>1</v>
      </c>
      <c r="G2274" s="53">
        <f t="shared" si="178"/>
        <v>1</v>
      </c>
      <c r="H2274" s="53">
        <f t="shared" si="179"/>
        <v>-1</v>
      </c>
      <c r="I2274" s="53" t="str">
        <f t="shared" si="180"/>
        <v>dw</v>
      </c>
      <c r="J2274" s="53"/>
    </row>
    <row r="2275" spans="1:10" x14ac:dyDescent="0.25">
      <c r="A2275" s="93">
        <v>42088</v>
      </c>
      <c r="B2275" s="35">
        <f t="shared" si="176"/>
        <v>75</v>
      </c>
      <c r="C2275" s="76">
        <v>3</v>
      </c>
      <c r="D2275" s="76">
        <v>2015</v>
      </c>
      <c r="E2275" s="56">
        <v>1.4000000000000001</v>
      </c>
      <c r="F2275" s="53">
        <f t="shared" si="177"/>
        <v>1</v>
      </c>
      <c r="G2275" s="53">
        <f t="shared" si="178"/>
        <v>2</v>
      </c>
      <c r="H2275" s="53">
        <f t="shared" si="179"/>
        <v>2</v>
      </c>
      <c r="I2275" s="53" t="str">
        <f t="shared" si="180"/>
        <v>ww</v>
      </c>
      <c r="J2275" s="53"/>
    </row>
    <row r="2276" spans="1:10" x14ac:dyDescent="0.25">
      <c r="A2276" s="93">
        <v>42089</v>
      </c>
      <c r="B2276" s="35">
        <f t="shared" si="176"/>
        <v>75</v>
      </c>
      <c r="C2276" s="76">
        <v>3</v>
      </c>
      <c r="D2276" s="76">
        <v>2015</v>
      </c>
      <c r="E2276" s="56">
        <v>3.9333333333333336</v>
      </c>
      <c r="F2276" s="53">
        <f t="shared" si="177"/>
        <v>1</v>
      </c>
      <c r="G2276" s="53">
        <f t="shared" si="178"/>
        <v>2</v>
      </c>
      <c r="H2276" s="53">
        <f t="shared" si="179"/>
        <v>2</v>
      </c>
      <c r="I2276" s="53" t="str">
        <f t="shared" si="180"/>
        <v>ww</v>
      </c>
      <c r="J2276" s="53"/>
    </row>
    <row r="2277" spans="1:10" x14ac:dyDescent="0.25">
      <c r="A2277" s="93">
        <v>42090</v>
      </c>
      <c r="B2277" s="35">
        <f t="shared" si="176"/>
        <v>75</v>
      </c>
      <c r="C2277" s="76">
        <v>3</v>
      </c>
      <c r="D2277" s="76">
        <v>2015</v>
      </c>
      <c r="E2277" s="56">
        <v>0</v>
      </c>
      <c r="F2277" s="53">
        <f t="shared" si="177"/>
        <v>0</v>
      </c>
      <c r="G2277" s="53">
        <f t="shared" si="178"/>
        <v>1</v>
      </c>
      <c r="H2277" s="53">
        <f t="shared" si="179"/>
        <v>1</v>
      </c>
      <c r="I2277" s="53" t="str">
        <f t="shared" si="180"/>
        <v>wd</v>
      </c>
      <c r="J2277" s="53"/>
    </row>
    <row r="2278" spans="1:10" x14ac:dyDescent="0.25">
      <c r="A2278" s="93">
        <v>42091</v>
      </c>
      <c r="B2278" s="35">
        <f t="shared" si="176"/>
        <v>75</v>
      </c>
      <c r="C2278" s="76">
        <v>3</v>
      </c>
      <c r="D2278" s="76">
        <v>2015</v>
      </c>
      <c r="E2278" s="56">
        <v>3.6</v>
      </c>
      <c r="F2278" s="53">
        <f t="shared" si="177"/>
        <v>1</v>
      </c>
      <c r="G2278" s="53">
        <f t="shared" si="178"/>
        <v>1</v>
      </c>
      <c r="H2278" s="53">
        <f t="shared" si="179"/>
        <v>-1</v>
      </c>
      <c r="I2278" s="53" t="str">
        <f t="shared" si="180"/>
        <v>dw</v>
      </c>
      <c r="J2278" s="53"/>
    </row>
    <row r="2279" spans="1:10" x14ac:dyDescent="0.25">
      <c r="A2279" s="93">
        <v>42092</v>
      </c>
      <c r="B2279" s="35">
        <f t="shared" si="176"/>
        <v>75</v>
      </c>
      <c r="C2279" s="76">
        <v>3</v>
      </c>
      <c r="D2279" s="76">
        <v>2015</v>
      </c>
      <c r="E2279" s="56">
        <v>3.0666666666666664</v>
      </c>
      <c r="F2279" s="53">
        <f t="shared" si="177"/>
        <v>1</v>
      </c>
      <c r="G2279" s="53">
        <f t="shared" si="178"/>
        <v>2</v>
      </c>
      <c r="H2279" s="53">
        <f t="shared" si="179"/>
        <v>2</v>
      </c>
      <c r="I2279" s="53" t="str">
        <f t="shared" si="180"/>
        <v>ww</v>
      </c>
      <c r="J2279" s="53"/>
    </row>
    <row r="2280" spans="1:10" x14ac:dyDescent="0.25">
      <c r="A2280" s="93">
        <v>42093</v>
      </c>
      <c r="B2280" s="35">
        <f t="shared" si="176"/>
        <v>75</v>
      </c>
      <c r="C2280" s="76">
        <v>3</v>
      </c>
      <c r="D2280" s="76">
        <v>2015</v>
      </c>
      <c r="E2280" s="56">
        <v>2.1999999999999997</v>
      </c>
      <c r="F2280" s="53">
        <f t="shared" si="177"/>
        <v>1</v>
      </c>
      <c r="G2280" s="53">
        <f t="shared" si="178"/>
        <v>2</v>
      </c>
      <c r="H2280" s="53">
        <f t="shared" si="179"/>
        <v>2</v>
      </c>
      <c r="I2280" s="53" t="str">
        <f t="shared" si="180"/>
        <v>ww</v>
      </c>
      <c r="J2280" s="53"/>
    </row>
    <row r="2281" spans="1:10" x14ac:dyDescent="0.25">
      <c r="A2281" s="93">
        <v>42094</v>
      </c>
      <c r="B2281" s="35">
        <f t="shared" si="176"/>
        <v>75</v>
      </c>
      <c r="C2281" s="76">
        <v>3</v>
      </c>
      <c r="D2281" s="76">
        <v>2015</v>
      </c>
      <c r="E2281" s="56">
        <v>6.0666666666666664</v>
      </c>
      <c r="F2281" s="53">
        <f t="shared" si="177"/>
        <v>1</v>
      </c>
      <c r="G2281" s="53">
        <f t="shared" si="178"/>
        <v>2</v>
      </c>
      <c r="H2281" s="53">
        <f t="shared" si="179"/>
        <v>2</v>
      </c>
      <c r="I2281" s="53" t="str">
        <f t="shared" si="180"/>
        <v>ww</v>
      </c>
      <c r="J2281" s="53"/>
    </row>
    <row r="2282" spans="1:10" x14ac:dyDescent="0.25">
      <c r="A2282" s="93">
        <v>42095</v>
      </c>
      <c r="B2282" s="35">
        <f t="shared" si="176"/>
        <v>75</v>
      </c>
      <c r="C2282" s="76">
        <v>3</v>
      </c>
      <c r="D2282" s="76">
        <v>2015</v>
      </c>
      <c r="E2282" s="56">
        <v>2.4</v>
      </c>
      <c r="F2282" s="53">
        <f t="shared" si="177"/>
        <v>1</v>
      </c>
      <c r="G2282" s="53">
        <f t="shared" si="178"/>
        <v>2</v>
      </c>
      <c r="H2282" s="53">
        <f t="shared" si="179"/>
        <v>2</v>
      </c>
      <c r="I2282" s="53" t="str">
        <f t="shared" si="180"/>
        <v>ww</v>
      </c>
      <c r="J2282" s="53"/>
    </row>
    <row r="2283" spans="1:10" x14ac:dyDescent="0.25">
      <c r="A2283" s="93">
        <v>42096</v>
      </c>
      <c r="B2283" s="35">
        <f t="shared" si="176"/>
        <v>75</v>
      </c>
      <c r="C2283" s="76">
        <v>3</v>
      </c>
      <c r="D2283" s="76">
        <v>2015</v>
      </c>
      <c r="E2283" s="56">
        <v>6.6666666666666666E-2</v>
      </c>
      <c r="F2283" s="53">
        <f t="shared" si="177"/>
        <v>1</v>
      </c>
      <c r="G2283" s="53">
        <f t="shared" si="178"/>
        <v>2</v>
      </c>
      <c r="H2283" s="53">
        <f t="shared" si="179"/>
        <v>2</v>
      </c>
      <c r="I2283" s="53" t="str">
        <f t="shared" si="180"/>
        <v>ww</v>
      </c>
      <c r="J2283" s="53"/>
    </row>
    <row r="2284" spans="1:10" x14ac:dyDescent="0.25">
      <c r="A2284" s="93">
        <v>42097</v>
      </c>
      <c r="B2284" s="35">
        <f t="shared" si="176"/>
        <v>76</v>
      </c>
      <c r="C2284" s="76">
        <v>4</v>
      </c>
      <c r="D2284" s="76">
        <v>2015</v>
      </c>
      <c r="E2284" s="56">
        <v>1.7333333333333332</v>
      </c>
      <c r="F2284" s="53">
        <f t="shared" si="177"/>
        <v>1</v>
      </c>
      <c r="G2284" s="53">
        <f t="shared" si="178"/>
        <v>2</v>
      </c>
      <c r="H2284" s="53">
        <f t="shared" si="179"/>
        <v>2</v>
      </c>
      <c r="I2284" s="53" t="str">
        <f t="shared" si="180"/>
        <v>ww</v>
      </c>
      <c r="J2284" s="53"/>
    </row>
    <row r="2285" spans="1:10" x14ac:dyDescent="0.25">
      <c r="A2285" s="93">
        <v>42098</v>
      </c>
      <c r="B2285" s="35">
        <f t="shared" si="176"/>
        <v>76</v>
      </c>
      <c r="C2285" s="76">
        <v>4</v>
      </c>
      <c r="D2285" s="76">
        <v>2015</v>
      </c>
      <c r="E2285" s="56">
        <v>2.4</v>
      </c>
      <c r="F2285" s="53">
        <f t="shared" si="177"/>
        <v>1</v>
      </c>
      <c r="G2285" s="53">
        <f t="shared" si="178"/>
        <v>2</v>
      </c>
      <c r="H2285" s="53">
        <f t="shared" si="179"/>
        <v>2</v>
      </c>
      <c r="I2285" s="53" t="str">
        <f t="shared" si="180"/>
        <v>ww</v>
      </c>
      <c r="J2285" s="53"/>
    </row>
    <row r="2286" spans="1:10" x14ac:dyDescent="0.25">
      <c r="A2286" s="93">
        <v>42099</v>
      </c>
      <c r="B2286" s="35">
        <f t="shared" si="176"/>
        <v>76</v>
      </c>
      <c r="C2286" s="76">
        <v>4</v>
      </c>
      <c r="D2286" s="76">
        <v>2015</v>
      </c>
      <c r="E2286" s="56">
        <v>6.6666666666666666E-2</v>
      </c>
      <c r="F2286" s="53">
        <f t="shared" si="177"/>
        <v>1</v>
      </c>
      <c r="G2286" s="53">
        <f t="shared" si="178"/>
        <v>2</v>
      </c>
      <c r="H2286" s="53">
        <f t="shared" si="179"/>
        <v>2</v>
      </c>
      <c r="I2286" s="53" t="str">
        <f t="shared" si="180"/>
        <v>ww</v>
      </c>
      <c r="J2286" s="53"/>
    </row>
    <row r="2287" spans="1:10" x14ac:dyDescent="0.25">
      <c r="A2287" s="93">
        <v>42100</v>
      </c>
      <c r="B2287" s="35">
        <f t="shared" si="176"/>
        <v>76</v>
      </c>
      <c r="C2287" s="76">
        <v>4</v>
      </c>
      <c r="D2287" s="76">
        <v>2015</v>
      </c>
      <c r="E2287" s="56">
        <v>0</v>
      </c>
      <c r="F2287" s="53">
        <f t="shared" si="177"/>
        <v>0</v>
      </c>
      <c r="G2287" s="53">
        <f t="shared" si="178"/>
        <v>1</v>
      </c>
      <c r="H2287" s="53">
        <f t="shared" si="179"/>
        <v>1</v>
      </c>
      <c r="I2287" s="53" t="str">
        <f t="shared" si="180"/>
        <v>wd</v>
      </c>
      <c r="J2287" s="53"/>
    </row>
    <row r="2288" spans="1:10" x14ac:dyDescent="0.25">
      <c r="A2288" s="93">
        <v>42101</v>
      </c>
      <c r="B2288" s="35">
        <f t="shared" ref="B2288:B2351" si="181">C2288+(D2288-2009)*12</f>
        <v>76</v>
      </c>
      <c r="C2288" s="76">
        <v>4</v>
      </c>
      <c r="D2288" s="76">
        <v>2015</v>
      </c>
      <c r="E2288" s="56">
        <v>0</v>
      </c>
      <c r="F2288" s="53">
        <f t="shared" si="177"/>
        <v>0</v>
      </c>
      <c r="G2288" s="53">
        <f t="shared" si="178"/>
        <v>0</v>
      </c>
      <c r="H2288" s="53">
        <f t="shared" si="179"/>
        <v>0</v>
      </c>
      <c r="I2288" s="53" t="str">
        <f t="shared" si="180"/>
        <v>dd</v>
      </c>
      <c r="J2288" s="53"/>
    </row>
    <row r="2289" spans="1:10" x14ac:dyDescent="0.25">
      <c r="A2289" s="93">
        <v>42102</v>
      </c>
      <c r="B2289" s="35">
        <f t="shared" si="181"/>
        <v>76</v>
      </c>
      <c r="C2289" s="76">
        <v>4</v>
      </c>
      <c r="D2289" s="76">
        <v>2015</v>
      </c>
      <c r="E2289" s="56">
        <v>0</v>
      </c>
      <c r="F2289" s="53">
        <f t="shared" si="177"/>
        <v>0</v>
      </c>
      <c r="G2289" s="53">
        <f t="shared" si="178"/>
        <v>0</v>
      </c>
      <c r="H2289" s="53">
        <f t="shared" si="179"/>
        <v>0</v>
      </c>
      <c r="I2289" s="53" t="str">
        <f t="shared" si="180"/>
        <v>dd</v>
      </c>
      <c r="J2289" s="53"/>
    </row>
    <row r="2290" spans="1:10" x14ac:dyDescent="0.25">
      <c r="A2290" s="93">
        <v>42103</v>
      </c>
      <c r="B2290" s="35">
        <f t="shared" si="181"/>
        <v>76</v>
      </c>
      <c r="C2290" s="76">
        <v>4</v>
      </c>
      <c r="D2290" s="76">
        <v>2015</v>
      </c>
      <c r="E2290" s="56">
        <v>0</v>
      </c>
      <c r="F2290" s="53">
        <f t="shared" si="177"/>
        <v>0</v>
      </c>
      <c r="G2290" s="53">
        <f t="shared" si="178"/>
        <v>0</v>
      </c>
      <c r="H2290" s="53">
        <f t="shared" si="179"/>
        <v>0</v>
      </c>
      <c r="I2290" s="53" t="str">
        <f t="shared" si="180"/>
        <v>dd</v>
      </c>
      <c r="J2290" s="53"/>
    </row>
    <row r="2291" spans="1:10" x14ac:dyDescent="0.25">
      <c r="A2291" s="93">
        <v>42104</v>
      </c>
      <c r="B2291" s="35">
        <f t="shared" si="181"/>
        <v>76</v>
      </c>
      <c r="C2291" s="76">
        <v>4</v>
      </c>
      <c r="D2291" s="76">
        <v>2015</v>
      </c>
      <c r="E2291" s="56">
        <v>0</v>
      </c>
      <c r="F2291" s="53">
        <f t="shared" si="177"/>
        <v>0</v>
      </c>
      <c r="G2291" s="53">
        <f t="shared" si="178"/>
        <v>0</v>
      </c>
      <c r="H2291" s="53">
        <f t="shared" si="179"/>
        <v>0</v>
      </c>
      <c r="I2291" s="53" t="str">
        <f t="shared" si="180"/>
        <v>dd</v>
      </c>
      <c r="J2291" s="53"/>
    </row>
    <row r="2292" spans="1:10" x14ac:dyDescent="0.25">
      <c r="A2292" s="93">
        <v>42105</v>
      </c>
      <c r="B2292" s="35">
        <f t="shared" si="181"/>
        <v>76</v>
      </c>
      <c r="C2292" s="76">
        <v>4</v>
      </c>
      <c r="D2292" s="76">
        <v>2015</v>
      </c>
      <c r="E2292" s="56">
        <v>0</v>
      </c>
      <c r="F2292" s="53">
        <f t="shared" si="177"/>
        <v>0</v>
      </c>
      <c r="G2292" s="53">
        <f t="shared" si="178"/>
        <v>0</v>
      </c>
      <c r="H2292" s="53">
        <f t="shared" si="179"/>
        <v>0</v>
      </c>
      <c r="I2292" s="53" t="str">
        <f t="shared" si="180"/>
        <v>dd</v>
      </c>
      <c r="J2292" s="53"/>
    </row>
    <row r="2293" spans="1:10" x14ac:dyDescent="0.25">
      <c r="A2293" s="93">
        <v>42106</v>
      </c>
      <c r="B2293" s="35">
        <f t="shared" si="181"/>
        <v>76</v>
      </c>
      <c r="C2293" s="76">
        <v>4</v>
      </c>
      <c r="D2293" s="76">
        <v>2015</v>
      </c>
      <c r="E2293" s="56">
        <v>0</v>
      </c>
      <c r="F2293" s="53">
        <f t="shared" si="177"/>
        <v>0</v>
      </c>
      <c r="G2293" s="53">
        <f t="shared" si="178"/>
        <v>0</v>
      </c>
      <c r="H2293" s="53">
        <f t="shared" si="179"/>
        <v>0</v>
      </c>
      <c r="I2293" s="53" t="str">
        <f t="shared" si="180"/>
        <v>dd</v>
      </c>
      <c r="J2293" s="53"/>
    </row>
    <row r="2294" spans="1:10" x14ac:dyDescent="0.25">
      <c r="A2294" s="93">
        <v>42107</v>
      </c>
      <c r="B2294" s="35">
        <f t="shared" si="181"/>
        <v>76</v>
      </c>
      <c r="C2294" s="76">
        <v>4</v>
      </c>
      <c r="D2294" s="76">
        <v>2015</v>
      </c>
      <c r="E2294" s="56">
        <v>8.5333333333333332</v>
      </c>
      <c r="F2294" s="53">
        <f t="shared" si="177"/>
        <v>1</v>
      </c>
      <c r="G2294" s="53">
        <f t="shared" si="178"/>
        <v>1</v>
      </c>
      <c r="H2294" s="53">
        <f t="shared" si="179"/>
        <v>-1</v>
      </c>
      <c r="I2294" s="53" t="str">
        <f t="shared" si="180"/>
        <v>dw</v>
      </c>
      <c r="J2294" s="53"/>
    </row>
    <row r="2295" spans="1:10" x14ac:dyDescent="0.25">
      <c r="A2295" s="93">
        <v>42108</v>
      </c>
      <c r="B2295" s="35">
        <f t="shared" si="181"/>
        <v>76</v>
      </c>
      <c r="C2295" s="76">
        <v>4</v>
      </c>
      <c r="D2295" s="76">
        <v>2015</v>
      </c>
      <c r="E2295" s="56">
        <v>6.6666666666666666E-2</v>
      </c>
      <c r="F2295" s="53">
        <f t="shared" si="177"/>
        <v>1</v>
      </c>
      <c r="G2295" s="53">
        <f t="shared" si="178"/>
        <v>2</v>
      </c>
      <c r="H2295" s="53">
        <f t="shared" si="179"/>
        <v>2</v>
      </c>
      <c r="I2295" s="53" t="str">
        <f t="shared" si="180"/>
        <v>ww</v>
      </c>
      <c r="J2295" s="53"/>
    </row>
    <row r="2296" spans="1:10" x14ac:dyDescent="0.25">
      <c r="A2296" s="93">
        <v>42109</v>
      </c>
      <c r="B2296" s="35">
        <f t="shared" si="181"/>
        <v>76</v>
      </c>
      <c r="C2296" s="76">
        <v>4</v>
      </c>
      <c r="D2296" s="76">
        <v>2015</v>
      </c>
      <c r="E2296" s="56">
        <v>0</v>
      </c>
      <c r="F2296" s="53">
        <f t="shared" si="177"/>
        <v>0</v>
      </c>
      <c r="G2296" s="53">
        <f t="shared" si="178"/>
        <v>1</v>
      </c>
      <c r="H2296" s="53">
        <f t="shared" si="179"/>
        <v>1</v>
      </c>
      <c r="I2296" s="53" t="str">
        <f t="shared" si="180"/>
        <v>wd</v>
      </c>
      <c r="J2296" s="53"/>
    </row>
    <row r="2297" spans="1:10" x14ac:dyDescent="0.25">
      <c r="A2297" s="93">
        <v>42110</v>
      </c>
      <c r="B2297" s="35">
        <f t="shared" si="181"/>
        <v>76</v>
      </c>
      <c r="C2297" s="76">
        <v>4</v>
      </c>
      <c r="D2297" s="76">
        <v>2015</v>
      </c>
      <c r="E2297" s="56">
        <v>0</v>
      </c>
      <c r="F2297" s="53">
        <f t="shared" si="177"/>
        <v>0</v>
      </c>
      <c r="G2297" s="53">
        <f t="shared" si="178"/>
        <v>0</v>
      </c>
      <c r="H2297" s="53">
        <f t="shared" si="179"/>
        <v>0</v>
      </c>
      <c r="I2297" s="53" t="str">
        <f t="shared" si="180"/>
        <v>dd</v>
      </c>
      <c r="J2297" s="53"/>
    </row>
    <row r="2298" spans="1:10" x14ac:dyDescent="0.25">
      <c r="A2298" s="93">
        <v>42111</v>
      </c>
      <c r="B2298" s="35">
        <f t="shared" si="181"/>
        <v>76</v>
      </c>
      <c r="C2298" s="76">
        <v>4</v>
      </c>
      <c r="D2298" s="76">
        <v>2015</v>
      </c>
      <c r="E2298" s="56">
        <v>0</v>
      </c>
      <c r="F2298" s="53">
        <f t="shared" si="177"/>
        <v>0</v>
      </c>
      <c r="G2298" s="53">
        <f t="shared" si="178"/>
        <v>0</v>
      </c>
      <c r="H2298" s="53">
        <f t="shared" si="179"/>
        <v>0</v>
      </c>
      <c r="I2298" s="53" t="str">
        <f t="shared" si="180"/>
        <v>dd</v>
      </c>
      <c r="J2298" s="53"/>
    </row>
    <row r="2299" spans="1:10" x14ac:dyDescent="0.25">
      <c r="A2299" s="93">
        <v>42112</v>
      </c>
      <c r="B2299" s="35">
        <f t="shared" si="181"/>
        <v>76</v>
      </c>
      <c r="C2299" s="76">
        <v>4</v>
      </c>
      <c r="D2299" s="76">
        <v>2015</v>
      </c>
      <c r="E2299" s="56">
        <v>0</v>
      </c>
      <c r="F2299" s="53">
        <f t="shared" si="177"/>
        <v>0</v>
      </c>
      <c r="G2299" s="53">
        <f t="shared" si="178"/>
        <v>0</v>
      </c>
      <c r="H2299" s="53">
        <f t="shared" si="179"/>
        <v>0</v>
      </c>
      <c r="I2299" s="53" t="str">
        <f t="shared" si="180"/>
        <v>dd</v>
      </c>
      <c r="J2299" s="53"/>
    </row>
    <row r="2300" spans="1:10" x14ac:dyDescent="0.25">
      <c r="A2300" s="93">
        <v>42113</v>
      </c>
      <c r="B2300" s="35">
        <f t="shared" si="181"/>
        <v>76</v>
      </c>
      <c r="C2300" s="76">
        <v>4</v>
      </c>
      <c r="D2300" s="76">
        <v>2015</v>
      </c>
      <c r="E2300" s="56">
        <v>6.6666666666666666E-2</v>
      </c>
      <c r="F2300" s="53">
        <f t="shared" si="177"/>
        <v>1</v>
      </c>
      <c r="G2300" s="53">
        <f t="shared" si="178"/>
        <v>1</v>
      </c>
      <c r="H2300" s="53">
        <f t="shared" si="179"/>
        <v>-1</v>
      </c>
      <c r="I2300" s="53" t="str">
        <f t="shared" si="180"/>
        <v>dw</v>
      </c>
      <c r="J2300" s="53"/>
    </row>
    <row r="2301" spans="1:10" x14ac:dyDescent="0.25">
      <c r="A2301" s="93">
        <v>42114</v>
      </c>
      <c r="B2301" s="35">
        <f t="shared" si="181"/>
        <v>76</v>
      </c>
      <c r="C2301" s="76">
        <v>4</v>
      </c>
      <c r="D2301" s="76">
        <v>2015</v>
      </c>
      <c r="E2301" s="56">
        <v>0</v>
      </c>
      <c r="F2301" s="53">
        <f t="shared" si="177"/>
        <v>0</v>
      </c>
      <c r="G2301" s="53">
        <f t="shared" si="178"/>
        <v>1</v>
      </c>
      <c r="H2301" s="53">
        <f t="shared" si="179"/>
        <v>1</v>
      </c>
      <c r="I2301" s="53" t="str">
        <f t="shared" si="180"/>
        <v>wd</v>
      </c>
      <c r="J2301" s="53"/>
    </row>
    <row r="2302" spans="1:10" x14ac:dyDescent="0.25">
      <c r="A2302" s="93">
        <v>42115</v>
      </c>
      <c r="B2302" s="35">
        <f t="shared" si="181"/>
        <v>76</v>
      </c>
      <c r="C2302" s="76">
        <v>4</v>
      </c>
      <c r="D2302" s="76">
        <v>2015</v>
      </c>
      <c r="E2302" s="56">
        <v>0</v>
      </c>
      <c r="F2302" s="53">
        <f t="shared" si="177"/>
        <v>0</v>
      </c>
      <c r="G2302" s="53">
        <f t="shared" si="178"/>
        <v>0</v>
      </c>
      <c r="H2302" s="53">
        <f t="shared" si="179"/>
        <v>0</v>
      </c>
      <c r="I2302" s="53" t="str">
        <f t="shared" si="180"/>
        <v>dd</v>
      </c>
      <c r="J2302" s="53"/>
    </row>
    <row r="2303" spans="1:10" x14ac:dyDescent="0.25">
      <c r="A2303" s="93">
        <v>42116</v>
      </c>
      <c r="B2303" s="35">
        <f t="shared" si="181"/>
        <v>76</v>
      </c>
      <c r="C2303" s="76">
        <v>4</v>
      </c>
      <c r="D2303" s="76">
        <v>2015</v>
      </c>
      <c r="E2303" s="56">
        <v>0</v>
      </c>
      <c r="F2303" s="53">
        <f t="shared" si="177"/>
        <v>0</v>
      </c>
      <c r="G2303" s="53">
        <f t="shared" si="178"/>
        <v>0</v>
      </c>
      <c r="H2303" s="53">
        <f t="shared" si="179"/>
        <v>0</v>
      </c>
      <c r="I2303" s="53" t="str">
        <f t="shared" si="180"/>
        <v>dd</v>
      </c>
      <c r="J2303" s="53"/>
    </row>
    <row r="2304" spans="1:10" x14ac:dyDescent="0.25">
      <c r="A2304" s="93">
        <v>42117</v>
      </c>
      <c r="B2304" s="35">
        <f t="shared" si="181"/>
        <v>76</v>
      </c>
      <c r="C2304" s="76">
        <v>4</v>
      </c>
      <c r="D2304" s="76">
        <v>2015</v>
      </c>
      <c r="E2304" s="56">
        <v>0</v>
      </c>
      <c r="F2304" s="53">
        <f t="shared" si="177"/>
        <v>0</v>
      </c>
      <c r="G2304" s="53">
        <f t="shared" si="178"/>
        <v>0</v>
      </c>
      <c r="H2304" s="53">
        <f t="shared" si="179"/>
        <v>0</v>
      </c>
      <c r="I2304" s="53" t="str">
        <f t="shared" si="180"/>
        <v>dd</v>
      </c>
      <c r="J2304" s="53"/>
    </row>
    <row r="2305" spans="1:10" x14ac:dyDescent="0.25">
      <c r="A2305" s="93">
        <v>42118</v>
      </c>
      <c r="B2305" s="35">
        <f t="shared" si="181"/>
        <v>76</v>
      </c>
      <c r="C2305" s="76">
        <v>4</v>
      </c>
      <c r="D2305" s="76">
        <v>2015</v>
      </c>
      <c r="E2305" s="56">
        <v>6.6666666666666666E-2</v>
      </c>
      <c r="F2305" s="53">
        <f t="shared" si="177"/>
        <v>1</v>
      </c>
      <c r="G2305" s="53">
        <f t="shared" si="178"/>
        <v>1</v>
      </c>
      <c r="H2305" s="53">
        <f t="shared" si="179"/>
        <v>-1</v>
      </c>
      <c r="I2305" s="53" t="str">
        <f t="shared" si="180"/>
        <v>dw</v>
      </c>
      <c r="J2305" s="53"/>
    </row>
    <row r="2306" spans="1:10" x14ac:dyDescent="0.25">
      <c r="A2306" s="93">
        <v>42119</v>
      </c>
      <c r="B2306" s="35">
        <f t="shared" si="181"/>
        <v>76</v>
      </c>
      <c r="C2306" s="76">
        <v>4</v>
      </c>
      <c r="D2306" s="76">
        <v>2015</v>
      </c>
      <c r="E2306" s="56">
        <v>0.53333333333333333</v>
      </c>
      <c r="F2306" s="53">
        <f t="shared" si="177"/>
        <v>1</v>
      </c>
      <c r="G2306" s="53">
        <f t="shared" si="178"/>
        <v>2</v>
      </c>
      <c r="H2306" s="53">
        <f t="shared" si="179"/>
        <v>2</v>
      </c>
      <c r="I2306" s="53" t="str">
        <f t="shared" si="180"/>
        <v>ww</v>
      </c>
      <c r="J2306" s="53"/>
    </row>
    <row r="2307" spans="1:10" x14ac:dyDescent="0.25">
      <c r="A2307" s="93">
        <v>42120</v>
      </c>
      <c r="B2307" s="35">
        <f t="shared" si="181"/>
        <v>76</v>
      </c>
      <c r="C2307" s="76">
        <v>4</v>
      </c>
      <c r="D2307" s="76">
        <v>2015</v>
      </c>
      <c r="E2307" s="56">
        <v>1.9333333333333333</v>
      </c>
      <c r="F2307" s="53">
        <f t="shared" ref="F2307:F2370" si="182">IF(E2307&gt;0,1,0)</f>
        <v>1</v>
      </c>
      <c r="G2307" s="53">
        <f t="shared" ref="G2307:G2370" si="183">SUM(F2306:F2307)</f>
        <v>2</v>
      </c>
      <c r="H2307" s="53">
        <f t="shared" ref="H2307:H2370" si="184">IF(G2307=1,IF(F2306=1,1,-1),G2307)</f>
        <v>2</v>
      </c>
      <c r="I2307" s="53" t="str">
        <f t="shared" ref="I2307:I2370" si="185">VLOOKUP(H2307,codes,2,)</f>
        <v>ww</v>
      </c>
      <c r="J2307" s="53"/>
    </row>
    <row r="2308" spans="1:10" x14ac:dyDescent="0.25">
      <c r="A2308" s="93">
        <v>42121</v>
      </c>
      <c r="B2308" s="35">
        <f t="shared" si="181"/>
        <v>76</v>
      </c>
      <c r="C2308" s="76">
        <v>4</v>
      </c>
      <c r="D2308" s="76">
        <v>2015</v>
      </c>
      <c r="E2308" s="56">
        <v>0</v>
      </c>
      <c r="F2308" s="53">
        <f t="shared" si="182"/>
        <v>0</v>
      </c>
      <c r="G2308" s="53">
        <f t="shared" si="183"/>
        <v>1</v>
      </c>
      <c r="H2308" s="53">
        <f t="shared" si="184"/>
        <v>1</v>
      </c>
      <c r="I2308" s="53" t="str">
        <f t="shared" si="185"/>
        <v>wd</v>
      </c>
      <c r="J2308" s="53"/>
    </row>
    <row r="2309" spans="1:10" x14ac:dyDescent="0.25">
      <c r="A2309" s="93">
        <v>42122</v>
      </c>
      <c r="B2309" s="35">
        <f t="shared" si="181"/>
        <v>76</v>
      </c>
      <c r="C2309" s="76">
        <v>4</v>
      </c>
      <c r="D2309" s="76">
        <v>2015</v>
      </c>
      <c r="E2309" s="56">
        <v>0.26666666666666666</v>
      </c>
      <c r="F2309" s="53">
        <f t="shared" si="182"/>
        <v>1</v>
      </c>
      <c r="G2309" s="53">
        <f t="shared" si="183"/>
        <v>1</v>
      </c>
      <c r="H2309" s="53">
        <f t="shared" si="184"/>
        <v>-1</v>
      </c>
      <c r="I2309" s="53" t="str">
        <f t="shared" si="185"/>
        <v>dw</v>
      </c>
      <c r="J2309" s="53"/>
    </row>
    <row r="2310" spans="1:10" x14ac:dyDescent="0.25">
      <c r="A2310" s="93">
        <v>42123</v>
      </c>
      <c r="B2310" s="35">
        <f t="shared" si="181"/>
        <v>76</v>
      </c>
      <c r="C2310" s="76">
        <v>4</v>
      </c>
      <c r="D2310" s="76">
        <v>2015</v>
      </c>
      <c r="E2310" s="56">
        <v>2.8000000000000003</v>
      </c>
      <c r="F2310" s="53">
        <f t="shared" si="182"/>
        <v>1</v>
      </c>
      <c r="G2310" s="53">
        <f t="shared" si="183"/>
        <v>2</v>
      </c>
      <c r="H2310" s="53">
        <f t="shared" si="184"/>
        <v>2</v>
      </c>
      <c r="I2310" s="53" t="str">
        <f t="shared" si="185"/>
        <v>ww</v>
      </c>
      <c r="J2310" s="53"/>
    </row>
    <row r="2311" spans="1:10" x14ac:dyDescent="0.25">
      <c r="A2311" s="93">
        <v>42124</v>
      </c>
      <c r="B2311" s="35">
        <f t="shared" si="181"/>
        <v>76</v>
      </c>
      <c r="C2311" s="76">
        <v>4</v>
      </c>
      <c r="D2311" s="76">
        <v>2015</v>
      </c>
      <c r="E2311" s="56">
        <v>0.73333333333333339</v>
      </c>
      <c r="F2311" s="53">
        <f t="shared" si="182"/>
        <v>1</v>
      </c>
      <c r="G2311" s="53">
        <f t="shared" si="183"/>
        <v>2</v>
      </c>
      <c r="H2311" s="53">
        <f t="shared" si="184"/>
        <v>2</v>
      </c>
      <c r="I2311" s="53" t="str">
        <f t="shared" si="185"/>
        <v>ww</v>
      </c>
      <c r="J2311" s="53"/>
    </row>
    <row r="2312" spans="1:10" x14ac:dyDescent="0.25">
      <c r="A2312" s="93">
        <v>42125</v>
      </c>
      <c r="B2312" s="35">
        <f t="shared" si="181"/>
        <v>76</v>
      </c>
      <c r="C2312" s="76">
        <v>4</v>
      </c>
      <c r="D2312" s="76">
        <v>2015</v>
      </c>
      <c r="E2312" s="56">
        <v>0.6</v>
      </c>
      <c r="F2312" s="53">
        <f t="shared" si="182"/>
        <v>1</v>
      </c>
      <c r="G2312" s="53">
        <f t="shared" si="183"/>
        <v>2</v>
      </c>
      <c r="H2312" s="53">
        <f t="shared" si="184"/>
        <v>2</v>
      </c>
      <c r="I2312" s="53" t="str">
        <f t="shared" si="185"/>
        <v>ww</v>
      </c>
      <c r="J2312" s="53"/>
    </row>
    <row r="2313" spans="1:10" x14ac:dyDescent="0.25">
      <c r="A2313" s="93">
        <v>42126</v>
      </c>
      <c r="B2313" s="35">
        <f t="shared" si="181"/>
        <v>76</v>
      </c>
      <c r="C2313" s="76">
        <v>4</v>
      </c>
      <c r="D2313" s="76">
        <v>2015</v>
      </c>
      <c r="E2313" s="56">
        <v>0</v>
      </c>
      <c r="F2313" s="53">
        <f t="shared" si="182"/>
        <v>0</v>
      </c>
      <c r="G2313" s="53">
        <f t="shared" si="183"/>
        <v>1</v>
      </c>
      <c r="H2313" s="53">
        <f t="shared" si="184"/>
        <v>1</v>
      </c>
      <c r="I2313" s="53" t="str">
        <f t="shared" si="185"/>
        <v>wd</v>
      </c>
      <c r="J2313" s="53"/>
    </row>
    <row r="2314" spans="1:10" x14ac:dyDescent="0.25">
      <c r="A2314" s="93">
        <v>42127</v>
      </c>
      <c r="B2314" s="35">
        <f t="shared" si="181"/>
        <v>77</v>
      </c>
      <c r="C2314" s="76">
        <v>5</v>
      </c>
      <c r="D2314" s="76">
        <v>2015</v>
      </c>
      <c r="E2314" s="56">
        <v>6.9333333333333327</v>
      </c>
      <c r="F2314" s="53">
        <f t="shared" si="182"/>
        <v>1</v>
      </c>
      <c r="G2314" s="53">
        <f t="shared" si="183"/>
        <v>1</v>
      </c>
      <c r="H2314" s="53">
        <f t="shared" si="184"/>
        <v>-1</v>
      </c>
      <c r="I2314" s="53" t="str">
        <f t="shared" si="185"/>
        <v>dw</v>
      </c>
      <c r="J2314" s="53"/>
    </row>
    <row r="2315" spans="1:10" x14ac:dyDescent="0.25">
      <c r="A2315" s="93">
        <v>42128</v>
      </c>
      <c r="B2315" s="35">
        <f t="shared" si="181"/>
        <v>77</v>
      </c>
      <c r="C2315" s="76">
        <v>5</v>
      </c>
      <c r="D2315" s="76">
        <v>2015</v>
      </c>
      <c r="E2315" s="56">
        <v>5.333333333333333</v>
      </c>
      <c r="F2315" s="53">
        <f t="shared" si="182"/>
        <v>1</v>
      </c>
      <c r="G2315" s="53">
        <f t="shared" si="183"/>
        <v>2</v>
      </c>
      <c r="H2315" s="53">
        <f t="shared" si="184"/>
        <v>2</v>
      </c>
      <c r="I2315" s="53" t="str">
        <f t="shared" si="185"/>
        <v>ww</v>
      </c>
      <c r="J2315" s="53"/>
    </row>
    <row r="2316" spans="1:10" x14ac:dyDescent="0.25">
      <c r="A2316" s="93">
        <v>42129</v>
      </c>
      <c r="B2316" s="35">
        <f t="shared" si="181"/>
        <v>77</v>
      </c>
      <c r="C2316" s="76">
        <v>5</v>
      </c>
      <c r="D2316" s="76">
        <v>2015</v>
      </c>
      <c r="E2316" s="56">
        <v>13.066666666666668</v>
      </c>
      <c r="F2316" s="53">
        <f t="shared" si="182"/>
        <v>1</v>
      </c>
      <c r="G2316" s="53">
        <f t="shared" si="183"/>
        <v>2</v>
      </c>
      <c r="H2316" s="53">
        <f t="shared" si="184"/>
        <v>2</v>
      </c>
      <c r="I2316" s="53" t="str">
        <f t="shared" si="185"/>
        <v>ww</v>
      </c>
      <c r="J2316" s="53"/>
    </row>
    <row r="2317" spans="1:10" x14ac:dyDescent="0.25">
      <c r="A2317" s="93">
        <v>42130</v>
      </c>
      <c r="B2317" s="35">
        <f t="shared" si="181"/>
        <v>77</v>
      </c>
      <c r="C2317" s="76">
        <v>5</v>
      </c>
      <c r="D2317" s="76">
        <v>2015</v>
      </c>
      <c r="E2317" s="56">
        <v>2.4666666666666668</v>
      </c>
      <c r="F2317" s="53">
        <f t="shared" si="182"/>
        <v>1</v>
      </c>
      <c r="G2317" s="53">
        <f t="shared" si="183"/>
        <v>2</v>
      </c>
      <c r="H2317" s="53">
        <f t="shared" si="184"/>
        <v>2</v>
      </c>
      <c r="I2317" s="53" t="str">
        <f t="shared" si="185"/>
        <v>ww</v>
      </c>
      <c r="J2317" s="53"/>
    </row>
    <row r="2318" spans="1:10" x14ac:dyDescent="0.25">
      <c r="A2318" s="93">
        <v>42131</v>
      </c>
      <c r="B2318" s="35">
        <f t="shared" si="181"/>
        <v>77</v>
      </c>
      <c r="C2318" s="76">
        <v>5</v>
      </c>
      <c r="D2318" s="76">
        <v>2015</v>
      </c>
      <c r="E2318" s="56">
        <v>3.1333333333333333</v>
      </c>
      <c r="F2318" s="53">
        <f t="shared" si="182"/>
        <v>1</v>
      </c>
      <c r="G2318" s="53">
        <f t="shared" si="183"/>
        <v>2</v>
      </c>
      <c r="H2318" s="53">
        <f t="shared" si="184"/>
        <v>2</v>
      </c>
      <c r="I2318" s="53" t="str">
        <f t="shared" si="185"/>
        <v>ww</v>
      </c>
      <c r="J2318" s="53"/>
    </row>
    <row r="2319" spans="1:10" x14ac:dyDescent="0.25">
      <c r="A2319" s="93">
        <v>42132</v>
      </c>
      <c r="B2319" s="35">
        <f t="shared" si="181"/>
        <v>77</v>
      </c>
      <c r="C2319" s="76">
        <v>5</v>
      </c>
      <c r="D2319" s="76">
        <v>2015</v>
      </c>
      <c r="E2319" s="56">
        <v>0</v>
      </c>
      <c r="F2319" s="53">
        <f t="shared" si="182"/>
        <v>0</v>
      </c>
      <c r="G2319" s="53">
        <f t="shared" si="183"/>
        <v>1</v>
      </c>
      <c r="H2319" s="53">
        <f t="shared" si="184"/>
        <v>1</v>
      </c>
      <c r="I2319" s="53" t="str">
        <f t="shared" si="185"/>
        <v>wd</v>
      </c>
      <c r="J2319" s="53"/>
    </row>
    <row r="2320" spans="1:10" x14ac:dyDescent="0.25">
      <c r="A2320" s="93">
        <v>42133</v>
      </c>
      <c r="B2320" s="35">
        <f t="shared" si="181"/>
        <v>77</v>
      </c>
      <c r="C2320" s="76">
        <v>5</v>
      </c>
      <c r="D2320" s="76">
        <v>2015</v>
      </c>
      <c r="E2320" s="56">
        <v>12.133333333333335</v>
      </c>
      <c r="F2320" s="53">
        <f t="shared" si="182"/>
        <v>1</v>
      </c>
      <c r="G2320" s="53">
        <f t="shared" si="183"/>
        <v>1</v>
      </c>
      <c r="H2320" s="53">
        <f t="shared" si="184"/>
        <v>-1</v>
      </c>
      <c r="I2320" s="53" t="str">
        <f t="shared" si="185"/>
        <v>dw</v>
      </c>
      <c r="J2320" s="53"/>
    </row>
    <row r="2321" spans="1:10" x14ac:dyDescent="0.25">
      <c r="A2321" s="93">
        <v>42134</v>
      </c>
      <c r="B2321" s="35">
        <f t="shared" si="181"/>
        <v>77</v>
      </c>
      <c r="C2321" s="76">
        <v>5</v>
      </c>
      <c r="D2321" s="76">
        <v>2015</v>
      </c>
      <c r="E2321" s="56">
        <v>0.73333333333333339</v>
      </c>
      <c r="F2321" s="53">
        <f t="shared" si="182"/>
        <v>1</v>
      </c>
      <c r="G2321" s="53">
        <f t="shared" si="183"/>
        <v>2</v>
      </c>
      <c r="H2321" s="53">
        <f t="shared" si="184"/>
        <v>2</v>
      </c>
      <c r="I2321" s="53" t="str">
        <f t="shared" si="185"/>
        <v>ww</v>
      </c>
      <c r="J2321" s="53"/>
    </row>
    <row r="2322" spans="1:10" x14ac:dyDescent="0.25">
      <c r="A2322" s="93">
        <v>42135</v>
      </c>
      <c r="B2322" s="35">
        <f t="shared" si="181"/>
        <v>77</v>
      </c>
      <c r="C2322" s="76">
        <v>5</v>
      </c>
      <c r="D2322" s="76">
        <v>2015</v>
      </c>
      <c r="E2322" s="56">
        <v>1.8666666666666665</v>
      </c>
      <c r="F2322" s="53">
        <f t="shared" si="182"/>
        <v>1</v>
      </c>
      <c r="G2322" s="53">
        <f t="shared" si="183"/>
        <v>2</v>
      </c>
      <c r="H2322" s="53">
        <f t="shared" si="184"/>
        <v>2</v>
      </c>
      <c r="I2322" s="53" t="str">
        <f t="shared" si="185"/>
        <v>ww</v>
      </c>
      <c r="J2322" s="53"/>
    </row>
    <row r="2323" spans="1:10" x14ac:dyDescent="0.25">
      <c r="A2323" s="93">
        <v>42136</v>
      </c>
      <c r="B2323" s="35">
        <f t="shared" si="181"/>
        <v>77</v>
      </c>
      <c r="C2323" s="76">
        <v>5</v>
      </c>
      <c r="D2323" s="76">
        <v>2015</v>
      </c>
      <c r="E2323" s="56">
        <v>6.6666666666666666E-2</v>
      </c>
      <c r="F2323" s="53">
        <f t="shared" si="182"/>
        <v>1</v>
      </c>
      <c r="G2323" s="53">
        <f t="shared" si="183"/>
        <v>2</v>
      </c>
      <c r="H2323" s="53">
        <f t="shared" si="184"/>
        <v>2</v>
      </c>
      <c r="I2323" s="53" t="str">
        <f t="shared" si="185"/>
        <v>ww</v>
      </c>
      <c r="J2323" s="53"/>
    </row>
    <row r="2324" spans="1:10" x14ac:dyDescent="0.25">
      <c r="A2324" s="93">
        <v>42137</v>
      </c>
      <c r="B2324" s="35">
        <f t="shared" si="181"/>
        <v>77</v>
      </c>
      <c r="C2324" s="76">
        <v>5</v>
      </c>
      <c r="D2324" s="76">
        <v>2015</v>
      </c>
      <c r="E2324" s="56">
        <v>6.6666666666666666E-2</v>
      </c>
      <c r="F2324" s="53">
        <f t="shared" si="182"/>
        <v>1</v>
      </c>
      <c r="G2324" s="53">
        <f t="shared" si="183"/>
        <v>2</v>
      </c>
      <c r="H2324" s="53">
        <f t="shared" si="184"/>
        <v>2</v>
      </c>
      <c r="I2324" s="53" t="str">
        <f t="shared" si="185"/>
        <v>ww</v>
      </c>
      <c r="J2324" s="53"/>
    </row>
    <row r="2325" spans="1:10" x14ac:dyDescent="0.25">
      <c r="A2325" s="93">
        <v>42138</v>
      </c>
      <c r="B2325" s="35">
        <f t="shared" si="181"/>
        <v>77</v>
      </c>
      <c r="C2325" s="76">
        <v>5</v>
      </c>
      <c r="D2325" s="76">
        <v>2015</v>
      </c>
      <c r="E2325" s="56">
        <v>0</v>
      </c>
      <c r="F2325" s="53">
        <f t="shared" si="182"/>
        <v>0</v>
      </c>
      <c r="G2325" s="53">
        <f t="shared" si="183"/>
        <v>1</v>
      </c>
      <c r="H2325" s="53">
        <f t="shared" si="184"/>
        <v>1</v>
      </c>
      <c r="I2325" s="53" t="str">
        <f t="shared" si="185"/>
        <v>wd</v>
      </c>
      <c r="J2325" s="53"/>
    </row>
    <row r="2326" spans="1:10" x14ac:dyDescent="0.25">
      <c r="A2326" s="93">
        <v>42139</v>
      </c>
      <c r="B2326" s="35">
        <f t="shared" si="181"/>
        <v>77</v>
      </c>
      <c r="C2326" s="76">
        <v>5</v>
      </c>
      <c r="D2326" s="76">
        <v>2015</v>
      </c>
      <c r="E2326" s="56">
        <v>0</v>
      </c>
      <c r="F2326" s="53">
        <f t="shared" si="182"/>
        <v>0</v>
      </c>
      <c r="G2326" s="53">
        <f t="shared" si="183"/>
        <v>0</v>
      </c>
      <c r="H2326" s="53">
        <f t="shared" si="184"/>
        <v>0</v>
      </c>
      <c r="I2326" s="53" t="str">
        <f t="shared" si="185"/>
        <v>dd</v>
      </c>
      <c r="J2326" s="53"/>
    </row>
    <row r="2327" spans="1:10" x14ac:dyDescent="0.25">
      <c r="A2327" s="93">
        <v>42140</v>
      </c>
      <c r="B2327" s="35">
        <f t="shared" si="181"/>
        <v>77</v>
      </c>
      <c r="C2327" s="76">
        <v>5</v>
      </c>
      <c r="D2327" s="76">
        <v>2015</v>
      </c>
      <c r="E2327" s="56">
        <v>1.0666666666666667</v>
      </c>
      <c r="F2327" s="53">
        <f t="shared" si="182"/>
        <v>1</v>
      </c>
      <c r="G2327" s="53">
        <f t="shared" si="183"/>
        <v>1</v>
      </c>
      <c r="H2327" s="53">
        <f t="shared" si="184"/>
        <v>-1</v>
      </c>
      <c r="I2327" s="53" t="str">
        <f t="shared" si="185"/>
        <v>dw</v>
      </c>
      <c r="J2327" s="53"/>
    </row>
    <row r="2328" spans="1:10" x14ac:dyDescent="0.25">
      <c r="A2328" s="93">
        <v>42141</v>
      </c>
      <c r="B2328" s="35">
        <f t="shared" si="181"/>
        <v>77</v>
      </c>
      <c r="C2328" s="76">
        <v>5</v>
      </c>
      <c r="D2328" s="76">
        <v>2015</v>
      </c>
      <c r="E2328" s="56">
        <v>0.13333333333333333</v>
      </c>
      <c r="F2328" s="53">
        <f t="shared" si="182"/>
        <v>1</v>
      </c>
      <c r="G2328" s="53">
        <f t="shared" si="183"/>
        <v>2</v>
      </c>
      <c r="H2328" s="53">
        <f t="shared" si="184"/>
        <v>2</v>
      </c>
      <c r="I2328" s="53" t="str">
        <f t="shared" si="185"/>
        <v>ww</v>
      </c>
      <c r="J2328" s="53"/>
    </row>
    <row r="2329" spans="1:10" x14ac:dyDescent="0.25">
      <c r="A2329" s="93">
        <v>42142</v>
      </c>
      <c r="B2329" s="35">
        <f t="shared" si="181"/>
        <v>77</v>
      </c>
      <c r="C2329" s="76">
        <v>5</v>
      </c>
      <c r="D2329" s="76">
        <v>2015</v>
      </c>
      <c r="E2329" s="56">
        <v>1.4000000000000001</v>
      </c>
      <c r="F2329" s="53">
        <f t="shared" si="182"/>
        <v>1</v>
      </c>
      <c r="G2329" s="53">
        <f t="shared" si="183"/>
        <v>2</v>
      </c>
      <c r="H2329" s="53">
        <f t="shared" si="184"/>
        <v>2</v>
      </c>
      <c r="I2329" s="53" t="str">
        <f t="shared" si="185"/>
        <v>ww</v>
      </c>
      <c r="J2329" s="53"/>
    </row>
    <row r="2330" spans="1:10" x14ac:dyDescent="0.25">
      <c r="A2330" s="93">
        <v>42143</v>
      </c>
      <c r="B2330" s="35">
        <f t="shared" si="181"/>
        <v>77</v>
      </c>
      <c r="C2330" s="76">
        <v>5</v>
      </c>
      <c r="D2330" s="76">
        <v>2015</v>
      </c>
      <c r="E2330" s="56">
        <v>1.7333333333333334</v>
      </c>
      <c r="F2330" s="53">
        <f t="shared" si="182"/>
        <v>1</v>
      </c>
      <c r="G2330" s="53">
        <f t="shared" si="183"/>
        <v>2</v>
      </c>
      <c r="H2330" s="53">
        <f t="shared" si="184"/>
        <v>2</v>
      </c>
      <c r="I2330" s="53" t="str">
        <f t="shared" si="185"/>
        <v>ww</v>
      </c>
      <c r="J2330" s="53"/>
    </row>
    <row r="2331" spans="1:10" x14ac:dyDescent="0.25">
      <c r="A2331" s="93">
        <v>42144</v>
      </c>
      <c r="B2331" s="35">
        <f t="shared" si="181"/>
        <v>77</v>
      </c>
      <c r="C2331" s="76">
        <v>5</v>
      </c>
      <c r="D2331" s="76">
        <v>2015</v>
      </c>
      <c r="E2331" s="56">
        <v>5.333333333333333</v>
      </c>
      <c r="F2331" s="53">
        <f t="shared" si="182"/>
        <v>1</v>
      </c>
      <c r="G2331" s="53">
        <f t="shared" si="183"/>
        <v>2</v>
      </c>
      <c r="H2331" s="53">
        <f t="shared" si="184"/>
        <v>2</v>
      </c>
      <c r="I2331" s="53" t="str">
        <f t="shared" si="185"/>
        <v>ww</v>
      </c>
      <c r="J2331" s="53"/>
    </row>
    <row r="2332" spans="1:10" x14ac:dyDescent="0.25">
      <c r="A2332" s="93">
        <v>42145</v>
      </c>
      <c r="B2332" s="35">
        <f t="shared" si="181"/>
        <v>77</v>
      </c>
      <c r="C2332" s="76">
        <v>5</v>
      </c>
      <c r="D2332" s="76">
        <v>2015</v>
      </c>
      <c r="E2332" s="56">
        <v>0.46666666666666662</v>
      </c>
      <c r="F2332" s="53">
        <f t="shared" si="182"/>
        <v>1</v>
      </c>
      <c r="G2332" s="53">
        <f t="shared" si="183"/>
        <v>2</v>
      </c>
      <c r="H2332" s="53">
        <f t="shared" si="184"/>
        <v>2</v>
      </c>
      <c r="I2332" s="53" t="str">
        <f t="shared" si="185"/>
        <v>ww</v>
      </c>
      <c r="J2332" s="53"/>
    </row>
    <row r="2333" spans="1:10" x14ac:dyDescent="0.25">
      <c r="A2333" s="93">
        <v>42146</v>
      </c>
      <c r="B2333" s="35">
        <f t="shared" si="181"/>
        <v>77</v>
      </c>
      <c r="C2333" s="76">
        <v>5</v>
      </c>
      <c r="D2333" s="76">
        <v>2015</v>
      </c>
      <c r="E2333" s="56">
        <v>0.33333333333333331</v>
      </c>
      <c r="F2333" s="53">
        <f t="shared" si="182"/>
        <v>1</v>
      </c>
      <c r="G2333" s="53">
        <f t="shared" si="183"/>
        <v>2</v>
      </c>
      <c r="H2333" s="53">
        <f t="shared" si="184"/>
        <v>2</v>
      </c>
      <c r="I2333" s="53" t="str">
        <f t="shared" si="185"/>
        <v>ww</v>
      </c>
      <c r="J2333" s="53"/>
    </row>
    <row r="2334" spans="1:10" x14ac:dyDescent="0.25">
      <c r="A2334" s="93">
        <v>42147</v>
      </c>
      <c r="B2334" s="35">
        <f t="shared" si="181"/>
        <v>77</v>
      </c>
      <c r="C2334" s="76">
        <v>5</v>
      </c>
      <c r="D2334" s="76">
        <v>2015</v>
      </c>
      <c r="E2334" s="56">
        <v>0</v>
      </c>
      <c r="F2334" s="53">
        <f t="shared" si="182"/>
        <v>0</v>
      </c>
      <c r="G2334" s="53">
        <f t="shared" si="183"/>
        <v>1</v>
      </c>
      <c r="H2334" s="53">
        <f t="shared" si="184"/>
        <v>1</v>
      </c>
      <c r="I2334" s="53" t="str">
        <f t="shared" si="185"/>
        <v>wd</v>
      </c>
      <c r="J2334" s="53"/>
    </row>
    <row r="2335" spans="1:10" x14ac:dyDescent="0.25">
      <c r="A2335" s="93">
        <v>42148</v>
      </c>
      <c r="B2335" s="35">
        <f t="shared" si="181"/>
        <v>77</v>
      </c>
      <c r="C2335" s="76">
        <v>5</v>
      </c>
      <c r="D2335" s="76">
        <v>2015</v>
      </c>
      <c r="E2335" s="56">
        <v>2.1999999999999997</v>
      </c>
      <c r="F2335" s="53">
        <f t="shared" si="182"/>
        <v>1</v>
      </c>
      <c r="G2335" s="53">
        <f t="shared" si="183"/>
        <v>1</v>
      </c>
      <c r="H2335" s="53">
        <f t="shared" si="184"/>
        <v>-1</v>
      </c>
      <c r="I2335" s="53" t="str">
        <f t="shared" si="185"/>
        <v>dw</v>
      </c>
      <c r="J2335" s="53"/>
    </row>
    <row r="2336" spans="1:10" x14ac:dyDescent="0.25">
      <c r="A2336" s="93">
        <v>42149</v>
      </c>
      <c r="B2336" s="35">
        <f t="shared" si="181"/>
        <v>77</v>
      </c>
      <c r="C2336" s="76">
        <v>5</v>
      </c>
      <c r="D2336" s="76">
        <v>2015</v>
      </c>
      <c r="E2336" s="56">
        <v>0</v>
      </c>
      <c r="F2336" s="53">
        <f t="shared" si="182"/>
        <v>0</v>
      </c>
      <c r="G2336" s="53">
        <f t="shared" si="183"/>
        <v>1</v>
      </c>
      <c r="H2336" s="53">
        <f t="shared" si="184"/>
        <v>1</v>
      </c>
      <c r="I2336" s="53" t="str">
        <f t="shared" si="185"/>
        <v>wd</v>
      </c>
      <c r="J2336" s="53"/>
    </row>
    <row r="2337" spans="1:10" x14ac:dyDescent="0.25">
      <c r="A2337" s="93">
        <v>42150</v>
      </c>
      <c r="B2337" s="35">
        <f t="shared" si="181"/>
        <v>77</v>
      </c>
      <c r="C2337" s="76">
        <v>5</v>
      </c>
      <c r="D2337" s="76">
        <v>2015</v>
      </c>
      <c r="E2337" s="56">
        <v>0</v>
      </c>
      <c r="F2337" s="53">
        <f t="shared" si="182"/>
        <v>0</v>
      </c>
      <c r="G2337" s="53">
        <f t="shared" si="183"/>
        <v>0</v>
      </c>
      <c r="H2337" s="53">
        <f t="shared" si="184"/>
        <v>0</v>
      </c>
      <c r="I2337" s="53" t="str">
        <f t="shared" si="185"/>
        <v>dd</v>
      </c>
      <c r="J2337" s="53"/>
    </row>
    <row r="2338" spans="1:10" x14ac:dyDescent="0.25">
      <c r="A2338" s="93">
        <v>42151</v>
      </c>
      <c r="B2338" s="35">
        <f t="shared" si="181"/>
        <v>77</v>
      </c>
      <c r="C2338" s="76">
        <v>5</v>
      </c>
      <c r="D2338" s="76">
        <v>2015</v>
      </c>
      <c r="E2338" s="56">
        <v>0</v>
      </c>
      <c r="F2338" s="53">
        <f t="shared" si="182"/>
        <v>0</v>
      </c>
      <c r="G2338" s="53">
        <f t="shared" si="183"/>
        <v>0</v>
      </c>
      <c r="H2338" s="53">
        <f t="shared" si="184"/>
        <v>0</v>
      </c>
      <c r="I2338" s="53" t="str">
        <f t="shared" si="185"/>
        <v>dd</v>
      </c>
      <c r="J2338" s="53"/>
    </row>
    <row r="2339" spans="1:10" x14ac:dyDescent="0.25">
      <c r="A2339" s="93">
        <v>42152</v>
      </c>
      <c r="B2339" s="35">
        <f t="shared" si="181"/>
        <v>77</v>
      </c>
      <c r="C2339" s="76">
        <v>5</v>
      </c>
      <c r="D2339" s="76">
        <v>2015</v>
      </c>
      <c r="E2339" s="56">
        <v>3.7333333333333329</v>
      </c>
      <c r="F2339" s="53">
        <f t="shared" si="182"/>
        <v>1</v>
      </c>
      <c r="G2339" s="53">
        <f t="shared" si="183"/>
        <v>1</v>
      </c>
      <c r="H2339" s="53">
        <f t="shared" si="184"/>
        <v>-1</v>
      </c>
      <c r="I2339" s="53" t="str">
        <f t="shared" si="185"/>
        <v>dw</v>
      </c>
      <c r="J2339" s="53"/>
    </row>
    <row r="2340" spans="1:10" x14ac:dyDescent="0.25">
      <c r="A2340" s="93">
        <v>42153</v>
      </c>
      <c r="B2340" s="35">
        <f t="shared" si="181"/>
        <v>77</v>
      </c>
      <c r="C2340" s="76">
        <v>5</v>
      </c>
      <c r="D2340" s="76">
        <v>2015</v>
      </c>
      <c r="E2340" s="56">
        <v>1.0666666666666667</v>
      </c>
      <c r="F2340" s="53">
        <f t="shared" si="182"/>
        <v>1</v>
      </c>
      <c r="G2340" s="53">
        <f t="shared" si="183"/>
        <v>2</v>
      </c>
      <c r="H2340" s="53">
        <f t="shared" si="184"/>
        <v>2</v>
      </c>
      <c r="I2340" s="53" t="str">
        <f t="shared" si="185"/>
        <v>ww</v>
      </c>
      <c r="J2340" s="53"/>
    </row>
    <row r="2341" spans="1:10" x14ac:dyDescent="0.25">
      <c r="A2341" s="93">
        <v>42154</v>
      </c>
      <c r="B2341" s="35">
        <f t="shared" si="181"/>
        <v>77</v>
      </c>
      <c r="C2341" s="76">
        <v>5</v>
      </c>
      <c r="D2341" s="76">
        <v>2015</v>
      </c>
      <c r="E2341" s="56">
        <v>4.3999999999999995</v>
      </c>
      <c r="F2341" s="53">
        <f t="shared" si="182"/>
        <v>1</v>
      </c>
      <c r="G2341" s="53">
        <f t="shared" si="183"/>
        <v>2</v>
      </c>
      <c r="H2341" s="53">
        <f t="shared" si="184"/>
        <v>2</v>
      </c>
      <c r="I2341" s="53" t="str">
        <f t="shared" si="185"/>
        <v>ww</v>
      </c>
      <c r="J2341" s="53"/>
    </row>
    <row r="2342" spans="1:10" x14ac:dyDescent="0.25">
      <c r="A2342" s="93">
        <v>42155</v>
      </c>
      <c r="B2342" s="35">
        <f t="shared" si="181"/>
        <v>77</v>
      </c>
      <c r="C2342" s="76">
        <v>5</v>
      </c>
      <c r="D2342" s="76">
        <v>2015</v>
      </c>
      <c r="E2342" s="56">
        <v>7.4666666666666659</v>
      </c>
      <c r="F2342" s="53">
        <f t="shared" si="182"/>
        <v>1</v>
      </c>
      <c r="G2342" s="53">
        <f t="shared" si="183"/>
        <v>2</v>
      </c>
      <c r="H2342" s="53">
        <f t="shared" si="184"/>
        <v>2</v>
      </c>
      <c r="I2342" s="53" t="str">
        <f t="shared" si="185"/>
        <v>ww</v>
      </c>
      <c r="J2342" s="53"/>
    </row>
    <row r="2343" spans="1:10" x14ac:dyDescent="0.25">
      <c r="A2343" s="93">
        <v>42156</v>
      </c>
      <c r="B2343" s="35">
        <f t="shared" si="181"/>
        <v>77</v>
      </c>
      <c r="C2343" s="76">
        <v>5</v>
      </c>
      <c r="D2343" s="76">
        <v>2015</v>
      </c>
      <c r="E2343" s="56">
        <v>0.46666666666666662</v>
      </c>
      <c r="F2343" s="53">
        <f t="shared" si="182"/>
        <v>1</v>
      </c>
      <c r="G2343" s="53">
        <f t="shared" si="183"/>
        <v>2</v>
      </c>
      <c r="H2343" s="53">
        <f t="shared" si="184"/>
        <v>2</v>
      </c>
      <c r="I2343" s="53" t="str">
        <f t="shared" si="185"/>
        <v>ww</v>
      </c>
      <c r="J2343" s="53"/>
    </row>
    <row r="2344" spans="1:10" x14ac:dyDescent="0.25">
      <c r="A2344" s="93">
        <v>42157</v>
      </c>
      <c r="B2344" s="35">
        <f t="shared" si="181"/>
        <v>77</v>
      </c>
      <c r="C2344" s="76">
        <v>5</v>
      </c>
      <c r="D2344" s="76">
        <v>2015</v>
      </c>
      <c r="E2344" s="56">
        <v>4.333333333333333</v>
      </c>
      <c r="F2344" s="53">
        <f t="shared" si="182"/>
        <v>1</v>
      </c>
      <c r="G2344" s="53">
        <f t="shared" si="183"/>
        <v>2</v>
      </c>
      <c r="H2344" s="53">
        <f t="shared" si="184"/>
        <v>2</v>
      </c>
      <c r="I2344" s="53" t="str">
        <f t="shared" si="185"/>
        <v>ww</v>
      </c>
      <c r="J2344" s="53"/>
    </row>
    <row r="2345" spans="1:10" x14ac:dyDescent="0.25">
      <c r="A2345" s="93">
        <v>42158</v>
      </c>
      <c r="B2345" s="35">
        <f t="shared" si="181"/>
        <v>78</v>
      </c>
      <c r="C2345" s="76">
        <v>6</v>
      </c>
      <c r="D2345" s="76">
        <v>2015</v>
      </c>
      <c r="E2345" s="56">
        <v>0</v>
      </c>
      <c r="F2345" s="53">
        <f t="shared" si="182"/>
        <v>0</v>
      </c>
      <c r="G2345" s="53">
        <f t="shared" si="183"/>
        <v>1</v>
      </c>
      <c r="H2345" s="53">
        <f t="shared" si="184"/>
        <v>1</v>
      </c>
      <c r="I2345" s="53" t="str">
        <f t="shared" si="185"/>
        <v>wd</v>
      </c>
      <c r="J2345" s="53"/>
    </row>
    <row r="2346" spans="1:10" x14ac:dyDescent="0.25">
      <c r="A2346" s="93">
        <v>42159</v>
      </c>
      <c r="B2346" s="35">
        <f t="shared" si="181"/>
        <v>78</v>
      </c>
      <c r="C2346" s="76">
        <v>6</v>
      </c>
      <c r="D2346" s="76">
        <v>2015</v>
      </c>
      <c r="E2346" s="56">
        <v>0</v>
      </c>
      <c r="F2346" s="53">
        <f t="shared" si="182"/>
        <v>0</v>
      </c>
      <c r="G2346" s="53">
        <f t="shared" si="183"/>
        <v>0</v>
      </c>
      <c r="H2346" s="53">
        <f t="shared" si="184"/>
        <v>0</v>
      </c>
      <c r="I2346" s="53" t="str">
        <f t="shared" si="185"/>
        <v>dd</v>
      </c>
      <c r="J2346" s="53"/>
    </row>
    <row r="2347" spans="1:10" x14ac:dyDescent="0.25">
      <c r="A2347" s="93">
        <v>42160</v>
      </c>
      <c r="B2347" s="35">
        <f t="shared" si="181"/>
        <v>78</v>
      </c>
      <c r="C2347" s="76">
        <v>6</v>
      </c>
      <c r="D2347" s="76">
        <v>2015</v>
      </c>
      <c r="E2347" s="56">
        <v>0</v>
      </c>
      <c r="F2347" s="53">
        <f t="shared" si="182"/>
        <v>0</v>
      </c>
      <c r="G2347" s="53">
        <f t="shared" si="183"/>
        <v>0</v>
      </c>
      <c r="H2347" s="53">
        <f t="shared" si="184"/>
        <v>0</v>
      </c>
      <c r="I2347" s="53" t="str">
        <f t="shared" si="185"/>
        <v>dd</v>
      </c>
      <c r="J2347" s="53"/>
    </row>
    <row r="2348" spans="1:10" x14ac:dyDescent="0.25">
      <c r="A2348" s="93">
        <v>42161</v>
      </c>
      <c r="B2348" s="35">
        <f t="shared" si="181"/>
        <v>78</v>
      </c>
      <c r="C2348" s="76">
        <v>6</v>
      </c>
      <c r="D2348" s="76">
        <v>2015</v>
      </c>
      <c r="E2348" s="56">
        <v>0</v>
      </c>
      <c r="F2348" s="53">
        <f t="shared" si="182"/>
        <v>0</v>
      </c>
      <c r="G2348" s="53">
        <f t="shared" si="183"/>
        <v>0</v>
      </c>
      <c r="H2348" s="53">
        <f t="shared" si="184"/>
        <v>0</v>
      </c>
      <c r="I2348" s="53" t="str">
        <f t="shared" si="185"/>
        <v>dd</v>
      </c>
      <c r="J2348" s="53"/>
    </row>
    <row r="2349" spans="1:10" x14ac:dyDescent="0.25">
      <c r="A2349" s="93">
        <v>42162</v>
      </c>
      <c r="B2349" s="35">
        <f t="shared" si="181"/>
        <v>78</v>
      </c>
      <c r="C2349" s="76">
        <v>6</v>
      </c>
      <c r="D2349" s="76">
        <v>2015</v>
      </c>
      <c r="E2349" s="56">
        <v>0</v>
      </c>
      <c r="F2349" s="53">
        <f t="shared" si="182"/>
        <v>0</v>
      </c>
      <c r="G2349" s="53">
        <f t="shared" si="183"/>
        <v>0</v>
      </c>
      <c r="H2349" s="53">
        <f t="shared" si="184"/>
        <v>0</v>
      </c>
      <c r="I2349" s="53" t="str">
        <f t="shared" si="185"/>
        <v>dd</v>
      </c>
      <c r="J2349" s="53"/>
    </row>
    <row r="2350" spans="1:10" x14ac:dyDescent="0.25">
      <c r="A2350" s="93">
        <v>42163</v>
      </c>
      <c r="B2350" s="35">
        <f t="shared" si="181"/>
        <v>78</v>
      </c>
      <c r="C2350" s="76">
        <v>6</v>
      </c>
      <c r="D2350" s="76">
        <v>2015</v>
      </c>
      <c r="E2350" s="56">
        <v>0</v>
      </c>
      <c r="F2350" s="53">
        <f t="shared" si="182"/>
        <v>0</v>
      </c>
      <c r="G2350" s="53">
        <f t="shared" si="183"/>
        <v>0</v>
      </c>
      <c r="H2350" s="53">
        <f t="shared" si="184"/>
        <v>0</v>
      </c>
      <c r="I2350" s="53" t="str">
        <f t="shared" si="185"/>
        <v>dd</v>
      </c>
      <c r="J2350" s="53"/>
    </row>
    <row r="2351" spans="1:10" x14ac:dyDescent="0.25">
      <c r="A2351" s="93">
        <v>42164</v>
      </c>
      <c r="B2351" s="35">
        <f t="shared" si="181"/>
        <v>78</v>
      </c>
      <c r="C2351" s="76">
        <v>6</v>
      </c>
      <c r="D2351" s="76">
        <v>2015</v>
      </c>
      <c r="E2351" s="56">
        <v>0.26666666666666666</v>
      </c>
      <c r="F2351" s="53">
        <f t="shared" si="182"/>
        <v>1</v>
      </c>
      <c r="G2351" s="53">
        <f t="shared" si="183"/>
        <v>1</v>
      </c>
      <c r="H2351" s="53">
        <f t="shared" si="184"/>
        <v>-1</v>
      </c>
      <c r="I2351" s="53" t="str">
        <f t="shared" si="185"/>
        <v>dw</v>
      </c>
      <c r="J2351" s="53"/>
    </row>
    <row r="2352" spans="1:10" x14ac:dyDescent="0.25">
      <c r="A2352" s="93">
        <v>42165</v>
      </c>
      <c r="B2352" s="35">
        <f t="shared" ref="B2352:B2415" si="186">C2352+(D2352-2009)*12</f>
        <v>78</v>
      </c>
      <c r="C2352" s="76">
        <v>6</v>
      </c>
      <c r="D2352" s="76">
        <v>2015</v>
      </c>
      <c r="E2352" s="56">
        <v>0</v>
      </c>
      <c r="F2352" s="53">
        <f t="shared" si="182"/>
        <v>0</v>
      </c>
      <c r="G2352" s="53">
        <f t="shared" si="183"/>
        <v>1</v>
      </c>
      <c r="H2352" s="53">
        <f t="shared" si="184"/>
        <v>1</v>
      </c>
      <c r="I2352" s="53" t="str">
        <f t="shared" si="185"/>
        <v>wd</v>
      </c>
      <c r="J2352" s="53"/>
    </row>
    <row r="2353" spans="1:10" x14ac:dyDescent="0.25">
      <c r="A2353" s="93">
        <v>42166</v>
      </c>
      <c r="B2353" s="35">
        <f t="shared" si="186"/>
        <v>78</v>
      </c>
      <c r="C2353" s="76">
        <v>6</v>
      </c>
      <c r="D2353" s="76">
        <v>2015</v>
      </c>
      <c r="E2353" s="56">
        <v>0</v>
      </c>
      <c r="F2353" s="53">
        <f t="shared" si="182"/>
        <v>0</v>
      </c>
      <c r="G2353" s="53">
        <f t="shared" si="183"/>
        <v>0</v>
      </c>
      <c r="H2353" s="53">
        <f t="shared" si="184"/>
        <v>0</v>
      </c>
      <c r="I2353" s="53" t="str">
        <f t="shared" si="185"/>
        <v>dd</v>
      </c>
      <c r="J2353" s="53"/>
    </row>
    <row r="2354" spans="1:10" x14ac:dyDescent="0.25">
      <c r="A2354" s="93">
        <v>42167</v>
      </c>
      <c r="B2354" s="35">
        <f t="shared" si="186"/>
        <v>78</v>
      </c>
      <c r="C2354" s="76">
        <v>6</v>
      </c>
      <c r="D2354" s="76">
        <v>2015</v>
      </c>
      <c r="E2354" s="56">
        <v>0</v>
      </c>
      <c r="F2354" s="53">
        <f t="shared" si="182"/>
        <v>0</v>
      </c>
      <c r="G2354" s="53">
        <f t="shared" si="183"/>
        <v>0</v>
      </c>
      <c r="H2354" s="53">
        <f t="shared" si="184"/>
        <v>0</v>
      </c>
      <c r="I2354" s="53" t="str">
        <f t="shared" si="185"/>
        <v>dd</v>
      </c>
      <c r="J2354" s="53"/>
    </row>
    <row r="2355" spans="1:10" x14ac:dyDescent="0.25">
      <c r="A2355" s="93">
        <v>42168</v>
      </c>
      <c r="B2355" s="35">
        <f t="shared" si="186"/>
        <v>78</v>
      </c>
      <c r="C2355" s="76">
        <v>6</v>
      </c>
      <c r="D2355" s="76">
        <v>2015</v>
      </c>
      <c r="E2355" s="56">
        <v>0</v>
      </c>
      <c r="F2355" s="53">
        <f t="shared" si="182"/>
        <v>0</v>
      </c>
      <c r="G2355" s="53">
        <f t="shared" si="183"/>
        <v>0</v>
      </c>
      <c r="H2355" s="53">
        <f t="shared" si="184"/>
        <v>0</v>
      </c>
      <c r="I2355" s="53" t="str">
        <f t="shared" si="185"/>
        <v>dd</v>
      </c>
      <c r="J2355" s="53"/>
    </row>
    <row r="2356" spans="1:10" x14ac:dyDescent="0.25">
      <c r="A2356" s="93">
        <v>42169</v>
      </c>
      <c r="B2356" s="35">
        <f t="shared" si="186"/>
        <v>78</v>
      </c>
      <c r="C2356" s="76">
        <v>6</v>
      </c>
      <c r="D2356" s="76">
        <v>2015</v>
      </c>
      <c r="E2356" s="56">
        <v>4.666666666666667</v>
      </c>
      <c r="F2356" s="53">
        <f t="shared" si="182"/>
        <v>1</v>
      </c>
      <c r="G2356" s="53">
        <f t="shared" si="183"/>
        <v>1</v>
      </c>
      <c r="H2356" s="53">
        <f t="shared" si="184"/>
        <v>-1</v>
      </c>
      <c r="I2356" s="53" t="str">
        <f t="shared" si="185"/>
        <v>dw</v>
      </c>
      <c r="J2356" s="53"/>
    </row>
    <row r="2357" spans="1:10" x14ac:dyDescent="0.25">
      <c r="A2357" s="93">
        <v>42170</v>
      </c>
      <c r="B2357" s="35">
        <f t="shared" si="186"/>
        <v>78</v>
      </c>
      <c r="C2357" s="76">
        <v>6</v>
      </c>
      <c r="D2357" s="76">
        <v>2015</v>
      </c>
      <c r="E2357" s="56">
        <v>6.6666666666666666E-2</v>
      </c>
      <c r="F2357" s="53">
        <f t="shared" si="182"/>
        <v>1</v>
      </c>
      <c r="G2357" s="53">
        <f t="shared" si="183"/>
        <v>2</v>
      </c>
      <c r="H2357" s="53">
        <f t="shared" si="184"/>
        <v>2</v>
      </c>
      <c r="I2357" s="53" t="str">
        <f t="shared" si="185"/>
        <v>ww</v>
      </c>
      <c r="J2357" s="53"/>
    </row>
    <row r="2358" spans="1:10" x14ac:dyDescent="0.25">
      <c r="A2358" s="93">
        <v>42171</v>
      </c>
      <c r="B2358" s="35">
        <f t="shared" si="186"/>
        <v>78</v>
      </c>
      <c r="C2358" s="76">
        <v>6</v>
      </c>
      <c r="D2358" s="76">
        <v>2015</v>
      </c>
      <c r="E2358" s="56">
        <v>0.33333333333333331</v>
      </c>
      <c r="F2358" s="53">
        <f t="shared" si="182"/>
        <v>1</v>
      </c>
      <c r="G2358" s="53">
        <f t="shared" si="183"/>
        <v>2</v>
      </c>
      <c r="H2358" s="53">
        <f t="shared" si="184"/>
        <v>2</v>
      </c>
      <c r="I2358" s="53" t="str">
        <f t="shared" si="185"/>
        <v>ww</v>
      </c>
      <c r="J2358" s="53"/>
    </row>
    <row r="2359" spans="1:10" x14ac:dyDescent="0.25">
      <c r="A2359" s="93">
        <v>42172</v>
      </c>
      <c r="B2359" s="35">
        <f t="shared" si="186"/>
        <v>78</v>
      </c>
      <c r="C2359" s="76">
        <v>6</v>
      </c>
      <c r="D2359" s="76">
        <v>2015</v>
      </c>
      <c r="E2359" s="56">
        <v>0</v>
      </c>
      <c r="F2359" s="53">
        <f t="shared" si="182"/>
        <v>0</v>
      </c>
      <c r="G2359" s="53">
        <f t="shared" si="183"/>
        <v>1</v>
      </c>
      <c r="H2359" s="53">
        <f t="shared" si="184"/>
        <v>1</v>
      </c>
      <c r="I2359" s="53" t="str">
        <f t="shared" si="185"/>
        <v>wd</v>
      </c>
      <c r="J2359" s="53"/>
    </row>
    <row r="2360" spans="1:10" x14ac:dyDescent="0.25">
      <c r="A2360" s="93">
        <v>42173</v>
      </c>
      <c r="B2360" s="35">
        <f t="shared" si="186"/>
        <v>78</v>
      </c>
      <c r="C2360" s="76">
        <v>6</v>
      </c>
      <c r="D2360" s="76">
        <v>2015</v>
      </c>
      <c r="E2360" s="56">
        <v>0.13333333333333333</v>
      </c>
      <c r="F2360" s="53">
        <f t="shared" si="182"/>
        <v>1</v>
      </c>
      <c r="G2360" s="53">
        <f t="shared" si="183"/>
        <v>1</v>
      </c>
      <c r="H2360" s="53">
        <f t="shared" si="184"/>
        <v>-1</v>
      </c>
      <c r="I2360" s="53" t="str">
        <f t="shared" si="185"/>
        <v>dw</v>
      </c>
      <c r="J2360" s="53"/>
    </row>
    <row r="2361" spans="1:10" x14ac:dyDescent="0.25">
      <c r="A2361" s="93">
        <v>42174</v>
      </c>
      <c r="B2361" s="35">
        <f t="shared" si="186"/>
        <v>78</v>
      </c>
      <c r="C2361" s="76">
        <v>6</v>
      </c>
      <c r="D2361" s="76">
        <v>2015</v>
      </c>
      <c r="E2361" s="56">
        <v>0</v>
      </c>
      <c r="F2361" s="53">
        <f t="shared" si="182"/>
        <v>0</v>
      </c>
      <c r="G2361" s="53">
        <f t="shared" si="183"/>
        <v>1</v>
      </c>
      <c r="H2361" s="53">
        <f t="shared" si="184"/>
        <v>1</v>
      </c>
      <c r="I2361" s="53" t="str">
        <f t="shared" si="185"/>
        <v>wd</v>
      </c>
      <c r="J2361" s="53"/>
    </row>
    <row r="2362" spans="1:10" x14ac:dyDescent="0.25">
      <c r="A2362" s="93">
        <v>42175</v>
      </c>
      <c r="B2362" s="35">
        <f t="shared" si="186"/>
        <v>78</v>
      </c>
      <c r="C2362" s="76">
        <v>6</v>
      </c>
      <c r="D2362" s="76">
        <v>2015</v>
      </c>
      <c r="E2362" s="56">
        <v>0</v>
      </c>
      <c r="F2362" s="53">
        <f t="shared" si="182"/>
        <v>0</v>
      </c>
      <c r="G2362" s="53">
        <f t="shared" si="183"/>
        <v>0</v>
      </c>
      <c r="H2362" s="53">
        <f t="shared" si="184"/>
        <v>0</v>
      </c>
      <c r="I2362" s="53" t="str">
        <f t="shared" si="185"/>
        <v>dd</v>
      </c>
      <c r="J2362" s="53"/>
    </row>
    <row r="2363" spans="1:10" x14ac:dyDescent="0.25">
      <c r="A2363" s="93">
        <v>42176</v>
      </c>
      <c r="B2363" s="35">
        <f t="shared" si="186"/>
        <v>78</v>
      </c>
      <c r="C2363" s="76">
        <v>6</v>
      </c>
      <c r="D2363" s="76">
        <v>2015</v>
      </c>
      <c r="E2363" s="56">
        <v>0.33333333333333331</v>
      </c>
      <c r="F2363" s="53">
        <f t="shared" si="182"/>
        <v>1</v>
      </c>
      <c r="G2363" s="53">
        <f t="shared" si="183"/>
        <v>1</v>
      </c>
      <c r="H2363" s="53">
        <f t="shared" si="184"/>
        <v>-1</v>
      </c>
      <c r="I2363" s="53" t="str">
        <f t="shared" si="185"/>
        <v>dw</v>
      </c>
      <c r="J2363" s="53"/>
    </row>
    <row r="2364" spans="1:10" x14ac:dyDescent="0.25">
      <c r="A2364" s="93">
        <v>42177</v>
      </c>
      <c r="B2364" s="35">
        <f t="shared" si="186"/>
        <v>78</v>
      </c>
      <c r="C2364" s="76">
        <v>6</v>
      </c>
      <c r="D2364" s="76">
        <v>2015</v>
      </c>
      <c r="E2364" s="56">
        <v>0.66666666666666663</v>
      </c>
      <c r="F2364" s="53">
        <f t="shared" si="182"/>
        <v>1</v>
      </c>
      <c r="G2364" s="53">
        <f t="shared" si="183"/>
        <v>2</v>
      </c>
      <c r="H2364" s="53">
        <f t="shared" si="184"/>
        <v>2</v>
      </c>
      <c r="I2364" s="53" t="str">
        <f t="shared" si="185"/>
        <v>ww</v>
      </c>
      <c r="J2364" s="53"/>
    </row>
    <row r="2365" spans="1:10" x14ac:dyDescent="0.25">
      <c r="A2365" s="93">
        <v>42178</v>
      </c>
      <c r="B2365" s="35">
        <f t="shared" si="186"/>
        <v>78</v>
      </c>
      <c r="C2365" s="76">
        <v>6</v>
      </c>
      <c r="D2365" s="76">
        <v>2015</v>
      </c>
      <c r="E2365" s="56">
        <v>5.6000000000000005</v>
      </c>
      <c r="F2365" s="53">
        <f t="shared" si="182"/>
        <v>1</v>
      </c>
      <c r="G2365" s="53">
        <f t="shared" si="183"/>
        <v>2</v>
      </c>
      <c r="H2365" s="53">
        <f t="shared" si="184"/>
        <v>2</v>
      </c>
      <c r="I2365" s="53" t="str">
        <f t="shared" si="185"/>
        <v>ww</v>
      </c>
      <c r="J2365" s="53"/>
    </row>
    <row r="2366" spans="1:10" x14ac:dyDescent="0.25">
      <c r="A2366" s="93">
        <v>42179</v>
      </c>
      <c r="B2366" s="35">
        <f t="shared" si="186"/>
        <v>78</v>
      </c>
      <c r="C2366" s="76">
        <v>6</v>
      </c>
      <c r="D2366" s="76">
        <v>2015</v>
      </c>
      <c r="E2366" s="56">
        <v>0</v>
      </c>
      <c r="F2366" s="53">
        <f t="shared" si="182"/>
        <v>0</v>
      </c>
      <c r="G2366" s="53">
        <f t="shared" si="183"/>
        <v>1</v>
      </c>
      <c r="H2366" s="53">
        <f t="shared" si="184"/>
        <v>1</v>
      </c>
      <c r="I2366" s="53" t="str">
        <f t="shared" si="185"/>
        <v>wd</v>
      </c>
      <c r="J2366" s="53"/>
    </row>
    <row r="2367" spans="1:10" x14ac:dyDescent="0.25">
      <c r="A2367" s="93">
        <v>42180</v>
      </c>
      <c r="B2367" s="35">
        <f t="shared" si="186"/>
        <v>78</v>
      </c>
      <c r="C2367" s="76">
        <v>6</v>
      </c>
      <c r="D2367" s="76">
        <v>2015</v>
      </c>
      <c r="E2367" s="56">
        <v>0.66666666666666663</v>
      </c>
      <c r="F2367" s="53">
        <f t="shared" si="182"/>
        <v>1</v>
      </c>
      <c r="G2367" s="53">
        <f t="shared" si="183"/>
        <v>1</v>
      </c>
      <c r="H2367" s="53">
        <f t="shared" si="184"/>
        <v>-1</v>
      </c>
      <c r="I2367" s="53" t="str">
        <f t="shared" si="185"/>
        <v>dw</v>
      </c>
      <c r="J2367" s="53"/>
    </row>
    <row r="2368" spans="1:10" x14ac:dyDescent="0.25">
      <c r="A2368" s="93">
        <v>42181</v>
      </c>
      <c r="B2368" s="35">
        <f t="shared" si="186"/>
        <v>78</v>
      </c>
      <c r="C2368" s="76">
        <v>6</v>
      </c>
      <c r="D2368" s="76">
        <v>2015</v>
      </c>
      <c r="E2368" s="56">
        <v>3.5333333333333332</v>
      </c>
      <c r="F2368" s="53">
        <f t="shared" si="182"/>
        <v>1</v>
      </c>
      <c r="G2368" s="53">
        <f t="shared" si="183"/>
        <v>2</v>
      </c>
      <c r="H2368" s="53">
        <f t="shared" si="184"/>
        <v>2</v>
      </c>
      <c r="I2368" s="53" t="str">
        <f t="shared" si="185"/>
        <v>ww</v>
      </c>
      <c r="J2368" s="53"/>
    </row>
    <row r="2369" spans="1:10" x14ac:dyDescent="0.25">
      <c r="A2369" s="93">
        <v>42182</v>
      </c>
      <c r="B2369" s="35">
        <f t="shared" si="186"/>
        <v>78</v>
      </c>
      <c r="C2369" s="76">
        <v>6</v>
      </c>
      <c r="D2369" s="76">
        <v>2015</v>
      </c>
      <c r="E2369" s="56">
        <v>0.20000000000000004</v>
      </c>
      <c r="F2369" s="53">
        <f t="shared" si="182"/>
        <v>1</v>
      </c>
      <c r="G2369" s="53">
        <f t="shared" si="183"/>
        <v>2</v>
      </c>
      <c r="H2369" s="53">
        <f t="shared" si="184"/>
        <v>2</v>
      </c>
      <c r="I2369" s="53" t="str">
        <f t="shared" si="185"/>
        <v>ww</v>
      </c>
      <c r="J2369" s="53"/>
    </row>
    <row r="2370" spans="1:10" x14ac:dyDescent="0.25">
      <c r="A2370" s="93">
        <v>42183</v>
      </c>
      <c r="B2370" s="35">
        <f t="shared" si="186"/>
        <v>78</v>
      </c>
      <c r="C2370" s="76">
        <v>6</v>
      </c>
      <c r="D2370" s="76">
        <v>2015</v>
      </c>
      <c r="E2370" s="56">
        <v>1</v>
      </c>
      <c r="F2370" s="53">
        <f t="shared" si="182"/>
        <v>1</v>
      </c>
      <c r="G2370" s="53">
        <f t="shared" si="183"/>
        <v>2</v>
      </c>
      <c r="H2370" s="53">
        <f t="shared" si="184"/>
        <v>2</v>
      </c>
      <c r="I2370" s="53" t="str">
        <f t="shared" si="185"/>
        <v>ww</v>
      </c>
      <c r="J2370" s="53"/>
    </row>
    <row r="2371" spans="1:10" x14ac:dyDescent="0.25">
      <c r="A2371" s="93">
        <v>42184</v>
      </c>
      <c r="B2371" s="35">
        <f t="shared" si="186"/>
        <v>78</v>
      </c>
      <c r="C2371" s="76">
        <v>6</v>
      </c>
      <c r="D2371" s="76">
        <v>2015</v>
      </c>
      <c r="E2371" s="56">
        <v>0.20000000000000004</v>
      </c>
      <c r="F2371" s="53">
        <f t="shared" ref="F2371:F2434" si="187">IF(E2371&gt;0,1,0)</f>
        <v>1</v>
      </c>
      <c r="G2371" s="53">
        <f t="shared" ref="G2371:G2434" si="188">SUM(F2370:F2371)</f>
        <v>2</v>
      </c>
      <c r="H2371" s="53">
        <f t="shared" ref="H2371:H2434" si="189">IF(G2371=1,IF(F2370=1,1,-1),G2371)</f>
        <v>2</v>
      </c>
      <c r="I2371" s="53" t="str">
        <f t="shared" ref="I2371:I2434" si="190">VLOOKUP(H2371,codes,2,)</f>
        <v>ww</v>
      </c>
      <c r="J2371" s="53"/>
    </row>
    <row r="2372" spans="1:10" x14ac:dyDescent="0.25">
      <c r="A2372" s="93">
        <v>42185</v>
      </c>
      <c r="B2372" s="35">
        <f t="shared" si="186"/>
        <v>78</v>
      </c>
      <c r="C2372" s="76">
        <v>6</v>
      </c>
      <c r="D2372" s="76">
        <v>2015</v>
      </c>
      <c r="E2372" s="56">
        <v>0</v>
      </c>
      <c r="F2372" s="53">
        <f t="shared" si="187"/>
        <v>0</v>
      </c>
      <c r="G2372" s="53">
        <f t="shared" si="188"/>
        <v>1</v>
      </c>
      <c r="H2372" s="53">
        <f t="shared" si="189"/>
        <v>1</v>
      </c>
      <c r="I2372" s="53" t="str">
        <f t="shared" si="190"/>
        <v>wd</v>
      </c>
      <c r="J2372" s="53"/>
    </row>
    <row r="2373" spans="1:10" x14ac:dyDescent="0.25">
      <c r="A2373" s="93">
        <v>42186</v>
      </c>
      <c r="B2373" s="35">
        <f t="shared" si="186"/>
        <v>78</v>
      </c>
      <c r="C2373" s="76">
        <v>6</v>
      </c>
      <c r="D2373" s="76">
        <v>2015</v>
      </c>
      <c r="E2373" s="56">
        <v>0</v>
      </c>
      <c r="F2373" s="53">
        <f t="shared" si="187"/>
        <v>0</v>
      </c>
      <c r="G2373" s="53">
        <f t="shared" si="188"/>
        <v>0</v>
      </c>
      <c r="H2373" s="53">
        <f t="shared" si="189"/>
        <v>0</v>
      </c>
      <c r="I2373" s="53" t="str">
        <f t="shared" si="190"/>
        <v>dd</v>
      </c>
      <c r="J2373" s="53"/>
    </row>
    <row r="2374" spans="1:10" x14ac:dyDescent="0.25">
      <c r="A2374" s="93">
        <v>42187</v>
      </c>
      <c r="B2374" s="35">
        <f t="shared" si="186"/>
        <v>78</v>
      </c>
      <c r="C2374" s="76">
        <v>6</v>
      </c>
      <c r="D2374" s="76">
        <v>2015</v>
      </c>
      <c r="E2374" s="56">
        <v>5.666666666666667</v>
      </c>
      <c r="F2374" s="53">
        <f t="shared" si="187"/>
        <v>1</v>
      </c>
      <c r="G2374" s="53">
        <f t="shared" si="188"/>
        <v>1</v>
      </c>
      <c r="H2374" s="53">
        <f t="shared" si="189"/>
        <v>-1</v>
      </c>
      <c r="I2374" s="53" t="str">
        <f t="shared" si="190"/>
        <v>dw</v>
      </c>
      <c r="J2374" s="53"/>
    </row>
    <row r="2375" spans="1:10" x14ac:dyDescent="0.25">
      <c r="A2375" s="93">
        <v>42188</v>
      </c>
      <c r="B2375" s="35">
        <f t="shared" si="186"/>
        <v>79</v>
      </c>
      <c r="C2375" s="76">
        <v>7</v>
      </c>
      <c r="D2375" s="76">
        <v>2015</v>
      </c>
      <c r="E2375" s="56">
        <v>1.7999999999999998</v>
      </c>
      <c r="F2375" s="53">
        <f t="shared" si="187"/>
        <v>1</v>
      </c>
      <c r="G2375" s="53">
        <f t="shared" si="188"/>
        <v>2</v>
      </c>
      <c r="H2375" s="53">
        <f t="shared" si="189"/>
        <v>2</v>
      </c>
      <c r="I2375" s="53" t="str">
        <f t="shared" si="190"/>
        <v>ww</v>
      </c>
      <c r="J2375" s="53"/>
    </row>
    <row r="2376" spans="1:10" x14ac:dyDescent="0.25">
      <c r="A2376" s="93">
        <v>42189</v>
      </c>
      <c r="B2376" s="35">
        <f t="shared" si="186"/>
        <v>79</v>
      </c>
      <c r="C2376" s="76">
        <v>7</v>
      </c>
      <c r="D2376" s="76">
        <v>2015</v>
      </c>
      <c r="E2376" s="56">
        <v>15.466666666666667</v>
      </c>
      <c r="F2376" s="53">
        <f t="shared" si="187"/>
        <v>1</v>
      </c>
      <c r="G2376" s="53">
        <f t="shared" si="188"/>
        <v>2</v>
      </c>
      <c r="H2376" s="53">
        <f t="shared" si="189"/>
        <v>2</v>
      </c>
      <c r="I2376" s="53" t="str">
        <f t="shared" si="190"/>
        <v>ww</v>
      </c>
      <c r="J2376" s="53"/>
    </row>
    <row r="2377" spans="1:10" x14ac:dyDescent="0.25">
      <c r="A2377" s="93">
        <v>42190</v>
      </c>
      <c r="B2377" s="35">
        <f t="shared" si="186"/>
        <v>79</v>
      </c>
      <c r="C2377" s="76">
        <v>7</v>
      </c>
      <c r="D2377" s="76">
        <v>2015</v>
      </c>
      <c r="E2377" s="56">
        <v>6.6666666666666666E-2</v>
      </c>
      <c r="F2377" s="53">
        <f t="shared" si="187"/>
        <v>1</v>
      </c>
      <c r="G2377" s="53">
        <f t="shared" si="188"/>
        <v>2</v>
      </c>
      <c r="H2377" s="53">
        <f t="shared" si="189"/>
        <v>2</v>
      </c>
      <c r="I2377" s="53" t="str">
        <f t="shared" si="190"/>
        <v>ww</v>
      </c>
      <c r="J2377" s="53"/>
    </row>
    <row r="2378" spans="1:10" x14ac:dyDescent="0.25">
      <c r="A2378" s="93">
        <v>42191</v>
      </c>
      <c r="B2378" s="35">
        <f t="shared" si="186"/>
        <v>79</v>
      </c>
      <c r="C2378" s="76">
        <v>7</v>
      </c>
      <c r="D2378" s="76">
        <v>2015</v>
      </c>
      <c r="E2378" s="56">
        <v>4.4666666666666659</v>
      </c>
      <c r="F2378" s="53">
        <f t="shared" si="187"/>
        <v>1</v>
      </c>
      <c r="G2378" s="53">
        <f t="shared" si="188"/>
        <v>2</v>
      </c>
      <c r="H2378" s="53">
        <f t="shared" si="189"/>
        <v>2</v>
      </c>
      <c r="I2378" s="53" t="str">
        <f t="shared" si="190"/>
        <v>ww</v>
      </c>
      <c r="J2378" s="53"/>
    </row>
    <row r="2379" spans="1:10" x14ac:dyDescent="0.25">
      <c r="A2379" s="93">
        <v>42192</v>
      </c>
      <c r="B2379" s="35">
        <f t="shared" si="186"/>
        <v>79</v>
      </c>
      <c r="C2379" s="76">
        <v>7</v>
      </c>
      <c r="D2379" s="76">
        <v>2015</v>
      </c>
      <c r="E2379" s="56">
        <v>0.20000000000000004</v>
      </c>
      <c r="F2379" s="53">
        <f t="shared" si="187"/>
        <v>1</v>
      </c>
      <c r="G2379" s="53">
        <f t="shared" si="188"/>
        <v>2</v>
      </c>
      <c r="H2379" s="53">
        <f t="shared" si="189"/>
        <v>2</v>
      </c>
      <c r="I2379" s="53" t="str">
        <f t="shared" si="190"/>
        <v>ww</v>
      </c>
      <c r="J2379" s="53"/>
    </row>
    <row r="2380" spans="1:10" x14ac:dyDescent="0.25">
      <c r="A2380" s="93">
        <v>42193</v>
      </c>
      <c r="B2380" s="35">
        <f t="shared" si="186"/>
        <v>79</v>
      </c>
      <c r="C2380" s="76">
        <v>7</v>
      </c>
      <c r="D2380" s="76">
        <v>2015</v>
      </c>
      <c r="E2380" s="56">
        <v>1.4666666666666668</v>
      </c>
      <c r="F2380" s="53">
        <f t="shared" si="187"/>
        <v>1</v>
      </c>
      <c r="G2380" s="53">
        <f t="shared" si="188"/>
        <v>2</v>
      </c>
      <c r="H2380" s="53">
        <f t="shared" si="189"/>
        <v>2</v>
      </c>
      <c r="I2380" s="53" t="str">
        <f t="shared" si="190"/>
        <v>ww</v>
      </c>
      <c r="J2380" s="53"/>
    </row>
    <row r="2381" spans="1:10" x14ac:dyDescent="0.25">
      <c r="A2381" s="93">
        <v>42194</v>
      </c>
      <c r="B2381" s="35">
        <f t="shared" si="186"/>
        <v>79</v>
      </c>
      <c r="C2381" s="76">
        <v>7</v>
      </c>
      <c r="D2381" s="76">
        <v>2015</v>
      </c>
      <c r="E2381" s="56">
        <v>2.5333333333333332</v>
      </c>
      <c r="F2381" s="53">
        <f t="shared" si="187"/>
        <v>1</v>
      </c>
      <c r="G2381" s="53">
        <f t="shared" si="188"/>
        <v>2</v>
      </c>
      <c r="H2381" s="53">
        <f t="shared" si="189"/>
        <v>2</v>
      </c>
      <c r="I2381" s="53" t="str">
        <f t="shared" si="190"/>
        <v>ww</v>
      </c>
      <c r="J2381" s="53"/>
    </row>
    <row r="2382" spans="1:10" x14ac:dyDescent="0.25">
      <c r="A2382" s="93">
        <v>42195</v>
      </c>
      <c r="B2382" s="35">
        <f t="shared" si="186"/>
        <v>79</v>
      </c>
      <c r="C2382" s="76">
        <v>7</v>
      </c>
      <c r="D2382" s="76">
        <v>2015</v>
      </c>
      <c r="E2382" s="56">
        <v>0</v>
      </c>
      <c r="F2382" s="53">
        <f t="shared" si="187"/>
        <v>0</v>
      </c>
      <c r="G2382" s="53">
        <f t="shared" si="188"/>
        <v>1</v>
      </c>
      <c r="H2382" s="53">
        <f t="shared" si="189"/>
        <v>1</v>
      </c>
      <c r="I2382" s="53" t="str">
        <f t="shared" si="190"/>
        <v>wd</v>
      </c>
      <c r="J2382" s="53"/>
    </row>
    <row r="2383" spans="1:10" x14ac:dyDescent="0.25">
      <c r="A2383" s="93">
        <v>42196</v>
      </c>
      <c r="B2383" s="35">
        <f t="shared" si="186"/>
        <v>79</v>
      </c>
      <c r="C2383" s="76">
        <v>7</v>
      </c>
      <c r="D2383" s="76">
        <v>2015</v>
      </c>
      <c r="E2383" s="56">
        <v>1.2666666666666666</v>
      </c>
      <c r="F2383" s="53">
        <f t="shared" si="187"/>
        <v>1</v>
      </c>
      <c r="G2383" s="53">
        <f t="shared" si="188"/>
        <v>1</v>
      </c>
      <c r="H2383" s="53">
        <f t="shared" si="189"/>
        <v>-1</v>
      </c>
      <c r="I2383" s="53" t="str">
        <f t="shared" si="190"/>
        <v>dw</v>
      </c>
      <c r="J2383" s="53"/>
    </row>
    <row r="2384" spans="1:10" x14ac:dyDescent="0.25">
      <c r="A2384" s="93">
        <v>42197</v>
      </c>
      <c r="B2384" s="35">
        <f t="shared" si="186"/>
        <v>79</v>
      </c>
      <c r="C2384" s="76">
        <v>7</v>
      </c>
      <c r="D2384" s="76">
        <v>2015</v>
      </c>
      <c r="E2384" s="56">
        <v>1.9333333333333333</v>
      </c>
      <c r="F2384" s="53">
        <f t="shared" si="187"/>
        <v>1</v>
      </c>
      <c r="G2384" s="53">
        <f t="shared" si="188"/>
        <v>2</v>
      </c>
      <c r="H2384" s="53">
        <f t="shared" si="189"/>
        <v>2</v>
      </c>
      <c r="I2384" s="53" t="str">
        <f t="shared" si="190"/>
        <v>ww</v>
      </c>
      <c r="J2384" s="53"/>
    </row>
    <row r="2385" spans="1:10" x14ac:dyDescent="0.25">
      <c r="A2385" s="93">
        <v>42198</v>
      </c>
      <c r="B2385" s="35">
        <f t="shared" si="186"/>
        <v>79</v>
      </c>
      <c r="C2385" s="76">
        <v>7</v>
      </c>
      <c r="D2385" s="76">
        <v>2015</v>
      </c>
      <c r="E2385" s="56">
        <v>1.3333333333333333</v>
      </c>
      <c r="F2385" s="53">
        <f t="shared" si="187"/>
        <v>1</v>
      </c>
      <c r="G2385" s="53">
        <f t="shared" si="188"/>
        <v>2</v>
      </c>
      <c r="H2385" s="53">
        <f t="shared" si="189"/>
        <v>2</v>
      </c>
      <c r="I2385" s="53" t="str">
        <f t="shared" si="190"/>
        <v>ww</v>
      </c>
      <c r="J2385" s="53"/>
    </row>
    <row r="2386" spans="1:10" x14ac:dyDescent="0.25">
      <c r="A2386" s="93">
        <v>42199</v>
      </c>
      <c r="B2386" s="35">
        <f t="shared" si="186"/>
        <v>79</v>
      </c>
      <c r="C2386" s="76">
        <v>7</v>
      </c>
      <c r="D2386" s="76">
        <v>2015</v>
      </c>
      <c r="E2386" s="56">
        <v>2.3333333333333335</v>
      </c>
      <c r="F2386" s="53">
        <f t="shared" si="187"/>
        <v>1</v>
      </c>
      <c r="G2386" s="53">
        <f t="shared" si="188"/>
        <v>2</v>
      </c>
      <c r="H2386" s="53">
        <f t="shared" si="189"/>
        <v>2</v>
      </c>
      <c r="I2386" s="53" t="str">
        <f t="shared" si="190"/>
        <v>ww</v>
      </c>
      <c r="J2386" s="53"/>
    </row>
    <row r="2387" spans="1:10" x14ac:dyDescent="0.25">
      <c r="A2387" s="93">
        <v>42200</v>
      </c>
      <c r="B2387" s="35">
        <f t="shared" si="186"/>
        <v>79</v>
      </c>
      <c r="C2387" s="76">
        <v>7</v>
      </c>
      <c r="D2387" s="76">
        <v>2015</v>
      </c>
      <c r="E2387" s="56">
        <v>0</v>
      </c>
      <c r="F2387" s="53">
        <f t="shared" si="187"/>
        <v>0</v>
      </c>
      <c r="G2387" s="53">
        <f t="shared" si="188"/>
        <v>1</v>
      </c>
      <c r="H2387" s="53">
        <f t="shared" si="189"/>
        <v>1</v>
      </c>
      <c r="I2387" s="53" t="str">
        <f t="shared" si="190"/>
        <v>wd</v>
      </c>
      <c r="J2387" s="53"/>
    </row>
    <row r="2388" spans="1:10" x14ac:dyDescent="0.25">
      <c r="A2388" s="93">
        <v>42201</v>
      </c>
      <c r="B2388" s="35">
        <f t="shared" si="186"/>
        <v>79</v>
      </c>
      <c r="C2388" s="76">
        <v>7</v>
      </c>
      <c r="D2388" s="76">
        <v>2015</v>
      </c>
      <c r="E2388" s="56">
        <v>0</v>
      </c>
      <c r="F2388" s="53">
        <f t="shared" si="187"/>
        <v>0</v>
      </c>
      <c r="G2388" s="53">
        <f t="shared" si="188"/>
        <v>0</v>
      </c>
      <c r="H2388" s="53">
        <f t="shared" si="189"/>
        <v>0</v>
      </c>
      <c r="I2388" s="53" t="str">
        <f t="shared" si="190"/>
        <v>dd</v>
      </c>
      <c r="J2388" s="53"/>
    </row>
    <row r="2389" spans="1:10" x14ac:dyDescent="0.25">
      <c r="A2389" s="93">
        <v>42202</v>
      </c>
      <c r="B2389" s="35">
        <f t="shared" si="186"/>
        <v>79</v>
      </c>
      <c r="C2389" s="76">
        <v>7</v>
      </c>
      <c r="D2389" s="76">
        <v>2015</v>
      </c>
      <c r="E2389" s="56">
        <v>0.66666666666666663</v>
      </c>
      <c r="F2389" s="53">
        <f t="shared" si="187"/>
        <v>1</v>
      </c>
      <c r="G2389" s="53">
        <f t="shared" si="188"/>
        <v>1</v>
      </c>
      <c r="H2389" s="53">
        <f t="shared" si="189"/>
        <v>-1</v>
      </c>
      <c r="I2389" s="53" t="str">
        <f t="shared" si="190"/>
        <v>dw</v>
      </c>
      <c r="J2389" s="53"/>
    </row>
    <row r="2390" spans="1:10" x14ac:dyDescent="0.25">
      <c r="A2390" s="93">
        <v>42203</v>
      </c>
      <c r="B2390" s="35">
        <f t="shared" si="186"/>
        <v>79</v>
      </c>
      <c r="C2390" s="76">
        <v>7</v>
      </c>
      <c r="D2390" s="76">
        <v>2015</v>
      </c>
      <c r="E2390" s="56">
        <v>6.6666666666666666E-2</v>
      </c>
      <c r="F2390" s="53">
        <f t="shared" si="187"/>
        <v>1</v>
      </c>
      <c r="G2390" s="53">
        <f t="shared" si="188"/>
        <v>2</v>
      </c>
      <c r="H2390" s="53">
        <f t="shared" si="189"/>
        <v>2</v>
      </c>
      <c r="I2390" s="53" t="str">
        <f t="shared" si="190"/>
        <v>ww</v>
      </c>
      <c r="J2390" s="53"/>
    </row>
    <row r="2391" spans="1:10" x14ac:dyDescent="0.25">
      <c r="A2391" s="93">
        <v>42204</v>
      </c>
      <c r="B2391" s="35">
        <f t="shared" si="186"/>
        <v>79</v>
      </c>
      <c r="C2391" s="76">
        <v>7</v>
      </c>
      <c r="D2391" s="76">
        <v>2015</v>
      </c>
      <c r="E2391" s="56">
        <v>4.1333333333333329</v>
      </c>
      <c r="F2391" s="53">
        <f t="shared" si="187"/>
        <v>1</v>
      </c>
      <c r="G2391" s="53">
        <f t="shared" si="188"/>
        <v>2</v>
      </c>
      <c r="H2391" s="53">
        <f t="shared" si="189"/>
        <v>2</v>
      </c>
      <c r="I2391" s="53" t="str">
        <f t="shared" si="190"/>
        <v>ww</v>
      </c>
      <c r="J2391" s="53"/>
    </row>
    <row r="2392" spans="1:10" x14ac:dyDescent="0.25">
      <c r="A2392" s="93">
        <v>42205</v>
      </c>
      <c r="B2392" s="35">
        <f t="shared" si="186"/>
        <v>79</v>
      </c>
      <c r="C2392" s="76">
        <v>7</v>
      </c>
      <c r="D2392" s="76">
        <v>2015</v>
      </c>
      <c r="E2392" s="56">
        <v>0</v>
      </c>
      <c r="F2392" s="53">
        <f t="shared" si="187"/>
        <v>0</v>
      </c>
      <c r="G2392" s="53">
        <f t="shared" si="188"/>
        <v>1</v>
      </c>
      <c r="H2392" s="53">
        <f t="shared" si="189"/>
        <v>1</v>
      </c>
      <c r="I2392" s="53" t="str">
        <f t="shared" si="190"/>
        <v>wd</v>
      </c>
      <c r="J2392" s="53"/>
    </row>
    <row r="2393" spans="1:10" x14ac:dyDescent="0.25">
      <c r="A2393" s="93">
        <v>42206</v>
      </c>
      <c r="B2393" s="35">
        <f t="shared" si="186"/>
        <v>79</v>
      </c>
      <c r="C2393" s="76">
        <v>7</v>
      </c>
      <c r="D2393" s="76">
        <v>2015</v>
      </c>
      <c r="E2393" s="56">
        <v>1.5999999999999999</v>
      </c>
      <c r="F2393" s="53">
        <f t="shared" si="187"/>
        <v>1</v>
      </c>
      <c r="G2393" s="53">
        <f t="shared" si="188"/>
        <v>1</v>
      </c>
      <c r="H2393" s="53">
        <f t="shared" si="189"/>
        <v>-1</v>
      </c>
      <c r="I2393" s="53" t="str">
        <f t="shared" si="190"/>
        <v>dw</v>
      </c>
      <c r="J2393" s="53"/>
    </row>
    <row r="2394" spans="1:10" x14ac:dyDescent="0.25">
      <c r="A2394" s="93">
        <v>42207</v>
      </c>
      <c r="B2394" s="35">
        <f t="shared" si="186"/>
        <v>79</v>
      </c>
      <c r="C2394" s="76">
        <v>7</v>
      </c>
      <c r="D2394" s="76">
        <v>2015</v>
      </c>
      <c r="E2394" s="56">
        <v>6.6666666666666666E-2</v>
      </c>
      <c r="F2394" s="53">
        <f t="shared" si="187"/>
        <v>1</v>
      </c>
      <c r="G2394" s="53">
        <f t="shared" si="188"/>
        <v>2</v>
      </c>
      <c r="H2394" s="53">
        <f t="shared" si="189"/>
        <v>2</v>
      </c>
      <c r="I2394" s="53" t="str">
        <f t="shared" si="190"/>
        <v>ww</v>
      </c>
      <c r="J2394" s="53"/>
    </row>
    <row r="2395" spans="1:10" x14ac:dyDescent="0.25">
      <c r="A2395" s="93">
        <v>42208</v>
      </c>
      <c r="B2395" s="35">
        <f t="shared" si="186"/>
        <v>79</v>
      </c>
      <c r="C2395" s="76">
        <v>7</v>
      </c>
      <c r="D2395" s="76">
        <v>2015</v>
      </c>
      <c r="E2395" s="56">
        <v>6.6666666666666666E-2</v>
      </c>
      <c r="F2395" s="53">
        <f t="shared" si="187"/>
        <v>1</v>
      </c>
      <c r="G2395" s="53">
        <f t="shared" si="188"/>
        <v>2</v>
      </c>
      <c r="H2395" s="53">
        <f t="shared" si="189"/>
        <v>2</v>
      </c>
      <c r="I2395" s="53" t="str">
        <f t="shared" si="190"/>
        <v>ww</v>
      </c>
      <c r="J2395" s="53"/>
    </row>
    <row r="2396" spans="1:10" x14ac:dyDescent="0.25">
      <c r="A2396" s="93">
        <v>42209</v>
      </c>
      <c r="B2396" s="35">
        <f t="shared" si="186"/>
        <v>79</v>
      </c>
      <c r="C2396" s="76">
        <v>7</v>
      </c>
      <c r="D2396" s="76">
        <v>2015</v>
      </c>
      <c r="E2396" s="56">
        <v>0</v>
      </c>
      <c r="F2396" s="53">
        <f t="shared" si="187"/>
        <v>0</v>
      </c>
      <c r="G2396" s="53">
        <f t="shared" si="188"/>
        <v>1</v>
      </c>
      <c r="H2396" s="53">
        <f t="shared" si="189"/>
        <v>1</v>
      </c>
      <c r="I2396" s="53" t="str">
        <f t="shared" si="190"/>
        <v>wd</v>
      </c>
      <c r="J2396" s="53"/>
    </row>
    <row r="2397" spans="1:10" x14ac:dyDescent="0.25">
      <c r="A2397" s="93">
        <v>42210</v>
      </c>
      <c r="B2397" s="35">
        <f t="shared" si="186"/>
        <v>79</v>
      </c>
      <c r="C2397" s="76">
        <v>7</v>
      </c>
      <c r="D2397" s="76">
        <v>2015</v>
      </c>
      <c r="E2397" s="56">
        <v>0</v>
      </c>
      <c r="F2397" s="53">
        <f t="shared" si="187"/>
        <v>0</v>
      </c>
      <c r="G2397" s="53">
        <f t="shared" si="188"/>
        <v>0</v>
      </c>
      <c r="H2397" s="53">
        <f t="shared" si="189"/>
        <v>0</v>
      </c>
      <c r="I2397" s="53" t="str">
        <f t="shared" si="190"/>
        <v>dd</v>
      </c>
      <c r="J2397" s="53"/>
    </row>
    <row r="2398" spans="1:10" x14ac:dyDescent="0.25">
      <c r="A2398" s="93">
        <v>42211</v>
      </c>
      <c r="B2398" s="35">
        <f t="shared" si="186"/>
        <v>79</v>
      </c>
      <c r="C2398" s="76">
        <v>7</v>
      </c>
      <c r="D2398" s="76">
        <v>2015</v>
      </c>
      <c r="E2398" s="56">
        <v>0.40000000000000008</v>
      </c>
      <c r="F2398" s="53">
        <f t="shared" si="187"/>
        <v>1</v>
      </c>
      <c r="G2398" s="53">
        <f t="shared" si="188"/>
        <v>1</v>
      </c>
      <c r="H2398" s="53">
        <f t="shared" si="189"/>
        <v>-1</v>
      </c>
      <c r="I2398" s="53" t="str">
        <f t="shared" si="190"/>
        <v>dw</v>
      </c>
      <c r="J2398" s="53"/>
    </row>
    <row r="2399" spans="1:10" x14ac:dyDescent="0.25">
      <c r="A2399" s="93">
        <v>42212</v>
      </c>
      <c r="B2399" s="35">
        <f t="shared" si="186"/>
        <v>79</v>
      </c>
      <c r="C2399" s="76">
        <v>7</v>
      </c>
      <c r="D2399" s="76">
        <v>2015</v>
      </c>
      <c r="E2399" s="56">
        <v>23.933333333333334</v>
      </c>
      <c r="F2399" s="53">
        <f t="shared" si="187"/>
        <v>1</v>
      </c>
      <c r="G2399" s="53">
        <f t="shared" si="188"/>
        <v>2</v>
      </c>
      <c r="H2399" s="53">
        <f t="shared" si="189"/>
        <v>2</v>
      </c>
      <c r="I2399" s="53" t="str">
        <f t="shared" si="190"/>
        <v>ww</v>
      </c>
      <c r="J2399" s="53"/>
    </row>
    <row r="2400" spans="1:10" x14ac:dyDescent="0.25">
      <c r="A2400" s="93">
        <v>42213</v>
      </c>
      <c r="B2400" s="35">
        <f t="shared" si="186"/>
        <v>79</v>
      </c>
      <c r="C2400" s="76">
        <v>7</v>
      </c>
      <c r="D2400" s="76">
        <v>2015</v>
      </c>
      <c r="E2400" s="56">
        <v>11.866666666666667</v>
      </c>
      <c r="F2400" s="53">
        <f t="shared" si="187"/>
        <v>1</v>
      </c>
      <c r="G2400" s="53">
        <f t="shared" si="188"/>
        <v>2</v>
      </c>
      <c r="H2400" s="53">
        <f t="shared" si="189"/>
        <v>2</v>
      </c>
      <c r="I2400" s="53" t="str">
        <f t="shared" si="190"/>
        <v>ww</v>
      </c>
      <c r="J2400" s="53"/>
    </row>
    <row r="2401" spans="1:10" x14ac:dyDescent="0.25">
      <c r="A2401" s="93">
        <v>42214</v>
      </c>
      <c r="B2401" s="35">
        <f t="shared" si="186"/>
        <v>79</v>
      </c>
      <c r="C2401" s="76">
        <v>7</v>
      </c>
      <c r="D2401" s="76">
        <v>2015</v>
      </c>
      <c r="E2401" s="56">
        <v>6.2666666666666666</v>
      </c>
      <c r="F2401" s="53">
        <f t="shared" si="187"/>
        <v>1</v>
      </c>
      <c r="G2401" s="53">
        <f t="shared" si="188"/>
        <v>2</v>
      </c>
      <c r="H2401" s="53">
        <f t="shared" si="189"/>
        <v>2</v>
      </c>
      <c r="I2401" s="53" t="str">
        <f t="shared" si="190"/>
        <v>ww</v>
      </c>
      <c r="J2401" s="53"/>
    </row>
    <row r="2402" spans="1:10" x14ac:dyDescent="0.25">
      <c r="A2402" s="93">
        <v>42215</v>
      </c>
      <c r="B2402" s="35">
        <f t="shared" si="186"/>
        <v>79</v>
      </c>
      <c r="C2402" s="76">
        <v>7</v>
      </c>
      <c r="D2402" s="76">
        <v>2015</v>
      </c>
      <c r="E2402" s="56">
        <v>5.9333333333333327</v>
      </c>
      <c r="F2402" s="53">
        <f t="shared" si="187"/>
        <v>1</v>
      </c>
      <c r="G2402" s="53">
        <f t="shared" si="188"/>
        <v>2</v>
      </c>
      <c r="H2402" s="53">
        <f t="shared" si="189"/>
        <v>2</v>
      </c>
      <c r="I2402" s="53" t="str">
        <f t="shared" si="190"/>
        <v>ww</v>
      </c>
      <c r="J2402" s="53"/>
    </row>
    <row r="2403" spans="1:10" x14ac:dyDescent="0.25">
      <c r="A2403" s="93">
        <v>42216</v>
      </c>
      <c r="B2403" s="35">
        <f t="shared" si="186"/>
        <v>79</v>
      </c>
      <c r="C2403" s="76">
        <v>7</v>
      </c>
      <c r="D2403" s="76">
        <v>2015</v>
      </c>
      <c r="E2403" s="56">
        <v>0</v>
      </c>
      <c r="F2403" s="53">
        <f t="shared" si="187"/>
        <v>0</v>
      </c>
      <c r="G2403" s="53">
        <f t="shared" si="188"/>
        <v>1</v>
      </c>
      <c r="H2403" s="53">
        <f t="shared" si="189"/>
        <v>1</v>
      </c>
      <c r="I2403" s="53" t="str">
        <f t="shared" si="190"/>
        <v>wd</v>
      </c>
      <c r="J2403" s="53"/>
    </row>
    <row r="2404" spans="1:10" x14ac:dyDescent="0.25">
      <c r="A2404" s="93">
        <v>42217</v>
      </c>
      <c r="B2404" s="35">
        <f t="shared" si="186"/>
        <v>79</v>
      </c>
      <c r="C2404" s="76">
        <v>7</v>
      </c>
      <c r="D2404" s="76">
        <v>2015</v>
      </c>
      <c r="E2404" s="56">
        <v>1.5999999999999999</v>
      </c>
      <c r="F2404" s="53">
        <f t="shared" si="187"/>
        <v>1</v>
      </c>
      <c r="G2404" s="53">
        <f t="shared" si="188"/>
        <v>1</v>
      </c>
      <c r="H2404" s="53">
        <f t="shared" si="189"/>
        <v>-1</v>
      </c>
      <c r="I2404" s="53" t="str">
        <f t="shared" si="190"/>
        <v>dw</v>
      </c>
      <c r="J2404" s="53"/>
    </row>
    <row r="2405" spans="1:10" x14ac:dyDescent="0.25">
      <c r="A2405" s="93">
        <v>42218</v>
      </c>
      <c r="B2405" s="35">
        <f t="shared" si="186"/>
        <v>79</v>
      </c>
      <c r="C2405" s="76">
        <v>7</v>
      </c>
      <c r="D2405" s="76">
        <v>2015</v>
      </c>
      <c r="E2405" s="56">
        <v>0.93333333333333324</v>
      </c>
      <c r="F2405" s="53">
        <f t="shared" si="187"/>
        <v>1</v>
      </c>
      <c r="G2405" s="53">
        <f t="shared" si="188"/>
        <v>2</v>
      </c>
      <c r="H2405" s="53">
        <f t="shared" si="189"/>
        <v>2</v>
      </c>
      <c r="I2405" s="53" t="str">
        <f t="shared" si="190"/>
        <v>ww</v>
      </c>
      <c r="J2405" s="53"/>
    </row>
    <row r="2406" spans="1:10" x14ac:dyDescent="0.25">
      <c r="A2406" s="93">
        <v>42219</v>
      </c>
      <c r="B2406" s="35">
        <f t="shared" si="186"/>
        <v>80</v>
      </c>
      <c r="C2406" s="76">
        <v>8</v>
      </c>
      <c r="D2406" s="76">
        <v>2015</v>
      </c>
      <c r="E2406" s="56">
        <v>1.1333333333333333</v>
      </c>
      <c r="F2406" s="53">
        <f t="shared" si="187"/>
        <v>1</v>
      </c>
      <c r="G2406" s="53">
        <f t="shared" si="188"/>
        <v>2</v>
      </c>
      <c r="H2406" s="53">
        <f t="shared" si="189"/>
        <v>2</v>
      </c>
      <c r="I2406" s="53" t="str">
        <f t="shared" si="190"/>
        <v>ww</v>
      </c>
      <c r="J2406" s="53"/>
    </row>
    <row r="2407" spans="1:10" x14ac:dyDescent="0.25">
      <c r="A2407" s="93">
        <v>42220</v>
      </c>
      <c r="B2407" s="35">
        <f t="shared" si="186"/>
        <v>80</v>
      </c>
      <c r="C2407" s="76">
        <v>8</v>
      </c>
      <c r="D2407" s="76">
        <v>2015</v>
      </c>
      <c r="E2407" s="56">
        <v>0</v>
      </c>
      <c r="F2407" s="53">
        <f t="shared" si="187"/>
        <v>0</v>
      </c>
      <c r="G2407" s="53">
        <f t="shared" si="188"/>
        <v>1</v>
      </c>
      <c r="H2407" s="53">
        <f t="shared" si="189"/>
        <v>1</v>
      </c>
      <c r="I2407" s="53" t="str">
        <f t="shared" si="190"/>
        <v>wd</v>
      </c>
      <c r="J2407" s="53"/>
    </row>
    <row r="2408" spans="1:10" x14ac:dyDescent="0.25">
      <c r="A2408" s="93">
        <v>42221</v>
      </c>
      <c r="B2408" s="35">
        <f t="shared" si="186"/>
        <v>80</v>
      </c>
      <c r="C2408" s="76">
        <v>8</v>
      </c>
      <c r="D2408" s="76">
        <v>2015</v>
      </c>
      <c r="E2408" s="56">
        <v>0</v>
      </c>
      <c r="F2408" s="53">
        <f t="shared" si="187"/>
        <v>0</v>
      </c>
      <c r="G2408" s="53">
        <f t="shared" si="188"/>
        <v>0</v>
      </c>
      <c r="H2408" s="53">
        <f t="shared" si="189"/>
        <v>0</v>
      </c>
      <c r="I2408" s="53" t="str">
        <f t="shared" si="190"/>
        <v>dd</v>
      </c>
      <c r="J2408" s="53"/>
    </row>
    <row r="2409" spans="1:10" x14ac:dyDescent="0.25">
      <c r="A2409" s="93">
        <v>42222</v>
      </c>
      <c r="B2409" s="35">
        <f t="shared" si="186"/>
        <v>80</v>
      </c>
      <c r="C2409" s="76">
        <v>8</v>
      </c>
      <c r="D2409" s="76">
        <v>2015</v>
      </c>
      <c r="E2409" s="56">
        <v>0.19999999999999998</v>
      </c>
      <c r="F2409" s="53">
        <f t="shared" si="187"/>
        <v>1</v>
      </c>
      <c r="G2409" s="53">
        <f t="shared" si="188"/>
        <v>1</v>
      </c>
      <c r="H2409" s="53">
        <f t="shared" si="189"/>
        <v>-1</v>
      </c>
      <c r="I2409" s="53" t="str">
        <f t="shared" si="190"/>
        <v>dw</v>
      </c>
      <c r="J2409" s="53"/>
    </row>
    <row r="2410" spans="1:10" x14ac:dyDescent="0.25">
      <c r="A2410" s="93">
        <v>42223</v>
      </c>
      <c r="B2410" s="35">
        <f t="shared" si="186"/>
        <v>80</v>
      </c>
      <c r="C2410" s="76">
        <v>8</v>
      </c>
      <c r="D2410" s="76">
        <v>2015</v>
      </c>
      <c r="E2410" s="56">
        <v>0</v>
      </c>
      <c r="F2410" s="53">
        <f t="shared" si="187"/>
        <v>0</v>
      </c>
      <c r="G2410" s="53">
        <f t="shared" si="188"/>
        <v>1</v>
      </c>
      <c r="H2410" s="53">
        <f t="shared" si="189"/>
        <v>1</v>
      </c>
      <c r="I2410" s="53" t="str">
        <f t="shared" si="190"/>
        <v>wd</v>
      </c>
      <c r="J2410" s="53"/>
    </row>
    <row r="2411" spans="1:10" x14ac:dyDescent="0.25">
      <c r="A2411" s="93">
        <v>42224</v>
      </c>
      <c r="B2411" s="35">
        <f t="shared" si="186"/>
        <v>80</v>
      </c>
      <c r="C2411" s="76">
        <v>8</v>
      </c>
      <c r="D2411" s="76">
        <v>2015</v>
      </c>
      <c r="E2411" s="56">
        <v>0</v>
      </c>
      <c r="F2411" s="53">
        <f t="shared" si="187"/>
        <v>0</v>
      </c>
      <c r="G2411" s="53">
        <f t="shared" si="188"/>
        <v>0</v>
      </c>
      <c r="H2411" s="53">
        <f t="shared" si="189"/>
        <v>0</v>
      </c>
      <c r="I2411" s="53" t="str">
        <f t="shared" si="190"/>
        <v>dd</v>
      </c>
      <c r="J2411" s="53"/>
    </row>
    <row r="2412" spans="1:10" x14ac:dyDescent="0.25">
      <c r="A2412" s="93">
        <v>42225</v>
      </c>
      <c r="B2412" s="35">
        <f t="shared" si="186"/>
        <v>80</v>
      </c>
      <c r="C2412" s="76">
        <v>8</v>
      </c>
      <c r="D2412" s="76">
        <v>2015</v>
      </c>
      <c r="E2412" s="56">
        <v>0.39999999999999997</v>
      </c>
      <c r="F2412" s="53">
        <f t="shared" si="187"/>
        <v>1</v>
      </c>
      <c r="G2412" s="53">
        <f t="shared" si="188"/>
        <v>1</v>
      </c>
      <c r="H2412" s="53">
        <f t="shared" si="189"/>
        <v>-1</v>
      </c>
      <c r="I2412" s="53" t="str">
        <f t="shared" si="190"/>
        <v>dw</v>
      </c>
      <c r="J2412" s="53"/>
    </row>
    <row r="2413" spans="1:10" x14ac:dyDescent="0.25">
      <c r="A2413" s="93">
        <v>42226</v>
      </c>
      <c r="B2413" s="35">
        <f t="shared" si="186"/>
        <v>80</v>
      </c>
      <c r="C2413" s="76">
        <v>8</v>
      </c>
      <c r="D2413" s="76">
        <v>2015</v>
      </c>
      <c r="E2413" s="56">
        <v>0</v>
      </c>
      <c r="F2413" s="53">
        <f t="shared" si="187"/>
        <v>0</v>
      </c>
      <c r="G2413" s="53">
        <f t="shared" si="188"/>
        <v>1</v>
      </c>
      <c r="H2413" s="53">
        <f t="shared" si="189"/>
        <v>1</v>
      </c>
      <c r="I2413" s="53" t="str">
        <f t="shared" si="190"/>
        <v>wd</v>
      </c>
      <c r="J2413" s="53"/>
    </row>
    <row r="2414" spans="1:10" x14ac:dyDescent="0.25">
      <c r="A2414" s="93">
        <v>42227</v>
      </c>
      <c r="B2414" s="35">
        <f t="shared" si="186"/>
        <v>80</v>
      </c>
      <c r="C2414" s="76">
        <v>8</v>
      </c>
      <c r="D2414" s="76">
        <v>2015</v>
      </c>
      <c r="E2414" s="56">
        <v>1.1333333333333333</v>
      </c>
      <c r="F2414" s="53">
        <f t="shared" si="187"/>
        <v>1</v>
      </c>
      <c r="G2414" s="53">
        <f t="shared" si="188"/>
        <v>1</v>
      </c>
      <c r="H2414" s="53">
        <f t="shared" si="189"/>
        <v>-1</v>
      </c>
      <c r="I2414" s="53" t="str">
        <f t="shared" si="190"/>
        <v>dw</v>
      </c>
      <c r="J2414" s="53"/>
    </row>
    <row r="2415" spans="1:10" x14ac:dyDescent="0.25">
      <c r="A2415" s="93">
        <v>42228</v>
      </c>
      <c r="B2415" s="35">
        <f t="shared" si="186"/>
        <v>80</v>
      </c>
      <c r="C2415" s="76">
        <v>8</v>
      </c>
      <c r="D2415" s="76">
        <v>2015</v>
      </c>
      <c r="E2415" s="56">
        <v>0</v>
      </c>
      <c r="F2415" s="53">
        <f t="shared" si="187"/>
        <v>0</v>
      </c>
      <c r="G2415" s="53">
        <f t="shared" si="188"/>
        <v>1</v>
      </c>
      <c r="H2415" s="53">
        <f t="shared" si="189"/>
        <v>1</v>
      </c>
      <c r="I2415" s="53" t="str">
        <f t="shared" si="190"/>
        <v>wd</v>
      </c>
      <c r="J2415" s="53"/>
    </row>
    <row r="2416" spans="1:10" x14ac:dyDescent="0.25">
      <c r="A2416" s="93">
        <v>42229</v>
      </c>
      <c r="B2416" s="35">
        <f t="shared" ref="B2416:B2479" si="191">C2416+(D2416-2009)*12</f>
        <v>80</v>
      </c>
      <c r="C2416" s="76">
        <v>8</v>
      </c>
      <c r="D2416" s="76">
        <v>2015</v>
      </c>
      <c r="E2416" s="56">
        <v>0</v>
      </c>
      <c r="F2416" s="53">
        <f t="shared" si="187"/>
        <v>0</v>
      </c>
      <c r="G2416" s="53">
        <f t="shared" si="188"/>
        <v>0</v>
      </c>
      <c r="H2416" s="53">
        <f t="shared" si="189"/>
        <v>0</v>
      </c>
      <c r="I2416" s="53" t="str">
        <f t="shared" si="190"/>
        <v>dd</v>
      </c>
      <c r="J2416" s="53"/>
    </row>
    <row r="2417" spans="1:10" x14ac:dyDescent="0.25">
      <c r="A2417" s="93">
        <v>42230</v>
      </c>
      <c r="B2417" s="35">
        <f t="shared" si="191"/>
        <v>80</v>
      </c>
      <c r="C2417" s="76">
        <v>8</v>
      </c>
      <c r="D2417" s="76">
        <v>2015</v>
      </c>
      <c r="E2417" s="56">
        <v>11.200000000000001</v>
      </c>
      <c r="F2417" s="53">
        <f t="shared" si="187"/>
        <v>1</v>
      </c>
      <c r="G2417" s="53">
        <f t="shared" si="188"/>
        <v>1</v>
      </c>
      <c r="H2417" s="53">
        <f t="shared" si="189"/>
        <v>-1</v>
      </c>
      <c r="I2417" s="53" t="str">
        <f t="shared" si="190"/>
        <v>dw</v>
      </c>
      <c r="J2417" s="53"/>
    </row>
    <row r="2418" spans="1:10" x14ac:dyDescent="0.25">
      <c r="A2418" s="93">
        <v>42231</v>
      </c>
      <c r="B2418" s="35">
        <f t="shared" si="191"/>
        <v>80</v>
      </c>
      <c r="C2418" s="76">
        <v>8</v>
      </c>
      <c r="D2418" s="76">
        <v>2015</v>
      </c>
      <c r="E2418" s="56">
        <v>8.5333333333333332</v>
      </c>
      <c r="F2418" s="53">
        <f t="shared" si="187"/>
        <v>1</v>
      </c>
      <c r="G2418" s="53">
        <f t="shared" si="188"/>
        <v>2</v>
      </c>
      <c r="H2418" s="53">
        <f t="shared" si="189"/>
        <v>2</v>
      </c>
      <c r="I2418" s="53" t="str">
        <f t="shared" si="190"/>
        <v>ww</v>
      </c>
      <c r="J2418" s="53"/>
    </row>
    <row r="2419" spans="1:10" x14ac:dyDescent="0.25">
      <c r="A2419" s="93">
        <v>42232</v>
      </c>
      <c r="B2419" s="35">
        <f t="shared" si="191"/>
        <v>80</v>
      </c>
      <c r="C2419" s="76">
        <v>8</v>
      </c>
      <c r="D2419" s="76">
        <v>2015</v>
      </c>
      <c r="E2419" s="56">
        <v>0</v>
      </c>
      <c r="F2419" s="53">
        <f t="shared" si="187"/>
        <v>0</v>
      </c>
      <c r="G2419" s="53">
        <f t="shared" si="188"/>
        <v>1</v>
      </c>
      <c r="H2419" s="53">
        <f t="shared" si="189"/>
        <v>1</v>
      </c>
      <c r="I2419" s="53" t="str">
        <f t="shared" si="190"/>
        <v>wd</v>
      </c>
      <c r="J2419" s="53"/>
    </row>
    <row r="2420" spans="1:10" x14ac:dyDescent="0.25">
      <c r="A2420" s="93">
        <v>42233</v>
      </c>
      <c r="B2420" s="35">
        <f t="shared" si="191"/>
        <v>80</v>
      </c>
      <c r="C2420" s="76">
        <v>8</v>
      </c>
      <c r="D2420" s="76">
        <v>2015</v>
      </c>
      <c r="E2420" s="56">
        <v>0</v>
      </c>
      <c r="F2420" s="53">
        <f t="shared" si="187"/>
        <v>0</v>
      </c>
      <c r="G2420" s="53">
        <f t="shared" si="188"/>
        <v>0</v>
      </c>
      <c r="H2420" s="53">
        <f t="shared" si="189"/>
        <v>0</v>
      </c>
      <c r="I2420" s="53" t="str">
        <f t="shared" si="190"/>
        <v>dd</v>
      </c>
      <c r="J2420" s="53"/>
    </row>
    <row r="2421" spans="1:10" x14ac:dyDescent="0.25">
      <c r="A2421" s="93">
        <v>42234</v>
      </c>
      <c r="B2421" s="35">
        <f t="shared" si="191"/>
        <v>80</v>
      </c>
      <c r="C2421" s="76">
        <v>8</v>
      </c>
      <c r="D2421" s="76">
        <v>2015</v>
      </c>
      <c r="E2421" s="56">
        <v>1.5333333333333332</v>
      </c>
      <c r="F2421" s="53">
        <f t="shared" si="187"/>
        <v>1</v>
      </c>
      <c r="G2421" s="53">
        <f t="shared" si="188"/>
        <v>1</v>
      </c>
      <c r="H2421" s="53">
        <f t="shared" si="189"/>
        <v>-1</v>
      </c>
      <c r="I2421" s="53" t="str">
        <f t="shared" si="190"/>
        <v>dw</v>
      </c>
      <c r="J2421" s="53"/>
    </row>
    <row r="2422" spans="1:10" x14ac:dyDescent="0.25">
      <c r="A2422" s="93">
        <v>42235</v>
      </c>
      <c r="B2422" s="35">
        <f t="shared" si="191"/>
        <v>80</v>
      </c>
      <c r="C2422" s="76">
        <v>8</v>
      </c>
      <c r="D2422" s="76">
        <v>2015</v>
      </c>
      <c r="E2422" s="56">
        <v>10.466666666666667</v>
      </c>
      <c r="F2422" s="53">
        <f t="shared" si="187"/>
        <v>1</v>
      </c>
      <c r="G2422" s="53">
        <f t="shared" si="188"/>
        <v>2</v>
      </c>
      <c r="H2422" s="53">
        <f t="shared" si="189"/>
        <v>2</v>
      </c>
      <c r="I2422" s="53" t="str">
        <f t="shared" si="190"/>
        <v>ww</v>
      </c>
      <c r="J2422" s="53"/>
    </row>
    <row r="2423" spans="1:10" x14ac:dyDescent="0.25">
      <c r="A2423" s="93">
        <v>42236</v>
      </c>
      <c r="B2423" s="35">
        <f t="shared" si="191"/>
        <v>80</v>
      </c>
      <c r="C2423" s="76">
        <v>8</v>
      </c>
      <c r="D2423" s="76">
        <v>2015</v>
      </c>
      <c r="E2423" s="56">
        <v>3.8000000000000003</v>
      </c>
      <c r="F2423" s="53">
        <f t="shared" si="187"/>
        <v>1</v>
      </c>
      <c r="G2423" s="53">
        <f t="shared" si="188"/>
        <v>2</v>
      </c>
      <c r="H2423" s="53">
        <f t="shared" si="189"/>
        <v>2</v>
      </c>
      <c r="I2423" s="53" t="str">
        <f t="shared" si="190"/>
        <v>ww</v>
      </c>
      <c r="J2423" s="53"/>
    </row>
    <row r="2424" spans="1:10" x14ac:dyDescent="0.25">
      <c r="A2424" s="93">
        <v>42237</v>
      </c>
      <c r="B2424" s="35">
        <f t="shared" si="191"/>
        <v>80</v>
      </c>
      <c r="C2424" s="76">
        <v>8</v>
      </c>
      <c r="D2424" s="76">
        <v>2015</v>
      </c>
      <c r="E2424" s="56">
        <v>0</v>
      </c>
      <c r="F2424" s="53">
        <f t="shared" si="187"/>
        <v>0</v>
      </c>
      <c r="G2424" s="53">
        <f t="shared" si="188"/>
        <v>1</v>
      </c>
      <c r="H2424" s="53">
        <f t="shared" si="189"/>
        <v>1</v>
      </c>
      <c r="I2424" s="53" t="str">
        <f t="shared" si="190"/>
        <v>wd</v>
      </c>
      <c r="J2424" s="53"/>
    </row>
    <row r="2425" spans="1:10" x14ac:dyDescent="0.25">
      <c r="A2425" s="93">
        <v>42238</v>
      </c>
      <c r="B2425" s="35">
        <f t="shared" si="191"/>
        <v>80</v>
      </c>
      <c r="C2425" s="76">
        <v>8</v>
      </c>
      <c r="D2425" s="76">
        <v>2015</v>
      </c>
      <c r="E2425" s="56">
        <v>10.200000000000001</v>
      </c>
      <c r="F2425" s="53">
        <f t="shared" si="187"/>
        <v>1</v>
      </c>
      <c r="G2425" s="53">
        <f t="shared" si="188"/>
        <v>1</v>
      </c>
      <c r="H2425" s="53">
        <f t="shared" si="189"/>
        <v>-1</v>
      </c>
      <c r="I2425" s="53" t="str">
        <f t="shared" si="190"/>
        <v>dw</v>
      </c>
      <c r="J2425" s="53"/>
    </row>
    <row r="2426" spans="1:10" x14ac:dyDescent="0.25">
      <c r="A2426" s="93">
        <v>42239</v>
      </c>
      <c r="B2426" s="35">
        <f t="shared" si="191"/>
        <v>80</v>
      </c>
      <c r="C2426" s="76">
        <v>8</v>
      </c>
      <c r="D2426" s="76">
        <v>2015</v>
      </c>
      <c r="E2426" s="56">
        <v>22.333333333333332</v>
      </c>
      <c r="F2426" s="53">
        <f t="shared" si="187"/>
        <v>1</v>
      </c>
      <c r="G2426" s="53">
        <f t="shared" si="188"/>
        <v>2</v>
      </c>
      <c r="H2426" s="53">
        <f t="shared" si="189"/>
        <v>2</v>
      </c>
      <c r="I2426" s="53" t="str">
        <f t="shared" si="190"/>
        <v>ww</v>
      </c>
      <c r="J2426" s="53"/>
    </row>
    <row r="2427" spans="1:10" x14ac:dyDescent="0.25">
      <c r="A2427" s="93">
        <v>42240</v>
      </c>
      <c r="B2427" s="35">
        <f t="shared" si="191"/>
        <v>80</v>
      </c>
      <c r="C2427" s="76">
        <v>8</v>
      </c>
      <c r="D2427" s="76">
        <v>2015</v>
      </c>
      <c r="E2427" s="56">
        <v>3</v>
      </c>
      <c r="F2427" s="53">
        <f t="shared" si="187"/>
        <v>1</v>
      </c>
      <c r="G2427" s="53">
        <f t="shared" si="188"/>
        <v>2</v>
      </c>
      <c r="H2427" s="53">
        <f t="shared" si="189"/>
        <v>2</v>
      </c>
      <c r="I2427" s="53" t="str">
        <f t="shared" si="190"/>
        <v>ww</v>
      </c>
      <c r="J2427" s="53"/>
    </row>
    <row r="2428" spans="1:10" x14ac:dyDescent="0.25">
      <c r="A2428" s="93">
        <v>42241</v>
      </c>
      <c r="B2428" s="35">
        <f t="shared" si="191"/>
        <v>80</v>
      </c>
      <c r="C2428" s="76">
        <v>8</v>
      </c>
      <c r="D2428" s="76">
        <v>2015</v>
      </c>
      <c r="E2428" s="56">
        <v>0</v>
      </c>
      <c r="F2428" s="53">
        <f t="shared" si="187"/>
        <v>0</v>
      </c>
      <c r="G2428" s="53">
        <f t="shared" si="188"/>
        <v>1</v>
      </c>
      <c r="H2428" s="53">
        <f t="shared" si="189"/>
        <v>1</v>
      </c>
      <c r="I2428" s="53" t="str">
        <f t="shared" si="190"/>
        <v>wd</v>
      </c>
      <c r="J2428" s="53"/>
    </row>
    <row r="2429" spans="1:10" x14ac:dyDescent="0.25">
      <c r="A2429" s="93">
        <v>42242</v>
      </c>
      <c r="B2429" s="35">
        <f t="shared" si="191"/>
        <v>80</v>
      </c>
      <c r="C2429" s="76">
        <v>8</v>
      </c>
      <c r="D2429" s="76">
        <v>2015</v>
      </c>
      <c r="E2429" s="56">
        <v>2.2666666666666666</v>
      </c>
      <c r="F2429" s="53">
        <f t="shared" si="187"/>
        <v>1</v>
      </c>
      <c r="G2429" s="53">
        <f t="shared" si="188"/>
        <v>1</v>
      </c>
      <c r="H2429" s="53">
        <f t="shared" si="189"/>
        <v>-1</v>
      </c>
      <c r="I2429" s="53" t="str">
        <f t="shared" si="190"/>
        <v>dw</v>
      </c>
      <c r="J2429" s="53"/>
    </row>
    <row r="2430" spans="1:10" x14ac:dyDescent="0.25">
      <c r="A2430" s="93">
        <v>42243</v>
      </c>
      <c r="B2430" s="35">
        <f t="shared" si="191"/>
        <v>80</v>
      </c>
      <c r="C2430" s="76">
        <v>8</v>
      </c>
      <c r="D2430" s="76">
        <v>2015</v>
      </c>
      <c r="E2430" s="56">
        <v>0</v>
      </c>
      <c r="F2430" s="53">
        <f t="shared" si="187"/>
        <v>0</v>
      </c>
      <c r="G2430" s="53">
        <f t="shared" si="188"/>
        <v>1</v>
      </c>
      <c r="H2430" s="53">
        <f t="shared" si="189"/>
        <v>1</v>
      </c>
      <c r="I2430" s="53" t="str">
        <f t="shared" si="190"/>
        <v>wd</v>
      </c>
      <c r="J2430" s="53"/>
    </row>
    <row r="2431" spans="1:10" x14ac:dyDescent="0.25">
      <c r="A2431" s="93">
        <v>42244</v>
      </c>
      <c r="B2431" s="35">
        <f t="shared" si="191"/>
        <v>80</v>
      </c>
      <c r="C2431" s="76">
        <v>8</v>
      </c>
      <c r="D2431" s="76">
        <v>2015</v>
      </c>
      <c r="E2431" s="56">
        <v>0</v>
      </c>
      <c r="F2431" s="53">
        <f t="shared" si="187"/>
        <v>0</v>
      </c>
      <c r="G2431" s="53">
        <f t="shared" si="188"/>
        <v>0</v>
      </c>
      <c r="H2431" s="53">
        <f t="shared" si="189"/>
        <v>0</v>
      </c>
      <c r="I2431" s="53" t="str">
        <f t="shared" si="190"/>
        <v>dd</v>
      </c>
      <c r="J2431" s="53"/>
    </row>
    <row r="2432" spans="1:10" x14ac:dyDescent="0.25">
      <c r="A2432" s="93">
        <v>42245</v>
      </c>
      <c r="B2432" s="35">
        <f t="shared" si="191"/>
        <v>80</v>
      </c>
      <c r="C2432" s="76">
        <v>8</v>
      </c>
      <c r="D2432" s="76">
        <v>2015</v>
      </c>
      <c r="E2432" s="56">
        <v>0.26666666666666666</v>
      </c>
      <c r="F2432" s="53">
        <f t="shared" si="187"/>
        <v>1</v>
      </c>
      <c r="G2432" s="53">
        <f t="shared" si="188"/>
        <v>1</v>
      </c>
      <c r="H2432" s="53">
        <f t="shared" si="189"/>
        <v>-1</v>
      </c>
      <c r="I2432" s="53" t="str">
        <f t="shared" si="190"/>
        <v>dw</v>
      </c>
      <c r="J2432" s="53"/>
    </row>
    <row r="2433" spans="1:10" x14ac:dyDescent="0.25">
      <c r="A2433" s="93">
        <v>42246</v>
      </c>
      <c r="B2433" s="35">
        <f t="shared" si="191"/>
        <v>80</v>
      </c>
      <c r="C2433" s="76">
        <v>8</v>
      </c>
      <c r="D2433" s="76">
        <v>2015</v>
      </c>
      <c r="E2433" s="56">
        <v>0.53333333333333333</v>
      </c>
      <c r="F2433" s="53">
        <f t="shared" si="187"/>
        <v>1</v>
      </c>
      <c r="G2433" s="53">
        <f t="shared" si="188"/>
        <v>2</v>
      </c>
      <c r="H2433" s="53">
        <f t="shared" si="189"/>
        <v>2</v>
      </c>
      <c r="I2433" s="53" t="str">
        <f t="shared" si="190"/>
        <v>ww</v>
      </c>
      <c r="J2433" s="53"/>
    </row>
    <row r="2434" spans="1:10" x14ac:dyDescent="0.25">
      <c r="A2434" s="93">
        <v>42247</v>
      </c>
      <c r="B2434" s="35">
        <f t="shared" si="191"/>
        <v>80</v>
      </c>
      <c r="C2434" s="76">
        <v>8</v>
      </c>
      <c r="D2434" s="76">
        <v>2015</v>
      </c>
      <c r="E2434" s="56">
        <v>1.1333333333333335</v>
      </c>
      <c r="F2434" s="53">
        <f t="shared" si="187"/>
        <v>1</v>
      </c>
      <c r="G2434" s="53">
        <f t="shared" si="188"/>
        <v>2</v>
      </c>
      <c r="H2434" s="53">
        <f t="shared" si="189"/>
        <v>2</v>
      </c>
      <c r="I2434" s="53" t="str">
        <f t="shared" si="190"/>
        <v>ww</v>
      </c>
      <c r="J2434" s="53"/>
    </row>
    <row r="2435" spans="1:10" x14ac:dyDescent="0.25">
      <c r="A2435" s="93">
        <v>42248</v>
      </c>
      <c r="B2435" s="35">
        <f t="shared" si="191"/>
        <v>80</v>
      </c>
      <c r="C2435" s="76">
        <v>8</v>
      </c>
      <c r="D2435" s="76">
        <v>2015</v>
      </c>
      <c r="E2435" s="56">
        <v>4.333333333333333</v>
      </c>
      <c r="F2435" s="53">
        <f t="shared" ref="F2435:F2498" si="192">IF(E2435&gt;0,1,0)</f>
        <v>1</v>
      </c>
      <c r="G2435" s="53">
        <f t="shared" ref="G2435:G2498" si="193">SUM(F2434:F2435)</f>
        <v>2</v>
      </c>
      <c r="H2435" s="53">
        <f t="shared" ref="H2435:H2498" si="194">IF(G2435=1,IF(F2434=1,1,-1),G2435)</f>
        <v>2</v>
      </c>
      <c r="I2435" s="53" t="str">
        <f t="shared" ref="I2435:I2498" si="195">VLOOKUP(H2435,codes,2,)</f>
        <v>ww</v>
      </c>
      <c r="J2435" s="53"/>
    </row>
    <row r="2436" spans="1:10" x14ac:dyDescent="0.25">
      <c r="A2436" s="93">
        <v>42249</v>
      </c>
      <c r="B2436" s="35">
        <f t="shared" si="191"/>
        <v>80</v>
      </c>
      <c r="C2436" s="76">
        <v>8</v>
      </c>
      <c r="D2436" s="76">
        <v>2015</v>
      </c>
      <c r="E2436" s="56">
        <v>0.53333333333333333</v>
      </c>
      <c r="F2436" s="53">
        <f t="shared" si="192"/>
        <v>1</v>
      </c>
      <c r="G2436" s="53">
        <f t="shared" si="193"/>
        <v>2</v>
      </c>
      <c r="H2436" s="53">
        <f t="shared" si="194"/>
        <v>2</v>
      </c>
      <c r="I2436" s="53" t="str">
        <f t="shared" si="195"/>
        <v>ww</v>
      </c>
      <c r="J2436" s="53"/>
    </row>
    <row r="2437" spans="1:10" x14ac:dyDescent="0.25">
      <c r="A2437" s="93">
        <v>42250</v>
      </c>
      <c r="B2437" s="35">
        <f t="shared" si="191"/>
        <v>81</v>
      </c>
      <c r="C2437" s="76">
        <v>9</v>
      </c>
      <c r="D2437" s="76">
        <v>2015</v>
      </c>
      <c r="E2437" s="56">
        <v>1.2666666666666666</v>
      </c>
      <c r="F2437" s="53">
        <f t="shared" si="192"/>
        <v>1</v>
      </c>
      <c r="G2437" s="53">
        <f t="shared" si="193"/>
        <v>2</v>
      </c>
      <c r="H2437" s="53">
        <f t="shared" si="194"/>
        <v>2</v>
      </c>
      <c r="I2437" s="53" t="str">
        <f t="shared" si="195"/>
        <v>ww</v>
      </c>
      <c r="J2437" s="53"/>
    </row>
    <row r="2438" spans="1:10" x14ac:dyDescent="0.25">
      <c r="A2438" s="93">
        <v>42251</v>
      </c>
      <c r="B2438" s="35">
        <f t="shared" si="191"/>
        <v>81</v>
      </c>
      <c r="C2438" s="76">
        <v>9</v>
      </c>
      <c r="D2438" s="76">
        <v>2015</v>
      </c>
      <c r="E2438" s="56">
        <v>0.40000000000000008</v>
      </c>
      <c r="F2438" s="53">
        <f t="shared" si="192"/>
        <v>1</v>
      </c>
      <c r="G2438" s="53">
        <f t="shared" si="193"/>
        <v>2</v>
      </c>
      <c r="H2438" s="53">
        <f t="shared" si="194"/>
        <v>2</v>
      </c>
      <c r="I2438" s="53" t="str">
        <f t="shared" si="195"/>
        <v>ww</v>
      </c>
      <c r="J2438" s="53"/>
    </row>
    <row r="2439" spans="1:10" x14ac:dyDescent="0.25">
      <c r="A2439" s="93">
        <v>42252</v>
      </c>
      <c r="B2439" s="35">
        <f t="shared" si="191"/>
        <v>81</v>
      </c>
      <c r="C2439" s="76">
        <v>9</v>
      </c>
      <c r="D2439" s="76">
        <v>2015</v>
      </c>
      <c r="E2439" s="56">
        <v>2.4666666666666668</v>
      </c>
      <c r="F2439" s="53">
        <f t="shared" si="192"/>
        <v>1</v>
      </c>
      <c r="G2439" s="53">
        <f t="shared" si="193"/>
        <v>2</v>
      </c>
      <c r="H2439" s="53">
        <f t="shared" si="194"/>
        <v>2</v>
      </c>
      <c r="I2439" s="53" t="str">
        <f t="shared" si="195"/>
        <v>ww</v>
      </c>
      <c r="J2439" s="53"/>
    </row>
    <row r="2440" spans="1:10" x14ac:dyDescent="0.25">
      <c r="A2440" s="93">
        <v>42253</v>
      </c>
      <c r="B2440" s="35">
        <f t="shared" si="191"/>
        <v>81</v>
      </c>
      <c r="C2440" s="76">
        <v>9</v>
      </c>
      <c r="D2440" s="76">
        <v>2015</v>
      </c>
      <c r="E2440" s="56">
        <v>0</v>
      </c>
      <c r="F2440" s="53">
        <f t="shared" si="192"/>
        <v>0</v>
      </c>
      <c r="G2440" s="53">
        <f t="shared" si="193"/>
        <v>1</v>
      </c>
      <c r="H2440" s="53">
        <f t="shared" si="194"/>
        <v>1</v>
      </c>
      <c r="I2440" s="53" t="str">
        <f t="shared" si="195"/>
        <v>wd</v>
      </c>
      <c r="J2440" s="53"/>
    </row>
    <row r="2441" spans="1:10" x14ac:dyDescent="0.25">
      <c r="A2441" s="93">
        <v>42254</v>
      </c>
      <c r="B2441" s="35">
        <f t="shared" si="191"/>
        <v>81</v>
      </c>
      <c r="C2441" s="76">
        <v>9</v>
      </c>
      <c r="D2441" s="76">
        <v>2015</v>
      </c>
      <c r="E2441" s="56">
        <v>0</v>
      </c>
      <c r="F2441" s="53">
        <f t="shared" si="192"/>
        <v>0</v>
      </c>
      <c r="G2441" s="53">
        <f t="shared" si="193"/>
        <v>0</v>
      </c>
      <c r="H2441" s="53">
        <f t="shared" si="194"/>
        <v>0</v>
      </c>
      <c r="I2441" s="53" t="str">
        <f t="shared" si="195"/>
        <v>dd</v>
      </c>
      <c r="J2441" s="53"/>
    </row>
    <row r="2442" spans="1:10" x14ac:dyDescent="0.25">
      <c r="A2442" s="93">
        <v>42255</v>
      </c>
      <c r="B2442" s="35">
        <f t="shared" si="191"/>
        <v>81</v>
      </c>
      <c r="C2442" s="76">
        <v>9</v>
      </c>
      <c r="D2442" s="76">
        <v>2015</v>
      </c>
      <c r="E2442" s="56">
        <v>0</v>
      </c>
      <c r="F2442" s="53">
        <f t="shared" si="192"/>
        <v>0</v>
      </c>
      <c r="G2442" s="53">
        <f t="shared" si="193"/>
        <v>0</v>
      </c>
      <c r="H2442" s="53">
        <f t="shared" si="194"/>
        <v>0</v>
      </c>
      <c r="I2442" s="53" t="str">
        <f t="shared" si="195"/>
        <v>dd</v>
      </c>
      <c r="J2442" s="53"/>
    </row>
    <row r="2443" spans="1:10" x14ac:dyDescent="0.25">
      <c r="A2443" s="93">
        <v>42256</v>
      </c>
      <c r="B2443" s="35">
        <f t="shared" si="191"/>
        <v>81</v>
      </c>
      <c r="C2443" s="76">
        <v>9</v>
      </c>
      <c r="D2443" s="76">
        <v>2015</v>
      </c>
      <c r="E2443" s="56">
        <v>0</v>
      </c>
      <c r="F2443" s="53">
        <f t="shared" si="192"/>
        <v>0</v>
      </c>
      <c r="G2443" s="53">
        <f t="shared" si="193"/>
        <v>0</v>
      </c>
      <c r="H2443" s="53">
        <f t="shared" si="194"/>
        <v>0</v>
      </c>
      <c r="I2443" s="53" t="str">
        <f t="shared" si="195"/>
        <v>dd</v>
      </c>
      <c r="J2443" s="53"/>
    </row>
    <row r="2444" spans="1:10" x14ac:dyDescent="0.25">
      <c r="A2444" s="93">
        <v>42257</v>
      </c>
      <c r="B2444" s="35">
        <f t="shared" si="191"/>
        <v>81</v>
      </c>
      <c r="C2444" s="76">
        <v>9</v>
      </c>
      <c r="D2444" s="76">
        <v>2015</v>
      </c>
      <c r="E2444" s="56">
        <v>6.6666666666666666E-2</v>
      </c>
      <c r="F2444" s="53">
        <f t="shared" si="192"/>
        <v>1</v>
      </c>
      <c r="G2444" s="53">
        <f t="shared" si="193"/>
        <v>1</v>
      </c>
      <c r="H2444" s="53">
        <f t="shared" si="194"/>
        <v>-1</v>
      </c>
      <c r="I2444" s="53" t="str">
        <f t="shared" si="195"/>
        <v>dw</v>
      </c>
      <c r="J2444" s="53"/>
    </row>
    <row r="2445" spans="1:10" x14ac:dyDescent="0.25">
      <c r="A2445" s="93">
        <v>42258</v>
      </c>
      <c r="B2445" s="35">
        <f t="shared" si="191"/>
        <v>81</v>
      </c>
      <c r="C2445" s="76">
        <v>9</v>
      </c>
      <c r="D2445" s="76">
        <v>2015</v>
      </c>
      <c r="E2445" s="56">
        <v>0</v>
      </c>
      <c r="F2445" s="53">
        <f t="shared" si="192"/>
        <v>0</v>
      </c>
      <c r="G2445" s="53">
        <f t="shared" si="193"/>
        <v>1</v>
      </c>
      <c r="H2445" s="53">
        <f t="shared" si="194"/>
        <v>1</v>
      </c>
      <c r="I2445" s="53" t="str">
        <f t="shared" si="195"/>
        <v>wd</v>
      </c>
      <c r="J2445" s="53"/>
    </row>
    <row r="2446" spans="1:10" x14ac:dyDescent="0.25">
      <c r="A2446" s="93">
        <v>42259</v>
      </c>
      <c r="B2446" s="35">
        <f t="shared" si="191"/>
        <v>81</v>
      </c>
      <c r="C2446" s="76">
        <v>9</v>
      </c>
      <c r="D2446" s="76">
        <v>2015</v>
      </c>
      <c r="E2446" s="56">
        <v>2</v>
      </c>
      <c r="F2446" s="53">
        <f t="shared" si="192"/>
        <v>1</v>
      </c>
      <c r="G2446" s="53">
        <f t="shared" si="193"/>
        <v>1</v>
      </c>
      <c r="H2446" s="53">
        <f t="shared" si="194"/>
        <v>-1</v>
      </c>
      <c r="I2446" s="53" t="str">
        <f t="shared" si="195"/>
        <v>dw</v>
      </c>
      <c r="J2446" s="53"/>
    </row>
    <row r="2447" spans="1:10" x14ac:dyDescent="0.25">
      <c r="A2447" s="93">
        <v>42260</v>
      </c>
      <c r="B2447" s="35">
        <f t="shared" si="191"/>
        <v>81</v>
      </c>
      <c r="C2447" s="76">
        <v>9</v>
      </c>
      <c r="D2447" s="76">
        <v>2015</v>
      </c>
      <c r="E2447" s="56">
        <v>4.3999999999999995</v>
      </c>
      <c r="F2447" s="53">
        <f t="shared" si="192"/>
        <v>1</v>
      </c>
      <c r="G2447" s="53">
        <f t="shared" si="193"/>
        <v>2</v>
      </c>
      <c r="H2447" s="53">
        <f t="shared" si="194"/>
        <v>2</v>
      </c>
      <c r="I2447" s="53" t="str">
        <f t="shared" si="195"/>
        <v>ww</v>
      </c>
      <c r="J2447" s="53"/>
    </row>
    <row r="2448" spans="1:10" x14ac:dyDescent="0.25">
      <c r="A2448" s="93">
        <v>42261</v>
      </c>
      <c r="B2448" s="35">
        <f t="shared" si="191"/>
        <v>81</v>
      </c>
      <c r="C2448" s="76">
        <v>9</v>
      </c>
      <c r="D2448" s="76">
        <v>2015</v>
      </c>
      <c r="E2448" s="56">
        <v>0.46666666666666662</v>
      </c>
      <c r="F2448" s="53">
        <f t="shared" si="192"/>
        <v>1</v>
      </c>
      <c r="G2448" s="53">
        <f t="shared" si="193"/>
        <v>2</v>
      </c>
      <c r="H2448" s="53">
        <f t="shared" si="194"/>
        <v>2</v>
      </c>
      <c r="I2448" s="53" t="str">
        <f t="shared" si="195"/>
        <v>ww</v>
      </c>
      <c r="J2448" s="53"/>
    </row>
    <row r="2449" spans="1:10" x14ac:dyDescent="0.25">
      <c r="A2449" s="93">
        <v>42262</v>
      </c>
      <c r="B2449" s="35">
        <f t="shared" si="191"/>
        <v>81</v>
      </c>
      <c r="C2449" s="76">
        <v>9</v>
      </c>
      <c r="D2449" s="76">
        <v>2015</v>
      </c>
      <c r="E2449" s="56">
        <v>7.0666666666666664</v>
      </c>
      <c r="F2449" s="53">
        <f t="shared" si="192"/>
        <v>1</v>
      </c>
      <c r="G2449" s="53">
        <f t="shared" si="193"/>
        <v>2</v>
      </c>
      <c r="H2449" s="53">
        <f t="shared" si="194"/>
        <v>2</v>
      </c>
      <c r="I2449" s="53" t="str">
        <f t="shared" si="195"/>
        <v>ww</v>
      </c>
      <c r="J2449" s="53"/>
    </row>
    <row r="2450" spans="1:10" x14ac:dyDescent="0.25">
      <c r="A2450" s="93">
        <v>42263</v>
      </c>
      <c r="B2450" s="35">
        <f t="shared" si="191"/>
        <v>81</v>
      </c>
      <c r="C2450" s="76">
        <v>9</v>
      </c>
      <c r="D2450" s="76">
        <v>2015</v>
      </c>
      <c r="E2450" s="56">
        <v>3.4</v>
      </c>
      <c r="F2450" s="53">
        <f t="shared" si="192"/>
        <v>1</v>
      </c>
      <c r="G2450" s="53">
        <f t="shared" si="193"/>
        <v>2</v>
      </c>
      <c r="H2450" s="53">
        <f t="shared" si="194"/>
        <v>2</v>
      </c>
      <c r="I2450" s="53" t="str">
        <f t="shared" si="195"/>
        <v>ww</v>
      </c>
      <c r="J2450" s="53"/>
    </row>
    <row r="2451" spans="1:10" x14ac:dyDescent="0.25">
      <c r="A2451" s="93">
        <v>42264</v>
      </c>
      <c r="B2451" s="35">
        <f t="shared" si="191"/>
        <v>81</v>
      </c>
      <c r="C2451" s="76">
        <v>9</v>
      </c>
      <c r="D2451" s="76">
        <v>2015</v>
      </c>
      <c r="E2451" s="56">
        <v>0</v>
      </c>
      <c r="F2451" s="53">
        <f t="shared" si="192"/>
        <v>0</v>
      </c>
      <c r="G2451" s="53">
        <f t="shared" si="193"/>
        <v>1</v>
      </c>
      <c r="H2451" s="53">
        <f t="shared" si="194"/>
        <v>1</v>
      </c>
      <c r="I2451" s="53" t="str">
        <f t="shared" si="195"/>
        <v>wd</v>
      </c>
      <c r="J2451" s="53"/>
    </row>
    <row r="2452" spans="1:10" x14ac:dyDescent="0.25">
      <c r="A2452" s="93">
        <v>42265</v>
      </c>
      <c r="B2452" s="35">
        <f t="shared" si="191"/>
        <v>81</v>
      </c>
      <c r="C2452" s="76">
        <v>9</v>
      </c>
      <c r="D2452" s="76">
        <v>2015</v>
      </c>
      <c r="E2452" s="56">
        <v>0.39999999999999997</v>
      </c>
      <c r="F2452" s="53">
        <f t="shared" si="192"/>
        <v>1</v>
      </c>
      <c r="G2452" s="53">
        <f t="shared" si="193"/>
        <v>1</v>
      </c>
      <c r="H2452" s="53">
        <f t="shared" si="194"/>
        <v>-1</v>
      </c>
      <c r="I2452" s="53" t="str">
        <f t="shared" si="195"/>
        <v>dw</v>
      </c>
      <c r="J2452" s="53"/>
    </row>
    <row r="2453" spans="1:10" x14ac:dyDescent="0.25">
      <c r="A2453" s="93">
        <v>42266</v>
      </c>
      <c r="B2453" s="35">
        <f t="shared" si="191"/>
        <v>81</v>
      </c>
      <c r="C2453" s="76">
        <v>9</v>
      </c>
      <c r="D2453" s="76">
        <v>2015</v>
      </c>
      <c r="E2453" s="56">
        <v>6.6666666666666666E-2</v>
      </c>
      <c r="F2453" s="53">
        <f t="shared" si="192"/>
        <v>1</v>
      </c>
      <c r="G2453" s="53">
        <f t="shared" si="193"/>
        <v>2</v>
      </c>
      <c r="H2453" s="53">
        <f t="shared" si="194"/>
        <v>2</v>
      </c>
      <c r="I2453" s="53" t="str">
        <f t="shared" si="195"/>
        <v>ww</v>
      </c>
      <c r="J2453" s="53"/>
    </row>
    <row r="2454" spans="1:10" x14ac:dyDescent="0.25">
      <c r="A2454" s="93">
        <v>42267</v>
      </c>
      <c r="B2454" s="35">
        <f t="shared" si="191"/>
        <v>81</v>
      </c>
      <c r="C2454" s="76">
        <v>9</v>
      </c>
      <c r="D2454" s="76">
        <v>2015</v>
      </c>
      <c r="E2454" s="56">
        <v>0</v>
      </c>
      <c r="F2454" s="53">
        <f t="shared" si="192"/>
        <v>0</v>
      </c>
      <c r="G2454" s="53">
        <f t="shared" si="193"/>
        <v>1</v>
      </c>
      <c r="H2454" s="53">
        <f t="shared" si="194"/>
        <v>1</v>
      </c>
      <c r="I2454" s="53" t="str">
        <f t="shared" si="195"/>
        <v>wd</v>
      </c>
      <c r="J2454" s="53"/>
    </row>
    <row r="2455" spans="1:10" x14ac:dyDescent="0.25">
      <c r="A2455" s="93">
        <v>42268</v>
      </c>
      <c r="B2455" s="35">
        <f t="shared" si="191"/>
        <v>81</v>
      </c>
      <c r="C2455" s="76">
        <v>9</v>
      </c>
      <c r="D2455" s="76">
        <v>2015</v>
      </c>
      <c r="E2455" s="56">
        <v>2.5333333333333332</v>
      </c>
      <c r="F2455" s="53">
        <f t="shared" si="192"/>
        <v>1</v>
      </c>
      <c r="G2455" s="53">
        <f t="shared" si="193"/>
        <v>1</v>
      </c>
      <c r="H2455" s="53">
        <f t="shared" si="194"/>
        <v>-1</v>
      </c>
      <c r="I2455" s="53" t="str">
        <f t="shared" si="195"/>
        <v>dw</v>
      </c>
      <c r="J2455" s="53"/>
    </row>
    <row r="2456" spans="1:10" x14ac:dyDescent="0.25">
      <c r="A2456" s="93">
        <v>42269</v>
      </c>
      <c r="B2456" s="35">
        <f t="shared" si="191"/>
        <v>81</v>
      </c>
      <c r="C2456" s="76">
        <v>9</v>
      </c>
      <c r="D2456" s="76">
        <v>2015</v>
      </c>
      <c r="E2456" s="56">
        <v>3.9333333333333336</v>
      </c>
      <c r="F2456" s="53">
        <f t="shared" si="192"/>
        <v>1</v>
      </c>
      <c r="G2456" s="53">
        <f t="shared" si="193"/>
        <v>2</v>
      </c>
      <c r="H2456" s="53">
        <f t="shared" si="194"/>
        <v>2</v>
      </c>
      <c r="I2456" s="53" t="str">
        <f t="shared" si="195"/>
        <v>ww</v>
      </c>
      <c r="J2456" s="53"/>
    </row>
    <row r="2457" spans="1:10" x14ac:dyDescent="0.25">
      <c r="A2457" s="93">
        <v>42270</v>
      </c>
      <c r="B2457" s="35">
        <f t="shared" si="191"/>
        <v>81</v>
      </c>
      <c r="C2457" s="76">
        <v>9</v>
      </c>
      <c r="D2457" s="76">
        <v>2015</v>
      </c>
      <c r="E2457" s="56">
        <v>1.1333333333333335</v>
      </c>
      <c r="F2457" s="53">
        <f t="shared" si="192"/>
        <v>1</v>
      </c>
      <c r="G2457" s="53">
        <f t="shared" si="193"/>
        <v>2</v>
      </c>
      <c r="H2457" s="53">
        <f t="shared" si="194"/>
        <v>2</v>
      </c>
      <c r="I2457" s="53" t="str">
        <f t="shared" si="195"/>
        <v>ww</v>
      </c>
      <c r="J2457" s="53"/>
    </row>
    <row r="2458" spans="1:10" x14ac:dyDescent="0.25">
      <c r="A2458" s="93">
        <v>42271</v>
      </c>
      <c r="B2458" s="35">
        <f t="shared" si="191"/>
        <v>81</v>
      </c>
      <c r="C2458" s="76">
        <v>9</v>
      </c>
      <c r="D2458" s="76">
        <v>2015</v>
      </c>
      <c r="E2458" s="56">
        <v>0.19999999999999998</v>
      </c>
      <c r="F2458" s="53">
        <f t="shared" si="192"/>
        <v>1</v>
      </c>
      <c r="G2458" s="53">
        <f t="shared" si="193"/>
        <v>2</v>
      </c>
      <c r="H2458" s="53">
        <f t="shared" si="194"/>
        <v>2</v>
      </c>
      <c r="I2458" s="53" t="str">
        <f t="shared" si="195"/>
        <v>ww</v>
      </c>
      <c r="J2458" s="53"/>
    </row>
    <row r="2459" spans="1:10" x14ac:dyDescent="0.25">
      <c r="A2459" s="93">
        <v>42272</v>
      </c>
      <c r="B2459" s="35">
        <f t="shared" si="191"/>
        <v>81</v>
      </c>
      <c r="C2459" s="76">
        <v>9</v>
      </c>
      <c r="D2459" s="76">
        <v>2015</v>
      </c>
      <c r="E2459" s="56">
        <v>0.6</v>
      </c>
      <c r="F2459" s="53">
        <f t="shared" si="192"/>
        <v>1</v>
      </c>
      <c r="G2459" s="53">
        <f t="shared" si="193"/>
        <v>2</v>
      </c>
      <c r="H2459" s="53">
        <f t="shared" si="194"/>
        <v>2</v>
      </c>
      <c r="I2459" s="53" t="str">
        <f t="shared" si="195"/>
        <v>ww</v>
      </c>
      <c r="J2459" s="53"/>
    </row>
    <row r="2460" spans="1:10" x14ac:dyDescent="0.25">
      <c r="A2460" s="93">
        <v>42273</v>
      </c>
      <c r="B2460" s="35">
        <f t="shared" si="191"/>
        <v>81</v>
      </c>
      <c r="C2460" s="76">
        <v>9</v>
      </c>
      <c r="D2460" s="76">
        <v>2015</v>
      </c>
      <c r="E2460" s="56">
        <v>0</v>
      </c>
      <c r="F2460" s="53">
        <f t="shared" si="192"/>
        <v>0</v>
      </c>
      <c r="G2460" s="53">
        <f t="shared" si="193"/>
        <v>1</v>
      </c>
      <c r="H2460" s="53">
        <f t="shared" si="194"/>
        <v>1</v>
      </c>
      <c r="I2460" s="53" t="str">
        <f t="shared" si="195"/>
        <v>wd</v>
      </c>
      <c r="J2460" s="53"/>
    </row>
    <row r="2461" spans="1:10" x14ac:dyDescent="0.25">
      <c r="A2461" s="93">
        <v>42274</v>
      </c>
      <c r="B2461" s="35">
        <f t="shared" si="191"/>
        <v>81</v>
      </c>
      <c r="C2461" s="76">
        <v>9</v>
      </c>
      <c r="D2461" s="76">
        <v>2015</v>
      </c>
      <c r="E2461" s="56">
        <v>0</v>
      </c>
      <c r="F2461" s="53">
        <f t="shared" si="192"/>
        <v>0</v>
      </c>
      <c r="G2461" s="53">
        <f t="shared" si="193"/>
        <v>0</v>
      </c>
      <c r="H2461" s="53">
        <f t="shared" si="194"/>
        <v>0</v>
      </c>
      <c r="I2461" s="53" t="str">
        <f t="shared" si="195"/>
        <v>dd</v>
      </c>
      <c r="J2461" s="53"/>
    </row>
    <row r="2462" spans="1:10" x14ac:dyDescent="0.25">
      <c r="A2462" s="93">
        <v>42275</v>
      </c>
      <c r="B2462" s="35">
        <f t="shared" si="191"/>
        <v>81</v>
      </c>
      <c r="C2462" s="76">
        <v>9</v>
      </c>
      <c r="D2462" s="76">
        <v>2015</v>
      </c>
      <c r="E2462" s="56">
        <v>6.6666666666666666E-2</v>
      </c>
      <c r="F2462" s="53">
        <f t="shared" si="192"/>
        <v>1</v>
      </c>
      <c r="G2462" s="53">
        <f t="shared" si="193"/>
        <v>1</v>
      </c>
      <c r="H2462" s="53">
        <f t="shared" si="194"/>
        <v>-1</v>
      </c>
      <c r="I2462" s="53" t="str">
        <f t="shared" si="195"/>
        <v>dw</v>
      </c>
      <c r="J2462" s="53"/>
    </row>
    <row r="2463" spans="1:10" x14ac:dyDescent="0.25">
      <c r="A2463" s="93">
        <v>42276</v>
      </c>
      <c r="B2463" s="35">
        <f t="shared" si="191"/>
        <v>81</v>
      </c>
      <c r="C2463" s="76">
        <v>9</v>
      </c>
      <c r="D2463" s="76">
        <v>2015</v>
      </c>
      <c r="E2463" s="56">
        <v>6.6666666666666666E-2</v>
      </c>
      <c r="F2463" s="53">
        <f t="shared" si="192"/>
        <v>1</v>
      </c>
      <c r="G2463" s="53">
        <f t="shared" si="193"/>
        <v>2</v>
      </c>
      <c r="H2463" s="53">
        <f t="shared" si="194"/>
        <v>2</v>
      </c>
      <c r="I2463" s="53" t="str">
        <f t="shared" si="195"/>
        <v>ww</v>
      </c>
      <c r="J2463" s="53"/>
    </row>
    <row r="2464" spans="1:10" x14ac:dyDescent="0.25">
      <c r="A2464" s="93">
        <v>42277</v>
      </c>
      <c r="B2464" s="35">
        <f t="shared" si="191"/>
        <v>81</v>
      </c>
      <c r="C2464" s="76">
        <v>9</v>
      </c>
      <c r="D2464" s="76">
        <v>2015</v>
      </c>
      <c r="E2464" s="56">
        <v>0.13333333333333333</v>
      </c>
      <c r="F2464" s="53">
        <f t="shared" si="192"/>
        <v>1</v>
      </c>
      <c r="G2464" s="53">
        <f t="shared" si="193"/>
        <v>2</v>
      </c>
      <c r="H2464" s="53">
        <f t="shared" si="194"/>
        <v>2</v>
      </c>
      <c r="I2464" s="53" t="str">
        <f t="shared" si="195"/>
        <v>ww</v>
      </c>
      <c r="J2464" s="53"/>
    </row>
    <row r="2465" spans="1:10" x14ac:dyDescent="0.25">
      <c r="A2465" s="93">
        <v>42278</v>
      </c>
      <c r="B2465" s="35">
        <f t="shared" si="191"/>
        <v>81</v>
      </c>
      <c r="C2465" s="76">
        <v>9</v>
      </c>
      <c r="D2465" s="76">
        <v>2015</v>
      </c>
      <c r="E2465" s="56">
        <v>6.6666666666666666E-2</v>
      </c>
      <c r="F2465" s="53">
        <f t="shared" si="192"/>
        <v>1</v>
      </c>
      <c r="G2465" s="53">
        <f t="shared" si="193"/>
        <v>2</v>
      </c>
      <c r="H2465" s="53">
        <f t="shared" si="194"/>
        <v>2</v>
      </c>
      <c r="I2465" s="53" t="str">
        <f t="shared" si="195"/>
        <v>ww</v>
      </c>
      <c r="J2465" s="53"/>
    </row>
    <row r="2466" spans="1:10" x14ac:dyDescent="0.25">
      <c r="A2466" s="93">
        <v>42279</v>
      </c>
      <c r="B2466" s="35">
        <f t="shared" si="191"/>
        <v>81</v>
      </c>
      <c r="C2466" s="76">
        <v>9</v>
      </c>
      <c r="D2466" s="76">
        <v>2015</v>
      </c>
      <c r="E2466" s="56">
        <v>6.6666666666666666E-2</v>
      </c>
      <c r="F2466" s="53">
        <f t="shared" si="192"/>
        <v>1</v>
      </c>
      <c r="G2466" s="53">
        <f t="shared" si="193"/>
        <v>2</v>
      </c>
      <c r="H2466" s="53">
        <f t="shared" si="194"/>
        <v>2</v>
      </c>
      <c r="I2466" s="53" t="str">
        <f t="shared" si="195"/>
        <v>ww</v>
      </c>
      <c r="J2466" s="53"/>
    </row>
    <row r="2467" spans="1:10" x14ac:dyDescent="0.25">
      <c r="A2467" s="93">
        <v>42280</v>
      </c>
      <c r="B2467" s="35">
        <f t="shared" si="191"/>
        <v>82</v>
      </c>
      <c r="C2467" s="76">
        <v>10</v>
      </c>
      <c r="D2467" s="76">
        <v>2015</v>
      </c>
      <c r="E2467" s="56">
        <v>6.6666666666666666E-2</v>
      </c>
      <c r="F2467" s="53">
        <f t="shared" si="192"/>
        <v>1</v>
      </c>
      <c r="G2467" s="53">
        <f t="shared" si="193"/>
        <v>2</v>
      </c>
      <c r="H2467" s="53">
        <f t="shared" si="194"/>
        <v>2</v>
      </c>
      <c r="I2467" s="53" t="str">
        <f t="shared" si="195"/>
        <v>ww</v>
      </c>
      <c r="J2467" s="53"/>
    </row>
    <row r="2468" spans="1:10" x14ac:dyDescent="0.25">
      <c r="A2468" s="93">
        <v>42281</v>
      </c>
      <c r="B2468" s="35">
        <f t="shared" si="191"/>
        <v>82</v>
      </c>
      <c r="C2468" s="76">
        <v>10</v>
      </c>
      <c r="D2468" s="76">
        <v>2015</v>
      </c>
      <c r="E2468" s="56">
        <v>0</v>
      </c>
      <c r="F2468" s="53">
        <f t="shared" si="192"/>
        <v>0</v>
      </c>
      <c r="G2468" s="53">
        <f t="shared" si="193"/>
        <v>1</v>
      </c>
      <c r="H2468" s="53">
        <f t="shared" si="194"/>
        <v>1</v>
      </c>
      <c r="I2468" s="53" t="str">
        <f t="shared" si="195"/>
        <v>wd</v>
      </c>
      <c r="J2468" s="53"/>
    </row>
    <row r="2469" spans="1:10" x14ac:dyDescent="0.25">
      <c r="A2469" s="93">
        <v>42282</v>
      </c>
      <c r="B2469" s="35">
        <f t="shared" si="191"/>
        <v>82</v>
      </c>
      <c r="C2469" s="76">
        <v>10</v>
      </c>
      <c r="D2469" s="76">
        <v>2015</v>
      </c>
      <c r="E2469" s="56">
        <v>0</v>
      </c>
      <c r="F2469" s="53">
        <f t="shared" si="192"/>
        <v>0</v>
      </c>
      <c r="G2469" s="53">
        <f t="shared" si="193"/>
        <v>0</v>
      </c>
      <c r="H2469" s="53">
        <f t="shared" si="194"/>
        <v>0</v>
      </c>
      <c r="I2469" s="53" t="str">
        <f t="shared" si="195"/>
        <v>dd</v>
      </c>
      <c r="J2469" s="53"/>
    </row>
    <row r="2470" spans="1:10" x14ac:dyDescent="0.25">
      <c r="A2470" s="93">
        <v>42283</v>
      </c>
      <c r="B2470" s="35">
        <f t="shared" si="191"/>
        <v>82</v>
      </c>
      <c r="C2470" s="76">
        <v>10</v>
      </c>
      <c r="D2470" s="76">
        <v>2015</v>
      </c>
      <c r="E2470" s="56">
        <v>10.200000000000001</v>
      </c>
      <c r="F2470" s="53">
        <f t="shared" si="192"/>
        <v>1</v>
      </c>
      <c r="G2470" s="53">
        <f t="shared" si="193"/>
        <v>1</v>
      </c>
      <c r="H2470" s="53">
        <f t="shared" si="194"/>
        <v>-1</v>
      </c>
      <c r="I2470" s="53" t="str">
        <f t="shared" si="195"/>
        <v>dw</v>
      </c>
      <c r="J2470" s="53"/>
    </row>
    <row r="2471" spans="1:10" x14ac:dyDescent="0.25">
      <c r="A2471" s="93">
        <v>42284</v>
      </c>
      <c r="B2471" s="35">
        <f t="shared" si="191"/>
        <v>82</v>
      </c>
      <c r="C2471" s="76">
        <v>10</v>
      </c>
      <c r="D2471" s="76">
        <v>2015</v>
      </c>
      <c r="E2471" s="56">
        <v>11.133333333333335</v>
      </c>
      <c r="F2471" s="53">
        <f t="shared" si="192"/>
        <v>1</v>
      </c>
      <c r="G2471" s="53">
        <f t="shared" si="193"/>
        <v>2</v>
      </c>
      <c r="H2471" s="53">
        <f t="shared" si="194"/>
        <v>2</v>
      </c>
      <c r="I2471" s="53" t="str">
        <f t="shared" si="195"/>
        <v>ww</v>
      </c>
      <c r="J2471" s="53"/>
    </row>
    <row r="2472" spans="1:10" x14ac:dyDescent="0.25">
      <c r="A2472" s="93">
        <v>42285</v>
      </c>
      <c r="B2472" s="35">
        <f t="shared" si="191"/>
        <v>82</v>
      </c>
      <c r="C2472" s="76">
        <v>10</v>
      </c>
      <c r="D2472" s="76">
        <v>2015</v>
      </c>
      <c r="E2472" s="56">
        <v>2.7333333333333338</v>
      </c>
      <c r="F2472" s="53">
        <f t="shared" si="192"/>
        <v>1</v>
      </c>
      <c r="G2472" s="53">
        <f t="shared" si="193"/>
        <v>2</v>
      </c>
      <c r="H2472" s="53">
        <f t="shared" si="194"/>
        <v>2</v>
      </c>
      <c r="I2472" s="53" t="str">
        <f t="shared" si="195"/>
        <v>ww</v>
      </c>
      <c r="J2472" s="53"/>
    </row>
    <row r="2473" spans="1:10" x14ac:dyDescent="0.25">
      <c r="A2473" s="93">
        <v>42286</v>
      </c>
      <c r="B2473" s="35">
        <f t="shared" si="191"/>
        <v>82</v>
      </c>
      <c r="C2473" s="76">
        <v>10</v>
      </c>
      <c r="D2473" s="76">
        <v>2015</v>
      </c>
      <c r="E2473" s="56">
        <v>6.6666666666666666E-2</v>
      </c>
      <c r="F2473" s="53">
        <f t="shared" si="192"/>
        <v>1</v>
      </c>
      <c r="G2473" s="53">
        <f t="shared" si="193"/>
        <v>2</v>
      </c>
      <c r="H2473" s="53">
        <f t="shared" si="194"/>
        <v>2</v>
      </c>
      <c r="I2473" s="53" t="str">
        <f t="shared" si="195"/>
        <v>ww</v>
      </c>
      <c r="J2473" s="53"/>
    </row>
    <row r="2474" spans="1:10" x14ac:dyDescent="0.25">
      <c r="A2474" s="93">
        <v>42287</v>
      </c>
      <c r="B2474" s="35">
        <f t="shared" si="191"/>
        <v>82</v>
      </c>
      <c r="C2474" s="76">
        <v>10</v>
      </c>
      <c r="D2474" s="76">
        <v>2015</v>
      </c>
      <c r="E2474" s="56">
        <v>0</v>
      </c>
      <c r="F2474" s="53">
        <f t="shared" si="192"/>
        <v>0</v>
      </c>
      <c r="G2474" s="53">
        <f t="shared" si="193"/>
        <v>1</v>
      </c>
      <c r="H2474" s="53">
        <f t="shared" si="194"/>
        <v>1</v>
      </c>
      <c r="I2474" s="53" t="str">
        <f t="shared" si="195"/>
        <v>wd</v>
      </c>
      <c r="J2474" s="53"/>
    </row>
    <row r="2475" spans="1:10" x14ac:dyDescent="0.25">
      <c r="A2475" s="93">
        <v>42288</v>
      </c>
      <c r="B2475" s="35">
        <f t="shared" si="191"/>
        <v>82</v>
      </c>
      <c r="C2475" s="76">
        <v>10</v>
      </c>
      <c r="D2475" s="76">
        <v>2015</v>
      </c>
      <c r="E2475" s="56">
        <v>0.26666666666666666</v>
      </c>
      <c r="F2475" s="53">
        <f t="shared" si="192"/>
        <v>1</v>
      </c>
      <c r="G2475" s="53">
        <f t="shared" si="193"/>
        <v>1</v>
      </c>
      <c r="H2475" s="53">
        <f t="shared" si="194"/>
        <v>-1</v>
      </c>
      <c r="I2475" s="53" t="str">
        <f t="shared" si="195"/>
        <v>dw</v>
      </c>
      <c r="J2475" s="53"/>
    </row>
    <row r="2476" spans="1:10" x14ac:dyDescent="0.25">
      <c r="A2476" s="93">
        <v>42289</v>
      </c>
      <c r="B2476" s="35">
        <f t="shared" si="191"/>
        <v>82</v>
      </c>
      <c r="C2476" s="76">
        <v>10</v>
      </c>
      <c r="D2476" s="76">
        <v>2015</v>
      </c>
      <c r="E2476" s="56">
        <v>1</v>
      </c>
      <c r="F2476" s="53">
        <f t="shared" si="192"/>
        <v>1</v>
      </c>
      <c r="G2476" s="53">
        <f t="shared" si="193"/>
        <v>2</v>
      </c>
      <c r="H2476" s="53">
        <f t="shared" si="194"/>
        <v>2</v>
      </c>
      <c r="I2476" s="53" t="str">
        <f t="shared" si="195"/>
        <v>ww</v>
      </c>
      <c r="J2476" s="53"/>
    </row>
    <row r="2477" spans="1:10" x14ac:dyDescent="0.25">
      <c r="A2477" s="93">
        <v>42290</v>
      </c>
      <c r="B2477" s="35">
        <f t="shared" si="191"/>
        <v>82</v>
      </c>
      <c r="C2477" s="76">
        <v>10</v>
      </c>
      <c r="D2477" s="76">
        <v>2015</v>
      </c>
      <c r="E2477" s="56">
        <v>6.0666666666666664</v>
      </c>
      <c r="F2477" s="53">
        <f t="shared" si="192"/>
        <v>1</v>
      </c>
      <c r="G2477" s="53">
        <f t="shared" si="193"/>
        <v>2</v>
      </c>
      <c r="H2477" s="53">
        <f t="shared" si="194"/>
        <v>2</v>
      </c>
      <c r="I2477" s="53" t="str">
        <f t="shared" si="195"/>
        <v>ww</v>
      </c>
      <c r="J2477" s="53"/>
    </row>
    <row r="2478" spans="1:10" x14ac:dyDescent="0.25">
      <c r="A2478" s="93">
        <v>42291</v>
      </c>
      <c r="B2478" s="35">
        <f t="shared" si="191"/>
        <v>82</v>
      </c>
      <c r="C2478" s="76">
        <v>10</v>
      </c>
      <c r="D2478" s="76">
        <v>2015</v>
      </c>
      <c r="E2478" s="56">
        <v>0</v>
      </c>
      <c r="F2478" s="53">
        <f t="shared" si="192"/>
        <v>0</v>
      </c>
      <c r="G2478" s="53">
        <f t="shared" si="193"/>
        <v>1</v>
      </c>
      <c r="H2478" s="53">
        <f t="shared" si="194"/>
        <v>1</v>
      </c>
      <c r="I2478" s="53" t="str">
        <f t="shared" si="195"/>
        <v>wd</v>
      </c>
      <c r="J2478" s="53"/>
    </row>
    <row r="2479" spans="1:10" x14ac:dyDescent="0.25">
      <c r="A2479" s="93">
        <v>42292</v>
      </c>
      <c r="B2479" s="35">
        <f t="shared" si="191"/>
        <v>82</v>
      </c>
      <c r="C2479" s="76">
        <v>10</v>
      </c>
      <c r="D2479" s="76">
        <v>2015</v>
      </c>
      <c r="E2479" s="56">
        <v>6.6666666666666666E-2</v>
      </c>
      <c r="F2479" s="53">
        <f t="shared" si="192"/>
        <v>1</v>
      </c>
      <c r="G2479" s="53">
        <f t="shared" si="193"/>
        <v>1</v>
      </c>
      <c r="H2479" s="53">
        <f t="shared" si="194"/>
        <v>-1</v>
      </c>
      <c r="I2479" s="53" t="str">
        <f t="shared" si="195"/>
        <v>dw</v>
      </c>
      <c r="J2479" s="53"/>
    </row>
    <row r="2480" spans="1:10" x14ac:dyDescent="0.25">
      <c r="A2480" s="93">
        <v>42293</v>
      </c>
      <c r="B2480" s="35">
        <f t="shared" ref="B2480:B2543" si="196">C2480+(D2480-2009)*12</f>
        <v>82</v>
      </c>
      <c r="C2480" s="76">
        <v>10</v>
      </c>
      <c r="D2480" s="76">
        <v>2015</v>
      </c>
      <c r="E2480" s="56">
        <v>0</v>
      </c>
      <c r="F2480" s="53">
        <f t="shared" si="192"/>
        <v>0</v>
      </c>
      <c r="G2480" s="53">
        <f t="shared" si="193"/>
        <v>1</v>
      </c>
      <c r="H2480" s="53">
        <f t="shared" si="194"/>
        <v>1</v>
      </c>
      <c r="I2480" s="53" t="str">
        <f t="shared" si="195"/>
        <v>wd</v>
      </c>
      <c r="J2480" s="53"/>
    </row>
    <row r="2481" spans="1:10" x14ac:dyDescent="0.25">
      <c r="A2481" s="93">
        <v>42294</v>
      </c>
      <c r="B2481" s="35">
        <f t="shared" si="196"/>
        <v>82</v>
      </c>
      <c r="C2481" s="76">
        <v>10</v>
      </c>
      <c r="D2481" s="76">
        <v>2015</v>
      </c>
      <c r="E2481" s="56">
        <v>6.6666666666666666E-2</v>
      </c>
      <c r="F2481" s="53">
        <f t="shared" si="192"/>
        <v>1</v>
      </c>
      <c r="G2481" s="53">
        <f t="shared" si="193"/>
        <v>1</v>
      </c>
      <c r="H2481" s="53">
        <f t="shared" si="194"/>
        <v>-1</v>
      </c>
      <c r="I2481" s="53" t="str">
        <f t="shared" si="195"/>
        <v>dw</v>
      </c>
      <c r="J2481" s="53"/>
    </row>
    <row r="2482" spans="1:10" x14ac:dyDescent="0.25">
      <c r="A2482" s="93">
        <v>42295</v>
      </c>
      <c r="B2482" s="35">
        <f t="shared" si="196"/>
        <v>82</v>
      </c>
      <c r="C2482" s="76">
        <v>10</v>
      </c>
      <c r="D2482" s="76">
        <v>2015</v>
      </c>
      <c r="E2482" s="56">
        <v>0</v>
      </c>
      <c r="F2482" s="53">
        <f t="shared" si="192"/>
        <v>0</v>
      </c>
      <c r="G2482" s="53">
        <f t="shared" si="193"/>
        <v>1</v>
      </c>
      <c r="H2482" s="53">
        <f t="shared" si="194"/>
        <v>1</v>
      </c>
      <c r="I2482" s="53" t="str">
        <f t="shared" si="195"/>
        <v>wd</v>
      </c>
      <c r="J2482" s="53"/>
    </row>
    <row r="2483" spans="1:10" x14ac:dyDescent="0.25">
      <c r="A2483" s="93">
        <v>42296</v>
      </c>
      <c r="B2483" s="35">
        <f t="shared" si="196"/>
        <v>82</v>
      </c>
      <c r="C2483" s="76">
        <v>10</v>
      </c>
      <c r="D2483" s="76">
        <v>2015</v>
      </c>
      <c r="E2483" s="56">
        <v>6.6666666666666666E-2</v>
      </c>
      <c r="F2483" s="53">
        <f t="shared" si="192"/>
        <v>1</v>
      </c>
      <c r="G2483" s="53">
        <f t="shared" si="193"/>
        <v>1</v>
      </c>
      <c r="H2483" s="53">
        <f t="shared" si="194"/>
        <v>-1</v>
      </c>
      <c r="I2483" s="53" t="str">
        <f t="shared" si="195"/>
        <v>dw</v>
      </c>
      <c r="J2483" s="53"/>
    </row>
    <row r="2484" spans="1:10" x14ac:dyDescent="0.25">
      <c r="A2484" s="93">
        <v>42297</v>
      </c>
      <c r="B2484" s="35">
        <f t="shared" si="196"/>
        <v>82</v>
      </c>
      <c r="C2484" s="76">
        <v>10</v>
      </c>
      <c r="D2484" s="76">
        <v>2015</v>
      </c>
      <c r="E2484" s="56">
        <v>0.26666666666666666</v>
      </c>
      <c r="F2484" s="53">
        <f t="shared" si="192"/>
        <v>1</v>
      </c>
      <c r="G2484" s="53">
        <f t="shared" si="193"/>
        <v>2</v>
      </c>
      <c r="H2484" s="53">
        <f t="shared" si="194"/>
        <v>2</v>
      </c>
      <c r="I2484" s="53" t="str">
        <f t="shared" si="195"/>
        <v>ww</v>
      </c>
      <c r="J2484" s="53"/>
    </row>
    <row r="2485" spans="1:10" x14ac:dyDescent="0.25">
      <c r="A2485" s="93">
        <v>42298</v>
      </c>
      <c r="B2485" s="35">
        <f t="shared" si="196"/>
        <v>82</v>
      </c>
      <c r="C2485" s="76">
        <v>10</v>
      </c>
      <c r="D2485" s="76">
        <v>2015</v>
      </c>
      <c r="E2485" s="56">
        <v>8.1333333333333329</v>
      </c>
      <c r="F2485" s="53">
        <f t="shared" si="192"/>
        <v>1</v>
      </c>
      <c r="G2485" s="53">
        <f t="shared" si="193"/>
        <v>2</v>
      </c>
      <c r="H2485" s="53">
        <f t="shared" si="194"/>
        <v>2</v>
      </c>
      <c r="I2485" s="53" t="str">
        <f t="shared" si="195"/>
        <v>ww</v>
      </c>
      <c r="J2485" s="53"/>
    </row>
    <row r="2486" spans="1:10" x14ac:dyDescent="0.25">
      <c r="A2486" s="93">
        <v>42299</v>
      </c>
      <c r="B2486" s="35">
        <f t="shared" si="196"/>
        <v>82</v>
      </c>
      <c r="C2486" s="76">
        <v>10</v>
      </c>
      <c r="D2486" s="76">
        <v>2015</v>
      </c>
      <c r="E2486" s="56">
        <v>0</v>
      </c>
      <c r="F2486" s="53">
        <f t="shared" si="192"/>
        <v>0</v>
      </c>
      <c r="G2486" s="53">
        <f t="shared" si="193"/>
        <v>1</v>
      </c>
      <c r="H2486" s="53">
        <f t="shared" si="194"/>
        <v>1</v>
      </c>
      <c r="I2486" s="53" t="str">
        <f t="shared" si="195"/>
        <v>wd</v>
      </c>
      <c r="J2486" s="53"/>
    </row>
    <row r="2487" spans="1:10" x14ac:dyDescent="0.25">
      <c r="A2487" s="93">
        <v>42300</v>
      </c>
      <c r="B2487" s="35">
        <f t="shared" si="196"/>
        <v>82</v>
      </c>
      <c r="C2487" s="76">
        <v>10</v>
      </c>
      <c r="D2487" s="76">
        <v>2015</v>
      </c>
      <c r="E2487" s="56">
        <v>0</v>
      </c>
      <c r="F2487" s="53">
        <f t="shared" si="192"/>
        <v>0</v>
      </c>
      <c r="G2487" s="53">
        <f t="shared" si="193"/>
        <v>0</v>
      </c>
      <c r="H2487" s="53">
        <f t="shared" si="194"/>
        <v>0</v>
      </c>
      <c r="I2487" s="53" t="str">
        <f t="shared" si="195"/>
        <v>dd</v>
      </c>
      <c r="J2487" s="53"/>
    </row>
    <row r="2488" spans="1:10" x14ac:dyDescent="0.25">
      <c r="A2488" s="93">
        <v>42301</v>
      </c>
      <c r="B2488" s="35">
        <f t="shared" si="196"/>
        <v>82</v>
      </c>
      <c r="C2488" s="76">
        <v>10</v>
      </c>
      <c r="D2488" s="76">
        <v>2015</v>
      </c>
      <c r="E2488" s="56">
        <v>0</v>
      </c>
      <c r="F2488" s="53">
        <f t="shared" si="192"/>
        <v>0</v>
      </c>
      <c r="G2488" s="53">
        <f t="shared" si="193"/>
        <v>0</v>
      </c>
      <c r="H2488" s="53">
        <f t="shared" si="194"/>
        <v>0</v>
      </c>
      <c r="I2488" s="53" t="str">
        <f t="shared" si="195"/>
        <v>dd</v>
      </c>
      <c r="J2488" s="53"/>
    </row>
    <row r="2489" spans="1:10" x14ac:dyDescent="0.25">
      <c r="A2489" s="93">
        <v>42302</v>
      </c>
      <c r="B2489" s="35">
        <f t="shared" si="196"/>
        <v>82</v>
      </c>
      <c r="C2489" s="76">
        <v>10</v>
      </c>
      <c r="D2489" s="76">
        <v>2015</v>
      </c>
      <c r="E2489" s="56">
        <v>0.13333333333333333</v>
      </c>
      <c r="F2489" s="53">
        <f t="shared" si="192"/>
        <v>1</v>
      </c>
      <c r="G2489" s="53">
        <f t="shared" si="193"/>
        <v>1</v>
      </c>
      <c r="H2489" s="53">
        <f t="shared" si="194"/>
        <v>-1</v>
      </c>
      <c r="I2489" s="53" t="str">
        <f t="shared" si="195"/>
        <v>dw</v>
      </c>
      <c r="J2489" s="53"/>
    </row>
    <row r="2490" spans="1:10" x14ac:dyDescent="0.25">
      <c r="A2490" s="93">
        <v>42303</v>
      </c>
      <c r="B2490" s="35">
        <f t="shared" si="196"/>
        <v>82</v>
      </c>
      <c r="C2490" s="76">
        <v>10</v>
      </c>
      <c r="D2490" s="76">
        <v>2015</v>
      </c>
      <c r="E2490" s="56">
        <v>0</v>
      </c>
      <c r="F2490" s="53">
        <f t="shared" si="192"/>
        <v>0</v>
      </c>
      <c r="G2490" s="53">
        <f t="shared" si="193"/>
        <v>1</v>
      </c>
      <c r="H2490" s="53">
        <f t="shared" si="194"/>
        <v>1</v>
      </c>
      <c r="I2490" s="53" t="str">
        <f t="shared" si="195"/>
        <v>wd</v>
      </c>
      <c r="J2490" s="53"/>
    </row>
    <row r="2491" spans="1:10" x14ac:dyDescent="0.25">
      <c r="A2491" s="93">
        <v>42304</v>
      </c>
      <c r="B2491" s="35">
        <f t="shared" si="196"/>
        <v>82</v>
      </c>
      <c r="C2491" s="76">
        <v>10</v>
      </c>
      <c r="D2491" s="76">
        <v>2015</v>
      </c>
      <c r="E2491" s="56">
        <v>0</v>
      </c>
      <c r="F2491" s="53">
        <f t="shared" si="192"/>
        <v>0</v>
      </c>
      <c r="G2491" s="53">
        <f t="shared" si="193"/>
        <v>0</v>
      </c>
      <c r="H2491" s="53">
        <f t="shared" si="194"/>
        <v>0</v>
      </c>
      <c r="I2491" s="53" t="str">
        <f t="shared" si="195"/>
        <v>dd</v>
      </c>
      <c r="J2491" s="53"/>
    </row>
    <row r="2492" spans="1:10" x14ac:dyDescent="0.25">
      <c r="A2492" s="93">
        <v>42305</v>
      </c>
      <c r="B2492" s="35">
        <f t="shared" si="196"/>
        <v>82</v>
      </c>
      <c r="C2492" s="76">
        <v>10</v>
      </c>
      <c r="D2492" s="76">
        <v>2015</v>
      </c>
      <c r="E2492" s="56">
        <v>6.6666666666666666E-2</v>
      </c>
      <c r="F2492" s="53">
        <f t="shared" si="192"/>
        <v>1</v>
      </c>
      <c r="G2492" s="53">
        <f t="shared" si="193"/>
        <v>1</v>
      </c>
      <c r="H2492" s="53">
        <f t="shared" si="194"/>
        <v>-1</v>
      </c>
      <c r="I2492" s="53" t="str">
        <f t="shared" si="195"/>
        <v>dw</v>
      </c>
      <c r="J2492" s="53"/>
    </row>
    <row r="2493" spans="1:10" x14ac:dyDescent="0.25">
      <c r="A2493" s="93">
        <v>42306</v>
      </c>
      <c r="B2493" s="35">
        <f t="shared" si="196"/>
        <v>82</v>
      </c>
      <c r="C2493" s="76">
        <v>10</v>
      </c>
      <c r="D2493" s="76">
        <v>2015</v>
      </c>
      <c r="E2493" s="56">
        <v>7.8</v>
      </c>
      <c r="F2493" s="53">
        <f t="shared" si="192"/>
        <v>1</v>
      </c>
      <c r="G2493" s="53">
        <f t="shared" si="193"/>
        <v>2</v>
      </c>
      <c r="H2493" s="53">
        <f t="shared" si="194"/>
        <v>2</v>
      </c>
      <c r="I2493" s="53" t="str">
        <f t="shared" si="195"/>
        <v>ww</v>
      </c>
      <c r="J2493" s="53"/>
    </row>
    <row r="2494" spans="1:10" x14ac:dyDescent="0.25">
      <c r="A2494" s="93">
        <v>42307</v>
      </c>
      <c r="B2494" s="35">
        <f t="shared" si="196"/>
        <v>82</v>
      </c>
      <c r="C2494" s="76">
        <v>10</v>
      </c>
      <c r="D2494" s="76">
        <v>2015</v>
      </c>
      <c r="E2494" s="56">
        <v>7.666666666666667</v>
      </c>
      <c r="F2494" s="53">
        <f t="shared" si="192"/>
        <v>1</v>
      </c>
      <c r="G2494" s="53">
        <f t="shared" si="193"/>
        <v>2</v>
      </c>
      <c r="H2494" s="53">
        <f t="shared" si="194"/>
        <v>2</v>
      </c>
      <c r="I2494" s="53" t="str">
        <f t="shared" si="195"/>
        <v>ww</v>
      </c>
      <c r="J2494" s="53"/>
    </row>
    <row r="2495" spans="1:10" x14ac:dyDescent="0.25">
      <c r="A2495" s="93">
        <v>42308</v>
      </c>
      <c r="B2495" s="35">
        <f t="shared" si="196"/>
        <v>82</v>
      </c>
      <c r="C2495" s="76">
        <v>10</v>
      </c>
      <c r="D2495" s="76">
        <v>2015</v>
      </c>
      <c r="E2495" s="56">
        <v>3.2666666666666671</v>
      </c>
      <c r="F2495" s="53">
        <f t="shared" si="192"/>
        <v>1</v>
      </c>
      <c r="G2495" s="53">
        <f t="shared" si="193"/>
        <v>2</v>
      </c>
      <c r="H2495" s="53">
        <f t="shared" si="194"/>
        <v>2</v>
      </c>
      <c r="I2495" s="53" t="str">
        <f t="shared" si="195"/>
        <v>ww</v>
      </c>
      <c r="J2495" s="53"/>
    </row>
    <row r="2496" spans="1:10" x14ac:dyDescent="0.25">
      <c r="A2496" s="93">
        <v>42309</v>
      </c>
      <c r="B2496" s="35">
        <f t="shared" si="196"/>
        <v>82</v>
      </c>
      <c r="C2496" s="76">
        <v>10</v>
      </c>
      <c r="D2496" s="76">
        <v>2015</v>
      </c>
      <c r="E2496" s="56">
        <v>0.13333333333333333</v>
      </c>
      <c r="F2496" s="53">
        <f t="shared" si="192"/>
        <v>1</v>
      </c>
      <c r="G2496" s="53">
        <f t="shared" si="193"/>
        <v>2</v>
      </c>
      <c r="H2496" s="53">
        <f t="shared" si="194"/>
        <v>2</v>
      </c>
      <c r="I2496" s="53" t="str">
        <f t="shared" si="195"/>
        <v>ww</v>
      </c>
      <c r="J2496" s="53"/>
    </row>
    <row r="2497" spans="1:10" x14ac:dyDescent="0.25">
      <c r="A2497" s="93">
        <v>42310</v>
      </c>
      <c r="B2497" s="35">
        <f t="shared" si="196"/>
        <v>82</v>
      </c>
      <c r="C2497" s="76">
        <v>10</v>
      </c>
      <c r="D2497" s="76">
        <v>2015</v>
      </c>
      <c r="E2497" s="56">
        <v>0.20000000000000004</v>
      </c>
      <c r="F2497" s="53">
        <f t="shared" si="192"/>
        <v>1</v>
      </c>
      <c r="G2497" s="53">
        <f t="shared" si="193"/>
        <v>2</v>
      </c>
      <c r="H2497" s="53">
        <f t="shared" si="194"/>
        <v>2</v>
      </c>
      <c r="I2497" s="53" t="str">
        <f t="shared" si="195"/>
        <v>ww</v>
      </c>
      <c r="J2497" s="53"/>
    </row>
    <row r="2498" spans="1:10" x14ac:dyDescent="0.25">
      <c r="A2498" s="93">
        <v>42311</v>
      </c>
      <c r="B2498" s="35">
        <f t="shared" si="196"/>
        <v>83</v>
      </c>
      <c r="C2498" s="76">
        <v>11</v>
      </c>
      <c r="D2498" s="76">
        <v>2015</v>
      </c>
      <c r="E2498" s="56">
        <v>0.13333333333333333</v>
      </c>
      <c r="F2498" s="53">
        <f t="shared" si="192"/>
        <v>1</v>
      </c>
      <c r="G2498" s="53">
        <f t="shared" si="193"/>
        <v>2</v>
      </c>
      <c r="H2498" s="53">
        <f t="shared" si="194"/>
        <v>2</v>
      </c>
      <c r="I2498" s="53" t="str">
        <f t="shared" si="195"/>
        <v>ww</v>
      </c>
      <c r="J2498" s="53"/>
    </row>
    <row r="2499" spans="1:10" x14ac:dyDescent="0.25">
      <c r="A2499" s="93">
        <v>42312</v>
      </c>
      <c r="B2499" s="35">
        <f t="shared" si="196"/>
        <v>83</v>
      </c>
      <c r="C2499" s="76">
        <v>11</v>
      </c>
      <c r="D2499" s="76">
        <v>2015</v>
      </c>
      <c r="E2499" s="56">
        <v>1.0666666666666667</v>
      </c>
      <c r="F2499" s="53">
        <f t="shared" ref="F2499:F2562" si="197">IF(E2499&gt;0,1,0)</f>
        <v>1</v>
      </c>
      <c r="G2499" s="53">
        <f t="shared" ref="G2499:G2562" si="198">SUM(F2498:F2499)</f>
        <v>2</v>
      </c>
      <c r="H2499" s="53">
        <f t="shared" ref="H2499:H2562" si="199">IF(G2499=1,IF(F2498=1,1,-1),G2499)</f>
        <v>2</v>
      </c>
      <c r="I2499" s="53" t="str">
        <f t="shared" ref="I2499:I2562" si="200">VLOOKUP(H2499,codes,2,)</f>
        <v>ww</v>
      </c>
      <c r="J2499" s="53"/>
    </row>
    <row r="2500" spans="1:10" x14ac:dyDescent="0.25">
      <c r="A2500" s="93">
        <v>42313</v>
      </c>
      <c r="B2500" s="35">
        <f t="shared" si="196"/>
        <v>83</v>
      </c>
      <c r="C2500" s="76">
        <v>11</v>
      </c>
      <c r="D2500" s="76">
        <v>2015</v>
      </c>
      <c r="E2500" s="56">
        <v>6.6666666666666666E-2</v>
      </c>
      <c r="F2500" s="53">
        <f t="shared" si="197"/>
        <v>1</v>
      </c>
      <c r="G2500" s="53">
        <f t="shared" si="198"/>
        <v>2</v>
      </c>
      <c r="H2500" s="53">
        <f t="shared" si="199"/>
        <v>2</v>
      </c>
      <c r="I2500" s="53" t="str">
        <f t="shared" si="200"/>
        <v>ww</v>
      </c>
      <c r="J2500" s="53"/>
    </row>
    <row r="2501" spans="1:10" x14ac:dyDescent="0.25">
      <c r="A2501" s="93">
        <v>42314</v>
      </c>
      <c r="B2501" s="35">
        <f t="shared" si="196"/>
        <v>83</v>
      </c>
      <c r="C2501" s="76">
        <v>11</v>
      </c>
      <c r="D2501" s="76">
        <v>2015</v>
      </c>
      <c r="E2501" s="56">
        <v>1</v>
      </c>
      <c r="F2501" s="53">
        <f t="shared" si="197"/>
        <v>1</v>
      </c>
      <c r="G2501" s="53">
        <f t="shared" si="198"/>
        <v>2</v>
      </c>
      <c r="H2501" s="53">
        <f t="shared" si="199"/>
        <v>2</v>
      </c>
      <c r="I2501" s="53" t="str">
        <f t="shared" si="200"/>
        <v>ww</v>
      </c>
      <c r="J2501" s="53"/>
    </row>
    <row r="2502" spans="1:10" x14ac:dyDescent="0.25">
      <c r="A2502" s="93">
        <v>42315</v>
      </c>
      <c r="B2502" s="35">
        <f t="shared" si="196"/>
        <v>83</v>
      </c>
      <c r="C2502" s="76">
        <v>11</v>
      </c>
      <c r="D2502" s="76">
        <v>2015</v>
      </c>
      <c r="E2502" s="56">
        <v>3.9333333333333336</v>
      </c>
      <c r="F2502" s="53">
        <f t="shared" si="197"/>
        <v>1</v>
      </c>
      <c r="G2502" s="53">
        <f t="shared" si="198"/>
        <v>2</v>
      </c>
      <c r="H2502" s="53">
        <f t="shared" si="199"/>
        <v>2</v>
      </c>
      <c r="I2502" s="53" t="str">
        <f t="shared" si="200"/>
        <v>ww</v>
      </c>
      <c r="J2502" s="53"/>
    </row>
    <row r="2503" spans="1:10" x14ac:dyDescent="0.25">
      <c r="A2503" s="93">
        <v>42316</v>
      </c>
      <c r="B2503" s="35">
        <f t="shared" si="196"/>
        <v>83</v>
      </c>
      <c r="C2503" s="76">
        <v>11</v>
      </c>
      <c r="D2503" s="76">
        <v>2015</v>
      </c>
      <c r="E2503" s="56">
        <v>9.9333333333333353</v>
      </c>
      <c r="F2503" s="53">
        <f t="shared" si="197"/>
        <v>1</v>
      </c>
      <c r="G2503" s="53">
        <f t="shared" si="198"/>
        <v>2</v>
      </c>
      <c r="H2503" s="53">
        <f t="shared" si="199"/>
        <v>2</v>
      </c>
      <c r="I2503" s="53" t="str">
        <f t="shared" si="200"/>
        <v>ww</v>
      </c>
      <c r="J2503" s="53"/>
    </row>
    <row r="2504" spans="1:10" x14ac:dyDescent="0.25">
      <c r="A2504" s="93">
        <v>42317</v>
      </c>
      <c r="B2504" s="35">
        <f t="shared" si="196"/>
        <v>83</v>
      </c>
      <c r="C2504" s="76">
        <v>11</v>
      </c>
      <c r="D2504" s="76">
        <v>2015</v>
      </c>
      <c r="E2504" s="56">
        <v>4.6000000000000005</v>
      </c>
      <c r="F2504" s="53">
        <f t="shared" si="197"/>
        <v>1</v>
      </c>
      <c r="G2504" s="53">
        <f t="shared" si="198"/>
        <v>2</v>
      </c>
      <c r="H2504" s="53">
        <f t="shared" si="199"/>
        <v>2</v>
      </c>
      <c r="I2504" s="53" t="str">
        <f t="shared" si="200"/>
        <v>ww</v>
      </c>
      <c r="J2504" s="53"/>
    </row>
    <row r="2505" spans="1:10" x14ac:dyDescent="0.25">
      <c r="A2505" s="93">
        <v>42318</v>
      </c>
      <c r="B2505" s="35">
        <f t="shared" si="196"/>
        <v>83</v>
      </c>
      <c r="C2505" s="76">
        <v>11</v>
      </c>
      <c r="D2505" s="76">
        <v>2015</v>
      </c>
      <c r="E2505" s="56">
        <v>0</v>
      </c>
      <c r="F2505" s="53">
        <f t="shared" si="197"/>
        <v>0</v>
      </c>
      <c r="G2505" s="53">
        <f t="shared" si="198"/>
        <v>1</v>
      </c>
      <c r="H2505" s="53">
        <f t="shared" si="199"/>
        <v>1</v>
      </c>
      <c r="I2505" s="53" t="str">
        <f t="shared" si="200"/>
        <v>wd</v>
      </c>
      <c r="J2505" s="53"/>
    </row>
    <row r="2506" spans="1:10" x14ac:dyDescent="0.25">
      <c r="A2506" s="93">
        <v>42319</v>
      </c>
      <c r="B2506" s="35">
        <f t="shared" si="196"/>
        <v>83</v>
      </c>
      <c r="C2506" s="76">
        <v>11</v>
      </c>
      <c r="D2506" s="76">
        <v>2015</v>
      </c>
      <c r="E2506" s="56">
        <v>4.2</v>
      </c>
      <c r="F2506" s="53">
        <f t="shared" si="197"/>
        <v>1</v>
      </c>
      <c r="G2506" s="53">
        <f t="shared" si="198"/>
        <v>1</v>
      </c>
      <c r="H2506" s="53">
        <f t="shared" si="199"/>
        <v>-1</v>
      </c>
      <c r="I2506" s="53" t="str">
        <f t="shared" si="200"/>
        <v>dw</v>
      </c>
      <c r="J2506" s="53"/>
    </row>
    <row r="2507" spans="1:10" x14ac:dyDescent="0.25">
      <c r="A2507" s="93">
        <v>42320</v>
      </c>
      <c r="B2507" s="35">
        <f t="shared" si="196"/>
        <v>83</v>
      </c>
      <c r="C2507" s="76">
        <v>11</v>
      </c>
      <c r="D2507" s="76">
        <v>2015</v>
      </c>
      <c r="E2507" s="56">
        <v>3.6666666666666665</v>
      </c>
      <c r="F2507" s="53">
        <f t="shared" si="197"/>
        <v>1</v>
      </c>
      <c r="G2507" s="53">
        <f t="shared" si="198"/>
        <v>2</v>
      </c>
      <c r="H2507" s="53">
        <f t="shared" si="199"/>
        <v>2</v>
      </c>
      <c r="I2507" s="53" t="str">
        <f t="shared" si="200"/>
        <v>ww</v>
      </c>
      <c r="J2507" s="53"/>
    </row>
    <row r="2508" spans="1:10" x14ac:dyDescent="0.25">
      <c r="A2508" s="93">
        <v>42321</v>
      </c>
      <c r="B2508" s="35">
        <f t="shared" si="196"/>
        <v>83</v>
      </c>
      <c r="C2508" s="76">
        <v>11</v>
      </c>
      <c r="D2508" s="76">
        <v>2015</v>
      </c>
      <c r="E2508" s="56">
        <v>7.2</v>
      </c>
      <c r="F2508" s="53">
        <f t="shared" si="197"/>
        <v>1</v>
      </c>
      <c r="G2508" s="53">
        <f t="shared" si="198"/>
        <v>2</v>
      </c>
      <c r="H2508" s="53">
        <f t="shared" si="199"/>
        <v>2</v>
      </c>
      <c r="I2508" s="53" t="str">
        <f t="shared" si="200"/>
        <v>ww</v>
      </c>
      <c r="J2508" s="53"/>
    </row>
    <row r="2509" spans="1:10" x14ac:dyDescent="0.25">
      <c r="A2509" s="93">
        <v>42322</v>
      </c>
      <c r="B2509" s="35">
        <f t="shared" si="196"/>
        <v>83</v>
      </c>
      <c r="C2509" s="76">
        <v>11</v>
      </c>
      <c r="D2509" s="76">
        <v>2015</v>
      </c>
      <c r="E2509" s="56">
        <v>1.2666666666666666</v>
      </c>
      <c r="F2509" s="53">
        <f t="shared" si="197"/>
        <v>1</v>
      </c>
      <c r="G2509" s="53">
        <f t="shared" si="198"/>
        <v>2</v>
      </c>
      <c r="H2509" s="53">
        <f t="shared" si="199"/>
        <v>2</v>
      </c>
      <c r="I2509" s="53" t="str">
        <f t="shared" si="200"/>
        <v>ww</v>
      </c>
      <c r="J2509" s="53"/>
    </row>
    <row r="2510" spans="1:10" x14ac:dyDescent="0.25">
      <c r="A2510" s="93">
        <v>42323</v>
      </c>
      <c r="B2510" s="35">
        <f t="shared" si="196"/>
        <v>83</v>
      </c>
      <c r="C2510" s="76">
        <v>11</v>
      </c>
      <c r="D2510" s="76">
        <v>2015</v>
      </c>
      <c r="E2510" s="56">
        <v>18.600000000000001</v>
      </c>
      <c r="F2510" s="53">
        <f t="shared" si="197"/>
        <v>1</v>
      </c>
      <c r="G2510" s="53">
        <f t="shared" si="198"/>
        <v>2</v>
      </c>
      <c r="H2510" s="53">
        <f t="shared" si="199"/>
        <v>2</v>
      </c>
      <c r="I2510" s="53" t="str">
        <f t="shared" si="200"/>
        <v>ww</v>
      </c>
      <c r="J2510" s="53"/>
    </row>
    <row r="2511" spans="1:10" x14ac:dyDescent="0.25">
      <c r="A2511" s="93">
        <v>42324</v>
      </c>
      <c r="B2511" s="35">
        <f t="shared" si="196"/>
        <v>83</v>
      </c>
      <c r="C2511" s="76">
        <v>11</v>
      </c>
      <c r="D2511" s="76">
        <v>2015</v>
      </c>
      <c r="E2511" s="56">
        <v>6.6666666666666666E-2</v>
      </c>
      <c r="F2511" s="53">
        <f t="shared" si="197"/>
        <v>1</v>
      </c>
      <c r="G2511" s="53">
        <f t="shared" si="198"/>
        <v>2</v>
      </c>
      <c r="H2511" s="53">
        <f t="shared" si="199"/>
        <v>2</v>
      </c>
      <c r="I2511" s="53" t="str">
        <f t="shared" si="200"/>
        <v>ww</v>
      </c>
      <c r="J2511" s="53"/>
    </row>
    <row r="2512" spans="1:10" x14ac:dyDescent="0.25">
      <c r="A2512" s="93">
        <v>42325</v>
      </c>
      <c r="B2512" s="35">
        <f t="shared" si="196"/>
        <v>83</v>
      </c>
      <c r="C2512" s="76">
        <v>11</v>
      </c>
      <c r="D2512" s="76">
        <v>2015</v>
      </c>
      <c r="E2512" s="56">
        <v>0</v>
      </c>
      <c r="F2512" s="53">
        <f t="shared" si="197"/>
        <v>0</v>
      </c>
      <c r="G2512" s="53">
        <f t="shared" si="198"/>
        <v>1</v>
      </c>
      <c r="H2512" s="53">
        <f t="shared" si="199"/>
        <v>1</v>
      </c>
      <c r="I2512" s="53" t="str">
        <f t="shared" si="200"/>
        <v>wd</v>
      </c>
      <c r="J2512" s="53"/>
    </row>
    <row r="2513" spans="1:10" x14ac:dyDescent="0.25">
      <c r="A2513" s="93">
        <v>42326</v>
      </c>
      <c r="B2513" s="35">
        <f t="shared" si="196"/>
        <v>83</v>
      </c>
      <c r="C2513" s="76">
        <v>11</v>
      </c>
      <c r="D2513" s="76">
        <v>2015</v>
      </c>
      <c r="E2513" s="56">
        <v>6.1333333333333329</v>
      </c>
      <c r="F2513" s="53">
        <f t="shared" si="197"/>
        <v>1</v>
      </c>
      <c r="G2513" s="53">
        <f t="shared" si="198"/>
        <v>1</v>
      </c>
      <c r="H2513" s="53">
        <f t="shared" si="199"/>
        <v>-1</v>
      </c>
      <c r="I2513" s="53" t="str">
        <f t="shared" si="200"/>
        <v>dw</v>
      </c>
      <c r="J2513" s="53"/>
    </row>
    <row r="2514" spans="1:10" x14ac:dyDescent="0.25">
      <c r="A2514" s="93">
        <v>42327</v>
      </c>
      <c r="B2514" s="35">
        <f t="shared" si="196"/>
        <v>83</v>
      </c>
      <c r="C2514" s="76">
        <v>11</v>
      </c>
      <c r="D2514" s="76">
        <v>2015</v>
      </c>
      <c r="E2514" s="56">
        <v>7.4666666666666659</v>
      </c>
      <c r="F2514" s="53">
        <f t="shared" si="197"/>
        <v>1</v>
      </c>
      <c r="G2514" s="53">
        <f t="shared" si="198"/>
        <v>2</v>
      </c>
      <c r="H2514" s="53">
        <f t="shared" si="199"/>
        <v>2</v>
      </c>
      <c r="I2514" s="53" t="str">
        <f t="shared" si="200"/>
        <v>ww</v>
      </c>
      <c r="J2514" s="53"/>
    </row>
    <row r="2515" spans="1:10" x14ac:dyDescent="0.25">
      <c r="A2515" s="93">
        <v>42328</v>
      </c>
      <c r="B2515" s="35">
        <f t="shared" si="196"/>
        <v>83</v>
      </c>
      <c r="C2515" s="76">
        <v>11</v>
      </c>
      <c r="D2515" s="76">
        <v>2015</v>
      </c>
      <c r="E2515" s="56">
        <v>0.13333333333333333</v>
      </c>
      <c r="F2515" s="53">
        <f t="shared" si="197"/>
        <v>1</v>
      </c>
      <c r="G2515" s="53">
        <f t="shared" si="198"/>
        <v>2</v>
      </c>
      <c r="H2515" s="53">
        <f t="shared" si="199"/>
        <v>2</v>
      </c>
      <c r="I2515" s="53" t="str">
        <f t="shared" si="200"/>
        <v>ww</v>
      </c>
      <c r="J2515" s="53"/>
    </row>
    <row r="2516" spans="1:10" x14ac:dyDescent="0.25">
      <c r="A2516" s="93">
        <v>42329</v>
      </c>
      <c r="B2516" s="35">
        <f t="shared" si="196"/>
        <v>83</v>
      </c>
      <c r="C2516" s="76">
        <v>11</v>
      </c>
      <c r="D2516" s="76">
        <v>2015</v>
      </c>
      <c r="E2516" s="56">
        <v>7.7333333333333334</v>
      </c>
      <c r="F2516" s="53">
        <f t="shared" si="197"/>
        <v>1</v>
      </c>
      <c r="G2516" s="53">
        <f t="shared" si="198"/>
        <v>2</v>
      </c>
      <c r="H2516" s="53">
        <f t="shared" si="199"/>
        <v>2</v>
      </c>
      <c r="I2516" s="53" t="str">
        <f t="shared" si="200"/>
        <v>ww</v>
      </c>
      <c r="J2516" s="53"/>
    </row>
    <row r="2517" spans="1:10" x14ac:dyDescent="0.25">
      <c r="A2517" s="93">
        <v>42330</v>
      </c>
      <c r="B2517" s="35">
        <f t="shared" si="196"/>
        <v>83</v>
      </c>
      <c r="C2517" s="76">
        <v>11</v>
      </c>
      <c r="D2517" s="76">
        <v>2015</v>
      </c>
      <c r="E2517" s="56">
        <v>0.93333333333333346</v>
      </c>
      <c r="F2517" s="53">
        <f t="shared" si="197"/>
        <v>1</v>
      </c>
      <c r="G2517" s="53">
        <f t="shared" si="198"/>
        <v>2</v>
      </c>
      <c r="H2517" s="53">
        <f t="shared" si="199"/>
        <v>2</v>
      </c>
      <c r="I2517" s="53" t="str">
        <f t="shared" si="200"/>
        <v>ww</v>
      </c>
      <c r="J2517" s="53"/>
    </row>
    <row r="2518" spans="1:10" x14ac:dyDescent="0.25">
      <c r="A2518" s="93">
        <v>42331</v>
      </c>
      <c r="B2518" s="35">
        <f t="shared" si="196"/>
        <v>83</v>
      </c>
      <c r="C2518" s="76">
        <v>11</v>
      </c>
      <c r="D2518" s="76">
        <v>2015</v>
      </c>
      <c r="E2518" s="56">
        <v>2.8666666666666671</v>
      </c>
      <c r="F2518" s="53">
        <f t="shared" si="197"/>
        <v>1</v>
      </c>
      <c r="G2518" s="53">
        <f t="shared" si="198"/>
        <v>2</v>
      </c>
      <c r="H2518" s="53">
        <f t="shared" si="199"/>
        <v>2</v>
      </c>
      <c r="I2518" s="53" t="str">
        <f t="shared" si="200"/>
        <v>ww</v>
      </c>
      <c r="J2518" s="53"/>
    </row>
    <row r="2519" spans="1:10" x14ac:dyDescent="0.25">
      <c r="A2519" s="93">
        <v>42332</v>
      </c>
      <c r="B2519" s="35">
        <f t="shared" si="196"/>
        <v>83</v>
      </c>
      <c r="C2519" s="76">
        <v>11</v>
      </c>
      <c r="D2519" s="76">
        <v>2015</v>
      </c>
      <c r="E2519" s="56">
        <v>5.0666666666666673</v>
      </c>
      <c r="F2519" s="53">
        <f t="shared" si="197"/>
        <v>1</v>
      </c>
      <c r="G2519" s="53">
        <f t="shared" si="198"/>
        <v>2</v>
      </c>
      <c r="H2519" s="53">
        <f t="shared" si="199"/>
        <v>2</v>
      </c>
      <c r="I2519" s="53" t="str">
        <f t="shared" si="200"/>
        <v>ww</v>
      </c>
      <c r="J2519" s="53"/>
    </row>
    <row r="2520" spans="1:10" x14ac:dyDescent="0.25">
      <c r="A2520" s="93">
        <v>42333</v>
      </c>
      <c r="B2520" s="35">
        <f t="shared" si="196"/>
        <v>83</v>
      </c>
      <c r="C2520" s="76">
        <v>11</v>
      </c>
      <c r="D2520" s="76">
        <v>2015</v>
      </c>
      <c r="E2520" s="56">
        <v>0</v>
      </c>
      <c r="F2520" s="53">
        <f t="shared" si="197"/>
        <v>0</v>
      </c>
      <c r="G2520" s="53">
        <f t="shared" si="198"/>
        <v>1</v>
      </c>
      <c r="H2520" s="53">
        <f t="shared" si="199"/>
        <v>1</v>
      </c>
      <c r="I2520" s="53" t="str">
        <f t="shared" si="200"/>
        <v>wd</v>
      </c>
      <c r="J2520" s="53"/>
    </row>
    <row r="2521" spans="1:10" x14ac:dyDescent="0.25">
      <c r="A2521" s="93">
        <v>42334</v>
      </c>
      <c r="B2521" s="35">
        <f t="shared" si="196"/>
        <v>83</v>
      </c>
      <c r="C2521" s="76">
        <v>11</v>
      </c>
      <c r="D2521" s="76">
        <v>2015</v>
      </c>
      <c r="E2521" s="56">
        <v>0.13333333333333333</v>
      </c>
      <c r="F2521" s="53">
        <f t="shared" si="197"/>
        <v>1</v>
      </c>
      <c r="G2521" s="53">
        <f t="shared" si="198"/>
        <v>1</v>
      </c>
      <c r="H2521" s="53">
        <f t="shared" si="199"/>
        <v>-1</v>
      </c>
      <c r="I2521" s="53" t="str">
        <f t="shared" si="200"/>
        <v>dw</v>
      </c>
      <c r="J2521" s="53"/>
    </row>
    <row r="2522" spans="1:10" x14ac:dyDescent="0.25">
      <c r="A2522" s="93">
        <v>42335</v>
      </c>
      <c r="B2522" s="35">
        <f t="shared" si="196"/>
        <v>83</v>
      </c>
      <c r="C2522" s="76">
        <v>11</v>
      </c>
      <c r="D2522" s="76">
        <v>2015</v>
      </c>
      <c r="E2522" s="56">
        <v>0</v>
      </c>
      <c r="F2522" s="53">
        <f t="shared" si="197"/>
        <v>0</v>
      </c>
      <c r="G2522" s="53">
        <f t="shared" si="198"/>
        <v>1</v>
      </c>
      <c r="H2522" s="53">
        <f t="shared" si="199"/>
        <v>1</v>
      </c>
      <c r="I2522" s="53" t="str">
        <f t="shared" si="200"/>
        <v>wd</v>
      </c>
      <c r="J2522" s="53"/>
    </row>
    <row r="2523" spans="1:10" x14ac:dyDescent="0.25">
      <c r="A2523" s="93">
        <v>42336</v>
      </c>
      <c r="B2523" s="35">
        <f t="shared" si="196"/>
        <v>83</v>
      </c>
      <c r="C2523" s="76">
        <v>11</v>
      </c>
      <c r="D2523" s="76">
        <v>2015</v>
      </c>
      <c r="E2523" s="56">
        <v>3.8666666666666667</v>
      </c>
      <c r="F2523" s="53">
        <f t="shared" si="197"/>
        <v>1</v>
      </c>
      <c r="G2523" s="53">
        <f t="shared" si="198"/>
        <v>1</v>
      </c>
      <c r="H2523" s="53">
        <f t="shared" si="199"/>
        <v>-1</v>
      </c>
      <c r="I2523" s="53" t="str">
        <f t="shared" si="200"/>
        <v>dw</v>
      </c>
      <c r="J2523" s="53"/>
    </row>
    <row r="2524" spans="1:10" x14ac:dyDescent="0.25">
      <c r="A2524" s="93">
        <v>42337</v>
      </c>
      <c r="B2524" s="35">
        <f t="shared" si="196"/>
        <v>83</v>
      </c>
      <c r="C2524" s="76">
        <v>11</v>
      </c>
      <c r="D2524" s="76">
        <v>2015</v>
      </c>
      <c r="E2524" s="56">
        <v>2.4666666666666668</v>
      </c>
      <c r="F2524" s="53">
        <f t="shared" si="197"/>
        <v>1</v>
      </c>
      <c r="G2524" s="53">
        <f t="shared" si="198"/>
        <v>2</v>
      </c>
      <c r="H2524" s="53">
        <f t="shared" si="199"/>
        <v>2</v>
      </c>
      <c r="I2524" s="53" t="str">
        <f t="shared" si="200"/>
        <v>ww</v>
      </c>
      <c r="J2524" s="53"/>
    </row>
    <row r="2525" spans="1:10" x14ac:dyDescent="0.25">
      <c r="A2525" s="93">
        <v>42338</v>
      </c>
      <c r="B2525" s="35">
        <f t="shared" si="196"/>
        <v>83</v>
      </c>
      <c r="C2525" s="76">
        <v>11</v>
      </c>
      <c r="D2525" s="76">
        <v>2015</v>
      </c>
      <c r="E2525" s="56">
        <v>3</v>
      </c>
      <c r="F2525" s="53">
        <f t="shared" si="197"/>
        <v>1</v>
      </c>
      <c r="G2525" s="53">
        <f t="shared" si="198"/>
        <v>2</v>
      </c>
      <c r="H2525" s="53">
        <f t="shared" si="199"/>
        <v>2</v>
      </c>
      <c r="I2525" s="53" t="str">
        <f t="shared" si="200"/>
        <v>ww</v>
      </c>
      <c r="J2525" s="53"/>
    </row>
    <row r="2526" spans="1:10" x14ac:dyDescent="0.25">
      <c r="A2526" s="93">
        <v>42339</v>
      </c>
      <c r="B2526" s="35">
        <f t="shared" si="196"/>
        <v>83</v>
      </c>
      <c r="C2526" s="76">
        <v>11</v>
      </c>
      <c r="D2526" s="76">
        <v>2015</v>
      </c>
      <c r="E2526" s="56">
        <v>9.0666666666666664</v>
      </c>
      <c r="F2526" s="53">
        <f t="shared" si="197"/>
        <v>1</v>
      </c>
      <c r="G2526" s="53">
        <f t="shared" si="198"/>
        <v>2</v>
      </c>
      <c r="H2526" s="53">
        <f t="shared" si="199"/>
        <v>2</v>
      </c>
      <c r="I2526" s="53" t="str">
        <f t="shared" si="200"/>
        <v>ww</v>
      </c>
      <c r="J2526" s="53"/>
    </row>
    <row r="2527" spans="1:10" x14ac:dyDescent="0.25">
      <c r="A2527" s="93">
        <v>42340</v>
      </c>
      <c r="B2527" s="35">
        <f t="shared" si="196"/>
        <v>83</v>
      </c>
      <c r="C2527" s="76">
        <v>11</v>
      </c>
      <c r="D2527" s="76">
        <v>2015</v>
      </c>
      <c r="E2527" s="56">
        <v>1.9000000000000001</v>
      </c>
      <c r="F2527" s="53">
        <f t="shared" si="197"/>
        <v>1</v>
      </c>
      <c r="G2527" s="53">
        <f t="shared" si="198"/>
        <v>2</v>
      </c>
      <c r="H2527" s="53">
        <f t="shared" si="199"/>
        <v>2</v>
      </c>
      <c r="I2527" s="53" t="str">
        <f t="shared" si="200"/>
        <v>ww</v>
      </c>
      <c r="J2527" s="53"/>
    </row>
    <row r="2528" spans="1:10" x14ac:dyDescent="0.25">
      <c r="A2528" s="93">
        <v>42341</v>
      </c>
      <c r="B2528" s="35">
        <f t="shared" si="196"/>
        <v>84</v>
      </c>
      <c r="C2528" s="76">
        <v>12</v>
      </c>
      <c r="D2528" s="76">
        <v>2015</v>
      </c>
      <c r="E2528" s="56">
        <v>0</v>
      </c>
      <c r="F2528" s="53">
        <f t="shared" si="197"/>
        <v>0</v>
      </c>
      <c r="G2528" s="53">
        <f t="shared" si="198"/>
        <v>1</v>
      </c>
      <c r="H2528" s="53">
        <f t="shared" si="199"/>
        <v>1</v>
      </c>
      <c r="I2528" s="53" t="str">
        <f t="shared" si="200"/>
        <v>wd</v>
      </c>
      <c r="J2528" s="53"/>
    </row>
    <row r="2529" spans="1:10" x14ac:dyDescent="0.25">
      <c r="A2529" s="93">
        <v>42342</v>
      </c>
      <c r="B2529" s="35">
        <f t="shared" si="196"/>
        <v>84</v>
      </c>
      <c r="C2529" s="76">
        <v>12</v>
      </c>
      <c r="D2529" s="76">
        <v>2015</v>
      </c>
      <c r="E2529" s="56">
        <v>12.4</v>
      </c>
      <c r="F2529" s="53">
        <f t="shared" si="197"/>
        <v>1</v>
      </c>
      <c r="G2529" s="53">
        <f t="shared" si="198"/>
        <v>1</v>
      </c>
      <c r="H2529" s="53">
        <f t="shared" si="199"/>
        <v>-1</v>
      </c>
      <c r="I2529" s="53" t="str">
        <f t="shared" si="200"/>
        <v>dw</v>
      </c>
      <c r="J2529" s="53"/>
    </row>
    <row r="2530" spans="1:10" x14ac:dyDescent="0.25">
      <c r="A2530" s="93">
        <v>42343</v>
      </c>
      <c r="B2530" s="35">
        <f t="shared" si="196"/>
        <v>84</v>
      </c>
      <c r="C2530" s="76">
        <v>12</v>
      </c>
      <c r="D2530" s="76">
        <v>2015</v>
      </c>
      <c r="E2530" s="56">
        <v>0.79999999999999993</v>
      </c>
      <c r="F2530" s="53">
        <f t="shared" si="197"/>
        <v>1</v>
      </c>
      <c r="G2530" s="53">
        <f t="shared" si="198"/>
        <v>2</v>
      </c>
      <c r="H2530" s="53">
        <f t="shared" si="199"/>
        <v>2</v>
      </c>
      <c r="I2530" s="53" t="str">
        <f t="shared" si="200"/>
        <v>ww</v>
      </c>
      <c r="J2530" s="53"/>
    </row>
    <row r="2531" spans="1:10" x14ac:dyDescent="0.25">
      <c r="A2531" s="93">
        <v>42344</v>
      </c>
      <c r="B2531" s="35">
        <f t="shared" si="196"/>
        <v>84</v>
      </c>
      <c r="C2531" s="76">
        <v>12</v>
      </c>
      <c r="D2531" s="76">
        <v>2015</v>
      </c>
      <c r="E2531" s="56">
        <v>0.69999999999999984</v>
      </c>
      <c r="F2531" s="53">
        <f t="shared" si="197"/>
        <v>1</v>
      </c>
      <c r="G2531" s="53">
        <f t="shared" si="198"/>
        <v>2</v>
      </c>
      <c r="H2531" s="53">
        <f t="shared" si="199"/>
        <v>2</v>
      </c>
      <c r="I2531" s="53" t="str">
        <f t="shared" si="200"/>
        <v>ww</v>
      </c>
      <c r="J2531" s="53"/>
    </row>
    <row r="2532" spans="1:10" x14ac:dyDescent="0.25">
      <c r="A2532" s="93">
        <v>42345</v>
      </c>
      <c r="B2532" s="35">
        <f t="shared" si="196"/>
        <v>84</v>
      </c>
      <c r="C2532" s="76">
        <v>12</v>
      </c>
      <c r="D2532" s="76">
        <v>2015</v>
      </c>
      <c r="E2532" s="56">
        <v>0.6</v>
      </c>
      <c r="F2532" s="53">
        <f t="shared" si="197"/>
        <v>1</v>
      </c>
      <c r="G2532" s="53">
        <f t="shared" si="198"/>
        <v>2</v>
      </c>
      <c r="H2532" s="53">
        <f t="shared" si="199"/>
        <v>2</v>
      </c>
      <c r="I2532" s="53" t="str">
        <f t="shared" si="200"/>
        <v>ww</v>
      </c>
      <c r="J2532" s="53"/>
    </row>
    <row r="2533" spans="1:10" x14ac:dyDescent="0.25">
      <c r="A2533" s="93">
        <v>42346</v>
      </c>
      <c r="B2533" s="35">
        <f t="shared" si="196"/>
        <v>84</v>
      </c>
      <c r="C2533" s="76">
        <v>12</v>
      </c>
      <c r="D2533" s="76">
        <v>2015</v>
      </c>
      <c r="E2533" s="56">
        <v>1.2</v>
      </c>
      <c r="F2533" s="53">
        <f t="shared" si="197"/>
        <v>1</v>
      </c>
      <c r="G2533" s="53">
        <f t="shared" si="198"/>
        <v>2</v>
      </c>
      <c r="H2533" s="53">
        <f t="shared" si="199"/>
        <v>2</v>
      </c>
      <c r="I2533" s="53" t="str">
        <f t="shared" si="200"/>
        <v>ww</v>
      </c>
      <c r="J2533" s="53"/>
    </row>
    <row r="2534" spans="1:10" x14ac:dyDescent="0.25">
      <c r="A2534" s="93">
        <v>42347</v>
      </c>
      <c r="B2534" s="35">
        <f t="shared" si="196"/>
        <v>84</v>
      </c>
      <c r="C2534" s="76">
        <v>12</v>
      </c>
      <c r="D2534" s="76">
        <v>2015</v>
      </c>
      <c r="E2534" s="56">
        <v>0.20000000000000004</v>
      </c>
      <c r="F2534" s="53">
        <f t="shared" si="197"/>
        <v>1</v>
      </c>
      <c r="G2534" s="53">
        <f t="shared" si="198"/>
        <v>2</v>
      </c>
      <c r="H2534" s="53">
        <f t="shared" si="199"/>
        <v>2</v>
      </c>
      <c r="I2534" s="53" t="str">
        <f t="shared" si="200"/>
        <v>ww</v>
      </c>
      <c r="J2534" s="53"/>
    </row>
    <row r="2535" spans="1:10" x14ac:dyDescent="0.25">
      <c r="A2535" s="93">
        <v>42348</v>
      </c>
      <c r="B2535" s="35">
        <f t="shared" si="196"/>
        <v>84</v>
      </c>
      <c r="C2535" s="76">
        <v>12</v>
      </c>
      <c r="D2535" s="76">
        <v>2015</v>
      </c>
      <c r="E2535" s="56">
        <v>2.7000000000000006</v>
      </c>
      <c r="F2535" s="53">
        <f t="shared" si="197"/>
        <v>1</v>
      </c>
      <c r="G2535" s="53">
        <f t="shared" si="198"/>
        <v>2</v>
      </c>
      <c r="H2535" s="53">
        <f t="shared" si="199"/>
        <v>2</v>
      </c>
      <c r="I2535" s="53" t="str">
        <f t="shared" si="200"/>
        <v>ww</v>
      </c>
      <c r="J2535" s="53"/>
    </row>
    <row r="2536" spans="1:10" x14ac:dyDescent="0.25">
      <c r="A2536" s="93">
        <v>42349</v>
      </c>
      <c r="B2536" s="35">
        <f t="shared" si="196"/>
        <v>84</v>
      </c>
      <c r="C2536" s="76">
        <v>12</v>
      </c>
      <c r="D2536" s="76">
        <v>2015</v>
      </c>
      <c r="E2536" s="56">
        <v>2.2999999999999998</v>
      </c>
      <c r="F2536" s="53">
        <f t="shared" si="197"/>
        <v>1</v>
      </c>
      <c r="G2536" s="53">
        <f t="shared" si="198"/>
        <v>2</v>
      </c>
      <c r="H2536" s="53">
        <f t="shared" si="199"/>
        <v>2</v>
      </c>
      <c r="I2536" s="53" t="str">
        <f t="shared" si="200"/>
        <v>ww</v>
      </c>
      <c r="J2536" s="53"/>
    </row>
    <row r="2537" spans="1:10" x14ac:dyDescent="0.25">
      <c r="A2537" s="93">
        <v>42350</v>
      </c>
      <c r="B2537" s="35">
        <f t="shared" si="196"/>
        <v>84</v>
      </c>
      <c r="C2537" s="76">
        <v>12</v>
      </c>
      <c r="D2537" s="76">
        <v>2015</v>
      </c>
      <c r="E2537" s="56">
        <v>0.10000000000000002</v>
      </c>
      <c r="F2537" s="53">
        <f t="shared" si="197"/>
        <v>1</v>
      </c>
      <c r="G2537" s="53">
        <f t="shared" si="198"/>
        <v>2</v>
      </c>
      <c r="H2537" s="53">
        <f t="shared" si="199"/>
        <v>2</v>
      </c>
      <c r="I2537" s="53" t="str">
        <f t="shared" si="200"/>
        <v>ww</v>
      </c>
      <c r="J2537" s="53"/>
    </row>
    <row r="2538" spans="1:10" x14ac:dyDescent="0.25">
      <c r="A2538" s="93">
        <v>42351</v>
      </c>
      <c r="B2538" s="35">
        <f t="shared" si="196"/>
        <v>84</v>
      </c>
      <c r="C2538" s="76">
        <v>12</v>
      </c>
      <c r="D2538" s="76">
        <v>2015</v>
      </c>
      <c r="E2538" s="56">
        <v>14.9</v>
      </c>
      <c r="F2538" s="53">
        <f t="shared" si="197"/>
        <v>1</v>
      </c>
      <c r="G2538" s="53">
        <f t="shared" si="198"/>
        <v>2</v>
      </c>
      <c r="H2538" s="53">
        <f t="shared" si="199"/>
        <v>2</v>
      </c>
      <c r="I2538" s="53" t="str">
        <f t="shared" si="200"/>
        <v>ww</v>
      </c>
      <c r="J2538" s="53"/>
    </row>
    <row r="2539" spans="1:10" x14ac:dyDescent="0.25">
      <c r="A2539" s="93">
        <v>42352</v>
      </c>
      <c r="B2539" s="35">
        <f t="shared" si="196"/>
        <v>84</v>
      </c>
      <c r="C2539" s="76">
        <v>12</v>
      </c>
      <c r="D2539" s="76">
        <v>2015</v>
      </c>
      <c r="E2539" s="56">
        <v>2.1</v>
      </c>
      <c r="F2539" s="53">
        <f t="shared" si="197"/>
        <v>1</v>
      </c>
      <c r="G2539" s="53">
        <f t="shared" si="198"/>
        <v>2</v>
      </c>
      <c r="H2539" s="53">
        <f t="shared" si="199"/>
        <v>2</v>
      </c>
      <c r="I2539" s="53" t="str">
        <f t="shared" si="200"/>
        <v>ww</v>
      </c>
      <c r="J2539" s="53"/>
    </row>
    <row r="2540" spans="1:10" x14ac:dyDescent="0.25">
      <c r="A2540" s="93">
        <v>42353</v>
      </c>
      <c r="B2540" s="35">
        <f t="shared" si="196"/>
        <v>84</v>
      </c>
      <c r="C2540" s="76">
        <v>12</v>
      </c>
      <c r="D2540" s="76">
        <v>2015</v>
      </c>
      <c r="E2540" s="56">
        <v>0.10000000000000002</v>
      </c>
      <c r="F2540" s="53">
        <f t="shared" si="197"/>
        <v>1</v>
      </c>
      <c r="G2540" s="53">
        <f t="shared" si="198"/>
        <v>2</v>
      </c>
      <c r="H2540" s="53">
        <f t="shared" si="199"/>
        <v>2</v>
      </c>
      <c r="I2540" s="53" t="str">
        <f t="shared" si="200"/>
        <v>ww</v>
      </c>
      <c r="J2540" s="53"/>
    </row>
    <row r="2541" spans="1:10" x14ac:dyDescent="0.25">
      <c r="A2541" s="93">
        <v>42354</v>
      </c>
      <c r="B2541" s="35">
        <f t="shared" si="196"/>
        <v>84</v>
      </c>
      <c r="C2541" s="76">
        <v>12</v>
      </c>
      <c r="D2541" s="76">
        <v>2015</v>
      </c>
      <c r="E2541" s="56">
        <v>0.80000000000000016</v>
      </c>
      <c r="F2541" s="53">
        <f t="shared" si="197"/>
        <v>1</v>
      </c>
      <c r="G2541" s="53">
        <f t="shared" si="198"/>
        <v>2</v>
      </c>
      <c r="H2541" s="53">
        <f t="shared" si="199"/>
        <v>2</v>
      </c>
      <c r="I2541" s="53" t="str">
        <f t="shared" si="200"/>
        <v>ww</v>
      </c>
      <c r="J2541" s="53"/>
    </row>
    <row r="2542" spans="1:10" x14ac:dyDescent="0.25">
      <c r="A2542" s="93">
        <v>42355</v>
      </c>
      <c r="B2542" s="35">
        <f t="shared" si="196"/>
        <v>84</v>
      </c>
      <c r="C2542" s="76">
        <v>12</v>
      </c>
      <c r="D2542" s="76">
        <v>2015</v>
      </c>
      <c r="E2542" s="56">
        <v>0.10000000000000002</v>
      </c>
      <c r="F2542" s="53">
        <f t="shared" si="197"/>
        <v>1</v>
      </c>
      <c r="G2542" s="53">
        <f t="shared" si="198"/>
        <v>2</v>
      </c>
      <c r="H2542" s="53">
        <f t="shared" si="199"/>
        <v>2</v>
      </c>
      <c r="I2542" s="53" t="str">
        <f t="shared" si="200"/>
        <v>ww</v>
      </c>
      <c r="J2542" s="53"/>
    </row>
    <row r="2543" spans="1:10" x14ac:dyDescent="0.25">
      <c r="A2543" s="93">
        <v>42356</v>
      </c>
      <c r="B2543" s="35">
        <f t="shared" si="196"/>
        <v>84</v>
      </c>
      <c r="C2543" s="76">
        <v>12</v>
      </c>
      <c r="D2543" s="76">
        <v>2015</v>
      </c>
      <c r="E2543" s="56">
        <v>0</v>
      </c>
      <c r="F2543" s="53">
        <f t="shared" si="197"/>
        <v>0</v>
      </c>
      <c r="G2543" s="53">
        <f t="shared" si="198"/>
        <v>1</v>
      </c>
      <c r="H2543" s="53">
        <f t="shared" si="199"/>
        <v>1</v>
      </c>
      <c r="I2543" s="53" t="str">
        <f t="shared" si="200"/>
        <v>wd</v>
      </c>
      <c r="J2543" s="53"/>
    </row>
    <row r="2544" spans="1:10" x14ac:dyDescent="0.25">
      <c r="A2544" s="93">
        <v>42357</v>
      </c>
      <c r="B2544" s="35">
        <f t="shared" ref="B2544:B2607" si="201">C2544+(D2544-2009)*12</f>
        <v>84</v>
      </c>
      <c r="C2544" s="76">
        <v>12</v>
      </c>
      <c r="D2544" s="76">
        <v>2015</v>
      </c>
      <c r="E2544" s="56">
        <v>0</v>
      </c>
      <c r="F2544" s="53">
        <f t="shared" si="197"/>
        <v>0</v>
      </c>
      <c r="G2544" s="53">
        <f t="shared" si="198"/>
        <v>0</v>
      </c>
      <c r="H2544" s="53">
        <f t="shared" si="199"/>
        <v>0</v>
      </c>
      <c r="I2544" s="53" t="str">
        <f t="shared" si="200"/>
        <v>dd</v>
      </c>
      <c r="J2544" s="53"/>
    </row>
    <row r="2545" spans="1:10" x14ac:dyDescent="0.25">
      <c r="A2545" s="93">
        <v>42358</v>
      </c>
      <c r="B2545" s="35">
        <f t="shared" si="201"/>
        <v>84</v>
      </c>
      <c r="C2545" s="76">
        <v>12</v>
      </c>
      <c r="D2545" s="76">
        <v>2015</v>
      </c>
      <c r="E2545" s="56">
        <v>15.800000000000002</v>
      </c>
      <c r="F2545" s="53">
        <f t="shared" si="197"/>
        <v>1</v>
      </c>
      <c r="G2545" s="53">
        <f t="shared" si="198"/>
        <v>1</v>
      </c>
      <c r="H2545" s="53">
        <f t="shared" si="199"/>
        <v>-1</v>
      </c>
      <c r="I2545" s="53" t="str">
        <f t="shared" si="200"/>
        <v>dw</v>
      </c>
      <c r="J2545" s="53"/>
    </row>
    <row r="2546" spans="1:10" x14ac:dyDescent="0.25">
      <c r="A2546" s="93">
        <v>42359</v>
      </c>
      <c r="B2546" s="35">
        <f t="shared" si="201"/>
        <v>84</v>
      </c>
      <c r="C2546" s="76">
        <v>12</v>
      </c>
      <c r="D2546" s="76">
        <v>2015</v>
      </c>
      <c r="E2546" s="56">
        <v>0.9</v>
      </c>
      <c r="F2546" s="53">
        <f t="shared" si="197"/>
        <v>1</v>
      </c>
      <c r="G2546" s="53">
        <f t="shared" si="198"/>
        <v>2</v>
      </c>
      <c r="H2546" s="53">
        <f t="shared" si="199"/>
        <v>2</v>
      </c>
      <c r="I2546" s="53" t="str">
        <f t="shared" si="200"/>
        <v>ww</v>
      </c>
      <c r="J2546" s="53"/>
    </row>
    <row r="2547" spans="1:10" x14ac:dyDescent="0.25">
      <c r="A2547" s="93">
        <v>42360</v>
      </c>
      <c r="B2547" s="35">
        <f t="shared" si="201"/>
        <v>84</v>
      </c>
      <c r="C2547" s="76">
        <v>12</v>
      </c>
      <c r="D2547" s="76">
        <v>2015</v>
      </c>
      <c r="E2547" s="56">
        <v>3.7000000000000006</v>
      </c>
      <c r="F2547" s="53">
        <f t="shared" si="197"/>
        <v>1</v>
      </c>
      <c r="G2547" s="53">
        <f t="shared" si="198"/>
        <v>2</v>
      </c>
      <c r="H2547" s="53">
        <f t="shared" si="199"/>
        <v>2</v>
      </c>
      <c r="I2547" s="53" t="str">
        <f t="shared" si="200"/>
        <v>ww</v>
      </c>
      <c r="J2547" s="53"/>
    </row>
    <row r="2548" spans="1:10" x14ac:dyDescent="0.25">
      <c r="A2548" s="93">
        <v>42361</v>
      </c>
      <c r="B2548" s="35">
        <f t="shared" si="201"/>
        <v>84</v>
      </c>
      <c r="C2548" s="76">
        <v>12</v>
      </c>
      <c r="D2548" s="76">
        <v>2015</v>
      </c>
      <c r="E2548" s="56">
        <v>2.2999999999999998</v>
      </c>
      <c r="F2548" s="53">
        <f t="shared" si="197"/>
        <v>1</v>
      </c>
      <c r="G2548" s="53">
        <f t="shared" si="198"/>
        <v>2</v>
      </c>
      <c r="H2548" s="53">
        <f t="shared" si="199"/>
        <v>2</v>
      </c>
      <c r="I2548" s="53" t="str">
        <f t="shared" si="200"/>
        <v>ww</v>
      </c>
      <c r="J2548" s="53"/>
    </row>
    <row r="2549" spans="1:10" x14ac:dyDescent="0.25">
      <c r="A2549" s="93">
        <v>42362</v>
      </c>
      <c r="B2549" s="35">
        <f t="shared" si="201"/>
        <v>84</v>
      </c>
      <c r="C2549" s="76">
        <v>12</v>
      </c>
      <c r="D2549" s="76">
        <v>2015</v>
      </c>
      <c r="E2549" s="56">
        <v>0.3</v>
      </c>
      <c r="F2549" s="53">
        <f t="shared" si="197"/>
        <v>1</v>
      </c>
      <c r="G2549" s="53">
        <f t="shared" si="198"/>
        <v>2</v>
      </c>
      <c r="H2549" s="53">
        <f t="shared" si="199"/>
        <v>2</v>
      </c>
      <c r="I2549" s="53" t="str">
        <f t="shared" si="200"/>
        <v>ww</v>
      </c>
      <c r="J2549" s="53"/>
    </row>
    <row r="2550" spans="1:10" x14ac:dyDescent="0.25">
      <c r="A2550" s="93">
        <v>42363</v>
      </c>
      <c r="B2550" s="35">
        <f t="shared" si="201"/>
        <v>84</v>
      </c>
      <c r="C2550" s="76">
        <v>12</v>
      </c>
      <c r="D2550" s="76">
        <v>2015</v>
      </c>
      <c r="E2550" s="56">
        <v>0.69999999999999984</v>
      </c>
      <c r="F2550" s="53">
        <f t="shared" si="197"/>
        <v>1</v>
      </c>
      <c r="G2550" s="53">
        <f t="shared" si="198"/>
        <v>2</v>
      </c>
      <c r="H2550" s="53">
        <f t="shared" si="199"/>
        <v>2</v>
      </c>
      <c r="I2550" s="53" t="str">
        <f t="shared" si="200"/>
        <v>ww</v>
      </c>
      <c r="J2550" s="53"/>
    </row>
    <row r="2551" spans="1:10" x14ac:dyDescent="0.25">
      <c r="A2551" s="93">
        <v>42364</v>
      </c>
      <c r="B2551" s="35">
        <f t="shared" si="201"/>
        <v>84</v>
      </c>
      <c r="C2551" s="76">
        <v>12</v>
      </c>
      <c r="D2551" s="76">
        <v>2015</v>
      </c>
      <c r="E2551" s="56">
        <v>23.299999999999997</v>
      </c>
      <c r="F2551" s="53">
        <f t="shared" si="197"/>
        <v>1</v>
      </c>
      <c r="G2551" s="53">
        <f t="shared" si="198"/>
        <v>2</v>
      </c>
      <c r="H2551" s="53">
        <f t="shared" si="199"/>
        <v>2</v>
      </c>
      <c r="I2551" s="53" t="str">
        <f t="shared" si="200"/>
        <v>ww</v>
      </c>
      <c r="J2551" s="53"/>
    </row>
    <row r="2552" spans="1:10" x14ac:dyDescent="0.25">
      <c r="A2552" s="93">
        <v>42365</v>
      </c>
      <c r="B2552" s="35">
        <f t="shared" si="201"/>
        <v>84</v>
      </c>
      <c r="C2552" s="76">
        <v>12</v>
      </c>
      <c r="D2552" s="76">
        <v>2015</v>
      </c>
      <c r="E2552" s="56">
        <v>9.8000000000000007</v>
      </c>
      <c r="F2552" s="53">
        <f t="shared" si="197"/>
        <v>1</v>
      </c>
      <c r="G2552" s="53">
        <f t="shared" si="198"/>
        <v>2</v>
      </c>
      <c r="H2552" s="53">
        <f t="shared" si="199"/>
        <v>2</v>
      </c>
      <c r="I2552" s="53" t="str">
        <f t="shared" si="200"/>
        <v>ww</v>
      </c>
      <c r="J2552" s="53"/>
    </row>
    <row r="2553" spans="1:10" x14ac:dyDescent="0.25">
      <c r="A2553" s="93">
        <v>42366</v>
      </c>
      <c r="B2553" s="35">
        <f t="shared" si="201"/>
        <v>84</v>
      </c>
      <c r="C2553" s="76">
        <v>12</v>
      </c>
      <c r="D2553" s="76">
        <v>2015</v>
      </c>
      <c r="E2553" s="56">
        <v>0.20000000000000004</v>
      </c>
      <c r="F2553" s="53">
        <f t="shared" si="197"/>
        <v>1</v>
      </c>
      <c r="G2553" s="53">
        <f t="shared" si="198"/>
        <v>2</v>
      </c>
      <c r="H2553" s="53">
        <f t="shared" si="199"/>
        <v>2</v>
      </c>
      <c r="I2553" s="53" t="str">
        <f t="shared" si="200"/>
        <v>ww</v>
      </c>
      <c r="J2553" s="53"/>
    </row>
    <row r="2554" spans="1:10" x14ac:dyDescent="0.25">
      <c r="A2554" s="93">
        <v>42367</v>
      </c>
      <c r="B2554" s="35">
        <f t="shared" si="201"/>
        <v>84</v>
      </c>
      <c r="C2554" s="76">
        <v>12</v>
      </c>
      <c r="D2554" s="76">
        <v>2015</v>
      </c>
      <c r="E2554" s="56">
        <v>0</v>
      </c>
      <c r="F2554" s="53">
        <f t="shared" si="197"/>
        <v>0</v>
      </c>
      <c r="G2554" s="53">
        <f t="shared" si="198"/>
        <v>1</v>
      </c>
      <c r="H2554" s="53">
        <f t="shared" si="199"/>
        <v>1</v>
      </c>
      <c r="I2554" s="53" t="str">
        <f t="shared" si="200"/>
        <v>wd</v>
      </c>
      <c r="J2554" s="53"/>
    </row>
    <row r="2555" spans="1:10" x14ac:dyDescent="0.25">
      <c r="A2555" s="93">
        <v>42368</v>
      </c>
      <c r="B2555" s="35">
        <f t="shared" si="201"/>
        <v>84</v>
      </c>
      <c r="C2555" s="76">
        <v>12</v>
      </c>
      <c r="D2555" s="76">
        <v>2015</v>
      </c>
      <c r="E2555" s="56">
        <v>0</v>
      </c>
      <c r="F2555" s="53">
        <f t="shared" si="197"/>
        <v>0</v>
      </c>
      <c r="G2555" s="53">
        <f t="shared" si="198"/>
        <v>0</v>
      </c>
      <c r="H2555" s="53">
        <f t="shared" si="199"/>
        <v>0</v>
      </c>
      <c r="I2555" s="53" t="str">
        <f t="shared" si="200"/>
        <v>dd</v>
      </c>
      <c r="J2555" s="53"/>
    </row>
    <row r="2556" spans="1:10" x14ac:dyDescent="0.25">
      <c r="A2556" s="93">
        <v>42369</v>
      </c>
      <c r="B2556" s="35">
        <f t="shared" si="201"/>
        <v>84</v>
      </c>
      <c r="C2556" s="76">
        <v>12</v>
      </c>
      <c r="D2556" s="76">
        <v>2015</v>
      </c>
      <c r="E2556" s="56">
        <v>2.4</v>
      </c>
      <c r="F2556" s="53">
        <f t="shared" si="197"/>
        <v>1</v>
      </c>
      <c r="G2556" s="53">
        <f t="shared" si="198"/>
        <v>1</v>
      </c>
      <c r="H2556" s="53">
        <f t="shared" si="199"/>
        <v>-1</v>
      </c>
      <c r="I2556" s="53" t="str">
        <f t="shared" si="200"/>
        <v>dw</v>
      </c>
      <c r="J2556" s="53"/>
    </row>
    <row r="2557" spans="1:10" x14ac:dyDescent="0.25">
      <c r="A2557" s="93">
        <v>42370</v>
      </c>
      <c r="B2557" s="35">
        <f t="shared" si="201"/>
        <v>85</v>
      </c>
      <c r="C2557" s="76">
        <v>1</v>
      </c>
      <c r="D2557" s="76">
        <v>2016</v>
      </c>
      <c r="E2557" s="56">
        <v>0.80000000000000016</v>
      </c>
      <c r="F2557" s="53">
        <f t="shared" si="197"/>
        <v>1</v>
      </c>
      <c r="G2557" s="53">
        <f t="shared" si="198"/>
        <v>2</v>
      </c>
      <c r="H2557" s="53">
        <f t="shared" si="199"/>
        <v>2</v>
      </c>
      <c r="I2557" s="53" t="str">
        <f t="shared" si="200"/>
        <v>ww</v>
      </c>
      <c r="J2557" s="53"/>
    </row>
    <row r="2558" spans="1:10" x14ac:dyDescent="0.25">
      <c r="A2558" s="93">
        <v>42371</v>
      </c>
      <c r="B2558" s="35">
        <f t="shared" si="201"/>
        <v>85</v>
      </c>
      <c r="C2558" s="76">
        <v>1</v>
      </c>
      <c r="D2558" s="76">
        <v>2016</v>
      </c>
      <c r="E2558" s="56">
        <v>7.7333333333333334</v>
      </c>
      <c r="F2558" s="53">
        <f t="shared" si="197"/>
        <v>1</v>
      </c>
      <c r="G2558" s="53">
        <f t="shared" si="198"/>
        <v>2</v>
      </c>
      <c r="H2558" s="53">
        <f t="shared" si="199"/>
        <v>2</v>
      </c>
      <c r="I2558" s="53" t="str">
        <f t="shared" si="200"/>
        <v>ww</v>
      </c>
      <c r="J2558" s="53"/>
    </row>
    <row r="2559" spans="1:10" x14ac:dyDescent="0.25">
      <c r="A2559" s="93">
        <v>42372</v>
      </c>
      <c r="B2559" s="35">
        <f t="shared" si="201"/>
        <v>85</v>
      </c>
      <c r="C2559" s="76">
        <v>1</v>
      </c>
      <c r="D2559" s="76">
        <v>2016</v>
      </c>
      <c r="E2559" s="56">
        <v>6</v>
      </c>
      <c r="F2559" s="53">
        <f t="shared" si="197"/>
        <v>1</v>
      </c>
      <c r="G2559" s="53">
        <f t="shared" si="198"/>
        <v>2</v>
      </c>
      <c r="H2559" s="53">
        <f t="shared" si="199"/>
        <v>2</v>
      </c>
      <c r="I2559" s="53" t="str">
        <f t="shared" si="200"/>
        <v>ww</v>
      </c>
      <c r="J2559" s="53"/>
    </row>
    <row r="2560" spans="1:10" x14ac:dyDescent="0.25">
      <c r="A2560" s="93">
        <v>42373</v>
      </c>
      <c r="B2560" s="35">
        <f t="shared" si="201"/>
        <v>85</v>
      </c>
      <c r="C2560" s="76">
        <v>1</v>
      </c>
      <c r="D2560" s="76">
        <v>2016</v>
      </c>
      <c r="E2560" s="56">
        <v>10.200000000000001</v>
      </c>
      <c r="F2560" s="53">
        <f t="shared" si="197"/>
        <v>1</v>
      </c>
      <c r="G2560" s="53">
        <f t="shared" si="198"/>
        <v>2</v>
      </c>
      <c r="H2560" s="53">
        <f t="shared" si="199"/>
        <v>2</v>
      </c>
      <c r="I2560" s="53" t="str">
        <f t="shared" si="200"/>
        <v>ww</v>
      </c>
      <c r="J2560" s="53"/>
    </row>
    <row r="2561" spans="1:10" x14ac:dyDescent="0.25">
      <c r="A2561" s="93">
        <v>42374</v>
      </c>
      <c r="B2561" s="35">
        <f t="shared" si="201"/>
        <v>85</v>
      </c>
      <c r="C2561" s="76">
        <v>1</v>
      </c>
      <c r="D2561" s="76">
        <v>2016</v>
      </c>
      <c r="E2561" s="56">
        <v>23.733333333333331</v>
      </c>
      <c r="F2561" s="53">
        <f t="shared" si="197"/>
        <v>1</v>
      </c>
      <c r="G2561" s="53">
        <f t="shared" si="198"/>
        <v>2</v>
      </c>
      <c r="H2561" s="53">
        <f t="shared" si="199"/>
        <v>2</v>
      </c>
      <c r="I2561" s="53" t="str">
        <f t="shared" si="200"/>
        <v>ww</v>
      </c>
      <c r="J2561" s="53"/>
    </row>
    <row r="2562" spans="1:10" x14ac:dyDescent="0.25">
      <c r="A2562" s="93">
        <v>42375</v>
      </c>
      <c r="B2562" s="35">
        <f t="shared" si="201"/>
        <v>85</v>
      </c>
      <c r="C2562" s="76">
        <v>1</v>
      </c>
      <c r="D2562" s="76">
        <v>2016</v>
      </c>
      <c r="E2562" s="56">
        <v>27.8</v>
      </c>
      <c r="F2562" s="53">
        <f t="shared" si="197"/>
        <v>1</v>
      </c>
      <c r="G2562" s="53">
        <f t="shared" si="198"/>
        <v>2</v>
      </c>
      <c r="H2562" s="53">
        <f t="shared" si="199"/>
        <v>2</v>
      </c>
      <c r="I2562" s="53" t="str">
        <f t="shared" si="200"/>
        <v>ww</v>
      </c>
      <c r="J2562" s="53"/>
    </row>
    <row r="2563" spans="1:10" x14ac:dyDescent="0.25">
      <c r="A2563" s="93">
        <v>42376</v>
      </c>
      <c r="B2563" s="35">
        <f t="shared" si="201"/>
        <v>85</v>
      </c>
      <c r="C2563" s="76">
        <v>1</v>
      </c>
      <c r="D2563" s="76">
        <v>2016</v>
      </c>
      <c r="E2563" s="56">
        <v>7</v>
      </c>
      <c r="F2563" s="53">
        <f t="shared" ref="F2563:F2626" si="202">IF(E2563&gt;0,1,0)</f>
        <v>1</v>
      </c>
      <c r="G2563" s="53">
        <f t="shared" ref="G2563:G2626" si="203">SUM(F2562:F2563)</f>
        <v>2</v>
      </c>
      <c r="H2563" s="53">
        <f t="shared" ref="H2563:H2626" si="204">IF(G2563=1,IF(F2562=1,1,-1),G2563)</f>
        <v>2</v>
      </c>
      <c r="I2563" s="53" t="str">
        <f t="shared" ref="I2563:I2626" si="205">VLOOKUP(H2563,codes,2,)</f>
        <v>ww</v>
      </c>
      <c r="J2563" s="53"/>
    </row>
    <row r="2564" spans="1:10" x14ac:dyDescent="0.25">
      <c r="A2564" s="93">
        <v>42377</v>
      </c>
      <c r="B2564" s="35">
        <f t="shared" si="201"/>
        <v>85</v>
      </c>
      <c r="C2564" s="76">
        <v>1</v>
      </c>
      <c r="D2564" s="76">
        <v>2016</v>
      </c>
      <c r="E2564" s="56">
        <v>2.4</v>
      </c>
      <c r="F2564" s="53">
        <f t="shared" si="202"/>
        <v>1</v>
      </c>
      <c r="G2564" s="53">
        <f t="shared" si="203"/>
        <v>2</v>
      </c>
      <c r="H2564" s="53">
        <f t="shared" si="204"/>
        <v>2</v>
      </c>
      <c r="I2564" s="53" t="str">
        <f t="shared" si="205"/>
        <v>ww</v>
      </c>
      <c r="J2564" s="53"/>
    </row>
    <row r="2565" spans="1:10" x14ac:dyDescent="0.25">
      <c r="A2565" s="93">
        <v>42378</v>
      </c>
      <c r="B2565" s="35">
        <f t="shared" si="201"/>
        <v>85</v>
      </c>
      <c r="C2565" s="76">
        <v>1</v>
      </c>
      <c r="D2565" s="76">
        <v>2016</v>
      </c>
      <c r="E2565" s="56">
        <v>4.4666666666666668</v>
      </c>
      <c r="F2565" s="53">
        <f t="shared" si="202"/>
        <v>1</v>
      </c>
      <c r="G2565" s="53">
        <f t="shared" si="203"/>
        <v>2</v>
      </c>
      <c r="H2565" s="53">
        <f t="shared" si="204"/>
        <v>2</v>
      </c>
      <c r="I2565" s="53" t="str">
        <f t="shared" si="205"/>
        <v>ww</v>
      </c>
      <c r="J2565" s="53"/>
    </row>
    <row r="2566" spans="1:10" x14ac:dyDescent="0.25">
      <c r="A2566" s="93">
        <v>42379</v>
      </c>
      <c r="B2566" s="35">
        <f t="shared" si="201"/>
        <v>85</v>
      </c>
      <c r="C2566" s="76">
        <v>1</v>
      </c>
      <c r="D2566" s="76">
        <v>2016</v>
      </c>
      <c r="E2566" s="56">
        <v>7.3999999999999995</v>
      </c>
      <c r="F2566" s="53">
        <f t="shared" si="202"/>
        <v>1</v>
      </c>
      <c r="G2566" s="53">
        <f t="shared" si="203"/>
        <v>2</v>
      </c>
      <c r="H2566" s="53">
        <f t="shared" si="204"/>
        <v>2</v>
      </c>
      <c r="I2566" s="53" t="str">
        <f t="shared" si="205"/>
        <v>ww</v>
      </c>
      <c r="J2566" s="53"/>
    </row>
    <row r="2567" spans="1:10" x14ac:dyDescent="0.25">
      <c r="A2567" s="93">
        <v>42380</v>
      </c>
      <c r="B2567" s="35">
        <f t="shared" si="201"/>
        <v>85</v>
      </c>
      <c r="C2567" s="76">
        <v>1</v>
      </c>
      <c r="D2567" s="76">
        <v>2016</v>
      </c>
      <c r="E2567" s="56">
        <v>0</v>
      </c>
      <c r="F2567" s="53">
        <f t="shared" si="202"/>
        <v>0</v>
      </c>
      <c r="G2567" s="53">
        <f t="shared" si="203"/>
        <v>1</v>
      </c>
      <c r="H2567" s="53">
        <f t="shared" si="204"/>
        <v>1</v>
      </c>
      <c r="I2567" s="53" t="str">
        <f t="shared" si="205"/>
        <v>wd</v>
      </c>
      <c r="J2567" s="53"/>
    </row>
    <row r="2568" spans="1:10" x14ac:dyDescent="0.25">
      <c r="A2568" s="93">
        <v>42381</v>
      </c>
      <c r="B2568" s="35">
        <f t="shared" si="201"/>
        <v>85</v>
      </c>
      <c r="C2568" s="76">
        <v>1</v>
      </c>
      <c r="D2568" s="76">
        <v>2016</v>
      </c>
      <c r="E2568" s="56">
        <v>1.3333333333333333</v>
      </c>
      <c r="F2568" s="53">
        <f t="shared" si="202"/>
        <v>1</v>
      </c>
      <c r="G2568" s="53">
        <f t="shared" si="203"/>
        <v>1</v>
      </c>
      <c r="H2568" s="53">
        <f t="shared" si="204"/>
        <v>-1</v>
      </c>
      <c r="I2568" s="53" t="str">
        <f t="shared" si="205"/>
        <v>dw</v>
      </c>
      <c r="J2568" s="53"/>
    </row>
    <row r="2569" spans="1:10" x14ac:dyDescent="0.25">
      <c r="A2569" s="93">
        <v>42382</v>
      </c>
      <c r="B2569" s="35">
        <f t="shared" si="201"/>
        <v>85</v>
      </c>
      <c r="C2569" s="76">
        <v>1</v>
      </c>
      <c r="D2569" s="76">
        <v>2016</v>
      </c>
      <c r="E2569" s="56">
        <v>1.6666666666666667</v>
      </c>
      <c r="F2569" s="53">
        <f t="shared" si="202"/>
        <v>1</v>
      </c>
      <c r="G2569" s="53">
        <f t="shared" si="203"/>
        <v>2</v>
      </c>
      <c r="H2569" s="53">
        <f t="shared" si="204"/>
        <v>2</v>
      </c>
      <c r="I2569" s="53" t="str">
        <f t="shared" si="205"/>
        <v>ww</v>
      </c>
      <c r="J2569" s="53"/>
    </row>
    <row r="2570" spans="1:10" x14ac:dyDescent="0.25">
      <c r="A2570" s="93">
        <v>42383</v>
      </c>
      <c r="B2570" s="35">
        <f t="shared" si="201"/>
        <v>85</v>
      </c>
      <c r="C2570" s="76">
        <v>1</v>
      </c>
      <c r="D2570" s="76">
        <v>2016</v>
      </c>
      <c r="E2570" s="56">
        <v>7.666666666666667</v>
      </c>
      <c r="F2570" s="53">
        <f t="shared" si="202"/>
        <v>1</v>
      </c>
      <c r="G2570" s="53">
        <f t="shared" si="203"/>
        <v>2</v>
      </c>
      <c r="H2570" s="53">
        <f t="shared" si="204"/>
        <v>2</v>
      </c>
      <c r="I2570" s="53" t="str">
        <f t="shared" si="205"/>
        <v>ww</v>
      </c>
      <c r="J2570" s="53"/>
    </row>
    <row r="2571" spans="1:10" x14ac:dyDescent="0.25">
      <c r="A2571" s="93">
        <v>42384</v>
      </c>
      <c r="B2571" s="35">
        <f t="shared" si="201"/>
        <v>85</v>
      </c>
      <c r="C2571" s="76">
        <v>1</v>
      </c>
      <c r="D2571" s="76">
        <v>2016</v>
      </c>
      <c r="E2571" s="56">
        <v>5.0666666666666664</v>
      </c>
      <c r="F2571" s="53">
        <f t="shared" si="202"/>
        <v>1</v>
      </c>
      <c r="G2571" s="53">
        <f t="shared" si="203"/>
        <v>2</v>
      </c>
      <c r="H2571" s="53">
        <f t="shared" si="204"/>
        <v>2</v>
      </c>
      <c r="I2571" s="53" t="str">
        <f t="shared" si="205"/>
        <v>ww</v>
      </c>
      <c r="J2571" s="53"/>
    </row>
    <row r="2572" spans="1:10" x14ac:dyDescent="0.25">
      <c r="A2572" s="93">
        <v>42385</v>
      </c>
      <c r="B2572" s="35">
        <f t="shared" si="201"/>
        <v>85</v>
      </c>
      <c r="C2572" s="76">
        <v>1</v>
      </c>
      <c r="D2572" s="76">
        <v>2016</v>
      </c>
      <c r="E2572" s="56">
        <v>0.33333333333333331</v>
      </c>
      <c r="F2572" s="53">
        <f t="shared" si="202"/>
        <v>1</v>
      </c>
      <c r="G2572" s="53">
        <f t="shared" si="203"/>
        <v>2</v>
      </c>
      <c r="H2572" s="53">
        <f t="shared" si="204"/>
        <v>2</v>
      </c>
      <c r="I2572" s="53" t="str">
        <f t="shared" si="205"/>
        <v>ww</v>
      </c>
      <c r="J2572" s="53"/>
    </row>
    <row r="2573" spans="1:10" x14ac:dyDescent="0.25">
      <c r="A2573" s="93">
        <v>42386</v>
      </c>
      <c r="B2573" s="35">
        <f t="shared" si="201"/>
        <v>85</v>
      </c>
      <c r="C2573" s="76">
        <v>1</v>
      </c>
      <c r="D2573" s="76">
        <v>2016</v>
      </c>
      <c r="E2573" s="56">
        <v>0.13333333333333333</v>
      </c>
      <c r="F2573" s="53">
        <f t="shared" si="202"/>
        <v>1</v>
      </c>
      <c r="G2573" s="53">
        <f t="shared" si="203"/>
        <v>2</v>
      </c>
      <c r="H2573" s="53">
        <f t="shared" si="204"/>
        <v>2</v>
      </c>
      <c r="I2573" s="53" t="str">
        <f t="shared" si="205"/>
        <v>ww</v>
      </c>
      <c r="J2573" s="53"/>
    </row>
    <row r="2574" spans="1:10" x14ac:dyDescent="0.25">
      <c r="A2574" s="93">
        <v>42387</v>
      </c>
      <c r="B2574" s="35">
        <f t="shared" si="201"/>
        <v>85</v>
      </c>
      <c r="C2574" s="76">
        <v>1</v>
      </c>
      <c r="D2574" s="76">
        <v>2016</v>
      </c>
      <c r="E2574" s="56">
        <v>0.39999999999999997</v>
      </c>
      <c r="F2574" s="53">
        <f t="shared" si="202"/>
        <v>1</v>
      </c>
      <c r="G2574" s="53">
        <f t="shared" si="203"/>
        <v>2</v>
      </c>
      <c r="H2574" s="53">
        <f t="shared" si="204"/>
        <v>2</v>
      </c>
      <c r="I2574" s="53" t="str">
        <f t="shared" si="205"/>
        <v>ww</v>
      </c>
      <c r="J2574" s="53"/>
    </row>
    <row r="2575" spans="1:10" x14ac:dyDescent="0.25">
      <c r="A2575" s="93">
        <v>42388</v>
      </c>
      <c r="B2575" s="35">
        <f t="shared" si="201"/>
        <v>85</v>
      </c>
      <c r="C2575" s="76">
        <v>1</v>
      </c>
      <c r="D2575" s="76">
        <v>2016</v>
      </c>
      <c r="E2575" s="56">
        <v>0.73333333333333339</v>
      </c>
      <c r="F2575" s="53">
        <f t="shared" si="202"/>
        <v>1</v>
      </c>
      <c r="G2575" s="53">
        <f t="shared" si="203"/>
        <v>2</v>
      </c>
      <c r="H2575" s="53">
        <f t="shared" si="204"/>
        <v>2</v>
      </c>
      <c r="I2575" s="53" t="str">
        <f t="shared" si="205"/>
        <v>ww</v>
      </c>
      <c r="J2575" s="53"/>
    </row>
    <row r="2576" spans="1:10" x14ac:dyDescent="0.25">
      <c r="A2576" s="93">
        <v>42389</v>
      </c>
      <c r="B2576" s="35">
        <f t="shared" si="201"/>
        <v>85</v>
      </c>
      <c r="C2576" s="76">
        <v>1</v>
      </c>
      <c r="D2576" s="76">
        <v>2016</v>
      </c>
      <c r="E2576" s="56">
        <v>0</v>
      </c>
      <c r="F2576" s="53">
        <f t="shared" si="202"/>
        <v>0</v>
      </c>
      <c r="G2576" s="53">
        <f t="shared" si="203"/>
        <v>1</v>
      </c>
      <c r="H2576" s="53">
        <f t="shared" si="204"/>
        <v>1</v>
      </c>
      <c r="I2576" s="53" t="str">
        <f t="shared" si="205"/>
        <v>wd</v>
      </c>
      <c r="J2576" s="53"/>
    </row>
    <row r="2577" spans="1:10" x14ac:dyDescent="0.25">
      <c r="A2577" s="93">
        <v>42390</v>
      </c>
      <c r="B2577" s="35">
        <f t="shared" si="201"/>
        <v>85</v>
      </c>
      <c r="C2577" s="76">
        <v>1</v>
      </c>
      <c r="D2577" s="76">
        <v>2016</v>
      </c>
      <c r="E2577" s="56">
        <v>0</v>
      </c>
      <c r="F2577" s="53">
        <f t="shared" si="202"/>
        <v>0</v>
      </c>
      <c r="G2577" s="53">
        <f t="shared" si="203"/>
        <v>0</v>
      </c>
      <c r="H2577" s="53">
        <f t="shared" si="204"/>
        <v>0</v>
      </c>
      <c r="I2577" s="53" t="str">
        <f t="shared" si="205"/>
        <v>dd</v>
      </c>
      <c r="J2577" s="53"/>
    </row>
    <row r="2578" spans="1:10" x14ac:dyDescent="0.25">
      <c r="A2578" s="93">
        <v>42391</v>
      </c>
      <c r="B2578" s="35">
        <f t="shared" si="201"/>
        <v>85</v>
      </c>
      <c r="C2578" s="76">
        <v>1</v>
      </c>
      <c r="D2578" s="76">
        <v>2016</v>
      </c>
      <c r="E2578" s="56">
        <v>1.6666666666666667</v>
      </c>
      <c r="F2578" s="53">
        <f t="shared" si="202"/>
        <v>1</v>
      </c>
      <c r="G2578" s="53">
        <f t="shared" si="203"/>
        <v>1</v>
      </c>
      <c r="H2578" s="53">
        <f t="shared" si="204"/>
        <v>-1</v>
      </c>
      <c r="I2578" s="53" t="str">
        <f t="shared" si="205"/>
        <v>dw</v>
      </c>
      <c r="J2578" s="53"/>
    </row>
    <row r="2579" spans="1:10" x14ac:dyDescent="0.25">
      <c r="A2579" s="93">
        <v>42392</v>
      </c>
      <c r="B2579" s="35">
        <f t="shared" si="201"/>
        <v>85</v>
      </c>
      <c r="C2579" s="76">
        <v>1</v>
      </c>
      <c r="D2579" s="76">
        <v>2016</v>
      </c>
      <c r="E2579" s="56">
        <v>0.8666666666666667</v>
      </c>
      <c r="F2579" s="53">
        <f t="shared" si="202"/>
        <v>1</v>
      </c>
      <c r="G2579" s="53">
        <f t="shared" si="203"/>
        <v>2</v>
      </c>
      <c r="H2579" s="53">
        <f t="shared" si="204"/>
        <v>2</v>
      </c>
      <c r="I2579" s="53" t="str">
        <f t="shared" si="205"/>
        <v>ww</v>
      </c>
      <c r="J2579" s="53"/>
    </row>
    <row r="2580" spans="1:10" x14ac:dyDescent="0.25">
      <c r="A2580" s="93">
        <v>42393</v>
      </c>
      <c r="B2580" s="35">
        <f t="shared" si="201"/>
        <v>85</v>
      </c>
      <c r="C2580" s="76">
        <v>1</v>
      </c>
      <c r="D2580" s="76">
        <v>2016</v>
      </c>
      <c r="E2580" s="56">
        <v>2.8666666666666667</v>
      </c>
      <c r="F2580" s="53">
        <f t="shared" si="202"/>
        <v>1</v>
      </c>
      <c r="G2580" s="53">
        <f t="shared" si="203"/>
        <v>2</v>
      </c>
      <c r="H2580" s="53">
        <f t="shared" si="204"/>
        <v>2</v>
      </c>
      <c r="I2580" s="53" t="str">
        <f t="shared" si="205"/>
        <v>ww</v>
      </c>
      <c r="J2580" s="53"/>
    </row>
    <row r="2581" spans="1:10" x14ac:dyDescent="0.25">
      <c r="A2581" s="93">
        <v>42394</v>
      </c>
      <c r="B2581" s="35">
        <f t="shared" si="201"/>
        <v>85</v>
      </c>
      <c r="C2581" s="76">
        <v>1</v>
      </c>
      <c r="D2581" s="76">
        <v>2016</v>
      </c>
      <c r="E2581" s="56">
        <v>0</v>
      </c>
      <c r="F2581" s="53">
        <f t="shared" si="202"/>
        <v>0</v>
      </c>
      <c r="G2581" s="53">
        <f t="shared" si="203"/>
        <v>1</v>
      </c>
      <c r="H2581" s="53">
        <f t="shared" si="204"/>
        <v>1</v>
      </c>
      <c r="I2581" s="53" t="str">
        <f t="shared" si="205"/>
        <v>wd</v>
      </c>
      <c r="J2581" s="53"/>
    </row>
    <row r="2582" spans="1:10" x14ac:dyDescent="0.25">
      <c r="A2582" s="93">
        <v>42395</v>
      </c>
      <c r="B2582" s="35">
        <f t="shared" si="201"/>
        <v>85</v>
      </c>
      <c r="C2582" s="76">
        <v>1</v>
      </c>
      <c r="D2582" s="76">
        <v>2016</v>
      </c>
      <c r="E2582" s="56">
        <v>6.6666666666666666E-2</v>
      </c>
      <c r="F2582" s="53">
        <f t="shared" si="202"/>
        <v>1</v>
      </c>
      <c r="G2582" s="53">
        <f t="shared" si="203"/>
        <v>1</v>
      </c>
      <c r="H2582" s="53">
        <f t="shared" si="204"/>
        <v>-1</v>
      </c>
      <c r="I2582" s="53" t="str">
        <f t="shared" si="205"/>
        <v>dw</v>
      </c>
      <c r="J2582" s="53"/>
    </row>
    <row r="2583" spans="1:10" x14ac:dyDescent="0.25">
      <c r="A2583" s="93">
        <v>42396</v>
      </c>
      <c r="B2583" s="35">
        <f t="shared" si="201"/>
        <v>85</v>
      </c>
      <c r="C2583" s="76">
        <v>1</v>
      </c>
      <c r="D2583" s="76">
        <v>2016</v>
      </c>
      <c r="E2583" s="56">
        <v>3.6666666666666665</v>
      </c>
      <c r="F2583" s="53">
        <f t="shared" si="202"/>
        <v>1</v>
      </c>
      <c r="G2583" s="53">
        <f t="shared" si="203"/>
        <v>2</v>
      </c>
      <c r="H2583" s="53">
        <f t="shared" si="204"/>
        <v>2</v>
      </c>
      <c r="I2583" s="53" t="str">
        <f t="shared" si="205"/>
        <v>ww</v>
      </c>
      <c r="J2583" s="53"/>
    </row>
    <row r="2584" spans="1:10" x14ac:dyDescent="0.25">
      <c r="A2584" s="93">
        <v>42397</v>
      </c>
      <c r="B2584" s="35">
        <f t="shared" si="201"/>
        <v>85</v>
      </c>
      <c r="C2584" s="76">
        <v>1</v>
      </c>
      <c r="D2584" s="76">
        <v>2016</v>
      </c>
      <c r="E2584" s="56">
        <v>1.1333333333333335</v>
      </c>
      <c r="F2584" s="53">
        <f t="shared" si="202"/>
        <v>1</v>
      </c>
      <c r="G2584" s="53">
        <f t="shared" si="203"/>
        <v>2</v>
      </c>
      <c r="H2584" s="53">
        <f t="shared" si="204"/>
        <v>2</v>
      </c>
      <c r="I2584" s="53" t="str">
        <f t="shared" si="205"/>
        <v>ww</v>
      </c>
      <c r="J2584" s="53"/>
    </row>
    <row r="2585" spans="1:10" x14ac:dyDescent="0.25">
      <c r="A2585" s="93">
        <v>42398</v>
      </c>
      <c r="B2585" s="35">
        <f t="shared" si="201"/>
        <v>85</v>
      </c>
      <c r="C2585" s="76">
        <v>1</v>
      </c>
      <c r="D2585" s="76">
        <v>2016</v>
      </c>
      <c r="E2585" s="56">
        <v>0.26666666666666666</v>
      </c>
      <c r="F2585" s="53">
        <f t="shared" si="202"/>
        <v>1</v>
      </c>
      <c r="G2585" s="53">
        <f t="shared" si="203"/>
        <v>2</v>
      </c>
      <c r="H2585" s="53">
        <f t="shared" si="204"/>
        <v>2</v>
      </c>
      <c r="I2585" s="53" t="str">
        <f t="shared" si="205"/>
        <v>ww</v>
      </c>
      <c r="J2585" s="53"/>
    </row>
    <row r="2586" spans="1:10" x14ac:dyDescent="0.25">
      <c r="A2586" s="93">
        <v>42399</v>
      </c>
      <c r="B2586" s="35">
        <f t="shared" si="201"/>
        <v>85</v>
      </c>
      <c r="C2586" s="76">
        <v>1</v>
      </c>
      <c r="D2586" s="76">
        <v>2016</v>
      </c>
      <c r="E2586" s="56">
        <v>0.73333333333333339</v>
      </c>
      <c r="F2586" s="53">
        <f t="shared" si="202"/>
        <v>1</v>
      </c>
      <c r="G2586" s="53">
        <f t="shared" si="203"/>
        <v>2</v>
      </c>
      <c r="H2586" s="53">
        <f t="shared" si="204"/>
        <v>2</v>
      </c>
      <c r="I2586" s="53" t="str">
        <f t="shared" si="205"/>
        <v>ww</v>
      </c>
      <c r="J2586" s="53"/>
    </row>
    <row r="2587" spans="1:10" x14ac:dyDescent="0.25">
      <c r="A2587" s="93">
        <v>42400</v>
      </c>
      <c r="B2587" s="35">
        <f t="shared" si="201"/>
        <v>85</v>
      </c>
      <c r="C2587" s="76">
        <v>1</v>
      </c>
      <c r="D2587" s="76">
        <v>2016</v>
      </c>
      <c r="E2587" s="56">
        <v>0.19999999999999998</v>
      </c>
      <c r="F2587" s="53">
        <f t="shared" si="202"/>
        <v>1</v>
      </c>
      <c r="G2587" s="53">
        <f t="shared" si="203"/>
        <v>2</v>
      </c>
      <c r="H2587" s="53">
        <f t="shared" si="204"/>
        <v>2</v>
      </c>
      <c r="I2587" s="53" t="str">
        <f t="shared" si="205"/>
        <v>ww</v>
      </c>
      <c r="J2587" s="53"/>
    </row>
    <row r="2588" spans="1:10" x14ac:dyDescent="0.25">
      <c r="A2588" s="93">
        <v>42401</v>
      </c>
      <c r="B2588" s="35">
        <f t="shared" si="201"/>
        <v>85</v>
      </c>
      <c r="C2588" s="76">
        <v>1</v>
      </c>
      <c r="D2588" s="76">
        <v>2016</v>
      </c>
      <c r="E2588" s="56">
        <v>3.4</v>
      </c>
      <c r="F2588" s="53">
        <f t="shared" si="202"/>
        <v>1</v>
      </c>
      <c r="G2588" s="53">
        <f t="shared" si="203"/>
        <v>2</v>
      </c>
      <c r="H2588" s="53">
        <f t="shared" si="204"/>
        <v>2</v>
      </c>
      <c r="I2588" s="53" t="str">
        <f t="shared" si="205"/>
        <v>ww</v>
      </c>
      <c r="J2588" s="53"/>
    </row>
    <row r="2589" spans="1:10" x14ac:dyDescent="0.25">
      <c r="A2589" s="93">
        <v>42402</v>
      </c>
      <c r="B2589" s="35">
        <f t="shared" si="201"/>
        <v>85</v>
      </c>
      <c r="C2589" s="76">
        <v>1</v>
      </c>
      <c r="D2589" s="76">
        <v>2016</v>
      </c>
      <c r="E2589" s="56">
        <v>0.46666666666666673</v>
      </c>
      <c r="F2589" s="53">
        <f t="shared" si="202"/>
        <v>1</v>
      </c>
      <c r="G2589" s="53">
        <f t="shared" si="203"/>
        <v>2</v>
      </c>
      <c r="H2589" s="53">
        <f t="shared" si="204"/>
        <v>2</v>
      </c>
      <c r="I2589" s="53" t="str">
        <f t="shared" si="205"/>
        <v>ww</v>
      </c>
      <c r="J2589" s="53"/>
    </row>
    <row r="2590" spans="1:10" x14ac:dyDescent="0.25">
      <c r="A2590" s="93">
        <v>42403</v>
      </c>
      <c r="B2590" s="35">
        <f t="shared" si="201"/>
        <v>86</v>
      </c>
      <c r="C2590" s="76">
        <v>2</v>
      </c>
      <c r="D2590" s="76">
        <v>2016</v>
      </c>
      <c r="E2590" s="56">
        <v>0</v>
      </c>
      <c r="F2590" s="53">
        <f t="shared" si="202"/>
        <v>0</v>
      </c>
      <c r="G2590" s="53">
        <f t="shared" si="203"/>
        <v>1</v>
      </c>
      <c r="H2590" s="53">
        <f t="shared" si="204"/>
        <v>1</v>
      </c>
      <c r="I2590" s="53" t="str">
        <f t="shared" si="205"/>
        <v>wd</v>
      </c>
      <c r="J2590" s="53"/>
    </row>
    <row r="2591" spans="1:10" x14ac:dyDescent="0.25">
      <c r="A2591" s="93">
        <v>42404</v>
      </c>
      <c r="B2591" s="35">
        <f t="shared" si="201"/>
        <v>86</v>
      </c>
      <c r="C2591" s="76">
        <v>2</v>
      </c>
      <c r="D2591" s="76">
        <v>2016</v>
      </c>
      <c r="E2591" s="56">
        <v>2.2666666666666666</v>
      </c>
      <c r="F2591" s="53">
        <f t="shared" si="202"/>
        <v>1</v>
      </c>
      <c r="G2591" s="53">
        <f t="shared" si="203"/>
        <v>1</v>
      </c>
      <c r="H2591" s="53">
        <f t="shared" si="204"/>
        <v>-1</v>
      </c>
      <c r="I2591" s="53" t="str">
        <f t="shared" si="205"/>
        <v>dw</v>
      </c>
      <c r="J2591" s="53"/>
    </row>
    <row r="2592" spans="1:10" x14ac:dyDescent="0.25">
      <c r="A2592" s="93">
        <v>42405</v>
      </c>
      <c r="B2592" s="35">
        <f t="shared" si="201"/>
        <v>86</v>
      </c>
      <c r="C2592" s="76">
        <v>2</v>
      </c>
      <c r="D2592" s="76">
        <v>2016</v>
      </c>
      <c r="E2592" s="56">
        <v>0</v>
      </c>
      <c r="F2592" s="53">
        <f t="shared" si="202"/>
        <v>0</v>
      </c>
      <c r="G2592" s="53">
        <f t="shared" si="203"/>
        <v>1</v>
      </c>
      <c r="H2592" s="53">
        <f t="shared" si="204"/>
        <v>1</v>
      </c>
      <c r="I2592" s="53" t="str">
        <f t="shared" si="205"/>
        <v>wd</v>
      </c>
      <c r="J2592" s="53"/>
    </row>
    <row r="2593" spans="1:10" x14ac:dyDescent="0.25">
      <c r="A2593" s="93">
        <v>42406</v>
      </c>
      <c r="B2593" s="35">
        <f t="shared" si="201"/>
        <v>86</v>
      </c>
      <c r="C2593" s="76">
        <v>2</v>
      </c>
      <c r="D2593" s="76">
        <v>2016</v>
      </c>
      <c r="E2593" s="56">
        <v>0.26666666666666666</v>
      </c>
      <c r="F2593" s="53">
        <f t="shared" si="202"/>
        <v>1</v>
      </c>
      <c r="G2593" s="53">
        <f t="shared" si="203"/>
        <v>1</v>
      </c>
      <c r="H2593" s="53">
        <f t="shared" si="204"/>
        <v>-1</v>
      </c>
      <c r="I2593" s="53" t="str">
        <f t="shared" si="205"/>
        <v>dw</v>
      </c>
      <c r="J2593" s="53"/>
    </row>
    <row r="2594" spans="1:10" x14ac:dyDescent="0.25">
      <c r="A2594" s="93">
        <v>42407</v>
      </c>
      <c r="B2594" s="35">
        <f t="shared" si="201"/>
        <v>86</v>
      </c>
      <c r="C2594" s="76">
        <v>2</v>
      </c>
      <c r="D2594" s="76">
        <v>2016</v>
      </c>
      <c r="E2594" s="56">
        <v>1.9333333333333333</v>
      </c>
      <c r="F2594" s="53">
        <f t="shared" si="202"/>
        <v>1</v>
      </c>
      <c r="G2594" s="53">
        <f t="shared" si="203"/>
        <v>2</v>
      </c>
      <c r="H2594" s="53">
        <f t="shared" si="204"/>
        <v>2</v>
      </c>
      <c r="I2594" s="53" t="str">
        <f t="shared" si="205"/>
        <v>ww</v>
      </c>
      <c r="J2594" s="53"/>
    </row>
    <row r="2595" spans="1:10" x14ac:dyDescent="0.25">
      <c r="A2595" s="93">
        <v>42408</v>
      </c>
      <c r="B2595" s="35">
        <f t="shared" si="201"/>
        <v>86</v>
      </c>
      <c r="C2595" s="76">
        <v>2</v>
      </c>
      <c r="D2595" s="76">
        <v>2016</v>
      </c>
      <c r="E2595" s="56">
        <v>6.6666666666666666E-2</v>
      </c>
      <c r="F2595" s="53">
        <f t="shared" si="202"/>
        <v>1</v>
      </c>
      <c r="G2595" s="53">
        <f t="shared" si="203"/>
        <v>2</v>
      </c>
      <c r="H2595" s="53">
        <f t="shared" si="204"/>
        <v>2</v>
      </c>
      <c r="I2595" s="53" t="str">
        <f t="shared" si="205"/>
        <v>ww</v>
      </c>
      <c r="J2595" s="53"/>
    </row>
    <row r="2596" spans="1:10" x14ac:dyDescent="0.25">
      <c r="A2596" s="93">
        <v>42409</v>
      </c>
      <c r="B2596" s="35">
        <f t="shared" si="201"/>
        <v>86</v>
      </c>
      <c r="C2596" s="76">
        <v>2</v>
      </c>
      <c r="D2596" s="76">
        <v>2016</v>
      </c>
      <c r="E2596" s="56">
        <v>0.20000000000000004</v>
      </c>
      <c r="F2596" s="53">
        <f t="shared" si="202"/>
        <v>1</v>
      </c>
      <c r="G2596" s="53">
        <f t="shared" si="203"/>
        <v>2</v>
      </c>
      <c r="H2596" s="53">
        <f t="shared" si="204"/>
        <v>2</v>
      </c>
      <c r="I2596" s="53" t="str">
        <f t="shared" si="205"/>
        <v>ww</v>
      </c>
      <c r="J2596" s="53"/>
    </row>
    <row r="2597" spans="1:10" x14ac:dyDescent="0.25">
      <c r="A2597" s="93">
        <v>42410</v>
      </c>
      <c r="B2597" s="35">
        <f t="shared" si="201"/>
        <v>86</v>
      </c>
      <c r="C2597" s="76">
        <v>2</v>
      </c>
      <c r="D2597" s="76">
        <v>2016</v>
      </c>
      <c r="E2597" s="56">
        <v>6.6666666666666666E-2</v>
      </c>
      <c r="F2597" s="53">
        <f t="shared" si="202"/>
        <v>1</v>
      </c>
      <c r="G2597" s="53">
        <f t="shared" si="203"/>
        <v>2</v>
      </c>
      <c r="H2597" s="53">
        <f t="shared" si="204"/>
        <v>2</v>
      </c>
      <c r="I2597" s="53" t="str">
        <f t="shared" si="205"/>
        <v>ww</v>
      </c>
      <c r="J2597" s="53"/>
    </row>
    <row r="2598" spans="1:10" x14ac:dyDescent="0.25">
      <c r="A2598" s="93">
        <v>42411</v>
      </c>
      <c r="B2598" s="35">
        <f t="shared" si="201"/>
        <v>86</v>
      </c>
      <c r="C2598" s="76">
        <v>2</v>
      </c>
      <c r="D2598" s="76">
        <v>2016</v>
      </c>
      <c r="E2598" s="56">
        <v>0</v>
      </c>
      <c r="F2598" s="53">
        <f t="shared" si="202"/>
        <v>0</v>
      </c>
      <c r="G2598" s="53">
        <f t="shared" si="203"/>
        <v>1</v>
      </c>
      <c r="H2598" s="53">
        <f t="shared" si="204"/>
        <v>1</v>
      </c>
      <c r="I2598" s="53" t="str">
        <f t="shared" si="205"/>
        <v>wd</v>
      </c>
      <c r="J2598" s="53"/>
    </row>
    <row r="2599" spans="1:10" x14ac:dyDescent="0.25">
      <c r="A2599" s="93">
        <v>42412</v>
      </c>
      <c r="B2599" s="35">
        <f t="shared" si="201"/>
        <v>86</v>
      </c>
      <c r="C2599" s="76">
        <v>2</v>
      </c>
      <c r="D2599" s="76">
        <v>2016</v>
      </c>
      <c r="E2599" s="56">
        <v>0</v>
      </c>
      <c r="F2599" s="53">
        <f t="shared" si="202"/>
        <v>0</v>
      </c>
      <c r="G2599" s="53">
        <f t="shared" si="203"/>
        <v>0</v>
      </c>
      <c r="H2599" s="53">
        <f t="shared" si="204"/>
        <v>0</v>
      </c>
      <c r="I2599" s="53" t="str">
        <f t="shared" si="205"/>
        <v>dd</v>
      </c>
      <c r="J2599" s="53"/>
    </row>
    <row r="2600" spans="1:10" x14ac:dyDescent="0.25">
      <c r="A2600" s="93">
        <v>42413</v>
      </c>
      <c r="B2600" s="35">
        <f t="shared" si="201"/>
        <v>86</v>
      </c>
      <c r="C2600" s="76">
        <v>2</v>
      </c>
      <c r="D2600" s="76">
        <v>2016</v>
      </c>
      <c r="E2600" s="56">
        <v>3.4</v>
      </c>
      <c r="F2600" s="53">
        <f t="shared" si="202"/>
        <v>1</v>
      </c>
      <c r="G2600" s="53">
        <f t="shared" si="203"/>
        <v>1</v>
      </c>
      <c r="H2600" s="53">
        <f t="shared" si="204"/>
        <v>-1</v>
      </c>
      <c r="I2600" s="53" t="str">
        <f t="shared" si="205"/>
        <v>dw</v>
      </c>
      <c r="J2600" s="53"/>
    </row>
    <row r="2601" spans="1:10" x14ac:dyDescent="0.25">
      <c r="A2601" s="93">
        <v>42414</v>
      </c>
      <c r="B2601" s="35">
        <f t="shared" si="201"/>
        <v>86</v>
      </c>
      <c r="C2601" s="76">
        <v>2</v>
      </c>
      <c r="D2601" s="76">
        <v>2016</v>
      </c>
      <c r="E2601" s="56">
        <v>7.5333333333333341</v>
      </c>
      <c r="F2601" s="53">
        <f t="shared" si="202"/>
        <v>1</v>
      </c>
      <c r="G2601" s="53">
        <f t="shared" si="203"/>
        <v>2</v>
      </c>
      <c r="H2601" s="53">
        <f t="shared" si="204"/>
        <v>2</v>
      </c>
      <c r="I2601" s="53" t="str">
        <f t="shared" si="205"/>
        <v>ww</v>
      </c>
      <c r="J2601" s="53"/>
    </row>
    <row r="2602" spans="1:10" x14ac:dyDescent="0.25">
      <c r="A2602" s="93">
        <v>42415</v>
      </c>
      <c r="B2602" s="35">
        <f t="shared" si="201"/>
        <v>86</v>
      </c>
      <c r="C2602" s="76">
        <v>2</v>
      </c>
      <c r="D2602" s="76">
        <v>2016</v>
      </c>
      <c r="E2602" s="56">
        <v>2.1333333333333333</v>
      </c>
      <c r="F2602" s="53">
        <f t="shared" si="202"/>
        <v>1</v>
      </c>
      <c r="G2602" s="53">
        <f t="shared" si="203"/>
        <v>2</v>
      </c>
      <c r="H2602" s="53">
        <f t="shared" si="204"/>
        <v>2</v>
      </c>
      <c r="I2602" s="53" t="str">
        <f t="shared" si="205"/>
        <v>ww</v>
      </c>
      <c r="J2602" s="53"/>
    </row>
    <row r="2603" spans="1:10" x14ac:dyDescent="0.25">
      <c r="A2603" s="93">
        <v>42416</v>
      </c>
      <c r="B2603" s="35">
        <f t="shared" si="201"/>
        <v>86</v>
      </c>
      <c r="C2603" s="76">
        <v>2</v>
      </c>
      <c r="D2603" s="76">
        <v>2016</v>
      </c>
      <c r="E2603" s="56">
        <v>1.6666666666666667</v>
      </c>
      <c r="F2603" s="53">
        <f t="shared" si="202"/>
        <v>1</v>
      </c>
      <c r="G2603" s="53">
        <f t="shared" si="203"/>
        <v>2</v>
      </c>
      <c r="H2603" s="53">
        <f t="shared" si="204"/>
        <v>2</v>
      </c>
      <c r="I2603" s="53" t="str">
        <f t="shared" si="205"/>
        <v>ww</v>
      </c>
      <c r="J2603" s="53"/>
    </row>
    <row r="2604" spans="1:10" x14ac:dyDescent="0.25">
      <c r="A2604" s="93">
        <v>42417</v>
      </c>
      <c r="B2604" s="35">
        <f t="shared" si="201"/>
        <v>86</v>
      </c>
      <c r="C2604" s="76">
        <v>2</v>
      </c>
      <c r="D2604" s="76">
        <v>2016</v>
      </c>
      <c r="E2604" s="56">
        <v>1.8666666666666665</v>
      </c>
      <c r="F2604" s="53">
        <f t="shared" si="202"/>
        <v>1</v>
      </c>
      <c r="G2604" s="53">
        <f t="shared" si="203"/>
        <v>2</v>
      </c>
      <c r="H2604" s="53">
        <f t="shared" si="204"/>
        <v>2</v>
      </c>
      <c r="I2604" s="53" t="str">
        <f t="shared" si="205"/>
        <v>ww</v>
      </c>
      <c r="J2604" s="53"/>
    </row>
    <row r="2605" spans="1:10" x14ac:dyDescent="0.25">
      <c r="A2605" s="93">
        <v>42418</v>
      </c>
      <c r="B2605" s="35">
        <f t="shared" si="201"/>
        <v>86</v>
      </c>
      <c r="C2605" s="76">
        <v>2</v>
      </c>
      <c r="D2605" s="76">
        <v>2016</v>
      </c>
      <c r="E2605" s="56">
        <v>1.4000000000000001</v>
      </c>
      <c r="F2605" s="53">
        <f t="shared" si="202"/>
        <v>1</v>
      </c>
      <c r="G2605" s="53">
        <f t="shared" si="203"/>
        <v>2</v>
      </c>
      <c r="H2605" s="53">
        <f t="shared" si="204"/>
        <v>2</v>
      </c>
      <c r="I2605" s="53" t="str">
        <f t="shared" si="205"/>
        <v>ww</v>
      </c>
      <c r="J2605" s="53"/>
    </row>
    <row r="2606" spans="1:10" x14ac:dyDescent="0.25">
      <c r="A2606" s="93">
        <v>42419</v>
      </c>
      <c r="B2606" s="35">
        <f t="shared" si="201"/>
        <v>86</v>
      </c>
      <c r="C2606" s="76">
        <v>2</v>
      </c>
      <c r="D2606" s="76">
        <v>2016</v>
      </c>
      <c r="E2606" s="56">
        <v>0</v>
      </c>
      <c r="F2606" s="53">
        <f t="shared" si="202"/>
        <v>0</v>
      </c>
      <c r="G2606" s="53">
        <f t="shared" si="203"/>
        <v>1</v>
      </c>
      <c r="H2606" s="53">
        <f t="shared" si="204"/>
        <v>1</v>
      </c>
      <c r="I2606" s="53" t="str">
        <f t="shared" si="205"/>
        <v>wd</v>
      </c>
      <c r="J2606" s="53"/>
    </row>
    <row r="2607" spans="1:10" x14ac:dyDescent="0.25">
      <c r="A2607" s="93">
        <v>42420</v>
      </c>
      <c r="B2607" s="35">
        <f t="shared" si="201"/>
        <v>86</v>
      </c>
      <c r="C2607" s="76">
        <v>2</v>
      </c>
      <c r="D2607" s="76">
        <v>2016</v>
      </c>
      <c r="E2607" s="56">
        <v>0.13333333333333333</v>
      </c>
      <c r="F2607" s="53">
        <f t="shared" si="202"/>
        <v>1</v>
      </c>
      <c r="G2607" s="53">
        <f t="shared" si="203"/>
        <v>1</v>
      </c>
      <c r="H2607" s="53">
        <f t="shared" si="204"/>
        <v>-1</v>
      </c>
      <c r="I2607" s="53" t="str">
        <f t="shared" si="205"/>
        <v>dw</v>
      </c>
      <c r="J2607" s="53"/>
    </row>
    <row r="2608" spans="1:10" x14ac:dyDescent="0.25">
      <c r="A2608" s="93">
        <v>42421</v>
      </c>
      <c r="B2608" s="35">
        <f t="shared" ref="B2608:B2671" si="206">C2608+(D2608-2009)*12</f>
        <v>86</v>
      </c>
      <c r="C2608" s="76">
        <v>2</v>
      </c>
      <c r="D2608" s="76">
        <v>2016</v>
      </c>
      <c r="E2608" s="56">
        <v>0.20000000000000004</v>
      </c>
      <c r="F2608" s="53">
        <f t="shared" si="202"/>
        <v>1</v>
      </c>
      <c r="G2608" s="53">
        <f t="shared" si="203"/>
        <v>2</v>
      </c>
      <c r="H2608" s="53">
        <f t="shared" si="204"/>
        <v>2</v>
      </c>
      <c r="I2608" s="53" t="str">
        <f t="shared" si="205"/>
        <v>ww</v>
      </c>
      <c r="J2608" s="53"/>
    </row>
    <row r="2609" spans="1:10" x14ac:dyDescent="0.25">
      <c r="A2609" s="93">
        <v>42422</v>
      </c>
      <c r="B2609" s="35">
        <f t="shared" si="206"/>
        <v>86</v>
      </c>
      <c r="C2609" s="76">
        <v>2</v>
      </c>
      <c r="D2609" s="76">
        <v>2016</v>
      </c>
      <c r="E2609" s="56">
        <v>6.6666666666666666E-2</v>
      </c>
      <c r="F2609" s="53">
        <f t="shared" si="202"/>
        <v>1</v>
      </c>
      <c r="G2609" s="53">
        <f t="shared" si="203"/>
        <v>2</v>
      </c>
      <c r="H2609" s="53">
        <f t="shared" si="204"/>
        <v>2</v>
      </c>
      <c r="I2609" s="53" t="str">
        <f t="shared" si="205"/>
        <v>ww</v>
      </c>
      <c r="J2609" s="53"/>
    </row>
    <row r="2610" spans="1:10" x14ac:dyDescent="0.25">
      <c r="A2610" s="93">
        <v>42423</v>
      </c>
      <c r="B2610" s="35">
        <f t="shared" si="206"/>
        <v>86</v>
      </c>
      <c r="C2610" s="76">
        <v>2</v>
      </c>
      <c r="D2610" s="76">
        <v>2016</v>
      </c>
      <c r="E2610" s="56">
        <v>0</v>
      </c>
      <c r="F2610" s="53">
        <f t="shared" si="202"/>
        <v>0</v>
      </c>
      <c r="G2610" s="53">
        <f t="shared" si="203"/>
        <v>1</v>
      </c>
      <c r="H2610" s="53">
        <f t="shared" si="204"/>
        <v>1</v>
      </c>
      <c r="I2610" s="53" t="str">
        <f t="shared" si="205"/>
        <v>wd</v>
      </c>
      <c r="J2610" s="53"/>
    </row>
    <row r="2611" spans="1:10" x14ac:dyDescent="0.25">
      <c r="A2611" s="93">
        <v>42424</v>
      </c>
      <c r="B2611" s="35">
        <f t="shared" si="206"/>
        <v>86</v>
      </c>
      <c r="C2611" s="76">
        <v>2</v>
      </c>
      <c r="D2611" s="76">
        <v>2016</v>
      </c>
      <c r="E2611" s="56">
        <v>0</v>
      </c>
      <c r="F2611" s="53">
        <f t="shared" si="202"/>
        <v>0</v>
      </c>
      <c r="G2611" s="53">
        <f t="shared" si="203"/>
        <v>0</v>
      </c>
      <c r="H2611" s="53">
        <f t="shared" si="204"/>
        <v>0</v>
      </c>
      <c r="I2611" s="53" t="str">
        <f t="shared" si="205"/>
        <v>dd</v>
      </c>
      <c r="J2611" s="53"/>
    </row>
    <row r="2612" spans="1:10" x14ac:dyDescent="0.25">
      <c r="A2612" s="93">
        <v>42425</v>
      </c>
      <c r="B2612" s="35">
        <f t="shared" si="206"/>
        <v>86</v>
      </c>
      <c r="C2612" s="76">
        <v>2</v>
      </c>
      <c r="D2612" s="76">
        <v>2016</v>
      </c>
      <c r="E2612" s="56">
        <v>0</v>
      </c>
      <c r="F2612" s="53">
        <f t="shared" si="202"/>
        <v>0</v>
      </c>
      <c r="G2612" s="53">
        <f t="shared" si="203"/>
        <v>0</v>
      </c>
      <c r="H2612" s="53">
        <f t="shared" si="204"/>
        <v>0</v>
      </c>
      <c r="I2612" s="53" t="str">
        <f t="shared" si="205"/>
        <v>dd</v>
      </c>
      <c r="J2612" s="53"/>
    </row>
    <row r="2613" spans="1:10" x14ac:dyDescent="0.25">
      <c r="A2613" s="93">
        <v>42426</v>
      </c>
      <c r="B2613" s="35">
        <f t="shared" si="206"/>
        <v>86</v>
      </c>
      <c r="C2613" s="76">
        <v>2</v>
      </c>
      <c r="D2613" s="76">
        <v>2016</v>
      </c>
      <c r="E2613" s="56">
        <v>0</v>
      </c>
      <c r="F2613" s="53">
        <f t="shared" si="202"/>
        <v>0</v>
      </c>
      <c r="G2613" s="53">
        <f t="shared" si="203"/>
        <v>0</v>
      </c>
      <c r="H2613" s="53">
        <f t="shared" si="204"/>
        <v>0</v>
      </c>
      <c r="I2613" s="53" t="str">
        <f t="shared" si="205"/>
        <v>dd</v>
      </c>
      <c r="J2613" s="53"/>
    </row>
    <row r="2614" spans="1:10" x14ac:dyDescent="0.25">
      <c r="A2614" s="93">
        <v>42427</v>
      </c>
      <c r="B2614" s="35">
        <f t="shared" si="206"/>
        <v>86</v>
      </c>
      <c r="C2614" s="76">
        <v>2</v>
      </c>
      <c r="D2614" s="76">
        <v>2016</v>
      </c>
      <c r="E2614" s="56">
        <v>0</v>
      </c>
      <c r="F2614" s="53">
        <f t="shared" si="202"/>
        <v>0</v>
      </c>
      <c r="G2614" s="53">
        <f t="shared" si="203"/>
        <v>0</v>
      </c>
      <c r="H2614" s="53">
        <f t="shared" si="204"/>
        <v>0</v>
      </c>
      <c r="I2614" s="53" t="str">
        <f t="shared" si="205"/>
        <v>dd</v>
      </c>
      <c r="J2614" s="53"/>
    </row>
    <row r="2615" spans="1:10" x14ac:dyDescent="0.25">
      <c r="A2615" s="93">
        <v>42428</v>
      </c>
      <c r="B2615" s="35">
        <f t="shared" si="206"/>
        <v>86</v>
      </c>
      <c r="C2615" s="76">
        <v>2</v>
      </c>
      <c r="D2615" s="76">
        <v>2016</v>
      </c>
      <c r="E2615" s="56">
        <v>0.13333333333333333</v>
      </c>
      <c r="F2615" s="53">
        <f t="shared" si="202"/>
        <v>1</v>
      </c>
      <c r="G2615" s="53">
        <f t="shared" si="203"/>
        <v>1</v>
      </c>
      <c r="H2615" s="53">
        <f t="shared" si="204"/>
        <v>-1</v>
      </c>
      <c r="I2615" s="53" t="str">
        <f t="shared" si="205"/>
        <v>dw</v>
      </c>
      <c r="J2615" s="53"/>
    </row>
    <row r="2616" spans="1:10" x14ac:dyDescent="0.25">
      <c r="A2616" s="93">
        <v>42430</v>
      </c>
      <c r="B2616" s="35">
        <f t="shared" si="206"/>
        <v>86</v>
      </c>
      <c r="C2616" s="76">
        <v>2</v>
      </c>
      <c r="D2616" s="76">
        <v>2016</v>
      </c>
      <c r="E2616" s="56">
        <v>4.1333333333333337</v>
      </c>
      <c r="F2616" s="53">
        <f t="shared" si="202"/>
        <v>1</v>
      </c>
      <c r="G2616" s="53">
        <f t="shared" si="203"/>
        <v>2</v>
      </c>
      <c r="H2616" s="53">
        <f t="shared" si="204"/>
        <v>2</v>
      </c>
      <c r="I2616" s="53" t="str">
        <f t="shared" si="205"/>
        <v>ww</v>
      </c>
      <c r="J2616" s="53"/>
    </row>
    <row r="2617" spans="1:10" x14ac:dyDescent="0.25">
      <c r="A2617" s="93">
        <v>42431</v>
      </c>
      <c r="B2617" s="35">
        <f t="shared" si="206"/>
        <v>86</v>
      </c>
      <c r="C2617" s="76">
        <v>2</v>
      </c>
      <c r="D2617" s="76">
        <v>2016</v>
      </c>
      <c r="E2617" s="56">
        <v>0.39999999999999997</v>
      </c>
      <c r="F2617" s="53">
        <f t="shared" si="202"/>
        <v>1</v>
      </c>
      <c r="G2617" s="53">
        <f t="shared" si="203"/>
        <v>2</v>
      </c>
      <c r="H2617" s="53">
        <f t="shared" si="204"/>
        <v>2</v>
      </c>
      <c r="I2617" s="53" t="str">
        <f t="shared" si="205"/>
        <v>ww</v>
      </c>
      <c r="J2617" s="53"/>
    </row>
    <row r="2618" spans="1:10" x14ac:dyDescent="0.25">
      <c r="A2618" s="93">
        <v>42432</v>
      </c>
      <c r="B2618" s="35">
        <f t="shared" si="206"/>
        <v>87</v>
      </c>
      <c r="C2618" s="76">
        <v>3</v>
      </c>
      <c r="D2618" s="76">
        <v>2016</v>
      </c>
      <c r="E2618" s="56">
        <v>2.1333333333333333</v>
      </c>
      <c r="F2618" s="53">
        <f t="shared" si="202"/>
        <v>1</v>
      </c>
      <c r="G2618" s="53">
        <f t="shared" si="203"/>
        <v>2</v>
      </c>
      <c r="H2618" s="53">
        <f t="shared" si="204"/>
        <v>2</v>
      </c>
      <c r="I2618" s="53" t="str">
        <f t="shared" si="205"/>
        <v>ww</v>
      </c>
      <c r="J2618" s="53"/>
    </row>
    <row r="2619" spans="1:10" x14ac:dyDescent="0.25">
      <c r="A2619" s="93">
        <v>42433</v>
      </c>
      <c r="B2619" s="35">
        <f t="shared" si="206"/>
        <v>87</v>
      </c>
      <c r="C2619" s="76">
        <v>3</v>
      </c>
      <c r="D2619" s="76">
        <v>2016</v>
      </c>
      <c r="E2619" s="56">
        <v>3.9333333333333336</v>
      </c>
      <c r="F2619" s="53">
        <f t="shared" si="202"/>
        <v>1</v>
      </c>
      <c r="G2619" s="53">
        <f t="shared" si="203"/>
        <v>2</v>
      </c>
      <c r="H2619" s="53">
        <f t="shared" si="204"/>
        <v>2</v>
      </c>
      <c r="I2619" s="53" t="str">
        <f t="shared" si="205"/>
        <v>ww</v>
      </c>
      <c r="J2619" s="53"/>
    </row>
    <row r="2620" spans="1:10" x14ac:dyDescent="0.25">
      <c r="A2620" s="93">
        <v>42434</v>
      </c>
      <c r="B2620" s="35">
        <f t="shared" si="206"/>
        <v>87</v>
      </c>
      <c r="C2620" s="76">
        <v>3</v>
      </c>
      <c r="D2620" s="76">
        <v>2016</v>
      </c>
      <c r="E2620" s="56">
        <v>2</v>
      </c>
      <c r="F2620" s="53">
        <f t="shared" si="202"/>
        <v>1</v>
      </c>
      <c r="G2620" s="53">
        <f t="shared" si="203"/>
        <v>2</v>
      </c>
      <c r="H2620" s="53">
        <f t="shared" si="204"/>
        <v>2</v>
      </c>
      <c r="I2620" s="53" t="str">
        <f t="shared" si="205"/>
        <v>ww</v>
      </c>
      <c r="J2620" s="53"/>
    </row>
    <row r="2621" spans="1:10" x14ac:dyDescent="0.25">
      <c r="A2621" s="93">
        <v>42435</v>
      </c>
      <c r="B2621" s="35">
        <f t="shared" si="206"/>
        <v>87</v>
      </c>
      <c r="C2621" s="76">
        <v>3</v>
      </c>
      <c r="D2621" s="76">
        <v>2016</v>
      </c>
      <c r="E2621" s="56">
        <v>1.9333333333333333</v>
      </c>
      <c r="F2621" s="53">
        <f t="shared" si="202"/>
        <v>1</v>
      </c>
      <c r="G2621" s="53">
        <f t="shared" si="203"/>
        <v>2</v>
      </c>
      <c r="H2621" s="53">
        <f t="shared" si="204"/>
        <v>2</v>
      </c>
      <c r="I2621" s="53" t="str">
        <f t="shared" si="205"/>
        <v>ww</v>
      </c>
      <c r="J2621" s="53"/>
    </row>
    <row r="2622" spans="1:10" x14ac:dyDescent="0.25">
      <c r="A2622" s="93">
        <v>42436</v>
      </c>
      <c r="B2622" s="35">
        <f t="shared" si="206"/>
        <v>87</v>
      </c>
      <c r="C2622" s="76">
        <v>3</v>
      </c>
      <c r="D2622" s="76">
        <v>2016</v>
      </c>
      <c r="E2622" s="56">
        <v>0</v>
      </c>
      <c r="F2622" s="53">
        <f t="shared" si="202"/>
        <v>0</v>
      </c>
      <c r="G2622" s="53">
        <f t="shared" si="203"/>
        <v>1</v>
      </c>
      <c r="H2622" s="53">
        <f t="shared" si="204"/>
        <v>1</v>
      </c>
      <c r="I2622" s="53" t="str">
        <f t="shared" si="205"/>
        <v>wd</v>
      </c>
      <c r="J2622" s="53"/>
    </row>
    <row r="2623" spans="1:10" x14ac:dyDescent="0.25">
      <c r="A2623" s="93">
        <v>42437</v>
      </c>
      <c r="B2623" s="35">
        <f t="shared" si="206"/>
        <v>87</v>
      </c>
      <c r="C2623" s="76">
        <v>3</v>
      </c>
      <c r="D2623" s="76">
        <v>2016</v>
      </c>
      <c r="E2623" s="56">
        <v>0.20000000000000004</v>
      </c>
      <c r="F2623" s="53">
        <f t="shared" si="202"/>
        <v>1</v>
      </c>
      <c r="G2623" s="53">
        <f t="shared" si="203"/>
        <v>1</v>
      </c>
      <c r="H2623" s="53">
        <f t="shared" si="204"/>
        <v>-1</v>
      </c>
      <c r="I2623" s="53" t="str">
        <f t="shared" si="205"/>
        <v>dw</v>
      </c>
      <c r="J2623" s="53"/>
    </row>
    <row r="2624" spans="1:10" x14ac:dyDescent="0.25">
      <c r="A2624" s="93">
        <v>42438</v>
      </c>
      <c r="B2624" s="35">
        <f t="shared" si="206"/>
        <v>87</v>
      </c>
      <c r="C2624" s="76">
        <v>3</v>
      </c>
      <c r="D2624" s="76">
        <v>2016</v>
      </c>
      <c r="E2624" s="56">
        <v>1.7333333333333334</v>
      </c>
      <c r="F2624" s="53">
        <f t="shared" si="202"/>
        <v>1</v>
      </c>
      <c r="G2624" s="53">
        <f t="shared" si="203"/>
        <v>2</v>
      </c>
      <c r="H2624" s="53">
        <f t="shared" si="204"/>
        <v>2</v>
      </c>
      <c r="I2624" s="53" t="str">
        <f t="shared" si="205"/>
        <v>ww</v>
      </c>
      <c r="J2624" s="53"/>
    </row>
    <row r="2625" spans="1:10" x14ac:dyDescent="0.25">
      <c r="A2625" s="93">
        <v>42439</v>
      </c>
      <c r="B2625" s="35">
        <f t="shared" si="206"/>
        <v>87</v>
      </c>
      <c r="C2625" s="76">
        <v>3</v>
      </c>
      <c r="D2625" s="76">
        <v>2016</v>
      </c>
      <c r="E2625" s="56">
        <v>7.1333333333333329</v>
      </c>
      <c r="F2625" s="53">
        <f t="shared" si="202"/>
        <v>1</v>
      </c>
      <c r="G2625" s="53">
        <f t="shared" si="203"/>
        <v>2</v>
      </c>
      <c r="H2625" s="53">
        <f t="shared" si="204"/>
        <v>2</v>
      </c>
      <c r="I2625" s="53" t="str">
        <f t="shared" si="205"/>
        <v>ww</v>
      </c>
      <c r="J2625" s="53"/>
    </row>
    <row r="2626" spans="1:10" x14ac:dyDescent="0.25">
      <c r="A2626" s="93">
        <v>42440</v>
      </c>
      <c r="B2626" s="35">
        <f t="shared" si="206"/>
        <v>87</v>
      </c>
      <c r="C2626" s="76">
        <v>3</v>
      </c>
      <c r="D2626" s="76">
        <v>2016</v>
      </c>
      <c r="E2626" s="56">
        <v>0</v>
      </c>
      <c r="F2626" s="53">
        <f t="shared" si="202"/>
        <v>0</v>
      </c>
      <c r="G2626" s="53">
        <f t="shared" si="203"/>
        <v>1</v>
      </c>
      <c r="H2626" s="53">
        <f t="shared" si="204"/>
        <v>1</v>
      </c>
      <c r="I2626" s="53" t="str">
        <f t="shared" si="205"/>
        <v>wd</v>
      </c>
      <c r="J2626" s="53"/>
    </row>
    <row r="2627" spans="1:10" x14ac:dyDescent="0.25">
      <c r="A2627" s="93">
        <v>42441</v>
      </c>
      <c r="B2627" s="35">
        <f t="shared" si="206"/>
        <v>87</v>
      </c>
      <c r="C2627" s="76">
        <v>3</v>
      </c>
      <c r="D2627" s="76">
        <v>2016</v>
      </c>
      <c r="E2627" s="56">
        <v>0</v>
      </c>
      <c r="F2627" s="53">
        <f t="shared" ref="F2627:F2690" si="207">IF(E2627&gt;0,1,0)</f>
        <v>0</v>
      </c>
      <c r="G2627" s="53">
        <f t="shared" ref="G2627:G2690" si="208">SUM(F2626:F2627)</f>
        <v>0</v>
      </c>
      <c r="H2627" s="53">
        <f t="shared" ref="H2627:H2690" si="209">IF(G2627=1,IF(F2626=1,1,-1),G2627)</f>
        <v>0</v>
      </c>
      <c r="I2627" s="53" t="str">
        <f t="shared" ref="I2627:I2690" si="210">VLOOKUP(H2627,codes,2,)</f>
        <v>dd</v>
      </c>
      <c r="J2627" s="53"/>
    </row>
    <row r="2628" spans="1:10" x14ac:dyDescent="0.25">
      <c r="A2628" s="93">
        <v>42442</v>
      </c>
      <c r="B2628" s="35">
        <f t="shared" si="206"/>
        <v>87</v>
      </c>
      <c r="C2628" s="76">
        <v>3</v>
      </c>
      <c r="D2628" s="76">
        <v>2016</v>
      </c>
      <c r="E2628" s="56">
        <v>0</v>
      </c>
      <c r="F2628" s="53">
        <f t="shared" si="207"/>
        <v>0</v>
      </c>
      <c r="G2628" s="53">
        <f t="shared" si="208"/>
        <v>0</v>
      </c>
      <c r="H2628" s="53">
        <f t="shared" si="209"/>
        <v>0</v>
      </c>
      <c r="I2628" s="53" t="str">
        <f t="shared" si="210"/>
        <v>dd</v>
      </c>
      <c r="J2628" s="53"/>
    </row>
    <row r="2629" spans="1:10" x14ac:dyDescent="0.25">
      <c r="A2629" s="93">
        <v>42443</v>
      </c>
      <c r="B2629" s="35">
        <f t="shared" si="206"/>
        <v>87</v>
      </c>
      <c r="C2629" s="76">
        <v>3</v>
      </c>
      <c r="D2629" s="76">
        <v>2016</v>
      </c>
      <c r="E2629" s="56">
        <v>0</v>
      </c>
      <c r="F2629" s="53">
        <f t="shared" si="207"/>
        <v>0</v>
      </c>
      <c r="G2629" s="53">
        <f t="shared" si="208"/>
        <v>0</v>
      </c>
      <c r="H2629" s="53">
        <f t="shared" si="209"/>
        <v>0</v>
      </c>
      <c r="I2629" s="53" t="str">
        <f t="shared" si="210"/>
        <v>dd</v>
      </c>
      <c r="J2629" s="53"/>
    </row>
    <row r="2630" spans="1:10" x14ac:dyDescent="0.25">
      <c r="A2630" s="93">
        <v>42444</v>
      </c>
      <c r="B2630" s="35">
        <f t="shared" si="206"/>
        <v>87</v>
      </c>
      <c r="C2630" s="76">
        <v>3</v>
      </c>
      <c r="D2630" s="76">
        <v>2016</v>
      </c>
      <c r="E2630" s="56">
        <v>0.33333333333333331</v>
      </c>
      <c r="F2630" s="53">
        <f t="shared" si="207"/>
        <v>1</v>
      </c>
      <c r="G2630" s="53">
        <f t="shared" si="208"/>
        <v>1</v>
      </c>
      <c r="H2630" s="53">
        <f t="shared" si="209"/>
        <v>-1</v>
      </c>
      <c r="I2630" s="53" t="str">
        <f t="shared" si="210"/>
        <v>dw</v>
      </c>
      <c r="J2630" s="53"/>
    </row>
    <row r="2631" spans="1:10" x14ac:dyDescent="0.25">
      <c r="A2631" s="93">
        <v>42445</v>
      </c>
      <c r="B2631" s="35">
        <f t="shared" si="206"/>
        <v>87</v>
      </c>
      <c r="C2631" s="76">
        <v>3</v>
      </c>
      <c r="D2631" s="76">
        <v>2016</v>
      </c>
      <c r="E2631" s="56">
        <v>1.1333333333333333</v>
      </c>
      <c r="F2631" s="53">
        <f t="shared" si="207"/>
        <v>1</v>
      </c>
      <c r="G2631" s="53">
        <f t="shared" si="208"/>
        <v>2</v>
      </c>
      <c r="H2631" s="53">
        <f t="shared" si="209"/>
        <v>2</v>
      </c>
      <c r="I2631" s="53" t="str">
        <f t="shared" si="210"/>
        <v>ww</v>
      </c>
      <c r="J2631" s="53"/>
    </row>
    <row r="2632" spans="1:10" x14ac:dyDescent="0.25">
      <c r="A2632" s="93">
        <v>42446</v>
      </c>
      <c r="B2632" s="35">
        <f t="shared" si="206"/>
        <v>87</v>
      </c>
      <c r="C2632" s="76">
        <v>3</v>
      </c>
      <c r="D2632" s="76">
        <v>2016</v>
      </c>
      <c r="E2632" s="56">
        <v>6.6666666666666666E-2</v>
      </c>
      <c r="F2632" s="53">
        <f t="shared" si="207"/>
        <v>1</v>
      </c>
      <c r="G2632" s="53">
        <f t="shared" si="208"/>
        <v>2</v>
      </c>
      <c r="H2632" s="53">
        <f t="shared" si="209"/>
        <v>2</v>
      </c>
      <c r="I2632" s="53" t="str">
        <f t="shared" si="210"/>
        <v>ww</v>
      </c>
      <c r="J2632" s="53"/>
    </row>
    <row r="2633" spans="1:10" x14ac:dyDescent="0.25">
      <c r="A2633" s="93">
        <v>42447</v>
      </c>
      <c r="B2633" s="35">
        <f t="shared" si="206"/>
        <v>87</v>
      </c>
      <c r="C2633" s="76">
        <v>3</v>
      </c>
      <c r="D2633" s="76">
        <v>2016</v>
      </c>
      <c r="E2633" s="56">
        <v>0.26666666666666666</v>
      </c>
      <c r="F2633" s="53">
        <f t="shared" si="207"/>
        <v>1</v>
      </c>
      <c r="G2633" s="53">
        <f t="shared" si="208"/>
        <v>2</v>
      </c>
      <c r="H2633" s="53">
        <f t="shared" si="209"/>
        <v>2</v>
      </c>
      <c r="I2633" s="53" t="str">
        <f t="shared" si="210"/>
        <v>ww</v>
      </c>
      <c r="J2633" s="53"/>
    </row>
    <row r="2634" spans="1:10" x14ac:dyDescent="0.25">
      <c r="A2634" s="93">
        <v>42448</v>
      </c>
      <c r="B2634" s="35">
        <f t="shared" si="206"/>
        <v>87</v>
      </c>
      <c r="C2634" s="76">
        <v>3</v>
      </c>
      <c r="D2634" s="76">
        <v>2016</v>
      </c>
      <c r="E2634" s="56">
        <v>6.6666666666666666E-2</v>
      </c>
      <c r="F2634" s="53">
        <f t="shared" si="207"/>
        <v>1</v>
      </c>
      <c r="G2634" s="53">
        <f t="shared" si="208"/>
        <v>2</v>
      </c>
      <c r="H2634" s="53">
        <f t="shared" si="209"/>
        <v>2</v>
      </c>
      <c r="I2634" s="53" t="str">
        <f t="shared" si="210"/>
        <v>ww</v>
      </c>
      <c r="J2634" s="53"/>
    </row>
    <row r="2635" spans="1:10" x14ac:dyDescent="0.25">
      <c r="A2635" s="93">
        <v>42449</v>
      </c>
      <c r="B2635" s="35">
        <f t="shared" si="206"/>
        <v>87</v>
      </c>
      <c r="C2635" s="76">
        <v>3</v>
      </c>
      <c r="D2635" s="76">
        <v>2016</v>
      </c>
      <c r="E2635" s="56">
        <v>0</v>
      </c>
      <c r="F2635" s="53">
        <f t="shared" si="207"/>
        <v>0</v>
      </c>
      <c r="G2635" s="53">
        <f t="shared" si="208"/>
        <v>1</v>
      </c>
      <c r="H2635" s="53">
        <f t="shared" si="209"/>
        <v>1</v>
      </c>
      <c r="I2635" s="53" t="str">
        <f t="shared" si="210"/>
        <v>wd</v>
      </c>
      <c r="J2635" s="53"/>
    </row>
    <row r="2636" spans="1:10" x14ac:dyDescent="0.25">
      <c r="A2636" s="93">
        <v>42450</v>
      </c>
      <c r="B2636" s="35">
        <f t="shared" si="206"/>
        <v>87</v>
      </c>
      <c r="C2636" s="76">
        <v>3</v>
      </c>
      <c r="D2636" s="76">
        <v>2016</v>
      </c>
      <c r="E2636" s="56">
        <v>0</v>
      </c>
      <c r="F2636" s="53">
        <f t="shared" si="207"/>
        <v>0</v>
      </c>
      <c r="G2636" s="53">
        <f t="shared" si="208"/>
        <v>0</v>
      </c>
      <c r="H2636" s="53">
        <f t="shared" si="209"/>
        <v>0</v>
      </c>
      <c r="I2636" s="53" t="str">
        <f t="shared" si="210"/>
        <v>dd</v>
      </c>
      <c r="J2636" s="53"/>
    </row>
    <row r="2637" spans="1:10" x14ac:dyDescent="0.25">
      <c r="A2637" s="93">
        <v>42451</v>
      </c>
      <c r="B2637" s="35">
        <f t="shared" si="206"/>
        <v>87</v>
      </c>
      <c r="C2637" s="76">
        <v>3</v>
      </c>
      <c r="D2637" s="76">
        <v>2016</v>
      </c>
      <c r="E2637" s="56">
        <v>0</v>
      </c>
      <c r="F2637" s="53">
        <f t="shared" si="207"/>
        <v>0</v>
      </c>
      <c r="G2637" s="53">
        <f t="shared" si="208"/>
        <v>0</v>
      </c>
      <c r="H2637" s="53">
        <f t="shared" si="209"/>
        <v>0</v>
      </c>
      <c r="I2637" s="53" t="str">
        <f t="shared" si="210"/>
        <v>dd</v>
      </c>
      <c r="J2637" s="53"/>
    </row>
    <row r="2638" spans="1:10" x14ac:dyDescent="0.25">
      <c r="A2638" s="93">
        <v>42452</v>
      </c>
      <c r="B2638" s="35">
        <f t="shared" si="206"/>
        <v>87</v>
      </c>
      <c r="C2638" s="76">
        <v>3</v>
      </c>
      <c r="D2638" s="76">
        <v>2016</v>
      </c>
      <c r="E2638" s="56">
        <v>0</v>
      </c>
      <c r="F2638" s="53">
        <f t="shared" si="207"/>
        <v>0</v>
      </c>
      <c r="G2638" s="53">
        <f t="shared" si="208"/>
        <v>0</v>
      </c>
      <c r="H2638" s="53">
        <f t="shared" si="209"/>
        <v>0</v>
      </c>
      <c r="I2638" s="53" t="str">
        <f t="shared" si="210"/>
        <v>dd</v>
      </c>
      <c r="J2638" s="53"/>
    </row>
    <row r="2639" spans="1:10" x14ac:dyDescent="0.25">
      <c r="A2639" s="93">
        <v>42453</v>
      </c>
      <c r="B2639" s="35">
        <f t="shared" si="206"/>
        <v>87</v>
      </c>
      <c r="C2639" s="76">
        <v>3</v>
      </c>
      <c r="D2639" s="76">
        <v>2016</v>
      </c>
      <c r="E2639" s="56">
        <v>0</v>
      </c>
      <c r="F2639" s="53">
        <f t="shared" si="207"/>
        <v>0</v>
      </c>
      <c r="G2639" s="53">
        <f t="shared" si="208"/>
        <v>0</v>
      </c>
      <c r="H2639" s="53">
        <f t="shared" si="209"/>
        <v>0</v>
      </c>
      <c r="I2639" s="53" t="str">
        <f t="shared" si="210"/>
        <v>dd</v>
      </c>
      <c r="J2639" s="53"/>
    </row>
    <row r="2640" spans="1:10" x14ac:dyDescent="0.25">
      <c r="A2640" s="93">
        <v>42454</v>
      </c>
      <c r="B2640" s="35">
        <f t="shared" si="206"/>
        <v>87</v>
      </c>
      <c r="C2640" s="76">
        <v>3</v>
      </c>
      <c r="D2640" s="76">
        <v>2016</v>
      </c>
      <c r="E2640" s="56">
        <v>0.20000000000000004</v>
      </c>
      <c r="F2640" s="53">
        <f t="shared" si="207"/>
        <v>1</v>
      </c>
      <c r="G2640" s="53">
        <f t="shared" si="208"/>
        <v>1</v>
      </c>
      <c r="H2640" s="53">
        <f t="shared" si="209"/>
        <v>-1</v>
      </c>
      <c r="I2640" s="53" t="str">
        <f t="shared" si="210"/>
        <v>dw</v>
      </c>
      <c r="J2640" s="53"/>
    </row>
    <row r="2641" spans="1:10" x14ac:dyDescent="0.25">
      <c r="A2641" s="93">
        <v>42455</v>
      </c>
      <c r="B2641" s="35">
        <f t="shared" si="206"/>
        <v>87</v>
      </c>
      <c r="C2641" s="76">
        <v>3</v>
      </c>
      <c r="D2641" s="76">
        <v>2016</v>
      </c>
      <c r="E2641" s="56">
        <v>0</v>
      </c>
      <c r="F2641" s="53">
        <f t="shared" si="207"/>
        <v>0</v>
      </c>
      <c r="G2641" s="53">
        <f t="shared" si="208"/>
        <v>1</v>
      </c>
      <c r="H2641" s="53">
        <f t="shared" si="209"/>
        <v>1</v>
      </c>
      <c r="I2641" s="53" t="str">
        <f t="shared" si="210"/>
        <v>wd</v>
      </c>
      <c r="J2641" s="53"/>
    </row>
    <row r="2642" spans="1:10" x14ac:dyDescent="0.25">
      <c r="A2642" s="93">
        <v>42456</v>
      </c>
      <c r="B2642" s="35">
        <f t="shared" si="206"/>
        <v>87</v>
      </c>
      <c r="C2642" s="76">
        <v>3</v>
      </c>
      <c r="D2642" s="76">
        <v>2016</v>
      </c>
      <c r="E2642" s="56">
        <v>1.8</v>
      </c>
      <c r="F2642" s="53">
        <f t="shared" si="207"/>
        <v>1</v>
      </c>
      <c r="G2642" s="53">
        <f t="shared" si="208"/>
        <v>1</v>
      </c>
      <c r="H2642" s="53">
        <f t="shared" si="209"/>
        <v>-1</v>
      </c>
      <c r="I2642" s="53" t="str">
        <f t="shared" si="210"/>
        <v>dw</v>
      </c>
      <c r="J2642" s="53"/>
    </row>
    <row r="2643" spans="1:10" x14ac:dyDescent="0.25">
      <c r="A2643" s="93">
        <v>42457</v>
      </c>
      <c r="B2643" s="35">
        <f t="shared" si="206"/>
        <v>87</v>
      </c>
      <c r="C2643" s="76">
        <v>3</v>
      </c>
      <c r="D2643" s="76">
        <v>2016</v>
      </c>
      <c r="E2643" s="56">
        <v>1.9333333333333333</v>
      </c>
      <c r="F2643" s="53">
        <f t="shared" si="207"/>
        <v>1</v>
      </c>
      <c r="G2643" s="53">
        <f t="shared" si="208"/>
        <v>2</v>
      </c>
      <c r="H2643" s="53">
        <f t="shared" si="209"/>
        <v>2</v>
      </c>
      <c r="I2643" s="53" t="str">
        <f t="shared" si="210"/>
        <v>ww</v>
      </c>
      <c r="J2643" s="53"/>
    </row>
    <row r="2644" spans="1:10" x14ac:dyDescent="0.25">
      <c r="A2644" s="93">
        <v>42458</v>
      </c>
      <c r="B2644" s="35">
        <f t="shared" si="206"/>
        <v>87</v>
      </c>
      <c r="C2644" s="76">
        <v>3</v>
      </c>
      <c r="D2644" s="76">
        <v>2016</v>
      </c>
      <c r="E2644" s="56">
        <v>0.33333333333333331</v>
      </c>
      <c r="F2644" s="53">
        <f t="shared" si="207"/>
        <v>1</v>
      </c>
      <c r="G2644" s="53">
        <f t="shared" si="208"/>
        <v>2</v>
      </c>
      <c r="H2644" s="53">
        <f t="shared" si="209"/>
        <v>2</v>
      </c>
      <c r="I2644" s="53" t="str">
        <f t="shared" si="210"/>
        <v>ww</v>
      </c>
      <c r="J2644" s="53"/>
    </row>
    <row r="2645" spans="1:10" x14ac:dyDescent="0.25">
      <c r="A2645" s="93">
        <v>42459</v>
      </c>
      <c r="B2645" s="35">
        <f t="shared" si="206"/>
        <v>87</v>
      </c>
      <c r="C2645" s="76">
        <v>3</v>
      </c>
      <c r="D2645" s="76">
        <v>2016</v>
      </c>
      <c r="E2645" s="56">
        <v>0.6</v>
      </c>
      <c r="F2645" s="53">
        <f t="shared" si="207"/>
        <v>1</v>
      </c>
      <c r="G2645" s="53">
        <f t="shared" si="208"/>
        <v>2</v>
      </c>
      <c r="H2645" s="53">
        <f t="shared" si="209"/>
        <v>2</v>
      </c>
      <c r="I2645" s="53" t="str">
        <f t="shared" si="210"/>
        <v>ww</v>
      </c>
      <c r="J2645" s="53"/>
    </row>
    <row r="2646" spans="1:10" x14ac:dyDescent="0.25">
      <c r="A2646" s="93">
        <v>42460</v>
      </c>
      <c r="B2646" s="35">
        <f t="shared" si="206"/>
        <v>87</v>
      </c>
      <c r="C2646" s="76">
        <v>3</v>
      </c>
      <c r="D2646" s="76">
        <v>2016</v>
      </c>
      <c r="E2646" s="56">
        <v>0</v>
      </c>
      <c r="F2646" s="53">
        <f t="shared" si="207"/>
        <v>0</v>
      </c>
      <c r="G2646" s="53">
        <f t="shared" si="208"/>
        <v>1</v>
      </c>
      <c r="H2646" s="53">
        <f t="shared" si="209"/>
        <v>1</v>
      </c>
      <c r="I2646" s="53" t="str">
        <f t="shared" si="210"/>
        <v>wd</v>
      </c>
      <c r="J2646" s="53"/>
    </row>
    <row r="2647" spans="1:10" x14ac:dyDescent="0.25">
      <c r="A2647" s="93">
        <v>42461</v>
      </c>
      <c r="B2647" s="35">
        <f t="shared" si="206"/>
        <v>87</v>
      </c>
      <c r="C2647" s="76">
        <v>3</v>
      </c>
      <c r="D2647" s="76">
        <v>2016</v>
      </c>
      <c r="E2647" s="56">
        <v>0.46666666666666662</v>
      </c>
      <c r="F2647" s="53">
        <f t="shared" si="207"/>
        <v>1</v>
      </c>
      <c r="G2647" s="53">
        <f t="shared" si="208"/>
        <v>1</v>
      </c>
      <c r="H2647" s="53">
        <f t="shared" si="209"/>
        <v>-1</v>
      </c>
      <c r="I2647" s="53" t="str">
        <f t="shared" si="210"/>
        <v>dw</v>
      </c>
      <c r="J2647" s="53"/>
    </row>
    <row r="2648" spans="1:10" x14ac:dyDescent="0.25">
      <c r="A2648" s="93">
        <v>42462</v>
      </c>
      <c r="B2648" s="35">
        <f t="shared" si="206"/>
        <v>87</v>
      </c>
      <c r="C2648" s="76">
        <v>3</v>
      </c>
      <c r="D2648" s="76">
        <v>2016</v>
      </c>
      <c r="E2648" s="56">
        <v>0.66666666666666663</v>
      </c>
      <c r="F2648" s="53">
        <f t="shared" si="207"/>
        <v>1</v>
      </c>
      <c r="G2648" s="53">
        <f t="shared" si="208"/>
        <v>2</v>
      </c>
      <c r="H2648" s="53">
        <f t="shared" si="209"/>
        <v>2</v>
      </c>
      <c r="I2648" s="53" t="str">
        <f t="shared" si="210"/>
        <v>ww</v>
      </c>
      <c r="J2648" s="53"/>
    </row>
    <row r="2649" spans="1:10" x14ac:dyDescent="0.25">
      <c r="A2649" s="93">
        <v>42463</v>
      </c>
      <c r="B2649" s="35">
        <f t="shared" si="206"/>
        <v>88</v>
      </c>
      <c r="C2649" s="76">
        <v>4</v>
      </c>
      <c r="D2649" s="76">
        <v>2016</v>
      </c>
      <c r="E2649" s="56">
        <v>2.4</v>
      </c>
      <c r="F2649" s="53">
        <f t="shared" si="207"/>
        <v>1</v>
      </c>
      <c r="G2649" s="53">
        <f t="shared" si="208"/>
        <v>2</v>
      </c>
      <c r="H2649" s="53">
        <f t="shared" si="209"/>
        <v>2</v>
      </c>
      <c r="I2649" s="53" t="str">
        <f t="shared" si="210"/>
        <v>ww</v>
      </c>
      <c r="J2649" s="53"/>
    </row>
    <row r="2650" spans="1:10" x14ac:dyDescent="0.25">
      <c r="A2650" s="93">
        <v>42464</v>
      </c>
      <c r="B2650" s="35">
        <f t="shared" si="206"/>
        <v>88</v>
      </c>
      <c r="C2650" s="76">
        <v>4</v>
      </c>
      <c r="D2650" s="76">
        <v>2016</v>
      </c>
      <c r="E2650" s="56">
        <v>1.2666666666666668</v>
      </c>
      <c r="F2650" s="53">
        <f t="shared" si="207"/>
        <v>1</v>
      </c>
      <c r="G2650" s="53">
        <f t="shared" si="208"/>
        <v>2</v>
      </c>
      <c r="H2650" s="53">
        <f t="shared" si="209"/>
        <v>2</v>
      </c>
      <c r="I2650" s="53" t="str">
        <f t="shared" si="210"/>
        <v>ww</v>
      </c>
      <c r="J2650" s="53"/>
    </row>
    <row r="2651" spans="1:10" x14ac:dyDescent="0.25">
      <c r="A2651" s="93">
        <v>42465</v>
      </c>
      <c r="B2651" s="35">
        <f t="shared" si="206"/>
        <v>88</v>
      </c>
      <c r="C2651" s="76">
        <v>4</v>
      </c>
      <c r="D2651" s="76">
        <v>2016</v>
      </c>
      <c r="E2651" s="56">
        <v>2.1333333333333333</v>
      </c>
      <c r="F2651" s="53">
        <f t="shared" si="207"/>
        <v>1</v>
      </c>
      <c r="G2651" s="53">
        <f t="shared" si="208"/>
        <v>2</v>
      </c>
      <c r="H2651" s="53">
        <f t="shared" si="209"/>
        <v>2</v>
      </c>
      <c r="I2651" s="53" t="str">
        <f t="shared" si="210"/>
        <v>ww</v>
      </c>
      <c r="J2651" s="53"/>
    </row>
    <row r="2652" spans="1:10" x14ac:dyDescent="0.25">
      <c r="A2652" s="93">
        <v>42466</v>
      </c>
      <c r="B2652" s="35">
        <f t="shared" si="206"/>
        <v>88</v>
      </c>
      <c r="C2652" s="76">
        <v>4</v>
      </c>
      <c r="D2652" s="76">
        <v>2016</v>
      </c>
      <c r="E2652" s="56">
        <v>1.2666666666666666</v>
      </c>
      <c r="F2652" s="53">
        <f t="shared" si="207"/>
        <v>1</v>
      </c>
      <c r="G2652" s="53">
        <f t="shared" si="208"/>
        <v>2</v>
      </c>
      <c r="H2652" s="53">
        <f t="shared" si="209"/>
        <v>2</v>
      </c>
      <c r="I2652" s="53" t="str">
        <f t="shared" si="210"/>
        <v>ww</v>
      </c>
      <c r="J2652" s="53"/>
    </row>
    <row r="2653" spans="1:10" x14ac:dyDescent="0.25">
      <c r="A2653" s="93">
        <v>42467</v>
      </c>
      <c r="B2653" s="35">
        <f t="shared" si="206"/>
        <v>88</v>
      </c>
      <c r="C2653" s="76">
        <v>4</v>
      </c>
      <c r="D2653" s="76">
        <v>2016</v>
      </c>
      <c r="E2653" s="56">
        <v>0.66666666666666663</v>
      </c>
      <c r="F2653" s="53">
        <f t="shared" si="207"/>
        <v>1</v>
      </c>
      <c r="G2653" s="53">
        <f t="shared" si="208"/>
        <v>2</v>
      </c>
      <c r="H2653" s="53">
        <f t="shared" si="209"/>
        <v>2</v>
      </c>
      <c r="I2653" s="53" t="str">
        <f t="shared" si="210"/>
        <v>ww</v>
      </c>
      <c r="J2653" s="53"/>
    </row>
    <row r="2654" spans="1:10" x14ac:dyDescent="0.25">
      <c r="A2654" s="93">
        <v>42468</v>
      </c>
      <c r="B2654" s="35">
        <f t="shared" si="206"/>
        <v>88</v>
      </c>
      <c r="C2654" s="76">
        <v>4</v>
      </c>
      <c r="D2654" s="76">
        <v>2016</v>
      </c>
      <c r="E2654" s="56">
        <v>0.6</v>
      </c>
      <c r="F2654" s="53">
        <f t="shared" si="207"/>
        <v>1</v>
      </c>
      <c r="G2654" s="53">
        <f t="shared" si="208"/>
        <v>2</v>
      </c>
      <c r="H2654" s="53">
        <f t="shared" si="209"/>
        <v>2</v>
      </c>
      <c r="I2654" s="53" t="str">
        <f t="shared" si="210"/>
        <v>ww</v>
      </c>
      <c r="J2654" s="53"/>
    </row>
    <row r="2655" spans="1:10" x14ac:dyDescent="0.25">
      <c r="A2655" s="93">
        <v>42469</v>
      </c>
      <c r="B2655" s="35">
        <f t="shared" si="206"/>
        <v>88</v>
      </c>
      <c r="C2655" s="76">
        <v>4</v>
      </c>
      <c r="D2655" s="76">
        <v>2016</v>
      </c>
      <c r="E2655" s="56">
        <v>4.666666666666667</v>
      </c>
      <c r="F2655" s="53">
        <f t="shared" si="207"/>
        <v>1</v>
      </c>
      <c r="G2655" s="53">
        <f t="shared" si="208"/>
        <v>2</v>
      </c>
      <c r="H2655" s="53">
        <f t="shared" si="209"/>
        <v>2</v>
      </c>
      <c r="I2655" s="53" t="str">
        <f t="shared" si="210"/>
        <v>ww</v>
      </c>
      <c r="J2655" s="53"/>
    </row>
    <row r="2656" spans="1:10" x14ac:dyDescent="0.25">
      <c r="A2656" s="93">
        <v>42470</v>
      </c>
      <c r="B2656" s="35">
        <f t="shared" si="206"/>
        <v>88</v>
      </c>
      <c r="C2656" s="76">
        <v>4</v>
      </c>
      <c r="D2656" s="76">
        <v>2016</v>
      </c>
      <c r="E2656" s="56">
        <v>2.1333333333333333</v>
      </c>
      <c r="F2656" s="53">
        <f t="shared" si="207"/>
        <v>1</v>
      </c>
      <c r="G2656" s="53">
        <f t="shared" si="208"/>
        <v>2</v>
      </c>
      <c r="H2656" s="53">
        <f t="shared" si="209"/>
        <v>2</v>
      </c>
      <c r="I2656" s="53" t="str">
        <f t="shared" si="210"/>
        <v>ww</v>
      </c>
      <c r="J2656" s="53"/>
    </row>
    <row r="2657" spans="1:10" x14ac:dyDescent="0.25">
      <c r="A2657" s="93">
        <v>42471</v>
      </c>
      <c r="B2657" s="35">
        <f t="shared" si="206"/>
        <v>88</v>
      </c>
      <c r="C2657" s="76">
        <v>4</v>
      </c>
      <c r="D2657" s="76">
        <v>2016</v>
      </c>
      <c r="E2657" s="56">
        <v>6.6666666666666666E-2</v>
      </c>
      <c r="F2657" s="53">
        <f t="shared" si="207"/>
        <v>1</v>
      </c>
      <c r="G2657" s="53">
        <f t="shared" si="208"/>
        <v>2</v>
      </c>
      <c r="H2657" s="53">
        <f t="shared" si="209"/>
        <v>2</v>
      </c>
      <c r="I2657" s="53" t="str">
        <f t="shared" si="210"/>
        <v>ww</v>
      </c>
      <c r="J2657" s="53"/>
    </row>
    <row r="2658" spans="1:10" x14ac:dyDescent="0.25">
      <c r="A2658" s="93">
        <v>42472</v>
      </c>
      <c r="B2658" s="35">
        <f t="shared" si="206"/>
        <v>88</v>
      </c>
      <c r="C2658" s="76">
        <v>4</v>
      </c>
      <c r="D2658" s="76">
        <v>2016</v>
      </c>
      <c r="E2658" s="56">
        <v>4.333333333333333</v>
      </c>
      <c r="F2658" s="53">
        <f t="shared" si="207"/>
        <v>1</v>
      </c>
      <c r="G2658" s="53">
        <f t="shared" si="208"/>
        <v>2</v>
      </c>
      <c r="H2658" s="53">
        <f t="shared" si="209"/>
        <v>2</v>
      </c>
      <c r="I2658" s="53" t="str">
        <f t="shared" si="210"/>
        <v>ww</v>
      </c>
      <c r="J2658" s="53"/>
    </row>
    <row r="2659" spans="1:10" x14ac:dyDescent="0.25">
      <c r="A2659" s="93">
        <v>42473</v>
      </c>
      <c r="B2659" s="35">
        <f t="shared" si="206"/>
        <v>88</v>
      </c>
      <c r="C2659" s="76">
        <v>4</v>
      </c>
      <c r="D2659" s="76">
        <v>2016</v>
      </c>
      <c r="E2659" s="56">
        <v>11.666666666666666</v>
      </c>
      <c r="F2659" s="53">
        <f t="shared" si="207"/>
        <v>1</v>
      </c>
      <c r="G2659" s="53">
        <f t="shared" si="208"/>
        <v>2</v>
      </c>
      <c r="H2659" s="53">
        <f t="shared" si="209"/>
        <v>2</v>
      </c>
      <c r="I2659" s="53" t="str">
        <f t="shared" si="210"/>
        <v>ww</v>
      </c>
      <c r="J2659" s="53"/>
    </row>
    <row r="2660" spans="1:10" x14ac:dyDescent="0.25">
      <c r="A2660" s="93">
        <v>42474</v>
      </c>
      <c r="B2660" s="35">
        <f t="shared" si="206"/>
        <v>88</v>
      </c>
      <c r="C2660" s="76">
        <v>4</v>
      </c>
      <c r="D2660" s="76">
        <v>2016</v>
      </c>
      <c r="E2660" s="56">
        <v>1.6666666666666667</v>
      </c>
      <c r="F2660" s="53">
        <f t="shared" si="207"/>
        <v>1</v>
      </c>
      <c r="G2660" s="53">
        <f t="shared" si="208"/>
        <v>2</v>
      </c>
      <c r="H2660" s="53">
        <f t="shared" si="209"/>
        <v>2</v>
      </c>
      <c r="I2660" s="53" t="str">
        <f t="shared" si="210"/>
        <v>ww</v>
      </c>
      <c r="J2660" s="53"/>
    </row>
    <row r="2661" spans="1:10" x14ac:dyDescent="0.25">
      <c r="A2661" s="93">
        <v>42475</v>
      </c>
      <c r="B2661" s="35">
        <f t="shared" si="206"/>
        <v>88</v>
      </c>
      <c r="C2661" s="76">
        <v>4</v>
      </c>
      <c r="D2661" s="76">
        <v>2016</v>
      </c>
      <c r="E2661" s="56">
        <v>0</v>
      </c>
      <c r="F2661" s="53">
        <f t="shared" si="207"/>
        <v>0</v>
      </c>
      <c r="G2661" s="53">
        <f t="shared" si="208"/>
        <v>1</v>
      </c>
      <c r="H2661" s="53">
        <f t="shared" si="209"/>
        <v>1</v>
      </c>
      <c r="I2661" s="53" t="str">
        <f t="shared" si="210"/>
        <v>wd</v>
      </c>
      <c r="J2661" s="53"/>
    </row>
    <row r="2662" spans="1:10" x14ac:dyDescent="0.25">
      <c r="A2662" s="93">
        <v>42476</v>
      </c>
      <c r="B2662" s="35">
        <f t="shared" si="206"/>
        <v>88</v>
      </c>
      <c r="C2662" s="76">
        <v>4</v>
      </c>
      <c r="D2662" s="76">
        <v>2016</v>
      </c>
      <c r="E2662" s="56">
        <v>9.5333333333333332</v>
      </c>
      <c r="F2662" s="53">
        <f t="shared" si="207"/>
        <v>1</v>
      </c>
      <c r="G2662" s="53">
        <f t="shared" si="208"/>
        <v>1</v>
      </c>
      <c r="H2662" s="53">
        <f t="shared" si="209"/>
        <v>-1</v>
      </c>
      <c r="I2662" s="53" t="str">
        <f t="shared" si="210"/>
        <v>dw</v>
      </c>
      <c r="J2662" s="53"/>
    </row>
    <row r="2663" spans="1:10" x14ac:dyDescent="0.25">
      <c r="A2663" s="93">
        <v>42477</v>
      </c>
      <c r="B2663" s="35">
        <f t="shared" si="206"/>
        <v>88</v>
      </c>
      <c r="C2663" s="76">
        <v>4</v>
      </c>
      <c r="D2663" s="76">
        <v>2016</v>
      </c>
      <c r="E2663" s="56">
        <v>2.1999999999999997</v>
      </c>
      <c r="F2663" s="53">
        <f t="shared" si="207"/>
        <v>1</v>
      </c>
      <c r="G2663" s="53">
        <f t="shared" si="208"/>
        <v>2</v>
      </c>
      <c r="H2663" s="53">
        <f t="shared" si="209"/>
        <v>2</v>
      </c>
      <c r="I2663" s="53" t="str">
        <f t="shared" si="210"/>
        <v>ww</v>
      </c>
      <c r="J2663" s="53"/>
    </row>
    <row r="2664" spans="1:10" x14ac:dyDescent="0.25">
      <c r="A2664" s="93">
        <v>42478</v>
      </c>
      <c r="B2664" s="35">
        <f t="shared" si="206"/>
        <v>88</v>
      </c>
      <c r="C2664" s="76">
        <v>4</v>
      </c>
      <c r="D2664" s="76">
        <v>2016</v>
      </c>
      <c r="E2664" s="56">
        <v>0</v>
      </c>
      <c r="F2664" s="53">
        <f t="shared" si="207"/>
        <v>0</v>
      </c>
      <c r="G2664" s="53">
        <f t="shared" si="208"/>
        <v>1</v>
      </c>
      <c r="H2664" s="53">
        <f t="shared" si="209"/>
        <v>1</v>
      </c>
      <c r="I2664" s="53" t="str">
        <f t="shared" si="210"/>
        <v>wd</v>
      </c>
      <c r="J2664" s="53"/>
    </row>
    <row r="2665" spans="1:10" x14ac:dyDescent="0.25">
      <c r="A2665" s="93">
        <v>42479</v>
      </c>
      <c r="B2665" s="35">
        <f t="shared" si="206"/>
        <v>88</v>
      </c>
      <c r="C2665" s="76">
        <v>4</v>
      </c>
      <c r="D2665" s="76">
        <v>2016</v>
      </c>
      <c r="E2665" s="56">
        <v>6.6666666666666666E-2</v>
      </c>
      <c r="F2665" s="53">
        <f t="shared" si="207"/>
        <v>1</v>
      </c>
      <c r="G2665" s="53">
        <f t="shared" si="208"/>
        <v>1</v>
      </c>
      <c r="H2665" s="53">
        <f t="shared" si="209"/>
        <v>-1</v>
      </c>
      <c r="I2665" s="53" t="str">
        <f t="shared" si="210"/>
        <v>dw</v>
      </c>
      <c r="J2665" s="53"/>
    </row>
    <row r="2666" spans="1:10" x14ac:dyDescent="0.25">
      <c r="A2666" s="93">
        <v>42480</v>
      </c>
      <c r="B2666" s="35">
        <f t="shared" si="206"/>
        <v>88</v>
      </c>
      <c r="C2666" s="76">
        <v>4</v>
      </c>
      <c r="D2666" s="76">
        <v>2016</v>
      </c>
      <c r="E2666" s="56">
        <v>0</v>
      </c>
      <c r="F2666" s="53">
        <f t="shared" si="207"/>
        <v>0</v>
      </c>
      <c r="G2666" s="53">
        <f t="shared" si="208"/>
        <v>1</v>
      </c>
      <c r="H2666" s="53">
        <f t="shared" si="209"/>
        <v>1</v>
      </c>
      <c r="I2666" s="53" t="str">
        <f t="shared" si="210"/>
        <v>wd</v>
      </c>
      <c r="J2666" s="53"/>
    </row>
    <row r="2667" spans="1:10" x14ac:dyDescent="0.25">
      <c r="A2667" s="93">
        <v>42481</v>
      </c>
      <c r="B2667" s="35">
        <f t="shared" si="206"/>
        <v>88</v>
      </c>
      <c r="C2667" s="76">
        <v>4</v>
      </c>
      <c r="D2667" s="76">
        <v>2016</v>
      </c>
      <c r="E2667" s="56">
        <v>0</v>
      </c>
      <c r="F2667" s="53">
        <f t="shared" si="207"/>
        <v>0</v>
      </c>
      <c r="G2667" s="53">
        <f t="shared" si="208"/>
        <v>0</v>
      </c>
      <c r="H2667" s="53">
        <f t="shared" si="209"/>
        <v>0</v>
      </c>
      <c r="I2667" s="53" t="str">
        <f t="shared" si="210"/>
        <v>dd</v>
      </c>
      <c r="J2667" s="53"/>
    </row>
    <row r="2668" spans="1:10" x14ac:dyDescent="0.25">
      <c r="A2668" s="93">
        <v>42482</v>
      </c>
      <c r="B2668" s="35">
        <f t="shared" si="206"/>
        <v>88</v>
      </c>
      <c r="C2668" s="76">
        <v>4</v>
      </c>
      <c r="D2668" s="76">
        <v>2016</v>
      </c>
      <c r="E2668" s="56">
        <v>0</v>
      </c>
      <c r="F2668" s="53">
        <f t="shared" si="207"/>
        <v>0</v>
      </c>
      <c r="G2668" s="53">
        <f t="shared" si="208"/>
        <v>0</v>
      </c>
      <c r="H2668" s="53">
        <f t="shared" si="209"/>
        <v>0</v>
      </c>
      <c r="I2668" s="53" t="str">
        <f t="shared" si="210"/>
        <v>dd</v>
      </c>
      <c r="J2668" s="53"/>
    </row>
    <row r="2669" spans="1:10" x14ac:dyDescent="0.25">
      <c r="A2669" s="93">
        <v>42483</v>
      </c>
      <c r="B2669" s="35">
        <f t="shared" si="206"/>
        <v>88</v>
      </c>
      <c r="C2669" s="76">
        <v>4</v>
      </c>
      <c r="D2669" s="76">
        <v>2016</v>
      </c>
      <c r="E2669" s="56">
        <v>0.19999999999999998</v>
      </c>
      <c r="F2669" s="53">
        <f t="shared" si="207"/>
        <v>1</v>
      </c>
      <c r="G2669" s="53">
        <f t="shared" si="208"/>
        <v>1</v>
      </c>
      <c r="H2669" s="53">
        <f t="shared" si="209"/>
        <v>-1</v>
      </c>
      <c r="I2669" s="53" t="str">
        <f t="shared" si="210"/>
        <v>dw</v>
      </c>
      <c r="J2669" s="53"/>
    </row>
    <row r="2670" spans="1:10" x14ac:dyDescent="0.25">
      <c r="A2670" s="93">
        <v>42484</v>
      </c>
      <c r="B2670" s="35">
        <f t="shared" si="206"/>
        <v>88</v>
      </c>
      <c r="C2670" s="76">
        <v>4</v>
      </c>
      <c r="D2670" s="76">
        <v>2016</v>
      </c>
      <c r="E2670" s="56">
        <v>0</v>
      </c>
      <c r="F2670" s="53">
        <f t="shared" si="207"/>
        <v>0</v>
      </c>
      <c r="G2670" s="53">
        <f t="shared" si="208"/>
        <v>1</v>
      </c>
      <c r="H2670" s="53">
        <f t="shared" si="209"/>
        <v>1</v>
      </c>
      <c r="I2670" s="53" t="str">
        <f t="shared" si="210"/>
        <v>wd</v>
      </c>
      <c r="J2670" s="53"/>
    </row>
    <row r="2671" spans="1:10" x14ac:dyDescent="0.25">
      <c r="A2671" s="93">
        <v>42485</v>
      </c>
      <c r="B2671" s="35">
        <f t="shared" si="206"/>
        <v>88</v>
      </c>
      <c r="C2671" s="76">
        <v>4</v>
      </c>
      <c r="D2671" s="76">
        <v>2016</v>
      </c>
      <c r="E2671" s="56">
        <v>0.13333333333333333</v>
      </c>
      <c r="F2671" s="53">
        <f t="shared" si="207"/>
        <v>1</v>
      </c>
      <c r="G2671" s="53">
        <f t="shared" si="208"/>
        <v>1</v>
      </c>
      <c r="H2671" s="53">
        <f t="shared" si="209"/>
        <v>-1</v>
      </c>
      <c r="I2671" s="53" t="str">
        <f t="shared" si="210"/>
        <v>dw</v>
      </c>
      <c r="J2671" s="53"/>
    </row>
    <row r="2672" spans="1:10" x14ac:dyDescent="0.25">
      <c r="A2672" s="93">
        <v>42486</v>
      </c>
      <c r="B2672" s="35">
        <f t="shared" ref="B2672:B2735" si="211">C2672+(D2672-2009)*12</f>
        <v>88</v>
      </c>
      <c r="C2672" s="76">
        <v>4</v>
      </c>
      <c r="D2672" s="76">
        <v>2016</v>
      </c>
      <c r="E2672" s="56">
        <v>2.3333333333333335</v>
      </c>
      <c r="F2672" s="53">
        <f t="shared" si="207"/>
        <v>1</v>
      </c>
      <c r="G2672" s="53">
        <f t="shared" si="208"/>
        <v>2</v>
      </c>
      <c r="H2672" s="53">
        <f t="shared" si="209"/>
        <v>2</v>
      </c>
      <c r="I2672" s="53" t="str">
        <f t="shared" si="210"/>
        <v>ww</v>
      </c>
      <c r="J2672" s="53"/>
    </row>
    <row r="2673" spans="1:10" x14ac:dyDescent="0.25">
      <c r="A2673" s="93">
        <v>42487</v>
      </c>
      <c r="B2673" s="35">
        <f t="shared" si="211"/>
        <v>88</v>
      </c>
      <c r="C2673" s="76">
        <v>4</v>
      </c>
      <c r="D2673" s="76">
        <v>2016</v>
      </c>
      <c r="E2673" s="56">
        <v>8</v>
      </c>
      <c r="F2673" s="53">
        <f t="shared" si="207"/>
        <v>1</v>
      </c>
      <c r="G2673" s="53">
        <f t="shared" si="208"/>
        <v>2</v>
      </c>
      <c r="H2673" s="53">
        <f t="shared" si="209"/>
        <v>2</v>
      </c>
      <c r="I2673" s="53" t="str">
        <f t="shared" si="210"/>
        <v>ww</v>
      </c>
      <c r="J2673" s="53"/>
    </row>
    <row r="2674" spans="1:10" x14ac:dyDescent="0.25">
      <c r="A2674" s="93">
        <v>42488</v>
      </c>
      <c r="B2674" s="35">
        <f t="shared" si="211"/>
        <v>88</v>
      </c>
      <c r="C2674" s="76">
        <v>4</v>
      </c>
      <c r="D2674" s="76">
        <v>2016</v>
      </c>
      <c r="E2674" s="56">
        <v>4</v>
      </c>
      <c r="F2674" s="53">
        <f t="shared" si="207"/>
        <v>1</v>
      </c>
      <c r="G2674" s="53">
        <f t="shared" si="208"/>
        <v>2</v>
      </c>
      <c r="H2674" s="53">
        <f t="shared" si="209"/>
        <v>2</v>
      </c>
      <c r="I2674" s="53" t="str">
        <f t="shared" si="210"/>
        <v>ww</v>
      </c>
      <c r="J2674" s="53"/>
    </row>
    <row r="2675" spans="1:10" x14ac:dyDescent="0.25">
      <c r="A2675" s="93">
        <v>42489</v>
      </c>
      <c r="B2675" s="35">
        <f t="shared" si="211"/>
        <v>88</v>
      </c>
      <c r="C2675" s="76">
        <v>4</v>
      </c>
      <c r="D2675" s="76">
        <v>2016</v>
      </c>
      <c r="E2675" s="56">
        <v>5.2</v>
      </c>
      <c r="F2675" s="53">
        <f t="shared" si="207"/>
        <v>1</v>
      </c>
      <c r="G2675" s="53">
        <f t="shared" si="208"/>
        <v>2</v>
      </c>
      <c r="H2675" s="53">
        <f t="shared" si="209"/>
        <v>2</v>
      </c>
      <c r="I2675" s="53" t="str">
        <f t="shared" si="210"/>
        <v>ww</v>
      </c>
      <c r="J2675" s="53"/>
    </row>
    <row r="2676" spans="1:10" x14ac:dyDescent="0.25">
      <c r="A2676" s="93">
        <v>42490</v>
      </c>
      <c r="B2676" s="35">
        <f t="shared" si="211"/>
        <v>88</v>
      </c>
      <c r="C2676" s="76">
        <v>4</v>
      </c>
      <c r="D2676" s="76">
        <v>2016</v>
      </c>
      <c r="E2676" s="56">
        <v>2.6666666666666665</v>
      </c>
      <c r="F2676" s="53">
        <f t="shared" si="207"/>
        <v>1</v>
      </c>
      <c r="G2676" s="53">
        <f t="shared" si="208"/>
        <v>2</v>
      </c>
      <c r="H2676" s="53">
        <f t="shared" si="209"/>
        <v>2</v>
      </c>
      <c r="I2676" s="53" t="str">
        <f t="shared" si="210"/>
        <v>ww</v>
      </c>
      <c r="J2676" s="53"/>
    </row>
    <row r="2677" spans="1:10" x14ac:dyDescent="0.25">
      <c r="A2677" s="93">
        <v>42491</v>
      </c>
      <c r="B2677" s="35">
        <f t="shared" si="211"/>
        <v>88</v>
      </c>
      <c r="C2677" s="76">
        <v>4</v>
      </c>
      <c r="D2677" s="76">
        <v>2016</v>
      </c>
      <c r="E2677" s="56">
        <v>1.2</v>
      </c>
      <c r="F2677" s="53">
        <f t="shared" si="207"/>
        <v>1</v>
      </c>
      <c r="G2677" s="53">
        <f t="shared" si="208"/>
        <v>2</v>
      </c>
      <c r="H2677" s="53">
        <f t="shared" si="209"/>
        <v>2</v>
      </c>
      <c r="I2677" s="53" t="str">
        <f t="shared" si="210"/>
        <v>ww</v>
      </c>
      <c r="J2677" s="53"/>
    </row>
    <row r="2678" spans="1:10" x14ac:dyDescent="0.25">
      <c r="A2678" s="93">
        <v>42492</v>
      </c>
      <c r="B2678" s="35">
        <f t="shared" si="211"/>
        <v>88</v>
      </c>
      <c r="C2678" s="76">
        <v>4</v>
      </c>
      <c r="D2678" s="76">
        <v>2016</v>
      </c>
      <c r="E2678" s="56">
        <v>1.8</v>
      </c>
      <c r="F2678" s="53">
        <f t="shared" si="207"/>
        <v>1</v>
      </c>
      <c r="G2678" s="53">
        <f t="shared" si="208"/>
        <v>2</v>
      </c>
      <c r="H2678" s="53">
        <f t="shared" si="209"/>
        <v>2</v>
      </c>
      <c r="I2678" s="53" t="str">
        <f t="shared" si="210"/>
        <v>ww</v>
      </c>
      <c r="J2678" s="53"/>
    </row>
    <row r="2679" spans="1:10" x14ac:dyDescent="0.25">
      <c r="A2679" s="93">
        <v>42493</v>
      </c>
      <c r="B2679" s="35">
        <f t="shared" si="211"/>
        <v>89</v>
      </c>
      <c r="C2679" s="76">
        <v>5</v>
      </c>
      <c r="D2679" s="76">
        <v>2016</v>
      </c>
      <c r="E2679" s="56">
        <v>1.1333333333333333</v>
      </c>
      <c r="F2679" s="53">
        <f t="shared" si="207"/>
        <v>1</v>
      </c>
      <c r="G2679" s="53">
        <f t="shared" si="208"/>
        <v>2</v>
      </c>
      <c r="H2679" s="53">
        <f t="shared" si="209"/>
        <v>2</v>
      </c>
      <c r="I2679" s="53" t="str">
        <f t="shared" si="210"/>
        <v>ww</v>
      </c>
      <c r="J2679" s="53"/>
    </row>
    <row r="2680" spans="1:10" x14ac:dyDescent="0.25">
      <c r="A2680" s="93">
        <v>42494</v>
      </c>
      <c r="B2680" s="35">
        <f t="shared" si="211"/>
        <v>89</v>
      </c>
      <c r="C2680" s="76">
        <v>5</v>
      </c>
      <c r="D2680" s="76">
        <v>2016</v>
      </c>
      <c r="E2680" s="56">
        <v>0</v>
      </c>
      <c r="F2680" s="53">
        <f t="shared" si="207"/>
        <v>0</v>
      </c>
      <c r="G2680" s="53">
        <f t="shared" si="208"/>
        <v>1</v>
      </c>
      <c r="H2680" s="53">
        <f t="shared" si="209"/>
        <v>1</v>
      </c>
      <c r="I2680" s="53" t="str">
        <f t="shared" si="210"/>
        <v>wd</v>
      </c>
      <c r="J2680" s="53"/>
    </row>
    <row r="2681" spans="1:10" x14ac:dyDescent="0.25">
      <c r="A2681" s="93">
        <v>42495</v>
      </c>
      <c r="B2681" s="35">
        <f t="shared" si="211"/>
        <v>89</v>
      </c>
      <c r="C2681" s="76">
        <v>5</v>
      </c>
      <c r="D2681" s="76">
        <v>2016</v>
      </c>
      <c r="E2681" s="56">
        <v>0</v>
      </c>
      <c r="F2681" s="53">
        <f t="shared" si="207"/>
        <v>0</v>
      </c>
      <c r="G2681" s="53">
        <f t="shared" si="208"/>
        <v>0</v>
      </c>
      <c r="H2681" s="53">
        <f t="shared" si="209"/>
        <v>0</v>
      </c>
      <c r="I2681" s="53" t="str">
        <f t="shared" si="210"/>
        <v>dd</v>
      </c>
      <c r="J2681" s="53"/>
    </row>
    <row r="2682" spans="1:10" x14ac:dyDescent="0.25">
      <c r="A2682" s="93">
        <v>42496</v>
      </c>
      <c r="B2682" s="35">
        <f t="shared" si="211"/>
        <v>89</v>
      </c>
      <c r="C2682" s="76">
        <v>5</v>
      </c>
      <c r="D2682" s="76">
        <v>2016</v>
      </c>
      <c r="E2682" s="56">
        <v>0</v>
      </c>
      <c r="F2682" s="53">
        <f t="shared" si="207"/>
        <v>0</v>
      </c>
      <c r="G2682" s="53">
        <f t="shared" si="208"/>
        <v>0</v>
      </c>
      <c r="H2682" s="53">
        <f t="shared" si="209"/>
        <v>0</v>
      </c>
      <c r="I2682" s="53" t="str">
        <f t="shared" si="210"/>
        <v>dd</v>
      </c>
      <c r="J2682" s="53"/>
    </row>
    <row r="2683" spans="1:10" x14ac:dyDescent="0.25">
      <c r="A2683" s="93">
        <v>42497</v>
      </c>
      <c r="B2683" s="35">
        <f t="shared" si="211"/>
        <v>89</v>
      </c>
      <c r="C2683" s="76">
        <v>5</v>
      </c>
      <c r="D2683" s="76">
        <v>2016</v>
      </c>
      <c r="E2683" s="56">
        <v>0</v>
      </c>
      <c r="F2683" s="53">
        <f t="shared" si="207"/>
        <v>0</v>
      </c>
      <c r="G2683" s="53">
        <f t="shared" si="208"/>
        <v>0</v>
      </c>
      <c r="H2683" s="53">
        <f t="shared" si="209"/>
        <v>0</v>
      </c>
      <c r="I2683" s="53" t="str">
        <f t="shared" si="210"/>
        <v>dd</v>
      </c>
      <c r="J2683" s="53"/>
    </row>
    <row r="2684" spans="1:10" x14ac:dyDescent="0.25">
      <c r="A2684" s="93">
        <v>42498</v>
      </c>
      <c r="B2684" s="35">
        <f t="shared" si="211"/>
        <v>89</v>
      </c>
      <c r="C2684" s="76">
        <v>5</v>
      </c>
      <c r="D2684" s="76">
        <v>2016</v>
      </c>
      <c r="E2684" s="56">
        <v>0</v>
      </c>
      <c r="F2684" s="53">
        <f t="shared" si="207"/>
        <v>0</v>
      </c>
      <c r="G2684" s="53">
        <f t="shared" si="208"/>
        <v>0</v>
      </c>
      <c r="H2684" s="53">
        <f t="shared" si="209"/>
        <v>0</v>
      </c>
      <c r="I2684" s="53" t="str">
        <f t="shared" si="210"/>
        <v>dd</v>
      </c>
      <c r="J2684" s="53"/>
    </row>
    <row r="2685" spans="1:10" x14ac:dyDescent="0.25">
      <c r="A2685" s="93">
        <v>42499</v>
      </c>
      <c r="B2685" s="35">
        <f t="shared" si="211"/>
        <v>89</v>
      </c>
      <c r="C2685" s="76">
        <v>5</v>
      </c>
      <c r="D2685" s="76">
        <v>2016</v>
      </c>
      <c r="E2685" s="56">
        <v>0</v>
      </c>
      <c r="F2685" s="53">
        <f t="shared" si="207"/>
        <v>0</v>
      </c>
      <c r="G2685" s="53">
        <f t="shared" si="208"/>
        <v>0</v>
      </c>
      <c r="H2685" s="53">
        <f t="shared" si="209"/>
        <v>0</v>
      </c>
      <c r="I2685" s="53" t="str">
        <f t="shared" si="210"/>
        <v>dd</v>
      </c>
      <c r="J2685" s="53"/>
    </row>
    <row r="2686" spans="1:10" x14ac:dyDescent="0.25">
      <c r="A2686" s="93">
        <v>42500</v>
      </c>
      <c r="B2686" s="35">
        <f t="shared" si="211"/>
        <v>89</v>
      </c>
      <c r="C2686" s="76">
        <v>5</v>
      </c>
      <c r="D2686" s="76">
        <v>2016</v>
      </c>
      <c r="E2686" s="56">
        <v>0</v>
      </c>
      <c r="F2686" s="53">
        <f t="shared" si="207"/>
        <v>0</v>
      </c>
      <c r="G2686" s="53">
        <f t="shared" si="208"/>
        <v>0</v>
      </c>
      <c r="H2686" s="53">
        <f t="shared" si="209"/>
        <v>0</v>
      </c>
      <c r="I2686" s="53" t="str">
        <f t="shared" si="210"/>
        <v>dd</v>
      </c>
      <c r="J2686" s="53"/>
    </row>
    <row r="2687" spans="1:10" x14ac:dyDescent="0.25">
      <c r="A2687" s="93">
        <v>42501</v>
      </c>
      <c r="B2687" s="35">
        <f t="shared" si="211"/>
        <v>89</v>
      </c>
      <c r="C2687" s="76">
        <v>5</v>
      </c>
      <c r="D2687" s="76">
        <v>2016</v>
      </c>
      <c r="E2687" s="56">
        <v>0</v>
      </c>
      <c r="F2687" s="53">
        <f t="shared" si="207"/>
        <v>0</v>
      </c>
      <c r="G2687" s="53">
        <f t="shared" si="208"/>
        <v>0</v>
      </c>
      <c r="H2687" s="53">
        <f t="shared" si="209"/>
        <v>0</v>
      </c>
      <c r="I2687" s="53" t="str">
        <f t="shared" si="210"/>
        <v>dd</v>
      </c>
      <c r="J2687" s="53"/>
    </row>
    <row r="2688" spans="1:10" x14ac:dyDescent="0.25">
      <c r="A2688" s="93">
        <v>42502</v>
      </c>
      <c r="B2688" s="35">
        <f t="shared" si="211"/>
        <v>89</v>
      </c>
      <c r="C2688" s="76">
        <v>5</v>
      </c>
      <c r="D2688" s="76">
        <v>2016</v>
      </c>
      <c r="E2688" s="56">
        <v>0</v>
      </c>
      <c r="F2688" s="53">
        <f t="shared" si="207"/>
        <v>0</v>
      </c>
      <c r="G2688" s="53">
        <f t="shared" si="208"/>
        <v>0</v>
      </c>
      <c r="H2688" s="53">
        <f t="shared" si="209"/>
        <v>0</v>
      </c>
      <c r="I2688" s="53" t="str">
        <f t="shared" si="210"/>
        <v>dd</v>
      </c>
      <c r="J2688" s="53"/>
    </row>
    <row r="2689" spans="1:10" x14ac:dyDescent="0.25">
      <c r="A2689" s="93">
        <v>42503</v>
      </c>
      <c r="B2689" s="35">
        <f t="shared" si="211"/>
        <v>89</v>
      </c>
      <c r="C2689" s="76">
        <v>5</v>
      </c>
      <c r="D2689" s="76">
        <v>2016</v>
      </c>
      <c r="E2689" s="56">
        <v>0</v>
      </c>
      <c r="F2689" s="53">
        <f t="shared" si="207"/>
        <v>0</v>
      </c>
      <c r="G2689" s="53">
        <f t="shared" si="208"/>
        <v>0</v>
      </c>
      <c r="H2689" s="53">
        <f t="shared" si="209"/>
        <v>0</v>
      </c>
      <c r="I2689" s="53" t="str">
        <f t="shared" si="210"/>
        <v>dd</v>
      </c>
      <c r="J2689" s="53"/>
    </row>
    <row r="2690" spans="1:10" x14ac:dyDescent="0.25">
      <c r="A2690" s="93">
        <v>42504</v>
      </c>
      <c r="B2690" s="35">
        <f t="shared" si="211"/>
        <v>89</v>
      </c>
      <c r="C2690" s="76">
        <v>5</v>
      </c>
      <c r="D2690" s="76">
        <v>2016</v>
      </c>
      <c r="E2690" s="56">
        <v>6.6666666666666666E-2</v>
      </c>
      <c r="F2690" s="53">
        <f t="shared" si="207"/>
        <v>1</v>
      </c>
      <c r="G2690" s="53">
        <f t="shared" si="208"/>
        <v>1</v>
      </c>
      <c r="H2690" s="53">
        <f t="shared" si="209"/>
        <v>-1</v>
      </c>
      <c r="I2690" s="53" t="str">
        <f t="shared" si="210"/>
        <v>dw</v>
      </c>
      <c r="J2690" s="53"/>
    </row>
    <row r="2691" spans="1:10" x14ac:dyDescent="0.25">
      <c r="A2691" s="93">
        <v>42505</v>
      </c>
      <c r="B2691" s="35">
        <f t="shared" si="211"/>
        <v>89</v>
      </c>
      <c r="C2691" s="76">
        <v>5</v>
      </c>
      <c r="D2691" s="76">
        <v>2016</v>
      </c>
      <c r="E2691" s="56">
        <v>0</v>
      </c>
      <c r="F2691" s="53">
        <f t="shared" ref="F2691:F2754" si="212">IF(E2691&gt;0,1,0)</f>
        <v>0</v>
      </c>
      <c r="G2691" s="53">
        <f t="shared" ref="G2691:G2754" si="213">SUM(F2690:F2691)</f>
        <v>1</v>
      </c>
      <c r="H2691" s="53">
        <f t="shared" ref="H2691:H2754" si="214">IF(G2691=1,IF(F2690=1,1,-1),G2691)</f>
        <v>1</v>
      </c>
      <c r="I2691" s="53" t="str">
        <f t="shared" ref="I2691:I2754" si="215">VLOOKUP(H2691,codes,2,)</f>
        <v>wd</v>
      </c>
      <c r="J2691" s="53"/>
    </row>
    <row r="2692" spans="1:10" x14ac:dyDescent="0.25">
      <c r="A2692" s="93">
        <v>42506</v>
      </c>
      <c r="B2692" s="35">
        <f t="shared" si="211"/>
        <v>89</v>
      </c>
      <c r="C2692" s="76">
        <v>5</v>
      </c>
      <c r="D2692" s="76">
        <v>2016</v>
      </c>
      <c r="E2692" s="56">
        <v>0</v>
      </c>
      <c r="F2692" s="53">
        <f t="shared" si="212"/>
        <v>0</v>
      </c>
      <c r="G2692" s="53">
        <f t="shared" si="213"/>
        <v>0</v>
      </c>
      <c r="H2692" s="53">
        <f t="shared" si="214"/>
        <v>0</v>
      </c>
      <c r="I2692" s="53" t="str">
        <f t="shared" si="215"/>
        <v>dd</v>
      </c>
      <c r="J2692" s="53"/>
    </row>
    <row r="2693" spans="1:10" x14ac:dyDescent="0.25">
      <c r="A2693" s="93">
        <v>42507</v>
      </c>
      <c r="B2693" s="35">
        <f t="shared" si="211"/>
        <v>89</v>
      </c>
      <c r="C2693" s="76">
        <v>5</v>
      </c>
      <c r="D2693" s="76">
        <v>2016</v>
      </c>
      <c r="E2693" s="56">
        <v>0</v>
      </c>
      <c r="F2693" s="53">
        <f t="shared" si="212"/>
        <v>0</v>
      </c>
      <c r="G2693" s="53">
        <f t="shared" si="213"/>
        <v>0</v>
      </c>
      <c r="H2693" s="53">
        <f t="shared" si="214"/>
        <v>0</v>
      </c>
      <c r="I2693" s="53" t="str">
        <f t="shared" si="215"/>
        <v>dd</v>
      </c>
      <c r="J2693" s="53"/>
    </row>
    <row r="2694" spans="1:10" x14ac:dyDescent="0.25">
      <c r="A2694" s="93">
        <v>42508</v>
      </c>
      <c r="B2694" s="35">
        <f t="shared" si="211"/>
        <v>89</v>
      </c>
      <c r="C2694" s="76">
        <v>5</v>
      </c>
      <c r="D2694" s="76">
        <v>2016</v>
      </c>
      <c r="E2694" s="56">
        <v>0.66666666666666663</v>
      </c>
      <c r="F2694" s="53">
        <f t="shared" si="212"/>
        <v>1</v>
      </c>
      <c r="G2694" s="53">
        <f t="shared" si="213"/>
        <v>1</v>
      </c>
      <c r="H2694" s="53">
        <f t="shared" si="214"/>
        <v>-1</v>
      </c>
      <c r="I2694" s="53" t="str">
        <f t="shared" si="215"/>
        <v>dw</v>
      </c>
      <c r="J2694" s="53"/>
    </row>
    <row r="2695" spans="1:10" x14ac:dyDescent="0.25">
      <c r="A2695" s="93">
        <v>42509</v>
      </c>
      <c r="B2695" s="35">
        <f t="shared" si="211"/>
        <v>89</v>
      </c>
      <c r="C2695" s="76">
        <v>5</v>
      </c>
      <c r="D2695" s="76">
        <v>2016</v>
      </c>
      <c r="E2695" s="56">
        <v>0.13333333333333333</v>
      </c>
      <c r="F2695" s="53">
        <f t="shared" si="212"/>
        <v>1</v>
      </c>
      <c r="G2695" s="53">
        <f t="shared" si="213"/>
        <v>2</v>
      </c>
      <c r="H2695" s="53">
        <f t="shared" si="214"/>
        <v>2</v>
      </c>
      <c r="I2695" s="53" t="str">
        <f t="shared" si="215"/>
        <v>ww</v>
      </c>
      <c r="J2695" s="53"/>
    </row>
    <row r="2696" spans="1:10" x14ac:dyDescent="0.25">
      <c r="A2696" s="93">
        <v>42510</v>
      </c>
      <c r="B2696" s="35">
        <f t="shared" si="211"/>
        <v>89</v>
      </c>
      <c r="C2696" s="76">
        <v>5</v>
      </c>
      <c r="D2696" s="76">
        <v>2016</v>
      </c>
      <c r="E2696" s="56">
        <v>1</v>
      </c>
      <c r="F2696" s="53">
        <f t="shared" si="212"/>
        <v>1</v>
      </c>
      <c r="G2696" s="53">
        <f t="shared" si="213"/>
        <v>2</v>
      </c>
      <c r="H2696" s="53">
        <f t="shared" si="214"/>
        <v>2</v>
      </c>
      <c r="I2696" s="53" t="str">
        <f t="shared" si="215"/>
        <v>ww</v>
      </c>
      <c r="J2696" s="53"/>
    </row>
    <row r="2697" spans="1:10" x14ac:dyDescent="0.25">
      <c r="A2697" s="93">
        <v>42511</v>
      </c>
      <c r="B2697" s="35">
        <f t="shared" si="211"/>
        <v>89</v>
      </c>
      <c r="C2697" s="76">
        <v>5</v>
      </c>
      <c r="D2697" s="76">
        <v>2016</v>
      </c>
      <c r="E2697" s="56">
        <v>2.8666666666666667</v>
      </c>
      <c r="F2697" s="53">
        <f t="shared" si="212"/>
        <v>1</v>
      </c>
      <c r="G2697" s="53">
        <f t="shared" si="213"/>
        <v>2</v>
      </c>
      <c r="H2697" s="53">
        <f t="shared" si="214"/>
        <v>2</v>
      </c>
      <c r="I2697" s="53" t="str">
        <f t="shared" si="215"/>
        <v>ww</v>
      </c>
      <c r="J2697" s="53"/>
    </row>
    <row r="2698" spans="1:10" x14ac:dyDescent="0.25">
      <c r="A2698" s="93">
        <v>42512</v>
      </c>
      <c r="B2698" s="35">
        <f t="shared" si="211"/>
        <v>89</v>
      </c>
      <c r="C2698" s="76">
        <v>5</v>
      </c>
      <c r="D2698" s="76">
        <v>2016</v>
      </c>
      <c r="E2698" s="56">
        <v>0</v>
      </c>
      <c r="F2698" s="53">
        <f t="shared" si="212"/>
        <v>0</v>
      </c>
      <c r="G2698" s="53">
        <f t="shared" si="213"/>
        <v>1</v>
      </c>
      <c r="H2698" s="53">
        <f t="shared" si="214"/>
        <v>1</v>
      </c>
      <c r="I2698" s="53" t="str">
        <f t="shared" si="215"/>
        <v>wd</v>
      </c>
      <c r="J2698" s="53"/>
    </row>
    <row r="2699" spans="1:10" x14ac:dyDescent="0.25">
      <c r="A2699" s="93">
        <v>42513</v>
      </c>
      <c r="B2699" s="35">
        <f t="shared" si="211"/>
        <v>89</v>
      </c>
      <c r="C2699" s="76">
        <v>5</v>
      </c>
      <c r="D2699" s="76">
        <v>2016</v>
      </c>
      <c r="E2699" s="56">
        <v>3.1333333333333333</v>
      </c>
      <c r="F2699" s="53">
        <f t="shared" si="212"/>
        <v>1</v>
      </c>
      <c r="G2699" s="53">
        <f t="shared" si="213"/>
        <v>1</v>
      </c>
      <c r="H2699" s="53">
        <f t="shared" si="214"/>
        <v>-1</v>
      </c>
      <c r="I2699" s="53" t="str">
        <f t="shared" si="215"/>
        <v>dw</v>
      </c>
      <c r="J2699" s="53"/>
    </row>
    <row r="2700" spans="1:10" x14ac:dyDescent="0.25">
      <c r="A2700" s="93">
        <v>42514</v>
      </c>
      <c r="B2700" s="35">
        <f t="shared" si="211"/>
        <v>89</v>
      </c>
      <c r="C2700" s="76">
        <v>5</v>
      </c>
      <c r="D2700" s="76">
        <v>2016</v>
      </c>
      <c r="E2700" s="56">
        <v>0</v>
      </c>
      <c r="F2700" s="53">
        <f t="shared" si="212"/>
        <v>0</v>
      </c>
      <c r="G2700" s="53">
        <f t="shared" si="213"/>
        <v>1</v>
      </c>
      <c r="H2700" s="53">
        <f t="shared" si="214"/>
        <v>1</v>
      </c>
      <c r="I2700" s="53" t="str">
        <f t="shared" si="215"/>
        <v>wd</v>
      </c>
      <c r="J2700" s="53"/>
    </row>
    <row r="2701" spans="1:10" x14ac:dyDescent="0.25">
      <c r="A2701" s="93">
        <v>42515</v>
      </c>
      <c r="B2701" s="35">
        <f t="shared" si="211"/>
        <v>89</v>
      </c>
      <c r="C2701" s="76">
        <v>5</v>
      </c>
      <c r="D2701" s="76">
        <v>2016</v>
      </c>
      <c r="E2701" s="56">
        <v>0</v>
      </c>
      <c r="F2701" s="53">
        <f t="shared" si="212"/>
        <v>0</v>
      </c>
      <c r="G2701" s="53">
        <f t="shared" si="213"/>
        <v>0</v>
      </c>
      <c r="H2701" s="53">
        <f t="shared" si="214"/>
        <v>0</v>
      </c>
      <c r="I2701" s="53" t="str">
        <f t="shared" si="215"/>
        <v>dd</v>
      </c>
      <c r="J2701" s="53"/>
    </row>
    <row r="2702" spans="1:10" x14ac:dyDescent="0.25">
      <c r="A2702" s="93">
        <v>42516</v>
      </c>
      <c r="B2702" s="35">
        <f t="shared" si="211"/>
        <v>89</v>
      </c>
      <c r="C2702" s="76">
        <v>5</v>
      </c>
      <c r="D2702" s="76">
        <v>2016</v>
      </c>
      <c r="E2702" s="56">
        <v>23.133333333333336</v>
      </c>
      <c r="F2702" s="53">
        <f t="shared" si="212"/>
        <v>1</v>
      </c>
      <c r="G2702" s="53">
        <f t="shared" si="213"/>
        <v>1</v>
      </c>
      <c r="H2702" s="53">
        <f t="shared" si="214"/>
        <v>-1</v>
      </c>
      <c r="I2702" s="53" t="str">
        <f t="shared" si="215"/>
        <v>dw</v>
      </c>
      <c r="J2702" s="53"/>
    </row>
    <row r="2703" spans="1:10" x14ac:dyDescent="0.25">
      <c r="A2703" s="93">
        <v>42517</v>
      </c>
      <c r="B2703" s="35">
        <f t="shared" si="211"/>
        <v>89</v>
      </c>
      <c r="C2703" s="76">
        <v>5</v>
      </c>
      <c r="D2703" s="76">
        <v>2016</v>
      </c>
      <c r="E2703" s="56">
        <v>0.79999999999999993</v>
      </c>
      <c r="F2703" s="53">
        <f t="shared" si="212"/>
        <v>1</v>
      </c>
      <c r="G2703" s="53">
        <f t="shared" si="213"/>
        <v>2</v>
      </c>
      <c r="H2703" s="53">
        <f t="shared" si="214"/>
        <v>2</v>
      </c>
      <c r="I2703" s="53" t="str">
        <f t="shared" si="215"/>
        <v>ww</v>
      </c>
      <c r="J2703" s="53"/>
    </row>
    <row r="2704" spans="1:10" x14ac:dyDescent="0.25">
      <c r="A2704" s="93">
        <v>42518</v>
      </c>
      <c r="B2704" s="35">
        <f t="shared" si="211"/>
        <v>89</v>
      </c>
      <c r="C2704" s="76">
        <v>5</v>
      </c>
      <c r="D2704" s="76">
        <v>2016</v>
      </c>
      <c r="E2704" s="56">
        <v>6.6666666666666666E-2</v>
      </c>
      <c r="F2704" s="53">
        <f t="shared" si="212"/>
        <v>1</v>
      </c>
      <c r="G2704" s="53">
        <f t="shared" si="213"/>
        <v>2</v>
      </c>
      <c r="H2704" s="53">
        <f t="shared" si="214"/>
        <v>2</v>
      </c>
      <c r="I2704" s="53" t="str">
        <f t="shared" si="215"/>
        <v>ww</v>
      </c>
      <c r="J2704" s="53"/>
    </row>
    <row r="2705" spans="1:10" x14ac:dyDescent="0.25">
      <c r="A2705" s="93">
        <v>42519</v>
      </c>
      <c r="B2705" s="35">
        <f t="shared" si="211"/>
        <v>89</v>
      </c>
      <c r="C2705" s="76">
        <v>5</v>
      </c>
      <c r="D2705" s="76">
        <v>2016</v>
      </c>
      <c r="E2705" s="56">
        <v>0</v>
      </c>
      <c r="F2705" s="53">
        <f t="shared" si="212"/>
        <v>0</v>
      </c>
      <c r="G2705" s="53">
        <f t="shared" si="213"/>
        <v>1</v>
      </c>
      <c r="H2705" s="53">
        <f t="shared" si="214"/>
        <v>1</v>
      </c>
      <c r="I2705" s="53" t="str">
        <f t="shared" si="215"/>
        <v>wd</v>
      </c>
      <c r="J2705" s="53"/>
    </row>
    <row r="2706" spans="1:10" x14ac:dyDescent="0.25">
      <c r="A2706" s="93">
        <v>42520</v>
      </c>
      <c r="B2706" s="35">
        <f t="shared" si="211"/>
        <v>89</v>
      </c>
      <c r="C2706" s="76">
        <v>5</v>
      </c>
      <c r="D2706" s="76">
        <v>2016</v>
      </c>
      <c r="E2706" s="56">
        <v>6.6666666666666666E-2</v>
      </c>
      <c r="F2706" s="53">
        <f t="shared" si="212"/>
        <v>1</v>
      </c>
      <c r="G2706" s="53">
        <f t="shared" si="213"/>
        <v>1</v>
      </c>
      <c r="H2706" s="53">
        <f t="shared" si="214"/>
        <v>-1</v>
      </c>
      <c r="I2706" s="53" t="str">
        <f t="shared" si="215"/>
        <v>dw</v>
      </c>
      <c r="J2706" s="53"/>
    </row>
    <row r="2707" spans="1:10" x14ac:dyDescent="0.25">
      <c r="A2707" s="93">
        <v>42521</v>
      </c>
      <c r="B2707" s="35">
        <f t="shared" si="211"/>
        <v>89</v>
      </c>
      <c r="C2707" s="76">
        <v>5</v>
      </c>
      <c r="D2707" s="76">
        <v>2016</v>
      </c>
      <c r="E2707" s="56">
        <v>0</v>
      </c>
      <c r="F2707" s="53">
        <f t="shared" si="212"/>
        <v>0</v>
      </c>
      <c r="G2707" s="53">
        <f t="shared" si="213"/>
        <v>1</v>
      </c>
      <c r="H2707" s="53">
        <f t="shared" si="214"/>
        <v>1</v>
      </c>
      <c r="I2707" s="53" t="str">
        <f t="shared" si="215"/>
        <v>wd</v>
      </c>
      <c r="J2707" s="53"/>
    </row>
    <row r="2708" spans="1:10" x14ac:dyDescent="0.25">
      <c r="A2708" s="93">
        <v>42522</v>
      </c>
      <c r="B2708" s="35">
        <f t="shared" si="211"/>
        <v>89</v>
      </c>
      <c r="C2708" s="76">
        <v>5</v>
      </c>
      <c r="D2708" s="76">
        <v>2016</v>
      </c>
      <c r="E2708" s="56">
        <v>0.26666666666666666</v>
      </c>
      <c r="F2708" s="53">
        <f t="shared" si="212"/>
        <v>1</v>
      </c>
      <c r="G2708" s="53">
        <f t="shared" si="213"/>
        <v>1</v>
      </c>
      <c r="H2708" s="53">
        <f t="shared" si="214"/>
        <v>-1</v>
      </c>
      <c r="I2708" s="53" t="str">
        <f t="shared" si="215"/>
        <v>dw</v>
      </c>
      <c r="J2708" s="53"/>
    </row>
    <row r="2709" spans="1:10" x14ac:dyDescent="0.25">
      <c r="A2709" s="93">
        <v>42523</v>
      </c>
      <c r="B2709" s="35">
        <f t="shared" si="211"/>
        <v>89</v>
      </c>
      <c r="C2709" s="76">
        <v>5</v>
      </c>
      <c r="D2709" s="76">
        <v>2016</v>
      </c>
      <c r="E2709" s="56">
        <v>0</v>
      </c>
      <c r="F2709" s="53">
        <f t="shared" si="212"/>
        <v>0</v>
      </c>
      <c r="G2709" s="53">
        <f t="shared" si="213"/>
        <v>1</v>
      </c>
      <c r="H2709" s="53">
        <f t="shared" si="214"/>
        <v>1</v>
      </c>
      <c r="I2709" s="53" t="str">
        <f t="shared" si="215"/>
        <v>wd</v>
      </c>
      <c r="J2709" s="53"/>
    </row>
    <row r="2710" spans="1:10" x14ac:dyDescent="0.25">
      <c r="A2710" s="93">
        <v>42524</v>
      </c>
      <c r="B2710" s="35">
        <f t="shared" si="211"/>
        <v>90</v>
      </c>
      <c r="C2710" s="76">
        <v>6</v>
      </c>
      <c r="D2710" s="76">
        <v>2016</v>
      </c>
      <c r="E2710" s="56">
        <v>0</v>
      </c>
      <c r="F2710" s="53">
        <f t="shared" si="212"/>
        <v>0</v>
      </c>
      <c r="G2710" s="53">
        <f t="shared" si="213"/>
        <v>0</v>
      </c>
      <c r="H2710" s="53">
        <f t="shared" si="214"/>
        <v>0</v>
      </c>
      <c r="I2710" s="53" t="str">
        <f t="shared" si="215"/>
        <v>dd</v>
      </c>
      <c r="J2710" s="53"/>
    </row>
    <row r="2711" spans="1:10" x14ac:dyDescent="0.25">
      <c r="A2711" s="93">
        <v>42525</v>
      </c>
      <c r="B2711" s="35">
        <f t="shared" si="211"/>
        <v>90</v>
      </c>
      <c r="C2711" s="76">
        <v>6</v>
      </c>
      <c r="D2711" s="76">
        <v>2016</v>
      </c>
      <c r="E2711" s="56">
        <v>6.6666666666666666E-2</v>
      </c>
      <c r="F2711" s="53">
        <f t="shared" si="212"/>
        <v>1</v>
      </c>
      <c r="G2711" s="53">
        <f t="shared" si="213"/>
        <v>1</v>
      </c>
      <c r="H2711" s="53">
        <f t="shared" si="214"/>
        <v>-1</v>
      </c>
      <c r="I2711" s="53" t="str">
        <f t="shared" si="215"/>
        <v>dw</v>
      </c>
      <c r="J2711" s="53"/>
    </row>
    <row r="2712" spans="1:10" x14ac:dyDescent="0.25">
      <c r="A2712" s="93">
        <v>42526</v>
      </c>
      <c r="B2712" s="35">
        <f t="shared" si="211"/>
        <v>90</v>
      </c>
      <c r="C2712" s="76">
        <v>6</v>
      </c>
      <c r="D2712" s="76">
        <v>2016</v>
      </c>
      <c r="E2712" s="56">
        <v>0</v>
      </c>
      <c r="F2712" s="53">
        <f t="shared" si="212"/>
        <v>0</v>
      </c>
      <c r="G2712" s="53">
        <f t="shared" si="213"/>
        <v>1</v>
      </c>
      <c r="H2712" s="53">
        <f t="shared" si="214"/>
        <v>1</v>
      </c>
      <c r="I2712" s="53" t="str">
        <f t="shared" si="215"/>
        <v>wd</v>
      </c>
      <c r="J2712" s="53"/>
    </row>
    <row r="2713" spans="1:10" x14ac:dyDescent="0.25">
      <c r="A2713" s="93">
        <v>42527</v>
      </c>
      <c r="B2713" s="35">
        <f t="shared" si="211"/>
        <v>90</v>
      </c>
      <c r="C2713" s="76">
        <v>6</v>
      </c>
      <c r="D2713" s="76">
        <v>2016</v>
      </c>
      <c r="E2713" s="56">
        <v>0</v>
      </c>
      <c r="F2713" s="53">
        <f t="shared" si="212"/>
        <v>0</v>
      </c>
      <c r="G2713" s="53">
        <f t="shared" si="213"/>
        <v>0</v>
      </c>
      <c r="H2713" s="53">
        <f t="shared" si="214"/>
        <v>0</v>
      </c>
      <c r="I2713" s="53" t="str">
        <f t="shared" si="215"/>
        <v>dd</v>
      </c>
      <c r="J2713" s="53"/>
    </row>
    <row r="2714" spans="1:10" x14ac:dyDescent="0.25">
      <c r="A2714" s="93">
        <v>42528</v>
      </c>
      <c r="B2714" s="35">
        <f t="shared" si="211"/>
        <v>90</v>
      </c>
      <c r="C2714" s="76">
        <v>6</v>
      </c>
      <c r="D2714" s="76">
        <v>2016</v>
      </c>
      <c r="E2714" s="56">
        <v>0</v>
      </c>
      <c r="F2714" s="53">
        <f t="shared" si="212"/>
        <v>0</v>
      </c>
      <c r="G2714" s="53">
        <f t="shared" si="213"/>
        <v>0</v>
      </c>
      <c r="H2714" s="53">
        <f t="shared" si="214"/>
        <v>0</v>
      </c>
      <c r="I2714" s="53" t="str">
        <f t="shared" si="215"/>
        <v>dd</v>
      </c>
      <c r="J2714" s="53"/>
    </row>
    <row r="2715" spans="1:10" x14ac:dyDescent="0.25">
      <c r="A2715" s="93">
        <v>42529</v>
      </c>
      <c r="B2715" s="35">
        <f t="shared" si="211"/>
        <v>90</v>
      </c>
      <c r="C2715" s="76">
        <v>6</v>
      </c>
      <c r="D2715" s="76">
        <v>2016</v>
      </c>
      <c r="E2715" s="56">
        <v>0</v>
      </c>
      <c r="F2715" s="53">
        <f t="shared" si="212"/>
        <v>0</v>
      </c>
      <c r="G2715" s="53">
        <f t="shared" si="213"/>
        <v>0</v>
      </c>
      <c r="H2715" s="53">
        <f t="shared" si="214"/>
        <v>0</v>
      </c>
      <c r="I2715" s="53" t="str">
        <f t="shared" si="215"/>
        <v>dd</v>
      </c>
      <c r="J2715" s="53"/>
    </row>
    <row r="2716" spans="1:10" x14ac:dyDescent="0.25">
      <c r="A2716" s="93">
        <v>42530</v>
      </c>
      <c r="B2716" s="35">
        <f t="shared" si="211"/>
        <v>90</v>
      </c>
      <c r="C2716" s="76">
        <v>6</v>
      </c>
      <c r="D2716" s="76">
        <v>2016</v>
      </c>
      <c r="E2716" s="56">
        <v>0</v>
      </c>
      <c r="F2716" s="53">
        <f t="shared" si="212"/>
        <v>0</v>
      </c>
      <c r="G2716" s="53">
        <f t="shared" si="213"/>
        <v>0</v>
      </c>
      <c r="H2716" s="53">
        <f t="shared" si="214"/>
        <v>0</v>
      </c>
      <c r="I2716" s="53" t="str">
        <f t="shared" si="215"/>
        <v>dd</v>
      </c>
      <c r="J2716" s="53"/>
    </row>
    <row r="2717" spans="1:10" x14ac:dyDescent="0.25">
      <c r="A2717" s="93">
        <v>42531</v>
      </c>
      <c r="B2717" s="35">
        <f t="shared" si="211"/>
        <v>90</v>
      </c>
      <c r="C2717" s="76">
        <v>6</v>
      </c>
      <c r="D2717" s="76">
        <v>2016</v>
      </c>
      <c r="E2717" s="56">
        <v>0</v>
      </c>
      <c r="F2717" s="53">
        <f t="shared" si="212"/>
        <v>0</v>
      </c>
      <c r="G2717" s="53">
        <f t="shared" si="213"/>
        <v>0</v>
      </c>
      <c r="H2717" s="53">
        <f t="shared" si="214"/>
        <v>0</v>
      </c>
      <c r="I2717" s="53" t="str">
        <f t="shared" si="215"/>
        <v>dd</v>
      </c>
      <c r="J2717" s="53"/>
    </row>
    <row r="2718" spans="1:10" x14ac:dyDescent="0.25">
      <c r="A2718" s="93">
        <v>42532</v>
      </c>
      <c r="B2718" s="35">
        <f t="shared" si="211"/>
        <v>90</v>
      </c>
      <c r="C2718" s="76">
        <v>6</v>
      </c>
      <c r="D2718" s="76">
        <v>2016</v>
      </c>
      <c r="E2718" s="56">
        <v>0.33333333333333331</v>
      </c>
      <c r="F2718" s="53">
        <f t="shared" si="212"/>
        <v>1</v>
      </c>
      <c r="G2718" s="53">
        <f t="shared" si="213"/>
        <v>1</v>
      </c>
      <c r="H2718" s="53">
        <f t="shared" si="214"/>
        <v>-1</v>
      </c>
      <c r="I2718" s="53" t="str">
        <f t="shared" si="215"/>
        <v>dw</v>
      </c>
      <c r="J2718" s="53"/>
    </row>
    <row r="2719" spans="1:10" x14ac:dyDescent="0.25">
      <c r="A2719" s="93">
        <v>42533</v>
      </c>
      <c r="B2719" s="35">
        <f t="shared" si="211"/>
        <v>90</v>
      </c>
      <c r="C2719" s="76">
        <v>6</v>
      </c>
      <c r="D2719" s="76">
        <v>2016</v>
      </c>
      <c r="E2719" s="56">
        <v>8.1333333333333329</v>
      </c>
      <c r="F2719" s="53">
        <f t="shared" si="212"/>
        <v>1</v>
      </c>
      <c r="G2719" s="53">
        <f t="shared" si="213"/>
        <v>2</v>
      </c>
      <c r="H2719" s="53">
        <f t="shared" si="214"/>
        <v>2</v>
      </c>
      <c r="I2719" s="53" t="str">
        <f t="shared" si="215"/>
        <v>ww</v>
      </c>
      <c r="J2719" s="53"/>
    </row>
    <row r="2720" spans="1:10" x14ac:dyDescent="0.25">
      <c r="A2720" s="93">
        <v>42534</v>
      </c>
      <c r="B2720" s="35">
        <f t="shared" si="211"/>
        <v>90</v>
      </c>
      <c r="C2720" s="76">
        <v>6</v>
      </c>
      <c r="D2720" s="76">
        <v>2016</v>
      </c>
      <c r="E2720" s="56">
        <v>2.8666666666666667</v>
      </c>
      <c r="F2720" s="53">
        <f t="shared" si="212"/>
        <v>1</v>
      </c>
      <c r="G2720" s="53">
        <f t="shared" si="213"/>
        <v>2</v>
      </c>
      <c r="H2720" s="53">
        <f t="shared" si="214"/>
        <v>2</v>
      </c>
      <c r="I2720" s="53" t="str">
        <f t="shared" si="215"/>
        <v>ww</v>
      </c>
      <c r="J2720" s="53"/>
    </row>
    <row r="2721" spans="1:10" x14ac:dyDescent="0.25">
      <c r="A2721" s="93">
        <v>42535</v>
      </c>
      <c r="B2721" s="35">
        <f t="shared" si="211"/>
        <v>90</v>
      </c>
      <c r="C2721" s="76">
        <v>6</v>
      </c>
      <c r="D2721" s="76">
        <v>2016</v>
      </c>
      <c r="E2721" s="56">
        <v>1.2666666666666668</v>
      </c>
      <c r="F2721" s="53">
        <f t="shared" si="212"/>
        <v>1</v>
      </c>
      <c r="G2721" s="53">
        <f t="shared" si="213"/>
        <v>2</v>
      </c>
      <c r="H2721" s="53">
        <f t="shared" si="214"/>
        <v>2</v>
      </c>
      <c r="I2721" s="53" t="str">
        <f t="shared" si="215"/>
        <v>ww</v>
      </c>
      <c r="J2721" s="53"/>
    </row>
    <row r="2722" spans="1:10" x14ac:dyDescent="0.25">
      <c r="A2722" s="93">
        <v>42536</v>
      </c>
      <c r="B2722" s="35">
        <f t="shared" si="211"/>
        <v>90</v>
      </c>
      <c r="C2722" s="76">
        <v>6</v>
      </c>
      <c r="D2722" s="76">
        <v>2016</v>
      </c>
      <c r="E2722" s="56">
        <v>0</v>
      </c>
      <c r="F2722" s="53">
        <f t="shared" si="212"/>
        <v>0</v>
      </c>
      <c r="G2722" s="53">
        <f t="shared" si="213"/>
        <v>1</v>
      </c>
      <c r="H2722" s="53">
        <f t="shared" si="214"/>
        <v>1</v>
      </c>
      <c r="I2722" s="53" t="str">
        <f t="shared" si="215"/>
        <v>wd</v>
      </c>
      <c r="J2722" s="53"/>
    </row>
    <row r="2723" spans="1:10" x14ac:dyDescent="0.25">
      <c r="A2723" s="93">
        <v>42537</v>
      </c>
      <c r="B2723" s="35">
        <f t="shared" si="211"/>
        <v>90</v>
      </c>
      <c r="C2723" s="76">
        <v>6</v>
      </c>
      <c r="D2723" s="76">
        <v>2016</v>
      </c>
      <c r="E2723" s="56">
        <v>2.6666666666666665</v>
      </c>
      <c r="F2723" s="53">
        <f t="shared" si="212"/>
        <v>1</v>
      </c>
      <c r="G2723" s="53">
        <f t="shared" si="213"/>
        <v>1</v>
      </c>
      <c r="H2723" s="53">
        <f t="shared" si="214"/>
        <v>-1</v>
      </c>
      <c r="I2723" s="53" t="str">
        <f t="shared" si="215"/>
        <v>dw</v>
      </c>
      <c r="J2723" s="53"/>
    </row>
    <row r="2724" spans="1:10" x14ac:dyDescent="0.25">
      <c r="A2724" s="93">
        <v>42538</v>
      </c>
      <c r="B2724" s="35">
        <f t="shared" si="211"/>
        <v>90</v>
      </c>
      <c r="C2724" s="76">
        <v>6</v>
      </c>
      <c r="D2724" s="76">
        <v>2016</v>
      </c>
      <c r="E2724" s="56">
        <v>0.53333333333333333</v>
      </c>
      <c r="F2724" s="53">
        <f t="shared" si="212"/>
        <v>1</v>
      </c>
      <c r="G2724" s="53">
        <f t="shared" si="213"/>
        <v>2</v>
      </c>
      <c r="H2724" s="53">
        <f t="shared" si="214"/>
        <v>2</v>
      </c>
      <c r="I2724" s="53" t="str">
        <f t="shared" si="215"/>
        <v>ww</v>
      </c>
      <c r="J2724" s="53"/>
    </row>
    <row r="2725" spans="1:10" x14ac:dyDescent="0.25">
      <c r="A2725" s="93">
        <v>42539</v>
      </c>
      <c r="B2725" s="35">
        <f t="shared" si="211"/>
        <v>90</v>
      </c>
      <c r="C2725" s="76">
        <v>6</v>
      </c>
      <c r="D2725" s="76">
        <v>2016</v>
      </c>
      <c r="E2725" s="56">
        <v>2.5333333333333332</v>
      </c>
      <c r="F2725" s="53">
        <f t="shared" si="212"/>
        <v>1</v>
      </c>
      <c r="G2725" s="53">
        <f t="shared" si="213"/>
        <v>2</v>
      </c>
      <c r="H2725" s="53">
        <f t="shared" si="214"/>
        <v>2</v>
      </c>
      <c r="I2725" s="53" t="str">
        <f t="shared" si="215"/>
        <v>ww</v>
      </c>
      <c r="J2725" s="53"/>
    </row>
    <row r="2726" spans="1:10" x14ac:dyDescent="0.25">
      <c r="A2726" s="93">
        <v>42540</v>
      </c>
      <c r="B2726" s="35">
        <f t="shared" si="211"/>
        <v>90</v>
      </c>
      <c r="C2726" s="76">
        <v>6</v>
      </c>
      <c r="D2726" s="76">
        <v>2016</v>
      </c>
      <c r="E2726" s="56">
        <v>0</v>
      </c>
      <c r="F2726" s="53">
        <f t="shared" si="212"/>
        <v>0</v>
      </c>
      <c r="G2726" s="53">
        <f t="shared" si="213"/>
        <v>1</v>
      </c>
      <c r="H2726" s="53">
        <f t="shared" si="214"/>
        <v>1</v>
      </c>
      <c r="I2726" s="53" t="str">
        <f t="shared" si="215"/>
        <v>wd</v>
      </c>
      <c r="J2726" s="53"/>
    </row>
    <row r="2727" spans="1:10" x14ac:dyDescent="0.25">
      <c r="A2727" s="93">
        <v>42541</v>
      </c>
      <c r="B2727" s="35">
        <f t="shared" si="211"/>
        <v>90</v>
      </c>
      <c r="C2727" s="76">
        <v>6</v>
      </c>
      <c r="D2727" s="76">
        <v>2016</v>
      </c>
      <c r="E2727" s="56">
        <v>3.1999999999999997</v>
      </c>
      <c r="F2727" s="53">
        <f t="shared" si="212"/>
        <v>1</v>
      </c>
      <c r="G2727" s="53">
        <f t="shared" si="213"/>
        <v>1</v>
      </c>
      <c r="H2727" s="53">
        <f t="shared" si="214"/>
        <v>-1</v>
      </c>
      <c r="I2727" s="53" t="str">
        <f t="shared" si="215"/>
        <v>dw</v>
      </c>
      <c r="J2727" s="53"/>
    </row>
    <row r="2728" spans="1:10" x14ac:dyDescent="0.25">
      <c r="A2728" s="93">
        <v>42542</v>
      </c>
      <c r="B2728" s="35">
        <f t="shared" si="211"/>
        <v>90</v>
      </c>
      <c r="C2728" s="76">
        <v>6</v>
      </c>
      <c r="D2728" s="76">
        <v>2016</v>
      </c>
      <c r="E2728" s="56">
        <v>0</v>
      </c>
      <c r="F2728" s="53">
        <f t="shared" si="212"/>
        <v>0</v>
      </c>
      <c r="G2728" s="53">
        <f t="shared" si="213"/>
        <v>1</v>
      </c>
      <c r="H2728" s="53">
        <f t="shared" si="214"/>
        <v>1</v>
      </c>
      <c r="I2728" s="53" t="str">
        <f t="shared" si="215"/>
        <v>wd</v>
      </c>
      <c r="J2728" s="53"/>
    </row>
    <row r="2729" spans="1:10" x14ac:dyDescent="0.25">
      <c r="A2729" s="93">
        <v>42543</v>
      </c>
      <c r="B2729" s="35">
        <f t="shared" si="211"/>
        <v>90</v>
      </c>
      <c r="C2729" s="76">
        <v>6</v>
      </c>
      <c r="D2729" s="76">
        <v>2016</v>
      </c>
      <c r="E2729" s="56">
        <v>0</v>
      </c>
      <c r="F2729" s="53">
        <f t="shared" si="212"/>
        <v>0</v>
      </c>
      <c r="G2729" s="53">
        <f t="shared" si="213"/>
        <v>0</v>
      </c>
      <c r="H2729" s="53">
        <f t="shared" si="214"/>
        <v>0</v>
      </c>
      <c r="I2729" s="53" t="str">
        <f t="shared" si="215"/>
        <v>dd</v>
      </c>
      <c r="J2729" s="53"/>
    </row>
    <row r="2730" spans="1:10" x14ac:dyDescent="0.25">
      <c r="A2730" s="93">
        <v>42544</v>
      </c>
      <c r="B2730" s="35">
        <f t="shared" si="211"/>
        <v>90</v>
      </c>
      <c r="C2730" s="76">
        <v>6</v>
      </c>
      <c r="D2730" s="76">
        <v>2016</v>
      </c>
      <c r="E2730" s="56">
        <v>0</v>
      </c>
      <c r="F2730" s="53">
        <f t="shared" si="212"/>
        <v>0</v>
      </c>
      <c r="G2730" s="53">
        <f t="shared" si="213"/>
        <v>0</v>
      </c>
      <c r="H2730" s="53">
        <f t="shared" si="214"/>
        <v>0</v>
      </c>
      <c r="I2730" s="53" t="str">
        <f t="shared" si="215"/>
        <v>dd</v>
      </c>
      <c r="J2730" s="53"/>
    </row>
    <row r="2731" spans="1:10" x14ac:dyDescent="0.25">
      <c r="A2731" s="93">
        <v>42545</v>
      </c>
      <c r="B2731" s="35">
        <f t="shared" si="211"/>
        <v>90</v>
      </c>
      <c r="C2731" s="76">
        <v>6</v>
      </c>
      <c r="D2731" s="76">
        <v>2016</v>
      </c>
      <c r="E2731" s="56">
        <v>0</v>
      </c>
      <c r="F2731" s="53">
        <f t="shared" si="212"/>
        <v>0</v>
      </c>
      <c r="G2731" s="53">
        <f t="shared" si="213"/>
        <v>0</v>
      </c>
      <c r="H2731" s="53">
        <f t="shared" si="214"/>
        <v>0</v>
      </c>
      <c r="I2731" s="53" t="str">
        <f t="shared" si="215"/>
        <v>dd</v>
      </c>
      <c r="J2731" s="53"/>
    </row>
    <row r="2732" spans="1:10" x14ac:dyDescent="0.25">
      <c r="A2732" s="93">
        <v>42546</v>
      </c>
      <c r="B2732" s="35">
        <f t="shared" si="211"/>
        <v>90</v>
      </c>
      <c r="C2732" s="76">
        <v>6</v>
      </c>
      <c r="D2732" s="76">
        <v>2016</v>
      </c>
      <c r="E2732" s="56">
        <v>10</v>
      </c>
      <c r="F2732" s="53">
        <f t="shared" si="212"/>
        <v>1</v>
      </c>
      <c r="G2732" s="53">
        <f t="shared" si="213"/>
        <v>1</v>
      </c>
      <c r="H2732" s="53">
        <f t="shared" si="214"/>
        <v>-1</v>
      </c>
      <c r="I2732" s="53" t="str">
        <f t="shared" si="215"/>
        <v>dw</v>
      </c>
      <c r="J2732" s="53"/>
    </row>
    <row r="2733" spans="1:10" x14ac:dyDescent="0.25">
      <c r="A2733" s="93">
        <v>42547</v>
      </c>
      <c r="B2733" s="35">
        <f t="shared" si="211"/>
        <v>90</v>
      </c>
      <c r="C2733" s="76">
        <v>6</v>
      </c>
      <c r="D2733" s="76">
        <v>2016</v>
      </c>
      <c r="E2733" s="56">
        <v>4.8</v>
      </c>
      <c r="F2733" s="53">
        <f t="shared" si="212"/>
        <v>1</v>
      </c>
      <c r="G2733" s="53">
        <f t="shared" si="213"/>
        <v>2</v>
      </c>
      <c r="H2733" s="53">
        <f t="shared" si="214"/>
        <v>2</v>
      </c>
      <c r="I2733" s="53" t="str">
        <f t="shared" si="215"/>
        <v>ww</v>
      </c>
      <c r="J2733" s="53"/>
    </row>
    <row r="2734" spans="1:10" x14ac:dyDescent="0.25">
      <c r="A2734" s="93">
        <v>42548</v>
      </c>
      <c r="B2734" s="35">
        <f t="shared" si="211"/>
        <v>90</v>
      </c>
      <c r="C2734" s="76">
        <v>6</v>
      </c>
      <c r="D2734" s="76">
        <v>2016</v>
      </c>
      <c r="E2734" s="56">
        <v>3.3333333333333335</v>
      </c>
      <c r="F2734" s="53">
        <f t="shared" si="212"/>
        <v>1</v>
      </c>
      <c r="G2734" s="53">
        <f t="shared" si="213"/>
        <v>2</v>
      </c>
      <c r="H2734" s="53">
        <f t="shared" si="214"/>
        <v>2</v>
      </c>
      <c r="I2734" s="53" t="str">
        <f t="shared" si="215"/>
        <v>ww</v>
      </c>
      <c r="J2734" s="53"/>
    </row>
    <row r="2735" spans="1:10" x14ac:dyDescent="0.25">
      <c r="A2735" s="93">
        <v>42549</v>
      </c>
      <c r="B2735" s="35">
        <f t="shared" si="211"/>
        <v>90</v>
      </c>
      <c r="C2735" s="76">
        <v>6</v>
      </c>
      <c r="D2735" s="76">
        <v>2016</v>
      </c>
      <c r="E2735" s="56">
        <v>0</v>
      </c>
      <c r="F2735" s="53">
        <f t="shared" si="212"/>
        <v>0</v>
      </c>
      <c r="G2735" s="53">
        <f t="shared" si="213"/>
        <v>1</v>
      </c>
      <c r="H2735" s="53">
        <f t="shared" si="214"/>
        <v>1</v>
      </c>
      <c r="I2735" s="53" t="str">
        <f t="shared" si="215"/>
        <v>wd</v>
      </c>
      <c r="J2735" s="53"/>
    </row>
    <row r="2736" spans="1:10" x14ac:dyDescent="0.25">
      <c r="A2736" s="93">
        <v>42550</v>
      </c>
      <c r="B2736" s="35">
        <f t="shared" ref="B2736:B2799" si="216">C2736+(D2736-2009)*12</f>
        <v>90</v>
      </c>
      <c r="C2736" s="76">
        <v>6</v>
      </c>
      <c r="D2736" s="76">
        <v>2016</v>
      </c>
      <c r="E2736" s="56">
        <v>3.7333333333333329</v>
      </c>
      <c r="F2736" s="53">
        <f t="shared" si="212"/>
        <v>1</v>
      </c>
      <c r="G2736" s="53">
        <f t="shared" si="213"/>
        <v>1</v>
      </c>
      <c r="H2736" s="53">
        <f t="shared" si="214"/>
        <v>-1</v>
      </c>
      <c r="I2736" s="53" t="str">
        <f t="shared" si="215"/>
        <v>dw</v>
      </c>
      <c r="J2736" s="53"/>
    </row>
    <row r="2737" spans="1:10" x14ac:dyDescent="0.25">
      <c r="A2737" s="93">
        <v>42551</v>
      </c>
      <c r="B2737" s="35">
        <f t="shared" si="216"/>
        <v>90</v>
      </c>
      <c r="C2737" s="76">
        <v>6</v>
      </c>
      <c r="D2737" s="76">
        <v>2016</v>
      </c>
      <c r="E2737" s="56">
        <v>7.8666666666666663</v>
      </c>
      <c r="F2737" s="53">
        <f t="shared" si="212"/>
        <v>1</v>
      </c>
      <c r="G2737" s="53">
        <f t="shared" si="213"/>
        <v>2</v>
      </c>
      <c r="H2737" s="53">
        <f t="shared" si="214"/>
        <v>2</v>
      </c>
      <c r="I2737" s="53" t="str">
        <f t="shared" si="215"/>
        <v>ww</v>
      </c>
      <c r="J2737" s="53"/>
    </row>
    <row r="2738" spans="1:10" x14ac:dyDescent="0.25">
      <c r="A2738" s="93">
        <v>42552</v>
      </c>
      <c r="B2738" s="35">
        <f t="shared" si="216"/>
        <v>90</v>
      </c>
      <c r="C2738" s="76">
        <v>6</v>
      </c>
      <c r="D2738" s="76">
        <v>2016</v>
      </c>
      <c r="E2738" s="56">
        <v>8.4666666666666668</v>
      </c>
      <c r="F2738" s="53">
        <f t="shared" si="212"/>
        <v>1</v>
      </c>
      <c r="G2738" s="53">
        <f t="shared" si="213"/>
        <v>2</v>
      </c>
      <c r="H2738" s="53">
        <f t="shared" si="214"/>
        <v>2</v>
      </c>
      <c r="I2738" s="53" t="str">
        <f t="shared" si="215"/>
        <v>ww</v>
      </c>
      <c r="J2738" s="53"/>
    </row>
    <row r="2739" spans="1:10" x14ac:dyDescent="0.25">
      <c r="A2739" s="93">
        <v>42553</v>
      </c>
      <c r="B2739" s="35">
        <f t="shared" si="216"/>
        <v>90</v>
      </c>
      <c r="C2739" s="76">
        <v>6</v>
      </c>
      <c r="D2739" s="76">
        <v>2016</v>
      </c>
      <c r="E2739" s="56">
        <v>3.6666666666666665</v>
      </c>
      <c r="F2739" s="53">
        <f t="shared" si="212"/>
        <v>1</v>
      </c>
      <c r="G2739" s="53">
        <f t="shared" si="213"/>
        <v>2</v>
      </c>
      <c r="H2739" s="53">
        <f t="shared" si="214"/>
        <v>2</v>
      </c>
      <c r="I2739" s="53" t="str">
        <f t="shared" si="215"/>
        <v>ww</v>
      </c>
      <c r="J2739" s="53"/>
    </row>
    <row r="2740" spans="1:10" x14ac:dyDescent="0.25">
      <c r="A2740" s="93">
        <v>42554</v>
      </c>
      <c r="B2740" s="35">
        <f t="shared" si="216"/>
        <v>91</v>
      </c>
      <c r="C2740" s="76">
        <v>7</v>
      </c>
      <c r="D2740" s="76">
        <v>2016</v>
      </c>
      <c r="E2740" s="56">
        <v>2.9333333333333336</v>
      </c>
      <c r="F2740" s="53">
        <f t="shared" si="212"/>
        <v>1</v>
      </c>
      <c r="G2740" s="53">
        <f t="shared" si="213"/>
        <v>2</v>
      </c>
      <c r="H2740" s="53">
        <f t="shared" si="214"/>
        <v>2</v>
      </c>
      <c r="I2740" s="53" t="str">
        <f t="shared" si="215"/>
        <v>ww</v>
      </c>
      <c r="J2740" s="53"/>
    </row>
    <row r="2741" spans="1:10" x14ac:dyDescent="0.25">
      <c r="A2741" s="93">
        <v>42555</v>
      </c>
      <c r="B2741" s="35">
        <f t="shared" si="216"/>
        <v>91</v>
      </c>
      <c r="C2741" s="76">
        <v>7</v>
      </c>
      <c r="D2741" s="76">
        <v>2016</v>
      </c>
      <c r="E2741" s="56">
        <v>0</v>
      </c>
      <c r="F2741" s="53">
        <f t="shared" si="212"/>
        <v>0</v>
      </c>
      <c r="G2741" s="53">
        <f t="shared" si="213"/>
        <v>1</v>
      </c>
      <c r="H2741" s="53">
        <f t="shared" si="214"/>
        <v>1</v>
      </c>
      <c r="I2741" s="53" t="str">
        <f t="shared" si="215"/>
        <v>wd</v>
      </c>
      <c r="J2741" s="53"/>
    </row>
    <row r="2742" spans="1:10" x14ac:dyDescent="0.25">
      <c r="A2742" s="93">
        <v>42556</v>
      </c>
      <c r="B2742" s="35">
        <f t="shared" si="216"/>
        <v>91</v>
      </c>
      <c r="C2742" s="76">
        <v>7</v>
      </c>
      <c r="D2742" s="76">
        <v>2016</v>
      </c>
      <c r="E2742" s="56">
        <v>7.8666666666666663</v>
      </c>
      <c r="F2742" s="53">
        <f t="shared" si="212"/>
        <v>1</v>
      </c>
      <c r="G2742" s="53">
        <f t="shared" si="213"/>
        <v>1</v>
      </c>
      <c r="H2742" s="53">
        <f t="shared" si="214"/>
        <v>-1</v>
      </c>
      <c r="I2742" s="53" t="str">
        <f t="shared" si="215"/>
        <v>dw</v>
      </c>
      <c r="J2742" s="53"/>
    </row>
    <row r="2743" spans="1:10" x14ac:dyDescent="0.25">
      <c r="A2743" s="93">
        <v>42557</v>
      </c>
      <c r="B2743" s="35">
        <f t="shared" si="216"/>
        <v>91</v>
      </c>
      <c r="C2743" s="76">
        <v>7</v>
      </c>
      <c r="D2743" s="76">
        <v>2016</v>
      </c>
      <c r="E2743" s="56">
        <v>0.93333333333333324</v>
      </c>
      <c r="F2743" s="53">
        <f t="shared" si="212"/>
        <v>1</v>
      </c>
      <c r="G2743" s="53">
        <f t="shared" si="213"/>
        <v>2</v>
      </c>
      <c r="H2743" s="53">
        <f t="shared" si="214"/>
        <v>2</v>
      </c>
      <c r="I2743" s="53" t="str">
        <f t="shared" si="215"/>
        <v>ww</v>
      </c>
      <c r="J2743" s="53"/>
    </row>
    <row r="2744" spans="1:10" x14ac:dyDescent="0.25">
      <c r="A2744" s="93">
        <v>42558</v>
      </c>
      <c r="B2744" s="35">
        <f t="shared" si="216"/>
        <v>91</v>
      </c>
      <c r="C2744" s="76">
        <v>7</v>
      </c>
      <c r="D2744" s="76">
        <v>2016</v>
      </c>
      <c r="E2744" s="56">
        <v>0.26666666666666666</v>
      </c>
      <c r="F2744" s="53">
        <f t="shared" si="212"/>
        <v>1</v>
      </c>
      <c r="G2744" s="53">
        <f t="shared" si="213"/>
        <v>2</v>
      </c>
      <c r="H2744" s="53">
        <f t="shared" si="214"/>
        <v>2</v>
      </c>
      <c r="I2744" s="53" t="str">
        <f t="shared" si="215"/>
        <v>ww</v>
      </c>
      <c r="J2744" s="53"/>
    </row>
    <row r="2745" spans="1:10" x14ac:dyDescent="0.25">
      <c r="A2745" s="93">
        <v>42559</v>
      </c>
      <c r="B2745" s="35">
        <f t="shared" si="216"/>
        <v>91</v>
      </c>
      <c r="C2745" s="76">
        <v>7</v>
      </c>
      <c r="D2745" s="76">
        <v>2016</v>
      </c>
      <c r="E2745" s="56">
        <v>3.6666666666666665</v>
      </c>
      <c r="F2745" s="53">
        <f t="shared" si="212"/>
        <v>1</v>
      </c>
      <c r="G2745" s="53">
        <f t="shared" si="213"/>
        <v>2</v>
      </c>
      <c r="H2745" s="53">
        <f t="shared" si="214"/>
        <v>2</v>
      </c>
      <c r="I2745" s="53" t="str">
        <f t="shared" si="215"/>
        <v>ww</v>
      </c>
      <c r="J2745" s="53"/>
    </row>
    <row r="2746" spans="1:10" x14ac:dyDescent="0.25">
      <c r="A2746" s="93">
        <v>42560</v>
      </c>
      <c r="B2746" s="35">
        <f t="shared" si="216"/>
        <v>91</v>
      </c>
      <c r="C2746" s="76">
        <v>7</v>
      </c>
      <c r="D2746" s="76">
        <v>2016</v>
      </c>
      <c r="E2746" s="56">
        <v>0.53333333333333333</v>
      </c>
      <c r="F2746" s="53">
        <f t="shared" si="212"/>
        <v>1</v>
      </c>
      <c r="G2746" s="53">
        <f t="shared" si="213"/>
        <v>2</v>
      </c>
      <c r="H2746" s="53">
        <f t="shared" si="214"/>
        <v>2</v>
      </c>
      <c r="I2746" s="53" t="str">
        <f t="shared" si="215"/>
        <v>ww</v>
      </c>
      <c r="J2746" s="53"/>
    </row>
    <row r="2747" spans="1:10" x14ac:dyDescent="0.25">
      <c r="A2747" s="93">
        <v>42561</v>
      </c>
      <c r="B2747" s="35">
        <f t="shared" si="216"/>
        <v>91</v>
      </c>
      <c r="C2747" s="76">
        <v>7</v>
      </c>
      <c r="D2747" s="76">
        <v>2016</v>
      </c>
      <c r="E2747" s="56">
        <v>0.79999999999999993</v>
      </c>
      <c r="F2747" s="53">
        <f t="shared" si="212"/>
        <v>1</v>
      </c>
      <c r="G2747" s="53">
        <f t="shared" si="213"/>
        <v>2</v>
      </c>
      <c r="H2747" s="53">
        <f t="shared" si="214"/>
        <v>2</v>
      </c>
      <c r="I2747" s="53" t="str">
        <f t="shared" si="215"/>
        <v>ww</v>
      </c>
      <c r="J2747" s="53"/>
    </row>
    <row r="2748" spans="1:10" x14ac:dyDescent="0.25">
      <c r="A2748" s="93">
        <v>42562</v>
      </c>
      <c r="B2748" s="35">
        <f t="shared" si="216"/>
        <v>91</v>
      </c>
      <c r="C2748" s="76">
        <v>7</v>
      </c>
      <c r="D2748" s="76">
        <v>2016</v>
      </c>
      <c r="E2748" s="56">
        <v>2.0666666666666669</v>
      </c>
      <c r="F2748" s="53">
        <f t="shared" si="212"/>
        <v>1</v>
      </c>
      <c r="G2748" s="53">
        <f t="shared" si="213"/>
        <v>2</v>
      </c>
      <c r="H2748" s="53">
        <f t="shared" si="214"/>
        <v>2</v>
      </c>
      <c r="I2748" s="53" t="str">
        <f t="shared" si="215"/>
        <v>ww</v>
      </c>
      <c r="J2748" s="53"/>
    </row>
    <row r="2749" spans="1:10" x14ac:dyDescent="0.25">
      <c r="A2749" s="93">
        <v>42563</v>
      </c>
      <c r="B2749" s="35">
        <f t="shared" si="216"/>
        <v>91</v>
      </c>
      <c r="C2749" s="76">
        <v>7</v>
      </c>
      <c r="D2749" s="76">
        <v>2016</v>
      </c>
      <c r="E2749" s="56">
        <v>0.33333333333333331</v>
      </c>
      <c r="F2749" s="53">
        <f t="shared" si="212"/>
        <v>1</v>
      </c>
      <c r="G2749" s="53">
        <f t="shared" si="213"/>
        <v>2</v>
      </c>
      <c r="H2749" s="53">
        <f t="shared" si="214"/>
        <v>2</v>
      </c>
      <c r="I2749" s="53" t="str">
        <f t="shared" si="215"/>
        <v>ww</v>
      </c>
      <c r="J2749" s="53"/>
    </row>
    <row r="2750" spans="1:10" x14ac:dyDescent="0.25">
      <c r="A2750" s="93">
        <v>42564</v>
      </c>
      <c r="B2750" s="35">
        <f t="shared" si="216"/>
        <v>91</v>
      </c>
      <c r="C2750" s="76">
        <v>7</v>
      </c>
      <c r="D2750" s="76">
        <v>2016</v>
      </c>
      <c r="E2750" s="56">
        <v>6.6666666666666666E-2</v>
      </c>
      <c r="F2750" s="53">
        <f t="shared" si="212"/>
        <v>1</v>
      </c>
      <c r="G2750" s="53">
        <f t="shared" si="213"/>
        <v>2</v>
      </c>
      <c r="H2750" s="53">
        <f t="shared" si="214"/>
        <v>2</v>
      </c>
      <c r="I2750" s="53" t="str">
        <f t="shared" si="215"/>
        <v>ww</v>
      </c>
      <c r="J2750" s="53"/>
    </row>
    <row r="2751" spans="1:10" x14ac:dyDescent="0.25">
      <c r="A2751" s="93">
        <v>42565</v>
      </c>
      <c r="B2751" s="35">
        <f t="shared" si="216"/>
        <v>91</v>
      </c>
      <c r="C2751" s="76">
        <v>7</v>
      </c>
      <c r="D2751" s="76">
        <v>2016</v>
      </c>
      <c r="E2751" s="56">
        <v>0.19999999999999998</v>
      </c>
      <c r="F2751" s="53">
        <f t="shared" si="212"/>
        <v>1</v>
      </c>
      <c r="G2751" s="53">
        <f t="shared" si="213"/>
        <v>2</v>
      </c>
      <c r="H2751" s="53">
        <f t="shared" si="214"/>
        <v>2</v>
      </c>
      <c r="I2751" s="53" t="str">
        <f t="shared" si="215"/>
        <v>ww</v>
      </c>
      <c r="J2751" s="53"/>
    </row>
    <row r="2752" spans="1:10" x14ac:dyDescent="0.25">
      <c r="A2752" s="93">
        <v>42566</v>
      </c>
      <c r="B2752" s="35">
        <f t="shared" si="216"/>
        <v>91</v>
      </c>
      <c r="C2752" s="76">
        <v>7</v>
      </c>
      <c r="D2752" s="76">
        <v>2016</v>
      </c>
      <c r="E2752" s="56">
        <v>0</v>
      </c>
      <c r="F2752" s="53">
        <f t="shared" si="212"/>
        <v>0</v>
      </c>
      <c r="G2752" s="53">
        <f t="shared" si="213"/>
        <v>1</v>
      </c>
      <c r="H2752" s="53">
        <f t="shared" si="214"/>
        <v>1</v>
      </c>
      <c r="I2752" s="53" t="str">
        <f t="shared" si="215"/>
        <v>wd</v>
      </c>
      <c r="J2752" s="53"/>
    </row>
    <row r="2753" spans="1:10" x14ac:dyDescent="0.25">
      <c r="A2753" s="93">
        <v>42567</v>
      </c>
      <c r="B2753" s="35">
        <f t="shared" si="216"/>
        <v>91</v>
      </c>
      <c r="C2753" s="76">
        <v>7</v>
      </c>
      <c r="D2753" s="76">
        <v>2016</v>
      </c>
      <c r="E2753" s="56">
        <v>0.40000000000000008</v>
      </c>
      <c r="F2753" s="53">
        <f t="shared" si="212"/>
        <v>1</v>
      </c>
      <c r="G2753" s="53">
        <f t="shared" si="213"/>
        <v>1</v>
      </c>
      <c r="H2753" s="53">
        <f t="shared" si="214"/>
        <v>-1</v>
      </c>
      <c r="I2753" s="53" t="str">
        <f t="shared" si="215"/>
        <v>dw</v>
      </c>
      <c r="J2753" s="53"/>
    </row>
    <row r="2754" spans="1:10" x14ac:dyDescent="0.25">
      <c r="A2754" s="93">
        <v>42568</v>
      </c>
      <c r="B2754" s="35">
        <f t="shared" si="216"/>
        <v>91</v>
      </c>
      <c r="C2754" s="76">
        <v>7</v>
      </c>
      <c r="D2754" s="76">
        <v>2016</v>
      </c>
      <c r="E2754" s="56">
        <v>0</v>
      </c>
      <c r="F2754" s="53">
        <f t="shared" si="212"/>
        <v>0</v>
      </c>
      <c r="G2754" s="53">
        <f t="shared" si="213"/>
        <v>1</v>
      </c>
      <c r="H2754" s="53">
        <f t="shared" si="214"/>
        <v>1</v>
      </c>
      <c r="I2754" s="53" t="str">
        <f t="shared" si="215"/>
        <v>wd</v>
      </c>
      <c r="J2754" s="53"/>
    </row>
    <row r="2755" spans="1:10" x14ac:dyDescent="0.25">
      <c r="A2755" s="93">
        <v>42569</v>
      </c>
      <c r="B2755" s="35">
        <f t="shared" si="216"/>
        <v>91</v>
      </c>
      <c r="C2755" s="76">
        <v>7</v>
      </c>
      <c r="D2755" s="76">
        <v>2016</v>
      </c>
      <c r="E2755" s="56">
        <v>0</v>
      </c>
      <c r="F2755" s="53">
        <f t="shared" ref="F2755:F2818" si="217">IF(E2755&gt;0,1,0)</f>
        <v>0</v>
      </c>
      <c r="G2755" s="53">
        <f t="shared" ref="G2755:G2818" si="218">SUM(F2754:F2755)</f>
        <v>0</v>
      </c>
      <c r="H2755" s="53">
        <f t="shared" ref="H2755:H2818" si="219">IF(G2755=1,IF(F2754=1,1,-1),G2755)</f>
        <v>0</v>
      </c>
      <c r="I2755" s="53" t="str">
        <f t="shared" ref="I2755:I2818" si="220">VLOOKUP(H2755,codes,2,)</f>
        <v>dd</v>
      </c>
      <c r="J2755" s="53"/>
    </row>
    <row r="2756" spans="1:10" x14ac:dyDescent="0.25">
      <c r="A2756" s="93">
        <v>42570</v>
      </c>
      <c r="B2756" s="35">
        <f t="shared" si="216"/>
        <v>91</v>
      </c>
      <c r="C2756" s="76">
        <v>7</v>
      </c>
      <c r="D2756" s="76">
        <v>2016</v>
      </c>
      <c r="E2756" s="56">
        <v>0</v>
      </c>
      <c r="F2756" s="53">
        <f t="shared" si="217"/>
        <v>0</v>
      </c>
      <c r="G2756" s="53">
        <f t="shared" si="218"/>
        <v>0</v>
      </c>
      <c r="H2756" s="53">
        <f t="shared" si="219"/>
        <v>0</v>
      </c>
      <c r="I2756" s="53" t="str">
        <f t="shared" si="220"/>
        <v>dd</v>
      </c>
      <c r="J2756" s="53"/>
    </row>
    <row r="2757" spans="1:10" x14ac:dyDescent="0.25">
      <c r="A2757" s="93">
        <v>42571</v>
      </c>
      <c r="B2757" s="35">
        <f t="shared" si="216"/>
        <v>91</v>
      </c>
      <c r="C2757" s="76">
        <v>7</v>
      </c>
      <c r="D2757" s="76">
        <v>2016</v>
      </c>
      <c r="E2757" s="56">
        <v>0.39999999999999997</v>
      </c>
      <c r="F2757" s="53">
        <f t="shared" si="217"/>
        <v>1</v>
      </c>
      <c r="G2757" s="53">
        <f t="shared" si="218"/>
        <v>1</v>
      </c>
      <c r="H2757" s="53">
        <f t="shared" si="219"/>
        <v>-1</v>
      </c>
      <c r="I2757" s="53" t="str">
        <f t="shared" si="220"/>
        <v>dw</v>
      </c>
      <c r="J2757" s="53"/>
    </row>
    <row r="2758" spans="1:10" x14ac:dyDescent="0.25">
      <c r="A2758" s="93">
        <v>42572</v>
      </c>
      <c r="B2758" s="35">
        <f t="shared" si="216"/>
        <v>91</v>
      </c>
      <c r="C2758" s="76">
        <v>7</v>
      </c>
      <c r="D2758" s="76">
        <v>2016</v>
      </c>
      <c r="E2758" s="56">
        <v>0.79999999999999993</v>
      </c>
      <c r="F2758" s="53">
        <f t="shared" si="217"/>
        <v>1</v>
      </c>
      <c r="G2758" s="53">
        <f t="shared" si="218"/>
        <v>2</v>
      </c>
      <c r="H2758" s="53">
        <f t="shared" si="219"/>
        <v>2</v>
      </c>
      <c r="I2758" s="53" t="str">
        <f t="shared" si="220"/>
        <v>ww</v>
      </c>
      <c r="J2758" s="53"/>
    </row>
    <row r="2759" spans="1:10" x14ac:dyDescent="0.25">
      <c r="A2759" s="93">
        <v>42573</v>
      </c>
      <c r="B2759" s="35">
        <f t="shared" si="216"/>
        <v>91</v>
      </c>
      <c r="C2759" s="76">
        <v>7</v>
      </c>
      <c r="D2759" s="76">
        <v>2016</v>
      </c>
      <c r="E2759" s="56">
        <v>0</v>
      </c>
      <c r="F2759" s="53">
        <f t="shared" si="217"/>
        <v>0</v>
      </c>
      <c r="G2759" s="53">
        <f t="shared" si="218"/>
        <v>1</v>
      </c>
      <c r="H2759" s="53">
        <f t="shared" si="219"/>
        <v>1</v>
      </c>
      <c r="I2759" s="53" t="str">
        <f t="shared" si="220"/>
        <v>wd</v>
      </c>
      <c r="J2759" s="53"/>
    </row>
    <row r="2760" spans="1:10" x14ac:dyDescent="0.25">
      <c r="A2760" s="93">
        <v>42574</v>
      </c>
      <c r="B2760" s="35">
        <f t="shared" si="216"/>
        <v>91</v>
      </c>
      <c r="C2760" s="76">
        <v>7</v>
      </c>
      <c r="D2760" s="76">
        <v>2016</v>
      </c>
      <c r="E2760" s="56">
        <v>0.6</v>
      </c>
      <c r="F2760" s="53">
        <f t="shared" si="217"/>
        <v>1</v>
      </c>
      <c r="G2760" s="53">
        <f t="shared" si="218"/>
        <v>1</v>
      </c>
      <c r="H2760" s="53">
        <f t="shared" si="219"/>
        <v>-1</v>
      </c>
      <c r="I2760" s="53" t="str">
        <f t="shared" si="220"/>
        <v>dw</v>
      </c>
      <c r="J2760" s="53"/>
    </row>
    <row r="2761" spans="1:10" x14ac:dyDescent="0.25">
      <c r="A2761" s="93">
        <v>42575</v>
      </c>
      <c r="B2761" s="35">
        <f t="shared" si="216"/>
        <v>91</v>
      </c>
      <c r="C2761" s="76">
        <v>7</v>
      </c>
      <c r="D2761" s="76">
        <v>2016</v>
      </c>
      <c r="E2761" s="56">
        <v>0</v>
      </c>
      <c r="F2761" s="53">
        <f t="shared" si="217"/>
        <v>0</v>
      </c>
      <c r="G2761" s="53">
        <f t="shared" si="218"/>
        <v>1</v>
      </c>
      <c r="H2761" s="53">
        <f t="shared" si="219"/>
        <v>1</v>
      </c>
      <c r="I2761" s="53" t="str">
        <f t="shared" si="220"/>
        <v>wd</v>
      </c>
      <c r="J2761" s="53"/>
    </row>
    <row r="2762" spans="1:10" x14ac:dyDescent="0.25">
      <c r="A2762" s="93">
        <v>42576</v>
      </c>
      <c r="B2762" s="35">
        <f t="shared" si="216"/>
        <v>91</v>
      </c>
      <c r="C2762" s="76">
        <v>7</v>
      </c>
      <c r="D2762" s="76">
        <v>2016</v>
      </c>
      <c r="E2762" s="56">
        <v>0.8666666666666667</v>
      </c>
      <c r="F2762" s="53">
        <f t="shared" si="217"/>
        <v>1</v>
      </c>
      <c r="G2762" s="53">
        <f t="shared" si="218"/>
        <v>1</v>
      </c>
      <c r="H2762" s="53">
        <f t="shared" si="219"/>
        <v>-1</v>
      </c>
      <c r="I2762" s="53" t="str">
        <f t="shared" si="220"/>
        <v>dw</v>
      </c>
      <c r="J2762" s="53"/>
    </row>
    <row r="2763" spans="1:10" x14ac:dyDescent="0.25">
      <c r="A2763" s="93">
        <v>42577</v>
      </c>
      <c r="B2763" s="35">
        <f t="shared" si="216"/>
        <v>91</v>
      </c>
      <c r="C2763" s="76">
        <v>7</v>
      </c>
      <c r="D2763" s="76">
        <v>2016</v>
      </c>
      <c r="E2763" s="56">
        <v>0</v>
      </c>
      <c r="F2763" s="53">
        <f t="shared" si="217"/>
        <v>0</v>
      </c>
      <c r="G2763" s="53">
        <f t="shared" si="218"/>
        <v>1</v>
      </c>
      <c r="H2763" s="53">
        <f t="shared" si="219"/>
        <v>1</v>
      </c>
      <c r="I2763" s="53" t="str">
        <f t="shared" si="220"/>
        <v>wd</v>
      </c>
      <c r="J2763" s="53"/>
    </row>
    <row r="2764" spans="1:10" x14ac:dyDescent="0.25">
      <c r="A2764" s="93">
        <v>42578</v>
      </c>
      <c r="B2764" s="35">
        <f t="shared" si="216"/>
        <v>91</v>
      </c>
      <c r="C2764" s="76">
        <v>7</v>
      </c>
      <c r="D2764" s="76">
        <v>2016</v>
      </c>
      <c r="E2764" s="56">
        <v>9.6</v>
      </c>
      <c r="F2764" s="53">
        <f t="shared" si="217"/>
        <v>1</v>
      </c>
      <c r="G2764" s="53">
        <f t="shared" si="218"/>
        <v>1</v>
      </c>
      <c r="H2764" s="53">
        <f t="shared" si="219"/>
        <v>-1</v>
      </c>
      <c r="I2764" s="53" t="str">
        <f t="shared" si="220"/>
        <v>dw</v>
      </c>
      <c r="J2764" s="53"/>
    </row>
    <row r="2765" spans="1:10" x14ac:dyDescent="0.25">
      <c r="A2765" s="93">
        <v>42579</v>
      </c>
      <c r="B2765" s="35">
        <f t="shared" si="216"/>
        <v>91</v>
      </c>
      <c r="C2765" s="76">
        <v>7</v>
      </c>
      <c r="D2765" s="76">
        <v>2016</v>
      </c>
      <c r="E2765" s="56">
        <v>0</v>
      </c>
      <c r="F2765" s="53">
        <f t="shared" si="217"/>
        <v>0</v>
      </c>
      <c r="G2765" s="53">
        <f t="shared" si="218"/>
        <v>1</v>
      </c>
      <c r="H2765" s="53">
        <f t="shared" si="219"/>
        <v>1</v>
      </c>
      <c r="I2765" s="53" t="str">
        <f t="shared" si="220"/>
        <v>wd</v>
      </c>
      <c r="J2765" s="53"/>
    </row>
    <row r="2766" spans="1:10" x14ac:dyDescent="0.25">
      <c r="A2766" s="93">
        <v>42580</v>
      </c>
      <c r="B2766" s="35">
        <f t="shared" si="216"/>
        <v>91</v>
      </c>
      <c r="C2766" s="76">
        <v>7</v>
      </c>
      <c r="D2766" s="76">
        <v>2016</v>
      </c>
      <c r="E2766" s="56">
        <v>7.8666666666666671</v>
      </c>
      <c r="F2766" s="53">
        <f t="shared" si="217"/>
        <v>1</v>
      </c>
      <c r="G2766" s="53">
        <f t="shared" si="218"/>
        <v>1</v>
      </c>
      <c r="H2766" s="53">
        <f t="shared" si="219"/>
        <v>-1</v>
      </c>
      <c r="I2766" s="53" t="str">
        <f t="shared" si="220"/>
        <v>dw</v>
      </c>
      <c r="J2766" s="53"/>
    </row>
    <row r="2767" spans="1:10" x14ac:dyDescent="0.25">
      <c r="A2767" s="93">
        <v>42581</v>
      </c>
      <c r="B2767" s="35">
        <f t="shared" si="216"/>
        <v>91</v>
      </c>
      <c r="C2767" s="76">
        <v>7</v>
      </c>
      <c r="D2767" s="76">
        <v>2016</v>
      </c>
      <c r="E2767" s="56">
        <v>0.33333333333333331</v>
      </c>
      <c r="F2767" s="53">
        <f t="shared" si="217"/>
        <v>1</v>
      </c>
      <c r="G2767" s="53">
        <f t="shared" si="218"/>
        <v>2</v>
      </c>
      <c r="H2767" s="53">
        <f t="shared" si="219"/>
        <v>2</v>
      </c>
      <c r="I2767" s="53" t="str">
        <f t="shared" si="220"/>
        <v>ww</v>
      </c>
      <c r="J2767" s="53"/>
    </row>
    <row r="2768" spans="1:10" x14ac:dyDescent="0.25">
      <c r="A2768" s="93">
        <v>42582</v>
      </c>
      <c r="B2768" s="35">
        <f t="shared" si="216"/>
        <v>91</v>
      </c>
      <c r="C2768" s="76">
        <v>7</v>
      </c>
      <c r="D2768" s="76">
        <v>2016</v>
      </c>
      <c r="E2768" s="56">
        <v>0</v>
      </c>
      <c r="F2768" s="53">
        <f t="shared" si="217"/>
        <v>0</v>
      </c>
      <c r="G2768" s="53">
        <f t="shared" si="218"/>
        <v>1</v>
      </c>
      <c r="H2768" s="53">
        <f t="shared" si="219"/>
        <v>1</v>
      </c>
      <c r="I2768" s="53" t="str">
        <f t="shared" si="220"/>
        <v>wd</v>
      </c>
      <c r="J2768" s="53"/>
    </row>
    <row r="2769" spans="1:10" x14ac:dyDescent="0.25">
      <c r="A2769" s="93">
        <v>42583</v>
      </c>
      <c r="B2769" s="35">
        <f t="shared" si="216"/>
        <v>91</v>
      </c>
      <c r="C2769" s="76">
        <v>7</v>
      </c>
      <c r="D2769" s="76">
        <v>2016</v>
      </c>
      <c r="E2769" s="56">
        <v>0.13333333333333333</v>
      </c>
      <c r="F2769" s="53">
        <f t="shared" si="217"/>
        <v>1</v>
      </c>
      <c r="G2769" s="53">
        <f t="shared" si="218"/>
        <v>1</v>
      </c>
      <c r="H2769" s="53">
        <f t="shared" si="219"/>
        <v>-1</v>
      </c>
      <c r="I2769" s="53" t="str">
        <f t="shared" si="220"/>
        <v>dw</v>
      </c>
      <c r="J2769" s="53"/>
    </row>
    <row r="2770" spans="1:10" x14ac:dyDescent="0.25">
      <c r="A2770" s="93">
        <v>42584</v>
      </c>
      <c r="B2770" s="35">
        <f t="shared" si="216"/>
        <v>91</v>
      </c>
      <c r="C2770" s="76">
        <v>7</v>
      </c>
      <c r="D2770" s="76">
        <v>2016</v>
      </c>
      <c r="E2770" s="56">
        <v>0</v>
      </c>
      <c r="F2770" s="53">
        <f t="shared" si="217"/>
        <v>0</v>
      </c>
      <c r="G2770" s="53">
        <f t="shared" si="218"/>
        <v>1</v>
      </c>
      <c r="H2770" s="53">
        <f t="shared" si="219"/>
        <v>1</v>
      </c>
      <c r="I2770" s="53" t="str">
        <f t="shared" si="220"/>
        <v>wd</v>
      </c>
      <c r="J2770" s="53"/>
    </row>
    <row r="2771" spans="1:10" x14ac:dyDescent="0.25">
      <c r="A2771" s="93">
        <v>42585</v>
      </c>
      <c r="B2771" s="35">
        <f t="shared" si="216"/>
        <v>92</v>
      </c>
      <c r="C2771" s="76">
        <v>8</v>
      </c>
      <c r="D2771" s="76">
        <v>2016</v>
      </c>
      <c r="E2771" s="56">
        <v>4.0000000000000009</v>
      </c>
      <c r="F2771" s="53">
        <f t="shared" si="217"/>
        <v>1</v>
      </c>
      <c r="G2771" s="53">
        <f t="shared" si="218"/>
        <v>1</v>
      </c>
      <c r="H2771" s="53">
        <f t="shared" si="219"/>
        <v>-1</v>
      </c>
      <c r="I2771" s="53" t="str">
        <f t="shared" si="220"/>
        <v>dw</v>
      </c>
      <c r="J2771" s="53"/>
    </row>
    <row r="2772" spans="1:10" x14ac:dyDescent="0.25">
      <c r="A2772" s="93">
        <v>42586</v>
      </c>
      <c r="B2772" s="35">
        <f t="shared" si="216"/>
        <v>92</v>
      </c>
      <c r="C2772" s="76">
        <v>8</v>
      </c>
      <c r="D2772" s="76">
        <v>2016</v>
      </c>
      <c r="E2772" s="56">
        <v>1.6666666666666667</v>
      </c>
      <c r="F2772" s="53">
        <f t="shared" si="217"/>
        <v>1</v>
      </c>
      <c r="G2772" s="53">
        <f t="shared" si="218"/>
        <v>2</v>
      </c>
      <c r="H2772" s="53">
        <f t="shared" si="219"/>
        <v>2</v>
      </c>
      <c r="I2772" s="53" t="str">
        <f t="shared" si="220"/>
        <v>ww</v>
      </c>
      <c r="J2772" s="53"/>
    </row>
    <row r="2773" spans="1:10" x14ac:dyDescent="0.25">
      <c r="A2773" s="93">
        <v>42587</v>
      </c>
      <c r="B2773" s="35">
        <f t="shared" si="216"/>
        <v>92</v>
      </c>
      <c r="C2773" s="76">
        <v>8</v>
      </c>
      <c r="D2773" s="76">
        <v>2016</v>
      </c>
      <c r="E2773" s="56">
        <v>3.8666666666666667</v>
      </c>
      <c r="F2773" s="53">
        <f t="shared" si="217"/>
        <v>1</v>
      </c>
      <c r="G2773" s="53">
        <f t="shared" si="218"/>
        <v>2</v>
      </c>
      <c r="H2773" s="53">
        <f t="shared" si="219"/>
        <v>2</v>
      </c>
      <c r="I2773" s="53" t="str">
        <f t="shared" si="220"/>
        <v>ww</v>
      </c>
      <c r="J2773" s="53"/>
    </row>
    <row r="2774" spans="1:10" x14ac:dyDescent="0.25">
      <c r="A2774" s="93">
        <v>42588</v>
      </c>
      <c r="B2774" s="35">
        <f t="shared" si="216"/>
        <v>92</v>
      </c>
      <c r="C2774" s="76">
        <v>8</v>
      </c>
      <c r="D2774" s="76">
        <v>2016</v>
      </c>
      <c r="E2774" s="56">
        <v>0.19999999999999998</v>
      </c>
      <c r="F2774" s="53">
        <f t="shared" si="217"/>
        <v>1</v>
      </c>
      <c r="G2774" s="53">
        <f t="shared" si="218"/>
        <v>2</v>
      </c>
      <c r="H2774" s="53">
        <f t="shared" si="219"/>
        <v>2</v>
      </c>
      <c r="I2774" s="53" t="str">
        <f t="shared" si="220"/>
        <v>ww</v>
      </c>
      <c r="J2774" s="53"/>
    </row>
    <row r="2775" spans="1:10" x14ac:dyDescent="0.25">
      <c r="A2775" s="93">
        <v>42589</v>
      </c>
      <c r="B2775" s="35">
        <f t="shared" si="216"/>
        <v>92</v>
      </c>
      <c r="C2775" s="76">
        <v>8</v>
      </c>
      <c r="D2775" s="76">
        <v>2016</v>
      </c>
      <c r="E2775" s="56">
        <v>0</v>
      </c>
      <c r="F2775" s="53">
        <f t="shared" si="217"/>
        <v>0</v>
      </c>
      <c r="G2775" s="53">
        <f t="shared" si="218"/>
        <v>1</v>
      </c>
      <c r="H2775" s="53">
        <f t="shared" si="219"/>
        <v>1</v>
      </c>
      <c r="I2775" s="53" t="str">
        <f t="shared" si="220"/>
        <v>wd</v>
      </c>
      <c r="J2775" s="53"/>
    </row>
    <row r="2776" spans="1:10" x14ac:dyDescent="0.25">
      <c r="A2776" s="93">
        <v>42590</v>
      </c>
      <c r="B2776" s="35">
        <f t="shared" si="216"/>
        <v>92</v>
      </c>
      <c r="C2776" s="76">
        <v>8</v>
      </c>
      <c r="D2776" s="76">
        <v>2016</v>
      </c>
      <c r="E2776" s="56">
        <v>6.6666666666666666E-2</v>
      </c>
      <c r="F2776" s="53">
        <f t="shared" si="217"/>
        <v>1</v>
      </c>
      <c r="G2776" s="53">
        <f t="shared" si="218"/>
        <v>1</v>
      </c>
      <c r="H2776" s="53">
        <f t="shared" si="219"/>
        <v>-1</v>
      </c>
      <c r="I2776" s="53" t="str">
        <f t="shared" si="220"/>
        <v>dw</v>
      </c>
      <c r="J2776" s="53"/>
    </row>
    <row r="2777" spans="1:10" x14ac:dyDescent="0.25">
      <c r="A2777" s="93">
        <v>42591</v>
      </c>
      <c r="B2777" s="35">
        <f t="shared" si="216"/>
        <v>92</v>
      </c>
      <c r="C2777" s="76">
        <v>8</v>
      </c>
      <c r="D2777" s="76">
        <v>2016</v>
      </c>
      <c r="E2777" s="56">
        <v>6.6666666666666666E-2</v>
      </c>
      <c r="F2777" s="53">
        <f t="shared" si="217"/>
        <v>1</v>
      </c>
      <c r="G2777" s="53">
        <f t="shared" si="218"/>
        <v>2</v>
      </c>
      <c r="H2777" s="53">
        <f t="shared" si="219"/>
        <v>2</v>
      </c>
      <c r="I2777" s="53" t="str">
        <f t="shared" si="220"/>
        <v>ww</v>
      </c>
      <c r="J2777" s="53"/>
    </row>
    <row r="2778" spans="1:10" x14ac:dyDescent="0.25">
      <c r="A2778" s="93">
        <v>42592</v>
      </c>
      <c r="B2778" s="35">
        <f t="shared" si="216"/>
        <v>92</v>
      </c>
      <c r="C2778" s="76">
        <v>8</v>
      </c>
      <c r="D2778" s="76">
        <v>2016</v>
      </c>
      <c r="E2778" s="56">
        <v>2.6666666666666665</v>
      </c>
      <c r="F2778" s="53">
        <f t="shared" si="217"/>
        <v>1</v>
      </c>
      <c r="G2778" s="53">
        <f t="shared" si="218"/>
        <v>2</v>
      </c>
      <c r="H2778" s="53">
        <f t="shared" si="219"/>
        <v>2</v>
      </c>
      <c r="I2778" s="53" t="str">
        <f t="shared" si="220"/>
        <v>ww</v>
      </c>
      <c r="J2778" s="53"/>
    </row>
    <row r="2779" spans="1:10" x14ac:dyDescent="0.25">
      <c r="A2779" s="93">
        <v>42593</v>
      </c>
      <c r="B2779" s="35">
        <f t="shared" si="216"/>
        <v>92</v>
      </c>
      <c r="C2779" s="76">
        <v>8</v>
      </c>
      <c r="D2779" s="76">
        <v>2016</v>
      </c>
      <c r="E2779" s="56">
        <v>7.0666666666666664</v>
      </c>
      <c r="F2779" s="53">
        <f t="shared" si="217"/>
        <v>1</v>
      </c>
      <c r="G2779" s="53">
        <f t="shared" si="218"/>
        <v>2</v>
      </c>
      <c r="H2779" s="53">
        <f t="shared" si="219"/>
        <v>2</v>
      </c>
      <c r="I2779" s="53" t="str">
        <f t="shared" si="220"/>
        <v>ww</v>
      </c>
      <c r="J2779" s="53"/>
    </row>
    <row r="2780" spans="1:10" x14ac:dyDescent="0.25">
      <c r="A2780" s="93">
        <v>42594</v>
      </c>
      <c r="B2780" s="35">
        <f t="shared" si="216"/>
        <v>92</v>
      </c>
      <c r="C2780" s="76">
        <v>8</v>
      </c>
      <c r="D2780" s="76">
        <v>2016</v>
      </c>
      <c r="E2780" s="56">
        <v>0.86666666666666659</v>
      </c>
      <c r="F2780" s="53">
        <f t="shared" si="217"/>
        <v>1</v>
      </c>
      <c r="G2780" s="53">
        <f t="shared" si="218"/>
        <v>2</v>
      </c>
      <c r="H2780" s="53">
        <f t="shared" si="219"/>
        <v>2</v>
      </c>
      <c r="I2780" s="53" t="str">
        <f t="shared" si="220"/>
        <v>ww</v>
      </c>
      <c r="J2780" s="53"/>
    </row>
    <row r="2781" spans="1:10" x14ac:dyDescent="0.25">
      <c r="A2781" s="93">
        <v>42595</v>
      </c>
      <c r="B2781" s="35">
        <f t="shared" si="216"/>
        <v>92</v>
      </c>
      <c r="C2781" s="76">
        <v>8</v>
      </c>
      <c r="D2781" s="76">
        <v>2016</v>
      </c>
      <c r="E2781" s="56">
        <v>6.6666666666666666E-2</v>
      </c>
      <c r="F2781" s="53">
        <f t="shared" si="217"/>
        <v>1</v>
      </c>
      <c r="G2781" s="53">
        <f t="shared" si="218"/>
        <v>2</v>
      </c>
      <c r="H2781" s="53">
        <f t="shared" si="219"/>
        <v>2</v>
      </c>
      <c r="I2781" s="53" t="str">
        <f t="shared" si="220"/>
        <v>ww</v>
      </c>
      <c r="J2781" s="53"/>
    </row>
    <row r="2782" spans="1:10" x14ac:dyDescent="0.25">
      <c r="A2782" s="93">
        <v>42596</v>
      </c>
      <c r="B2782" s="35">
        <f t="shared" si="216"/>
        <v>92</v>
      </c>
      <c r="C2782" s="76">
        <v>8</v>
      </c>
      <c r="D2782" s="76">
        <v>2016</v>
      </c>
      <c r="E2782" s="56">
        <v>0</v>
      </c>
      <c r="F2782" s="53">
        <f t="shared" si="217"/>
        <v>0</v>
      </c>
      <c r="G2782" s="53">
        <f t="shared" si="218"/>
        <v>1</v>
      </c>
      <c r="H2782" s="53">
        <f t="shared" si="219"/>
        <v>1</v>
      </c>
      <c r="I2782" s="53" t="str">
        <f t="shared" si="220"/>
        <v>wd</v>
      </c>
      <c r="J2782" s="53"/>
    </row>
    <row r="2783" spans="1:10" x14ac:dyDescent="0.25">
      <c r="A2783" s="93">
        <v>42597</v>
      </c>
      <c r="B2783" s="35">
        <f t="shared" si="216"/>
        <v>92</v>
      </c>
      <c r="C2783" s="76">
        <v>8</v>
      </c>
      <c r="D2783" s="76">
        <v>2016</v>
      </c>
      <c r="E2783" s="56">
        <v>0</v>
      </c>
      <c r="F2783" s="53">
        <f t="shared" si="217"/>
        <v>0</v>
      </c>
      <c r="G2783" s="53">
        <f t="shared" si="218"/>
        <v>0</v>
      </c>
      <c r="H2783" s="53">
        <f t="shared" si="219"/>
        <v>0</v>
      </c>
      <c r="I2783" s="53" t="str">
        <f t="shared" si="220"/>
        <v>dd</v>
      </c>
      <c r="J2783" s="53"/>
    </row>
    <row r="2784" spans="1:10" x14ac:dyDescent="0.25">
      <c r="A2784" s="93">
        <v>42598</v>
      </c>
      <c r="B2784" s="35">
        <f t="shared" si="216"/>
        <v>92</v>
      </c>
      <c r="C2784" s="76">
        <v>8</v>
      </c>
      <c r="D2784" s="76">
        <v>2016</v>
      </c>
      <c r="E2784" s="56">
        <v>0</v>
      </c>
      <c r="F2784" s="53">
        <f t="shared" si="217"/>
        <v>0</v>
      </c>
      <c r="G2784" s="53">
        <f t="shared" si="218"/>
        <v>0</v>
      </c>
      <c r="H2784" s="53">
        <f t="shared" si="219"/>
        <v>0</v>
      </c>
      <c r="I2784" s="53" t="str">
        <f t="shared" si="220"/>
        <v>dd</v>
      </c>
      <c r="J2784" s="53"/>
    </row>
    <row r="2785" spans="1:10" x14ac:dyDescent="0.25">
      <c r="A2785" s="93">
        <v>42599</v>
      </c>
      <c r="B2785" s="35">
        <f t="shared" si="216"/>
        <v>92</v>
      </c>
      <c r="C2785" s="76">
        <v>8</v>
      </c>
      <c r="D2785" s="76">
        <v>2016</v>
      </c>
      <c r="E2785" s="56">
        <v>0</v>
      </c>
      <c r="F2785" s="53">
        <f t="shared" si="217"/>
        <v>0</v>
      </c>
      <c r="G2785" s="53">
        <f t="shared" si="218"/>
        <v>0</v>
      </c>
      <c r="H2785" s="53">
        <f t="shared" si="219"/>
        <v>0</v>
      </c>
      <c r="I2785" s="53" t="str">
        <f t="shared" si="220"/>
        <v>dd</v>
      </c>
      <c r="J2785" s="53"/>
    </row>
    <row r="2786" spans="1:10" x14ac:dyDescent="0.25">
      <c r="A2786" s="93">
        <v>42600</v>
      </c>
      <c r="B2786" s="35">
        <f t="shared" si="216"/>
        <v>92</v>
      </c>
      <c r="C2786" s="76">
        <v>8</v>
      </c>
      <c r="D2786" s="76">
        <v>2016</v>
      </c>
      <c r="E2786" s="56">
        <v>0</v>
      </c>
      <c r="F2786" s="53">
        <f t="shared" si="217"/>
        <v>0</v>
      </c>
      <c r="G2786" s="53">
        <f t="shared" si="218"/>
        <v>0</v>
      </c>
      <c r="H2786" s="53">
        <f t="shared" si="219"/>
        <v>0</v>
      </c>
      <c r="I2786" s="53" t="str">
        <f t="shared" si="220"/>
        <v>dd</v>
      </c>
      <c r="J2786" s="53"/>
    </row>
    <row r="2787" spans="1:10" x14ac:dyDescent="0.25">
      <c r="A2787" s="93">
        <v>42601</v>
      </c>
      <c r="B2787" s="35">
        <f t="shared" si="216"/>
        <v>92</v>
      </c>
      <c r="C2787" s="76">
        <v>8</v>
      </c>
      <c r="D2787" s="76">
        <v>2016</v>
      </c>
      <c r="E2787" s="56">
        <v>0</v>
      </c>
      <c r="F2787" s="53">
        <f t="shared" si="217"/>
        <v>0</v>
      </c>
      <c r="G2787" s="53">
        <f t="shared" si="218"/>
        <v>0</v>
      </c>
      <c r="H2787" s="53">
        <f t="shared" si="219"/>
        <v>0</v>
      </c>
      <c r="I2787" s="53" t="str">
        <f t="shared" si="220"/>
        <v>dd</v>
      </c>
      <c r="J2787" s="53"/>
    </row>
    <row r="2788" spans="1:10" x14ac:dyDescent="0.25">
      <c r="A2788" s="93">
        <v>42602</v>
      </c>
      <c r="B2788" s="35">
        <f t="shared" si="216"/>
        <v>92</v>
      </c>
      <c r="C2788" s="76">
        <v>8</v>
      </c>
      <c r="D2788" s="76">
        <v>2016</v>
      </c>
      <c r="E2788" s="56">
        <v>5.0666666666666664</v>
      </c>
      <c r="F2788" s="53">
        <f t="shared" si="217"/>
        <v>1</v>
      </c>
      <c r="G2788" s="53">
        <f t="shared" si="218"/>
        <v>1</v>
      </c>
      <c r="H2788" s="53">
        <f t="shared" si="219"/>
        <v>-1</v>
      </c>
      <c r="I2788" s="53" t="str">
        <f t="shared" si="220"/>
        <v>dw</v>
      </c>
      <c r="J2788" s="53"/>
    </row>
    <row r="2789" spans="1:10" x14ac:dyDescent="0.25">
      <c r="A2789" s="93">
        <v>42603</v>
      </c>
      <c r="B2789" s="35">
        <f t="shared" si="216"/>
        <v>92</v>
      </c>
      <c r="C2789" s="76">
        <v>8</v>
      </c>
      <c r="D2789" s="76">
        <v>2016</v>
      </c>
      <c r="E2789" s="56">
        <v>3.8000000000000003</v>
      </c>
      <c r="F2789" s="53">
        <f t="shared" si="217"/>
        <v>1</v>
      </c>
      <c r="G2789" s="53">
        <f t="shared" si="218"/>
        <v>2</v>
      </c>
      <c r="H2789" s="53">
        <f t="shared" si="219"/>
        <v>2</v>
      </c>
      <c r="I2789" s="53" t="str">
        <f t="shared" si="220"/>
        <v>ww</v>
      </c>
      <c r="J2789" s="53"/>
    </row>
    <row r="2790" spans="1:10" x14ac:dyDescent="0.25">
      <c r="A2790" s="93">
        <v>42604</v>
      </c>
      <c r="B2790" s="35">
        <f t="shared" si="216"/>
        <v>92</v>
      </c>
      <c r="C2790" s="76">
        <v>8</v>
      </c>
      <c r="D2790" s="76">
        <v>2016</v>
      </c>
      <c r="E2790" s="56">
        <v>0.46666666666666662</v>
      </c>
      <c r="F2790" s="53">
        <f t="shared" si="217"/>
        <v>1</v>
      </c>
      <c r="G2790" s="53">
        <f t="shared" si="218"/>
        <v>2</v>
      </c>
      <c r="H2790" s="53">
        <f t="shared" si="219"/>
        <v>2</v>
      </c>
      <c r="I2790" s="53" t="str">
        <f t="shared" si="220"/>
        <v>ww</v>
      </c>
      <c r="J2790" s="53"/>
    </row>
    <row r="2791" spans="1:10" x14ac:dyDescent="0.25">
      <c r="A2791" s="93">
        <v>42605</v>
      </c>
      <c r="B2791" s="35">
        <f t="shared" si="216"/>
        <v>92</v>
      </c>
      <c r="C2791" s="76">
        <v>8</v>
      </c>
      <c r="D2791" s="76">
        <v>2016</v>
      </c>
      <c r="E2791" s="56">
        <v>0.20000000000000004</v>
      </c>
      <c r="F2791" s="53">
        <f t="shared" si="217"/>
        <v>1</v>
      </c>
      <c r="G2791" s="53">
        <f t="shared" si="218"/>
        <v>2</v>
      </c>
      <c r="H2791" s="53">
        <f t="shared" si="219"/>
        <v>2</v>
      </c>
      <c r="I2791" s="53" t="str">
        <f t="shared" si="220"/>
        <v>ww</v>
      </c>
      <c r="J2791" s="53"/>
    </row>
    <row r="2792" spans="1:10" x14ac:dyDescent="0.25">
      <c r="A2792" s="93">
        <v>42606</v>
      </c>
      <c r="B2792" s="35">
        <f t="shared" si="216"/>
        <v>92</v>
      </c>
      <c r="C2792" s="76">
        <v>8</v>
      </c>
      <c r="D2792" s="76">
        <v>2016</v>
      </c>
      <c r="E2792" s="56">
        <v>0</v>
      </c>
      <c r="F2792" s="53">
        <f t="shared" si="217"/>
        <v>0</v>
      </c>
      <c r="G2792" s="53">
        <f t="shared" si="218"/>
        <v>1</v>
      </c>
      <c r="H2792" s="53">
        <f t="shared" si="219"/>
        <v>1</v>
      </c>
      <c r="I2792" s="53" t="str">
        <f t="shared" si="220"/>
        <v>wd</v>
      </c>
      <c r="J2792" s="53"/>
    </row>
    <row r="2793" spans="1:10" x14ac:dyDescent="0.25">
      <c r="A2793" s="93">
        <v>42607</v>
      </c>
      <c r="B2793" s="35">
        <f t="shared" si="216"/>
        <v>92</v>
      </c>
      <c r="C2793" s="76">
        <v>8</v>
      </c>
      <c r="D2793" s="76">
        <v>2016</v>
      </c>
      <c r="E2793" s="56">
        <v>2.6666666666666665</v>
      </c>
      <c r="F2793" s="53">
        <f t="shared" si="217"/>
        <v>1</v>
      </c>
      <c r="G2793" s="53">
        <f t="shared" si="218"/>
        <v>1</v>
      </c>
      <c r="H2793" s="53">
        <f t="shared" si="219"/>
        <v>-1</v>
      </c>
      <c r="I2793" s="53" t="str">
        <f t="shared" si="220"/>
        <v>dw</v>
      </c>
      <c r="J2793" s="53"/>
    </row>
    <row r="2794" spans="1:10" x14ac:dyDescent="0.25">
      <c r="A2794" s="93">
        <v>42608</v>
      </c>
      <c r="B2794" s="35">
        <f t="shared" si="216"/>
        <v>92</v>
      </c>
      <c r="C2794" s="76">
        <v>8</v>
      </c>
      <c r="D2794" s="76">
        <v>2016</v>
      </c>
      <c r="E2794" s="56">
        <v>3.3333333333333335</v>
      </c>
      <c r="F2794" s="53">
        <f t="shared" si="217"/>
        <v>1</v>
      </c>
      <c r="G2794" s="53">
        <f t="shared" si="218"/>
        <v>2</v>
      </c>
      <c r="H2794" s="53">
        <f t="shared" si="219"/>
        <v>2</v>
      </c>
      <c r="I2794" s="53" t="str">
        <f t="shared" si="220"/>
        <v>ww</v>
      </c>
      <c r="J2794" s="53"/>
    </row>
    <row r="2795" spans="1:10" x14ac:dyDescent="0.25">
      <c r="A2795" s="93">
        <v>42609</v>
      </c>
      <c r="B2795" s="35">
        <f t="shared" si="216"/>
        <v>92</v>
      </c>
      <c r="C2795" s="76">
        <v>8</v>
      </c>
      <c r="D2795" s="76">
        <v>2016</v>
      </c>
      <c r="E2795" s="56">
        <v>0</v>
      </c>
      <c r="F2795" s="53">
        <f t="shared" si="217"/>
        <v>0</v>
      </c>
      <c r="G2795" s="53">
        <f t="shared" si="218"/>
        <v>1</v>
      </c>
      <c r="H2795" s="53">
        <f t="shared" si="219"/>
        <v>1</v>
      </c>
      <c r="I2795" s="53" t="str">
        <f t="shared" si="220"/>
        <v>wd</v>
      </c>
      <c r="J2795" s="53"/>
    </row>
    <row r="2796" spans="1:10" x14ac:dyDescent="0.25">
      <c r="A2796" s="93">
        <v>42610</v>
      </c>
      <c r="B2796" s="35">
        <f t="shared" si="216"/>
        <v>92</v>
      </c>
      <c r="C2796" s="76">
        <v>8</v>
      </c>
      <c r="D2796" s="76">
        <v>2016</v>
      </c>
      <c r="E2796" s="56">
        <v>15.866666666666667</v>
      </c>
      <c r="F2796" s="53">
        <f t="shared" si="217"/>
        <v>1</v>
      </c>
      <c r="G2796" s="53">
        <f t="shared" si="218"/>
        <v>1</v>
      </c>
      <c r="H2796" s="53">
        <f t="shared" si="219"/>
        <v>-1</v>
      </c>
      <c r="I2796" s="53" t="str">
        <f t="shared" si="220"/>
        <v>dw</v>
      </c>
      <c r="J2796" s="53"/>
    </row>
    <row r="2797" spans="1:10" x14ac:dyDescent="0.25">
      <c r="A2797" s="93">
        <v>42611</v>
      </c>
      <c r="B2797" s="35">
        <f t="shared" si="216"/>
        <v>92</v>
      </c>
      <c r="C2797" s="76">
        <v>8</v>
      </c>
      <c r="D2797" s="76">
        <v>2016</v>
      </c>
      <c r="E2797" s="56">
        <v>0.73333333333333339</v>
      </c>
      <c r="F2797" s="53">
        <f t="shared" si="217"/>
        <v>1</v>
      </c>
      <c r="G2797" s="53">
        <f t="shared" si="218"/>
        <v>2</v>
      </c>
      <c r="H2797" s="53">
        <f t="shared" si="219"/>
        <v>2</v>
      </c>
      <c r="I2797" s="53" t="str">
        <f t="shared" si="220"/>
        <v>ww</v>
      </c>
      <c r="J2797" s="53"/>
    </row>
    <row r="2798" spans="1:10" x14ac:dyDescent="0.25">
      <c r="A2798" s="93">
        <v>42612</v>
      </c>
      <c r="B2798" s="35">
        <f t="shared" si="216"/>
        <v>92</v>
      </c>
      <c r="C2798" s="76">
        <v>8</v>
      </c>
      <c r="D2798" s="76">
        <v>2016</v>
      </c>
      <c r="E2798" s="56">
        <v>0</v>
      </c>
      <c r="F2798" s="53">
        <f t="shared" si="217"/>
        <v>0</v>
      </c>
      <c r="G2798" s="53">
        <f t="shared" si="218"/>
        <v>1</v>
      </c>
      <c r="H2798" s="53">
        <f t="shared" si="219"/>
        <v>1</v>
      </c>
      <c r="I2798" s="53" t="str">
        <f t="shared" si="220"/>
        <v>wd</v>
      </c>
      <c r="J2798" s="53"/>
    </row>
    <row r="2799" spans="1:10" x14ac:dyDescent="0.25">
      <c r="A2799" s="93">
        <v>42613</v>
      </c>
      <c r="B2799" s="35">
        <f t="shared" si="216"/>
        <v>92</v>
      </c>
      <c r="C2799" s="76">
        <v>8</v>
      </c>
      <c r="D2799" s="76">
        <v>2016</v>
      </c>
      <c r="E2799" s="56">
        <v>0</v>
      </c>
      <c r="F2799" s="53">
        <f t="shared" si="217"/>
        <v>0</v>
      </c>
      <c r="G2799" s="53">
        <f t="shared" si="218"/>
        <v>0</v>
      </c>
      <c r="H2799" s="53">
        <f t="shared" si="219"/>
        <v>0</v>
      </c>
      <c r="I2799" s="53" t="str">
        <f t="shared" si="220"/>
        <v>dd</v>
      </c>
      <c r="J2799" s="53"/>
    </row>
    <row r="2800" spans="1:10" x14ac:dyDescent="0.25">
      <c r="A2800" s="93">
        <v>42614</v>
      </c>
      <c r="B2800" s="35">
        <f t="shared" ref="B2800:B2863" si="221">C2800+(D2800-2009)*12</f>
        <v>92</v>
      </c>
      <c r="C2800" s="76">
        <v>8</v>
      </c>
      <c r="D2800" s="76">
        <v>2016</v>
      </c>
      <c r="E2800" s="56">
        <v>0</v>
      </c>
      <c r="F2800" s="53">
        <f t="shared" si="217"/>
        <v>0</v>
      </c>
      <c r="G2800" s="53">
        <f t="shared" si="218"/>
        <v>0</v>
      </c>
      <c r="H2800" s="53">
        <f t="shared" si="219"/>
        <v>0</v>
      </c>
      <c r="I2800" s="53" t="str">
        <f t="shared" si="220"/>
        <v>dd</v>
      </c>
      <c r="J2800" s="53"/>
    </row>
    <row r="2801" spans="1:10" x14ac:dyDescent="0.25">
      <c r="A2801" s="93">
        <v>42615</v>
      </c>
      <c r="B2801" s="35">
        <f t="shared" si="221"/>
        <v>92</v>
      </c>
      <c r="C2801" s="76">
        <v>8</v>
      </c>
      <c r="D2801" s="76">
        <v>2016</v>
      </c>
      <c r="E2801" s="56">
        <v>0.33333333333333331</v>
      </c>
      <c r="F2801" s="53">
        <f t="shared" si="217"/>
        <v>1</v>
      </c>
      <c r="G2801" s="53">
        <f t="shared" si="218"/>
        <v>1</v>
      </c>
      <c r="H2801" s="53">
        <f t="shared" si="219"/>
        <v>-1</v>
      </c>
      <c r="I2801" s="53" t="str">
        <f t="shared" si="220"/>
        <v>dw</v>
      </c>
      <c r="J2801" s="53"/>
    </row>
    <row r="2802" spans="1:10" x14ac:dyDescent="0.25">
      <c r="A2802" s="93">
        <v>42616</v>
      </c>
      <c r="B2802" s="35">
        <f t="shared" si="221"/>
        <v>93</v>
      </c>
      <c r="C2802" s="76">
        <v>9</v>
      </c>
      <c r="D2802" s="76">
        <v>2016</v>
      </c>
      <c r="E2802" s="56">
        <v>0</v>
      </c>
      <c r="F2802" s="53">
        <f t="shared" si="217"/>
        <v>0</v>
      </c>
      <c r="G2802" s="53">
        <f t="shared" si="218"/>
        <v>1</v>
      </c>
      <c r="H2802" s="53">
        <f t="shared" si="219"/>
        <v>1</v>
      </c>
      <c r="I2802" s="53" t="str">
        <f t="shared" si="220"/>
        <v>wd</v>
      </c>
      <c r="J2802" s="53"/>
    </row>
    <row r="2803" spans="1:10" x14ac:dyDescent="0.25">
      <c r="A2803" s="93">
        <v>42617</v>
      </c>
      <c r="B2803" s="35">
        <f t="shared" si="221"/>
        <v>93</v>
      </c>
      <c r="C2803" s="76">
        <v>9</v>
      </c>
      <c r="D2803" s="76">
        <v>2016</v>
      </c>
      <c r="E2803" s="56">
        <v>15.6</v>
      </c>
      <c r="F2803" s="53">
        <f t="shared" si="217"/>
        <v>1</v>
      </c>
      <c r="G2803" s="53">
        <f t="shared" si="218"/>
        <v>1</v>
      </c>
      <c r="H2803" s="53">
        <f t="shared" si="219"/>
        <v>-1</v>
      </c>
      <c r="I2803" s="53" t="str">
        <f t="shared" si="220"/>
        <v>dw</v>
      </c>
      <c r="J2803" s="53"/>
    </row>
    <row r="2804" spans="1:10" x14ac:dyDescent="0.25">
      <c r="A2804" s="93">
        <v>42618</v>
      </c>
      <c r="B2804" s="35">
        <f t="shared" si="221"/>
        <v>93</v>
      </c>
      <c r="C2804" s="76">
        <v>9</v>
      </c>
      <c r="D2804" s="76">
        <v>2016</v>
      </c>
      <c r="E2804" s="56">
        <v>0</v>
      </c>
      <c r="F2804" s="53">
        <f t="shared" si="217"/>
        <v>0</v>
      </c>
      <c r="G2804" s="53">
        <f t="shared" si="218"/>
        <v>1</v>
      </c>
      <c r="H2804" s="53">
        <f t="shared" si="219"/>
        <v>1</v>
      </c>
      <c r="I2804" s="53" t="str">
        <f t="shared" si="220"/>
        <v>wd</v>
      </c>
      <c r="J2804" s="53"/>
    </row>
    <row r="2805" spans="1:10" x14ac:dyDescent="0.25">
      <c r="A2805" s="93">
        <v>42619</v>
      </c>
      <c r="B2805" s="35">
        <f t="shared" si="221"/>
        <v>93</v>
      </c>
      <c r="C2805" s="76">
        <v>9</v>
      </c>
      <c r="D2805" s="76">
        <v>2016</v>
      </c>
      <c r="E2805" s="56">
        <v>0</v>
      </c>
      <c r="F2805" s="53">
        <f t="shared" si="217"/>
        <v>0</v>
      </c>
      <c r="G2805" s="53">
        <f t="shared" si="218"/>
        <v>0</v>
      </c>
      <c r="H2805" s="53">
        <f t="shared" si="219"/>
        <v>0</v>
      </c>
      <c r="I2805" s="53" t="str">
        <f t="shared" si="220"/>
        <v>dd</v>
      </c>
      <c r="J2805" s="53"/>
    </row>
    <row r="2806" spans="1:10" x14ac:dyDescent="0.25">
      <c r="A2806" s="93">
        <v>42620</v>
      </c>
      <c r="B2806" s="35">
        <f t="shared" si="221"/>
        <v>93</v>
      </c>
      <c r="C2806" s="76">
        <v>9</v>
      </c>
      <c r="D2806" s="76">
        <v>2016</v>
      </c>
      <c r="E2806" s="56">
        <v>0</v>
      </c>
      <c r="F2806" s="53">
        <f t="shared" si="217"/>
        <v>0</v>
      </c>
      <c r="G2806" s="53">
        <f t="shared" si="218"/>
        <v>0</v>
      </c>
      <c r="H2806" s="53">
        <f t="shared" si="219"/>
        <v>0</v>
      </c>
      <c r="I2806" s="53" t="str">
        <f t="shared" si="220"/>
        <v>dd</v>
      </c>
      <c r="J2806" s="53"/>
    </row>
    <row r="2807" spans="1:10" x14ac:dyDescent="0.25">
      <c r="A2807" s="93">
        <v>42621</v>
      </c>
      <c r="B2807" s="35">
        <f t="shared" si="221"/>
        <v>93</v>
      </c>
      <c r="C2807" s="76">
        <v>9</v>
      </c>
      <c r="D2807" s="76">
        <v>2016</v>
      </c>
      <c r="E2807" s="56">
        <v>0</v>
      </c>
      <c r="F2807" s="53">
        <f t="shared" si="217"/>
        <v>0</v>
      </c>
      <c r="G2807" s="53">
        <f t="shared" si="218"/>
        <v>0</v>
      </c>
      <c r="H2807" s="53">
        <f t="shared" si="219"/>
        <v>0</v>
      </c>
      <c r="I2807" s="53" t="str">
        <f t="shared" si="220"/>
        <v>dd</v>
      </c>
      <c r="J2807" s="53"/>
    </row>
    <row r="2808" spans="1:10" x14ac:dyDescent="0.25">
      <c r="A2808" s="93">
        <v>42622</v>
      </c>
      <c r="B2808" s="35">
        <f t="shared" si="221"/>
        <v>93</v>
      </c>
      <c r="C2808" s="76">
        <v>9</v>
      </c>
      <c r="D2808" s="76">
        <v>2016</v>
      </c>
      <c r="E2808" s="56">
        <v>0.86666666666666659</v>
      </c>
      <c r="F2808" s="53">
        <f t="shared" si="217"/>
        <v>1</v>
      </c>
      <c r="G2808" s="53">
        <f t="shared" si="218"/>
        <v>1</v>
      </c>
      <c r="H2808" s="53">
        <f t="shared" si="219"/>
        <v>-1</v>
      </c>
      <c r="I2808" s="53" t="str">
        <f t="shared" si="220"/>
        <v>dw</v>
      </c>
      <c r="J2808" s="53"/>
    </row>
    <row r="2809" spans="1:10" x14ac:dyDescent="0.25">
      <c r="A2809" s="93">
        <v>42623</v>
      </c>
      <c r="B2809" s="35">
        <f t="shared" si="221"/>
        <v>93</v>
      </c>
      <c r="C2809" s="76">
        <v>9</v>
      </c>
      <c r="D2809" s="76">
        <v>2016</v>
      </c>
      <c r="E2809" s="56">
        <v>0.26666666666666666</v>
      </c>
      <c r="F2809" s="53">
        <f t="shared" si="217"/>
        <v>1</v>
      </c>
      <c r="G2809" s="53">
        <f t="shared" si="218"/>
        <v>2</v>
      </c>
      <c r="H2809" s="53">
        <f t="shared" si="219"/>
        <v>2</v>
      </c>
      <c r="I2809" s="53" t="str">
        <f t="shared" si="220"/>
        <v>ww</v>
      </c>
      <c r="J2809" s="53"/>
    </row>
    <row r="2810" spans="1:10" x14ac:dyDescent="0.25">
      <c r="A2810" s="93">
        <v>42624</v>
      </c>
      <c r="B2810" s="35">
        <f t="shared" si="221"/>
        <v>93</v>
      </c>
      <c r="C2810" s="76">
        <v>9</v>
      </c>
      <c r="D2810" s="76">
        <v>2016</v>
      </c>
      <c r="E2810" s="56">
        <v>0.33333333333333331</v>
      </c>
      <c r="F2810" s="53">
        <f t="shared" si="217"/>
        <v>1</v>
      </c>
      <c r="G2810" s="53">
        <f t="shared" si="218"/>
        <v>2</v>
      </c>
      <c r="H2810" s="53">
        <f t="shared" si="219"/>
        <v>2</v>
      </c>
      <c r="I2810" s="53" t="str">
        <f t="shared" si="220"/>
        <v>ww</v>
      </c>
      <c r="J2810" s="53"/>
    </row>
    <row r="2811" spans="1:10" x14ac:dyDescent="0.25">
      <c r="A2811" s="93">
        <v>42625</v>
      </c>
      <c r="B2811" s="35">
        <f t="shared" si="221"/>
        <v>93</v>
      </c>
      <c r="C2811" s="76">
        <v>9</v>
      </c>
      <c r="D2811" s="76">
        <v>2016</v>
      </c>
      <c r="E2811" s="56">
        <v>0</v>
      </c>
      <c r="F2811" s="53">
        <f t="shared" si="217"/>
        <v>0</v>
      </c>
      <c r="G2811" s="53">
        <f t="shared" si="218"/>
        <v>1</v>
      </c>
      <c r="H2811" s="53">
        <f t="shared" si="219"/>
        <v>1</v>
      </c>
      <c r="I2811" s="53" t="str">
        <f t="shared" si="220"/>
        <v>wd</v>
      </c>
      <c r="J2811" s="53"/>
    </row>
    <row r="2812" spans="1:10" x14ac:dyDescent="0.25">
      <c r="A2812" s="93">
        <v>42626</v>
      </c>
      <c r="B2812" s="35">
        <f t="shared" si="221"/>
        <v>93</v>
      </c>
      <c r="C2812" s="76">
        <v>9</v>
      </c>
      <c r="D2812" s="76">
        <v>2016</v>
      </c>
      <c r="E2812" s="56">
        <v>0</v>
      </c>
      <c r="F2812" s="53">
        <f t="shared" si="217"/>
        <v>0</v>
      </c>
      <c r="G2812" s="53">
        <f t="shared" si="218"/>
        <v>0</v>
      </c>
      <c r="H2812" s="53">
        <f t="shared" si="219"/>
        <v>0</v>
      </c>
      <c r="I2812" s="53" t="str">
        <f t="shared" si="220"/>
        <v>dd</v>
      </c>
      <c r="J2812" s="53"/>
    </row>
    <row r="2813" spans="1:10" x14ac:dyDescent="0.25">
      <c r="A2813" s="93">
        <v>42627</v>
      </c>
      <c r="B2813" s="35">
        <f t="shared" si="221"/>
        <v>93</v>
      </c>
      <c r="C2813" s="76">
        <v>9</v>
      </c>
      <c r="D2813" s="76">
        <v>2016</v>
      </c>
      <c r="E2813" s="56">
        <v>0.73333333333333339</v>
      </c>
      <c r="F2813" s="53">
        <f t="shared" si="217"/>
        <v>1</v>
      </c>
      <c r="G2813" s="53">
        <f t="shared" si="218"/>
        <v>1</v>
      </c>
      <c r="H2813" s="53">
        <f t="shared" si="219"/>
        <v>-1</v>
      </c>
      <c r="I2813" s="53" t="str">
        <f t="shared" si="220"/>
        <v>dw</v>
      </c>
      <c r="J2813" s="53"/>
    </row>
    <row r="2814" spans="1:10" x14ac:dyDescent="0.25">
      <c r="A2814" s="93">
        <v>42628</v>
      </c>
      <c r="B2814" s="35">
        <f t="shared" si="221"/>
        <v>93</v>
      </c>
      <c r="C2814" s="76">
        <v>9</v>
      </c>
      <c r="D2814" s="76">
        <v>2016</v>
      </c>
      <c r="E2814" s="56">
        <v>0.26666666666666666</v>
      </c>
      <c r="F2814" s="53">
        <f t="shared" si="217"/>
        <v>1</v>
      </c>
      <c r="G2814" s="53">
        <f t="shared" si="218"/>
        <v>2</v>
      </c>
      <c r="H2814" s="53">
        <f t="shared" si="219"/>
        <v>2</v>
      </c>
      <c r="I2814" s="53" t="str">
        <f t="shared" si="220"/>
        <v>ww</v>
      </c>
      <c r="J2814" s="53"/>
    </row>
    <row r="2815" spans="1:10" x14ac:dyDescent="0.25">
      <c r="A2815" s="93">
        <v>42629</v>
      </c>
      <c r="B2815" s="35">
        <f t="shared" si="221"/>
        <v>93</v>
      </c>
      <c r="C2815" s="76">
        <v>9</v>
      </c>
      <c r="D2815" s="76">
        <v>2016</v>
      </c>
      <c r="E2815" s="56">
        <v>13.066666666666668</v>
      </c>
      <c r="F2815" s="53">
        <f t="shared" si="217"/>
        <v>1</v>
      </c>
      <c r="G2815" s="53">
        <f t="shared" si="218"/>
        <v>2</v>
      </c>
      <c r="H2815" s="53">
        <f t="shared" si="219"/>
        <v>2</v>
      </c>
      <c r="I2815" s="53" t="str">
        <f t="shared" si="220"/>
        <v>ww</v>
      </c>
      <c r="J2815" s="53"/>
    </row>
    <row r="2816" spans="1:10" x14ac:dyDescent="0.25">
      <c r="A2816" s="93">
        <v>42630</v>
      </c>
      <c r="B2816" s="35">
        <f t="shared" si="221"/>
        <v>93</v>
      </c>
      <c r="C2816" s="76">
        <v>9</v>
      </c>
      <c r="D2816" s="76">
        <v>2016</v>
      </c>
      <c r="E2816" s="56">
        <v>1.8666666666666665</v>
      </c>
      <c r="F2816" s="53">
        <f t="shared" si="217"/>
        <v>1</v>
      </c>
      <c r="G2816" s="53">
        <f t="shared" si="218"/>
        <v>2</v>
      </c>
      <c r="H2816" s="53">
        <f t="shared" si="219"/>
        <v>2</v>
      </c>
      <c r="I2816" s="53" t="str">
        <f t="shared" si="220"/>
        <v>ww</v>
      </c>
      <c r="J2816" s="53"/>
    </row>
    <row r="2817" spans="1:10" x14ac:dyDescent="0.25">
      <c r="A2817" s="93">
        <v>42631</v>
      </c>
      <c r="B2817" s="35">
        <f t="shared" si="221"/>
        <v>93</v>
      </c>
      <c r="C2817" s="76">
        <v>9</v>
      </c>
      <c r="D2817" s="76">
        <v>2016</v>
      </c>
      <c r="E2817" s="56">
        <v>6.6666666666666666E-2</v>
      </c>
      <c r="F2817" s="53">
        <f t="shared" si="217"/>
        <v>1</v>
      </c>
      <c r="G2817" s="53">
        <f t="shared" si="218"/>
        <v>2</v>
      </c>
      <c r="H2817" s="53">
        <f t="shared" si="219"/>
        <v>2</v>
      </c>
      <c r="I2817" s="53" t="str">
        <f t="shared" si="220"/>
        <v>ww</v>
      </c>
      <c r="J2817" s="53"/>
    </row>
    <row r="2818" spans="1:10" x14ac:dyDescent="0.25">
      <c r="A2818" s="93">
        <v>42632</v>
      </c>
      <c r="B2818" s="35">
        <f t="shared" si="221"/>
        <v>93</v>
      </c>
      <c r="C2818" s="76">
        <v>9</v>
      </c>
      <c r="D2818" s="76">
        <v>2016</v>
      </c>
      <c r="E2818" s="56">
        <v>0.6</v>
      </c>
      <c r="F2818" s="53">
        <f t="shared" si="217"/>
        <v>1</v>
      </c>
      <c r="G2818" s="53">
        <f t="shared" si="218"/>
        <v>2</v>
      </c>
      <c r="H2818" s="53">
        <f t="shared" si="219"/>
        <v>2</v>
      </c>
      <c r="I2818" s="53" t="str">
        <f t="shared" si="220"/>
        <v>ww</v>
      </c>
      <c r="J2818" s="53"/>
    </row>
    <row r="2819" spans="1:10" x14ac:dyDescent="0.25">
      <c r="A2819" s="93">
        <v>42633</v>
      </c>
      <c r="B2819" s="35">
        <f t="shared" si="221"/>
        <v>93</v>
      </c>
      <c r="C2819" s="76">
        <v>9</v>
      </c>
      <c r="D2819" s="76">
        <v>2016</v>
      </c>
      <c r="E2819" s="56">
        <v>0</v>
      </c>
      <c r="F2819" s="53">
        <f t="shared" ref="F2819:F2882" si="222">IF(E2819&gt;0,1,0)</f>
        <v>0</v>
      </c>
      <c r="G2819" s="53">
        <f t="shared" ref="G2819:G2882" si="223">SUM(F2818:F2819)</f>
        <v>1</v>
      </c>
      <c r="H2819" s="53">
        <f t="shared" ref="H2819:H2882" si="224">IF(G2819=1,IF(F2818=1,1,-1),G2819)</f>
        <v>1</v>
      </c>
      <c r="I2819" s="53" t="str">
        <f t="shared" ref="I2819:I2882" si="225">VLOOKUP(H2819,codes,2,)</f>
        <v>wd</v>
      </c>
      <c r="J2819" s="53"/>
    </row>
    <row r="2820" spans="1:10" x14ac:dyDescent="0.25">
      <c r="A2820" s="93">
        <v>42634</v>
      </c>
      <c r="B2820" s="35">
        <f t="shared" si="221"/>
        <v>93</v>
      </c>
      <c r="C2820" s="76">
        <v>9</v>
      </c>
      <c r="D2820" s="76">
        <v>2016</v>
      </c>
      <c r="E2820" s="56">
        <v>0</v>
      </c>
      <c r="F2820" s="53">
        <f t="shared" si="222"/>
        <v>0</v>
      </c>
      <c r="G2820" s="53">
        <f t="shared" si="223"/>
        <v>0</v>
      </c>
      <c r="H2820" s="53">
        <f t="shared" si="224"/>
        <v>0</v>
      </c>
      <c r="I2820" s="53" t="str">
        <f t="shared" si="225"/>
        <v>dd</v>
      </c>
      <c r="J2820" s="53"/>
    </row>
    <row r="2821" spans="1:10" x14ac:dyDescent="0.25">
      <c r="A2821" s="93">
        <v>42635</v>
      </c>
      <c r="B2821" s="35">
        <f t="shared" si="221"/>
        <v>93</v>
      </c>
      <c r="C2821" s="76">
        <v>9</v>
      </c>
      <c r="D2821" s="76">
        <v>2016</v>
      </c>
      <c r="E2821" s="56">
        <v>1.5333333333333332</v>
      </c>
      <c r="F2821" s="53">
        <f t="shared" si="222"/>
        <v>1</v>
      </c>
      <c r="G2821" s="53">
        <f t="shared" si="223"/>
        <v>1</v>
      </c>
      <c r="H2821" s="53">
        <f t="shared" si="224"/>
        <v>-1</v>
      </c>
      <c r="I2821" s="53" t="str">
        <f t="shared" si="225"/>
        <v>dw</v>
      </c>
      <c r="J2821" s="53"/>
    </row>
    <row r="2822" spans="1:10" x14ac:dyDescent="0.25">
      <c r="A2822" s="93">
        <v>42636</v>
      </c>
      <c r="B2822" s="35">
        <f t="shared" si="221"/>
        <v>93</v>
      </c>
      <c r="C2822" s="76">
        <v>9</v>
      </c>
      <c r="D2822" s="76">
        <v>2016</v>
      </c>
      <c r="E2822" s="56">
        <v>0</v>
      </c>
      <c r="F2822" s="53">
        <f t="shared" si="222"/>
        <v>0</v>
      </c>
      <c r="G2822" s="53">
        <f t="shared" si="223"/>
        <v>1</v>
      </c>
      <c r="H2822" s="53">
        <f t="shared" si="224"/>
        <v>1</v>
      </c>
      <c r="I2822" s="53" t="str">
        <f t="shared" si="225"/>
        <v>wd</v>
      </c>
      <c r="J2822" s="53"/>
    </row>
    <row r="2823" spans="1:10" x14ac:dyDescent="0.25">
      <c r="A2823" s="93">
        <v>42637</v>
      </c>
      <c r="B2823" s="35">
        <f t="shared" si="221"/>
        <v>93</v>
      </c>
      <c r="C2823" s="76">
        <v>9</v>
      </c>
      <c r="D2823" s="76">
        <v>2016</v>
      </c>
      <c r="E2823" s="56">
        <v>0</v>
      </c>
      <c r="F2823" s="53">
        <f t="shared" si="222"/>
        <v>0</v>
      </c>
      <c r="G2823" s="53">
        <f t="shared" si="223"/>
        <v>0</v>
      </c>
      <c r="H2823" s="53">
        <f t="shared" si="224"/>
        <v>0</v>
      </c>
      <c r="I2823" s="53" t="str">
        <f t="shared" si="225"/>
        <v>dd</v>
      </c>
      <c r="J2823" s="53"/>
    </row>
    <row r="2824" spans="1:10" x14ac:dyDescent="0.25">
      <c r="A2824" s="93">
        <v>42638</v>
      </c>
      <c r="B2824" s="35">
        <f t="shared" si="221"/>
        <v>93</v>
      </c>
      <c r="C2824" s="76">
        <v>9</v>
      </c>
      <c r="D2824" s="76">
        <v>2016</v>
      </c>
      <c r="E2824" s="56">
        <v>6</v>
      </c>
      <c r="F2824" s="53">
        <f t="shared" si="222"/>
        <v>1</v>
      </c>
      <c r="G2824" s="53">
        <f t="shared" si="223"/>
        <v>1</v>
      </c>
      <c r="H2824" s="53">
        <f t="shared" si="224"/>
        <v>-1</v>
      </c>
      <c r="I2824" s="53" t="str">
        <f t="shared" si="225"/>
        <v>dw</v>
      </c>
      <c r="J2824" s="53"/>
    </row>
    <row r="2825" spans="1:10" x14ac:dyDescent="0.25">
      <c r="A2825" s="93">
        <v>42639</v>
      </c>
      <c r="B2825" s="35">
        <f t="shared" si="221"/>
        <v>93</v>
      </c>
      <c r="C2825" s="76">
        <v>9</v>
      </c>
      <c r="D2825" s="76">
        <v>2016</v>
      </c>
      <c r="E2825" s="56">
        <v>0</v>
      </c>
      <c r="F2825" s="53">
        <f t="shared" si="222"/>
        <v>0</v>
      </c>
      <c r="G2825" s="53">
        <f t="shared" si="223"/>
        <v>1</v>
      </c>
      <c r="H2825" s="53">
        <f t="shared" si="224"/>
        <v>1</v>
      </c>
      <c r="I2825" s="53" t="str">
        <f t="shared" si="225"/>
        <v>wd</v>
      </c>
      <c r="J2825" s="53"/>
    </row>
    <row r="2826" spans="1:10" x14ac:dyDescent="0.25">
      <c r="A2826" s="93">
        <v>42640</v>
      </c>
      <c r="B2826" s="35">
        <f t="shared" si="221"/>
        <v>93</v>
      </c>
      <c r="C2826" s="76">
        <v>9</v>
      </c>
      <c r="D2826" s="76">
        <v>2016</v>
      </c>
      <c r="E2826" s="56">
        <v>1.1333333333333335</v>
      </c>
      <c r="F2826" s="53">
        <f t="shared" si="222"/>
        <v>1</v>
      </c>
      <c r="G2826" s="53">
        <f t="shared" si="223"/>
        <v>1</v>
      </c>
      <c r="H2826" s="53">
        <f t="shared" si="224"/>
        <v>-1</v>
      </c>
      <c r="I2826" s="53" t="str">
        <f t="shared" si="225"/>
        <v>dw</v>
      </c>
      <c r="J2826" s="53"/>
    </row>
    <row r="2827" spans="1:10" x14ac:dyDescent="0.25">
      <c r="A2827" s="93">
        <v>42641</v>
      </c>
      <c r="B2827" s="35">
        <f t="shared" si="221"/>
        <v>93</v>
      </c>
      <c r="C2827" s="76">
        <v>9</v>
      </c>
      <c r="D2827" s="76">
        <v>2016</v>
      </c>
      <c r="E2827" s="56">
        <v>6.6666666666666666E-2</v>
      </c>
      <c r="F2827" s="53">
        <f t="shared" si="222"/>
        <v>1</v>
      </c>
      <c r="G2827" s="53">
        <f t="shared" si="223"/>
        <v>2</v>
      </c>
      <c r="H2827" s="53">
        <f t="shared" si="224"/>
        <v>2</v>
      </c>
      <c r="I2827" s="53" t="str">
        <f t="shared" si="225"/>
        <v>ww</v>
      </c>
      <c r="J2827" s="53"/>
    </row>
    <row r="2828" spans="1:10" x14ac:dyDescent="0.25">
      <c r="A2828" s="93">
        <v>42642</v>
      </c>
      <c r="B2828" s="35">
        <f t="shared" si="221"/>
        <v>93</v>
      </c>
      <c r="C2828" s="76">
        <v>9</v>
      </c>
      <c r="D2828" s="76">
        <v>2016</v>
      </c>
      <c r="E2828" s="56">
        <v>0.26666666666666666</v>
      </c>
      <c r="F2828" s="53">
        <f t="shared" si="222"/>
        <v>1</v>
      </c>
      <c r="G2828" s="53">
        <f t="shared" si="223"/>
        <v>2</v>
      </c>
      <c r="H2828" s="53">
        <f t="shared" si="224"/>
        <v>2</v>
      </c>
      <c r="I2828" s="53" t="str">
        <f t="shared" si="225"/>
        <v>ww</v>
      </c>
      <c r="J2828" s="53"/>
    </row>
    <row r="2829" spans="1:10" x14ac:dyDescent="0.25">
      <c r="A2829" s="93">
        <v>42643</v>
      </c>
      <c r="B2829" s="35">
        <f t="shared" si="221"/>
        <v>93</v>
      </c>
      <c r="C2829" s="76">
        <v>9</v>
      </c>
      <c r="D2829" s="76">
        <v>2016</v>
      </c>
      <c r="E2829" s="56">
        <v>6.6666666666666666E-2</v>
      </c>
      <c r="F2829" s="53">
        <f t="shared" si="222"/>
        <v>1</v>
      </c>
      <c r="G2829" s="53">
        <f t="shared" si="223"/>
        <v>2</v>
      </c>
      <c r="H2829" s="53">
        <f t="shared" si="224"/>
        <v>2</v>
      </c>
      <c r="I2829" s="53" t="str">
        <f t="shared" si="225"/>
        <v>ww</v>
      </c>
      <c r="J2829" s="53"/>
    </row>
    <row r="2830" spans="1:10" x14ac:dyDescent="0.25">
      <c r="A2830" s="93">
        <v>42644</v>
      </c>
      <c r="B2830" s="35">
        <f t="shared" si="221"/>
        <v>93</v>
      </c>
      <c r="C2830" s="76">
        <v>9</v>
      </c>
      <c r="D2830" s="76">
        <v>2016</v>
      </c>
      <c r="E2830" s="56">
        <v>0</v>
      </c>
      <c r="F2830" s="53">
        <f t="shared" si="222"/>
        <v>0</v>
      </c>
      <c r="G2830" s="53">
        <f t="shared" si="223"/>
        <v>1</v>
      </c>
      <c r="H2830" s="53">
        <f t="shared" si="224"/>
        <v>1</v>
      </c>
      <c r="I2830" s="53" t="str">
        <f t="shared" si="225"/>
        <v>wd</v>
      </c>
      <c r="J2830" s="53"/>
    </row>
    <row r="2831" spans="1:10" x14ac:dyDescent="0.25">
      <c r="A2831" s="93">
        <v>42645</v>
      </c>
      <c r="B2831" s="35">
        <f t="shared" si="221"/>
        <v>93</v>
      </c>
      <c r="C2831" s="76">
        <v>9</v>
      </c>
      <c r="D2831" s="76">
        <v>2016</v>
      </c>
      <c r="E2831" s="56">
        <v>0.13333333333333333</v>
      </c>
      <c r="F2831" s="53">
        <f t="shared" si="222"/>
        <v>1</v>
      </c>
      <c r="G2831" s="53">
        <f t="shared" si="223"/>
        <v>1</v>
      </c>
      <c r="H2831" s="53">
        <f t="shared" si="224"/>
        <v>-1</v>
      </c>
      <c r="I2831" s="53" t="str">
        <f t="shared" si="225"/>
        <v>dw</v>
      </c>
      <c r="J2831" s="53"/>
    </row>
    <row r="2832" spans="1:10" x14ac:dyDescent="0.25">
      <c r="A2832" s="93">
        <v>42646</v>
      </c>
      <c r="B2832" s="35">
        <f t="shared" si="221"/>
        <v>94</v>
      </c>
      <c r="C2832" s="76">
        <v>10</v>
      </c>
      <c r="D2832" s="76">
        <v>2016</v>
      </c>
      <c r="E2832" s="56">
        <v>0.13333333333333333</v>
      </c>
      <c r="F2832" s="53">
        <f t="shared" si="222"/>
        <v>1</v>
      </c>
      <c r="G2832" s="53">
        <f t="shared" si="223"/>
        <v>2</v>
      </c>
      <c r="H2832" s="53">
        <f t="shared" si="224"/>
        <v>2</v>
      </c>
      <c r="I2832" s="53" t="str">
        <f t="shared" si="225"/>
        <v>ww</v>
      </c>
      <c r="J2832" s="53"/>
    </row>
    <row r="2833" spans="1:10" x14ac:dyDescent="0.25">
      <c r="A2833" s="93">
        <v>42647</v>
      </c>
      <c r="B2833" s="35">
        <f t="shared" si="221"/>
        <v>94</v>
      </c>
      <c r="C2833" s="76">
        <v>10</v>
      </c>
      <c r="D2833" s="76">
        <v>2016</v>
      </c>
      <c r="E2833" s="56">
        <v>0</v>
      </c>
      <c r="F2833" s="53">
        <f t="shared" si="222"/>
        <v>0</v>
      </c>
      <c r="G2833" s="53">
        <f t="shared" si="223"/>
        <v>1</v>
      </c>
      <c r="H2833" s="53">
        <f t="shared" si="224"/>
        <v>1</v>
      </c>
      <c r="I2833" s="53" t="str">
        <f t="shared" si="225"/>
        <v>wd</v>
      </c>
      <c r="J2833" s="53"/>
    </row>
    <row r="2834" spans="1:10" x14ac:dyDescent="0.25">
      <c r="A2834" s="93">
        <v>42648</v>
      </c>
      <c r="B2834" s="35">
        <f t="shared" si="221"/>
        <v>94</v>
      </c>
      <c r="C2834" s="76">
        <v>10</v>
      </c>
      <c r="D2834" s="76">
        <v>2016</v>
      </c>
      <c r="E2834" s="56">
        <v>6.6666666666666666E-2</v>
      </c>
      <c r="F2834" s="53">
        <f t="shared" si="222"/>
        <v>1</v>
      </c>
      <c r="G2834" s="53">
        <f t="shared" si="223"/>
        <v>1</v>
      </c>
      <c r="H2834" s="53">
        <f t="shared" si="224"/>
        <v>-1</v>
      </c>
      <c r="I2834" s="53" t="str">
        <f t="shared" si="225"/>
        <v>dw</v>
      </c>
      <c r="J2834" s="53"/>
    </row>
    <row r="2835" spans="1:10" x14ac:dyDescent="0.25">
      <c r="A2835" s="93">
        <v>42649</v>
      </c>
      <c r="B2835" s="35">
        <f t="shared" si="221"/>
        <v>94</v>
      </c>
      <c r="C2835" s="76">
        <v>10</v>
      </c>
      <c r="D2835" s="76">
        <v>2016</v>
      </c>
      <c r="E2835" s="56">
        <v>0</v>
      </c>
      <c r="F2835" s="53">
        <f t="shared" si="222"/>
        <v>0</v>
      </c>
      <c r="G2835" s="53">
        <f t="shared" si="223"/>
        <v>1</v>
      </c>
      <c r="H2835" s="53">
        <f t="shared" si="224"/>
        <v>1</v>
      </c>
      <c r="I2835" s="53" t="str">
        <f t="shared" si="225"/>
        <v>wd</v>
      </c>
      <c r="J2835" s="53"/>
    </row>
    <row r="2836" spans="1:10" x14ac:dyDescent="0.25">
      <c r="A2836" s="93">
        <v>42650</v>
      </c>
      <c r="B2836" s="35">
        <f t="shared" si="221"/>
        <v>94</v>
      </c>
      <c r="C2836" s="76">
        <v>10</v>
      </c>
      <c r="D2836" s="76">
        <v>2016</v>
      </c>
      <c r="E2836" s="56">
        <v>0</v>
      </c>
      <c r="F2836" s="53">
        <f t="shared" si="222"/>
        <v>0</v>
      </c>
      <c r="G2836" s="53">
        <f t="shared" si="223"/>
        <v>0</v>
      </c>
      <c r="H2836" s="53">
        <f t="shared" si="224"/>
        <v>0</v>
      </c>
      <c r="I2836" s="53" t="str">
        <f t="shared" si="225"/>
        <v>dd</v>
      </c>
      <c r="J2836" s="53"/>
    </row>
    <row r="2837" spans="1:10" x14ac:dyDescent="0.25">
      <c r="A2837" s="93">
        <v>42651</v>
      </c>
      <c r="B2837" s="35">
        <f t="shared" si="221"/>
        <v>94</v>
      </c>
      <c r="C2837" s="76">
        <v>10</v>
      </c>
      <c r="D2837" s="76">
        <v>2016</v>
      </c>
      <c r="E2837" s="56">
        <v>0.20000000000000004</v>
      </c>
      <c r="F2837" s="53">
        <f t="shared" si="222"/>
        <v>1</v>
      </c>
      <c r="G2837" s="53">
        <f t="shared" si="223"/>
        <v>1</v>
      </c>
      <c r="H2837" s="53">
        <f t="shared" si="224"/>
        <v>-1</v>
      </c>
      <c r="I2837" s="53" t="str">
        <f t="shared" si="225"/>
        <v>dw</v>
      </c>
      <c r="J2837" s="53"/>
    </row>
    <row r="2838" spans="1:10" x14ac:dyDescent="0.25">
      <c r="A2838" s="93">
        <v>42652</v>
      </c>
      <c r="B2838" s="35">
        <f t="shared" si="221"/>
        <v>94</v>
      </c>
      <c r="C2838" s="76">
        <v>10</v>
      </c>
      <c r="D2838" s="76">
        <v>2016</v>
      </c>
      <c r="E2838" s="56">
        <v>1.7333333333333332</v>
      </c>
      <c r="F2838" s="53">
        <f t="shared" si="222"/>
        <v>1</v>
      </c>
      <c r="G2838" s="53">
        <f t="shared" si="223"/>
        <v>2</v>
      </c>
      <c r="H2838" s="53">
        <f t="shared" si="224"/>
        <v>2</v>
      </c>
      <c r="I2838" s="53" t="str">
        <f t="shared" si="225"/>
        <v>ww</v>
      </c>
      <c r="J2838" s="53"/>
    </row>
    <row r="2839" spans="1:10" x14ac:dyDescent="0.25">
      <c r="A2839" s="93">
        <v>42653</v>
      </c>
      <c r="B2839" s="35">
        <f t="shared" si="221"/>
        <v>94</v>
      </c>
      <c r="C2839" s="76">
        <v>10</v>
      </c>
      <c r="D2839" s="76">
        <v>2016</v>
      </c>
      <c r="E2839" s="56">
        <v>1.5333333333333332</v>
      </c>
      <c r="F2839" s="53">
        <f t="shared" si="222"/>
        <v>1</v>
      </c>
      <c r="G2839" s="53">
        <f t="shared" si="223"/>
        <v>2</v>
      </c>
      <c r="H2839" s="53">
        <f t="shared" si="224"/>
        <v>2</v>
      </c>
      <c r="I2839" s="53" t="str">
        <f t="shared" si="225"/>
        <v>ww</v>
      </c>
      <c r="J2839" s="53"/>
    </row>
    <row r="2840" spans="1:10" x14ac:dyDescent="0.25">
      <c r="A2840" s="93">
        <v>42654</v>
      </c>
      <c r="B2840" s="35">
        <f t="shared" si="221"/>
        <v>94</v>
      </c>
      <c r="C2840" s="76">
        <v>10</v>
      </c>
      <c r="D2840" s="76">
        <v>2016</v>
      </c>
      <c r="E2840" s="56">
        <v>1.7333333333333334</v>
      </c>
      <c r="F2840" s="53">
        <f t="shared" si="222"/>
        <v>1</v>
      </c>
      <c r="G2840" s="53">
        <f t="shared" si="223"/>
        <v>2</v>
      </c>
      <c r="H2840" s="53">
        <f t="shared" si="224"/>
        <v>2</v>
      </c>
      <c r="I2840" s="53" t="str">
        <f t="shared" si="225"/>
        <v>ww</v>
      </c>
      <c r="J2840" s="53"/>
    </row>
    <row r="2841" spans="1:10" x14ac:dyDescent="0.25">
      <c r="A2841" s="93">
        <v>42655</v>
      </c>
      <c r="B2841" s="35">
        <f t="shared" si="221"/>
        <v>94</v>
      </c>
      <c r="C2841" s="76">
        <v>10</v>
      </c>
      <c r="D2841" s="76">
        <v>2016</v>
      </c>
      <c r="E2841" s="56">
        <v>2.4666666666666668</v>
      </c>
      <c r="F2841" s="53">
        <f t="shared" si="222"/>
        <v>1</v>
      </c>
      <c r="G2841" s="53">
        <f t="shared" si="223"/>
        <v>2</v>
      </c>
      <c r="H2841" s="53">
        <f t="shared" si="224"/>
        <v>2</v>
      </c>
      <c r="I2841" s="53" t="str">
        <f t="shared" si="225"/>
        <v>ww</v>
      </c>
      <c r="J2841" s="53"/>
    </row>
    <row r="2842" spans="1:10" x14ac:dyDescent="0.25">
      <c r="A2842" s="93">
        <v>42656</v>
      </c>
      <c r="B2842" s="35">
        <f t="shared" si="221"/>
        <v>94</v>
      </c>
      <c r="C2842" s="76">
        <v>10</v>
      </c>
      <c r="D2842" s="76">
        <v>2016</v>
      </c>
      <c r="E2842" s="56">
        <v>3.2000000000000006</v>
      </c>
      <c r="F2842" s="53">
        <f t="shared" si="222"/>
        <v>1</v>
      </c>
      <c r="G2842" s="53">
        <f t="shared" si="223"/>
        <v>2</v>
      </c>
      <c r="H2842" s="53">
        <f t="shared" si="224"/>
        <v>2</v>
      </c>
      <c r="I2842" s="53" t="str">
        <f t="shared" si="225"/>
        <v>ww</v>
      </c>
      <c r="J2842" s="53"/>
    </row>
    <row r="2843" spans="1:10" x14ac:dyDescent="0.25">
      <c r="A2843" s="93">
        <v>42657</v>
      </c>
      <c r="B2843" s="35">
        <f t="shared" si="221"/>
        <v>94</v>
      </c>
      <c r="C2843" s="76">
        <v>10</v>
      </c>
      <c r="D2843" s="76">
        <v>2016</v>
      </c>
      <c r="E2843" s="56">
        <v>4.5999999999999996</v>
      </c>
      <c r="F2843" s="53">
        <f t="shared" si="222"/>
        <v>1</v>
      </c>
      <c r="G2843" s="53">
        <f t="shared" si="223"/>
        <v>2</v>
      </c>
      <c r="H2843" s="53">
        <f t="shared" si="224"/>
        <v>2</v>
      </c>
      <c r="I2843" s="53" t="str">
        <f t="shared" si="225"/>
        <v>ww</v>
      </c>
      <c r="J2843" s="53"/>
    </row>
    <row r="2844" spans="1:10" x14ac:dyDescent="0.25">
      <c r="A2844" s="93">
        <v>42658</v>
      </c>
      <c r="B2844" s="35">
        <f t="shared" si="221"/>
        <v>94</v>
      </c>
      <c r="C2844" s="76">
        <v>10</v>
      </c>
      <c r="D2844" s="76">
        <v>2016</v>
      </c>
      <c r="E2844" s="56">
        <v>1.2</v>
      </c>
      <c r="F2844" s="53">
        <f t="shared" si="222"/>
        <v>1</v>
      </c>
      <c r="G2844" s="53">
        <f t="shared" si="223"/>
        <v>2</v>
      </c>
      <c r="H2844" s="53">
        <f t="shared" si="224"/>
        <v>2</v>
      </c>
      <c r="I2844" s="53" t="str">
        <f t="shared" si="225"/>
        <v>ww</v>
      </c>
      <c r="J2844" s="53"/>
    </row>
    <row r="2845" spans="1:10" x14ac:dyDescent="0.25">
      <c r="A2845" s="93">
        <v>42659</v>
      </c>
      <c r="B2845" s="35">
        <f t="shared" si="221"/>
        <v>94</v>
      </c>
      <c r="C2845" s="76">
        <v>10</v>
      </c>
      <c r="D2845" s="76">
        <v>2016</v>
      </c>
      <c r="E2845" s="56">
        <v>0.20000000000000004</v>
      </c>
      <c r="F2845" s="53">
        <f t="shared" si="222"/>
        <v>1</v>
      </c>
      <c r="G2845" s="53">
        <f t="shared" si="223"/>
        <v>2</v>
      </c>
      <c r="H2845" s="53">
        <f t="shared" si="224"/>
        <v>2</v>
      </c>
      <c r="I2845" s="53" t="str">
        <f t="shared" si="225"/>
        <v>ww</v>
      </c>
      <c r="J2845" s="53"/>
    </row>
    <row r="2846" spans="1:10" x14ac:dyDescent="0.25">
      <c r="A2846" s="93">
        <v>42660</v>
      </c>
      <c r="B2846" s="35">
        <f t="shared" si="221"/>
        <v>94</v>
      </c>
      <c r="C2846" s="76">
        <v>10</v>
      </c>
      <c r="D2846" s="76">
        <v>2016</v>
      </c>
      <c r="E2846" s="56">
        <v>1.9333333333333333</v>
      </c>
      <c r="F2846" s="53">
        <f t="shared" si="222"/>
        <v>1</v>
      </c>
      <c r="G2846" s="53">
        <f t="shared" si="223"/>
        <v>2</v>
      </c>
      <c r="H2846" s="53">
        <f t="shared" si="224"/>
        <v>2</v>
      </c>
      <c r="I2846" s="53" t="str">
        <f t="shared" si="225"/>
        <v>ww</v>
      </c>
      <c r="J2846" s="53"/>
    </row>
    <row r="2847" spans="1:10" x14ac:dyDescent="0.25">
      <c r="A2847" s="93">
        <v>42661</v>
      </c>
      <c r="B2847" s="35">
        <f t="shared" si="221"/>
        <v>94</v>
      </c>
      <c r="C2847" s="76">
        <v>10</v>
      </c>
      <c r="D2847" s="76">
        <v>2016</v>
      </c>
      <c r="E2847" s="56">
        <v>1.9333333333333336</v>
      </c>
      <c r="F2847" s="53">
        <f t="shared" si="222"/>
        <v>1</v>
      </c>
      <c r="G2847" s="53">
        <f t="shared" si="223"/>
        <v>2</v>
      </c>
      <c r="H2847" s="53">
        <f t="shared" si="224"/>
        <v>2</v>
      </c>
      <c r="I2847" s="53" t="str">
        <f t="shared" si="225"/>
        <v>ww</v>
      </c>
      <c r="J2847" s="53"/>
    </row>
    <row r="2848" spans="1:10" x14ac:dyDescent="0.25">
      <c r="A2848" s="93">
        <v>42662</v>
      </c>
      <c r="B2848" s="35">
        <f t="shared" si="221"/>
        <v>94</v>
      </c>
      <c r="C2848" s="76">
        <v>10</v>
      </c>
      <c r="D2848" s="76">
        <v>2016</v>
      </c>
      <c r="E2848" s="56">
        <v>0</v>
      </c>
      <c r="F2848" s="53">
        <f t="shared" si="222"/>
        <v>0</v>
      </c>
      <c r="G2848" s="53">
        <f t="shared" si="223"/>
        <v>1</v>
      </c>
      <c r="H2848" s="53">
        <f t="shared" si="224"/>
        <v>1</v>
      </c>
      <c r="I2848" s="53" t="str">
        <f t="shared" si="225"/>
        <v>wd</v>
      </c>
      <c r="J2848" s="53"/>
    </row>
    <row r="2849" spans="1:10" x14ac:dyDescent="0.25">
      <c r="A2849" s="93">
        <v>42663</v>
      </c>
      <c r="B2849" s="35">
        <f t="shared" si="221"/>
        <v>94</v>
      </c>
      <c r="C2849" s="76">
        <v>10</v>
      </c>
      <c r="D2849" s="76">
        <v>2016</v>
      </c>
      <c r="E2849" s="56">
        <v>3.1999999999999997</v>
      </c>
      <c r="F2849" s="53">
        <f t="shared" si="222"/>
        <v>1</v>
      </c>
      <c r="G2849" s="53">
        <f t="shared" si="223"/>
        <v>1</v>
      </c>
      <c r="H2849" s="53">
        <f t="shared" si="224"/>
        <v>-1</v>
      </c>
      <c r="I2849" s="53" t="str">
        <f t="shared" si="225"/>
        <v>dw</v>
      </c>
      <c r="J2849" s="53"/>
    </row>
    <row r="2850" spans="1:10" x14ac:dyDescent="0.25">
      <c r="A2850" s="93">
        <v>42664</v>
      </c>
      <c r="B2850" s="35">
        <f t="shared" si="221"/>
        <v>94</v>
      </c>
      <c r="C2850" s="76">
        <v>10</v>
      </c>
      <c r="D2850" s="76">
        <v>2016</v>
      </c>
      <c r="E2850" s="56">
        <v>0.53333333333333333</v>
      </c>
      <c r="F2850" s="53">
        <f t="shared" si="222"/>
        <v>1</v>
      </c>
      <c r="G2850" s="53">
        <f t="shared" si="223"/>
        <v>2</v>
      </c>
      <c r="H2850" s="53">
        <f t="shared" si="224"/>
        <v>2</v>
      </c>
      <c r="I2850" s="53" t="str">
        <f t="shared" si="225"/>
        <v>ww</v>
      </c>
      <c r="J2850" s="53"/>
    </row>
    <row r="2851" spans="1:10" x14ac:dyDescent="0.25">
      <c r="A2851" s="93">
        <v>42665</v>
      </c>
      <c r="B2851" s="35">
        <f t="shared" si="221"/>
        <v>94</v>
      </c>
      <c r="C2851" s="76">
        <v>10</v>
      </c>
      <c r="D2851" s="76">
        <v>2016</v>
      </c>
      <c r="E2851" s="56">
        <v>2.1333333333333333</v>
      </c>
      <c r="F2851" s="53">
        <f t="shared" si="222"/>
        <v>1</v>
      </c>
      <c r="G2851" s="53">
        <f t="shared" si="223"/>
        <v>2</v>
      </c>
      <c r="H2851" s="53">
        <f t="shared" si="224"/>
        <v>2</v>
      </c>
      <c r="I2851" s="53" t="str">
        <f t="shared" si="225"/>
        <v>ww</v>
      </c>
      <c r="J2851" s="53"/>
    </row>
    <row r="2852" spans="1:10" x14ac:dyDescent="0.25">
      <c r="A2852" s="93">
        <v>42666</v>
      </c>
      <c r="B2852" s="35">
        <f t="shared" si="221"/>
        <v>94</v>
      </c>
      <c r="C2852" s="76">
        <v>10</v>
      </c>
      <c r="D2852" s="76">
        <v>2016</v>
      </c>
      <c r="E2852" s="56">
        <v>1.8</v>
      </c>
      <c r="F2852" s="53">
        <f t="shared" si="222"/>
        <v>1</v>
      </c>
      <c r="G2852" s="53">
        <f t="shared" si="223"/>
        <v>2</v>
      </c>
      <c r="H2852" s="53">
        <f t="shared" si="224"/>
        <v>2</v>
      </c>
      <c r="I2852" s="53" t="str">
        <f t="shared" si="225"/>
        <v>ww</v>
      </c>
      <c r="J2852" s="53"/>
    </row>
    <row r="2853" spans="1:10" x14ac:dyDescent="0.25">
      <c r="A2853" s="93">
        <v>42667</v>
      </c>
      <c r="B2853" s="35">
        <f t="shared" si="221"/>
        <v>94</v>
      </c>
      <c r="C2853" s="76">
        <v>10</v>
      </c>
      <c r="D2853" s="76">
        <v>2016</v>
      </c>
      <c r="E2853" s="56">
        <v>7.8</v>
      </c>
      <c r="F2853" s="53">
        <f t="shared" si="222"/>
        <v>1</v>
      </c>
      <c r="G2853" s="53">
        <f t="shared" si="223"/>
        <v>2</v>
      </c>
      <c r="H2853" s="53">
        <f t="shared" si="224"/>
        <v>2</v>
      </c>
      <c r="I2853" s="53" t="str">
        <f t="shared" si="225"/>
        <v>ww</v>
      </c>
      <c r="J2853" s="53"/>
    </row>
    <row r="2854" spans="1:10" x14ac:dyDescent="0.25">
      <c r="A2854" s="93">
        <v>42668</v>
      </c>
      <c r="B2854" s="35">
        <f t="shared" si="221"/>
        <v>94</v>
      </c>
      <c r="C2854" s="76">
        <v>10</v>
      </c>
      <c r="D2854" s="76">
        <v>2016</v>
      </c>
      <c r="E2854" s="56">
        <v>1</v>
      </c>
      <c r="F2854" s="53">
        <f t="shared" si="222"/>
        <v>1</v>
      </c>
      <c r="G2854" s="53">
        <f t="shared" si="223"/>
        <v>2</v>
      </c>
      <c r="H2854" s="53">
        <f t="shared" si="224"/>
        <v>2</v>
      </c>
      <c r="I2854" s="53" t="str">
        <f t="shared" si="225"/>
        <v>ww</v>
      </c>
      <c r="J2854" s="53"/>
    </row>
    <row r="2855" spans="1:10" x14ac:dyDescent="0.25">
      <c r="A2855" s="93">
        <v>42669</v>
      </c>
      <c r="B2855" s="35">
        <f t="shared" si="221"/>
        <v>94</v>
      </c>
      <c r="C2855" s="76">
        <v>10</v>
      </c>
      <c r="D2855" s="76">
        <v>2016</v>
      </c>
      <c r="E2855" s="56">
        <v>0</v>
      </c>
      <c r="F2855" s="53">
        <f t="shared" si="222"/>
        <v>0</v>
      </c>
      <c r="G2855" s="53">
        <f t="shared" si="223"/>
        <v>1</v>
      </c>
      <c r="H2855" s="53">
        <f t="shared" si="224"/>
        <v>1</v>
      </c>
      <c r="I2855" s="53" t="str">
        <f t="shared" si="225"/>
        <v>wd</v>
      </c>
      <c r="J2855" s="53"/>
    </row>
    <row r="2856" spans="1:10" x14ac:dyDescent="0.25">
      <c r="A2856" s="93">
        <v>42670</v>
      </c>
      <c r="B2856" s="35">
        <f t="shared" si="221"/>
        <v>94</v>
      </c>
      <c r="C2856" s="76">
        <v>10</v>
      </c>
      <c r="D2856" s="76">
        <v>2016</v>
      </c>
      <c r="E2856" s="56">
        <v>0</v>
      </c>
      <c r="F2856" s="53">
        <f t="shared" si="222"/>
        <v>0</v>
      </c>
      <c r="G2856" s="53">
        <f t="shared" si="223"/>
        <v>0</v>
      </c>
      <c r="H2856" s="53">
        <f t="shared" si="224"/>
        <v>0</v>
      </c>
      <c r="I2856" s="53" t="str">
        <f t="shared" si="225"/>
        <v>dd</v>
      </c>
      <c r="J2856" s="53"/>
    </row>
    <row r="2857" spans="1:10" x14ac:dyDescent="0.25">
      <c r="A2857" s="93">
        <v>42671</v>
      </c>
      <c r="B2857" s="35">
        <f t="shared" si="221"/>
        <v>94</v>
      </c>
      <c r="C2857" s="76">
        <v>10</v>
      </c>
      <c r="D2857" s="76">
        <v>2016</v>
      </c>
      <c r="E2857" s="56">
        <v>0.13333333333333333</v>
      </c>
      <c r="F2857" s="53">
        <f t="shared" si="222"/>
        <v>1</v>
      </c>
      <c r="G2857" s="53">
        <f t="shared" si="223"/>
        <v>1</v>
      </c>
      <c r="H2857" s="53">
        <f t="shared" si="224"/>
        <v>-1</v>
      </c>
      <c r="I2857" s="53" t="str">
        <f t="shared" si="225"/>
        <v>dw</v>
      </c>
      <c r="J2857" s="53"/>
    </row>
    <row r="2858" spans="1:10" x14ac:dyDescent="0.25">
      <c r="A2858" s="93">
        <v>42672</v>
      </c>
      <c r="B2858" s="35">
        <f t="shared" si="221"/>
        <v>94</v>
      </c>
      <c r="C2858" s="76">
        <v>10</v>
      </c>
      <c r="D2858" s="76">
        <v>2016</v>
      </c>
      <c r="E2858" s="56">
        <v>6.6666666666666666E-2</v>
      </c>
      <c r="F2858" s="53">
        <f t="shared" si="222"/>
        <v>1</v>
      </c>
      <c r="G2858" s="53">
        <f t="shared" si="223"/>
        <v>2</v>
      </c>
      <c r="H2858" s="53">
        <f t="shared" si="224"/>
        <v>2</v>
      </c>
      <c r="I2858" s="53" t="str">
        <f t="shared" si="225"/>
        <v>ww</v>
      </c>
      <c r="J2858" s="53"/>
    </row>
    <row r="2859" spans="1:10" x14ac:dyDescent="0.25">
      <c r="A2859" s="93">
        <v>42673</v>
      </c>
      <c r="B2859" s="35">
        <f t="shared" si="221"/>
        <v>94</v>
      </c>
      <c r="C2859" s="76">
        <v>10</v>
      </c>
      <c r="D2859" s="76">
        <v>2016</v>
      </c>
      <c r="E2859" s="56">
        <v>0</v>
      </c>
      <c r="F2859" s="53">
        <f t="shared" si="222"/>
        <v>0</v>
      </c>
      <c r="G2859" s="53">
        <f t="shared" si="223"/>
        <v>1</v>
      </c>
      <c r="H2859" s="53">
        <f t="shared" si="224"/>
        <v>1</v>
      </c>
      <c r="I2859" s="53" t="str">
        <f t="shared" si="225"/>
        <v>wd</v>
      </c>
      <c r="J2859" s="53"/>
    </row>
    <row r="2860" spans="1:10" x14ac:dyDescent="0.25">
      <c r="A2860" s="93">
        <v>42674</v>
      </c>
      <c r="B2860" s="35">
        <f t="shared" si="221"/>
        <v>94</v>
      </c>
      <c r="C2860" s="76">
        <v>10</v>
      </c>
      <c r="D2860" s="76">
        <v>2016</v>
      </c>
      <c r="E2860" s="56">
        <v>0</v>
      </c>
      <c r="F2860" s="53">
        <f t="shared" si="222"/>
        <v>0</v>
      </c>
      <c r="G2860" s="53">
        <f t="shared" si="223"/>
        <v>0</v>
      </c>
      <c r="H2860" s="53">
        <f t="shared" si="224"/>
        <v>0</v>
      </c>
      <c r="I2860" s="53" t="str">
        <f t="shared" si="225"/>
        <v>dd</v>
      </c>
      <c r="J2860" s="53"/>
    </row>
    <row r="2861" spans="1:10" x14ac:dyDescent="0.25">
      <c r="A2861" s="93">
        <v>42675</v>
      </c>
      <c r="B2861" s="35">
        <f t="shared" si="221"/>
        <v>94</v>
      </c>
      <c r="C2861" s="76">
        <v>10</v>
      </c>
      <c r="D2861" s="76">
        <v>2016</v>
      </c>
      <c r="E2861" s="56">
        <v>1.2</v>
      </c>
      <c r="F2861" s="53">
        <f t="shared" si="222"/>
        <v>1</v>
      </c>
      <c r="G2861" s="53">
        <f t="shared" si="223"/>
        <v>1</v>
      </c>
      <c r="H2861" s="53">
        <f t="shared" si="224"/>
        <v>-1</v>
      </c>
      <c r="I2861" s="53" t="str">
        <f t="shared" si="225"/>
        <v>dw</v>
      </c>
      <c r="J2861" s="53"/>
    </row>
    <row r="2862" spans="1:10" x14ac:dyDescent="0.25">
      <c r="A2862" s="93">
        <v>42676</v>
      </c>
      <c r="B2862" s="35">
        <f t="shared" si="221"/>
        <v>94</v>
      </c>
      <c r="C2862" s="76">
        <v>10</v>
      </c>
      <c r="D2862" s="76">
        <v>2016</v>
      </c>
      <c r="E2862" s="56">
        <v>0</v>
      </c>
      <c r="F2862" s="53">
        <f t="shared" si="222"/>
        <v>0</v>
      </c>
      <c r="G2862" s="53">
        <f t="shared" si="223"/>
        <v>1</v>
      </c>
      <c r="H2862" s="53">
        <f t="shared" si="224"/>
        <v>1</v>
      </c>
      <c r="I2862" s="53" t="str">
        <f t="shared" si="225"/>
        <v>wd</v>
      </c>
      <c r="J2862" s="53"/>
    </row>
    <row r="2863" spans="1:10" x14ac:dyDescent="0.25">
      <c r="A2863" s="93">
        <v>42677</v>
      </c>
      <c r="B2863" s="35">
        <f t="shared" si="221"/>
        <v>95</v>
      </c>
      <c r="C2863" s="76">
        <v>11</v>
      </c>
      <c r="D2863" s="76">
        <v>2016</v>
      </c>
      <c r="E2863" s="56">
        <v>0</v>
      </c>
      <c r="F2863" s="53">
        <f t="shared" si="222"/>
        <v>0</v>
      </c>
      <c r="G2863" s="53">
        <f t="shared" si="223"/>
        <v>0</v>
      </c>
      <c r="H2863" s="53">
        <f t="shared" si="224"/>
        <v>0</v>
      </c>
      <c r="I2863" s="53" t="str">
        <f t="shared" si="225"/>
        <v>dd</v>
      </c>
      <c r="J2863" s="53"/>
    </row>
    <row r="2864" spans="1:10" x14ac:dyDescent="0.25">
      <c r="A2864" s="93">
        <v>42678</v>
      </c>
      <c r="B2864" s="35">
        <f t="shared" ref="B2864:B2927" si="226">C2864+(D2864-2009)*12</f>
        <v>95</v>
      </c>
      <c r="C2864" s="76">
        <v>11</v>
      </c>
      <c r="D2864" s="76">
        <v>2016</v>
      </c>
      <c r="E2864" s="56">
        <v>1.1333333333333335</v>
      </c>
      <c r="F2864" s="53">
        <f t="shared" si="222"/>
        <v>1</v>
      </c>
      <c r="G2864" s="53">
        <f t="shared" si="223"/>
        <v>1</v>
      </c>
      <c r="H2864" s="53">
        <f t="shared" si="224"/>
        <v>-1</v>
      </c>
      <c r="I2864" s="53" t="str">
        <f t="shared" si="225"/>
        <v>dw</v>
      </c>
      <c r="J2864" s="53"/>
    </row>
    <row r="2865" spans="1:10" x14ac:dyDescent="0.25">
      <c r="A2865" s="93">
        <v>42679</v>
      </c>
      <c r="B2865" s="35">
        <f t="shared" si="226"/>
        <v>95</v>
      </c>
      <c r="C2865" s="76">
        <v>11</v>
      </c>
      <c r="D2865" s="76">
        <v>2016</v>
      </c>
      <c r="E2865" s="56">
        <v>8.1333333333333329</v>
      </c>
      <c r="F2865" s="53">
        <f t="shared" si="222"/>
        <v>1</v>
      </c>
      <c r="G2865" s="53">
        <f t="shared" si="223"/>
        <v>2</v>
      </c>
      <c r="H2865" s="53">
        <f t="shared" si="224"/>
        <v>2</v>
      </c>
      <c r="I2865" s="53" t="str">
        <f t="shared" si="225"/>
        <v>ww</v>
      </c>
      <c r="J2865" s="53"/>
    </row>
    <row r="2866" spans="1:10" x14ac:dyDescent="0.25">
      <c r="A2866" s="93">
        <v>42680</v>
      </c>
      <c r="B2866" s="35">
        <f t="shared" si="226"/>
        <v>95</v>
      </c>
      <c r="C2866" s="76">
        <v>11</v>
      </c>
      <c r="D2866" s="76">
        <v>2016</v>
      </c>
      <c r="E2866" s="56">
        <v>12.866666666666665</v>
      </c>
      <c r="F2866" s="53">
        <f t="shared" si="222"/>
        <v>1</v>
      </c>
      <c r="G2866" s="53">
        <f t="shared" si="223"/>
        <v>2</v>
      </c>
      <c r="H2866" s="53">
        <f t="shared" si="224"/>
        <v>2</v>
      </c>
      <c r="I2866" s="53" t="str">
        <f t="shared" si="225"/>
        <v>ww</v>
      </c>
      <c r="J2866" s="53"/>
    </row>
    <row r="2867" spans="1:10" x14ac:dyDescent="0.25">
      <c r="A2867" s="93">
        <v>42681</v>
      </c>
      <c r="B2867" s="35">
        <f t="shared" si="226"/>
        <v>95</v>
      </c>
      <c r="C2867" s="76">
        <v>11</v>
      </c>
      <c r="D2867" s="76">
        <v>2016</v>
      </c>
      <c r="E2867" s="56">
        <v>6.8</v>
      </c>
      <c r="F2867" s="53">
        <f t="shared" si="222"/>
        <v>1</v>
      </c>
      <c r="G2867" s="53">
        <f t="shared" si="223"/>
        <v>2</v>
      </c>
      <c r="H2867" s="53">
        <f t="shared" si="224"/>
        <v>2</v>
      </c>
      <c r="I2867" s="53" t="str">
        <f t="shared" si="225"/>
        <v>ww</v>
      </c>
      <c r="J2867" s="53"/>
    </row>
    <row r="2868" spans="1:10" x14ac:dyDescent="0.25">
      <c r="A2868" s="93">
        <v>42682</v>
      </c>
      <c r="B2868" s="35">
        <f t="shared" si="226"/>
        <v>95</v>
      </c>
      <c r="C2868" s="76">
        <v>11</v>
      </c>
      <c r="D2868" s="76">
        <v>2016</v>
      </c>
      <c r="E2868" s="56">
        <v>10.533333333333333</v>
      </c>
      <c r="F2868" s="53">
        <f t="shared" si="222"/>
        <v>1</v>
      </c>
      <c r="G2868" s="53">
        <f t="shared" si="223"/>
        <v>2</v>
      </c>
      <c r="H2868" s="53">
        <f t="shared" si="224"/>
        <v>2</v>
      </c>
      <c r="I2868" s="53" t="str">
        <f t="shared" si="225"/>
        <v>ww</v>
      </c>
      <c r="J2868" s="53"/>
    </row>
    <row r="2869" spans="1:10" x14ac:dyDescent="0.25">
      <c r="A2869" s="93">
        <v>42683</v>
      </c>
      <c r="B2869" s="35">
        <f t="shared" si="226"/>
        <v>95</v>
      </c>
      <c r="C2869" s="76">
        <v>11</v>
      </c>
      <c r="D2869" s="76">
        <v>2016</v>
      </c>
      <c r="E2869" s="56">
        <v>2.1999999999999997</v>
      </c>
      <c r="F2869" s="53">
        <f t="shared" si="222"/>
        <v>1</v>
      </c>
      <c r="G2869" s="53">
        <f t="shared" si="223"/>
        <v>2</v>
      </c>
      <c r="H2869" s="53">
        <f t="shared" si="224"/>
        <v>2</v>
      </c>
      <c r="I2869" s="53" t="str">
        <f t="shared" si="225"/>
        <v>ww</v>
      </c>
      <c r="J2869" s="53"/>
    </row>
    <row r="2870" spans="1:10" x14ac:dyDescent="0.25">
      <c r="A2870" s="93">
        <v>42684</v>
      </c>
      <c r="B2870" s="35">
        <f t="shared" si="226"/>
        <v>95</v>
      </c>
      <c r="C2870" s="76">
        <v>11</v>
      </c>
      <c r="D2870" s="76">
        <v>2016</v>
      </c>
      <c r="E2870" s="56">
        <v>1.4000000000000001</v>
      </c>
      <c r="F2870" s="53">
        <f t="shared" si="222"/>
        <v>1</v>
      </c>
      <c r="G2870" s="53">
        <f t="shared" si="223"/>
        <v>2</v>
      </c>
      <c r="H2870" s="53">
        <f t="shared" si="224"/>
        <v>2</v>
      </c>
      <c r="I2870" s="53" t="str">
        <f t="shared" si="225"/>
        <v>ww</v>
      </c>
      <c r="J2870" s="53"/>
    </row>
    <row r="2871" spans="1:10" x14ac:dyDescent="0.25">
      <c r="A2871" s="93">
        <v>42685</v>
      </c>
      <c r="B2871" s="35">
        <f t="shared" si="226"/>
        <v>95</v>
      </c>
      <c r="C2871" s="76">
        <v>11</v>
      </c>
      <c r="D2871" s="76">
        <v>2016</v>
      </c>
      <c r="E2871" s="56">
        <v>1.3333333333333333</v>
      </c>
      <c r="F2871" s="53">
        <f t="shared" si="222"/>
        <v>1</v>
      </c>
      <c r="G2871" s="53">
        <f t="shared" si="223"/>
        <v>2</v>
      </c>
      <c r="H2871" s="53">
        <f t="shared" si="224"/>
        <v>2</v>
      </c>
      <c r="I2871" s="53" t="str">
        <f t="shared" si="225"/>
        <v>ww</v>
      </c>
      <c r="J2871" s="53"/>
    </row>
    <row r="2872" spans="1:10" x14ac:dyDescent="0.25">
      <c r="A2872" s="93">
        <v>42686</v>
      </c>
      <c r="B2872" s="35">
        <f t="shared" si="226"/>
        <v>95</v>
      </c>
      <c r="C2872" s="76">
        <v>11</v>
      </c>
      <c r="D2872" s="76">
        <v>2016</v>
      </c>
      <c r="E2872" s="56">
        <v>10.866666666666667</v>
      </c>
      <c r="F2872" s="53">
        <f t="shared" si="222"/>
        <v>1</v>
      </c>
      <c r="G2872" s="53">
        <f t="shared" si="223"/>
        <v>2</v>
      </c>
      <c r="H2872" s="53">
        <f t="shared" si="224"/>
        <v>2</v>
      </c>
      <c r="I2872" s="53" t="str">
        <f t="shared" si="225"/>
        <v>ww</v>
      </c>
      <c r="J2872" s="53"/>
    </row>
    <row r="2873" spans="1:10" x14ac:dyDescent="0.25">
      <c r="A2873" s="93">
        <v>42687</v>
      </c>
      <c r="B2873" s="35">
        <f t="shared" si="226"/>
        <v>95</v>
      </c>
      <c r="C2873" s="76">
        <v>11</v>
      </c>
      <c r="D2873" s="76">
        <v>2016</v>
      </c>
      <c r="E2873" s="56">
        <v>0.13333333333333333</v>
      </c>
      <c r="F2873" s="53">
        <f t="shared" si="222"/>
        <v>1</v>
      </c>
      <c r="G2873" s="53">
        <f t="shared" si="223"/>
        <v>2</v>
      </c>
      <c r="H2873" s="53">
        <f t="shared" si="224"/>
        <v>2</v>
      </c>
      <c r="I2873" s="53" t="str">
        <f t="shared" si="225"/>
        <v>ww</v>
      </c>
      <c r="J2873" s="53"/>
    </row>
    <row r="2874" spans="1:10" x14ac:dyDescent="0.25">
      <c r="A2874" s="93">
        <v>42688</v>
      </c>
      <c r="B2874" s="35">
        <f t="shared" si="226"/>
        <v>95</v>
      </c>
      <c r="C2874" s="76">
        <v>11</v>
      </c>
      <c r="D2874" s="76">
        <v>2016</v>
      </c>
      <c r="E2874" s="56">
        <v>6.0666666666666664</v>
      </c>
      <c r="F2874" s="53">
        <f t="shared" si="222"/>
        <v>1</v>
      </c>
      <c r="G2874" s="53">
        <f t="shared" si="223"/>
        <v>2</v>
      </c>
      <c r="H2874" s="53">
        <f t="shared" si="224"/>
        <v>2</v>
      </c>
      <c r="I2874" s="53" t="str">
        <f t="shared" si="225"/>
        <v>ww</v>
      </c>
      <c r="J2874" s="53"/>
    </row>
    <row r="2875" spans="1:10" x14ac:dyDescent="0.25">
      <c r="A2875" s="93">
        <v>42689</v>
      </c>
      <c r="B2875" s="35">
        <f t="shared" si="226"/>
        <v>95</v>
      </c>
      <c r="C2875" s="76">
        <v>11</v>
      </c>
      <c r="D2875" s="76">
        <v>2016</v>
      </c>
      <c r="E2875" s="56">
        <v>0</v>
      </c>
      <c r="F2875" s="53">
        <f t="shared" si="222"/>
        <v>0</v>
      </c>
      <c r="G2875" s="53">
        <f t="shared" si="223"/>
        <v>1</v>
      </c>
      <c r="H2875" s="53">
        <f t="shared" si="224"/>
        <v>1</v>
      </c>
      <c r="I2875" s="53" t="str">
        <f t="shared" si="225"/>
        <v>wd</v>
      </c>
      <c r="J2875" s="53"/>
    </row>
    <row r="2876" spans="1:10" x14ac:dyDescent="0.25">
      <c r="A2876" s="93">
        <v>42690</v>
      </c>
      <c r="B2876" s="35">
        <f t="shared" si="226"/>
        <v>95</v>
      </c>
      <c r="C2876" s="76">
        <v>11</v>
      </c>
      <c r="D2876" s="76">
        <v>2016</v>
      </c>
      <c r="E2876" s="56">
        <v>0.20000000000000004</v>
      </c>
      <c r="F2876" s="53">
        <f t="shared" si="222"/>
        <v>1</v>
      </c>
      <c r="G2876" s="53">
        <f t="shared" si="223"/>
        <v>1</v>
      </c>
      <c r="H2876" s="53">
        <f t="shared" si="224"/>
        <v>-1</v>
      </c>
      <c r="I2876" s="53" t="str">
        <f t="shared" si="225"/>
        <v>dw</v>
      </c>
      <c r="J2876" s="53"/>
    </row>
    <row r="2877" spans="1:10" x14ac:dyDescent="0.25">
      <c r="A2877" s="93">
        <v>42691</v>
      </c>
      <c r="B2877" s="35">
        <f t="shared" si="226"/>
        <v>95</v>
      </c>
      <c r="C2877" s="76">
        <v>11</v>
      </c>
      <c r="D2877" s="76">
        <v>2016</v>
      </c>
      <c r="E2877" s="56">
        <v>0.46666666666666662</v>
      </c>
      <c r="F2877" s="53">
        <f t="shared" si="222"/>
        <v>1</v>
      </c>
      <c r="G2877" s="53">
        <f t="shared" si="223"/>
        <v>2</v>
      </c>
      <c r="H2877" s="53">
        <f t="shared" si="224"/>
        <v>2</v>
      </c>
      <c r="I2877" s="53" t="str">
        <f t="shared" si="225"/>
        <v>ww</v>
      </c>
      <c r="J2877" s="53"/>
    </row>
    <row r="2878" spans="1:10" x14ac:dyDescent="0.25">
      <c r="A2878" s="93">
        <v>42692</v>
      </c>
      <c r="B2878" s="35">
        <f t="shared" si="226"/>
        <v>95</v>
      </c>
      <c r="C2878" s="76">
        <v>11</v>
      </c>
      <c r="D2878" s="76">
        <v>2016</v>
      </c>
      <c r="E2878" s="56">
        <v>1.9333333333333336</v>
      </c>
      <c r="F2878" s="53">
        <f t="shared" si="222"/>
        <v>1</v>
      </c>
      <c r="G2878" s="53">
        <f t="shared" si="223"/>
        <v>2</v>
      </c>
      <c r="H2878" s="53">
        <f t="shared" si="224"/>
        <v>2</v>
      </c>
      <c r="I2878" s="53" t="str">
        <f t="shared" si="225"/>
        <v>ww</v>
      </c>
      <c r="J2878" s="53"/>
    </row>
    <row r="2879" spans="1:10" x14ac:dyDescent="0.25">
      <c r="A2879" s="93">
        <v>42693</v>
      </c>
      <c r="B2879" s="35">
        <f t="shared" si="226"/>
        <v>95</v>
      </c>
      <c r="C2879" s="76">
        <v>11</v>
      </c>
      <c r="D2879" s="76">
        <v>2016</v>
      </c>
      <c r="E2879" s="56">
        <v>0.13333333333333333</v>
      </c>
      <c r="F2879" s="53">
        <f t="shared" si="222"/>
        <v>1</v>
      </c>
      <c r="G2879" s="53">
        <f t="shared" si="223"/>
        <v>2</v>
      </c>
      <c r="H2879" s="53">
        <f t="shared" si="224"/>
        <v>2</v>
      </c>
      <c r="I2879" s="53" t="str">
        <f t="shared" si="225"/>
        <v>ww</v>
      </c>
      <c r="J2879" s="53"/>
    </row>
    <row r="2880" spans="1:10" x14ac:dyDescent="0.25">
      <c r="A2880" s="93">
        <v>42694</v>
      </c>
      <c r="B2880" s="35">
        <f t="shared" si="226"/>
        <v>95</v>
      </c>
      <c r="C2880" s="76">
        <v>11</v>
      </c>
      <c r="D2880" s="76">
        <v>2016</v>
      </c>
      <c r="E2880" s="56">
        <v>0.20000000000000004</v>
      </c>
      <c r="F2880" s="53">
        <f t="shared" si="222"/>
        <v>1</v>
      </c>
      <c r="G2880" s="53">
        <f t="shared" si="223"/>
        <v>2</v>
      </c>
      <c r="H2880" s="53">
        <f t="shared" si="224"/>
        <v>2</v>
      </c>
      <c r="I2880" s="53" t="str">
        <f t="shared" si="225"/>
        <v>ww</v>
      </c>
      <c r="J2880" s="53"/>
    </row>
    <row r="2881" spans="1:10" x14ac:dyDescent="0.25">
      <c r="A2881" s="93">
        <v>42695</v>
      </c>
      <c r="B2881" s="35">
        <f t="shared" si="226"/>
        <v>95</v>
      </c>
      <c r="C2881" s="76">
        <v>11</v>
      </c>
      <c r="D2881" s="76">
        <v>2016</v>
      </c>
      <c r="E2881" s="56">
        <v>1.3333333333333333</v>
      </c>
      <c r="F2881" s="53">
        <f t="shared" si="222"/>
        <v>1</v>
      </c>
      <c r="G2881" s="53">
        <f t="shared" si="223"/>
        <v>2</v>
      </c>
      <c r="H2881" s="53">
        <f t="shared" si="224"/>
        <v>2</v>
      </c>
      <c r="I2881" s="53" t="str">
        <f t="shared" si="225"/>
        <v>ww</v>
      </c>
      <c r="J2881" s="53"/>
    </row>
    <row r="2882" spans="1:10" x14ac:dyDescent="0.25">
      <c r="A2882" s="93">
        <v>42696</v>
      </c>
      <c r="B2882" s="35">
        <f t="shared" si="226"/>
        <v>95</v>
      </c>
      <c r="C2882" s="76">
        <v>11</v>
      </c>
      <c r="D2882" s="76">
        <v>2016</v>
      </c>
      <c r="E2882" s="56">
        <v>44.6</v>
      </c>
      <c r="F2882" s="53">
        <f t="shared" si="222"/>
        <v>1</v>
      </c>
      <c r="G2882" s="53">
        <f t="shared" si="223"/>
        <v>2</v>
      </c>
      <c r="H2882" s="53">
        <f t="shared" si="224"/>
        <v>2</v>
      </c>
      <c r="I2882" s="53" t="str">
        <f t="shared" si="225"/>
        <v>ww</v>
      </c>
      <c r="J2882" s="53"/>
    </row>
    <row r="2883" spans="1:10" x14ac:dyDescent="0.25">
      <c r="A2883" s="93">
        <v>42697</v>
      </c>
      <c r="B2883" s="35">
        <f t="shared" si="226"/>
        <v>95</v>
      </c>
      <c r="C2883" s="76">
        <v>11</v>
      </c>
      <c r="D2883" s="76">
        <v>2016</v>
      </c>
      <c r="E2883" s="56">
        <v>2.9333333333333336</v>
      </c>
      <c r="F2883" s="53">
        <f t="shared" ref="F2883:F2946" si="227">IF(E2883&gt;0,1,0)</f>
        <v>1</v>
      </c>
      <c r="G2883" s="53">
        <f t="shared" ref="G2883:G2946" si="228">SUM(F2882:F2883)</f>
        <v>2</v>
      </c>
      <c r="H2883" s="53">
        <f t="shared" ref="H2883:H2946" si="229">IF(G2883=1,IF(F2882=1,1,-1),G2883)</f>
        <v>2</v>
      </c>
      <c r="I2883" s="53" t="str">
        <f t="shared" ref="I2883:I2946" si="230">VLOOKUP(H2883,codes,2,)</f>
        <v>ww</v>
      </c>
      <c r="J2883" s="53"/>
    </row>
    <row r="2884" spans="1:10" x14ac:dyDescent="0.25">
      <c r="A2884" s="93">
        <v>42698</v>
      </c>
      <c r="B2884" s="35">
        <f t="shared" si="226"/>
        <v>95</v>
      </c>
      <c r="C2884" s="76">
        <v>11</v>
      </c>
      <c r="D2884" s="76">
        <v>2016</v>
      </c>
      <c r="E2884" s="56">
        <v>0.13333333333333333</v>
      </c>
      <c r="F2884" s="53">
        <f t="shared" si="227"/>
        <v>1</v>
      </c>
      <c r="G2884" s="53">
        <f t="shared" si="228"/>
        <v>2</v>
      </c>
      <c r="H2884" s="53">
        <f t="shared" si="229"/>
        <v>2</v>
      </c>
      <c r="I2884" s="53" t="str">
        <f t="shared" si="230"/>
        <v>ww</v>
      </c>
      <c r="J2884" s="53"/>
    </row>
    <row r="2885" spans="1:10" x14ac:dyDescent="0.25">
      <c r="A2885" s="93">
        <v>42699</v>
      </c>
      <c r="B2885" s="35">
        <f t="shared" si="226"/>
        <v>95</v>
      </c>
      <c r="C2885" s="76">
        <v>11</v>
      </c>
      <c r="D2885" s="76">
        <v>2016</v>
      </c>
      <c r="E2885" s="56">
        <v>0</v>
      </c>
      <c r="F2885" s="53">
        <f t="shared" si="227"/>
        <v>0</v>
      </c>
      <c r="G2885" s="53">
        <f t="shared" si="228"/>
        <v>1</v>
      </c>
      <c r="H2885" s="53">
        <f t="shared" si="229"/>
        <v>1</v>
      </c>
      <c r="I2885" s="53" t="str">
        <f t="shared" si="230"/>
        <v>wd</v>
      </c>
      <c r="J2885" s="53"/>
    </row>
    <row r="2886" spans="1:10" x14ac:dyDescent="0.25">
      <c r="A2886" s="93">
        <v>42700</v>
      </c>
      <c r="B2886" s="35">
        <f t="shared" si="226"/>
        <v>95</v>
      </c>
      <c r="C2886" s="76">
        <v>11</v>
      </c>
      <c r="D2886" s="76">
        <v>2016</v>
      </c>
      <c r="E2886" s="56">
        <v>6.6666666666666666E-2</v>
      </c>
      <c r="F2886" s="53">
        <f t="shared" si="227"/>
        <v>1</v>
      </c>
      <c r="G2886" s="53">
        <f t="shared" si="228"/>
        <v>1</v>
      </c>
      <c r="H2886" s="53">
        <f t="shared" si="229"/>
        <v>-1</v>
      </c>
      <c r="I2886" s="53" t="str">
        <f t="shared" si="230"/>
        <v>dw</v>
      </c>
      <c r="J2886" s="53"/>
    </row>
    <row r="2887" spans="1:10" x14ac:dyDescent="0.25">
      <c r="A2887" s="93">
        <v>42701</v>
      </c>
      <c r="B2887" s="35">
        <f t="shared" si="226"/>
        <v>95</v>
      </c>
      <c r="C2887" s="76">
        <v>11</v>
      </c>
      <c r="D2887" s="76">
        <v>2016</v>
      </c>
      <c r="E2887" s="56">
        <v>0.40000000000000008</v>
      </c>
      <c r="F2887" s="53">
        <f t="shared" si="227"/>
        <v>1</v>
      </c>
      <c r="G2887" s="53">
        <f t="shared" si="228"/>
        <v>2</v>
      </c>
      <c r="H2887" s="53">
        <f t="shared" si="229"/>
        <v>2</v>
      </c>
      <c r="I2887" s="53" t="str">
        <f t="shared" si="230"/>
        <v>ww</v>
      </c>
      <c r="J2887" s="53"/>
    </row>
    <row r="2888" spans="1:10" x14ac:dyDescent="0.25">
      <c r="A2888" s="93">
        <v>42702</v>
      </c>
      <c r="B2888" s="35">
        <f t="shared" si="226"/>
        <v>95</v>
      </c>
      <c r="C2888" s="76">
        <v>11</v>
      </c>
      <c r="D2888" s="76">
        <v>2016</v>
      </c>
      <c r="E2888" s="56">
        <v>0</v>
      </c>
      <c r="F2888" s="53">
        <f t="shared" si="227"/>
        <v>0</v>
      </c>
      <c r="G2888" s="53">
        <f t="shared" si="228"/>
        <v>1</v>
      </c>
      <c r="H2888" s="53">
        <f t="shared" si="229"/>
        <v>1</v>
      </c>
      <c r="I2888" s="53" t="str">
        <f t="shared" si="230"/>
        <v>wd</v>
      </c>
      <c r="J2888" s="53"/>
    </row>
    <row r="2889" spans="1:10" x14ac:dyDescent="0.25">
      <c r="A2889" s="93">
        <v>42703</v>
      </c>
      <c r="B2889" s="35">
        <f t="shared" si="226"/>
        <v>95</v>
      </c>
      <c r="C2889" s="76">
        <v>11</v>
      </c>
      <c r="D2889" s="76">
        <v>2016</v>
      </c>
      <c r="E2889" s="56">
        <v>0</v>
      </c>
      <c r="F2889" s="53">
        <f t="shared" si="227"/>
        <v>0</v>
      </c>
      <c r="G2889" s="53">
        <f t="shared" si="228"/>
        <v>0</v>
      </c>
      <c r="H2889" s="53">
        <f t="shared" si="229"/>
        <v>0</v>
      </c>
      <c r="I2889" s="53" t="str">
        <f t="shared" si="230"/>
        <v>dd</v>
      </c>
      <c r="J2889" s="53"/>
    </row>
    <row r="2890" spans="1:10" x14ac:dyDescent="0.25">
      <c r="A2890" s="93">
        <v>42704</v>
      </c>
      <c r="B2890" s="35">
        <f t="shared" si="226"/>
        <v>95</v>
      </c>
      <c r="C2890" s="76">
        <v>11</v>
      </c>
      <c r="D2890" s="76">
        <v>2016</v>
      </c>
      <c r="E2890" s="56">
        <v>0.13333333333333333</v>
      </c>
      <c r="F2890" s="53">
        <f t="shared" si="227"/>
        <v>1</v>
      </c>
      <c r="G2890" s="53">
        <f t="shared" si="228"/>
        <v>1</v>
      </c>
      <c r="H2890" s="53">
        <f t="shared" si="229"/>
        <v>-1</v>
      </c>
      <c r="I2890" s="53" t="str">
        <f t="shared" si="230"/>
        <v>dw</v>
      </c>
      <c r="J2890" s="53"/>
    </row>
    <row r="2891" spans="1:10" x14ac:dyDescent="0.25">
      <c r="A2891" s="93">
        <v>42705</v>
      </c>
      <c r="B2891" s="35">
        <f t="shared" si="226"/>
        <v>95</v>
      </c>
      <c r="C2891" s="76">
        <v>11</v>
      </c>
      <c r="D2891" s="76">
        <v>2016</v>
      </c>
      <c r="E2891" s="56">
        <v>0</v>
      </c>
      <c r="F2891" s="53">
        <f t="shared" si="227"/>
        <v>0</v>
      </c>
      <c r="G2891" s="53">
        <f t="shared" si="228"/>
        <v>1</v>
      </c>
      <c r="H2891" s="53">
        <f t="shared" si="229"/>
        <v>1</v>
      </c>
      <c r="I2891" s="53" t="str">
        <f t="shared" si="230"/>
        <v>wd</v>
      </c>
      <c r="J2891" s="53"/>
    </row>
    <row r="2892" spans="1:10" x14ac:dyDescent="0.25">
      <c r="A2892" s="93">
        <v>42706</v>
      </c>
      <c r="B2892" s="35">
        <f t="shared" si="226"/>
        <v>95</v>
      </c>
      <c r="C2892" s="76">
        <v>11</v>
      </c>
      <c r="D2892" s="76">
        <v>2016</v>
      </c>
      <c r="E2892" s="56">
        <v>0</v>
      </c>
      <c r="F2892" s="53">
        <f t="shared" si="227"/>
        <v>0</v>
      </c>
      <c r="G2892" s="53">
        <f t="shared" si="228"/>
        <v>0</v>
      </c>
      <c r="H2892" s="53">
        <f t="shared" si="229"/>
        <v>0</v>
      </c>
      <c r="I2892" s="53" t="str">
        <f t="shared" si="230"/>
        <v>dd</v>
      </c>
      <c r="J2892" s="53"/>
    </row>
    <row r="2893" spans="1:10" x14ac:dyDescent="0.25">
      <c r="A2893" s="93">
        <v>42707</v>
      </c>
      <c r="B2893" s="35">
        <f t="shared" si="226"/>
        <v>96</v>
      </c>
      <c r="C2893" s="76">
        <v>12</v>
      </c>
      <c r="D2893" s="76">
        <v>2016</v>
      </c>
      <c r="E2893" s="56">
        <v>1.8</v>
      </c>
      <c r="F2893" s="53">
        <f t="shared" si="227"/>
        <v>1</v>
      </c>
      <c r="G2893" s="53">
        <f t="shared" si="228"/>
        <v>1</v>
      </c>
      <c r="H2893" s="53">
        <f t="shared" si="229"/>
        <v>-1</v>
      </c>
      <c r="I2893" s="53" t="str">
        <f t="shared" si="230"/>
        <v>dw</v>
      </c>
      <c r="J2893" s="53"/>
    </row>
    <row r="2894" spans="1:10" x14ac:dyDescent="0.25">
      <c r="A2894" s="93">
        <v>42708</v>
      </c>
      <c r="B2894" s="35">
        <f t="shared" si="226"/>
        <v>96</v>
      </c>
      <c r="C2894" s="76">
        <v>12</v>
      </c>
      <c r="D2894" s="76">
        <v>2016</v>
      </c>
      <c r="E2894" s="56">
        <v>0</v>
      </c>
      <c r="F2894" s="53">
        <f t="shared" si="227"/>
        <v>0</v>
      </c>
      <c r="G2894" s="53">
        <f t="shared" si="228"/>
        <v>1</v>
      </c>
      <c r="H2894" s="53">
        <f t="shared" si="229"/>
        <v>1</v>
      </c>
      <c r="I2894" s="53" t="str">
        <f t="shared" si="230"/>
        <v>wd</v>
      </c>
      <c r="J2894" s="53"/>
    </row>
    <row r="2895" spans="1:10" x14ac:dyDescent="0.25">
      <c r="A2895" s="93">
        <v>42709</v>
      </c>
      <c r="B2895" s="35">
        <f t="shared" si="226"/>
        <v>96</v>
      </c>
      <c r="C2895" s="76">
        <v>12</v>
      </c>
      <c r="D2895" s="76">
        <v>2016</v>
      </c>
      <c r="E2895" s="56">
        <v>0</v>
      </c>
      <c r="F2895" s="53">
        <f t="shared" si="227"/>
        <v>0</v>
      </c>
      <c r="G2895" s="53">
        <f t="shared" si="228"/>
        <v>0</v>
      </c>
      <c r="H2895" s="53">
        <f t="shared" si="229"/>
        <v>0</v>
      </c>
      <c r="I2895" s="53" t="str">
        <f t="shared" si="230"/>
        <v>dd</v>
      </c>
      <c r="J2895" s="53"/>
    </row>
    <row r="2896" spans="1:10" x14ac:dyDescent="0.25">
      <c r="A2896" s="93">
        <v>42710</v>
      </c>
      <c r="B2896" s="35">
        <f t="shared" si="226"/>
        <v>96</v>
      </c>
      <c r="C2896" s="76">
        <v>12</v>
      </c>
      <c r="D2896" s="76">
        <v>2016</v>
      </c>
      <c r="E2896" s="56">
        <v>0.20000000000000004</v>
      </c>
      <c r="F2896" s="53">
        <f t="shared" si="227"/>
        <v>1</v>
      </c>
      <c r="G2896" s="53">
        <f t="shared" si="228"/>
        <v>1</v>
      </c>
      <c r="H2896" s="53">
        <f t="shared" si="229"/>
        <v>-1</v>
      </c>
      <c r="I2896" s="53" t="str">
        <f t="shared" si="230"/>
        <v>dw</v>
      </c>
      <c r="J2896" s="53"/>
    </row>
    <row r="2897" spans="1:10" x14ac:dyDescent="0.25">
      <c r="A2897" s="93">
        <v>42711</v>
      </c>
      <c r="B2897" s="35">
        <f t="shared" si="226"/>
        <v>96</v>
      </c>
      <c r="C2897" s="76">
        <v>12</v>
      </c>
      <c r="D2897" s="76">
        <v>2016</v>
      </c>
      <c r="E2897" s="56">
        <v>1.8666666666666665</v>
      </c>
      <c r="F2897" s="53">
        <f t="shared" si="227"/>
        <v>1</v>
      </c>
      <c r="G2897" s="53">
        <f t="shared" si="228"/>
        <v>2</v>
      </c>
      <c r="H2897" s="53">
        <f t="shared" si="229"/>
        <v>2</v>
      </c>
      <c r="I2897" s="53" t="str">
        <f t="shared" si="230"/>
        <v>ww</v>
      </c>
      <c r="J2897" s="53"/>
    </row>
    <row r="2898" spans="1:10" x14ac:dyDescent="0.25">
      <c r="A2898" s="93">
        <v>42712</v>
      </c>
      <c r="B2898" s="35">
        <f t="shared" si="226"/>
        <v>96</v>
      </c>
      <c r="C2898" s="76">
        <v>12</v>
      </c>
      <c r="D2898" s="76">
        <v>2016</v>
      </c>
      <c r="E2898" s="56">
        <v>0.8666666666666667</v>
      </c>
      <c r="F2898" s="53">
        <f t="shared" si="227"/>
        <v>1</v>
      </c>
      <c r="G2898" s="53">
        <f t="shared" si="228"/>
        <v>2</v>
      </c>
      <c r="H2898" s="53">
        <f t="shared" si="229"/>
        <v>2</v>
      </c>
      <c r="I2898" s="53" t="str">
        <f t="shared" si="230"/>
        <v>ww</v>
      </c>
      <c r="J2898" s="53"/>
    </row>
    <row r="2899" spans="1:10" x14ac:dyDescent="0.25">
      <c r="A2899" s="93">
        <v>42713</v>
      </c>
      <c r="B2899" s="35">
        <f t="shared" si="226"/>
        <v>96</v>
      </c>
      <c r="C2899" s="76">
        <v>12</v>
      </c>
      <c r="D2899" s="76">
        <v>2016</v>
      </c>
      <c r="E2899" s="56">
        <v>4.7333333333333334</v>
      </c>
      <c r="F2899" s="53">
        <f t="shared" si="227"/>
        <v>1</v>
      </c>
      <c r="G2899" s="53">
        <f t="shared" si="228"/>
        <v>2</v>
      </c>
      <c r="H2899" s="53">
        <f t="shared" si="229"/>
        <v>2</v>
      </c>
      <c r="I2899" s="53" t="str">
        <f t="shared" si="230"/>
        <v>ww</v>
      </c>
      <c r="J2899" s="53"/>
    </row>
    <row r="2900" spans="1:10" x14ac:dyDescent="0.25">
      <c r="A2900" s="93">
        <v>42714</v>
      </c>
      <c r="B2900" s="35">
        <f t="shared" si="226"/>
        <v>96</v>
      </c>
      <c r="C2900" s="76">
        <v>12</v>
      </c>
      <c r="D2900" s="76">
        <v>2016</v>
      </c>
      <c r="E2900" s="56">
        <v>0</v>
      </c>
      <c r="F2900" s="53">
        <f t="shared" si="227"/>
        <v>0</v>
      </c>
      <c r="G2900" s="53">
        <f t="shared" si="228"/>
        <v>1</v>
      </c>
      <c r="H2900" s="53">
        <f t="shared" si="229"/>
        <v>1</v>
      </c>
      <c r="I2900" s="53" t="str">
        <f t="shared" si="230"/>
        <v>wd</v>
      </c>
      <c r="J2900" s="53"/>
    </row>
    <row r="2901" spans="1:10" x14ac:dyDescent="0.25">
      <c r="A2901" s="93">
        <v>42715</v>
      </c>
      <c r="B2901" s="35">
        <f t="shared" si="226"/>
        <v>96</v>
      </c>
      <c r="C2901" s="76">
        <v>12</v>
      </c>
      <c r="D2901" s="76">
        <v>2016</v>
      </c>
      <c r="E2901" s="56">
        <v>0</v>
      </c>
      <c r="F2901" s="53">
        <f t="shared" si="227"/>
        <v>0</v>
      </c>
      <c r="G2901" s="53">
        <f t="shared" si="228"/>
        <v>0</v>
      </c>
      <c r="H2901" s="53">
        <f t="shared" si="229"/>
        <v>0</v>
      </c>
      <c r="I2901" s="53" t="str">
        <f t="shared" si="230"/>
        <v>dd</v>
      </c>
      <c r="J2901" s="53"/>
    </row>
    <row r="2902" spans="1:10" x14ac:dyDescent="0.25">
      <c r="A2902" s="93">
        <v>42716</v>
      </c>
      <c r="B2902" s="35">
        <f t="shared" si="226"/>
        <v>96</v>
      </c>
      <c r="C2902" s="76">
        <v>12</v>
      </c>
      <c r="D2902" s="76">
        <v>2016</v>
      </c>
      <c r="E2902" s="56">
        <v>0</v>
      </c>
      <c r="F2902" s="53">
        <f t="shared" si="227"/>
        <v>0</v>
      </c>
      <c r="G2902" s="53">
        <f t="shared" si="228"/>
        <v>0</v>
      </c>
      <c r="H2902" s="53">
        <f t="shared" si="229"/>
        <v>0</v>
      </c>
      <c r="I2902" s="53" t="str">
        <f t="shared" si="230"/>
        <v>dd</v>
      </c>
      <c r="J2902" s="53"/>
    </row>
    <row r="2903" spans="1:10" x14ac:dyDescent="0.25">
      <c r="A2903" s="93">
        <v>42717</v>
      </c>
      <c r="B2903" s="35">
        <f t="shared" si="226"/>
        <v>96</v>
      </c>
      <c r="C2903" s="76">
        <v>12</v>
      </c>
      <c r="D2903" s="76">
        <v>2016</v>
      </c>
      <c r="E2903" s="56">
        <v>1.8</v>
      </c>
      <c r="F2903" s="53">
        <f t="shared" si="227"/>
        <v>1</v>
      </c>
      <c r="G2903" s="53">
        <f t="shared" si="228"/>
        <v>1</v>
      </c>
      <c r="H2903" s="53">
        <f t="shared" si="229"/>
        <v>-1</v>
      </c>
      <c r="I2903" s="53" t="str">
        <f t="shared" si="230"/>
        <v>dw</v>
      </c>
      <c r="J2903" s="53"/>
    </row>
    <row r="2904" spans="1:10" x14ac:dyDescent="0.25">
      <c r="A2904" s="93">
        <v>42718</v>
      </c>
      <c r="B2904" s="35">
        <f t="shared" si="226"/>
        <v>96</v>
      </c>
      <c r="C2904" s="76">
        <v>12</v>
      </c>
      <c r="D2904" s="76">
        <v>2016</v>
      </c>
      <c r="E2904" s="56">
        <v>2.1999999999999997</v>
      </c>
      <c r="F2904" s="53">
        <f t="shared" si="227"/>
        <v>1</v>
      </c>
      <c r="G2904" s="53">
        <f t="shared" si="228"/>
        <v>2</v>
      </c>
      <c r="H2904" s="53">
        <f t="shared" si="229"/>
        <v>2</v>
      </c>
      <c r="I2904" s="53" t="str">
        <f t="shared" si="230"/>
        <v>ww</v>
      </c>
      <c r="J2904" s="53"/>
    </row>
    <row r="2905" spans="1:10" x14ac:dyDescent="0.25">
      <c r="A2905" s="93">
        <v>42719</v>
      </c>
      <c r="B2905" s="35">
        <f t="shared" si="226"/>
        <v>96</v>
      </c>
      <c r="C2905" s="76">
        <v>12</v>
      </c>
      <c r="D2905" s="76">
        <v>2016</v>
      </c>
      <c r="E2905" s="56">
        <v>0</v>
      </c>
      <c r="F2905" s="53">
        <f t="shared" si="227"/>
        <v>0</v>
      </c>
      <c r="G2905" s="53">
        <f t="shared" si="228"/>
        <v>1</v>
      </c>
      <c r="H2905" s="53">
        <f t="shared" si="229"/>
        <v>1</v>
      </c>
      <c r="I2905" s="53" t="str">
        <f t="shared" si="230"/>
        <v>wd</v>
      </c>
      <c r="J2905" s="53"/>
    </row>
    <row r="2906" spans="1:10" x14ac:dyDescent="0.25">
      <c r="A2906" s="93">
        <v>42720</v>
      </c>
      <c r="B2906" s="35">
        <f t="shared" si="226"/>
        <v>96</v>
      </c>
      <c r="C2906" s="76">
        <v>12</v>
      </c>
      <c r="D2906" s="76">
        <v>2016</v>
      </c>
      <c r="E2906" s="56">
        <v>1.7333333333333334</v>
      </c>
      <c r="F2906" s="53">
        <f t="shared" si="227"/>
        <v>1</v>
      </c>
      <c r="G2906" s="53">
        <f t="shared" si="228"/>
        <v>1</v>
      </c>
      <c r="H2906" s="53">
        <f t="shared" si="229"/>
        <v>-1</v>
      </c>
      <c r="I2906" s="53" t="str">
        <f t="shared" si="230"/>
        <v>dw</v>
      </c>
      <c r="J2906" s="53"/>
    </row>
    <row r="2907" spans="1:10" x14ac:dyDescent="0.25">
      <c r="A2907" s="93">
        <v>42721</v>
      </c>
      <c r="B2907" s="35">
        <f t="shared" si="226"/>
        <v>96</v>
      </c>
      <c r="C2907" s="76">
        <v>12</v>
      </c>
      <c r="D2907" s="76">
        <v>2016</v>
      </c>
      <c r="E2907" s="56">
        <v>6.6666666666666666E-2</v>
      </c>
      <c r="F2907" s="53">
        <f t="shared" si="227"/>
        <v>1</v>
      </c>
      <c r="G2907" s="53">
        <f t="shared" si="228"/>
        <v>2</v>
      </c>
      <c r="H2907" s="53">
        <f t="shared" si="229"/>
        <v>2</v>
      </c>
      <c r="I2907" s="53" t="str">
        <f t="shared" si="230"/>
        <v>ww</v>
      </c>
      <c r="J2907" s="53"/>
    </row>
    <row r="2908" spans="1:10" x14ac:dyDescent="0.25">
      <c r="A2908" s="93">
        <v>42722</v>
      </c>
      <c r="B2908" s="35">
        <f t="shared" si="226"/>
        <v>96</v>
      </c>
      <c r="C2908" s="76">
        <v>12</v>
      </c>
      <c r="D2908" s="76">
        <v>2016</v>
      </c>
      <c r="E2908" s="56">
        <v>0.20000000000000004</v>
      </c>
      <c r="F2908" s="53">
        <f t="shared" si="227"/>
        <v>1</v>
      </c>
      <c r="G2908" s="53">
        <f t="shared" si="228"/>
        <v>2</v>
      </c>
      <c r="H2908" s="53">
        <f t="shared" si="229"/>
        <v>2</v>
      </c>
      <c r="I2908" s="53" t="str">
        <f t="shared" si="230"/>
        <v>ww</v>
      </c>
      <c r="J2908" s="53"/>
    </row>
    <row r="2909" spans="1:10" x14ac:dyDescent="0.25">
      <c r="A2909" s="93">
        <v>42723</v>
      </c>
      <c r="B2909" s="35">
        <f t="shared" si="226"/>
        <v>96</v>
      </c>
      <c r="C2909" s="76">
        <v>12</v>
      </c>
      <c r="D2909" s="76">
        <v>2016</v>
      </c>
      <c r="E2909" s="56">
        <v>0</v>
      </c>
      <c r="F2909" s="53">
        <f t="shared" si="227"/>
        <v>0</v>
      </c>
      <c r="G2909" s="53">
        <f t="shared" si="228"/>
        <v>1</v>
      </c>
      <c r="H2909" s="53">
        <f t="shared" si="229"/>
        <v>1</v>
      </c>
      <c r="I2909" s="53" t="str">
        <f t="shared" si="230"/>
        <v>wd</v>
      </c>
      <c r="J2909" s="53"/>
    </row>
    <row r="2910" spans="1:10" x14ac:dyDescent="0.25">
      <c r="A2910" s="93">
        <v>42724</v>
      </c>
      <c r="B2910" s="35">
        <f t="shared" si="226"/>
        <v>96</v>
      </c>
      <c r="C2910" s="76">
        <v>12</v>
      </c>
      <c r="D2910" s="76">
        <v>2016</v>
      </c>
      <c r="E2910" s="56">
        <v>0.40000000000000008</v>
      </c>
      <c r="F2910" s="53">
        <f t="shared" si="227"/>
        <v>1</v>
      </c>
      <c r="G2910" s="53">
        <f t="shared" si="228"/>
        <v>1</v>
      </c>
      <c r="H2910" s="53">
        <f t="shared" si="229"/>
        <v>-1</v>
      </c>
      <c r="I2910" s="53" t="str">
        <f t="shared" si="230"/>
        <v>dw</v>
      </c>
      <c r="J2910" s="53"/>
    </row>
    <row r="2911" spans="1:10" x14ac:dyDescent="0.25">
      <c r="A2911" s="93">
        <v>42725</v>
      </c>
      <c r="B2911" s="35">
        <f t="shared" si="226"/>
        <v>96</v>
      </c>
      <c r="C2911" s="76">
        <v>12</v>
      </c>
      <c r="D2911" s="76">
        <v>2016</v>
      </c>
      <c r="E2911" s="56">
        <v>0.53333333333333333</v>
      </c>
      <c r="F2911" s="53">
        <f t="shared" si="227"/>
        <v>1</v>
      </c>
      <c r="G2911" s="53">
        <f t="shared" si="228"/>
        <v>2</v>
      </c>
      <c r="H2911" s="53">
        <f t="shared" si="229"/>
        <v>2</v>
      </c>
      <c r="I2911" s="53" t="str">
        <f t="shared" si="230"/>
        <v>ww</v>
      </c>
      <c r="J2911" s="53"/>
    </row>
    <row r="2912" spans="1:10" x14ac:dyDescent="0.25">
      <c r="A2912" s="93">
        <v>42726</v>
      </c>
      <c r="B2912" s="35">
        <f t="shared" si="226"/>
        <v>96</v>
      </c>
      <c r="C2912" s="76">
        <v>12</v>
      </c>
      <c r="D2912" s="76">
        <v>2016</v>
      </c>
      <c r="E2912" s="56">
        <v>1.0666666666666667</v>
      </c>
      <c r="F2912" s="53">
        <f t="shared" si="227"/>
        <v>1</v>
      </c>
      <c r="G2912" s="53">
        <f t="shared" si="228"/>
        <v>2</v>
      </c>
      <c r="H2912" s="53">
        <f t="shared" si="229"/>
        <v>2</v>
      </c>
      <c r="I2912" s="53" t="str">
        <f t="shared" si="230"/>
        <v>ww</v>
      </c>
      <c r="J2912" s="53"/>
    </row>
    <row r="2913" spans="1:10" x14ac:dyDescent="0.25">
      <c r="A2913" s="93">
        <v>42727</v>
      </c>
      <c r="B2913" s="35">
        <f t="shared" si="226"/>
        <v>96</v>
      </c>
      <c r="C2913" s="76">
        <v>12</v>
      </c>
      <c r="D2913" s="76">
        <v>2016</v>
      </c>
      <c r="E2913" s="56">
        <v>0.20000000000000004</v>
      </c>
      <c r="F2913" s="53">
        <f t="shared" si="227"/>
        <v>1</v>
      </c>
      <c r="G2913" s="53">
        <f t="shared" si="228"/>
        <v>2</v>
      </c>
      <c r="H2913" s="53">
        <f t="shared" si="229"/>
        <v>2</v>
      </c>
      <c r="I2913" s="53" t="str">
        <f t="shared" si="230"/>
        <v>ww</v>
      </c>
      <c r="J2913" s="53"/>
    </row>
    <row r="2914" spans="1:10" x14ac:dyDescent="0.25">
      <c r="A2914" s="93">
        <v>42728</v>
      </c>
      <c r="B2914" s="35">
        <f t="shared" si="226"/>
        <v>96</v>
      </c>
      <c r="C2914" s="76">
        <v>12</v>
      </c>
      <c r="D2914" s="76">
        <v>2016</v>
      </c>
      <c r="E2914" s="56">
        <v>2.1999999999999997</v>
      </c>
      <c r="F2914" s="53">
        <f t="shared" si="227"/>
        <v>1</v>
      </c>
      <c r="G2914" s="53">
        <f t="shared" si="228"/>
        <v>2</v>
      </c>
      <c r="H2914" s="53">
        <f t="shared" si="229"/>
        <v>2</v>
      </c>
      <c r="I2914" s="53" t="str">
        <f t="shared" si="230"/>
        <v>ww</v>
      </c>
      <c r="J2914" s="53"/>
    </row>
    <row r="2915" spans="1:10" x14ac:dyDescent="0.25">
      <c r="A2915" s="93">
        <v>42729</v>
      </c>
      <c r="B2915" s="35">
        <f t="shared" si="226"/>
        <v>96</v>
      </c>
      <c r="C2915" s="76">
        <v>12</v>
      </c>
      <c r="D2915" s="76">
        <v>2016</v>
      </c>
      <c r="E2915" s="56">
        <v>0.46666666666666662</v>
      </c>
      <c r="F2915" s="53">
        <f t="shared" si="227"/>
        <v>1</v>
      </c>
      <c r="G2915" s="53">
        <f t="shared" si="228"/>
        <v>2</v>
      </c>
      <c r="H2915" s="53">
        <f t="shared" si="229"/>
        <v>2</v>
      </c>
      <c r="I2915" s="53" t="str">
        <f t="shared" si="230"/>
        <v>ww</v>
      </c>
      <c r="J2915" s="53"/>
    </row>
    <row r="2916" spans="1:10" x14ac:dyDescent="0.25">
      <c r="A2916" s="93">
        <v>42730</v>
      </c>
      <c r="B2916" s="35">
        <f t="shared" si="226"/>
        <v>96</v>
      </c>
      <c r="C2916" s="76">
        <v>12</v>
      </c>
      <c r="D2916" s="76">
        <v>2016</v>
      </c>
      <c r="E2916" s="56">
        <v>0.93333333333333324</v>
      </c>
      <c r="F2916" s="53">
        <f t="shared" si="227"/>
        <v>1</v>
      </c>
      <c r="G2916" s="53">
        <f t="shared" si="228"/>
        <v>2</v>
      </c>
      <c r="H2916" s="53">
        <f t="shared" si="229"/>
        <v>2</v>
      </c>
      <c r="I2916" s="53" t="str">
        <f t="shared" si="230"/>
        <v>ww</v>
      </c>
      <c r="J2916" s="53"/>
    </row>
    <row r="2917" spans="1:10" x14ac:dyDescent="0.25">
      <c r="A2917" s="93">
        <v>42731</v>
      </c>
      <c r="B2917" s="35">
        <f t="shared" si="226"/>
        <v>96</v>
      </c>
      <c r="C2917" s="76">
        <v>12</v>
      </c>
      <c r="D2917" s="76">
        <v>2016</v>
      </c>
      <c r="E2917" s="56">
        <v>0</v>
      </c>
      <c r="F2917" s="53">
        <f t="shared" si="227"/>
        <v>0</v>
      </c>
      <c r="G2917" s="53">
        <f t="shared" si="228"/>
        <v>1</v>
      </c>
      <c r="H2917" s="53">
        <f t="shared" si="229"/>
        <v>1</v>
      </c>
      <c r="I2917" s="53" t="str">
        <f t="shared" si="230"/>
        <v>wd</v>
      </c>
      <c r="J2917" s="53"/>
    </row>
    <row r="2918" spans="1:10" x14ac:dyDescent="0.25">
      <c r="A2918" s="93">
        <v>42732</v>
      </c>
      <c r="B2918" s="35">
        <f t="shared" si="226"/>
        <v>96</v>
      </c>
      <c r="C2918" s="76">
        <v>12</v>
      </c>
      <c r="D2918" s="76">
        <v>2016</v>
      </c>
      <c r="E2918" s="56">
        <v>0</v>
      </c>
      <c r="F2918" s="53">
        <f t="shared" si="227"/>
        <v>0</v>
      </c>
      <c r="G2918" s="53">
        <f t="shared" si="228"/>
        <v>0</v>
      </c>
      <c r="H2918" s="53">
        <f t="shared" si="229"/>
        <v>0</v>
      </c>
      <c r="I2918" s="53" t="str">
        <f t="shared" si="230"/>
        <v>dd</v>
      </c>
      <c r="J2918" s="53"/>
    </row>
    <row r="2919" spans="1:10" x14ac:dyDescent="0.25">
      <c r="A2919" s="93">
        <v>42733</v>
      </c>
      <c r="B2919" s="35">
        <f t="shared" si="226"/>
        <v>96</v>
      </c>
      <c r="C2919" s="76">
        <v>12</v>
      </c>
      <c r="D2919" s="76">
        <v>2016</v>
      </c>
      <c r="E2919" s="56">
        <v>0.13333333333333333</v>
      </c>
      <c r="F2919" s="53">
        <f t="shared" si="227"/>
        <v>1</v>
      </c>
      <c r="G2919" s="53">
        <f t="shared" si="228"/>
        <v>1</v>
      </c>
      <c r="H2919" s="53">
        <f t="shared" si="229"/>
        <v>-1</v>
      </c>
      <c r="I2919" s="53" t="str">
        <f t="shared" si="230"/>
        <v>dw</v>
      </c>
      <c r="J2919" s="53"/>
    </row>
    <row r="2920" spans="1:10" x14ac:dyDescent="0.25">
      <c r="A2920" s="93">
        <v>42734</v>
      </c>
      <c r="B2920" s="35">
        <f t="shared" si="226"/>
        <v>96</v>
      </c>
      <c r="C2920" s="76">
        <v>12</v>
      </c>
      <c r="D2920" s="76">
        <v>2016</v>
      </c>
      <c r="E2920" s="56">
        <v>0.20000000000000004</v>
      </c>
      <c r="F2920" s="53">
        <f t="shared" si="227"/>
        <v>1</v>
      </c>
      <c r="G2920" s="53">
        <f t="shared" si="228"/>
        <v>2</v>
      </c>
      <c r="H2920" s="53">
        <f t="shared" si="229"/>
        <v>2</v>
      </c>
      <c r="I2920" s="53" t="str">
        <f t="shared" si="230"/>
        <v>ww</v>
      </c>
      <c r="J2920" s="53"/>
    </row>
    <row r="2921" spans="1:10" x14ac:dyDescent="0.25">
      <c r="A2921" s="93">
        <v>42735</v>
      </c>
      <c r="B2921" s="35">
        <f t="shared" si="226"/>
        <v>96</v>
      </c>
      <c r="C2921" s="76">
        <v>12</v>
      </c>
      <c r="D2921" s="76">
        <v>2016</v>
      </c>
      <c r="E2921" s="56">
        <v>0</v>
      </c>
      <c r="F2921" s="53">
        <f t="shared" si="227"/>
        <v>0</v>
      </c>
      <c r="G2921" s="53">
        <f t="shared" si="228"/>
        <v>1</v>
      </c>
      <c r="H2921" s="53">
        <f t="shared" si="229"/>
        <v>1</v>
      </c>
      <c r="I2921" s="53" t="str">
        <f t="shared" si="230"/>
        <v>wd</v>
      </c>
      <c r="J2921" s="53"/>
    </row>
    <row r="2922" spans="1:10" x14ac:dyDescent="0.25">
      <c r="A2922" s="93">
        <v>42736</v>
      </c>
      <c r="B2922" s="35">
        <f t="shared" si="226"/>
        <v>97</v>
      </c>
      <c r="C2922" s="76">
        <v>1</v>
      </c>
      <c r="D2922" s="76">
        <v>2017</v>
      </c>
      <c r="E2922" s="56">
        <v>9.2666666666666675</v>
      </c>
      <c r="F2922" s="53">
        <f t="shared" si="227"/>
        <v>1</v>
      </c>
      <c r="G2922" s="53">
        <f t="shared" si="228"/>
        <v>1</v>
      </c>
      <c r="H2922" s="53">
        <f t="shared" si="229"/>
        <v>-1</v>
      </c>
      <c r="I2922" s="53" t="str">
        <f t="shared" si="230"/>
        <v>dw</v>
      </c>
      <c r="J2922" s="53"/>
    </row>
    <row r="2923" spans="1:10" x14ac:dyDescent="0.25">
      <c r="A2923" s="93">
        <v>42737</v>
      </c>
      <c r="B2923" s="35">
        <f t="shared" si="226"/>
        <v>97</v>
      </c>
      <c r="C2923" s="76">
        <v>1</v>
      </c>
      <c r="D2923" s="76">
        <v>2017</v>
      </c>
      <c r="E2923" s="56">
        <v>3.1333333333333333</v>
      </c>
      <c r="F2923" s="53">
        <f t="shared" si="227"/>
        <v>1</v>
      </c>
      <c r="G2923" s="53">
        <f t="shared" si="228"/>
        <v>2</v>
      </c>
      <c r="H2923" s="53">
        <f t="shared" si="229"/>
        <v>2</v>
      </c>
      <c r="I2923" s="53" t="str">
        <f t="shared" si="230"/>
        <v>ww</v>
      </c>
      <c r="J2923" s="53"/>
    </row>
    <row r="2924" spans="1:10" x14ac:dyDescent="0.25">
      <c r="A2924" s="93">
        <v>42738</v>
      </c>
      <c r="B2924" s="35">
        <f t="shared" si="226"/>
        <v>97</v>
      </c>
      <c r="C2924" s="76">
        <v>1</v>
      </c>
      <c r="D2924" s="76">
        <v>2017</v>
      </c>
      <c r="E2924" s="56">
        <v>6.6666666666666666E-2</v>
      </c>
      <c r="F2924" s="53">
        <f t="shared" si="227"/>
        <v>1</v>
      </c>
      <c r="G2924" s="53">
        <f t="shared" si="228"/>
        <v>2</v>
      </c>
      <c r="H2924" s="53">
        <f t="shared" si="229"/>
        <v>2</v>
      </c>
      <c r="I2924" s="53" t="str">
        <f t="shared" si="230"/>
        <v>ww</v>
      </c>
      <c r="J2924" s="53"/>
    </row>
    <row r="2925" spans="1:10" x14ac:dyDescent="0.25">
      <c r="A2925" s="93">
        <v>42739</v>
      </c>
      <c r="B2925" s="35">
        <f t="shared" si="226"/>
        <v>97</v>
      </c>
      <c r="C2925" s="76">
        <v>1</v>
      </c>
      <c r="D2925" s="76">
        <v>2017</v>
      </c>
      <c r="E2925" s="56">
        <v>0.19999999999999998</v>
      </c>
      <c r="F2925" s="53">
        <f t="shared" si="227"/>
        <v>1</v>
      </c>
      <c r="G2925" s="53">
        <f t="shared" si="228"/>
        <v>2</v>
      </c>
      <c r="H2925" s="53">
        <f t="shared" si="229"/>
        <v>2</v>
      </c>
      <c r="I2925" s="53" t="str">
        <f t="shared" si="230"/>
        <v>ww</v>
      </c>
      <c r="J2925" s="53"/>
    </row>
    <row r="2926" spans="1:10" x14ac:dyDescent="0.25">
      <c r="A2926" s="93">
        <v>42740</v>
      </c>
      <c r="B2926" s="35">
        <f t="shared" si="226"/>
        <v>97</v>
      </c>
      <c r="C2926" s="76">
        <v>1</v>
      </c>
      <c r="D2926" s="76">
        <v>2017</v>
      </c>
      <c r="E2926" s="56">
        <v>6.6666666666666666E-2</v>
      </c>
      <c r="F2926" s="53">
        <f t="shared" si="227"/>
        <v>1</v>
      </c>
      <c r="G2926" s="53">
        <f t="shared" si="228"/>
        <v>2</v>
      </c>
      <c r="H2926" s="53">
        <f t="shared" si="229"/>
        <v>2</v>
      </c>
      <c r="I2926" s="53" t="str">
        <f t="shared" si="230"/>
        <v>ww</v>
      </c>
      <c r="J2926" s="53"/>
    </row>
    <row r="2927" spans="1:10" x14ac:dyDescent="0.25">
      <c r="A2927" s="93">
        <v>42741</v>
      </c>
      <c r="B2927" s="35">
        <f t="shared" si="226"/>
        <v>97</v>
      </c>
      <c r="C2927" s="76">
        <v>1</v>
      </c>
      <c r="D2927" s="76">
        <v>2017</v>
      </c>
      <c r="E2927" s="56">
        <v>1.1333333333333335</v>
      </c>
      <c r="F2927" s="53">
        <f t="shared" si="227"/>
        <v>1</v>
      </c>
      <c r="G2927" s="53">
        <f t="shared" si="228"/>
        <v>2</v>
      </c>
      <c r="H2927" s="53">
        <f t="shared" si="229"/>
        <v>2</v>
      </c>
      <c r="I2927" s="53" t="str">
        <f t="shared" si="230"/>
        <v>ww</v>
      </c>
      <c r="J2927" s="53"/>
    </row>
    <row r="2928" spans="1:10" x14ac:dyDescent="0.25">
      <c r="A2928" s="93">
        <v>42742</v>
      </c>
      <c r="B2928" s="35">
        <f t="shared" ref="B2928:B2991" si="231">C2928+(D2928-2009)*12</f>
        <v>97</v>
      </c>
      <c r="C2928" s="76">
        <v>1</v>
      </c>
      <c r="D2928" s="76">
        <v>2017</v>
      </c>
      <c r="E2928" s="56">
        <v>2.9333333333333336</v>
      </c>
      <c r="F2928" s="53">
        <f t="shared" si="227"/>
        <v>1</v>
      </c>
      <c r="G2928" s="53">
        <f t="shared" si="228"/>
        <v>2</v>
      </c>
      <c r="H2928" s="53">
        <f t="shared" si="229"/>
        <v>2</v>
      </c>
      <c r="I2928" s="53" t="str">
        <f t="shared" si="230"/>
        <v>ww</v>
      </c>
      <c r="J2928" s="53"/>
    </row>
    <row r="2929" spans="1:10" x14ac:dyDescent="0.25">
      <c r="A2929" s="93">
        <v>42743</v>
      </c>
      <c r="B2929" s="35">
        <f t="shared" si="231"/>
        <v>97</v>
      </c>
      <c r="C2929" s="76">
        <v>1</v>
      </c>
      <c r="D2929" s="76">
        <v>2017</v>
      </c>
      <c r="E2929" s="56">
        <v>0.13333333333333333</v>
      </c>
      <c r="F2929" s="53">
        <f t="shared" si="227"/>
        <v>1</v>
      </c>
      <c r="G2929" s="53">
        <f t="shared" si="228"/>
        <v>2</v>
      </c>
      <c r="H2929" s="53">
        <f t="shared" si="229"/>
        <v>2</v>
      </c>
      <c r="I2929" s="53" t="str">
        <f t="shared" si="230"/>
        <v>ww</v>
      </c>
      <c r="J2929" s="53"/>
    </row>
    <row r="2930" spans="1:10" x14ac:dyDescent="0.25">
      <c r="A2930" s="93">
        <v>42744</v>
      </c>
      <c r="B2930" s="35">
        <f t="shared" si="231"/>
        <v>97</v>
      </c>
      <c r="C2930" s="76">
        <v>1</v>
      </c>
      <c r="D2930" s="76">
        <v>2017</v>
      </c>
      <c r="E2930" s="56">
        <v>6.6666666666666666E-2</v>
      </c>
      <c r="F2930" s="53">
        <f t="shared" si="227"/>
        <v>1</v>
      </c>
      <c r="G2930" s="53">
        <f t="shared" si="228"/>
        <v>2</v>
      </c>
      <c r="H2930" s="53">
        <f t="shared" si="229"/>
        <v>2</v>
      </c>
      <c r="I2930" s="53" t="str">
        <f t="shared" si="230"/>
        <v>ww</v>
      </c>
      <c r="J2930" s="53"/>
    </row>
    <row r="2931" spans="1:10" x14ac:dyDescent="0.25">
      <c r="A2931" s="93">
        <v>42745</v>
      </c>
      <c r="B2931" s="35">
        <f t="shared" si="231"/>
        <v>97</v>
      </c>
      <c r="C2931" s="76">
        <v>1</v>
      </c>
      <c r="D2931" s="76">
        <v>2017</v>
      </c>
      <c r="E2931" s="56">
        <v>0.53333333333333333</v>
      </c>
      <c r="F2931" s="53">
        <f t="shared" si="227"/>
        <v>1</v>
      </c>
      <c r="G2931" s="53">
        <f t="shared" si="228"/>
        <v>2</v>
      </c>
      <c r="H2931" s="53">
        <f t="shared" si="229"/>
        <v>2</v>
      </c>
      <c r="I2931" s="53" t="str">
        <f t="shared" si="230"/>
        <v>ww</v>
      </c>
      <c r="J2931" s="53"/>
    </row>
    <row r="2932" spans="1:10" x14ac:dyDescent="0.25">
      <c r="A2932" s="93">
        <v>42746</v>
      </c>
      <c r="B2932" s="35">
        <f t="shared" si="231"/>
        <v>97</v>
      </c>
      <c r="C2932" s="76">
        <v>1</v>
      </c>
      <c r="D2932" s="76">
        <v>2017</v>
      </c>
      <c r="E2932" s="56">
        <v>0.26666666666666666</v>
      </c>
      <c r="F2932" s="53">
        <f t="shared" si="227"/>
        <v>1</v>
      </c>
      <c r="G2932" s="53">
        <f t="shared" si="228"/>
        <v>2</v>
      </c>
      <c r="H2932" s="53">
        <f t="shared" si="229"/>
        <v>2</v>
      </c>
      <c r="I2932" s="53" t="str">
        <f t="shared" si="230"/>
        <v>ww</v>
      </c>
      <c r="J2932" s="53"/>
    </row>
    <row r="2933" spans="1:10" x14ac:dyDescent="0.25">
      <c r="A2933" s="93">
        <v>42747</v>
      </c>
      <c r="B2933" s="35">
        <f t="shared" si="231"/>
        <v>97</v>
      </c>
      <c r="C2933" s="76">
        <v>1</v>
      </c>
      <c r="D2933" s="76">
        <v>2017</v>
      </c>
      <c r="E2933" s="56">
        <v>0.13333333333333333</v>
      </c>
      <c r="F2933" s="53">
        <f t="shared" si="227"/>
        <v>1</v>
      </c>
      <c r="G2933" s="53">
        <f t="shared" si="228"/>
        <v>2</v>
      </c>
      <c r="H2933" s="53">
        <f t="shared" si="229"/>
        <v>2</v>
      </c>
      <c r="I2933" s="53" t="str">
        <f t="shared" si="230"/>
        <v>ww</v>
      </c>
      <c r="J2933" s="53"/>
    </row>
    <row r="2934" spans="1:10" x14ac:dyDescent="0.25">
      <c r="A2934" s="93">
        <v>42748</v>
      </c>
      <c r="B2934" s="35">
        <f t="shared" si="231"/>
        <v>97</v>
      </c>
      <c r="C2934" s="76">
        <v>1</v>
      </c>
      <c r="D2934" s="76">
        <v>2017</v>
      </c>
      <c r="E2934" s="56">
        <v>2.6666666666666665</v>
      </c>
      <c r="F2934" s="53">
        <f t="shared" si="227"/>
        <v>1</v>
      </c>
      <c r="G2934" s="53">
        <f t="shared" si="228"/>
        <v>2</v>
      </c>
      <c r="H2934" s="53">
        <f t="shared" si="229"/>
        <v>2</v>
      </c>
      <c r="I2934" s="53" t="str">
        <f t="shared" si="230"/>
        <v>ww</v>
      </c>
      <c r="J2934" s="53"/>
    </row>
    <row r="2935" spans="1:10" x14ac:dyDescent="0.25">
      <c r="A2935" s="93">
        <v>42749</v>
      </c>
      <c r="B2935" s="35">
        <f t="shared" si="231"/>
        <v>97</v>
      </c>
      <c r="C2935" s="76">
        <v>1</v>
      </c>
      <c r="D2935" s="76">
        <v>2017</v>
      </c>
      <c r="E2935" s="56">
        <v>0</v>
      </c>
      <c r="F2935" s="53">
        <f t="shared" si="227"/>
        <v>0</v>
      </c>
      <c r="G2935" s="53">
        <f t="shared" si="228"/>
        <v>1</v>
      </c>
      <c r="H2935" s="53">
        <f t="shared" si="229"/>
        <v>1</v>
      </c>
      <c r="I2935" s="53" t="str">
        <f t="shared" si="230"/>
        <v>wd</v>
      </c>
      <c r="J2935" s="53"/>
    </row>
    <row r="2936" spans="1:10" x14ac:dyDescent="0.25">
      <c r="A2936" s="93">
        <v>42750</v>
      </c>
      <c r="B2936" s="35">
        <f t="shared" si="231"/>
        <v>97</v>
      </c>
      <c r="C2936" s="76">
        <v>1</v>
      </c>
      <c r="D2936" s="76">
        <v>2017</v>
      </c>
      <c r="E2936" s="56">
        <v>6.5999999999999988</v>
      </c>
      <c r="F2936" s="53">
        <f t="shared" si="227"/>
        <v>1</v>
      </c>
      <c r="G2936" s="53">
        <f t="shared" si="228"/>
        <v>1</v>
      </c>
      <c r="H2936" s="53">
        <f t="shared" si="229"/>
        <v>-1</v>
      </c>
      <c r="I2936" s="53" t="str">
        <f t="shared" si="230"/>
        <v>dw</v>
      </c>
      <c r="J2936" s="53"/>
    </row>
    <row r="2937" spans="1:10" x14ac:dyDescent="0.25">
      <c r="A2937" s="93">
        <v>42751</v>
      </c>
      <c r="B2937" s="35">
        <f t="shared" si="231"/>
        <v>97</v>
      </c>
      <c r="C2937" s="76">
        <v>1</v>
      </c>
      <c r="D2937" s="76">
        <v>2017</v>
      </c>
      <c r="E2937" s="56">
        <v>4.4666666666666668</v>
      </c>
      <c r="F2937" s="53">
        <f t="shared" si="227"/>
        <v>1</v>
      </c>
      <c r="G2937" s="53">
        <f t="shared" si="228"/>
        <v>2</v>
      </c>
      <c r="H2937" s="53">
        <f t="shared" si="229"/>
        <v>2</v>
      </c>
      <c r="I2937" s="53" t="str">
        <f t="shared" si="230"/>
        <v>ww</v>
      </c>
      <c r="J2937" s="53"/>
    </row>
    <row r="2938" spans="1:10" x14ac:dyDescent="0.25">
      <c r="A2938" s="93">
        <v>42752</v>
      </c>
      <c r="B2938" s="35">
        <f t="shared" si="231"/>
        <v>97</v>
      </c>
      <c r="C2938" s="76">
        <v>1</v>
      </c>
      <c r="D2938" s="76">
        <v>2017</v>
      </c>
      <c r="E2938" s="56">
        <v>0.8666666666666667</v>
      </c>
      <c r="F2938" s="53">
        <f t="shared" si="227"/>
        <v>1</v>
      </c>
      <c r="G2938" s="53">
        <f t="shared" si="228"/>
        <v>2</v>
      </c>
      <c r="H2938" s="53">
        <f t="shared" si="229"/>
        <v>2</v>
      </c>
      <c r="I2938" s="53" t="str">
        <f t="shared" si="230"/>
        <v>ww</v>
      </c>
      <c r="J2938" s="53"/>
    </row>
    <row r="2939" spans="1:10" x14ac:dyDescent="0.25">
      <c r="A2939" s="93">
        <v>42753</v>
      </c>
      <c r="B2939" s="35">
        <f t="shared" si="231"/>
        <v>97</v>
      </c>
      <c r="C2939" s="76">
        <v>1</v>
      </c>
      <c r="D2939" s="76">
        <v>2017</v>
      </c>
      <c r="E2939" s="56">
        <v>0</v>
      </c>
      <c r="F2939" s="53">
        <f t="shared" si="227"/>
        <v>0</v>
      </c>
      <c r="G2939" s="53">
        <f t="shared" si="228"/>
        <v>1</v>
      </c>
      <c r="H2939" s="53">
        <f t="shared" si="229"/>
        <v>1</v>
      </c>
      <c r="I2939" s="53" t="str">
        <f t="shared" si="230"/>
        <v>wd</v>
      </c>
      <c r="J2939" s="53"/>
    </row>
    <row r="2940" spans="1:10" x14ac:dyDescent="0.25">
      <c r="A2940" s="93">
        <v>42754</v>
      </c>
      <c r="B2940" s="35">
        <f t="shared" si="231"/>
        <v>97</v>
      </c>
      <c r="C2940" s="76">
        <v>1</v>
      </c>
      <c r="D2940" s="76">
        <v>2017</v>
      </c>
      <c r="E2940" s="56">
        <v>0</v>
      </c>
      <c r="F2940" s="53">
        <f t="shared" si="227"/>
        <v>0</v>
      </c>
      <c r="G2940" s="53">
        <f t="shared" si="228"/>
        <v>0</v>
      </c>
      <c r="H2940" s="53">
        <f t="shared" si="229"/>
        <v>0</v>
      </c>
      <c r="I2940" s="53" t="str">
        <f t="shared" si="230"/>
        <v>dd</v>
      </c>
      <c r="J2940" s="53"/>
    </row>
    <row r="2941" spans="1:10" x14ac:dyDescent="0.25">
      <c r="A2941" s="93">
        <v>42755</v>
      </c>
      <c r="B2941" s="35">
        <f t="shared" si="231"/>
        <v>97</v>
      </c>
      <c r="C2941" s="76">
        <v>1</v>
      </c>
      <c r="D2941" s="76">
        <v>2017</v>
      </c>
      <c r="E2941" s="56">
        <v>0</v>
      </c>
      <c r="F2941" s="53">
        <f t="shared" si="227"/>
        <v>0</v>
      </c>
      <c r="G2941" s="53">
        <f t="shared" si="228"/>
        <v>0</v>
      </c>
      <c r="H2941" s="53">
        <f t="shared" si="229"/>
        <v>0</v>
      </c>
      <c r="I2941" s="53" t="str">
        <f t="shared" si="230"/>
        <v>dd</v>
      </c>
      <c r="J2941" s="53"/>
    </row>
    <row r="2942" spans="1:10" x14ac:dyDescent="0.25">
      <c r="A2942" s="93">
        <v>42756</v>
      </c>
      <c r="B2942" s="35">
        <f t="shared" si="231"/>
        <v>97</v>
      </c>
      <c r="C2942" s="76">
        <v>1</v>
      </c>
      <c r="D2942" s="76">
        <v>2017</v>
      </c>
      <c r="E2942" s="56">
        <v>0</v>
      </c>
      <c r="F2942" s="53">
        <f t="shared" si="227"/>
        <v>0</v>
      </c>
      <c r="G2942" s="53">
        <f t="shared" si="228"/>
        <v>0</v>
      </c>
      <c r="H2942" s="53">
        <f t="shared" si="229"/>
        <v>0</v>
      </c>
      <c r="I2942" s="53" t="str">
        <f t="shared" si="230"/>
        <v>dd</v>
      </c>
      <c r="J2942" s="53"/>
    </row>
    <row r="2943" spans="1:10" x14ac:dyDescent="0.25">
      <c r="A2943" s="93">
        <v>42757</v>
      </c>
      <c r="B2943" s="35">
        <f t="shared" si="231"/>
        <v>97</v>
      </c>
      <c r="C2943" s="76">
        <v>1</v>
      </c>
      <c r="D2943" s="76">
        <v>2017</v>
      </c>
      <c r="E2943" s="56">
        <v>0.20000000000000004</v>
      </c>
      <c r="F2943" s="53">
        <f t="shared" si="227"/>
        <v>1</v>
      </c>
      <c r="G2943" s="53">
        <f t="shared" si="228"/>
        <v>1</v>
      </c>
      <c r="H2943" s="53">
        <f t="shared" si="229"/>
        <v>-1</v>
      </c>
      <c r="I2943" s="53" t="str">
        <f t="shared" si="230"/>
        <v>dw</v>
      </c>
      <c r="J2943" s="53"/>
    </row>
    <row r="2944" spans="1:10" x14ac:dyDescent="0.25">
      <c r="A2944" s="93">
        <v>42758</v>
      </c>
      <c r="B2944" s="35">
        <f t="shared" si="231"/>
        <v>97</v>
      </c>
      <c r="C2944" s="76">
        <v>1</v>
      </c>
      <c r="D2944" s="76">
        <v>2017</v>
      </c>
      <c r="E2944" s="56">
        <v>0</v>
      </c>
      <c r="F2944" s="53">
        <f t="shared" si="227"/>
        <v>0</v>
      </c>
      <c r="G2944" s="53">
        <f t="shared" si="228"/>
        <v>1</v>
      </c>
      <c r="H2944" s="53">
        <f t="shared" si="229"/>
        <v>1</v>
      </c>
      <c r="I2944" s="53" t="str">
        <f t="shared" si="230"/>
        <v>wd</v>
      </c>
      <c r="J2944" s="53"/>
    </row>
    <row r="2945" spans="1:10" x14ac:dyDescent="0.25">
      <c r="A2945" s="93">
        <v>42759</v>
      </c>
      <c r="B2945" s="35">
        <f t="shared" si="231"/>
        <v>97</v>
      </c>
      <c r="C2945" s="76">
        <v>1</v>
      </c>
      <c r="D2945" s="76">
        <v>2017</v>
      </c>
      <c r="E2945" s="56">
        <v>6.6666666666666666E-2</v>
      </c>
      <c r="F2945" s="53">
        <f t="shared" si="227"/>
        <v>1</v>
      </c>
      <c r="G2945" s="53">
        <f t="shared" si="228"/>
        <v>1</v>
      </c>
      <c r="H2945" s="53">
        <f t="shared" si="229"/>
        <v>-1</v>
      </c>
      <c r="I2945" s="53" t="str">
        <f t="shared" si="230"/>
        <v>dw</v>
      </c>
      <c r="J2945" s="53"/>
    </row>
    <row r="2946" spans="1:10" x14ac:dyDescent="0.25">
      <c r="A2946" s="93">
        <v>42760</v>
      </c>
      <c r="B2946" s="35">
        <f t="shared" si="231"/>
        <v>97</v>
      </c>
      <c r="C2946" s="76">
        <v>1</v>
      </c>
      <c r="D2946" s="76">
        <v>2017</v>
      </c>
      <c r="E2946" s="56">
        <v>0</v>
      </c>
      <c r="F2946" s="53">
        <f t="shared" si="227"/>
        <v>0</v>
      </c>
      <c r="G2946" s="53">
        <f t="shared" si="228"/>
        <v>1</v>
      </c>
      <c r="H2946" s="53">
        <f t="shared" si="229"/>
        <v>1</v>
      </c>
      <c r="I2946" s="53" t="str">
        <f t="shared" si="230"/>
        <v>wd</v>
      </c>
      <c r="J2946" s="53"/>
    </row>
    <row r="2947" spans="1:10" x14ac:dyDescent="0.25">
      <c r="A2947" s="93">
        <v>42761</v>
      </c>
      <c r="B2947" s="35">
        <f t="shared" si="231"/>
        <v>97</v>
      </c>
      <c r="C2947" s="76">
        <v>1</v>
      </c>
      <c r="D2947" s="76">
        <v>2017</v>
      </c>
      <c r="E2947" s="56">
        <v>0</v>
      </c>
      <c r="F2947" s="53">
        <f t="shared" ref="F2947:F3010" si="232">IF(E2947&gt;0,1,0)</f>
        <v>0</v>
      </c>
      <c r="G2947" s="53">
        <f t="shared" ref="G2947:G3010" si="233">SUM(F2946:F2947)</f>
        <v>0</v>
      </c>
      <c r="H2947" s="53">
        <f t="shared" ref="H2947:H3010" si="234">IF(G2947=1,IF(F2946=1,1,-1),G2947)</f>
        <v>0</v>
      </c>
      <c r="I2947" s="53" t="str">
        <f t="shared" ref="I2947:I3010" si="235">VLOOKUP(H2947,codes,2,)</f>
        <v>dd</v>
      </c>
      <c r="J2947" s="53"/>
    </row>
    <row r="2948" spans="1:10" x14ac:dyDescent="0.25">
      <c r="A2948" s="93">
        <v>42762</v>
      </c>
      <c r="B2948" s="35">
        <f t="shared" si="231"/>
        <v>97</v>
      </c>
      <c r="C2948" s="76">
        <v>1</v>
      </c>
      <c r="D2948" s="76">
        <v>2017</v>
      </c>
      <c r="E2948" s="56">
        <v>0</v>
      </c>
      <c r="F2948" s="53">
        <f t="shared" si="232"/>
        <v>0</v>
      </c>
      <c r="G2948" s="53">
        <f t="shared" si="233"/>
        <v>0</v>
      </c>
      <c r="H2948" s="53">
        <f t="shared" si="234"/>
        <v>0</v>
      </c>
      <c r="I2948" s="53" t="str">
        <f t="shared" si="235"/>
        <v>dd</v>
      </c>
      <c r="J2948" s="53"/>
    </row>
    <row r="2949" spans="1:10" x14ac:dyDescent="0.25">
      <c r="A2949" s="93">
        <v>42763</v>
      </c>
      <c r="B2949" s="35">
        <f t="shared" si="231"/>
        <v>97</v>
      </c>
      <c r="C2949" s="76">
        <v>1</v>
      </c>
      <c r="D2949" s="76">
        <v>2017</v>
      </c>
      <c r="E2949" s="56">
        <v>0.73333333333333339</v>
      </c>
      <c r="F2949" s="53">
        <f t="shared" si="232"/>
        <v>1</v>
      </c>
      <c r="G2949" s="53">
        <f t="shared" si="233"/>
        <v>1</v>
      </c>
      <c r="H2949" s="53">
        <f t="shared" si="234"/>
        <v>-1</v>
      </c>
      <c r="I2949" s="53" t="str">
        <f t="shared" si="235"/>
        <v>dw</v>
      </c>
      <c r="J2949" s="53"/>
    </row>
    <row r="2950" spans="1:10" x14ac:dyDescent="0.25">
      <c r="A2950" s="93">
        <v>42764</v>
      </c>
      <c r="B2950" s="35">
        <f t="shared" si="231"/>
        <v>97</v>
      </c>
      <c r="C2950" s="76">
        <v>1</v>
      </c>
      <c r="D2950" s="76">
        <v>2017</v>
      </c>
      <c r="E2950" s="56">
        <v>0.93333333333333324</v>
      </c>
      <c r="F2950" s="53">
        <f t="shared" si="232"/>
        <v>1</v>
      </c>
      <c r="G2950" s="53">
        <f t="shared" si="233"/>
        <v>2</v>
      </c>
      <c r="H2950" s="53">
        <f t="shared" si="234"/>
        <v>2</v>
      </c>
      <c r="I2950" s="53" t="str">
        <f t="shared" si="235"/>
        <v>ww</v>
      </c>
      <c r="J2950" s="53"/>
    </row>
    <row r="2951" spans="1:10" x14ac:dyDescent="0.25">
      <c r="A2951" s="93">
        <v>42765</v>
      </c>
      <c r="B2951" s="35">
        <f t="shared" si="231"/>
        <v>97</v>
      </c>
      <c r="C2951" s="76">
        <v>1</v>
      </c>
      <c r="D2951" s="76">
        <v>2017</v>
      </c>
      <c r="E2951" s="56">
        <v>0.13333333333333333</v>
      </c>
      <c r="F2951" s="53">
        <f t="shared" si="232"/>
        <v>1</v>
      </c>
      <c r="G2951" s="53">
        <f t="shared" si="233"/>
        <v>2</v>
      </c>
      <c r="H2951" s="53">
        <f t="shared" si="234"/>
        <v>2</v>
      </c>
      <c r="I2951" s="53" t="str">
        <f t="shared" si="235"/>
        <v>ww</v>
      </c>
      <c r="J2951" s="53"/>
    </row>
    <row r="2952" spans="1:10" x14ac:dyDescent="0.25">
      <c r="A2952" s="93">
        <v>42766</v>
      </c>
      <c r="B2952" s="35">
        <f t="shared" si="231"/>
        <v>97</v>
      </c>
      <c r="C2952" s="76">
        <v>1</v>
      </c>
      <c r="D2952" s="76">
        <v>2017</v>
      </c>
      <c r="E2952" s="56">
        <v>6.6666666666666666E-2</v>
      </c>
      <c r="F2952" s="53">
        <f t="shared" si="232"/>
        <v>1</v>
      </c>
      <c r="G2952" s="53">
        <f t="shared" si="233"/>
        <v>2</v>
      </c>
      <c r="H2952" s="53">
        <f t="shared" si="234"/>
        <v>2</v>
      </c>
      <c r="I2952" s="53" t="str">
        <f t="shared" si="235"/>
        <v>ww</v>
      </c>
      <c r="J2952" s="53"/>
    </row>
    <row r="2953" spans="1:10" x14ac:dyDescent="0.25">
      <c r="A2953" s="93">
        <v>42767</v>
      </c>
      <c r="B2953" s="35">
        <f t="shared" si="231"/>
        <v>97</v>
      </c>
      <c r="C2953" s="76">
        <v>1</v>
      </c>
      <c r="D2953" s="76">
        <v>2017</v>
      </c>
      <c r="E2953" s="56">
        <v>3.7333333333333329</v>
      </c>
      <c r="F2953" s="53">
        <f t="shared" si="232"/>
        <v>1</v>
      </c>
      <c r="G2953" s="53">
        <f t="shared" si="233"/>
        <v>2</v>
      </c>
      <c r="H2953" s="53">
        <f t="shared" si="234"/>
        <v>2</v>
      </c>
      <c r="I2953" s="53" t="str">
        <f t="shared" si="235"/>
        <v>ww</v>
      </c>
      <c r="J2953" s="53"/>
    </row>
    <row r="2954" spans="1:10" x14ac:dyDescent="0.25">
      <c r="A2954" s="93">
        <v>42768</v>
      </c>
      <c r="B2954" s="35">
        <f t="shared" si="231"/>
        <v>97</v>
      </c>
      <c r="C2954" s="76">
        <v>1</v>
      </c>
      <c r="D2954" s="76">
        <v>2017</v>
      </c>
      <c r="E2954" s="56">
        <v>0</v>
      </c>
      <c r="F2954" s="53">
        <f t="shared" si="232"/>
        <v>0</v>
      </c>
      <c r="G2954" s="53">
        <f t="shared" si="233"/>
        <v>1</v>
      </c>
      <c r="H2954" s="53">
        <f t="shared" si="234"/>
        <v>1</v>
      </c>
      <c r="I2954" s="53" t="str">
        <f t="shared" si="235"/>
        <v>wd</v>
      </c>
      <c r="J2954" s="53"/>
    </row>
    <row r="2955" spans="1:10" x14ac:dyDescent="0.25">
      <c r="A2955" s="93">
        <v>42769</v>
      </c>
      <c r="B2955" s="35">
        <f t="shared" si="231"/>
        <v>98</v>
      </c>
      <c r="C2955" s="76">
        <v>2</v>
      </c>
      <c r="D2955" s="76">
        <v>2017</v>
      </c>
      <c r="E2955" s="56">
        <v>0</v>
      </c>
      <c r="F2955" s="53">
        <f t="shared" si="232"/>
        <v>0</v>
      </c>
      <c r="G2955" s="53">
        <f t="shared" si="233"/>
        <v>0</v>
      </c>
      <c r="H2955" s="53">
        <f t="shared" si="234"/>
        <v>0</v>
      </c>
      <c r="I2955" s="53" t="str">
        <f t="shared" si="235"/>
        <v>dd</v>
      </c>
      <c r="J2955" s="53"/>
    </row>
    <row r="2956" spans="1:10" x14ac:dyDescent="0.25">
      <c r="A2956" s="93">
        <v>42770</v>
      </c>
      <c r="B2956" s="35">
        <f t="shared" si="231"/>
        <v>98</v>
      </c>
      <c r="C2956" s="76">
        <v>2</v>
      </c>
      <c r="D2956" s="76">
        <v>2017</v>
      </c>
      <c r="E2956" s="56">
        <v>5.4666666666666659</v>
      </c>
      <c r="F2956" s="53">
        <f t="shared" si="232"/>
        <v>1</v>
      </c>
      <c r="G2956" s="53">
        <f t="shared" si="233"/>
        <v>1</v>
      </c>
      <c r="H2956" s="53">
        <f t="shared" si="234"/>
        <v>-1</v>
      </c>
      <c r="I2956" s="53" t="str">
        <f t="shared" si="235"/>
        <v>dw</v>
      </c>
      <c r="J2956" s="53"/>
    </row>
    <row r="2957" spans="1:10" x14ac:dyDescent="0.25">
      <c r="A2957" s="93">
        <v>42771</v>
      </c>
      <c r="B2957" s="35">
        <f t="shared" si="231"/>
        <v>98</v>
      </c>
      <c r="C2957" s="76">
        <v>2</v>
      </c>
      <c r="D2957" s="76">
        <v>2017</v>
      </c>
      <c r="E2957" s="56">
        <v>0.13333333333333333</v>
      </c>
      <c r="F2957" s="53">
        <f t="shared" si="232"/>
        <v>1</v>
      </c>
      <c r="G2957" s="53">
        <f t="shared" si="233"/>
        <v>2</v>
      </c>
      <c r="H2957" s="53">
        <f t="shared" si="234"/>
        <v>2</v>
      </c>
      <c r="I2957" s="53" t="str">
        <f t="shared" si="235"/>
        <v>ww</v>
      </c>
      <c r="J2957" s="53"/>
    </row>
    <row r="2958" spans="1:10" x14ac:dyDescent="0.25">
      <c r="A2958" s="93">
        <v>42772</v>
      </c>
      <c r="B2958" s="35">
        <f t="shared" si="231"/>
        <v>98</v>
      </c>
      <c r="C2958" s="76">
        <v>2</v>
      </c>
      <c r="D2958" s="76">
        <v>2017</v>
      </c>
      <c r="E2958" s="56">
        <v>0</v>
      </c>
      <c r="F2958" s="53">
        <f t="shared" si="232"/>
        <v>0</v>
      </c>
      <c r="G2958" s="53">
        <f t="shared" si="233"/>
        <v>1</v>
      </c>
      <c r="H2958" s="53">
        <f t="shared" si="234"/>
        <v>1</v>
      </c>
      <c r="I2958" s="53" t="str">
        <f t="shared" si="235"/>
        <v>wd</v>
      </c>
      <c r="J2958" s="53"/>
    </row>
    <row r="2959" spans="1:10" x14ac:dyDescent="0.25">
      <c r="A2959" s="93">
        <v>42773</v>
      </c>
      <c r="B2959" s="35">
        <f t="shared" si="231"/>
        <v>98</v>
      </c>
      <c r="C2959" s="76">
        <v>2</v>
      </c>
      <c r="D2959" s="76">
        <v>2017</v>
      </c>
      <c r="E2959" s="56">
        <v>5.2666666666666666</v>
      </c>
      <c r="F2959" s="53">
        <f t="shared" si="232"/>
        <v>1</v>
      </c>
      <c r="G2959" s="53">
        <f t="shared" si="233"/>
        <v>1</v>
      </c>
      <c r="H2959" s="53">
        <f t="shared" si="234"/>
        <v>-1</v>
      </c>
      <c r="I2959" s="53" t="str">
        <f t="shared" si="235"/>
        <v>dw</v>
      </c>
      <c r="J2959" s="53"/>
    </row>
    <row r="2960" spans="1:10" x14ac:dyDescent="0.25">
      <c r="A2960" s="93">
        <v>42774</v>
      </c>
      <c r="B2960" s="35">
        <f t="shared" si="231"/>
        <v>98</v>
      </c>
      <c r="C2960" s="76">
        <v>2</v>
      </c>
      <c r="D2960" s="76">
        <v>2017</v>
      </c>
      <c r="E2960" s="56">
        <v>1.5333333333333334</v>
      </c>
      <c r="F2960" s="53">
        <f t="shared" si="232"/>
        <v>1</v>
      </c>
      <c r="G2960" s="53">
        <f t="shared" si="233"/>
        <v>2</v>
      </c>
      <c r="H2960" s="53">
        <f t="shared" si="234"/>
        <v>2</v>
      </c>
      <c r="I2960" s="53" t="str">
        <f t="shared" si="235"/>
        <v>ww</v>
      </c>
      <c r="J2960" s="53"/>
    </row>
    <row r="2961" spans="1:10" x14ac:dyDescent="0.25">
      <c r="A2961" s="93">
        <v>42775</v>
      </c>
      <c r="B2961" s="35">
        <f t="shared" si="231"/>
        <v>98</v>
      </c>
      <c r="C2961" s="76">
        <v>2</v>
      </c>
      <c r="D2961" s="76">
        <v>2017</v>
      </c>
      <c r="E2961" s="56">
        <v>1.6000000000000003</v>
      </c>
      <c r="F2961" s="53">
        <f t="shared" si="232"/>
        <v>1</v>
      </c>
      <c r="G2961" s="53">
        <f t="shared" si="233"/>
        <v>2</v>
      </c>
      <c r="H2961" s="53">
        <f t="shared" si="234"/>
        <v>2</v>
      </c>
      <c r="I2961" s="53" t="str">
        <f t="shared" si="235"/>
        <v>ww</v>
      </c>
      <c r="J2961" s="53"/>
    </row>
    <row r="2962" spans="1:10" x14ac:dyDescent="0.25">
      <c r="A2962" s="93">
        <v>42776</v>
      </c>
      <c r="B2962" s="35">
        <f t="shared" si="231"/>
        <v>98</v>
      </c>
      <c r="C2962" s="76">
        <v>2</v>
      </c>
      <c r="D2962" s="76">
        <v>2017</v>
      </c>
      <c r="E2962" s="56">
        <v>0.80000000000000016</v>
      </c>
      <c r="F2962" s="53">
        <f t="shared" si="232"/>
        <v>1</v>
      </c>
      <c r="G2962" s="53">
        <f t="shared" si="233"/>
        <v>2</v>
      </c>
      <c r="H2962" s="53">
        <f t="shared" si="234"/>
        <v>2</v>
      </c>
      <c r="I2962" s="53" t="str">
        <f t="shared" si="235"/>
        <v>ww</v>
      </c>
      <c r="J2962" s="53"/>
    </row>
    <row r="2963" spans="1:10" x14ac:dyDescent="0.25">
      <c r="A2963" s="93">
        <v>42777</v>
      </c>
      <c r="B2963" s="35">
        <f t="shared" si="231"/>
        <v>98</v>
      </c>
      <c r="C2963" s="76">
        <v>2</v>
      </c>
      <c r="D2963" s="76">
        <v>2017</v>
      </c>
      <c r="E2963" s="56">
        <v>3.8000000000000003</v>
      </c>
      <c r="F2963" s="53">
        <f t="shared" si="232"/>
        <v>1</v>
      </c>
      <c r="G2963" s="53">
        <f t="shared" si="233"/>
        <v>2</v>
      </c>
      <c r="H2963" s="53">
        <f t="shared" si="234"/>
        <v>2</v>
      </c>
      <c r="I2963" s="53" t="str">
        <f t="shared" si="235"/>
        <v>ww</v>
      </c>
      <c r="J2963" s="53"/>
    </row>
    <row r="2964" spans="1:10" x14ac:dyDescent="0.25">
      <c r="A2964" s="93">
        <v>42778</v>
      </c>
      <c r="B2964" s="35">
        <f t="shared" si="231"/>
        <v>98</v>
      </c>
      <c r="C2964" s="76">
        <v>2</v>
      </c>
      <c r="D2964" s="76">
        <v>2017</v>
      </c>
      <c r="E2964" s="56">
        <v>5.9333333333333327</v>
      </c>
      <c r="F2964" s="53">
        <f t="shared" si="232"/>
        <v>1</v>
      </c>
      <c r="G2964" s="53">
        <f t="shared" si="233"/>
        <v>2</v>
      </c>
      <c r="H2964" s="53">
        <f t="shared" si="234"/>
        <v>2</v>
      </c>
      <c r="I2964" s="53" t="str">
        <f t="shared" si="235"/>
        <v>ww</v>
      </c>
      <c r="J2964" s="53"/>
    </row>
    <row r="2965" spans="1:10" x14ac:dyDescent="0.25">
      <c r="A2965" s="93">
        <v>42779</v>
      </c>
      <c r="B2965" s="35">
        <f t="shared" si="231"/>
        <v>98</v>
      </c>
      <c r="C2965" s="76">
        <v>2</v>
      </c>
      <c r="D2965" s="76">
        <v>2017</v>
      </c>
      <c r="E2965" s="56">
        <v>1.4666666666666668</v>
      </c>
      <c r="F2965" s="53">
        <f t="shared" si="232"/>
        <v>1</v>
      </c>
      <c r="G2965" s="53">
        <f t="shared" si="233"/>
        <v>2</v>
      </c>
      <c r="H2965" s="53">
        <f t="shared" si="234"/>
        <v>2</v>
      </c>
      <c r="I2965" s="53" t="str">
        <f t="shared" si="235"/>
        <v>ww</v>
      </c>
      <c r="J2965" s="53"/>
    </row>
    <row r="2966" spans="1:10" x14ac:dyDescent="0.25">
      <c r="A2966" s="93">
        <v>42780</v>
      </c>
      <c r="B2966" s="35">
        <f t="shared" si="231"/>
        <v>98</v>
      </c>
      <c r="C2966" s="76">
        <v>2</v>
      </c>
      <c r="D2966" s="76">
        <v>2017</v>
      </c>
      <c r="E2966" s="56">
        <v>0</v>
      </c>
      <c r="F2966" s="53">
        <f t="shared" si="232"/>
        <v>0</v>
      </c>
      <c r="G2966" s="53">
        <f t="shared" si="233"/>
        <v>1</v>
      </c>
      <c r="H2966" s="53">
        <f t="shared" si="234"/>
        <v>1</v>
      </c>
      <c r="I2966" s="53" t="str">
        <f t="shared" si="235"/>
        <v>wd</v>
      </c>
      <c r="J2966" s="53"/>
    </row>
    <row r="2967" spans="1:10" x14ac:dyDescent="0.25">
      <c r="A2967" s="93">
        <v>42781</v>
      </c>
      <c r="B2967" s="35">
        <f t="shared" si="231"/>
        <v>98</v>
      </c>
      <c r="C2967" s="76">
        <v>2</v>
      </c>
      <c r="D2967" s="76">
        <v>2017</v>
      </c>
      <c r="E2967" s="56">
        <v>0</v>
      </c>
      <c r="F2967" s="53">
        <f t="shared" si="232"/>
        <v>0</v>
      </c>
      <c r="G2967" s="53">
        <f t="shared" si="233"/>
        <v>0</v>
      </c>
      <c r="H2967" s="53">
        <f t="shared" si="234"/>
        <v>0</v>
      </c>
      <c r="I2967" s="53" t="str">
        <f t="shared" si="235"/>
        <v>dd</v>
      </c>
      <c r="J2967" s="53"/>
    </row>
    <row r="2968" spans="1:10" x14ac:dyDescent="0.25">
      <c r="A2968" s="93">
        <v>42782</v>
      </c>
      <c r="B2968" s="35">
        <f t="shared" si="231"/>
        <v>98</v>
      </c>
      <c r="C2968" s="76">
        <v>2</v>
      </c>
      <c r="D2968" s="76">
        <v>2017</v>
      </c>
      <c r="E2968" s="56">
        <v>0</v>
      </c>
      <c r="F2968" s="53">
        <f t="shared" si="232"/>
        <v>0</v>
      </c>
      <c r="G2968" s="53">
        <f t="shared" si="233"/>
        <v>0</v>
      </c>
      <c r="H2968" s="53">
        <f t="shared" si="234"/>
        <v>0</v>
      </c>
      <c r="I2968" s="53" t="str">
        <f t="shared" si="235"/>
        <v>dd</v>
      </c>
      <c r="J2968" s="53"/>
    </row>
    <row r="2969" spans="1:10" x14ac:dyDescent="0.25">
      <c r="A2969" s="93">
        <v>42783</v>
      </c>
      <c r="B2969" s="35">
        <f t="shared" si="231"/>
        <v>98</v>
      </c>
      <c r="C2969" s="76">
        <v>2</v>
      </c>
      <c r="D2969" s="76">
        <v>2017</v>
      </c>
      <c r="E2969" s="56">
        <v>0</v>
      </c>
      <c r="F2969" s="53">
        <f t="shared" si="232"/>
        <v>0</v>
      </c>
      <c r="G2969" s="53">
        <f t="shared" si="233"/>
        <v>0</v>
      </c>
      <c r="H2969" s="53">
        <f t="shared" si="234"/>
        <v>0</v>
      </c>
      <c r="I2969" s="53" t="str">
        <f t="shared" si="235"/>
        <v>dd</v>
      </c>
      <c r="J2969" s="53"/>
    </row>
    <row r="2970" spans="1:10" x14ac:dyDescent="0.25">
      <c r="A2970" s="93">
        <v>42784</v>
      </c>
      <c r="B2970" s="35">
        <f t="shared" si="231"/>
        <v>98</v>
      </c>
      <c r="C2970" s="76">
        <v>2</v>
      </c>
      <c r="D2970" s="76">
        <v>2017</v>
      </c>
      <c r="E2970" s="56">
        <v>0</v>
      </c>
      <c r="F2970" s="53">
        <f t="shared" si="232"/>
        <v>0</v>
      </c>
      <c r="G2970" s="53">
        <f t="shared" si="233"/>
        <v>0</v>
      </c>
      <c r="H2970" s="53">
        <f t="shared" si="234"/>
        <v>0</v>
      </c>
      <c r="I2970" s="53" t="str">
        <f t="shared" si="235"/>
        <v>dd</v>
      </c>
      <c r="J2970" s="53"/>
    </row>
    <row r="2971" spans="1:10" x14ac:dyDescent="0.25">
      <c r="A2971" s="93">
        <v>42785</v>
      </c>
      <c r="B2971" s="35">
        <f t="shared" si="231"/>
        <v>98</v>
      </c>
      <c r="C2971" s="76">
        <v>2</v>
      </c>
      <c r="D2971" s="76">
        <v>2017</v>
      </c>
      <c r="E2971" s="56">
        <v>0</v>
      </c>
      <c r="F2971" s="53">
        <f t="shared" si="232"/>
        <v>0</v>
      </c>
      <c r="G2971" s="53">
        <f t="shared" si="233"/>
        <v>0</v>
      </c>
      <c r="H2971" s="53">
        <f t="shared" si="234"/>
        <v>0</v>
      </c>
      <c r="I2971" s="53" t="str">
        <f t="shared" si="235"/>
        <v>dd</v>
      </c>
      <c r="J2971" s="53"/>
    </row>
    <row r="2972" spans="1:10" x14ac:dyDescent="0.25">
      <c r="A2972" s="93">
        <v>42786</v>
      </c>
      <c r="B2972" s="35">
        <f t="shared" si="231"/>
        <v>98</v>
      </c>
      <c r="C2972" s="76">
        <v>2</v>
      </c>
      <c r="D2972" s="76">
        <v>2017</v>
      </c>
      <c r="E2972" s="56">
        <v>0</v>
      </c>
      <c r="F2972" s="53">
        <f t="shared" si="232"/>
        <v>0</v>
      </c>
      <c r="G2972" s="53">
        <f t="shared" si="233"/>
        <v>0</v>
      </c>
      <c r="H2972" s="53">
        <f t="shared" si="234"/>
        <v>0</v>
      </c>
      <c r="I2972" s="53" t="str">
        <f t="shared" si="235"/>
        <v>dd</v>
      </c>
      <c r="J2972" s="53"/>
    </row>
    <row r="2973" spans="1:10" x14ac:dyDescent="0.25">
      <c r="A2973" s="93">
        <v>42787</v>
      </c>
      <c r="B2973" s="35">
        <f t="shared" si="231"/>
        <v>98</v>
      </c>
      <c r="C2973" s="76">
        <v>2</v>
      </c>
      <c r="D2973" s="76">
        <v>2017</v>
      </c>
      <c r="E2973" s="56">
        <v>0</v>
      </c>
      <c r="F2973" s="53">
        <f t="shared" si="232"/>
        <v>0</v>
      </c>
      <c r="G2973" s="53">
        <f t="shared" si="233"/>
        <v>0</v>
      </c>
      <c r="H2973" s="53">
        <f t="shared" si="234"/>
        <v>0</v>
      </c>
      <c r="I2973" s="53" t="str">
        <f t="shared" si="235"/>
        <v>dd</v>
      </c>
      <c r="J2973" s="53"/>
    </row>
    <row r="2974" spans="1:10" x14ac:dyDescent="0.25">
      <c r="A2974" s="93">
        <v>42788</v>
      </c>
      <c r="B2974" s="35">
        <f t="shared" si="231"/>
        <v>98</v>
      </c>
      <c r="C2974" s="76">
        <v>2</v>
      </c>
      <c r="D2974" s="76">
        <v>2017</v>
      </c>
      <c r="E2974" s="56">
        <v>0.20000000000000004</v>
      </c>
      <c r="F2974" s="53">
        <f t="shared" si="232"/>
        <v>1</v>
      </c>
      <c r="G2974" s="53">
        <f t="shared" si="233"/>
        <v>1</v>
      </c>
      <c r="H2974" s="53">
        <f t="shared" si="234"/>
        <v>-1</v>
      </c>
      <c r="I2974" s="53" t="str">
        <f t="shared" si="235"/>
        <v>dw</v>
      </c>
      <c r="J2974" s="53"/>
    </row>
    <row r="2975" spans="1:10" x14ac:dyDescent="0.25">
      <c r="A2975" s="93">
        <v>42789</v>
      </c>
      <c r="B2975" s="35">
        <f t="shared" si="231"/>
        <v>98</v>
      </c>
      <c r="C2975" s="76">
        <v>2</v>
      </c>
      <c r="D2975" s="76">
        <v>2017</v>
      </c>
      <c r="E2975" s="56">
        <v>7.8666666666666671</v>
      </c>
      <c r="F2975" s="53">
        <f t="shared" si="232"/>
        <v>1</v>
      </c>
      <c r="G2975" s="53">
        <f t="shared" si="233"/>
        <v>2</v>
      </c>
      <c r="H2975" s="53">
        <f t="shared" si="234"/>
        <v>2</v>
      </c>
      <c r="I2975" s="53" t="str">
        <f t="shared" si="235"/>
        <v>ww</v>
      </c>
      <c r="J2975" s="53"/>
    </row>
    <row r="2976" spans="1:10" x14ac:dyDescent="0.25">
      <c r="A2976" s="93">
        <v>42790</v>
      </c>
      <c r="B2976" s="35">
        <f t="shared" si="231"/>
        <v>98</v>
      </c>
      <c r="C2976" s="76">
        <v>2</v>
      </c>
      <c r="D2976" s="76">
        <v>2017</v>
      </c>
      <c r="E2976" s="56">
        <v>5.5333333333333341</v>
      </c>
      <c r="F2976" s="53">
        <f t="shared" si="232"/>
        <v>1</v>
      </c>
      <c r="G2976" s="53">
        <f t="shared" si="233"/>
        <v>2</v>
      </c>
      <c r="H2976" s="53">
        <f t="shared" si="234"/>
        <v>2</v>
      </c>
      <c r="I2976" s="53" t="str">
        <f t="shared" si="235"/>
        <v>ww</v>
      </c>
      <c r="J2976" s="53"/>
    </row>
    <row r="2977" spans="1:10" x14ac:dyDescent="0.25">
      <c r="A2977" s="93">
        <v>42791</v>
      </c>
      <c r="B2977" s="35">
        <f t="shared" si="231"/>
        <v>98</v>
      </c>
      <c r="C2977" s="76">
        <v>2</v>
      </c>
      <c r="D2977" s="76">
        <v>2017</v>
      </c>
      <c r="E2977" s="56">
        <v>1.2</v>
      </c>
      <c r="F2977" s="53">
        <f t="shared" si="232"/>
        <v>1</v>
      </c>
      <c r="G2977" s="53">
        <f t="shared" si="233"/>
        <v>2</v>
      </c>
      <c r="H2977" s="53">
        <f t="shared" si="234"/>
        <v>2</v>
      </c>
      <c r="I2977" s="53" t="str">
        <f t="shared" si="235"/>
        <v>ww</v>
      </c>
      <c r="J2977" s="53"/>
    </row>
    <row r="2978" spans="1:10" x14ac:dyDescent="0.25">
      <c r="A2978" s="93">
        <v>42792</v>
      </c>
      <c r="B2978" s="35">
        <f t="shared" si="231"/>
        <v>98</v>
      </c>
      <c r="C2978" s="76">
        <v>2</v>
      </c>
      <c r="D2978" s="76">
        <v>2017</v>
      </c>
      <c r="E2978" s="56">
        <v>0.20000000000000004</v>
      </c>
      <c r="F2978" s="53">
        <f t="shared" si="232"/>
        <v>1</v>
      </c>
      <c r="G2978" s="53">
        <f t="shared" si="233"/>
        <v>2</v>
      </c>
      <c r="H2978" s="53">
        <f t="shared" si="234"/>
        <v>2</v>
      </c>
      <c r="I2978" s="53" t="str">
        <f t="shared" si="235"/>
        <v>ww</v>
      </c>
      <c r="J2978" s="53"/>
    </row>
    <row r="2979" spans="1:10" x14ac:dyDescent="0.25">
      <c r="A2979" s="93">
        <v>42793</v>
      </c>
      <c r="B2979" s="35">
        <f t="shared" si="231"/>
        <v>98</v>
      </c>
      <c r="C2979" s="76">
        <v>2</v>
      </c>
      <c r="D2979" s="76">
        <v>2017</v>
      </c>
      <c r="E2979" s="56">
        <v>0.26666666666666666</v>
      </c>
      <c r="F2979" s="53">
        <f t="shared" si="232"/>
        <v>1</v>
      </c>
      <c r="G2979" s="53">
        <f t="shared" si="233"/>
        <v>2</v>
      </c>
      <c r="H2979" s="53">
        <f t="shared" si="234"/>
        <v>2</v>
      </c>
      <c r="I2979" s="53" t="str">
        <f t="shared" si="235"/>
        <v>ww</v>
      </c>
      <c r="J2979" s="53"/>
    </row>
    <row r="2980" spans="1:10" x14ac:dyDescent="0.25">
      <c r="A2980" s="93">
        <v>42794</v>
      </c>
      <c r="B2980" s="35">
        <f t="shared" si="231"/>
        <v>98</v>
      </c>
      <c r="C2980" s="76">
        <v>2</v>
      </c>
      <c r="D2980" s="76">
        <v>2017</v>
      </c>
      <c r="E2980" s="56">
        <v>6.4000000000000012</v>
      </c>
      <c r="F2980" s="53">
        <f t="shared" si="232"/>
        <v>1</v>
      </c>
      <c r="G2980" s="53">
        <f t="shared" si="233"/>
        <v>2</v>
      </c>
      <c r="H2980" s="53">
        <f t="shared" si="234"/>
        <v>2</v>
      </c>
      <c r="I2980" s="53" t="str">
        <f t="shared" si="235"/>
        <v>ww</v>
      </c>
      <c r="J2980" s="53"/>
    </row>
    <row r="2981" spans="1:10" x14ac:dyDescent="0.25">
      <c r="A2981" s="93">
        <v>42795</v>
      </c>
      <c r="B2981" s="35">
        <f t="shared" si="231"/>
        <v>98</v>
      </c>
      <c r="C2981" s="76">
        <v>2</v>
      </c>
      <c r="D2981" s="76">
        <v>2017</v>
      </c>
      <c r="E2981" s="56">
        <v>0</v>
      </c>
      <c r="F2981" s="53">
        <f t="shared" si="232"/>
        <v>0</v>
      </c>
      <c r="G2981" s="53">
        <f t="shared" si="233"/>
        <v>1</v>
      </c>
      <c r="H2981" s="53">
        <f t="shared" si="234"/>
        <v>1</v>
      </c>
      <c r="I2981" s="53" t="str">
        <f t="shared" si="235"/>
        <v>wd</v>
      </c>
      <c r="J2981" s="53"/>
    </row>
    <row r="2982" spans="1:10" x14ac:dyDescent="0.25">
      <c r="A2982" s="93">
        <v>42796</v>
      </c>
      <c r="B2982" s="35">
        <f t="shared" si="231"/>
        <v>98</v>
      </c>
      <c r="C2982" s="76">
        <v>2</v>
      </c>
      <c r="D2982" s="76">
        <v>2017</v>
      </c>
      <c r="E2982" s="56">
        <v>0</v>
      </c>
      <c r="F2982" s="53">
        <f t="shared" si="232"/>
        <v>0</v>
      </c>
      <c r="G2982" s="53">
        <f t="shared" si="233"/>
        <v>0</v>
      </c>
      <c r="H2982" s="53">
        <f t="shared" si="234"/>
        <v>0</v>
      </c>
      <c r="I2982" s="53" t="str">
        <f t="shared" si="235"/>
        <v>dd</v>
      </c>
      <c r="J2982" s="53"/>
    </row>
    <row r="2983" spans="1:10" x14ac:dyDescent="0.25">
      <c r="A2983" s="93">
        <v>42797</v>
      </c>
      <c r="B2983" s="35">
        <f t="shared" si="231"/>
        <v>99</v>
      </c>
      <c r="C2983" s="76">
        <v>3</v>
      </c>
      <c r="D2983" s="76">
        <v>2017</v>
      </c>
      <c r="E2983" s="56">
        <v>0.13333333333333333</v>
      </c>
      <c r="F2983" s="53">
        <f t="shared" si="232"/>
        <v>1</v>
      </c>
      <c r="G2983" s="53">
        <f t="shared" si="233"/>
        <v>1</v>
      </c>
      <c r="H2983" s="53">
        <f t="shared" si="234"/>
        <v>-1</v>
      </c>
      <c r="I2983" s="53" t="str">
        <f t="shared" si="235"/>
        <v>dw</v>
      </c>
      <c r="J2983" s="53"/>
    </row>
    <row r="2984" spans="1:10" x14ac:dyDescent="0.25">
      <c r="A2984" s="93">
        <v>42798</v>
      </c>
      <c r="B2984" s="35">
        <f t="shared" si="231"/>
        <v>99</v>
      </c>
      <c r="C2984" s="76">
        <v>3</v>
      </c>
      <c r="D2984" s="76">
        <v>2017</v>
      </c>
      <c r="E2984" s="56">
        <v>14.200000000000001</v>
      </c>
      <c r="F2984" s="53">
        <f t="shared" si="232"/>
        <v>1</v>
      </c>
      <c r="G2984" s="53">
        <f t="shared" si="233"/>
        <v>2</v>
      </c>
      <c r="H2984" s="53">
        <f t="shared" si="234"/>
        <v>2</v>
      </c>
      <c r="I2984" s="53" t="str">
        <f t="shared" si="235"/>
        <v>ww</v>
      </c>
      <c r="J2984" s="53"/>
    </row>
    <row r="2985" spans="1:10" x14ac:dyDescent="0.25">
      <c r="A2985" s="93">
        <v>42799</v>
      </c>
      <c r="B2985" s="35">
        <f t="shared" si="231"/>
        <v>99</v>
      </c>
      <c r="C2985" s="76">
        <v>3</v>
      </c>
      <c r="D2985" s="76">
        <v>2017</v>
      </c>
      <c r="E2985" s="56">
        <v>0</v>
      </c>
      <c r="F2985" s="53">
        <f t="shared" si="232"/>
        <v>0</v>
      </c>
      <c r="G2985" s="53">
        <f t="shared" si="233"/>
        <v>1</v>
      </c>
      <c r="H2985" s="53">
        <f t="shared" si="234"/>
        <v>1</v>
      </c>
      <c r="I2985" s="53" t="str">
        <f t="shared" si="235"/>
        <v>wd</v>
      </c>
      <c r="J2985" s="53"/>
    </row>
    <row r="2986" spans="1:10" x14ac:dyDescent="0.25">
      <c r="A2986" s="93">
        <v>42800</v>
      </c>
      <c r="B2986" s="35">
        <f t="shared" si="231"/>
        <v>99</v>
      </c>
      <c r="C2986" s="76">
        <v>3</v>
      </c>
      <c r="D2986" s="76">
        <v>2017</v>
      </c>
      <c r="E2986" s="56">
        <v>0</v>
      </c>
      <c r="F2986" s="53">
        <f t="shared" si="232"/>
        <v>0</v>
      </c>
      <c r="G2986" s="53">
        <f t="shared" si="233"/>
        <v>0</v>
      </c>
      <c r="H2986" s="53">
        <f t="shared" si="234"/>
        <v>0</v>
      </c>
      <c r="I2986" s="53" t="str">
        <f t="shared" si="235"/>
        <v>dd</v>
      </c>
      <c r="J2986" s="53"/>
    </row>
    <row r="2987" spans="1:10" x14ac:dyDescent="0.25">
      <c r="A2987" s="93">
        <v>42801</v>
      </c>
      <c r="B2987" s="35">
        <f t="shared" si="231"/>
        <v>99</v>
      </c>
      <c r="C2987" s="76">
        <v>3</v>
      </c>
      <c r="D2987" s="76">
        <v>2017</v>
      </c>
      <c r="E2987" s="56">
        <v>1.1333333333333333</v>
      </c>
      <c r="F2987" s="53">
        <f t="shared" si="232"/>
        <v>1</v>
      </c>
      <c r="G2987" s="53">
        <f t="shared" si="233"/>
        <v>1</v>
      </c>
      <c r="H2987" s="53">
        <f t="shared" si="234"/>
        <v>-1</v>
      </c>
      <c r="I2987" s="53" t="str">
        <f t="shared" si="235"/>
        <v>dw</v>
      </c>
      <c r="J2987" s="53"/>
    </row>
    <row r="2988" spans="1:10" x14ac:dyDescent="0.25">
      <c r="A2988" s="93">
        <v>42802</v>
      </c>
      <c r="B2988" s="35">
        <f t="shared" si="231"/>
        <v>99</v>
      </c>
      <c r="C2988" s="76">
        <v>3</v>
      </c>
      <c r="D2988" s="76">
        <v>2017</v>
      </c>
      <c r="E2988" s="56">
        <v>11.800000000000002</v>
      </c>
      <c r="F2988" s="53">
        <f t="shared" si="232"/>
        <v>1</v>
      </c>
      <c r="G2988" s="53">
        <f t="shared" si="233"/>
        <v>2</v>
      </c>
      <c r="H2988" s="53">
        <f t="shared" si="234"/>
        <v>2</v>
      </c>
      <c r="I2988" s="53" t="str">
        <f t="shared" si="235"/>
        <v>ww</v>
      </c>
      <c r="J2988" s="53"/>
    </row>
    <row r="2989" spans="1:10" x14ac:dyDescent="0.25">
      <c r="A2989" s="93">
        <v>42803</v>
      </c>
      <c r="B2989" s="35">
        <f t="shared" si="231"/>
        <v>99</v>
      </c>
      <c r="C2989" s="76">
        <v>3</v>
      </c>
      <c r="D2989" s="76">
        <v>2017</v>
      </c>
      <c r="E2989" s="56">
        <v>0</v>
      </c>
      <c r="F2989" s="53">
        <f t="shared" si="232"/>
        <v>0</v>
      </c>
      <c r="G2989" s="53">
        <f t="shared" si="233"/>
        <v>1</v>
      </c>
      <c r="H2989" s="53">
        <f t="shared" si="234"/>
        <v>1</v>
      </c>
      <c r="I2989" s="53" t="str">
        <f t="shared" si="235"/>
        <v>wd</v>
      </c>
      <c r="J2989" s="53"/>
    </row>
    <row r="2990" spans="1:10" x14ac:dyDescent="0.25">
      <c r="A2990" s="93">
        <v>42804</v>
      </c>
      <c r="B2990" s="35">
        <f t="shared" si="231"/>
        <v>99</v>
      </c>
      <c r="C2990" s="76">
        <v>3</v>
      </c>
      <c r="D2990" s="76">
        <v>2017</v>
      </c>
      <c r="E2990" s="56">
        <v>0</v>
      </c>
      <c r="F2990" s="53">
        <f t="shared" si="232"/>
        <v>0</v>
      </c>
      <c r="G2990" s="53">
        <f t="shared" si="233"/>
        <v>0</v>
      </c>
      <c r="H2990" s="53">
        <f t="shared" si="234"/>
        <v>0</v>
      </c>
      <c r="I2990" s="53" t="str">
        <f t="shared" si="235"/>
        <v>dd</v>
      </c>
      <c r="J2990" s="53"/>
    </row>
    <row r="2991" spans="1:10" x14ac:dyDescent="0.25">
      <c r="A2991" s="93">
        <v>42805</v>
      </c>
      <c r="B2991" s="35">
        <f t="shared" si="231"/>
        <v>99</v>
      </c>
      <c r="C2991" s="76">
        <v>3</v>
      </c>
      <c r="D2991" s="76">
        <v>2017</v>
      </c>
      <c r="E2991" s="56">
        <v>0</v>
      </c>
      <c r="F2991" s="53">
        <f t="shared" si="232"/>
        <v>0</v>
      </c>
      <c r="G2991" s="53">
        <f t="shared" si="233"/>
        <v>0</v>
      </c>
      <c r="H2991" s="53">
        <f t="shared" si="234"/>
        <v>0</v>
      </c>
      <c r="I2991" s="53" t="str">
        <f t="shared" si="235"/>
        <v>dd</v>
      </c>
      <c r="J2991" s="53"/>
    </row>
    <row r="2992" spans="1:10" x14ac:dyDescent="0.25">
      <c r="A2992" s="93">
        <v>42806</v>
      </c>
      <c r="B2992" s="35">
        <f t="shared" ref="B2992:B3055" si="236">C2992+(D2992-2009)*12</f>
        <v>99</v>
      </c>
      <c r="C2992" s="76">
        <v>3</v>
      </c>
      <c r="D2992" s="76">
        <v>2017</v>
      </c>
      <c r="E2992" s="56">
        <v>5.8666666666666663</v>
      </c>
      <c r="F2992" s="53">
        <f t="shared" si="232"/>
        <v>1</v>
      </c>
      <c r="G2992" s="53">
        <f t="shared" si="233"/>
        <v>1</v>
      </c>
      <c r="H2992" s="53">
        <f t="shared" si="234"/>
        <v>-1</v>
      </c>
      <c r="I2992" s="53" t="str">
        <f t="shared" si="235"/>
        <v>dw</v>
      </c>
      <c r="J2992" s="53"/>
    </row>
    <row r="2993" spans="1:10" x14ac:dyDescent="0.25">
      <c r="A2993" s="93">
        <v>42807</v>
      </c>
      <c r="B2993" s="35">
        <f t="shared" si="236"/>
        <v>99</v>
      </c>
      <c r="C2993" s="76">
        <v>3</v>
      </c>
      <c r="D2993" s="76">
        <v>2017</v>
      </c>
      <c r="E2993" s="56">
        <v>0</v>
      </c>
      <c r="F2993" s="53">
        <f t="shared" si="232"/>
        <v>0</v>
      </c>
      <c r="G2993" s="53">
        <f t="shared" si="233"/>
        <v>1</v>
      </c>
      <c r="H2993" s="53">
        <f t="shared" si="234"/>
        <v>1</v>
      </c>
      <c r="I2993" s="53" t="str">
        <f t="shared" si="235"/>
        <v>wd</v>
      </c>
      <c r="J2993" s="53"/>
    </row>
    <row r="2994" spans="1:10" x14ac:dyDescent="0.25">
      <c r="A2994" s="93">
        <v>42808</v>
      </c>
      <c r="B2994" s="35">
        <f t="shared" si="236"/>
        <v>99</v>
      </c>
      <c r="C2994" s="76">
        <v>3</v>
      </c>
      <c r="D2994" s="76">
        <v>2017</v>
      </c>
      <c r="E2994" s="56">
        <v>0</v>
      </c>
      <c r="F2994" s="53">
        <f t="shared" si="232"/>
        <v>0</v>
      </c>
      <c r="G2994" s="53">
        <f t="shared" si="233"/>
        <v>0</v>
      </c>
      <c r="H2994" s="53">
        <f t="shared" si="234"/>
        <v>0</v>
      </c>
      <c r="I2994" s="53" t="str">
        <f t="shared" si="235"/>
        <v>dd</v>
      </c>
      <c r="J2994" s="53"/>
    </row>
    <row r="2995" spans="1:10" x14ac:dyDescent="0.25">
      <c r="A2995" s="93">
        <v>42809</v>
      </c>
      <c r="B2995" s="35">
        <f t="shared" si="236"/>
        <v>99</v>
      </c>
      <c r="C2995" s="76">
        <v>3</v>
      </c>
      <c r="D2995" s="76">
        <v>2017</v>
      </c>
      <c r="E2995" s="56">
        <v>0</v>
      </c>
      <c r="F2995" s="53">
        <f t="shared" si="232"/>
        <v>0</v>
      </c>
      <c r="G2995" s="53">
        <f t="shared" si="233"/>
        <v>0</v>
      </c>
      <c r="H2995" s="53">
        <f t="shared" si="234"/>
        <v>0</v>
      </c>
      <c r="I2995" s="53" t="str">
        <f t="shared" si="235"/>
        <v>dd</v>
      </c>
      <c r="J2995" s="53"/>
    </row>
    <row r="2996" spans="1:10" x14ac:dyDescent="0.25">
      <c r="A2996" s="93">
        <v>42810</v>
      </c>
      <c r="B2996" s="35">
        <f t="shared" si="236"/>
        <v>99</v>
      </c>
      <c r="C2996" s="76">
        <v>3</v>
      </c>
      <c r="D2996" s="76">
        <v>2017</v>
      </c>
      <c r="E2996" s="56">
        <v>0</v>
      </c>
      <c r="F2996" s="53">
        <f t="shared" si="232"/>
        <v>0</v>
      </c>
      <c r="G2996" s="53">
        <f t="shared" si="233"/>
        <v>0</v>
      </c>
      <c r="H2996" s="53">
        <f t="shared" si="234"/>
        <v>0</v>
      </c>
      <c r="I2996" s="53" t="str">
        <f t="shared" si="235"/>
        <v>dd</v>
      </c>
      <c r="J2996" s="53"/>
    </row>
    <row r="2997" spans="1:10" x14ac:dyDescent="0.25">
      <c r="A2997" s="93">
        <v>42811</v>
      </c>
      <c r="B2997" s="35">
        <f t="shared" si="236"/>
        <v>99</v>
      </c>
      <c r="C2997" s="76">
        <v>3</v>
      </c>
      <c r="D2997" s="76">
        <v>2017</v>
      </c>
      <c r="E2997" s="56">
        <v>6.6666666666666666E-2</v>
      </c>
      <c r="F2997" s="53">
        <f t="shared" si="232"/>
        <v>1</v>
      </c>
      <c r="G2997" s="53">
        <f t="shared" si="233"/>
        <v>1</v>
      </c>
      <c r="H2997" s="53">
        <f t="shared" si="234"/>
        <v>-1</v>
      </c>
      <c r="I2997" s="53" t="str">
        <f t="shared" si="235"/>
        <v>dw</v>
      </c>
      <c r="J2997" s="53"/>
    </row>
    <row r="2998" spans="1:10" x14ac:dyDescent="0.25">
      <c r="A2998" s="93">
        <v>42812</v>
      </c>
      <c r="B2998" s="35">
        <f t="shared" si="236"/>
        <v>99</v>
      </c>
      <c r="C2998" s="76">
        <v>3</v>
      </c>
      <c r="D2998" s="76">
        <v>2017</v>
      </c>
      <c r="E2998" s="56">
        <v>2.9333333333333336</v>
      </c>
      <c r="F2998" s="53">
        <f t="shared" si="232"/>
        <v>1</v>
      </c>
      <c r="G2998" s="53">
        <f t="shared" si="233"/>
        <v>2</v>
      </c>
      <c r="H2998" s="53">
        <f t="shared" si="234"/>
        <v>2</v>
      </c>
      <c r="I2998" s="53" t="str">
        <f t="shared" si="235"/>
        <v>ww</v>
      </c>
      <c r="J2998" s="53"/>
    </row>
    <row r="2999" spans="1:10" x14ac:dyDescent="0.25">
      <c r="A2999" s="93">
        <v>42813</v>
      </c>
      <c r="B2999" s="35">
        <f t="shared" si="236"/>
        <v>99</v>
      </c>
      <c r="C2999" s="76">
        <v>3</v>
      </c>
      <c r="D2999" s="76">
        <v>2017</v>
      </c>
      <c r="E2999" s="56">
        <v>1.8</v>
      </c>
      <c r="F2999" s="53">
        <f t="shared" si="232"/>
        <v>1</v>
      </c>
      <c r="G2999" s="53">
        <f t="shared" si="233"/>
        <v>2</v>
      </c>
      <c r="H2999" s="53">
        <f t="shared" si="234"/>
        <v>2</v>
      </c>
      <c r="I2999" s="53" t="str">
        <f t="shared" si="235"/>
        <v>ww</v>
      </c>
      <c r="J2999" s="53"/>
    </row>
    <row r="3000" spans="1:10" x14ac:dyDescent="0.25">
      <c r="A3000" s="93">
        <v>42814</v>
      </c>
      <c r="B3000" s="35">
        <f t="shared" si="236"/>
        <v>99</v>
      </c>
      <c r="C3000" s="76">
        <v>3</v>
      </c>
      <c r="D3000" s="76">
        <v>2017</v>
      </c>
      <c r="E3000" s="56">
        <v>0.13333333333333333</v>
      </c>
      <c r="F3000" s="53">
        <f t="shared" si="232"/>
        <v>1</v>
      </c>
      <c r="G3000" s="53">
        <f t="shared" si="233"/>
        <v>2</v>
      </c>
      <c r="H3000" s="53">
        <f t="shared" si="234"/>
        <v>2</v>
      </c>
      <c r="I3000" s="53" t="str">
        <f t="shared" si="235"/>
        <v>ww</v>
      </c>
      <c r="J3000" s="53"/>
    </row>
    <row r="3001" spans="1:10" x14ac:dyDescent="0.25">
      <c r="A3001" s="93">
        <v>42815</v>
      </c>
      <c r="B3001" s="35">
        <f t="shared" si="236"/>
        <v>99</v>
      </c>
      <c r="C3001" s="76">
        <v>3</v>
      </c>
      <c r="D3001" s="76">
        <v>2017</v>
      </c>
      <c r="E3001" s="56">
        <v>6.6666666666666666E-2</v>
      </c>
      <c r="F3001" s="53">
        <f t="shared" si="232"/>
        <v>1</v>
      </c>
      <c r="G3001" s="53">
        <f t="shared" si="233"/>
        <v>2</v>
      </c>
      <c r="H3001" s="53">
        <f t="shared" si="234"/>
        <v>2</v>
      </c>
      <c r="I3001" s="53" t="str">
        <f t="shared" si="235"/>
        <v>ww</v>
      </c>
      <c r="J3001" s="53"/>
    </row>
    <row r="3002" spans="1:10" x14ac:dyDescent="0.25">
      <c r="A3002" s="93">
        <v>42816</v>
      </c>
      <c r="B3002" s="35">
        <f t="shared" si="236"/>
        <v>99</v>
      </c>
      <c r="C3002" s="76">
        <v>3</v>
      </c>
      <c r="D3002" s="76">
        <v>2017</v>
      </c>
      <c r="E3002" s="56">
        <v>6.666666666666667</v>
      </c>
      <c r="F3002" s="53">
        <f t="shared" si="232"/>
        <v>1</v>
      </c>
      <c r="G3002" s="53">
        <f t="shared" si="233"/>
        <v>2</v>
      </c>
      <c r="H3002" s="53">
        <f t="shared" si="234"/>
        <v>2</v>
      </c>
      <c r="I3002" s="53" t="str">
        <f t="shared" si="235"/>
        <v>ww</v>
      </c>
      <c r="J3002" s="53"/>
    </row>
    <row r="3003" spans="1:10" x14ac:dyDescent="0.25">
      <c r="A3003" s="93">
        <v>42817</v>
      </c>
      <c r="B3003" s="35">
        <f t="shared" si="236"/>
        <v>99</v>
      </c>
      <c r="C3003" s="76">
        <v>3</v>
      </c>
      <c r="D3003" s="76">
        <v>2017</v>
      </c>
      <c r="E3003" s="56">
        <v>13.200000000000001</v>
      </c>
      <c r="F3003" s="53">
        <f t="shared" si="232"/>
        <v>1</v>
      </c>
      <c r="G3003" s="53">
        <f t="shared" si="233"/>
        <v>2</v>
      </c>
      <c r="H3003" s="53">
        <f t="shared" si="234"/>
        <v>2</v>
      </c>
      <c r="I3003" s="53" t="str">
        <f t="shared" si="235"/>
        <v>ww</v>
      </c>
      <c r="J3003" s="53"/>
    </row>
    <row r="3004" spans="1:10" x14ac:dyDescent="0.25">
      <c r="A3004" s="93">
        <v>42818</v>
      </c>
      <c r="B3004" s="35">
        <f t="shared" si="236"/>
        <v>99</v>
      </c>
      <c r="C3004" s="76">
        <v>3</v>
      </c>
      <c r="D3004" s="76">
        <v>2017</v>
      </c>
      <c r="E3004" s="56">
        <v>0</v>
      </c>
      <c r="F3004" s="53">
        <f t="shared" si="232"/>
        <v>0</v>
      </c>
      <c r="G3004" s="53">
        <f t="shared" si="233"/>
        <v>1</v>
      </c>
      <c r="H3004" s="53">
        <f t="shared" si="234"/>
        <v>1</v>
      </c>
      <c r="I3004" s="53" t="str">
        <f t="shared" si="235"/>
        <v>wd</v>
      </c>
      <c r="J3004" s="53"/>
    </row>
    <row r="3005" spans="1:10" x14ac:dyDescent="0.25">
      <c r="A3005" s="93">
        <v>42819</v>
      </c>
      <c r="B3005" s="35">
        <f t="shared" si="236"/>
        <v>99</v>
      </c>
      <c r="C3005" s="76">
        <v>3</v>
      </c>
      <c r="D3005" s="76">
        <v>2017</v>
      </c>
      <c r="E3005" s="56">
        <v>6.6666666666666666E-2</v>
      </c>
      <c r="F3005" s="53">
        <f t="shared" si="232"/>
        <v>1</v>
      </c>
      <c r="G3005" s="53">
        <f t="shared" si="233"/>
        <v>1</v>
      </c>
      <c r="H3005" s="53">
        <f t="shared" si="234"/>
        <v>-1</v>
      </c>
      <c r="I3005" s="53" t="str">
        <f t="shared" si="235"/>
        <v>dw</v>
      </c>
      <c r="J3005" s="53"/>
    </row>
    <row r="3006" spans="1:10" x14ac:dyDescent="0.25">
      <c r="A3006" s="93">
        <v>42820</v>
      </c>
      <c r="B3006" s="35">
        <f t="shared" si="236"/>
        <v>99</v>
      </c>
      <c r="C3006" s="76">
        <v>3</v>
      </c>
      <c r="D3006" s="76">
        <v>2017</v>
      </c>
      <c r="E3006" s="56">
        <v>0</v>
      </c>
      <c r="F3006" s="53">
        <f t="shared" si="232"/>
        <v>0</v>
      </c>
      <c r="G3006" s="53">
        <f t="shared" si="233"/>
        <v>1</v>
      </c>
      <c r="H3006" s="53">
        <f t="shared" si="234"/>
        <v>1</v>
      </c>
      <c r="I3006" s="53" t="str">
        <f t="shared" si="235"/>
        <v>wd</v>
      </c>
      <c r="J3006" s="53"/>
    </row>
    <row r="3007" spans="1:10" x14ac:dyDescent="0.25">
      <c r="A3007" s="93">
        <v>42821</v>
      </c>
      <c r="B3007" s="35">
        <f t="shared" si="236"/>
        <v>99</v>
      </c>
      <c r="C3007" s="76">
        <v>3</v>
      </c>
      <c r="D3007" s="76">
        <v>2017</v>
      </c>
      <c r="E3007" s="56">
        <v>0</v>
      </c>
      <c r="F3007" s="53">
        <f t="shared" si="232"/>
        <v>0</v>
      </c>
      <c r="G3007" s="53">
        <f t="shared" si="233"/>
        <v>0</v>
      </c>
      <c r="H3007" s="53">
        <f t="shared" si="234"/>
        <v>0</v>
      </c>
      <c r="I3007" s="53" t="str">
        <f t="shared" si="235"/>
        <v>dd</v>
      </c>
      <c r="J3007" s="53"/>
    </row>
    <row r="3008" spans="1:10" x14ac:dyDescent="0.25">
      <c r="A3008" s="93">
        <v>42822</v>
      </c>
      <c r="B3008" s="35">
        <f t="shared" si="236"/>
        <v>99</v>
      </c>
      <c r="C3008" s="76">
        <v>3</v>
      </c>
      <c r="D3008" s="76">
        <v>2017</v>
      </c>
      <c r="E3008" s="56">
        <v>0</v>
      </c>
      <c r="F3008" s="53">
        <f t="shared" si="232"/>
        <v>0</v>
      </c>
      <c r="G3008" s="53">
        <f t="shared" si="233"/>
        <v>0</v>
      </c>
      <c r="H3008" s="53">
        <f t="shared" si="234"/>
        <v>0</v>
      </c>
      <c r="I3008" s="53" t="str">
        <f t="shared" si="235"/>
        <v>dd</v>
      </c>
      <c r="J3008" s="53"/>
    </row>
    <row r="3009" spans="1:10" x14ac:dyDescent="0.25">
      <c r="A3009" s="93">
        <v>42823</v>
      </c>
      <c r="B3009" s="35">
        <f t="shared" si="236"/>
        <v>99</v>
      </c>
      <c r="C3009" s="76">
        <v>3</v>
      </c>
      <c r="D3009" s="76">
        <v>2017</v>
      </c>
      <c r="E3009" s="56">
        <v>0.20000000000000004</v>
      </c>
      <c r="F3009" s="53">
        <f t="shared" si="232"/>
        <v>1</v>
      </c>
      <c r="G3009" s="53">
        <f t="shared" si="233"/>
        <v>1</v>
      </c>
      <c r="H3009" s="53">
        <f t="shared" si="234"/>
        <v>-1</v>
      </c>
      <c r="I3009" s="53" t="str">
        <f t="shared" si="235"/>
        <v>dw</v>
      </c>
      <c r="J3009" s="53"/>
    </row>
    <row r="3010" spans="1:10" x14ac:dyDescent="0.25">
      <c r="A3010" s="93">
        <v>42824</v>
      </c>
      <c r="B3010" s="35">
        <f t="shared" si="236"/>
        <v>99</v>
      </c>
      <c r="C3010" s="76">
        <v>3</v>
      </c>
      <c r="D3010" s="76">
        <v>2017</v>
      </c>
      <c r="E3010" s="56">
        <v>0.33333333333333331</v>
      </c>
      <c r="F3010" s="53">
        <f t="shared" si="232"/>
        <v>1</v>
      </c>
      <c r="G3010" s="53">
        <f t="shared" si="233"/>
        <v>2</v>
      </c>
      <c r="H3010" s="53">
        <f t="shared" si="234"/>
        <v>2</v>
      </c>
      <c r="I3010" s="53" t="str">
        <f t="shared" si="235"/>
        <v>ww</v>
      </c>
      <c r="J3010" s="53"/>
    </row>
    <row r="3011" spans="1:10" x14ac:dyDescent="0.25">
      <c r="A3011" s="93">
        <v>42825</v>
      </c>
      <c r="B3011" s="35">
        <f t="shared" si="236"/>
        <v>99</v>
      </c>
      <c r="C3011" s="76">
        <v>3</v>
      </c>
      <c r="D3011" s="76">
        <v>2017</v>
      </c>
      <c r="E3011" s="56">
        <v>0.13333333333333333</v>
      </c>
      <c r="F3011" s="53">
        <f t="shared" ref="F3011:F3074" si="237">IF(E3011&gt;0,1,0)</f>
        <v>1</v>
      </c>
      <c r="G3011" s="53">
        <f t="shared" ref="G3011:G3074" si="238">SUM(F3010:F3011)</f>
        <v>2</v>
      </c>
      <c r="H3011" s="53">
        <f t="shared" ref="H3011:H3074" si="239">IF(G3011=1,IF(F3010=1,1,-1),G3011)</f>
        <v>2</v>
      </c>
      <c r="I3011" s="53" t="str">
        <f t="shared" ref="I3011:I3074" si="240">VLOOKUP(H3011,codes,2,)</f>
        <v>ww</v>
      </c>
      <c r="J3011" s="53"/>
    </row>
    <row r="3012" spans="1:10" x14ac:dyDescent="0.25">
      <c r="A3012" s="93">
        <v>42826</v>
      </c>
      <c r="B3012" s="35">
        <f t="shared" si="236"/>
        <v>99</v>
      </c>
      <c r="C3012" s="76">
        <v>3</v>
      </c>
      <c r="D3012" s="76">
        <v>2017</v>
      </c>
      <c r="E3012" s="56">
        <v>0</v>
      </c>
      <c r="F3012" s="53">
        <f t="shared" si="237"/>
        <v>0</v>
      </c>
      <c r="G3012" s="53">
        <f t="shared" si="238"/>
        <v>1</v>
      </c>
      <c r="H3012" s="53">
        <f t="shared" si="239"/>
        <v>1</v>
      </c>
      <c r="I3012" s="53" t="str">
        <f t="shared" si="240"/>
        <v>wd</v>
      </c>
      <c r="J3012" s="53"/>
    </row>
    <row r="3013" spans="1:10" x14ac:dyDescent="0.25">
      <c r="A3013" s="93">
        <v>42827</v>
      </c>
      <c r="B3013" s="35">
        <f t="shared" si="236"/>
        <v>99</v>
      </c>
      <c r="C3013" s="76">
        <v>3</v>
      </c>
      <c r="D3013" s="76">
        <v>2017</v>
      </c>
      <c r="E3013" s="56">
        <v>1.5333333333333332</v>
      </c>
      <c r="F3013" s="53">
        <f t="shared" si="237"/>
        <v>1</v>
      </c>
      <c r="G3013" s="53">
        <f t="shared" si="238"/>
        <v>1</v>
      </c>
      <c r="H3013" s="53">
        <f t="shared" si="239"/>
        <v>-1</v>
      </c>
      <c r="I3013" s="53" t="str">
        <f t="shared" si="240"/>
        <v>dw</v>
      </c>
      <c r="J3013" s="53"/>
    </row>
    <row r="3014" spans="1:10" x14ac:dyDescent="0.25">
      <c r="A3014" s="93">
        <v>42828</v>
      </c>
      <c r="B3014" s="35">
        <f t="shared" si="236"/>
        <v>100</v>
      </c>
      <c r="C3014" s="76">
        <v>4</v>
      </c>
      <c r="D3014" s="76">
        <v>2017</v>
      </c>
      <c r="E3014" s="56">
        <v>0</v>
      </c>
      <c r="F3014" s="53">
        <f t="shared" si="237"/>
        <v>0</v>
      </c>
      <c r="G3014" s="53">
        <f t="shared" si="238"/>
        <v>1</v>
      </c>
      <c r="H3014" s="53">
        <f t="shared" si="239"/>
        <v>1</v>
      </c>
      <c r="I3014" s="53" t="str">
        <f t="shared" si="240"/>
        <v>wd</v>
      </c>
      <c r="J3014" s="53"/>
    </row>
    <row r="3015" spans="1:10" x14ac:dyDescent="0.25">
      <c r="A3015" s="93">
        <v>42829</v>
      </c>
      <c r="B3015" s="35">
        <f t="shared" si="236"/>
        <v>100</v>
      </c>
      <c r="C3015" s="76">
        <v>4</v>
      </c>
      <c r="D3015" s="76">
        <v>2017</v>
      </c>
      <c r="E3015" s="56">
        <v>0.46666666666666662</v>
      </c>
      <c r="F3015" s="53">
        <f t="shared" si="237"/>
        <v>1</v>
      </c>
      <c r="G3015" s="53">
        <f t="shared" si="238"/>
        <v>1</v>
      </c>
      <c r="H3015" s="53">
        <f t="shared" si="239"/>
        <v>-1</v>
      </c>
      <c r="I3015" s="53" t="str">
        <f t="shared" si="240"/>
        <v>dw</v>
      </c>
      <c r="J3015" s="53"/>
    </row>
    <row r="3016" spans="1:10" x14ac:dyDescent="0.25">
      <c r="A3016" s="93">
        <v>42830</v>
      </c>
      <c r="B3016" s="35">
        <f t="shared" si="236"/>
        <v>100</v>
      </c>
      <c r="C3016" s="76">
        <v>4</v>
      </c>
      <c r="D3016" s="76">
        <v>2017</v>
      </c>
      <c r="E3016" s="56">
        <v>0</v>
      </c>
      <c r="F3016" s="53">
        <f t="shared" si="237"/>
        <v>0</v>
      </c>
      <c r="G3016" s="53">
        <f t="shared" si="238"/>
        <v>1</v>
      </c>
      <c r="H3016" s="53">
        <f t="shared" si="239"/>
        <v>1</v>
      </c>
      <c r="I3016" s="53" t="str">
        <f t="shared" si="240"/>
        <v>wd</v>
      </c>
      <c r="J3016" s="53"/>
    </row>
    <row r="3017" spans="1:10" x14ac:dyDescent="0.25">
      <c r="A3017" s="93">
        <v>42831</v>
      </c>
      <c r="B3017" s="35">
        <f t="shared" si="236"/>
        <v>100</v>
      </c>
      <c r="C3017" s="76">
        <v>4</v>
      </c>
      <c r="D3017" s="76">
        <v>2017</v>
      </c>
      <c r="E3017" s="56">
        <v>0</v>
      </c>
      <c r="F3017" s="53">
        <f t="shared" si="237"/>
        <v>0</v>
      </c>
      <c r="G3017" s="53">
        <f t="shared" si="238"/>
        <v>0</v>
      </c>
      <c r="H3017" s="53">
        <f t="shared" si="239"/>
        <v>0</v>
      </c>
      <c r="I3017" s="53" t="str">
        <f t="shared" si="240"/>
        <v>dd</v>
      </c>
      <c r="J3017" s="53"/>
    </row>
    <row r="3018" spans="1:10" x14ac:dyDescent="0.25">
      <c r="A3018" s="93">
        <v>42832</v>
      </c>
      <c r="B3018" s="35">
        <f t="shared" si="236"/>
        <v>100</v>
      </c>
      <c r="C3018" s="76">
        <v>4</v>
      </c>
      <c r="D3018" s="76">
        <v>2017</v>
      </c>
      <c r="E3018" s="56">
        <v>0</v>
      </c>
      <c r="F3018" s="53">
        <f t="shared" si="237"/>
        <v>0</v>
      </c>
      <c r="G3018" s="53">
        <f t="shared" si="238"/>
        <v>0</v>
      </c>
      <c r="H3018" s="53">
        <f t="shared" si="239"/>
        <v>0</v>
      </c>
      <c r="I3018" s="53" t="str">
        <f t="shared" si="240"/>
        <v>dd</v>
      </c>
      <c r="J3018" s="53"/>
    </row>
    <row r="3019" spans="1:10" x14ac:dyDescent="0.25">
      <c r="A3019" s="93">
        <v>42833</v>
      </c>
      <c r="B3019" s="35">
        <f t="shared" si="236"/>
        <v>100</v>
      </c>
      <c r="C3019" s="76">
        <v>4</v>
      </c>
      <c r="D3019" s="76">
        <v>2017</v>
      </c>
      <c r="E3019" s="56">
        <v>0</v>
      </c>
      <c r="F3019" s="53">
        <f t="shared" si="237"/>
        <v>0</v>
      </c>
      <c r="G3019" s="53">
        <f t="shared" si="238"/>
        <v>0</v>
      </c>
      <c r="H3019" s="53">
        <f t="shared" si="239"/>
        <v>0</v>
      </c>
      <c r="I3019" s="53" t="str">
        <f t="shared" si="240"/>
        <v>dd</v>
      </c>
      <c r="J3019" s="53"/>
    </row>
    <row r="3020" spans="1:10" x14ac:dyDescent="0.25">
      <c r="A3020" s="93">
        <v>42834</v>
      </c>
      <c r="B3020" s="35">
        <f t="shared" si="236"/>
        <v>100</v>
      </c>
      <c r="C3020" s="76">
        <v>4</v>
      </c>
      <c r="D3020" s="76">
        <v>2017</v>
      </c>
      <c r="E3020" s="56">
        <v>0</v>
      </c>
      <c r="F3020" s="53">
        <f t="shared" si="237"/>
        <v>0</v>
      </c>
      <c r="G3020" s="53">
        <f t="shared" si="238"/>
        <v>0</v>
      </c>
      <c r="H3020" s="53">
        <f t="shared" si="239"/>
        <v>0</v>
      </c>
      <c r="I3020" s="53" t="str">
        <f t="shared" si="240"/>
        <v>dd</v>
      </c>
      <c r="J3020" s="53"/>
    </row>
    <row r="3021" spans="1:10" x14ac:dyDescent="0.25">
      <c r="A3021" s="93">
        <v>42835</v>
      </c>
      <c r="B3021" s="35">
        <f t="shared" si="236"/>
        <v>100</v>
      </c>
      <c r="C3021" s="76">
        <v>4</v>
      </c>
      <c r="D3021" s="76">
        <v>2017</v>
      </c>
      <c r="E3021" s="56">
        <v>0</v>
      </c>
      <c r="F3021" s="53">
        <f t="shared" si="237"/>
        <v>0</v>
      </c>
      <c r="G3021" s="53">
        <f t="shared" si="238"/>
        <v>0</v>
      </c>
      <c r="H3021" s="53">
        <f t="shared" si="239"/>
        <v>0</v>
      </c>
      <c r="I3021" s="53" t="str">
        <f t="shared" si="240"/>
        <v>dd</v>
      </c>
      <c r="J3021" s="53"/>
    </row>
    <row r="3022" spans="1:10" x14ac:dyDescent="0.25">
      <c r="A3022" s="93">
        <v>42836</v>
      </c>
      <c r="B3022" s="35">
        <f t="shared" si="236"/>
        <v>100</v>
      </c>
      <c r="C3022" s="76">
        <v>4</v>
      </c>
      <c r="D3022" s="76">
        <v>2017</v>
      </c>
      <c r="E3022" s="56">
        <v>0.13333333333333333</v>
      </c>
      <c r="F3022" s="53">
        <f t="shared" si="237"/>
        <v>1</v>
      </c>
      <c r="G3022" s="53">
        <f t="shared" si="238"/>
        <v>1</v>
      </c>
      <c r="H3022" s="53">
        <f t="shared" si="239"/>
        <v>-1</v>
      </c>
      <c r="I3022" s="53" t="str">
        <f t="shared" si="240"/>
        <v>dw</v>
      </c>
      <c r="J3022" s="53"/>
    </row>
    <row r="3023" spans="1:10" x14ac:dyDescent="0.25">
      <c r="A3023" s="93">
        <v>42837</v>
      </c>
      <c r="B3023" s="35">
        <f t="shared" si="236"/>
        <v>100</v>
      </c>
      <c r="C3023" s="76">
        <v>4</v>
      </c>
      <c r="D3023" s="76">
        <v>2017</v>
      </c>
      <c r="E3023" s="56">
        <v>0</v>
      </c>
      <c r="F3023" s="53">
        <f t="shared" si="237"/>
        <v>0</v>
      </c>
      <c r="G3023" s="53">
        <f t="shared" si="238"/>
        <v>1</v>
      </c>
      <c r="H3023" s="53">
        <f t="shared" si="239"/>
        <v>1</v>
      </c>
      <c r="I3023" s="53" t="str">
        <f t="shared" si="240"/>
        <v>wd</v>
      </c>
      <c r="J3023" s="53"/>
    </row>
    <row r="3024" spans="1:10" x14ac:dyDescent="0.25">
      <c r="A3024" s="93">
        <v>42838</v>
      </c>
      <c r="B3024" s="35">
        <f t="shared" si="236"/>
        <v>100</v>
      </c>
      <c r="C3024" s="76">
        <v>4</v>
      </c>
      <c r="D3024" s="76">
        <v>2017</v>
      </c>
      <c r="E3024" s="56">
        <v>0</v>
      </c>
      <c r="F3024" s="53">
        <f t="shared" si="237"/>
        <v>0</v>
      </c>
      <c r="G3024" s="53">
        <f t="shared" si="238"/>
        <v>0</v>
      </c>
      <c r="H3024" s="53">
        <f t="shared" si="239"/>
        <v>0</v>
      </c>
      <c r="I3024" s="53" t="str">
        <f t="shared" si="240"/>
        <v>dd</v>
      </c>
      <c r="J3024" s="53"/>
    </row>
    <row r="3025" spans="1:10" x14ac:dyDescent="0.25">
      <c r="A3025" s="93">
        <v>42839</v>
      </c>
      <c r="B3025" s="35">
        <f t="shared" si="236"/>
        <v>100</v>
      </c>
      <c r="C3025" s="76">
        <v>4</v>
      </c>
      <c r="D3025" s="76">
        <v>2017</v>
      </c>
      <c r="E3025" s="56">
        <v>6.6666666666666666E-2</v>
      </c>
      <c r="F3025" s="53">
        <f t="shared" si="237"/>
        <v>1</v>
      </c>
      <c r="G3025" s="53">
        <f t="shared" si="238"/>
        <v>1</v>
      </c>
      <c r="H3025" s="53">
        <f t="shared" si="239"/>
        <v>-1</v>
      </c>
      <c r="I3025" s="53" t="str">
        <f t="shared" si="240"/>
        <v>dw</v>
      </c>
      <c r="J3025" s="53"/>
    </row>
    <row r="3026" spans="1:10" x14ac:dyDescent="0.25">
      <c r="A3026" s="93">
        <v>42840</v>
      </c>
      <c r="B3026" s="35">
        <f t="shared" si="236"/>
        <v>100</v>
      </c>
      <c r="C3026" s="76">
        <v>4</v>
      </c>
      <c r="D3026" s="76">
        <v>2017</v>
      </c>
      <c r="E3026" s="56">
        <v>0.6</v>
      </c>
      <c r="F3026" s="53">
        <f t="shared" si="237"/>
        <v>1</v>
      </c>
      <c r="G3026" s="53">
        <f t="shared" si="238"/>
        <v>2</v>
      </c>
      <c r="H3026" s="53">
        <f t="shared" si="239"/>
        <v>2</v>
      </c>
      <c r="I3026" s="53" t="str">
        <f t="shared" si="240"/>
        <v>ww</v>
      </c>
      <c r="J3026" s="53"/>
    </row>
    <row r="3027" spans="1:10" x14ac:dyDescent="0.25">
      <c r="A3027" s="93">
        <v>42841</v>
      </c>
      <c r="B3027" s="35">
        <f t="shared" si="236"/>
        <v>100</v>
      </c>
      <c r="C3027" s="76">
        <v>4</v>
      </c>
      <c r="D3027" s="76">
        <v>2017</v>
      </c>
      <c r="E3027" s="56">
        <v>0</v>
      </c>
      <c r="F3027" s="53">
        <f t="shared" si="237"/>
        <v>0</v>
      </c>
      <c r="G3027" s="53">
        <f t="shared" si="238"/>
        <v>1</v>
      </c>
      <c r="H3027" s="53">
        <f t="shared" si="239"/>
        <v>1</v>
      </c>
      <c r="I3027" s="53" t="str">
        <f t="shared" si="240"/>
        <v>wd</v>
      </c>
      <c r="J3027" s="53"/>
    </row>
    <row r="3028" spans="1:10" x14ac:dyDescent="0.25">
      <c r="A3028" s="93">
        <v>42842</v>
      </c>
      <c r="B3028" s="35">
        <f t="shared" si="236"/>
        <v>100</v>
      </c>
      <c r="C3028" s="76">
        <v>4</v>
      </c>
      <c r="D3028" s="76">
        <v>2017</v>
      </c>
      <c r="E3028" s="56">
        <v>4.0666666666666673</v>
      </c>
      <c r="F3028" s="53">
        <f t="shared" si="237"/>
        <v>1</v>
      </c>
      <c r="G3028" s="53">
        <f t="shared" si="238"/>
        <v>1</v>
      </c>
      <c r="H3028" s="53">
        <f t="shared" si="239"/>
        <v>-1</v>
      </c>
      <c r="I3028" s="53" t="str">
        <f t="shared" si="240"/>
        <v>dw</v>
      </c>
      <c r="J3028" s="53"/>
    </row>
    <row r="3029" spans="1:10" x14ac:dyDescent="0.25">
      <c r="A3029" s="93">
        <v>42843</v>
      </c>
      <c r="B3029" s="35">
        <f t="shared" si="236"/>
        <v>100</v>
      </c>
      <c r="C3029" s="76">
        <v>4</v>
      </c>
      <c r="D3029" s="76">
        <v>2017</v>
      </c>
      <c r="E3029" s="56">
        <v>0.79999999999999993</v>
      </c>
      <c r="F3029" s="53">
        <f t="shared" si="237"/>
        <v>1</v>
      </c>
      <c r="G3029" s="53">
        <f t="shared" si="238"/>
        <v>2</v>
      </c>
      <c r="H3029" s="53">
        <f t="shared" si="239"/>
        <v>2</v>
      </c>
      <c r="I3029" s="53" t="str">
        <f t="shared" si="240"/>
        <v>ww</v>
      </c>
      <c r="J3029" s="53"/>
    </row>
    <row r="3030" spans="1:10" x14ac:dyDescent="0.25">
      <c r="A3030" s="93">
        <v>42844</v>
      </c>
      <c r="B3030" s="35">
        <f t="shared" si="236"/>
        <v>100</v>
      </c>
      <c r="C3030" s="76">
        <v>4</v>
      </c>
      <c r="D3030" s="76">
        <v>2017</v>
      </c>
      <c r="E3030" s="56">
        <v>0</v>
      </c>
      <c r="F3030" s="53">
        <f t="shared" si="237"/>
        <v>0</v>
      </c>
      <c r="G3030" s="53">
        <f t="shared" si="238"/>
        <v>1</v>
      </c>
      <c r="H3030" s="53">
        <f t="shared" si="239"/>
        <v>1</v>
      </c>
      <c r="I3030" s="53" t="str">
        <f t="shared" si="240"/>
        <v>wd</v>
      </c>
      <c r="J3030" s="53"/>
    </row>
    <row r="3031" spans="1:10" x14ac:dyDescent="0.25">
      <c r="A3031" s="93">
        <v>42845</v>
      </c>
      <c r="B3031" s="35">
        <f t="shared" si="236"/>
        <v>100</v>
      </c>
      <c r="C3031" s="76">
        <v>4</v>
      </c>
      <c r="D3031" s="76">
        <v>2017</v>
      </c>
      <c r="E3031" s="56">
        <v>0</v>
      </c>
      <c r="F3031" s="53">
        <f t="shared" si="237"/>
        <v>0</v>
      </c>
      <c r="G3031" s="53">
        <f t="shared" si="238"/>
        <v>0</v>
      </c>
      <c r="H3031" s="53">
        <f t="shared" si="239"/>
        <v>0</v>
      </c>
      <c r="I3031" s="53" t="str">
        <f t="shared" si="240"/>
        <v>dd</v>
      </c>
      <c r="J3031" s="53"/>
    </row>
    <row r="3032" spans="1:10" x14ac:dyDescent="0.25">
      <c r="A3032" s="93">
        <v>42846</v>
      </c>
      <c r="B3032" s="35">
        <f t="shared" si="236"/>
        <v>100</v>
      </c>
      <c r="C3032" s="76">
        <v>4</v>
      </c>
      <c r="D3032" s="76">
        <v>2017</v>
      </c>
      <c r="E3032" s="56">
        <v>0</v>
      </c>
      <c r="F3032" s="53">
        <f t="shared" si="237"/>
        <v>0</v>
      </c>
      <c r="G3032" s="53">
        <f t="shared" si="238"/>
        <v>0</v>
      </c>
      <c r="H3032" s="53">
        <f t="shared" si="239"/>
        <v>0</v>
      </c>
      <c r="I3032" s="53" t="str">
        <f t="shared" si="240"/>
        <v>dd</v>
      </c>
      <c r="J3032" s="53"/>
    </row>
    <row r="3033" spans="1:10" x14ac:dyDescent="0.25">
      <c r="A3033" s="93">
        <v>42847</v>
      </c>
      <c r="B3033" s="35">
        <f t="shared" si="236"/>
        <v>100</v>
      </c>
      <c r="C3033" s="76">
        <v>4</v>
      </c>
      <c r="D3033" s="76">
        <v>2017</v>
      </c>
      <c r="E3033" s="56">
        <v>3.2000000000000006</v>
      </c>
      <c r="F3033" s="53">
        <f t="shared" si="237"/>
        <v>1</v>
      </c>
      <c r="G3033" s="53">
        <f t="shared" si="238"/>
        <v>1</v>
      </c>
      <c r="H3033" s="53">
        <f t="shared" si="239"/>
        <v>-1</v>
      </c>
      <c r="I3033" s="53" t="str">
        <f t="shared" si="240"/>
        <v>dw</v>
      </c>
      <c r="J3033" s="53"/>
    </row>
    <row r="3034" spans="1:10" x14ac:dyDescent="0.25">
      <c r="A3034" s="93">
        <v>42848</v>
      </c>
      <c r="B3034" s="35">
        <f t="shared" si="236"/>
        <v>100</v>
      </c>
      <c r="C3034" s="76">
        <v>4</v>
      </c>
      <c r="D3034" s="76">
        <v>2017</v>
      </c>
      <c r="E3034" s="56">
        <v>0</v>
      </c>
      <c r="F3034" s="53">
        <f t="shared" si="237"/>
        <v>0</v>
      </c>
      <c r="G3034" s="53">
        <f t="shared" si="238"/>
        <v>1</v>
      </c>
      <c r="H3034" s="53">
        <f t="shared" si="239"/>
        <v>1</v>
      </c>
      <c r="I3034" s="53" t="str">
        <f t="shared" si="240"/>
        <v>wd</v>
      </c>
      <c r="J3034" s="53"/>
    </row>
    <row r="3035" spans="1:10" x14ac:dyDescent="0.25">
      <c r="A3035" s="93">
        <v>42849</v>
      </c>
      <c r="B3035" s="35">
        <f t="shared" si="236"/>
        <v>100</v>
      </c>
      <c r="C3035" s="76">
        <v>4</v>
      </c>
      <c r="D3035" s="76">
        <v>2017</v>
      </c>
      <c r="E3035" s="56">
        <v>1.8666666666666665</v>
      </c>
      <c r="F3035" s="53">
        <f t="shared" si="237"/>
        <v>1</v>
      </c>
      <c r="G3035" s="53">
        <f t="shared" si="238"/>
        <v>1</v>
      </c>
      <c r="H3035" s="53">
        <f t="shared" si="239"/>
        <v>-1</v>
      </c>
      <c r="I3035" s="53" t="str">
        <f t="shared" si="240"/>
        <v>dw</v>
      </c>
      <c r="J3035" s="53"/>
    </row>
    <row r="3036" spans="1:10" x14ac:dyDescent="0.25">
      <c r="A3036" s="93">
        <v>42850</v>
      </c>
      <c r="B3036" s="35">
        <f t="shared" si="236"/>
        <v>100</v>
      </c>
      <c r="C3036" s="76">
        <v>4</v>
      </c>
      <c r="D3036" s="76">
        <v>2017</v>
      </c>
      <c r="E3036" s="56">
        <v>1.2</v>
      </c>
      <c r="F3036" s="53">
        <f t="shared" si="237"/>
        <v>1</v>
      </c>
      <c r="G3036" s="53">
        <f t="shared" si="238"/>
        <v>2</v>
      </c>
      <c r="H3036" s="53">
        <f t="shared" si="239"/>
        <v>2</v>
      </c>
      <c r="I3036" s="53" t="str">
        <f t="shared" si="240"/>
        <v>ww</v>
      </c>
      <c r="J3036" s="53"/>
    </row>
    <row r="3037" spans="1:10" x14ac:dyDescent="0.25">
      <c r="A3037" s="93">
        <v>42851</v>
      </c>
      <c r="B3037" s="35">
        <f t="shared" si="236"/>
        <v>100</v>
      </c>
      <c r="C3037" s="76">
        <v>4</v>
      </c>
      <c r="D3037" s="76">
        <v>2017</v>
      </c>
      <c r="E3037" s="56">
        <v>6</v>
      </c>
      <c r="F3037" s="53">
        <f t="shared" si="237"/>
        <v>1</v>
      </c>
      <c r="G3037" s="53">
        <f t="shared" si="238"/>
        <v>2</v>
      </c>
      <c r="H3037" s="53">
        <f t="shared" si="239"/>
        <v>2</v>
      </c>
      <c r="I3037" s="53" t="str">
        <f t="shared" si="240"/>
        <v>ww</v>
      </c>
      <c r="J3037" s="53"/>
    </row>
    <row r="3038" spans="1:10" x14ac:dyDescent="0.25">
      <c r="A3038" s="93">
        <v>42852</v>
      </c>
      <c r="B3038" s="35">
        <f t="shared" si="236"/>
        <v>100</v>
      </c>
      <c r="C3038" s="76">
        <v>4</v>
      </c>
      <c r="D3038" s="76">
        <v>2017</v>
      </c>
      <c r="E3038" s="56">
        <v>0.46666666666666662</v>
      </c>
      <c r="F3038" s="53">
        <f t="shared" si="237"/>
        <v>1</v>
      </c>
      <c r="G3038" s="53">
        <f t="shared" si="238"/>
        <v>2</v>
      </c>
      <c r="H3038" s="53">
        <f t="shared" si="239"/>
        <v>2</v>
      </c>
      <c r="I3038" s="53" t="str">
        <f t="shared" si="240"/>
        <v>ww</v>
      </c>
      <c r="J3038" s="53"/>
    </row>
    <row r="3039" spans="1:10" x14ac:dyDescent="0.25">
      <c r="A3039" s="93">
        <v>42853</v>
      </c>
      <c r="B3039" s="35">
        <f t="shared" si="236"/>
        <v>100</v>
      </c>
      <c r="C3039" s="76">
        <v>4</v>
      </c>
      <c r="D3039" s="76">
        <v>2017</v>
      </c>
      <c r="E3039" s="56">
        <v>0.73333333333333339</v>
      </c>
      <c r="F3039" s="53">
        <f t="shared" si="237"/>
        <v>1</v>
      </c>
      <c r="G3039" s="53">
        <f t="shared" si="238"/>
        <v>2</v>
      </c>
      <c r="H3039" s="53">
        <f t="shared" si="239"/>
        <v>2</v>
      </c>
      <c r="I3039" s="53" t="str">
        <f t="shared" si="240"/>
        <v>ww</v>
      </c>
      <c r="J3039" s="53"/>
    </row>
    <row r="3040" spans="1:10" x14ac:dyDescent="0.25">
      <c r="A3040" s="93">
        <v>42854</v>
      </c>
      <c r="B3040" s="35">
        <f t="shared" si="236"/>
        <v>100</v>
      </c>
      <c r="C3040" s="76">
        <v>4</v>
      </c>
      <c r="D3040" s="76">
        <v>2017</v>
      </c>
      <c r="E3040" s="56">
        <v>0</v>
      </c>
      <c r="F3040" s="53">
        <f t="shared" si="237"/>
        <v>0</v>
      </c>
      <c r="G3040" s="53">
        <f t="shared" si="238"/>
        <v>1</v>
      </c>
      <c r="H3040" s="53">
        <f t="shared" si="239"/>
        <v>1</v>
      </c>
      <c r="I3040" s="53" t="str">
        <f t="shared" si="240"/>
        <v>wd</v>
      </c>
      <c r="J3040" s="53"/>
    </row>
    <row r="3041" spans="1:10" x14ac:dyDescent="0.25">
      <c r="A3041" s="93">
        <v>42855</v>
      </c>
      <c r="B3041" s="35">
        <f t="shared" si="236"/>
        <v>100</v>
      </c>
      <c r="C3041" s="76">
        <v>4</v>
      </c>
      <c r="D3041" s="76">
        <v>2017</v>
      </c>
      <c r="E3041" s="56">
        <v>0</v>
      </c>
      <c r="F3041" s="53">
        <f t="shared" si="237"/>
        <v>0</v>
      </c>
      <c r="G3041" s="53">
        <f t="shared" si="238"/>
        <v>0</v>
      </c>
      <c r="H3041" s="53">
        <f t="shared" si="239"/>
        <v>0</v>
      </c>
      <c r="I3041" s="53" t="str">
        <f t="shared" si="240"/>
        <v>dd</v>
      </c>
      <c r="J3041" s="53"/>
    </row>
    <row r="3042" spans="1:10" x14ac:dyDescent="0.25">
      <c r="A3042" s="93">
        <v>42856</v>
      </c>
      <c r="B3042" s="35">
        <f t="shared" si="236"/>
        <v>100</v>
      </c>
      <c r="C3042" s="76">
        <v>4</v>
      </c>
      <c r="D3042" s="76">
        <v>2017</v>
      </c>
      <c r="E3042" s="56">
        <v>0</v>
      </c>
      <c r="F3042" s="53">
        <f t="shared" si="237"/>
        <v>0</v>
      </c>
      <c r="G3042" s="53">
        <f t="shared" si="238"/>
        <v>0</v>
      </c>
      <c r="H3042" s="53">
        <f t="shared" si="239"/>
        <v>0</v>
      </c>
      <c r="I3042" s="53" t="str">
        <f t="shared" si="240"/>
        <v>dd</v>
      </c>
      <c r="J3042" s="53"/>
    </row>
    <row r="3043" spans="1:10" x14ac:dyDescent="0.25">
      <c r="A3043" s="93">
        <v>42857</v>
      </c>
      <c r="B3043" s="35">
        <f t="shared" si="236"/>
        <v>100</v>
      </c>
      <c r="C3043" s="76">
        <v>4</v>
      </c>
      <c r="D3043" s="76">
        <v>2017</v>
      </c>
      <c r="E3043" s="56">
        <v>0</v>
      </c>
      <c r="F3043" s="53">
        <f t="shared" si="237"/>
        <v>0</v>
      </c>
      <c r="G3043" s="53">
        <f t="shared" si="238"/>
        <v>0</v>
      </c>
      <c r="H3043" s="53">
        <f t="shared" si="239"/>
        <v>0</v>
      </c>
      <c r="I3043" s="53" t="str">
        <f t="shared" si="240"/>
        <v>dd</v>
      </c>
      <c r="J3043" s="53"/>
    </row>
    <row r="3044" spans="1:10" x14ac:dyDescent="0.25">
      <c r="A3044" s="93">
        <v>42858</v>
      </c>
      <c r="B3044" s="35">
        <f t="shared" si="236"/>
        <v>101</v>
      </c>
      <c r="C3044" s="76">
        <v>5</v>
      </c>
      <c r="D3044" s="76">
        <v>2017</v>
      </c>
      <c r="E3044" s="56">
        <v>0</v>
      </c>
      <c r="F3044" s="53">
        <f t="shared" si="237"/>
        <v>0</v>
      </c>
      <c r="G3044" s="53">
        <f t="shared" si="238"/>
        <v>0</v>
      </c>
      <c r="H3044" s="53">
        <f t="shared" si="239"/>
        <v>0</v>
      </c>
      <c r="I3044" s="53" t="str">
        <f t="shared" si="240"/>
        <v>dd</v>
      </c>
      <c r="J3044" s="53"/>
    </row>
    <row r="3045" spans="1:10" x14ac:dyDescent="0.25">
      <c r="A3045" s="93">
        <v>42859</v>
      </c>
      <c r="B3045" s="35">
        <f t="shared" si="236"/>
        <v>101</v>
      </c>
      <c r="C3045" s="76">
        <v>5</v>
      </c>
      <c r="D3045" s="76">
        <v>2017</v>
      </c>
      <c r="E3045" s="56">
        <v>0</v>
      </c>
      <c r="F3045" s="53">
        <f t="shared" si="237"/>
        <v>0</v>
      </c>
      <c r="G3045" s="53">
        <f t="shared" si="238"/>
        <v>0</v>
      </c>
      <c r="H3045" s="53">
        <f t="shared" si="239"/>
        <v>0</v>
      </c>
      <c r="I3045" s="53" t="str">
        <f t="shared" si="240"/>
        <v>dd</v>
      </c>
      <c r="J3045" s="53"/>
    </row>
    <row r="3046" spans="1:10" x14ac:dyDescent="0.25">
      <c r="A3046" s="93">
        <v>42860</v>
      </c>
      <c r="B3046" s="35">
        <f t="shared" si="236"/>
        <v>101</v>
      </c>
      <c r="C3046" s="76">
        <v>5</v>
      </c>
      <c r="D3046" s="76">
        <v>2017</v>
      </c>
      <c r="E3046" s="56">
        <v>0</v>
      </c>
      <c r="F3046" s="53">
        <f t="shared" si="237"/>
        <v>0</v>
      </c>
      <c r="G3046" s="53">
        <f t="shared" si="238"/>
        <v>0</v>
      </c>
      <c r="H3046" s="53">
        <f t="shared" si="239"/>
        <v>0</v>
      </c>
      <c r="I3046" s="53" t="str">
        <f t="shared" si="240"/>
        <v>dd</v>
      </c>
      <c r="J3046" s="53"/>
    </row>
    <row r="3047" spans="1:10" x14ac:dyDescent="0.25">
      <c r="A3047" s="93">
        <v>42861</v>
      </c>
      <c r="B3047" s="35">
        <f t="shared" si="236"/>
        <v>101</v>
      </c>
      <c r="C3047" s="76">
        <v>5</v>
      </c>
      <c r="D3047" s="76">
        <v>2017</v>
      </c>
      <c r="E3047" s="56">
        <v>0</v>
      </c>
      <c r="F3047" s="53">
        <f t="shared" si="237"/>
        <v>0</v>
      </c>
      <c r="G3047" s="53">
        <f t="shared" si="238"/>
        <v>0</v>
      </c>
      <c r="H3047" s="53">
        <f t="shared" si="239"/>
        <v>0</v>
      </c>
      <c r="I3047" s="53" t="str">
        <f t="shared" si="240"/>
        <v>dd</v>
      </c>
      <c r="J3047" s="53"/>
    </row>
    <row r="3048" spans="1:10" x14ac:dyDescent="0.25">
      <c r="A3048" s="93">
        <v>42862</v>
      </c>
      <c r="B3048" s="35">
        <f t="shared" si="236"/>
        <v>101</v>
      </c>
      <c r="C3048" s="76">
        <v>5</v>
      </c>
      <c r="D3048" s="76">
        <v>2017</v>
      </c>
      <c r="E3048" s="56">
        <v>0</v>
      </c>
      <c r="F3048" s="53">
        <f t="shared" si="237"/>
        <v>0</v>
      </c>
      <c r="G3048" s="53">
        <f t="shared" si="238"/>
        <v>0</v>
      </c>
      <c r="H3048" s="53">
        <f t="shared" si="239"/>
        <v>0</v>
      </c>
      <c r="I3048" s="53" t="str">
        <f t="shared" si="240"/>
        <v>dd</v>
      </c>
      <c r="J3048" s="53"/>
    </row>
    <row r="3049" spans="1:10" x14ac:dyDescent="0.25">
      <c r="A3049" s="93">
        <v>42863</v>
      </c>
      <c r="B3049" s="35">
        <f t="shared" si="236"/>
        <v>101</v>
      </c>
      <c r="C3049" s="76">
        <v>5</v>
      </c>
      <c r="D3049" s="76">
        <v>2017</v>
      </c>
      <c r="E3049" s="56">
        <v>0</v>
      </c>
      <c r="F3049" s="53">
        <f t="shared" si="237"/>
        <v>0</v>
      </c>
      <c r="G3049" s="53">
        <f t="shared" si="238"/>
        <v>0</v>
      </c>
      <c r="H3049" s="53">
        <f t="shared" si="239"/>
        <v>0</v>
      </c>
      <c r="I3049" s="53" t="str">
        <f t="shared" si="240"/>
        <v>dd</v>
      </c>
      <c r="J3049" s="53"/>
    </row>
    <row r="3050" spans="1:10" x14ac:dyDescent="0.25">
      <c r="A3050" s="93">
        <v>42864</v>
      </c>
      <c r="B3050" s="35">
        <f t="shared" si="236"/>
        <v>101</v>
      </c>
      <c r="C3050" s="76">
        <v>5</v>
      </c>
      <c r="D3050" s="76">
        <v>2017</v>
      </c>
      <c r="E3050" s="56">
        <v>0</v>
      </c>
      <c r="F3050" s="53">
        <f t="shared" si="237"/>
        <v>0</v>
      </c>
      <c r="G3050" s="53">
        <f t="shared" si="238"/>
        <v>0</v>
      </c>
      <c r="H3050" s="53">
        <f t="shared" si="239"/>
        <v>0</v>
      </c>
      <c r="I3050" s="53" t="str">
        <f t="shared" si="240"/>
        <v>dd</v>
      </c>
      <c r="J3050" s="53"/>
    </row>
    <row r="3051" spans="1:10" x14ac:dyDescent="0.25">
      <c r="A3051" s="93">
        <v>42865</v>
      </c>
      <c r="B3051" s="35">
        <f t="shared" si="236"/>
        <v>101</v>
      </c>
      <c r="C3051" s="76">
        <v>5</v>
      </c>
      <c r="D3051" s="76">
        <v>2017</v>
      </c>
      <c r="E3051" s="56">
        <v>0</v>
      </c>
      <c r="F3051" s="53">
        <f t="shared" si="237"/>
        <v>0</v>
      </c>
      <c r="G3051" s="53">
        <f t="shared" si="238"/>
        <v>0</v>
      </c>
      <c r="H3051" s="53">
        <f t="shared" si="239"/>
        <v>0</v>
      </c>
      <c r="I3051" s="53" t="str">
        <f t="shared" si="240"/>
        <v>dd</v>
      </c>
      <c r="J3051" s="53"/>
    </row>
    <row r="3052" spans="1:10" x14ac:dyDescent="0.25">
      <c r="A3052" s="93">
        <v>42866</v>
      </c>
      <c r="B3052" s="35">
        <f t="shared" si="236"/>
        <v>101</v>
      </c>
      <c r="C3052" s="76">
        <v>5</v>
      </c>
      <c r="D3052" s="76">
        <v>2017</v>
      </c>
      <c r="E3052" s="56">
        <v>0</v>
      </c>
      <c r="F3052" s="53">
        <f t="shared" si="237"/>
        <v>0</v>
      </c>
      <c r="G3052" s="53">
        <f t="shared" si="238"/>
        <v>0</v>
      </c>
      <c r="H3052" s="53">
        <f t="shared" si="239"/>
        <v>0</v>
      </c>
      <c r="I3052" s="53" t="str">
        <f t="shared" si="240"/>
        <v>dd</v>
      </c>
      <c r="J3052" s="53"/>
    </row>
    <row r="3053" spans="1:10" x14ac:dyDescent="0.25">
      <c r="A3053" s="93">
        <v>42867</v>
      </c>
      <c r="B3053" s="35">
        <f t="shared" si="236"/>
        <v>101</v>
      </c>
      <c r="C3053" s="76">
        <v>5</v>
      </c>
      <c r="D3053" s="76">
        <v>2017</v>
      </c>
      <c r="E3053" s="56">
        <v>0</v>
      </c>
      <c r="F3053" s="53">
        <f t="shared" si="237"/>
        <v>0</v>
      </c>
      <c r="G3053" s="53">
        <f t="shared" si="238"/>
        <v>0</v>
      </c>
      <c r="H3053" s="53">
        <f t="shared" si="239"/>
        <v>0</v>
      </c>
      <c r="I3053" s="53" t="str">
        <f t="shared" si="240"/>
        <v>dd</v>
      </c>
      <c r="J3053" s="53"/>
    </row>
    <row r="3054" spans="1:10" x14ac:dyDescent="0.25">
      <c r="A3054" s="93">
        <v>42868</v>
      </c>
      <c r="B3054" s="35">
        <f t="shared" si="236"/>
        <v>101</v>
      </c>
      <c r="C3054" s="76">
        <v>5</v>
      </c>
      <c r="D3054" s="76">
        <v>2017</v>
      </c>
      <c r="E3054" s="56">
        <v>0.46666666666666662</v>
      </c>
      <c r="F3054" s="53">
        <f t="shared" si="237"/>
        <v>1</v>
      </c>
      <c r="G3054" s="53">
        <f t="shared" si="238"/>
        <v>1</v>
      </c>
      <c r="H3054" s="53">
        <f t="shared" si="239"/>
        <v>-1</v>
      </c>
      <c r="I3054" s="53" t="str">
        <f t="shared" si="240"/>
        <v>dw</v>
      </c>
      <c r="J3054" s="53"/>
    </row>
    <row r="3055" spans="1:10" x14ac:dyDescent="0.25">
      <c r="A3055" s="93">
        <v>42869</v>
      </c>
      <c r="B3055" s="35">
        <f t="shared" si="236"/>
        <v>101</v>
      </c>
      <c r="C3055" s="76">
        <v>5</v>
      </c>
      <c r="D3055" s="76">
        <v>2017</v>
      </c>
      <c r="E3055" s="56">
        <v>6.6666666666666666E-2</v>
      </c>
      <c r="F3055" s="53">
        <f t="shared" si="237"/>
        <v>1</v>
      </c>
      <c r="G3055" s="53">
        <f t="shared" si="238"/>
        <v>2</v>
      </c>
      <c r="H3055" s="53">
        <f t="shared" si="239"/>
        <v>2</v>
      </c>
      <c r="I3055" s="53" t="str">
        <f t="shared" si="240"/>
        <v>ww</v>
      </c>
      <c r="J3055" s="53"/>
    </row>
    <row r="3056" spans="1:10" x14ac:dyDescent="0.25">
      <c r="A3056" s="93">
        <v>42870</v>
      </c>
      <c r="B3056" s="35">
        <f t="shared" ref="B3056:B3119" si="241">C3056+(D3056-2009)*12</f>
        <v>101</v>
      </c>
      <c r="C3056" s="76">
        <v>5</v>
      </c>
      <c r="D3056" s="76">
        <v>2017</v>
      </c>
      <c r="E3056" s="56">
        <v>0.20000000000000004</v>
      </c>
      <c r="F3056" s="53">
        <f t="shared" si="237"/>
        <v>1</v>
      </c>
      <c r="G3056" s="53">
        <f t="shared" si="238"/>
        <v>2</v>
      </c>
      <c r="H3056" s="53">
        <f t="shared" si="239"/>
        <v>2</v>
      </c>
      <c r="I3056" s="53" t="str">
        <f t="shared" si="240"/>
        <v>ww</v>
      </c>
      <c r="J3056" s="53"/>
    </row>
    <row r="3057" spans="1:10" x14ac:dyDescent="0.25">
      <c r="A3057" s="93">
        <v>42871</v>
      </c>
      <c r="B3057" s="35">
        <f t="shared" si="241"/>
        <v>101</v>
      </c>
      <c r="C3057" s="76">
        <v>5</v>
      </c>
      <c r="D3057" s="76">
        <v>2017</v>
      </c>
      <c r="E3057" s="56">
        <v>8.2666666666666657</v>
      </c>
      <c r="F3057" s="53">
        <f t="shared" si="237"/>
        <v>1</v>
      </c>
      <c r="G3057" s="53">
        <f t="shared" si="238"/>
        <v>2</v>
      </c>
      <c r="H3057" s="53">
        <f t="shared" si="239"/>
        <v>2</v>
      </c>
      <c r="I3057" s="53" t="str">
        <f t="shared" si="240"/>
        <v>ww</v>
      </c>
      <c r="J3057" s="53"/>
    </row>
    <row r="3058" spans="1:10" x14ac:dyDescent="0.25">
      <c r="A3058" s="93">
        <v>42872</v>
      </c>
      <c r="B3058" s="35">
        <f t="shared" si="241"/>
        <v>101</v>
      </c>
      <c r="C3058" s="76">
        <v>5</v>
      </c>
      <c r="D3058" s="76">
        <v>2017</v>
      </c>
      <c r="E3058" s="56">
        <v>6.6666666666666666E-2</v>
      </c>
      <c r="F3058" s="53">
        <f t="shared" si="237"/>
        <v>1</v>
      </c>
      <c r="G3058" s="53">
        <f t="shared" si="238"/>
        <v>2</v>
      </c>
      <c r="H3058" s="53">
        <f t="shared" si="239"/>
        <v>2</v>
      </c>
      <c r="I3058" s="53" t="str">
        <f t="shared" si="240"/>
        <v>ww</v>
      </c>
      <c r="J3058" s="53"/>
    </row>
    <row r="3059" spans="1:10" x14ac:dyDescent="0.25">
      <c r="A3059" s="93">
        <v>42873</v>
      </c>
      <c r="B3059" s="35">
        <f t="shared" si="241"/>
        <v>101</v>
      </c>
      <c r="C3059" s="76">
        <v>5</v>
      </c>
      <c r="D3059" s="76">
        <v>2017</v>
      </c>
      <c r="E3059" s="56">
        <v>6.6666666666666666E-2</v>
      </c>
      <c r="F3059" s="53">
        <f t="shared" si="237"/>
        <v>1</v>
      </c>
      <c r="G3059" s="53">
        <f t="shared" si="238"/>
        <v>2</v>
      </c>
      <c r="H3059" s="53">
        <f t="shared" si="239"/>
        <v>2</v>
      </c>
      <c r="I3059" s="53" t="str">
        <f t="shared" si="240"/>
        <v>ww</v>
      </c>
      <c r="J3059" s="53"/>
    </row>
    <row r="3060" spans="1:10" x14ac:dyDescent="0.25">
      <c r="A3060" s="93">
        <v>42874</v>
      </c>
      <c r="B3060" s="35">
        <f t="shared" si="241"/>
        <v>101</v>
      </c>
      <c r="C3060" s="76">
        <v>5</v>
      </c>
      <c r="D3060" s="76">
        <v>2017</v>
      </c>
      <c r="E3060" s="56">
        <v>3.9333333333333336</v>
      </c>
      <c r="F3060" s="53">
        <f t="shared" si="237"/>
        <v>1</v>
      </c>
      <c r="G3060" s="53">
        <f t="shared" si="238"/>
        <v>2</v>
      </c>
      <c r="H3060" s="53">
        <f t="shared" si="239"/>
        <v>2</v>
      </c>
      <c r="I3060" s="53" t="str">
        <f t="shared" si="240"/>
        <v>ww</v>
      </c>
      <c r="J3060" s="53"/>
    </row>
    <row r="3061" spans="1:10" x14ac:dyDescent="0.25">
      <c r="A3061" s="93">
        <v>42875</v>
      </c>
      <c r="B3061" s="35">
        <f t="shared" si="241"/>
        <v>101</v>
      </c>
      <c r="C3061" s="76">
        <v>5</v>
      </c>
      <c r="D3061" s="76">
        <v>2017</v>
      </c>
      <c r="E3061" s="56">
        <v>4.1333333333333337</v>
      </c>
      <c r="F3061" s="53">
        <f t="shared" si="237"/>
        <v>1</v>
      </c>
      <c r="G3061" s="53">
        <f t="shared" si="238"/>
        <v>2</v>
      </c>
      <c r="H3061" s="53">
        <f t="shared" si="239"/>
        <v>2</v>
      </c>
      <c r="I3061" s="53" t="str">
        <f t="shared" si="240"/>
        <v>ww</v>
      </c>
      <c r="J3061" s="53"/>
    </row>
    <row r="3062" spans="1:10" x14ac:dyDescent="0.25">
      <c r="A3062" s="93">
        <v>42876</v>
      </c>
      <c r="B3062" s="35">
        <f t="shared" si="241"/>
        <v>101</v>
      </c>
      <c r="C3062" s="76">
        <v>5</v>
      </c>
      <c r="D3062" s="76">
        <v>2017</v>
      </c>
      <c r="E3062" s="56">
        <v>7.0666666666666673</v>
      </c>
      <c r="F3062" s="53">
        <f t="shared" si="237"/>
        <v>1</v>
      </c>
      <c r="G3062" s="53">
        <f t="shared" si="238"/>
        <v>2</v>
      </c>
      <c r="H3062" s="53">
        <f t="shared" si="239"/>
        <v>2</v>
      </c>
      <c r="I3062" s="53" t="str">
        <f t="shared" si="240"/>
        <v>ww</v>
      </c>
      <c r="J3062" s="53"/>
    </row>
    <row r="3063" spans="1:10" x14ac:dyDescent="0.25">
      <c r="A3063" s="93">
        <v>42877</v>
      </c>
      <c r="B3063" s="35">
        <f t="shared" si="241"/>
        <v>101</v>
      </c>
      <c r="C3063" s="76">
        <v>5</v>
      </c>
      <c r="D3063" s="76">
        <v>2017</v>
      </c>
      <c r="E3063" s="56">
        <v>0</v>
      </c>
      <c r="F3063" s="53">
        <f t="shared" si="237"/>
        <v>0</v>
      </c>
      <c r="G3063" s="53">
        <f t="shared" si="238"/>
        <v>1</v>
      </c>
      <c r="H3063" s="53">
        <f t="shared" si="239"/>
        <v>1</v>
      </c>
      <c r="I3063" s="53" t="str">
        <f t="shared" si="240"/>
        <v>wd</v>
      </c>
      <c r="J3063" s="53"/>
    </row>
    <row r="3064" spans="1:10" x14ac:dyDescent="0.25">
      <c r="A3064" s="93">
        <v>42878</v>
      </c>
      <c r="B3064" s="35">
        <f t="shared" si="241"/>
        <v>101</v>
      </c>
      <c r="C3064" s="76">
        <v>5</v>
      </c>
      <c r="D3064" s="76">
        <v>2017</v>
      </c>
      <c r="E3064" s="56">
        <v>6.6666666666666666E-2</v>
      </c>
      <c r="F3064" s="53">
        <f t="shared" si="237"/>
        <v>1</v>
      </c>
      <c r="G3064" s="53">
        <f t="shared" si="238"/>
        <v>1</v>
      </c>
      <c r="H3064" s="53">
        <f t="shared" si="239"/>
        <v>-1</v>
      </c>
      <c r="I3064" s="53" t="str">
        <f t="shared" si="240"/>
        <v>dw</v>
      </c>
      <c r="J3064" s="53"/>
    </row>
    <row r="3065" spans="1:10" x14ac:dyDescent="0.25">
      <c r="A3065" s="93">
        <v>42879</v>
      </c>
      <c r="B3065" s="35">
        <f t="shared" si="241"/>
        <v>101</v>
      </c>
      <c r="C3065" s="76">
        <v>5</v>
      </c>
      <c r="D3065" s="76">
        <v>2017</v>
      </c>
      <c r="E3065" s="56">
        <v>0</v>
      </c>
      <c r="F3065" s="53">
        <f t="shared" si="237"/>
        <v>0</v>
      </c>
      <c r="G3065" s="53">
        <f t="shared" si="238"/>
        <v>1</v>
      </c>
      <c r="H3065" s="53">
        <f t="shared" si="239"/>
        <v>1</v>
      </c>
      <c r="I3065" s="53" t="str">
        <f t="shared" si="240"/>
        <v>wd</v>
      </c>
      <c r="J3065" s="53"/>
    </row>
    <row r="3066" spans="1:10" x14ac:dyDescent="0.25">
      <c r="A3066" s="93">
        <v>42880</v>
      </c>
      <c r="B3066" s="35">
        <f t="shared" si="241"/>
        <v>101</v>
      </c>
      <c r="C3066" s="76">
        <v>5</v>
      </c>
      <c r="D3066" s="76">
        <v>2017</v>
      </c>
      <c r="E3066" s="56">
        <v>0</v>
      </c>
      <c r="F3066" s="53">
        <f t="shared" si="237"/>
        <v>0</v>
      </c>
      <c r="G3066" s="53">
        <f t="shared" si="238"/>
        <v>0</v>
      </c>
      <c r="H3066" s="53">
        <f t="shared" si="239"/>
        <v>0</v>
      </c>
      <c r="I3066" s="53" t="str">
        <f t="shared" si="240"/>
        <v>dd</v>
      </c>
      <c r="J3066" s="53"/>
    </row>
    <row r="3067" spans="1:10" x14ac:dyDescent="0.25">
      <c r="A3067" s="93">
        <v>42881</v>
      </c>
      <c r="B3067" s="35">
        <f t="shared" si="241"/>
        <v>101</v>
      </c>
      <c r="C3067" s="76">
        <v>5</v>
      </c>
      <c r="D3067" s="76">
        <v>2017</v>
      </c>
      <c r="E3067" s="56">
        <v>0</v>
      </c>
      <c r="F3067" s="53">
        <f t="shared" si="237"/>
        <v>0</v>
      </c>
      <c r="G3067" s="53">
        <f t="shared" si="238"/>
        <v>0</v>
      </c>
      <c r="H3067" s="53">
        <f t="shared" si="239"/>
        <v>0</v>
      </c>
      <c r="I3067" s="53" t="str">
        <f t="shared" si="240"/>
        <v>dd</v>
      </c>
      <c r="J3067" s="53"/>
    </row>
    <row r="3068" spans="1:10" x14ac:dyDescent="0.25">
      <c r="A3068" s="93">
        <v>42882</v>
      </c>
      <c r="B3068" s="35">
        <f t="shared" si="241"/>
        <v>101</v>
      </c>
      <c r="C3068" s="76">
        <v>5</v>
      </c>
      <c r="D3068" s="76">
        <v>2017</v>
      </c>
      <c r="E3068" s="56">
        <v>0</v>
      </c>
      <c r="F3068" s="53">
        <f t="shared" si="237"/>
        <v>0</v>
      </c>
      <c r="G3068" s="53">
        <f t="shared" si="238"/>
        <v>0</v>
      </c>
      <c r="H3068" s="53">
        <f t="shared" si="239"/>
        <v>0</v>
      </c>
      <c r="I3068" s="53" t="str">
        <f t="shared" si="240"/>
        <v>dd</v>
      </c>
      <c r="J3068" s="53"/>
    </row>
    <row r="3069" spans="1:10" x14ac:dyDescent="0.25">
      <c r="A3069" s="93">
        <v>42883</v>
      </c>
      <c r="B3069" s="35">
        <f t="shared" si="241"/>
        <v>101</v>
      </c>
      <c r="C3069" s="76">
        <v>5</v>
      </c>
      <c r="D3069" s="76">
        <v>2017</v>
      </c>
      <c r="E3069" s="56">
        <v>1.2666666666666666</v>
      </c>
      <c r="F3069" s="53">
        <f t="shared" si="237"/>
        <v>1</v>
      </c>
      <c r="G3069" s="53">
        <f t="shared" si="238"/>
        <v>1</v>
      </c>
      <c r="H3069" s="53">
        <f t="shared" si="239"/>
        <v>-1</v>
      </c>
      <c r="I3069" s="53" t="str">
        <f t="shared" si="240"/>
        <v>dw</v>
      </c>
      <c r="J3069" s="53"/>
    </row>
    <row r="3070" spans="1:10" x14ac:dyDescent="0.25">
      <c r="A3070" s="93">
        <v>42884</v>
      </c>
      <c r="B3070" s="35">
        <f t="shared" si="241"/>
        <v>101</v>
      </c>
      <c r="C3070" s="76">
        <v>5</v>
      </c>
      <c r="D3070" s="76">
        <v>2017</v>
      </c>
      <c r="E3070" s="56">
        <v>0.53333333333333333</v>
      </c>
      <c r="F3070" s="53">
        <f t="shared" si="237"/>
        <v>1</v>
      </c>
      <c r="G3070" s="53">
        <f t="shared" si="238"/>
        <v>2</v>
      </c>
      <c r="H3070" s="53">
        <f t="shared" si="239"/>
        <v>2</v>
      </c>
      <c r="I3070" s="53" t="str">
        <f t="shared" si="240"/>
        <v>ww</v>
      </c>
      <c r="J3070" s="53"/>
    </row>
    <row r="3071" spans="1:10" x14ac:dyDescent="0.25">
      <c r="A3071" s="93">
        <v>42885</v>
      </c>
      <c r="B3071" s="35">
        <f t="shared" si="241"/>
        <v>101</v>
      </c>
      <c r="C3071" s="76">
        <v>5</v>
      </c>
      <c r="D3071" s="76">
        <v>2017</v>
      </c>
      <c r="E3071" s="56">
        <v>0.53333333333333333</v>
      </c>
      <c r="F3071" s="53">
        <f t="shared" si="237"/>
        <v>1</v>
      </c>
      <c r="G3071" s="53">
        <f t="shared" si="238"/>
        <v>2</v>
      </c>
      <c r="H3071" s="53">
        <f t="shared" si="239"/>
        <v>2</v>
      </c>
      <c r="I3071" s="53" t="str">
        <f t="shared" si="240"/>
        <v>ww</v>
      </c>
      <c r="J3071" s="53"/>
    </row>
    <row r="3072" spans="1:10" x14ac:dyDescent="0.25">
      <c r="A3072" s="93">
        <v>42886</v>
      </c>
      <c r="B3072" s="35">
        <f t="shared" si="241"/>
        <v>101</v>
      </c>
      <c r="C3072" s="76">
        <v>5</v>
      </c>
      <c r="D3072" s="76">
        <v>2017</v>
      </c>
      <c r="E3072" s="56">
        <v>0</v>
      </c>
      <c r="F3072" s="53">
        <f t="shared" si="237"/>
        <v>0</v>
      </c>
      <c r="G3072" s="53">
        <f t="shared" si="238"/>
        <v>1</v>
      </c>
      <c r="H3072" s="53">
        <f t="shared" si="239"/>
        <v>1</v>
      </c>
      <c r="I3072" s="53" t="str">
        <f t="shared" si="240"/>
        <v>wd</v>
      </c>
      <c r="J3072" s="53"/>
    </row>
    <row r="3073" spans="1:10" x14ac:dyDescent="0.25">
      <c r="A3073" s="93">
        <v>42887</v>
      </c>
      <c r="B3073" s="35">
        <f t="shared" si="241"/>
        <v>101</v>
      </c>
      <c r="C3073" s="76">
        <v>5</v>
      </c>
      <c r="D3073" s="76">
        <v>2017</v>
      </c>
      <c r="E3073" s="56">
        <v>0</v>
      </c>
      <c r="F3073" s="53">
        <f t="shared" si="237"/>
        <v>0</v>
      </c>
      <c r="G3073" s="53">
        <f t="shared" si="238"/>
        <v>0</v>
      </c>
      <c r="H3073" s="53">
        <f t="shared" si="239"/>
        <v>0</v>
      </c>
      <c r="I3073" s="53" t="str">
        <f t="shared" si="240"/>
        <v>dd</v>
      </c>
      <c r="J3073" s="53"/>
    </row>
    <row r="3074" spans="1:10" x14ac:dyDescent="0.25">
      <c r="A3074" s="93">
        <v>42888</v>
      </c>
      <c r="B3074" s="35">
        <f t="shared" si="241"/>
        <v>101</v>
      </c>
      <c r="C3074" s="76">
        <v>5</v>
      </c>
      <c r="D3074" s="76">
        <v>2017</v>
      </c>
      <c r="E3074" s="56">
        <v>1.7333333333333334</v>
      </c>
      <c r="F3074" s="53">
        <f t="shared" si="237"/>
        <v>1</v>
      </c>
      <c r="G3074" s="53">
        <f t="shared" si="238"/>
        <v>1</v>
      </c>
      <c r="H3074" s="53">
        <f t="shared" si="239"/>
        <v>-1</v>
      </c>
      <c r="I3074" s="53" t="str">
        <f t="shared" si="240"/>
        <v>dw</v>
      </c>
      <c r="J3074" s="53"/>
    </row>
    <row r="3075" spans="1:10" x14ac:dyDescent="0.25">
      <c r="A3075" s="93">
        <v>42889</v>
      </c>
      <c r="B3075" s="35">
        <f t="shared" si="241"/>
        <v>102</v>
      </c>
      <c r="C3075" s="76">
        <v>6</v>
      </c>
      <c r="D3075" s="76">
        <v>2017</v>
      </c>
      <c r="E3075" s="56">
        <v>0.93333333333333324</v>
      </c>
      <c r="F3075" s="53">
        <f t="shared" ref="F3075:F3138" si="242">IF(E3075&gt;0,1,0)</f>
        <v>1</v>
      </c>
      <c r="G3075" s="53">
        <f t="shared" ref="G3075:G3138" si="243">SUM(F3074:F3075)</f>
        <v>2</v>
      </c>
      <c r="H3075" s="53">
        <f t="shared" ref="H3075:H3138" si="244">IF(G3075=1,IF(F3074=1,1,-1),G3075)</f>
        <v>2</v>
      </c>
      <c r="I3075" s="53" t="str">
        <f t="shared" ref="I3075:I3138" si="245">VLOOKUP(H3075,codes,2,)</f>
        <v>ww</v>
      </c>
      <c r="J3075" s="53"/>
    </row>
    <row r="3076" spans="1:10" x14ac:dyDescent="0.25">
      <c r="A3076" s="93">
        <v>42890</v>
      </c>
      <c r="B3076" s="35">
        <f t="shared" si="241"/>
        <v>102</v>
      </c>
      <c r="C3076" s="76">
        <v>6</v>
      </c>
      <c r="D3076" s="76">
        <v>2017</v>
      </c>
      <c r="E3076" s="56">
        <v>0</v>
      </c>
      <c r="F3076" s="53">
        <f t="shared" si="242"/>
        <v>0</v>
      </c>
      <c r="G3076" s="53">
        <f t="shared" si="243"/>
        <v>1</v>
      </c>
      <c r="H3076" s="53">
        <f t="shared" si="244"/>
        <v>1</v>
      </c>
      <c r="I3076" s="53" t="str">
        <f t="shared" si="245"/>
        <v>wd</v>
      </c>
      <c r="J3076" s="53"/>
    </row>
    <row r="3077" spans="1:10" x14ac:dyDescent="0.25">
      <c r="A3077" s="93">
        <v>42891</v>
      </c>
      <c r="B3077" s="35">
        <f t="shared" si="241"/>
        <v>102</v>
      </c>
      <c r="C3077" s="76">
        <v>6</v>
      </c>
      <c r="D3077" s="76">
        <v>2017</v>
      </c>
      <c r="E3077" s="56">
        <v>2.9333333333333336</v>
      </c>
      <c r="F3077" s="53">
        <f t="shared" si="242"/>
        <v>1</v>
      </c>
      <c r="G3077" s="53">
        <f t="shared" si="243"/>
        <v>1</v>
      </c>
      <c r="H3077" s="53">
        <f t="shared" si="244"/>
        <v>-1</v>
      </c>
      <c r="I3077" s="53" t="str">
        <f t="shared" si="245"/>
        <v>dw</v>
      </c>
      <c r="J3077" s="53"/>
    </row>
    <row r="3078" spans="1:10" x14ac:dyDescent="0.25">
      <c r="A3078" s="93">
        <v>42892</v>
      </c>
      <c r="B3078" s="35">
        <f t="shared" si="241"/>
        <v>102</v>
      </c>
      <c r="C3078" s="76">
        <v>6</v>
      </c>
      <c r="D3078" s="76">
        <v>2017</v>
      </c>
      <c r="E3078" s="56">
        <v>11.6</v>
      </c>
      <c r="F3078" s="53">
        <f t="shared" si="242"/>
        <v>1</v>
      </c>
      <c r="G3078" s="53">
        <f t="shared" si="243"/>
        <v>2</v>
      </c>
      <c r="H3078" s="53">
        <f t="shared" si="244"/>
        <v>2</v>
      </c>
      <c r="I3078" s="53" t="str">
        <f t="shared" si="245"/>
        <v>ww</v>
      </c>
      <c r="J3078" s="53"/>
    </row>
    <row r="3079" spans="1:10" x14ac:dyDescent="0.25">
      <c r="A3079" s="93">
        <v>42893</v>
      </c>
      <c r="B3079" s="35">
        <f t="shared" si="241"/>
        <v>102</v>
      </c>
      <c r="C3079" s="76">
        <v>6</v>
      </c>
      <c r="D3079" s="76">
        <v>2017</v>
      </c>
      <c r="E3079" s="56">
        <v>42.6</v>
      </c>
      <c r="F3079" s="53">
        <f t="shared" si="242"/>
        <v>1</v>
      </c>
      <c r="G3079" s="53">
        <f t="shared" si="243"/>
        <v>2</v>
      </c>
      <c r="H3079" s="53">
        <f t="shared" si="244"/>
        <v>2</v>
      </c>
      <c r="I3079" s="53" t="str">
        <f t="shared" si="245"/>
        <v>ww</v>
      </c>
      <c r="J3079" s="53"/>
    </row>
    <row r="3080" spans="1:10" x14ac:dyDescent="0.25">
      <c r="A3080" s="93">
        <v>42894</v>
      </c>
      <c r="B3080" s="35">
        <f t="shared" si="241"/>
        <v>102</v>
      </c>
      <c r="C3080" s="76">
        <v>6</v>
      </c>
      <c r="D3080" s="76">
        <v>2017</v>
      </c>
      <c r="E3080" s="56">
        <v>2.4666666666666668</v>
      </c>
      <c r="F3080" s="53">
        <f t="shared" si="242"/>
        <v>1</v>
      </c>
      <c r="G3080" s="53">
        <f t="shared" si="243"/>
        <v>2</v>
      </c>
      <c r="H3080" s="53">
        <f t="shared" si="244"/>
        <v>2</v>
      </c>
      <c r="I3080" s="53" t="str">
        <f t="shared" si="245"/>
        <v>ww</v>
      </c>
      <c r="J3080" s="53"/>
    </row>
    <row r="3081" spans="1:10" x14ac:dyDescent="0.25">
      <c r="A3081" s="93">
        <v>42895</v>
      </c>
      <c r="B3081" s="35">
        <f t="shared" si="241"/>
        <v>102</v>
      </c>
      <c r="C3081" s="76">
        <v>6</v>
      </c>
      <c r="D3081" s="76">
        <v>2017</v>
      </c>
      <c r="E3081" s="56">
        <v>2.1999999999999997</v>
      </c>
      <c r="F3081" s="53">
        <f t="shared" si="242"/>
        <v>1</v>
      </c>
      <c r="G3081" s="53">
        <f t="shared" si="243"/>
        <v>2</v>
      </c>
      <c r="H3081" s="53">
        <f t="shared" si="244"/>
        <v>2</v>
      </c>
      <c r="I3081" s="53" t="str">
        <f t="shared" si="245"/>
        <v>ww</v>
      </c>
      <c r="J3081" s="53"/>
    </row>
    <row r="3082" spans="1:10" x14ac:dyDescent="0.25">
      <c r="A3082" s="93">
        <v>42896</v>
      </c>
      <c r="B3082" s="35">
        <f t="shared" si="241"/>
        <v>102</v>
      </c>
      <c r="C3082" s="76">
        <v>6</v>
      </c>
      <c r="D3082" s="76">
        <v>2017</v>
      </c>
      <c r="E3082" s="56">
        <v>3.1333333333333333</v>
      </c>
      <c r="F3082" s="53">
        <f t="shared" si="242"/>
        <v>1</v>
      </c>
      <c r="G3082" s="53">
        <f t="shared" si="243"/>
        <v>2</v>
      </c>
      <c r="H3082" s="53">
        <f t="shared" si="244"/>
        <v>2</v>
      </c>
      <c r="I3082" s="53" t="str">
        <f t="shared" si="245"/>
        <v>ww</v>
      </c>
      <c r="J3082" s="53"/>
    </row>
    <row r="3083" spans="1:10" x14ac:dyDescent="0.25">
      <c r="A3083" s="93">
        <v>42897</v>
      </c>
      <c r="B3083" s="35">
        <f t="shared" si="241"/>
        <v>102</v>
      </c>
      <c r="C3083" s="76">
        <v>6</v>
      </c>
      <c r="D3083" s="76">
        <v>2017</v>
      </c>
      <c r="E3083" s="56">
        <v>3.9333333333333336</v>
      </c>
      <c r="F3083" s="53">
        <f t="shared" si="242"/>
        <v>1</v>
      </c>
      <c r="G3083" s="53">
        <f t="shared" si="243"/>
        <v>2</v>
      </c>
      <c r="H3083" s="53">
        <f t="shared" si="244"/>
        <v>2</v>
      </c>
      <c r="I3083" s="53" t="str">
        <f t="shared" si="245"/>
        <v>ww</v>
      </c>
      <c r="J3083" s="53"/>
    </row>
    <row r="3084" spans="1:10" x14ac:dyDescent="0.25">
      <c r="A3084" s="93">
        <v>42898</v>
      </c>
      <c r="B3084" s="35">
        <f t="shared" si="241"/>
        <v>102</v>
      </c>
      <c r="C3084" s="76">
        <v>6</v>
      </c>
      <c r="D3084" s="76">
        <v>2017</v>
      </c>
      <c r="E3084" s="56">
        <v>6.6666666666666666E-2</v>
      </c>
      <c r="F3084" s="53">
        <f t="shared" si="242"/>
        <v>1</v>
      </c>
      <c r="G3084" s="53">
        <f t="shared" si="243"/>
        <v>2</v>
      </c>
      <c r="H3084" s="53">
        <f t="shared" si="244"/>
        <v>2</v>
      </c>
      <c r="I3084" s="53" t="str">
        <f t="shared" si="245"/>
        <v>ww</v>
      </c>
      <c r="J3084" s="53"/>
    </row>
    <row r="3085" spans="1:10" x14ac:dyDescent="0.25">
      <c r="A3085" s="93">
        <v>42899</v>
      </c>
      <c r="B3085" s="35">
        <f t="shared" si="241"/>
        <v>102</v>
      </c>
      <c r="C3085" s="76">
        <v>6</v>
      </c>
      <c r="D3085" s="76">
        <v>2017</v>
      </c>
      <c r="E3085" s="56">
        <v>0</v>
      </c>
      <c r="F3085" s="53">
        <f t="shared" si="242"/>
        <v>0</v>
      </c>
      <c r="G3085" s="53">
        <f t="shared" si="243"/>
        <v>1</v>
      </c>
      <c r="H3085" s="53">
        <f t="shared" si="244"/>
        <v>1</v>
      </c>
      <c r="I3085" s="53" t="str">
        <f t="shared" si="245"/>
        <v>wd</v>
      </c>
      <c r="J3085" s="53"/>
    </row>
    <row r="3086" spans="1:10" x14ac:dyDescent="0.25">
      <c r="A3086" s="93">
        <v>42900</v>
      </c>
      <c r="B3086" s="35">
        <f t="shared" si="241"/>
        <v>102</v>
      </c>
      <c r="C3086" s="76">
        <v>6</v>
      </c>
      <c r="D3086" s="76">
        <v>2017</v>
      </c>
      <c r="E3086" s="56">
        <v>0</v>
      </c>
      <c r="F3086" s="53">
        <f t="shared" si="242"/>
        <v>0</v>
      </c>
      <c r="G3086" s="53">
        <f t="shared" si="243"/>
        <v>0</v>
      </c>
      <c r="H3086" s="53">
        <f t="shared" si="244"/>
        <v>0</v>
      </c>
      <c r="I3086" s="53" t="str">
        <f t="shared" si="245"/>
        <v>dd</v>
      </c>
      <c r="J3086" s="53"/>
    </row>
    <row r="3087" spans="1:10" x14ac:dyDescent="0.25">
      <c r="A3087" s="93">
        <v>42901</v>
      </c>
      <c r="B3087" s="35">
        <f t="shared" si="241"/>
        <v>102</v>
      </c>
      <c r="C3087" s="76">
        <v>6</v>
      </c>
      <c r="D3087" s="76">
        <v>2017</v>
      </c>
      <c r="E3087" s="56">
        <v>0</v>
      </c>
      <c r="F3087" s="53">
        <f t="shared" si="242"/>
        <v>0</v>
      </c>
      <c r="G3087" s="53">
        <f t="shared" si="243"/>
        <v>0</v>
      </c>
      <c r="H3087" s="53">
        <f t="shared" si="244"/>
        <v>0</v>
      </c>
      <c r="I3087" s="53" t="str">
        <f t="shared" si="245"/>
        <v>dd</v>
      </c>
      <c r="J3087" s="53"/>
    </row>
    <row r="3088" spans="1:10" x14ac:dyDescent="0.25">
      <c r="A3088" s="93">
        <v>42902</v>
      </c>
      <c r="B3088" s="35">
        <f t="shared" si="241"/>
        <v>102</v>
      </c>
      <c r="C3088" s="76">
        <v>6</v>
      </c>
      <c r="D3088" s="76">
        <v>2017</v>
      </c>
      <c r="E3088" s="56">
        <v>0.93333333333333324</v>
      </c>
      <c r="F3088" s="53">
        <f t="shared" si="242"/>
        <v>1</v>
      </c>
      <c r="G3088" s="53">
        <f t="shared" si="243"/>
        <v>1</v>
      </c>
      <c r="H3088" s="53">
        <f t="shared" si="244"/>
        <v>-1</v>
      </c>
      <c r="I3088" s="53" t="str">
        <f t="shared" si="245"/>
        <v>dw</v>
      </c>
      <c r="J3088" s="53"/>
    </row>
    <row r="3089" spans="1:10" x14ac:dyDescent="0.25">
      <c r="A3089" s="93">
        <v>42903</v>
      </c>
      <c r="B3089" s="35">
        <f t="shared" si="241"/>
        <v>102</v>
      </c>
      <c r="C3089" s="76">
        <v>6</v>
      </c>
      <c r="D3089" s="76">
        <v>2017</v>
      </c>
      <c r="E3089" s="56">
        <v>0</v>
      </c>
      <c r="F3089" s="53">
        <f t="shared" si="242"/>
        <v>0</v>
      </c>
      <c r="G3089" s="53">
        <f t="shared" si="243"/>
        <v>1</v>
      </c>
      <c r="H3089" s="53">
        <f t="shared" si="244"/>
        <v>1</v>
      </c>
      <c r="I3089" s="53" t="str">
        <f t="shared" si="245"/>
        <v>wd</v>
      </c>
      <c r="J3089" s="53"/>
    </row>
    <row r="3090" spans="1:10" x14ac:dyDescent="0.25">
      <c r="A3090" s="93">
        <v>42904</v>
      </c>
      <c r="B3090" s="35">
        <f t="shared" si="241"/>
        <v>102</v>
      </c>
      <c r="C3090" s="76">
        <v>6</v>
      </c>
      <c r="D3090" s="76">
        <v>2017</v>
      </c>
      <c r="E3090" s="56">
        <v>0</v>
      </c>
      <c r="F3090" s="53">
        <f t="shared" si="242"/>
        <v>0</v>
      </c>
      <c r="G3090" s="53">
        <f t="shared" si="243"/>
        <v>0</v>
      </c>
      <c r="H3090" s="53">
        <f t="shared" si="244"/>
        <v>0</v>
      </c>
      <c r="I3090" s="53" t="str">
        <f t="shared" si="245"/>
        <v>dd</v>
      </c>
      <c r="J3090" s="53"/>
    </row>
    <row r="3091" spans="1:10" x14ac:dyDescent="0.25">
      <c r="A3091" s="93">
        <v>42905</v>
      </c>
      <c r="B3091" s="35">
        <f t="shared" si="241"/>
        <v>102</v>
      </c>
      <c r="C3091" s="76">
        <v>6</v>
      </c>
      <c r="D3091" s="76">
        <v>2017</v>
      </c>
      <c r="E3091" s="56">
        <v>0</v>
      </c>
      <c r="F3091" s="53">
        <f t="shared" si="242"/>
        <v>0</v>
      </c>
      <c r="G3091" s="53">
        <f t="shared" si="243"/>
        <v>0</v>
      </c>
      <c r="H3091" s="53">
        <f t="shared" si="244"/>
        <v>0</v>
      </c>
      <c r="I3091" s="53" t="str">
        <f t="shared" si="245"/>
        <v>dd</v>
      </c>
      <c r="J3091" s="53"/>
    </row>
    <row r="3092" spans="1:10" x14ac:dyDescent="0.25">
      <c r="A3092" s="93">
        <v>42906</v>
      </c>
      <c r="B3092" s="35">
        <f t="shared" si="241"/>
        <v>102</v>
      </c>
      <c r="C3092" s="76">
        <v>6</v>
      </c>
      <c r="D3092" s="76">
        <v>2017</v>
      </c>
      <c r="E3092" s="56">
        <v>0</v>
      </c>
      <c r="F3092" s="53">
        <f t="shared" si="242"/>
        <v>0</v>
      </c>
      <c r="G3092" s="53">
        <f t="shared" si="243"/>
        <v>0</v>
      </c>
      <c r="H3092" s="53">
        <f t="shared" si="244"/>
        <v>0</v>
      </c>
      <c r="I3092" s="53" t="str">
        <f t="shared" si="245"/>
        <v>dd</v>
      </c>
      <c r="J3092" s="53"/>
    </row>
    <row r="3093" spans="1:10" x14ac:dyDescent="0.25">
      <c r="A3093" s="93">
        <v>42907</v>
      </c>
      <c r="B3093" s="35">
        <f t="shared" si="241"/>
        <v>102</v>
      </c>
      <c r="C3093" s="76">
        <v>6</v>
      </c>
      <c r="D3093" s="76">
        <v>2017</v>
      </c>
      <c r="E3093" s="56">
        <v>7.1333333333333329</v>
      </c>
      <c r="F3093" s="53">
        <f t="shared" si="242"/>
        <v>1</v>
      </c>
      <c r="G3093" s="53">
        <f t="shared" si="243"/>
        <v>1</v>
      </c>
      <c r="H3093" s="53">
        <f t="shared" si="244"/>
        <v>-1</v>
      </c>
      <c r="I3093" s="53" t="str">
        <f t="shared" si="245"/>
        <v>dw</v>
      </c>
      <c r="J3093" s="53"/>
    </row>
    <row r="3094" spans="1:10" x14ac:dyDescent="0.25">
      <c r="A3094" s="93">
        <v>42908</v>
      </c>
      <c r="B3094" s="35">
        <f t="shared" si="241"/>
        <v>102</v>
      </c>
      <c r="C3094" s="76">
        <v>6</v>
      </c>
      <c r="D3094" s="76">
        <v>2017</v>
      </c>
      <c r="E3094" s="56">
        <v>1.0666666666666667</v>
      </c>
      <c r="F3094" s="53">
        <f t="shared" si="242"/>
        <v>1</v>
      </c>
      <c r="G3094" s="53">
        <f t="shared" si="243"/>
        <v>2</v>
      </c>
      <c r="H3094" s="53">
        <f t="shared" si="244"/>
        <v>2</v>
      </c>
      <c r="I3094" s="53" t="str">
        <f t="shared" si="245"/>
        <v>ww</v>
      </c>
      <c r="J3094" s="53"/>
    </row>
    <row r="3095" spans="1:10" x14ac:dyDescent="0.25">
      <c r="A3095" s="93">
        <v>42909</v>
      </c>
      <c r="B3095" s="35">
        <f t="shared" si="241"/>
        <v>102</v>
      </c>
      <c r="C3095" s="76">
        <v>6</v>
      </c>
      <c r="D3095" s="76">
        <v>2017</v>
      </c>
      <c r="E3095" s="56">
        <v>1.2666666666666666</v>
      </c>
      <c r="F3095" s="53">
        <f t="shared" si="242"/>
        <v>1</v>
      </c>
      <c r="G3095" s="53">
        <f t="shared" si="243"/>
        <v>2</v>
      </c>
      <c r="H3095" s="53">
        <f t="shared" si="244"/>
        <v>2</v>
      </c>
      <c r="I3095" s="53" t="str">
        <f t="shared" si="245"/>
        <v>ww</v>
      </c>
      <c r="J3095" s="53"/>
    </row>
    <row r="3096" spans="1:10" x14ac:dyDescent="0.25">
      <c r="A3096" s="93">
        <v>42910</v>
      </c>
      <c r="B3096" s="35">
        <f t="shared" si="241"/>
        <v>102</v>
      </c>
      <c r="C3096" s="76">
        <v>6</v>
      </c>
      <c r="D3096" s="76">
        <v>2017</v>
      </c>
      <c r="E3096" s="56">
        <v>6.6666666666666666E-2</v>
      </c>
      <c r="F3096" s="53">
        <f t="shared" si="242"/>
        <v>1</v>
      </c>
      <c r="G3096" s="53">
        <f t="shared" si="243"/>
        <v>2</v>
      </c>
      <c r="H3096" s="53">
        <f t="shared" si="244"/>
        <v>2</v>
      </c>
      <c r="I3096" s="53" t="str">
        <f t="shared" si="245"/>
        <v>ww</v>
      </c>
      <c r="J3096" s="53"/>
    </row>
    <row r="3097" spans="1:10" x14ac:dyDescent="0.25">
      <c r="A3097" s="93">
        <v>42911</v>
      </c>
      <c r="B3097" s="35">
        <f t="shared" si="241"/>
        <v>102</v>
      </c>
      <c r="C3097" s="76">
        <v>6</v>
      </c>
      <c r="D3097" s="76">
        <v>2017</v>
      </c>
      <c r="E3097" s="56">
        <v>0</v>
      </c>
      <c r="F3097" s="53">
        <f t="shared" si="242"/>
        <v>0</v>
      </c>
      <c r="G3097" s="53">
        <f t="shared" si="243"/>
        <v>1</v>
      </c>
      <c r="H3097" s="53">
        <f t="shared" si="244"/>
        <v>1</v>
      </c>
      <c r="I3097" s="53" t="str">
        <f t="shared" si="245"/>
        <v>wd</v>
      </c>
      <c r="J3097" s="53"/>
    </row>
    <row r="3098" spans="1:10" x14ac:dyDescent="0.25">
      <c r="A3098" s="93">
        <v>42912</v>
      </c>
      <c r="B3098" s="35">
        <f t="shared" si="241"/>
        <v>102</v>
      </c>
      <c r="C3098" s="76">
        <v>6</v>
      </c>
      <c r="D3098" s="76">
        <v>2017</v>
      </c>
      <c r="E3098" s="56">
        <v>0</v>
      </c>
      <c r="F3098" s="53">
        <f t="shared" si="242"/>
        <v>0</v>
      </c>
      <c r="G3098" s="53">
        <f t="shared" si="243"/>
        <v>0</v>
      </c>
      <c r="H3098" s="53">
        <f t="shared" si="244"/>
        <v>0</v>
      </c>
      <c r="I3098" s="53" t="str">
        <f t="shared" si="245"/>
        <v>dd</v>
      </c>
      <c r="J3098" s="53"/>
    </row>
    <row r="3099" spans="1:10" x14ac:dyDescent="0.25">
      <c r="A3099" s="93">
        <v>42913</v>
      </c>
      <c r="B3099" s="35">
        <f t="shared" si="241"/>
        <v>102</v>
      </c>
      <c r="C3099" s="76">
        <v>6</v>
      </c>
      <c r="D3099" s="76">
        <v>2017</v>
      </c>
      <c r="E3099" s="56">
        <v>4.4666666666666668</v>
      </c>
      <c r="F3099" s="53">
        <f t="shared" si="242"/>
        <v>1</v>
      </c>
      <c r="G3099" s="53">
        <f t="shared" si="243"/>
        <v>1</v>
      </c>
      <c r="H3099" s="53">
        <f t="shared" si="244"/>
        <v>-1</v>
      </c>
      <c r="I3099" s="53" t="str">
        <f t="shared" si="245"/>
        <v>dw</v>
      </c>
      <c r="J3099" s="53"/>
    </row>
    <row r="3100" spans="1:10" x14ac:dyDescent="0.25">
      <c r="A3100" s="93">
        <v>42914</v>
      </c>
      <c r="B3100" s="35">
        <f t="shared" si="241"/>
        <v>102</v>
      </c>
      <c r="C3100" s="76">
        <v>6</v>
      </c>
      <c r="D3100" s="76">
        <v>2017</v>
      </c>
      <c r="E3100" s="56">
        <v>4.4666666666666668</v>
      </c>
      <c r="F3100" s="53">
        <f t="shared" si="242"/>
        <v>1</v>
      </c>
      <c r="G3100" s="53">
        <f t="shared" si="243"/>
        <v>2</v>
      </c>
      <c r="H3100" s="53">
        <f t="shared" si="244"/>
        <v>2</v>
      </c>
      <c r="I3100" s="53" t="str">
        <f t="shared" si="245"/>
        <v>ww</v>
      </c>
      <c r="J3100" s="53"/>
    </row>
    <row r="3101" spans="1:10" x14ac:dyDescent="0.25">
      <c r="A3101" s="93">
        <v>42915</v>
      </c>
      <c r="B3101" s="35">
        <f t="shared" si="241"/>
        <v>102</v>
      </c>
      <c r="C3101" s="76">
        <v>6</v>
      </c>
      <c r="D3101" s="76">
        <v>2017</v>
      </c>
      <c r="E3101" s="56">
        <v>33.466666666666669</v>
      </c>
      <c r="F3101" s="53">
        <f t="shared" si="242"/>
        <v>1</v>
      </c>
      <c r="G3101" s="53">
        <f t="shared" si="243"/>
        <v>2</v>
      </c>
      <c r="H3101" s="53">
        <f t="shared" si="244"/>
        <v>2</v>
      </c>
      <c r="I3101" s="53" t="str">
        <f t="shared" si="245"/>
        <v>ww</v>
      </c>
      <c r="J3101" s="53"/>
    </row>
    <row r="3102" spans="1:10" x14ac:dyDescent="0.25">
      <c r="A3102" s="93">
        <v>42916</v>
      </c>
      <c r="B3102" s="35">
        <f t="shared" si="241"/>
        <v>102</v>
      </c>
      <c r="C3102" s="76">
        <v>6</v>
      </c>
      <c r="D3102" s="76">
        <v>2017</v>
      </c>
      <c r="E3102" s="56">
        <v>7.666666666666667</v>
      </c>
      <c r="F3102" s="53">
        <f t="shared" si="242"/>
        <v>1</v>
      </c>
      <c r="G3102" s="53">
        <f t="shared" si="243"/>
        <v>2</v>
      </c>
      <c r="H3102" s="53">
        <f t="shared" si="244"/>
        <v>2</v>
      </c>
      <c r="I3102" s="53" t="str">
        <f t="shared" si="245"/>
        <v>ww</v>
      </c>
      <c r="J3102" s="53"/>
    </row>
    <row r="3103" spans="1:10" x14ac:dyDescent="0.25">
      <c r="A3103" s="93">
        <v>42917</v>
      </c>
      <c r="B3103" s="35">
        <f t="shared" si="241"/>
        <v>102</v>
      </c>
      <c r="C3103" s="76">
        <v>6</v>
      </c>
      <c r="D3103" s="76">
        <v>2017</v>
      </c>
      <c r="E3103" s="56">
        <v>0.8666666666666667</v>
      </c>
      <c r="F3103" s="53">
        <f t="shared" si="242"/>
        <v>1</v>
      </c>
      <c r="G3103" s="53">
        <f t="shared" si="243"/>
        <v>2</v>
      </c>
      <c r="H3103" s="53">
        <f t="shared" si="244"/>
        <v>2</v>
      </c>
      <c r="I3103" s="53" t="str">
        <f t="shared" si="245"/>
        <v>ww</v>
      </c>
      <c r="J3103" s="53"/>
    </row>
    <row r="3104" spans="1:10" x14ac:dyDescent="0.25">
      <c r="A3104" s="93">
        <v>42918</v>
      </c>
      <c r="B3104" s="35">
        <f t="shared" si="241"/>
        <v>102</v>
      </c>
      <c r="C3104" s="76">
        <v>6</v>
      </c>
      <c r="D3104" s="76">
        <v>2017</v>
      </c>
      <c r="E3104" s="56">
        <v>0</v>
      </c>
      <c r="F3104" s="53">
        <f t="shared" si="242"/>
        <v>0</v>
      </c>
      <c r="G3104" s="53">
        <f t="shared" si="243"/>
        <v>1</v>
      </c>
      <c r="H3104" s="53">
        <f t="shared" si="244"/>
        <v>1</v>
      </c>
      <c r="I3104" s="53" t="str">
        <f t="shared" si="245"/>
        <v>wd</v>
      </c>
      <c r="J3104" s="53"/>
    </row>
    <row r="3105" spans="1:10" x14ac:dyDescent="0.25">
      <c r="A3105" s="93">
        <v>42919</v>
      </c>
      <c r="B3105" s="35">
        <f t="shared" si="241"/>
        <v>103</v>
      </c>
      <c r="C3105" s="76">
        <v>7</v>
      </c>
      <c r="D3105" s="76">
        <v>2017</v>
      </c>
      <c r="E3105" s="56">
        <v>0</v>
      </c>
      <c r="F3105" s="53">
        <f t="shared" si="242"/>
        <v>0</v>
      </c>
      <c r="G3105" s="53">
        <f t="shared" si="243"/>
        <v>0</v>
      </c>
      <c r="H3105" s="53">
        <f t="shared" si="244"/>
        <v>0</v>
      </c>
      <c r="I3105" s="53" t="str">
        <f t="shared" si="245"/>
        <v>dd</v>
      </c>
      <c r="J3105" s="53"/>
    </row>
    <row r="3106" spans="1:10" x14ac:dyDescent="0.25">
      <c r="A3106" s="93">
        <v>42920</v>
      </c>
      <c r="B3106" s="35">
        <f t="shared" si="241"/>
        <v>103</v>
      </c>
      <c r="C3106" s="76">
        <v>7</v>
      </c>
      <c r="D3106" s="76">
        <v>2017</v>
      </c>
      <c r="E3106" s="56">
        <v>9.2000000000000011</v>
      </c>
      <c r="F3106" s="53">
        <f t="shared" si="242"/>
        <v>1</v>
      </c>
      <c r="G3106" s="53">
        <f t="shared" si="243"/>
        <v>1</v>
      </c>
      <c r="H3106" s="53">
        <f t="shared" si="244"/>
        <v>-1</v>
      </c>
      <c r="I3106" s="53" t="str">
        <f t="shared" si="245"/>
        <v>dw</v>
      </c>
      <c r="J3106" s="53"/>
    </row>
    <row r="3107" spans="1:10" x14ac:dyDescent="0.25">
      <c r="A3107" s="93">
        <v>42921</v>
      </c>
      <c r="B3107" s="35">
        <f t="shared" si="241"/>
        <v>103</v>
      </c>
      <c r="C3107" s="76">
        <v>7</v>
      </c>
      <c r="D3107" s="76">
        <v>2017</v>
      </c>
      <c r="E3107" s="56">
        <v>20.933333333333334</v>
      </c>
      <c r="F3107" s="53">
        <f t="shared" si="242"/>
        <v>1</v>
      </c>
      <c r="G3107" s="53">
        <f t="shared" si="243"/>
        <v>2</v>
      </c>
      <c r="H3107" s="53">
        <f t="shared" si="244"/>
        <v>2</v>
      </c>
      <c r="I3107" s="53" t="str">
        <f t="shared" si="245"/>
        <v>ww</v>
      </c>
      <c r="J3107" s="53"/>
    </row>
    <row r="3108" spans="1:10" x14ac:dyDescent="0.25">
      <c r="A3108" s="93">
        <v>42922</v>
      </c>
      <c r="B3108" s="35">
        <f t="shared" si="241"/>
        <v>103</v>
      </c>
      <c r="C3108" s="76">
        <v>7</v>
      </c>
      <c r="D3108" s="76">
        <v>2017</v>
      </c>
      <c r="E3108" s="56">
        <v>2.8666666666666667</v>
      </c>
      <c r="F3108" s="53">
        <f t="shared" si="242"/>
        <v>1</v>
      </c>
      <c r="G3108" s="53">
        <f t="shared" si="243"/>
        <v>2</v>
      </c>
      <c r="H3108" s="53">
        <f t="shared" si="244"/>
        <v>2</v>
      </c>
      <c r="I3108" s="53" t="str">
        <f t="shared" si="245"/>
        <v>ww</v>
      </c>
      <c r="J3108" s="53"/>
    </row>
    <row r="3109" spans="1:10" x14ac:dyDescent="0.25">
      <c r="A3109" s="93">
        <v>42923</v>
      </c>
      <c r="B3109" s="35">
        <f t="shared" si="241"/>
        <v>103</v>
      </c>
      <c r="C3109" s="76">
        <v>7</v>
      </c>
      <c r="D3109" s="76">
        <v>2017</v>
      </c>
      <c r="E3109" s="56">
        <v>0.80000000000000016</v>
      </c>
      <c r="F3109" s="53">
        <f t="shared" si="242"/>
        <v>1</v>
      </c>
      <c r="G3109" s="53">
        <f t="shared" si="243"/>
        <v>2</v>
      </c>
      <c r="H3109" s="53">
        <f t="shared" si="244"/>
        <v>2</v>
      </c>
      <c r="I3109" s="53" t="str">
        <f t="shared" si="245"/>
        <v>ww</v>
      </c>
      <c r="J3109" s="53"/>
    </row>
    <row r="3110" spans="1:10" x14ac:dyDescent="0.25">
      <c r="A3110" s="93">
        <v>42924</v>
      </c>
      <c r="B3110" s="35">
        <f t="shared" si="241"/>
        <v>103</v>
      </c>
      <c r="C3110" s="76">
        <v>7</v>
      </c>
      <c r="D3110" s="76">
        <v>2017</v>
      </c>
      <c r="E3110" s="56">
        <v>6.6666666666666666E-2</v>
      </c>
      <c r="F3110" s="53">
        <f t="shared" si="242"/>
        <v>1</v>
      </c>
      <c r="G3110" s="53">
        <f t="shared" si="243"/>
        <v>2</v>
      </c>
      <c r="H3110" s="53">
        <f t="shared" si="244"/>
        <v>2</v>
      </c>
      <c r="I3110" s="53" t="str">
        <f t="shared" si="245"/>
        <v>ww</v>
      </c>
      <c r="J3110" s="53"/>
    </row>
    <row r="3111" spans="1:10" x14ac:dyDescent="0.25">
      <c r="A3111" s="93">
        <v>42925</v>
      </c>
      <c r="B3111" s="35">
        <f t="shared" si="241"/>
        <v>103</v>
      </c>
      <c r="C3111" s="76">
        <v>7</v>
      </c>
      <c r="D3111" s="76">
        <v>2017</v>
      </c>
      <c r="E3111" s="56">
        <v>0</v>
      </c>
      <c r="F3111" s="53">
        <f t="shared" si="242"/>
        <v>0</v>
      </c>
      <c r="G3111" s="53">
        <f t="shared" si="243"/>
        <v>1</v>
      </c>
      <c r="H3111" s="53">
        <f t="shared" si="244"/>
        <v>1</v>
      </c>
      <c r="I3111" s="53" t="str">
        <f t="shared" si="245"/>
        <v>wd</v>
      </c>
      <c r="J3111" s="53"/>
    </row>
    <row r="3112" spans="1:10" x14ac:dyDescent="0.25">
      <c r="A3112" s="93">
        <v>42926</v>
      </c>
      <c r="B3112" s="35">
        <f t="shared" si="241"/>
        <v>103</v>
      </c>
      <c r="C3112" s="76">
        <v>7</v>
      </c>
      <c r="D3112" s="76">
        <v>2017</v>
      </c>
      <c r="E3112" s="56">
        <v>1.4666666666666668</v>
      </c>
      <c r="F3112" s="53">
        <f t="shared" si="242"/>
        <v>1</v>
      </c>
      <c r="G3112" s="53">
        <f t="shared" si="243"/>
        <v>1</v>
      </c>
      <c r="H3112" s="53">
        <f t="shared" si="244"/>
        <v>-1</v>
      </c>
      <c r="I3112" s="53" t="str">
        <f t="shared" si="245"/>
        <v>dw</v>
      </c>
      <c r="J3112" s="53"/>
    </row>
    <row r="3113" spans="1:10" x14ac:dyDescent="0.25">
      <c r="A3113" s="93">
        <v>42927</v>
      </c>
      <c r="B3113" s="35">
        <f t="shared" si="241"/>
        <v>103</v>
      </c>
      <c r="C3113" s="76">
        <v>7</v>
      </c>
      <c r="D3113" s="76">
        <v>2017</v>
      </c>
      <c r="E3113" s="56">
        <v>5</v>
      </c>
      <c r="F3113" s="53">
        <f t="shared" si="242"/>
        <v>1</v>
      </c>
      <c r="G3113" s="53">
        <f t="shared" si="243"/>
        <v>2</v>
      </c>
      <c r="H3113" s="53">
        <f t="shared" si="244"/>
        <v>2</v>
      </c>
      <c r="I3113" s="53" t="str">
        <f t="shared" si="245"/>
        <v>ww</v>
      </c>
      <c r="J3113" s="53"/>
    </row>
    <row r="3114" spans="1:10" x14ac:dyDescent="0.25">
      <c r="A3114" s="93">
        <v>42928</v>
      </c>
      <c r="B3114" s="35">
        <f t="shared" si="241"/>
        <v>103</v>
      </c>
      <c r="C3114" s="76">
        <v>7</v>
      </c>
      <c r="D3114" s="76">
        <v>2017</v>
      </c>
      <c r="E3114" s="56">
        <v>0</v>
      </c>
      <c r="F3114" s="53">
        <f t="shared" si="242"/>
        <v>0</v>
      </c>
      <c r="G3114" s="53">
        <f t="shared" si="243"/>
        <v>1</v>
      </c>
      <c r="H3114" s="53">
        <f t="shared" si="244"/>
        <v>1</v>
      </c>
      <c r="I3114" s="53" t="str">
        <f t="shared" si="245"/>
        <v>wd</v>
      </c>
      <c r="J3114" s="53"/>
    </row>
    <row r="3115" spans="1:10" x14ac:dyDescent="0.25">
      <c r="A3115" s="93">
        <v>42929</v>
      </c>
      <c r="B3115" s="35">
        <f t="shared" si="241"/>
        <v>103</v>
      </c>
      <c r="C3115" s="76">
        <v>7</v>
      </c>
      <c r="D3115" s="76">
        <v>2017</v>
      </c>
      <c r="E3115" s="56">
        <v>0</v>
      </c>
      <c r="F3115" s="53">
        <f t="shared" si="242"/>
        <v>0</v>
      </c>
      <c r="G3115" s="53">
        <f t="shared" si="243"/>
        <v>0</v>
      </c>
      <c r="H3115" s="53">
        <f t="shared" si="244"/>
        <v>0</v>
      </c>
      <c r="I3115" s="53" t="str">
        <f t="shared" si="245"/>
        <v>dd</v>
      </c>
      <c r="J3115" s="53"/>
    </row>
    <row r="3116" spans="1:10" x14ac:dyDescent="0.25">
      <c r="A3116" s="93">
        <v>42930</v>
      </c>
      <c r="B3116" s="35">
        <f t="shared" si="241"/>
        <v>103</v>
      </c>
      <c r="C3116" s="76">
        <v>7</v>
      </c>
      <c r="D3116" s="76">
        <v>2017</v>
      </c>
      <c r="E3116" s="56">
        <v>1.0666666666666667</v>
      </c>
      <c r="F3116" s="53">
        <f t="shared" si="242"/>
        <v>1</v>
      </c>
      <c r="G3116" s="53">
        <f t="shared" si="243"/>
        <v>1</v>
      </c>
      <c r="H3116" s="53">
        <f t="shared" si="244"/>
        <v>-1</v>
      </c>
      <c r="I3116" s="53" t="str">
        <f t="shared" si="245"/>
        <v>dw</v>
      </c>
      <c r="J3116" s="53"/>
    </row>
    <row r="3117" spans="1:10" x14ac:dyDescent="0.25">
      <c r="A3117" s="93">
        <v>42931</v>
      </c>
      <c r="B3117" s="35">
        <f t="shared" si="241"/>
        <v>103</v>
      </c>
      <c r="C3117" s="76">
        <v>7</v>
      </c>
      <c r="D3117" s="76">
        <v>2017</v>
      </c>
      <c r="E3117" s="56">
        <v>0.66666666666666663</v>
      </c>
      <c r="F3117" s="53">
        <f t="shared" si="242"/>
        <v>1</v>
      </c>
      <c r="G3117" s="53">
        <f t="shared" si="243"/>
        <v>2</v>
      </c>
      <c r="H3117" s="53">
        <f t="shared" si="244"/>
        <v>2</v>
      </c>
      <c r="I3117" s="53" t="str">
        <f t="shared" si="245"/>
        <v>ww</v>
      </c>
      <c r="J3117" s="53"/>
    </row>
    <row r="3118" spans="1:10" x14ac:dyDescent="0.25">
      <c r="A3118" s="93">
        <v>42932</v>
      </c>
      <c r="B3118" s="35">
        <f t="shared" si="241"/>
        <v>103</v>
      </c>
      <c r="C3118" s="76">
        <v>7</v>
      </c>
      <c r="D3118" s="76">
        <v>2017</v>
      </c>
      <c r="E3118" s="56">
        <v>0.46666666666666662</v>
      </c>
      <c r="F3118" s="53">
        <f t="shared" si="242"/>
        <v>1</v>
      </c>
      <c r="G3118" s="53">
        <f t="shared" si="243"/>
        <v>2</v>
      </c>
      <c r="H3118" s="53">
        <f t="shared" si="244"/>
        <v>2</v>
      </c>
      <c r="I3118" s="53" t="str">
        <f t="shared" si="245"/>
        <v>ww</v>
      </c>
      <c r="J3118" s="53"/>
    </row>
    <row r="3119" spans="1:10" x14ac:dyDescent="0.25">
      <c r="A3119" s="93">
        <v>42933</v>
      </c>
      <c r="B3119" s="35">
        <f t="shared" si="241"/>
        <v>103</v>
      </c>
      <c r="C3119" s="76">
        <v>7</v>
      </c>
      <c r="D3119" s="76">
        <v>2017</v>
      </c>
      <c r="E3119" s="56">
        <v>0</v>
      </c>
      <c r="F3119" s="53">
        <f t="shared" si="242"/>
        <v>0</v>
      </c>
      <c r="G3119" s="53">
        <f t="shared" si="243"/>
        <v>1</v>
      </c>
      <c r="H3119" s="53">
        <f t="shared" si="244"/>
        <v>1</v>
      </c>
      <c r="I3119" s="53" t="str">
        <f t="shared" si="245"/>
        <v>wd</v>
      </c>
      <c r="J3119" s="53"/>
    </row>
    <row r="3120" spans="1:10" x14ac:dyDescent="0.25">
      <c r="A3120" s="93">
        <v>42934</v>
      </c>
      <c r="B3120" s="35">
        <f t="shared" ref="B3120:B3183" si="246">C3120+(D3120-2009)*12</f>
        <v>103</v>
      </c>
      <c r="C3120" s="76">
        <v>7</v>
      </c>
      <c r="D3120" s="76">
        <v>2017</v>
      </c>
      <c r="E3120" s="56">
        <v>0</v>
      </c>
      <c r="F3120" s="53">
        <f t="shared" si="242"/>
        <v>0</v>
      </c>
      <c r="G3120" s="53">
        <f t="shared" si="243"/>
        <v>0</v>
      </c>
      <c r="H3120" s="53">
        <f t="shared" si="244"/>
        <v>0</v>
      </c>
      <c r="I3120" s="53" t="str">
        <f t="shared" si="245"/>
        <v>dd</v>
      </c>
      <c r="J3120" s="53"/>
    </row>
    <row r="3121" spans="1:10" x14ac:dyDescent="0.25">
      <c r="A3121" s="93">
        <v>42935</v>
      </c>
      <c r="B3121" s="35">
        <f t="shared" si="246"/>
        <v>103</v>
      </c>
      <c r="C3121" s="76">
        <v>7</v>
      </c>
      <c r="D3121" s="76">
        <v>2017</v>
      </c>
      <c r="E3121" s="56">
        <v>0</v>
      </c>
      <c r="F3121" s="53">
        <f t="shared" si="242"/>
        <v>0</v>
      </c>
      <c r="G3121" s="53">
        <f t="shared" si="243"/>
        <v>0</v>
      </c>
      <c r="H3121" s="53">
        <f t="shared" si="244"/>
        <v>0</v>
      </c>
      <c r="I3121" s="53" t="str">
        <f t="shared" si="245"/>
        <v>dd</v>
      </c>
      <c r="J3121" s="53"/>
    </row>
    <row r="3122" spans="1:10" x14ac:dyDescent="0.25">
      <c r="A3122" s="93">
        <v>42936</v>
      </c>
      <c r="B3122" s="35">
        <f t="shared" si="246"/>
        <v>103</v>
      </c>
      <c r="C3122" s="76">
        <v>7</v>
      </c>
      <c r="D3122" s="76">
        <v>2017</v>
      </c>
      <c r="E3122" s="56">
        <v>6.8666666666666663</v>
      </c>
      <c r="F3122" s="53">
        <f t="shared" si="242"/>
        <v>1</v>
      </c>
      <c r="G3122" s="53">
        <f t="shared" si="243"/>
        <v>1</v>
      </c>
      <c r="H3122" s="53">
        <f t="shared" si="244"/>
        <v>-1</v>
      </c>
      <c r="I3122" s="53" t="str">
        <f t="shared" si="245"/>
        <v>dw</v>
      </c>
      <c r="J3122" s="53"/>
    </row>
    <row r="3123" spans="1:10" x14ac:dyDescent="0.25">
      <c r="A3123" s="93">
        <v>42937</v>
      </c>
      <c r="B3123" s="35">
        <f t="shared" si="246"/>
        <v>103</v>
      </c>
      <c r="C3123" s="76">
        <v>7</v>
      </c>
      <c r="D3123" s="76">
        <v>2017</v>
      </c>
      <c r="E3123" s="56">
        <v>3.6666666666666665</v>
      </c>
      <c r="F3123" s="53">
        <f t="shared" si="242"/>
        <v>1</v>
      </c>
      <c r="G3123" s="53">
        <f t="shared" si="243"/>
        <v>2</v>
      </c>
      <c r="H3123" s="53">
        <f t="shared" si="244"/>
        <v>2</v>
      </c>
      <c r="I3123" s="53" t="str">
        <f t="shared" si="245"/>
        <v>ww</v>
      </c>
      <c r="J3123" s="53"/>
    </row>
    <row r="3124" spans="1:10" x14ac:dyDescent="0.25">
      <c r="A3124" s="93">
        <v>42938</v>
      </c>
      <c r="B3124" s="35">
        <f t="shared" si="246"/>
        <v>103</v>
      </c>
      <c r="C3124" s="76">
        <v>7</v>
      </c>
      <c r="D3124" s="76">
        <v>2017</v>
      </c>
      <c r="E3124" s="56">
        <v>4</v>
      </c>
      <c r="F3124" s="53">
        <f t="shared" si="242"/>
        <v>1</v>
      </c>
      <c r="G3124" s="53">
        <f t="shared" si="243"/>
        <v>2</v>
      </c>
      <c r="H3124" s="53">
        <f t="shared" si="244"/>
        <v>2</v>
      </c>
      <c r="I3124" s="53" t="str">
        <f t="shared" si="245"/>
        <v>ww</v>
      </c>
      <c r="J3124" s="53"/>
    </row>
    <row r="3125" spans="1:10" x14ac:dyDescent="0.25">
      <c r="A3125" s="93">
        <v>42939</v>
      </c>
      <c r="B3125" s="35">
        <f t="shared" si="246"/>
        <v>103</v>
      </c>
      <c r="C3125" s="76">
        <v>7</v>
      </c>
      <c r="D3125" s="76">
        <v>2017</v>
      </c>
      <c r="E3125" s="56">
        <v>0.79999999999999993</v>
      </c>
      <c r="F3125" s="53">
        <f t="shared" si="242"/>
        <v>1</v>
      </c>
      <c r="G3125" s="53">
        <f t="shared" si="243"/>
        <v>2</v>
      </c>
      <c r="H3125" s="53">
        <f t="shared" si="244"/>
        <v>2</v>
      </c>
      <c r="I3125" s="53" t="str">
        <f t="shared" si="245"/>
        <v>ww</v>
      </c>
      <c r="J3125" s="53"/>
    </row>
    <row r="3126" spans="1:10" x14ac:dyDescent="0.25">
      <c r="A3126" s="93">
        <v>42940</v>
      </c>
      <c r="B3126" s="35">
        <f t="shared" si="246"/>
        <v>103</v>
      </c>
      <c r="C3126" s="76">
        <v>7</v>
      </c>
      <c r="D3126" s="76">
        <v>2017</v>
      </c>
      <c r="E3126" s="56">
        <v>13.266666666666666</v>
      </c>
      <c r="F3126" s="53">
        <f t="shared" si="242"/>
        <v>1</v>
      </c>
      <c r="G3126" s="53">
        <f t="shared" si="243"/>
        <v>2</v>
      </c>
      <c r="H3126" s="53">
        <f t="shared" si="244"/>
        <v>2</v>
      </c>
      <c r="I3126" s="53" t="str">
        <f t="shared" si="245"/>
        <v>ww</v>
      </c>
      <c r="J3126" s="53"/>
    </row>
    <row r="3127" spans="1:10" x14ac:dyDescent="0.25">
      <c r="A3127" s="93">
        <v>42941</v>
      </c>
      <c r="B3127" s="35">
        <f t="shared" si="246"/>
        <v>103</v>
      </c>
      <c r="C3127" s="76">
        <v>7</v>
      </c>
      <c r="D3127" s="76">
        <v>2017</v>
      </c>
      <c r="E3127" s="56">
        <v>0</v>
      </c>
      <c r="F3127" s="53">
        <f t="shared" si="242"/>
        <v>0</v>
      </c>
      <c r="G3127" s="53">
        <f t="shared" si="243"/>
        <v>1</v>
      </c>
      <c r="H3127" s="53">
        <f t="shared" si="244"/>
        <v>1</v>
      </c>
      <c r="I3127" s="53" t="str">
        <f t="shared" si="245"/>
        <v>wd</v>
      </c>
      <c r="J3127" s="53"/>
    </row>
    <row r="3128" spans="1:10" x14ac:dyDescent="0.25">
      <c r="A3128" s="93">
        <v>42942</v>
      </c>
      <c r="B3128" s="35">
        <f t="shared" si="246"/>
        <v>103</v>
      </c>
      <c r="C3128" s="76">
        <v>7</v>
      </c>
      <c r="D3128" s="76">
        <v>2017</v>
      </c>
      <c r="E3128" s="56">
        <v>0.33333333333333331</v>
      </c>
      <c r="F3128" s="53">
        <f t="shared" si="242"/>
        <v>1</v>
      </c>
      <c r="G3128" s="53">
        <f t="shared" si="243"/>
        <v>1</v>
      </c>
      <c r="H3128" s="53">
        <f t="shared" si="244"/>
        <v>-1</v>
      </c>
      <c r="I3128" s="53" t="str">
        <f t="shared" si="245"/>
        <v>dw</v>
      </c>
      <c r="J3128" s="53"/>
    </row>
    <row r="3129" spans="1:10" x14ac:dyDescent="0.25">
      <c r="A3129" s="93">
        <v>42943</v>
      </c>
      <c r="B3129" s="35">
        <f t="shared" si="246"/>
        <v>103</v>
      </c>
      <c r="C3129" s="76">
        <v>7</v>
      </c>
      <c r="D3129" s="76">
        <v>2017</v>
      </c>
      <c r="E3129" s="56">
        <v>3.9333333333333331</v>
      </c>
      <c r="F3129" s="53">
        <f t="shared" si="242"/>
        <v>1</v>
      </c>
      <c r="G3129" s="53">
        <f t="shared" si="243"/>
        <v>2</v>
      </c>
      <c r="H3129" s="53">
        <f t="shared" si="244"/>
        <v>2</v>
      </c>
      <c r="I3129" s="53" t="str">
        <f t="shared" si="245"/>
        <v>ww</v>
      </c>
      <c r="J3129" s="53"/>
    </row>
    <row r="3130" spans="1:10" x14ac:dyDescent="0.25">
      <c r="A3130" s="93">
        <v>42944</v>
      </c>
      <c r="B3130" s="35">
        <f t="shared" si="246"/>
        <v>103</v>
      </c>
      <c r="C3130" s="76">
        <v>7</v>
      </c>
      <c r="D3130" s="76">
        <v>2017</v>
      </c>
      <c r="E3130" s="56">
        <v>1.8</v>
      </c>
      <c r="F3130" s="53">
        <f t="shared" si="242"/>
        <v>1</v>
      </c>
      <c r="G3130" s="53">
        <f t="shared" si="243"/>
        <v>2</v>
      </c>
      <c r="H3130" s="53">
        <f t="shared" si="244"/>
        <v>2</v>
      </c>
      <c r="I3130" s="53" t="str">
        <f t="shared" si="245"/>
        <v>ww</v>
      </c>
      <c r="J3130" s="53"/>
    </row>
    <row r="3131" spans="1:10" x14ac:dyDescent="0.25">
      <c r="A3131" s="93">
        <v>42945</v>
      </c>
      <c r="B3131" s="35">
        <f t="shared" si="246"/>
        <v>103</v>
      </c>
      <c r="C3131" s="76">
        <v>7</v>
      </c>
      <c r="D3131" s="76">
        <v>2017</v>
      </c>
      <c r="E3131" s="56">
        <v>0.33333333333333331</v>
      </c>
      <c r="F3131" s="53">
        <f t="shared" si="242"/>
        <v>1</v>
      </c>
      <c r="G3131" s="53">
        <f t="shared" si="243"/>
        <v>2</v>
      </c>
      <c r="H3131" s="53">
        <f t="shared" si="244"/>
        <v>2</v>
      </c>
      <c r="I3131" s="53" t="str">
        <f t="shared" si="245"/>
        <v>ww</v>
      </c>
      <c r="J3131" s="53"/>
    </row>
    <row r="3132" spans="1:10" x14ac:dyDescent="0.25">
      <c r="A3132" s="93">
        <v>42946</v>
      </c>
      <c r="B3132" s="35">
        <f t="shared" si="246"/>
        <v>103</v>
      </c>
      <c r="C3132" s="76">
        <v>7</v>
      </c>
      <c r="D3132" s="76">
        <v>2017</v>
      </c>
      <c r="E3132" s="56">
        <v>0.20000000000000004</v>
      </c>
      <c r="F3132" s="53">
        <f t="shared" si="242"/>
        <v>1</v>
      </c>
      <c r="G3132" s="53">
        <f t="shared" si="243"/>
        <v>2</v>
      </c>
      <c r="H3132" s="53">
        <f t="shared" si="244"/>
        <v>2</v>
      </c>
      <c r="I3132" s="53" t="str">
        <f t="shared" si="245"/>
        <v>ww</v>
      </c>
      <c r="J3132" s="53"/>
    </row>
    <row r="3133" spans="1:10" x14ac:dyDescent="0.25">
      <c r="A3133" s="93">
        <v>42947</v>
      </c>
      <c r="B3133" s="35">
        <f t="shared" si="246"/>
        <v>103</v>
      </c>
      <c r="C3133" s="76">
        <v>7</v>
      </c>
      <c r="D3133" s="76">
        <v>2017</v>
      </c>
      <c r="E3133" s="56">
        <v>2.6</v>
      </c>
      <c r="F3133" s="53">
        <f t="shared" si="242"/>
        <v>1</v>
      </c>
      <c r="G3133" s="53">
        <f t="shared" si="243"/>
        <v>2</v>
      </c>
      <c r="H3133" s="53">
        <f t="shared" si="244"/>
        <v>2</v>
      </c>
      <c r="I3133" s="53" t="str">
        <f t="shared" si="245"/>
        <v>ww</v>
      </c>
      <c r="J3133" s="53"/>
    </row>
    <row r="3134" spans="1:10" x14ac:dyDescent="0.25">
      <c r="A3134" s="93">
        <v>42948</v>
      </c>
      <c r="B3134" s="35">
        <f t="shared" si="246"/>
        <v>103</v>
      </c>
      <c r="C3134" s="76">
        <v>7</v>
      </c>
      <c r="D3134" s="76">
        <v>2017</v>
      </c>
      <c r="E3134" s="56">
        <v>6.6666666666666666E-2</v>
      </c>
      <c r="F3134" s="53">
        <f t="shared" si="242"/>
        <v>1</v>
      </c>
      <c r="G3134" s="53">
        <f t="shared" si="243"/>
        <v>2</v>
      </c>
      <c r="H3134" s="53">
        <f t="shared" si="244"/>
        <v>2</v>
      </c>
      <c r="I3134" s="53" t="str">
        <f t="shared" si="245"/>
        <v>ww</v>
      </c>
      <c r="J3134" s="53"/>
    </row>
    <row r="3135" spans="1:10" x14ac:dyDescent="0.25">
      <c r="A3135" s="93">
        <v>42949</v>
      </c>
      <c r="B3135" s="35">
        <f t="shared" si="246"/>
        <v>103</v>
      </c>
      <c r="C3135" s="76">
        <v>7</v>
      </c>
      <c r="D3135" s="76">
        <v>2017</v>
      </c>
      <c r="E3135" s="56">
        <v>0.93333333333333346</v>
      </c>
      <c r="F3135" s="53">
        <f t="shared" si="242"/>
        <v>1</v>
      </c>
      <c r="G3135" s="53">
        <f t="shared" si="243"/>
        <v>2</v>
      </c>
      <c r="H3135" s="53">
        <f t="shared" si="244"/>
        <v>2</v>
      </c>
      <c r="I3135" s="53" t="str">
        <f t="shared" si="245"/>
        <v>ww</v>
      </c>
      <c r="J3135" s="53"/>
    </row>
    <row r="3136" spans="1:10" x14ac:dyDescent="0.25">
      <c r="A3136" s="93">
        <v>42950</v>
      </c>
      <c r="B3136" s="35">
        <f t="shared" si="246"/>
        <v>104</v>
      </c>
      <c r="C3136" s="76">
        <v>8</v>
      </c>
      <c r="D3136" s="76">
        <v>2017</v>
      </c>
      <c r="E3136" s="56">
        <v>8.3333333333333339</v>
      </c>
      <c r="F3136" s="53">
        <f t="shared" si="242"/>
        <v>1</v>
      </c>
      <c r="G3136" s="53">
        <f t="shared" si="243"/>
        <v>2</v>
      </c>
      <c r="H3136" s="53">
        <f t="shared" si="244"/>
        <v>2</v>
      </c>
      <c r="I3136" s="53" t="str">
        <f t="shared" si="245"/>
        <v>ww</v>
      </c>
      <c r="J3136" s="53"/>
    </row>
    <row r="3137" spans="1:10" x14ac:dyDescent="0.25">
      <c r="A3137" s="93">
        <v>42951</v>
      </c>
      <c r="B3137" s="35">
        <f t="shared" si="246"/>
        <v>104</v>
      </c>
      <c r="C3137" s="76">
        <v>8</v>
      </c>
      <c r="D3137" s="76">
        <v>2017</v>
      </c>
      <c r="E3137" s="56">
        <v>1.5999999999999999</v>
      </c>
      <c r="F3137" s="53">
        <f t="shared" si="242"/>
        <v>1</v>
      </c>
      <c r="G3137" s="53">
        <f t="shared" si="243"/>
        <v>2</v>
      </c>
      <c r="H3137" s="53">
        <f t="shared" si="244"/>
        <v>2</v>
      </c>
      <c r="I3137" s="53" t="str">
        <f t="shared" si="245"/>
        <v>ww</v>
      </c>
      <c r="J3137" s="53"/>
    </row>
    <row r="3138" spans="1:10" x14ac:dyDescent="0.25">
      <c r="A3138" s="93">
        <v>42952</v>
      </c>
      <c r="B3138" s="35">
        <f t="shared" si="246"/>
        <v>104</v>
      </c>
      <c r="C3138" s="76">
        <v>8</v>
      </c>
      <c r="D3138" s="76">
        <v>2017</v>
      </c>
      <c r="E3138" s="56">
        <v>0</v>
      </c>
      <c r="F3138" s="53">
        <f t="shared" si="242"/>
        <v>0</v>
      </c>
      <c r="G3138" s="53">
        <f t="shared" si="243"/>
        <v>1</v>
      </c>
      <c r="H3138" s="53">
        <f t="shared" si="244"/>
        <v>1</v>
      </c>
      <c r="I3138" s="53" t="str">
        <f t="shared" si="245"/>
        <v>wd</v>
      </c>
      <c r="J3138" s="53"/>
    </row>
    <row r="3139" spans="1:10" x14ac:dyDescent="0.25">
      <c r="A3139" s="93">
        <v>42953</v>
      </c>
      <c r="B3139" s="35">
        <f t="shared" si="246"/>
        <v>104</v>
      </c>
      <c r="C3139" s="76">
        <v>8</v>
      </c>
      <c r="D3139" s="76">
        <v>2017</v>
      </c>
      <c r="E3139" s="56">
        <v>1.2000000000000002</v>
      </c>
      <c r="F3139" s="53">
        <f t="shared" ref="F3139:F3202" si="247">IF(E3139&gt;0,1,0)</f>
        <v>1</v>
      </c>
      <c r="G3139" s="53">
        <f t="shared" ref="G3139:G3202" si="248">SUM(F3138:F3139)</f>
        <v>1</v>
      </c>
      <c r="H3139" s="53">
        <f t="shared" ref="H3139:H3202" si="249">IF(G3139=1,IF(F3138=1,1,-1),G3139)</f>
        <v>-1</v>
      </c>
      <c r="I3139" s="53" t="str">
        <f t="shared" ref="I3139:I3202" si="250">VLOOKUP(H3139,codes,2,)</f>
        <v>dw</v>
      </c>
      <c r="J3139" s="53"/>
    </row>
    <row r="3140" spans="1:10" x14ac:dyDescent="0.25">
      <c r="A3140" s="93">
        <v>42954</v>
      </c>
      <c r="B3140" s="35">
        <f t="shared" si="246"/>
        <v>104</v>
      </c>
      <c r="C3140" s="76">
        <v>8</v>
      </c>
      <c r="D3140" s="76">
        <v>2017</v>
      </c>
      <c r="E3140" s="56">
        <v>3.4666666666666668</v>
      </c>
      <c r="F3140" s="53">
        <f t="shared" si="247"/>
        <v>1</v>
      </c>
      <c r="G3140" s="53">
        <f t="shared" si="248"/>
        <v>2</v>
      </c>
      <c r="H3140" s="53">
        <f t="shared" si="249"/>
        <v>2</v>
      </c>
      <c r="I3140" s="53" t="str">
        <f t="shared" si="250"/>
        <v>ww</v>
      </c>
      <c r="J3140" s="53"/>
    </row>
    <row r="3141" spans="1:10" x14ac:dyDescent="0.25">
      <c r="A3141" s="93">
        <v>42955</v>
      </c>
      <c r="B3141" s="35">
        <f t="shared" si="246"/>
        <v>104</v>
      </c>
      <c r="C3141" s="76">
        <v>8</v>
      </c>
      <c r="D3141" s="76">
        <v>2017</v>
      </c>
      <c r="E3141" s="56">
        <v>0</v>
      </c>
      <c r="F3141" s="53">
        <f t="shared" si="247"/>
        <v>0</v>
      </c>
      <c r="G3141" s="53">
        <f t="shared" si="248"/>
        <v>1</v>
      </c>
      <c r="H3141" s="53">
        <f t="shared" si="249"/>
        <v>1</v>
      </c>
      <c r="I3141" s="53" t="str">
        <f t="shared" si="250"/>
        <v>wd</v>
      </c>
      <c r="J3141" s="53"/>
    </row>
    <row r="3142" spans="1:10" x14ac:dyDescent="0.25">
      <c r="A3142" s="93">
        <v>42956</v>
      </c>
      <c r="B3142" s="35">
        <f t="shared" si="246"/>
        <v>104</v>
      </c>
      <c r="C3142" s="76">
        <v>8</v>
      </c>
      <c r="D3142" s="76">
        <v>2017</v>
      </c>
      <c r="E3142" s="56">
        <v>5.8666666666666671</v>
      </c>
      <c r="F3142" s="53">
        <f t="shared" si="247"/>
        <v>1</v>
      </c>
      <c r="G3142" s="53">
        <f t="shared" si="248"/>
        <v>1</v>
      </c>
      <c r="H3142" s="53">
        <f t="shared" si="249"/>
        <v>-1</v>
      </c>
      <c r="I3142" s="53" t="str">
        <f t="shared" si="250"/>
        <v>dw</v>
      </c>
      <c r="J3142" s="53"/>
    </row>
    <row r="3143" spans="1:10" x14ac:dyDescent="0.25">
      <c r="A3143" s="93">
        <v>42957</v>
      </c>
      <c r="B3143" s="35">
        <f t="shared" si="246"/>
        <v>104</v>
      </c>
      <c r="C3143" s="76">
        <v>8</v>
      </c>
      <c r="D3143" s="76">
        <v>2017</v>
      </c>
      <c r="E3143" s="56">
        <v>0</v>
      </c>
      <c r="F3143" s="53">
        <f t="shared" si="247"/>
        <v>0</v>
      </c>
      <c r="G3143" s="53">
        <f t="shared" si="248"/>
        <v>1</v>
      </c>
      <c r="H3143" s="53">
        <f t="shared" si="249"/>
        <v>1</v>
      </c>
      <c r="I3143" s="53" t="str">
        <f t="shared" si="250"/>
        <v>wd</v>
      </c>
      <c r="J3143" s="53"/>
    </row>
    <row r="3144" spans="1:10" x14ac:dyDescent="0.25">
      <c r="A3144" s="93">
        <v>42958</v>
      </c>
      <c r="B3144" s="35">
        <f t="shared" si="246"/>
        <v>104</v>
      </c>
      <c r="C3144" s="76">
        <v>8</v>
      </c>
      <c r="D3144" s="76">
        <v>2017</v>
      </c>
      <c r="E3144" s="56">
        <v>0</v>
      </c>
      <c r="F3144" s="53">
        <f t="shared" si="247"/>
        <v>0</v>
      </c>
      <c r="G3144" s="53">
        <f t="shared" si="248"/>
        <v>0</v>
      </c>
      <c r="H3144" s="53">
        <f t="shared" si="249"/>
        <v>0</v>
      </c>
      <c r="I3144" s="53" t="str">
        <f t="shared" si="250"/>
        <v>dd</v>
      </c>
      <c r="J3144" s="53"/>
    </row>
    <row r="3145" spans="1:10" x14ac:dyDescent="0.25">
      <c r="A3145" s="93">
        <v>42959</v>
      </c>
      <c r="B3145" s="35">
        <f t="shared" si="246"/>
        <v>104</v>
      </c>
      <c r="C3145" s="76">
        <v>8</v>
      </c>
      <c r="D3145" s="76">
        <v>2017</v>
      </c>
      <c r="E3145" s="56">
        <v>6.6666666666666666E-2</v>
      </c>
      <c r="F3145" s="53">
        <f t="shared" si="247"/>
        <v>1</v>
      </c>
      <c r="G3145" s="53">
        <f t="shared" si="248"/>
        <v>1</v>
      </c>
      <c r="H3145" s="53">
        <f t="shared" si="249"/>
        <v>-1</v>
      </c>
      <c r="I3145" s="53" t="str">
        <f t="shared" si="250"/>
        <v>dw</v>
      </c>
      <c r="J3145" s="53"/>
    </row>
    <row r="3146" spans="1:10" x14ac:dyDescent="0.25">
      <c r="A3146" s="93">
        <v>42960</v>
      </c>
      <c r="B3146" s="35">
        <f t="shared" si="246"/>
        <v>104</v>
      </c>
      <c r="C3146" s="76">
        <v>8</v>
      </c>
      <c r="D3146" s="76">
        <v>2017</v>
      </c>
      <c r="E3146" s="56">
        <v>3.2000000000000006</v>
      </c>
      <c r="F3146" s="53">
        <f t="shared" si="247"/>
        <v>1</v>
      </c>
      <c r="G3146" s="53">
        <f t="shared" si="248"/>
        <v>2</v>
      </c>
      <c r="H3146" s="53">
        <f t="shared" si="249"/>
        <v>2</v>
      </c>
      <c r="I3146" s="53" t="str">
        <f t="shared" si="250"/>
        <v>ww</v>
      </c>
      <c r="J3146" s="53"/>
    </row>
    <row r="3147" spans="1:10" x14ac:dyDescent="0.25">
      <c r="A3147" s="93">
        <v>42961</v>
      </c>
      <c r="B3147" s="35">
        <f t="shared" si="246"/>
        <v>104</v>
      </c>
      <c r="C3147" s="76">
        <v>8</v>
      </c>
      <c r="D3147" s="76">
        <v>2017</v>
      </c>
      <c r="E3147" s="56">
        <v>0.20000000000000004</v>
      </c>
      <c r="F3147" s="53">
        <f t="shared" si="247"/>
        <v>1</v>
      </c>
      <c r="G3147" s="53">
        <f t="shared" si="248"/>
        <v>2</v>
      </c>
      <c r="H3147" s="53">
        <f t="shared" si="249"/>
        <v>2</v>
      </c>
      <c r="I3147" s="53" t="str">
        <f t="shared" si="250"/>
        <v>ww</v>
      </c>
      <c r="J3147" s="53"/>
    </row>
    <row r="3148" spans="1:10" x14ac:dyDescent="0.25">
      <c r="A3148" s="93">
        <v>42962</v>
      </c>
      <c r="B3148" s="35">
        <f t="shared" si="246"/>
        <v>104</v>
      </c>
      <c r="C3148" s="76">
        <v>8</v>
      </c>
      <c r="D3148" s="76">
        <v>2017</v>
      </c>
      <c r="E3148" s="56">
        <v>1.5333333333333332</v>
      </c>
      <c r="F3148" s="53">
        <f t="shared" si="247"/>
        <v>1</v>
      </c>
      <c r="G3148" s="53">
        <f t="shared" si="248"/>
        <v>2</v>
      </c>
      <c r="H3148" s="53">
        <f t="shared" si="249"/>
        <v>2</v>
      </c>
      <c r="I3148" s="53" t="str">
        <f t="shared" si="250"/>
        <v>ww</v>
      </c>
      <c r="J3148" s="53"/>
    </row>
    <row r="3149" spans="1:10" x14ac:dyDescent="0.25">
      <c r="A3149" s="93">
        <v>42963</v>
      </c>
      <c r="B3149" s="35">
        <f t="shared" si="246"/>
        <v>104</v>
      </c>
      <c r="C3149" s="76">
        <v>8</v>
      </c>
      <c r="D3149" s="76">
        <v>2017</v>
      </c>
      <c r="E3149" s="56">
        <v>0</v>
      </c>
      <c r="F3149" s="53">
        <f t="shared" si="247"/>
        <v>0</v>
      </c>
      <c r="G3149" s="53">
        <f t="shared" si="248"/>
        <v>1</v>
      </c>
      <c r="H3149" s="53">
        <f t="shared" si="249"/>
        <v>1</v>
      </c>
      <c r="I3149" s="53" t="str">
        <f t="shared" si="250"/>
        <v>wd</v>
      </c>
      <c r="J3149" s="53"/>
    </row>
    <row r="3150" spans="1:10" x14ac:dyDescent="0.25">
      <c r="A3150" s="93">
        <v>42964</v>
      </c>
      <c r="B3150" s="35">
        <f t="shared" si="246"/>
        <v>104</v>
      </c>
      <c r="C3150" s="76">
        <v>8</v>
      </c>
      <c r="D3150" s="76">
        <v>2017</v>
      </c>
      <c r="E3150" s="56">
        <v>1.2</v>
      </c>
      <c r="F3150" s="53">
        <f t="shared" si="247"/>
        <v>1</v>
      </c>
      <c r="G3150" s="53">
        <f t="shared" si="248"/>
        <v>1</v>
      </c>
      <c r="H3150" s="53">
        <f t="shared" si="249"/>
        <v>-1</v>
      </c>
      <c r="I3150" s="53" t="str">
        <f t="shared" si="250"/>
        <v>dw</v>
      </c>
      <c r="J3150" s="53"/>
    </row>
    <row r="3151" spans="1:10" x14ac:dyDescent="0.25">
      <c r="A3151" s="93">
        <v>42965</v>
      </c>
      <c r="B3151" s="35">
        <f t="shared" si="246"/>
        <v>104</v>
      </c>
      <c r="C3151" s="76">
        <v>8</v>
      </c>
      <c r="D3151" s="76">
        <v>2017</v>
      </c>
      <c r="E3151" s="56">
        <v>0.26666666666666666</v>
      </c>
      <c r="F3151" s="53">
        <f t="shared" si="247"/>
        <v>1</v>
      </c>
      <c r="G3151" s="53">
        <f t="shared" si="248"/>
        <v>2</v>
      </c>
      <c r="H3151" s="53">
        <f t="shared" si="249"/>
        <v>2</v>
      </c>
      <c r="I3151" s="53" t="str">
        <f t="shared" si="250"/>
        <v>ww</v>
      </c>
      <c r="J3151" s="53"/>
    </row>
    <row r="3152" spans="1:10" x14ac:dyDescent="0.25">
      <c r="A3152" s="93">
        <v>42966</v>
      </c>
      <c r="B3152" s="35">
        <f t="shared" si="246"/>
        <v>104</v>
      </c>
      <c r="C3152" s="76">
        <v>8</v>
      </c>
      <c r="D3152" s="76">
        <v>2017</v>
      </c>
      <c r="E3152" s="56">
        <v>0.13333333333333333</v>
      </c>
      <c r="F3152" s="53">
        <f t="shared" si="247"/>
        <v>1</v>
      </c>
      <c r="G3152" s="53">
        <f t="shared" si="248"/>
        <v>2</v>
      </c>
      <c r="H3152" s="53">
        <f t="shared" si="249"/>
        <v>2</v>
      </c>
      <c r="I3152" s="53" t="str">
        <f t="shared" si="250"/>
        <v>ww</v>
      </c>
      <c r="J3152" s="53"/>
    </row>
    <row r="3153" spans="1:10" x14ac:dyDescent="0.25">
      <c r="A3153" s="93">
        <v>42967</v>
      </c>
      <c r="B3153" s="35">
        <f t="shared" si="246"/>
        <v>104</v>
      </c>
      <c r="C3153" s="76">
        <v>8</v>
      </c>
      <c r="D3153" s="76">
        <v>2017</v>
      </c>
      <c r="E3153" s="56">
        <v>0</v>
      </c>
      <c r="F3153" s="53">
        <f t="shared" si="247"/>
        <v>0</v>
      </c>
      <c r="G3153" s="53">
        <f t="shared" si="248"/>
        <v>1</v>
      </c>
      <c r="H3153" s="53">
        <f t="shared" si="249"/>
        <v>1</v>
      </c>
      <c r="I3153" s="53" t="str">
        <f t="shared" si="250"/>
        <v>wd</v>
      </c>
      <c r="J3153" s="53"/>
    </row>
    <row r="3154" spans="1:10" x14ac:dyDescent="0.25">
      <c r="A3154" s="93">
        <v>42968</v>
      </c>
      <c r="B3154" s="35">
        <f t="shared" si="246"/>
        <v>104</v>
      </c>
      <c r="C3154" s="76">
        <v>8</v>
      </c>
      <c r="D3154" s="76">
        <v>2017</v>
      </c>
      <c r="E3154" s="56">
        <v>0</v>
      </c>
      <c r="F3154" s="53">
        <f t="shared" si="247"/>
        <v>0</v>
      </c>
      <c r="G3154" s="53">
        <f t="shared" si="248"/>
        <v>0</v>
      </c>
      <c r="H3154" s="53">
        <f t="shared" si="249"/>
        <v>0</v>
      </c>
      <c r="I3154" s="53" t="str">
        <f t="shared" si="250"/>
        <v>dd</v>
      </c>
      <c r="J3154" s="53"/>
    </row>
    <row r="3155" spans="1:10" x14ac:dyDescent="0.25">
      <c r="A3155" s="93">
        <v>42969</v>
      </c>
      <c r="B3155" s="35">
        <f t="shared" si="246"/>
        <v>104</v>
      </c>
      <c r="C3155" s="76">
        <v>8</v>
      </c>
      <c r="D3155" s="76">
        <v>2017</v>
      </c>
      <c r="E3155" s="56">
        <v>6.6666666666666666E-2</v>
      </c>
      <c r="F3155" s="53">
        <f t="shared" si="247"/>
        <v>1</v>
      </c>
      <c r="G3155" s="53">
        <f t="shared" si="248"/>
        <v>1</v>
      </c>
      <c r="H3155" s="53">
        <f t="shared" si="249"/>
        <v>-1</v>
      </c>
      <c r="I3155" s="53" t="str">
        <f t="shared" si="250"/>
        <v>dw</v>
      </c>
      <c r="J3155" s="53"/>
    </row>
    <row r="3156" spans="1:10" x14ac:dyDescent="0.25">
      <c r="A3156" s="93">
        <v>42970</v>
      </c>
      <c r="B3156" s="35">
        <f t="shared" si="246"/>
        <v>104</v>
      </c>
      <c r="C3156" s="76">
        <v>8</v>
      </c>
      <c r="D3156" s="76">
        <v>2017</v>
      </c>
      <c r="E3156" s="56">
        <v>1</v>
      </c>
      <c r="F3156" s="53">
        <f t="shared" si="247"/>
        <v>1</v>
      </c>
      <c r="G3156" s="53">
        <f t="shared" si="248"/>
        <v>2</v>
      </c>
      <c r="H3156" s="53">
        <f t="shared" si="249"/>
        <v>2</v>
      </c>
      <c r="I3156" s="53" t="str">
        <f t="shared" si="250"/>
        <v>ww</v>
      </c>
      <c r="J3156" s="53"/>
    </row>
    <row r="3157" spans="1:10" x14ac:dyDescent="0.25">
      <c r="A3157" s="93">
        <v>42971</v>
      </c>
      <c r="B3157" s="35">
        <f t="shared" si="246"/>
        <v>104</v>
      </c>
      <c r="C3157" s="76">
        <v>8</v>
      </c>
      <c r="D3157" s="76">
        <v>2017</v>
      </c>
      <c r="E3157" s="56">
        <v>1.1333333333333335</v>
      </c>
      <c r="F3157" s="53">
        <f t="shared" si="247"/>
        <v>1</v>
      </c>
      <c r="G3157" s="53">
        <f t="shared" si="248"/>
        <v>2</v>
      </c>
      <c r="H3157" s="53">
        <f t="shared" si="249"/>
        <v>2</v>
      </c>
      <c r="I3157" s="53" t="str">
        <f t="shared" si="250"/>
        <v>ww</v>
      </c>
      <c r="J3157" s="53"/>
    </row>
    <row r="3158" spans="1:10" x14ac:dyDescent="0.25">
      <c r="A3158" s="93">
        <v>42972</v>
      </c>
      <c r="B3158" s="35">
        <f t="shared" si="246"/>
        <v>104</v>
      </c>
      <c r="C3158" s="76">
        <v>8</v>
      </c>
      <c r="D3158" s="76">
        <v>2017</v>
      </c>
      <c r="E3158" s="56">
        <v>0</v>
      </c>
      <c r="F3158" s="53">
        <f t="shared" si="247"/>
        <v>0</v>
      </c>
      <c r="G3158" s="53">
        <f t="shared" si="248"/>
        <v>1</v>
      </c>
      <c r="H3158" s="53">
        <f t="shared" si="249"/>
        <v>1</v>
      </c>
      <c r="I3158" s="53" t="str">
        <f t="shared" si="250"/>
        <v>wd</v>
      </c>
      <c r="J3158" s="53"/>
    </row>
    <row r="3159" spans="1:10" x14ac:dyDescent="0.25">
      <c r="A3159" s="93">
        <v>42973</v>
      </c>
      <c r="B3159" s="35">
        <f t="shared" si="246"/>
        <v>104</v>
      </c>
      <c r="C3159" s="76">
        <v>8</v>
      </c>
      <c r="D3159" s="76">
        <v>2017</v>
      </c>
      <c r="E3159" s="56">
        <v>0.26666666666666666</v>
      </c>
      <c r="F3159" s="53">
        <f t="shared" si="247"/>
        <v>1</v>
      </c>
      <c r="G3159" s="53">
        <f t="shared" si="248"/>
        <v>1</v>
      </c>
      <c r="H3159" s="53">
        <f t="shared" si="249"/>
        <v>-1</v>
      </c>
      <c r="I3159" s="53" t="str">
        <f t="shared" si="250"/>
        <v>dw</v>
      </c>
      <c r="J3159" s="53"/>
    </row>
    <row r="3160" spans="1:10" x14ac:dyDescent="0.25">
      <c r="A3160" s="93">
        <v>42974</v>
      </c>
      <c r="B3160" s="35">
        <f t="shared" si="246"/>
        <v>104</v>
      </c>
      <c r="C3160" s="76">
        <v>8</v>
      </c>
      <c r="D3160" s="76">
        <v>2017</v>
      </c>
      <c r="E3160" s="56">
        <v>0</v>
      </c>
      <c r="F3160" s="53">
        <f t="shared" si="247"/>
        <v>0</v>
      </c>
      <c r="G3160" s="53">
        <f t="shared" si="248"/>
        <v>1</v>
      </c>
      <c r="H3160" s="53">
        <f t="shared" si="249"/>
        <v>1</v>
      </c>
      <c r="I3160" s="53" t="str">
        <f t="shared" si="250"/>
        <v>wd</v>
      </c>
      <c r="J3160" s="53"/>
    </row>
    <row r="3161" spans="1:10" x14ac:dyDescent="0.25">
      <c r="A3161" s="93">
        <v>42975</v>
      </c>
      <c r="B3161" s="35">
        <f t="shared" si="246"/>
        <v>104</v>
      </c>
      <c r="C3161" s="76">
        <v>8</v>
      </c>
      <c r="D3161" s="76">
        <v>2017</v>
      </c>
      <c r="E3161" s="56">
        <v>0</v>
      </c>
      <c r="F3161" s="53">
        <f t="shared" si="247"/>
        <v>0</v>
      </c>
      <c r="G3161" s="53">
        <f t="shared" si="248"/>
        <v>0</v>
      </c>
      <c r="H3161" s="53">
        <f t="shared" si="249"/>
        <v>0</v>
      </c>
      <c r="I3161" s="53" t="str">
        <f t="shared" si="250"/>
        <v>dd</v>
      </c>
      <c r="J3161" s="53"/>
    </row>
    <row r="3162" spans="1:10" x14ac:dyDescent="0.25">
      <c r="A3162" s="93">
        <v>42976</v>
      </c>
      <c r="B3162" s="35">
        <f t="shared" si="246"/>
        <v>104</v>
      </c>
      <c r="C3162" s="76">
        <v>8</v>
      </c>
      <c r="D3162" s="76">
        <v>2017</v>
      </c>
      <c r="E3162" s="56">
        <v>1</v>
      </c>
      <c r="F3162" s="53">
        <f t="shared" si="247"/>
        <v>1</v>
      </c>
      <c r="G3162" s="53">
        <f t="shared" si="248"/>
        <v>1</v>
      </c>
      <c r="H3162" s="53">
        <f t="shared" si="249"/>
        <v>-1</v>
      </c>
      <c r="I3162" s="53" t="str">
        <f t="shared" si="250"/>
        <v>dw</v>
      </c>
      <c r="J3162" s="53"/>
    </row>
    <row r="3163" spans="1:10" x14ac:dyDescent="0.25">
      <c r="A3163" s="93">
        <v>42977</v>
      </c>
      <c r="B3163" s="35">
        <f t="shared" si="246"/>
        <v>104</v>
      </c>
      <c r="C3163" s="76">
        <v>8</v>
      </c>
      <c r="D3163" s="76">
        <v>2017</v>
      </c>
      <c r="E3163" s="56">
        <v>0</v>
      </c>
      <c r="F3163" s="53">
        <f t="shared" si="247"/>
        <v>0</v>
      </c>
      <c r="G3163" s="53">
        <f t="shared" si="248"/>
        <v>1</v>
      </c>
      <c r="H3163" s="53">
        <f t="shared" si="249"/>
        <v>1</v>
      </c>
      <c r="I3163" s="53" t="str">
        <f t="shared" si="250"/>
        <v>wd</v>
      </c>
      <c r="J3163" s="53"/>
    </row>
    <row r="3164" spans="1:10" x14ac:dyDescent="0.25">
      <c r="A3164" s="93">
        <v>42978</v>
      </c>
      <c r="B3164" s="35">
        <f t="shared" si="246"/>
        <v>104</v>
      </c>
      <c r="C3164" s="76">
        <v>8</v>
      </c>
      <c r="D3164" s="76">
        <v>2017</v>
      </c>
      <c r="E3164" s="56">
        <v>0</v>
      </c>
      <c r="F3164" s="53">
        <f t="shared" si="247"/>
        <v>0</v>
      </c>
      <c r="G3164" s="53">
        <f t="shared" si="248"/>
        <v>0</v>
      </c>
      <c r="H3164" s="53">
        <f t="shared" si="249"/>
        <v>0</v>
      </c>
      <c r="I3164" s="53" t="str">
        <f t="shared" si="250"/>
        <v>dd</v>
      </c>
      <c r="J3164" s="53"/>
    </row>
    <row r="3165" spans="1:10" x14ac:dyDescent="0.25">
      <c r="A3165" s="93">
        <v>42979</v>
      </c>
      <c r="B3165" s="35">
        <f t="shared" si="246"/>
        <v>104</v>
      </c>
      <c r="C3165" s="76">
        <v>8</v>
      </c>
      <c r="D3165" s="76">
        <v>2017</v>
      </c>
      <c r="E3165" s="56">
        <v>0.20000000000000004</v>
      </c>
      <c r="F3165" s="53">
        <f t="shared" si="247"/>
        <v>1</v>
      </c>
      <c r="G3165" s="53">
        <f t="shared" si="248"/>
        <v>1</v>
      </c>
      <c r="H3165" s="53">
        <f t="shared" si="249"/>
        <v>-1</v>
      </c>
      <c r="I3165" s="53" t="str">
        <f t="shared" si="250"/>
        <v>dw</v>
      </c>
      <c r="J3165" s="53"/>
    </row>
    <row r="3166" spans="1:10" x14ac:dyDescent="0.25">
      <c r="A3166" s="93">
        <v>42980</v>
      </c>
      <c r="B3166" s="35">
        <f t="shared" si="246"/>
        <v>104</v>
      </c>
      <c r="C3166" s="76">
        <v>8</v>
      </c>
      <c r="D3166" s="76">
        <v>2017</v>
      </c>
      <c r="E3166" s="56">
        <v>1.6666666666666667</v>
      </c>
      <c r="F3166" s="53">
        <f t="shared" si="247"/>
        <v>1</v>
      </c>
      <c r="G3166" s="53">
        <f t="shared" si="248"/>
        <v>2</v>
      </c>
      <c r="H3166" s="53">
        <f t="shared" si="249"/>
        <v>2</v>
      </c>
      <c r="I3166" s="53" t="str">
        <f t="shared" si="250"/>
        <v>ww</v>
      </c>
      <c r="J3166" s="53"/>
    </row>
    <row r="3167" spans="1:10" x14ac:dyDescent="0.25">
      <c r="A3167" s="93">
        <v>42981</v>
      </c>
      <c r="B3167" s="35">
        <f t="shared" si="246"/>
        <v>105</v>
      </c>
      <c r="C3167" s="76">
        <v>9</v>
      </c>
      <c r="D3167" s="76">
        <v>2017</v>
      </c>
      <c r="E3167" s="56">
        <v>0</v>
      </c>
      <c r="F3167" s="53">
        <f t="shared" si="247"/>
        <v>0</v>
      </c>
      <c r="G3167" s="53">
        <f t="shared" si="248"/>
        <v>1</v>
      </c>
      <c r="H3167" s="53">
        <f t="shared" si="249"/>
        <v>1</v>
      </c>
      <c r="I3167" s="53" t="str">
        <f t="shared" si="250"/>
        <v>wd</v>
      </c>
      <c r="J3167" s="53"/>
    </row>
    <row r="3168" spans="1:10" x14ac:dyDescent="0.25">
      <c r="A3168" s="93">
        <v>42982</v>
      </c>
      <c r="B3168" s="35">
        <f t="shared" si="246"/>
        <v>105</v>
      </c>
      <c r="C3168" s="76">
        <v>9</v>
      </c>
      <c r="D3168" s="76">
        <v>2017</v>
      </c>
      <c r="E3168" s="56">
        <v>0</v>
      </c>
      <c r="F3168" s="53">
        <f t="shared" si="247"/>
        <v>0</v>
      </c>
      <c r="G3168" s="53">
        <f t="shared" si="248"/>
        <v>0</v>
      </c>
      <c r="H3168" s="53">
        <f t="shared" si="249"/>
        <v>0</v>
      </c>
      <c r="I3168" s="53" t="str">
        <f t="shared" si="250"/>
        <v>dd</v>
      </c>
      <c r="J3168" s="53"/>
    </row>
    <row r="3169" spans="1:10" x14ac:dyDescent="0.25">
      <c r="A3169" s="93">
        <v>42983</v>
      </c>
      <c r="B3169" s="35">
        <f t="shared" si="246"/>
        <v>105</v>
      </c>
      <c r="C3169" s="76">
        <v>9</v>
      </c>
      <c r="D3169" s="76">
        <v>2017</v>
      </c>
      <c r="E3169" s="56">
        <v>8.3333333333333339</v>
      </c>
      <c r="F3169" s="53">
        <f t="shared" si="247"/>
        <v>1</v>
      </c>
      <c r="G3169" s="53">
        <f t="shared" si="248"/>
        <v>1</v>
      </c>
      <c r="H3169" s="53">
        <f t="shared" si="249"/>
        <v>-1</v>
      </c>
      <c r="I3169" s="53" t="str">
        <f t="shared" si="250"/>
        <v>dw</v>
      </c>
      <c r="J3169" s="53"/>
    </row>
    <row r="3170" spans="1:10" x14ac:dyDescent="0.25">
      <c r="A3170" s="93">
        <v>42984</v>
      </c>
      <c r="B3170" s="35">
        <f t="shared" si="246"/>
        <v>105</v>
      </c>
      <c r="C3170" s="76">
        <v>9</v>
      </c>
      <c r="D3170" s="76">
        <v>2017</v>
      </c>
      <c r="E3170" s="56">
        <v>1.8</v>
      </c>
      <c r="F3170" s="53">
        <f t="shared" si="247"/>
        <v>1</v>
      </c>
      <c r="G3170" s="53">
        <f t="shared" si="248"/>
        <v>2</v>
      </c>
      <c r="H3170" s="53">
        <f t="shared" si="249"/>
        <v>2</v>
      </c>
      <c r="I3170" s="53" t="str">
        <f t="shared" si="250"/>
        <v>ww</v>
      </c>
      <c r="J3170" s="53"/>
    </row>
    <row r="3171" spans="1:10" x14ac:dyDescent="0.25">
      <c r="A3171" s="93">
        <v>42985</v>
      </c>
      <c r="B3171" s="35">
        <f t="shared" si="246"/>
        <v>105</v>
      </c>
      <c r="C3171" s="76">
        <v>9</v>
      </c>
      <c r="D3171" s="76">
        <v>2017</v>
      </c>
      <c r="E3171" s="56">
        <v>0</v>
      </c>
      <c r="F3171" s="53">
        <f t="shared" si="247"/>
        <v>0</v>
      </c>
      <c r="G3171" s="53">
        <f t="shared" si="248"/>
        <v>1</v>
      </c>
      <c r="H3171" s="53">
        <f t="shared" si="249"/>
        <v>1</v>
      </c>
      <c r="I3171" s="53" t="str">
        <f t="shared" si="250"/>
        <v>wd</v>
      </c>
      <c r="J3171" s="53"/>
    </row>
    <row r="3172" spans="1:10" x14ac:dyDescent="0.25">
      <c r="A3172" s="93">
        <v>42986</v>
      </c>
      <c r="B3172" s="35">
        <f t="shared" si="246"/>
        <v>105</v>
      </c>
      <c r="C3172" s="76">
        <v>9</v>
      </c>
      <c r="D3172" s="76">
        <v>2017</v>
      </c>
      <c r="E3172" s="56">
        <v>7</v>
      </c>
      <c r="F3172" s="53">
        <f t="shared" si="247"/>
        <v>1</v>
      </c>
      <c r="G3172" s="53">
        <f t="shared" si="248"/>
        <v>1</v>
      </c>
      <c r="H3172" s="53">
        <f t="shared" si="249"/>
        <v>-1</v>
      </c>
      <c r="I3172" s="53" t="str">
        <f t="shared" si="250"/>
        <v>dw</v>
      </c>
      <c r="J3172" s="53"/>
    </row>
    <row r="3173" spans="1:10" x14ac:dyDescent="0.25">
      <c r="A3173" s="93">
        <v>42987</v>
      </c>
      <c r="B3173" s="35">
        <f t="shared" si="246"/>
        <v>105</v>
      </c>
      <c r="C3173" s="76">
        <v>9</v>
      </c>
      <c r="D3173" s="76">
        <v>2017</v>
      </c>
      <c r="E3173" s="56">
        <v>0.8666666666666667</v>
      </c>
      <c r="F3173" s="53">
        <f t="shared" si="247"/>
        <v>1</v>
      </c>
      <c r="G3173" s="53">
        <f t="shared" si="248"/>
        <v>2</v>
      </c>
      <c r="H3173" s="53">
        <f t="shared" si="249"/>
        <v>2</v>
      </c>
      <c r="I3173" s="53" t="str">
        <f t="shared" si="250"/>
        <v>ww</v>
      </c>
      <c r="J3173" s="53"/>
    </row>
    <row r="3174" spans="1:10" x14ac:dyDescent="0.25">
      <c r="A3174" s="93">
        <v>42988</v>
      </c>
      <c r="B3174" s="35">
        <f t="shared" si="246"/>
        <v>105</v>
      </c>
      <c r="C3174" s="76">
        <v>9</v>
      </c>
      <c r="D3174" s="76">
        <v>2017</v>
      </c>
      <c r="E3174" s="56">
        <v>0</v>
      </c>
      <c r="F3174" s="53">
        <f t="shared" si="247"/>
        <v>0</v>
      </c>
      <c r="G3174" s="53">
        <f t="shared" si="248"/>
        <v>1</v>
      </c>
      <c r="H3174" s="53">
        <f t="shared" si="249"/>
        <v>1</v>
      </c>
      <c r="I3174" s="53" t="str">
        <f t="shared" si="250"/>
        <v>wd</v>
      </c>
      <c r="J3174" s="53"/>
    </row>
    <row r="3175" spans="1:10" x14ac:dyDescent="0.25">
      <c r="A3175" s="93">
        <v>42989</v>
      </c>
      <c r="B3175" s="35">
        <f t="shared" si="246"/>
        <v>105</v>
      </c>
      <c r="C3175" s="76">
        <v>9</v>
      </c>
      <c r="D3175" s="76">
        <v>2017</v>
      </c>
      <c r="E3175" s="56">
        <v>1.4000000000000001</v>
      </c>
      <c r="F3175" s="53">
        <f t="shared" si="247"/>
        <v>1</v>
      </c>
      <c r="G3175" s="53">
        <f t="shared" si="248"/>
        <v>1</v>
      </c>
      <c r="H3175" s="53">
        <f t="shared" si="249"/>
        <v>-1</v>
      </c>
      <c r="I3175" s="53" t="str">
        <f t="shared" si="250"/>
        <v>dw</v>
      </c>
      <c r="J3175" s="53"/>
    </row>
    <row r="3176" spans="1:10" x14ac:dyDescent="0.25">
      <c r="A3176" s="93">
        <v>42990</v>
      </c>
      <c r="B3176" s="35">
        <f t="shared" si="246"/>
        <v>105</v>
      </c>
      <c r="C3176" s="76">
        <v>9</v>
      </c>
      <c r="D3176" s="76">
        <v>2017</v>
      </c>
      <c r="E3176" s="56">
        <v>4.2666666666666666</v>
      </c>
      <c r="F3176" s="53">
        <f t="shared" si="247"/>
        <v>1</v>
      </c>
      <c r="G3176" s="53">
        <f t="shared" si="248"/>
        <v>2</v>
      </c>
      <c r="H3176" s="53">
        <f t="shared" si="249"/>
        <v>2</v>
      </c>
      <c r="I3176" s="53" t="str">
        <f t="shared" si="250"/>
        <v>ww</v>
      </c>
      <c r="J3176" s="53"/>
    </row>
    <row r="3177" spans="1:10" x14ac:dyDescent="0.25">
      <c r="A3177" s="93">
        <v>42991</v>
      </c>
      <c r="B3177" s="35">
        <f t="shared" si="246"/>
        <v>105</v>
      </c>
      <c r="C3177" s="76">
        <v>9</v>
      </c>
      <c r="D3177" s="76">
        <v>2017</v>
      </c>
      <c r="E3177" s="56">
        <v>31.066666666666666</v>
      </c>
      <c r="F3177" s="53">
        <f t="shared" si="247"/>
        <v>1</v>
      </c>
      <c r="G3177" s="53">
        <f t="shared" si="248"/>
        <v>2</v>
      </c>
      <c r="H3177" s="53">
        <f t="shared" si="249"/>
        <v>2</v>
      </c>
      <c r="I3177" s="53" t="str">
        <f t="shared" si="250"/>
        <v>ww</v>
      </c>
      <c r="J3177" s="53"/>
    </row>
    <row r="3178" spans="1:10" x14ac:dyDescent="0.25">
      <c r="A3178" s="93">
        <v>42992</v>
      </c>
      <c r="B3178" s="35">
        <f t="shared" si="246"/>
        <v>105</v>
      </c>
      <c r="C3178" s="76">
        <v>9</v>
      </c>
      <c r="D3178" s="76">
        <v>2017</v>
      </c>
      <c r="E3178" s="56">
        <v>4.5333333333333332</v>
      </c>
      <c r="F3178" s="53">
        <f t="shared" si="247"/>
        <v>1</v>
      </c>
      <c r="G3178" s="53">
        <f t="shared" si="248"/>
        <v>2</v>
      </c>
      <c r="H3178" s="53">
        <f t="shared" si="249"/>
        <v>2</v>
      </c>
      <c r="I3178" s="53" t="str">
        <f t="shared" si="250"/>
        <v>ww</v>
      </c>
      <c r="J3178" s="53"/>
    </row>
    <row r="3179" spans="1:10" x14ac:dyDescent="0.25">
      <c r="A3179" s="93">
        <v>42993</v>
      </c>
      <c r="B3179" s="35">
        <f t="shared" si="246"/>
        <v>105</v>
      </c>
      <c r="C3179" s="76">
        <v>9</v>
      </c>
      <c r="D3179" s="76">
        <v>2017</v>
      </c>
      <c r="E3179" s="56">
        <v>0.13333333333333333</v>
      </c>
      <c r="F3179" s="53">
        <f t="shared" si="247"/>
        <v>1</v>
      </c>
      <c r="G3179" s="53">
        <f t="shared" si="248"/>
        <v>2</v>
      </c>
      <c r="H3179" s="53">
        <f t="shared" si="249"/>
        <v>2</v>
      </c>
      <c r="I3179" s="53" t="str">
        <f t="shared" si="250"/>
        <v>ww</v>
      </c>
      <c r="J3179" s="53"/>
    </row>
    <row r="3180" spans="1:10" x14ac:dyDescent="0.25">
      <c r="A3180" s="93">
        <v>42994</v>
      </c>
      <c r="B3180" s="35">
        <f t="shared" si="246"/>
        <v>105</v>
      </c>
      <c r="C3180" s="76">
        <v>9</v>
      </c>
      <c r="D3180" s="76">
        <v>2017</v>
      </c>
      <c r="E3180" s="56">
        <v>2.7999999999999994</v>
      </c>
      <c r="F3180" s="53">
        <f t="shared" si="247"/>
        <v>1</v>
      </c>
      <c r="G3180" s="53">
        <f t="shared" si="248"/>
        <v>2</v>
      </c>
      <c r="H3180" s="53">
        <f t="shared" si="249"/>
        <v>2</v>
      </c>
      <c r="I3180" s="53" t="str">
        <f t="shared" si="250"/>
        <v>ww</v>
      </c>
      <c r="J3180" s="53"/>
    </row>
    <row r="3181" spans="1:10" x14ac:dyDescent="0.25">
      <c r="A3181" s="93">
        <v>42995</v>
      </c>
      <c r="B3181" s="35">
        <f t="shared" si="246"/>
        <v>105</v>
      </c>
      <c r="C3181" s="76">
        <v>9</v>
      </c>
      <c r="D3181" s="76">
        <v>2017</v>
      </c>
      <c r="E3181" s="56">
        <v>1.1333333333333333</v>
      </c>
      <c r="F3181" s="53">
        <f t="shared" si="247"/>
        <v>1</v>
      </c>
      <c r="G3181" s="53">
        <f t="shared" si="248"/>
        <v>2</v>
      </c>
      <c r="H3181" s="53">
        <f t="shared" si="249"/>
        <v>2</v>
      </c>
      <c r="I3181" s="53" t="str">
        <f t="shared" si="250"/>
        <v>ww</v>
      </c>
      <c r="J3181" s="53"/>
    </row>
    <row r="3182" spans="1:10" x14ac:dyDescent="0.25">
      <c r="A3182" s="93">
        <v>42996</v>
      </c>
      <c r="B3182" s="35">
        <f t="shared" si="246"/>
        <v>105</v>
      </c>
      <c r="C3182" s="76">
        <v>9</v>
      </c>
      <c r="D3182" s="76">
        <v>2017</v>
      </c>
      <c r="E3182" s="56">
        <v>3.2000000000000006</v>
      </c>
      <c r="F3182" s="53">
        <f t="shared" si="247"/>
        <v>1</v>
      </c>
      <c r="G3182" s="53">
        <f t="shared" si="248"/>
        <v>2</v>
      </c>
      <c r="H3182" s="53">
        <f t="shared" si="249"/>
        <v>2</v>
      </c>
      <c r="I3182" s="53" t="str">
        <f t="shared" si="250"/>
        <v>ww</v>
      </c>
      <c r="J3182" s="53"/>
    </row>
    <row r="3183" spans="1:10" x14ac:dyDescent="0.25">
      <c r="A3183" s="93">
        <v>42997</v>
      </c>
      <c r="B3183" s="35">
        <f t="shared" si="246"/>
        <v>105</v>
      </c>
      <c r="C3183" s="76">
        <v>9</v>
      </c>
      <c r="D3183" s="76">
        <v>2017</v>
      </c>
      <c r="E3183" s="56">
        <v>2.6666666666666665</v>
      </c>
      <c r="F3183" s="53">
        <f t="shared" si="247"/>
        <v>1</v>
      </c>
      <c r="G3183" s="53">
        <f t="shared" si="248"/>
        <v>2</v>
      </c>
      <c r="H3183" s="53">
        <f t="shared" si="249"/>
        <v>2</v>
      </c>
      <c r="I3183" s="53" t="str">
        <f t="shared" si="250"/>
        <v>ww</v>
      </c>
      <c r="J3183" s="53"/>
    </row>
    <row r="3184" spans="1:10" x14ac:dyDescent="0.25">
      <c r="A3184" s="93">
        <v>42998</v>
      </c>
      <c r="B3184" s="35">
        <f t="shared" ref="B3184:B3247" si="251">C3184+(D3184-2009)*12</f>
        <v>105</v>
      </c>
      <c r="C3184" s="76">
        <v>9</v>
      </c>
      <c r="D3184" s="76">
        <v>2017</v>
      </c>
      <c r="E3184" s="56">
        <v>0</v>
      </c>
      <c r="F3184" s="53">
        <f t="shared" si="247"/>
        <v>0</v>
      </c>
      <c r="G3184" s="53">
        <f t="shared" si="248"/>
        <v>1</v>
      </c>
      <c r="H3184" s="53">
        <f t="shared" si="249"/>
        <v>1</v>
      </c>
      <c r="I3184" s="53" t="str">
        <f t="shared" si="250"/>
        <v>wd</v>
      </c>
      <c r="J3184" s="53"/>
    </row>
    <row r="3185" spans="1:10" x14ac:dyDescent="0.25">
      <c r="A3185" s="93">
        <v>42999</v>
      </c>
      <c r="B3185" s="35">
        <f t="shared" si="251"/>
        <v>105</v>
      </c>
      <c r="C3185" s="76">
        <v>9</v>
      </c>
      <c r="D3185" s="76">
        <v>2017</v>
      </c>
      <c r="E3185" s="56">
        <v>0.79999999999999993</v>
      </c>
      <c r="F3185" s="53">
        <f t="shared" si="247"/>
        <v>1</v>
      </c>
      <c r="G3185" s="53">
        <f t="shared" si="248"/>
        <v>1</v>
      </c>
      <c r="H3185" s="53">
        <f t="shared" si="249"/>
        <v>-1</v>
      </c>
      <c r="I3185" s="53" t="str">
        <f t="shared" si="250"/>
        <v>dw</v>
      </c>
      <c r="J3185" s="53"/>
    </row>
    <row r="3186" spans="1:10" x14ac:dyDescent="0.25">
      <c r="A3186" s="93">
        <v>43000</v>
      </c>
      <c r="B3186" s="35">
        <f t="shared" si="251"/>
        <v>105</v>
      </c>
      <c r="C3186" s="76">
        <v>9</v>
      </c>
      <c r="D3186" s="76">
        <v>2017</v>
      </c>
      <c r="E3186" s="56">
        <v>0.13333333333333333</v>
      </c>
      <c r="F3186" s="53">
        <f t="shared" si="247"/>
        <v>1</v>
      </c>
      <c r="G3186" s="53">
        <f t="shared" si="248"/>
        <v>2</v>
      </c>
      <c r="H3186" s="53">
        <f t="shared" si="249"/>
        <v>2</v>
      </c>
      <c r="I3186" s="53" t="str">
        <f t="shared" si="250"/>
        <v>ww</v>
      </c>
      <c r="J3186" s="53"/>
    </row>
    <row r="3187" spans="1:10" x14ac:dyDescent="0.25">
      <c r="A3187" s="93">
        <v>43001</v>
      </c>
      <c r="B3187" s="35">
        <f t="shared" si="251"/>
        <v>105</v>
      </c>
      <c r="C3187" s="76">
        <v>9</v>
      </c>
      <c r="D3187" s="76">
        <v>2017</v>
      </c>
      <c r="E3187" s="56">
        <v>1.6666666666666667</v>
      </c>
      <c r="F3187" s="53">
        <f t="shared" si="247"/>
        <v>1</v>
      </c>
      <c r="G3187" s="53">
        <f t="shared" si="248"/>
        <v>2</v>
      </c>
      <c r="H3187" s="53">
        <f t="shared" si="249"/>
        <v>2</v>
      </c>
      <c r="I3187" s="53" t="str">
        <f t="shared" si="250"/>
        <v>ww</v>
      </c>
      <c r="J3187" s="53"/>
    </row>
    <row r="3188" spans="1:10" x14ac:dyDescent="0.25">
      <c r="A3188" s="93">
        <v>43002</v>
      </c>
      <c r="B3188" s="35">
        <f t="shared" si="251"/>
        <v>105</v>
      </c>
      <c r="C3188" s="76">
        <v>9</v>
      </c>
      <c r="D3188" s="76">
        <v>2017</v>
      </c>
      <c r="E3188" s="56">
        <v>0</v>
      </c>
      <c r="F3188" s="53">
        <f t="shared" si="247"/>
        <v>0</v>
      </c>
      <c r="G3188" s="53">
        <f t="shared" si="248"/>
        <v>1</v>
      </c>
      <c r="H3188" s="53">
        <f t="shared" si="249"/>
        <v>1</v>
      </c>
      <c r="I3188" s="53" t="str">
        <f t="shared" si="250"/>
        <v>wd</v>
      </c>
      <c r="J3188" s="53"/>
    </row>
    <row r="3189" spans="1:10" x14ac:dyDescent="0.25">
      <c r="A3189" s="93">
        <v>43003</v>
      </c>
      <c r="B3189" s="35">
        <f t="shared" si="251"/>
        <v>105</v>
      </c>
      <c r="C3189" s="76">
        <v>9</v>
      </c>
      <c r="D3189" s="76">
        <v>2017</v>
      </c>
      <c r="E3189" s="56">
        <v>0.33333333333333331</v>
      </c>
      <c r="F3189" s="53">
        <f t="shared" si="247"/>
        <v>1</v>
      </c>
      <c r="G3189" s="53">
        <f t="shared" si="248"/>
        <v>1</v>
      </c>
      <c r="H3189" s="53">
        <f t="shared" si="249"/>
        <v>-1</v>
      </c>
      <c r="I3189" s="53" t="str">
        <f t="shared" si="250"/>
        <v>dw</v>
      </c>
      <c r="J3189" s="53"/>
    </row>
    <row r="3190" spans="1:10" x14ac:dyDescent="0.25">
      <c r="A3190" s="93">
        <v>43004</v>
      </c>
      <c r="B3190" s="35">
        <f t="shared" si="251"/>
        <v>105</v>
      </c>
      <c r="C3190" s="76">
        <v>9</v>
      </c>
      <c r="D3190" s="76">
        <v>2017</v>
      </c>
      <c r="E3190" s="56">
        <v>1.3333333333333333</v>
      </c>
      <c r="F3190" s="53">
        <f t="shared" si="247"/>
        <v>1</v>
      </c>
      <c r="G3190" s="53">
        <f t="shared" si="248"/>
        <v>2</v>
      </c>
      <c r="H3190" s="53">
        <f t="shared" si="249"/>
        <v>2</v>
      </c>
      <c r="I3190" s="53" t="str">
        <f t="shared" si="250"/>
        <v>ww</v>
      </c>
      <c r="J3190" s="53"/>
    </row>
    <row r="3191" spans="1:10" x14ac:dyDescent="0.25">
      <c r="A3191" s="93">
        <v>43005</v>
      </c>
      <c r="B3191" s="35">
        <f t="shared" si="251"/>
        <v>105</v>
      </c>
      <c r="C3191" s="76">
        <v>9</v>
      </c>
      <c r="D3191" s="76">
        <v>2017</v>
      </c>
      <c r="E3191" s="56">
        <v>6.6666666666666666E-2</v>
      </c>
      <c r="F3191" s="53">
        <f t="shared" si="247"/>
        <v>1</v>
      </c>
      <c r="G3191" s="53">
        <f t="shared" si="248"/>
        <v>2</v>
      </c>
      <c r="H3191" s="53">
        <f t="shared" si="249"/>
        <v>2</v>
      </c>
      <c r="I3191" s="53" t="str">
        <f t="shared" si="250"/>
        <v>ww</v>
      </c>
      <c r="J3191" s="53"/>
    </row>
    <row r="3192" spans="1:10" x14ac:dyDescent="0.25">
      <c r="A3192" s="93">
        <v>43006</v>
      </c>
      <c r="B3192" s="35">
        <f t="shared" si="251"/>
        <v>105</v>
      </c>
      <c r="C3192" s="76">
        <v>9</v>
      </c>
      <c r="D3192" s="76">
        <v>2017</v>
      </c>
      <c r="E3192" s="56">
        <v>6.9333333333333327</v>
      </c>
      <c r="F3192" s="53">
        <f t="shared" si="247"/>
        <v>1</v>
      </c>
      <c r="G3192" s="53">
        <f t="shared" si="248"/>
        <v>2</v>
      </c>
      <c r="H3192" s="53">
        <f t="shared" si="249"/>
        <v>2</v>
      </c>
      <c r="I3192" s="53" t="str">
        <f t="shared" si="250"/>
        <v>ww</v>
      </c>
      <c r="J3192" s="53"/>
    </row>
    <row r="3193" spans="1:10" x14ac:dyDescent="0.25">
      <c r="A3193" s="93">
        <v>43007</v>
      </c>
      <c r="B3193" s="35">
        <f t="shared" si="251"/>
        <v>105</v>
      </c>
      <c r="C3193" s="76">
        <v>9</v>
      </c>
      <c r="D3193" s="76">
        <v>2017</v>
      </c>
      <c r="E3193" s="56">
        <v>0.33333333333333331</v>
      </c>
      <c r="F3193" s="53">
        <f t="shared" si="247"/>
        <v>1</v>
      </c>
      <c r="G3193" s="53">
        <f t="shared" si="248"/>
        <v>2</v>
      </c>
      <c r="H3193" s="53">
        <f t="shared" si="249"/>
        <v>2</v>
      </c>
      <c r="I3193" s="53" t="str">
        <f t="shared" si="250"/>
        <v>ww</v>
      </c>
      <c r="J3193" s="53"/>
    </row>
    <row r="3194" spans="1:10" x14ac:dyDescent="0.25">
      <c r="A3194" s="93">
        <v>43008</v>
      </c>
      <c r="B3194" s="35">
        <f t="shared" si="251"/>
        <v>105</v>
      </c>
      <c r="C3194" s="76">
        <v>9</v>
      </c>
      <c r="D3194" s="76">
        <v>2017</v>
      </c>
      <c r="E3194" s="56">
        <v>1.5333333333333332</v>
      </c>
      <c r="F3194" s="53">
        <f t="shared" si="247"/>
        <v>1</v>
      </c>
      <c r="G3194" s="53">
        <f t="shared" si="248"/>
        <v>2</v>
      </c>
      <c r="H3194" s="53">
        <f t="shared" si="249"/>
        <v>2</v>
      </c>
      <c r="I3194" s="53" t="str">
        <f t="shared" si="250"/>
        <v>ww</v>
      </c>
      <c r="J3194" s="53"/>
    </row>
    <row r="3195" spans="1:10" x14ac:dyDescent="0.25">
      <c r="A3195" s="93">
        <v>43009</v>
      </c>
      <c r="B3195" s="35">
        <f t="shared" si="251"/>
        <v>105</v>
      </c>
      <c r="C3195" s="76">
        <v>9</v>
      </c>
      <c r="D3195" s="76">
        <v>2017</v>
      </c>
      <c r="E3195" s="56">
        <v>2</v>
      </c>
      <c r="F3195" s="53">
        <f t="shared" si="247"/>
        <v>1</v>
      </c>
      <c r="G3195" s="53">
        <f t="shared" si="248"/>
        <v>2</v>
      </c>
      <c r="H3195" s="53">
        <f t="shared" si="249"/>
        <v>2</v>
      </c>
      <c r="I3195" s="53" t="str">
        <f t="shared" si="250"/>
        <v>ww</v>
      </c>
      <c r="J3195" s="53"/>
    </row>
    <row r="3196" spans="1:10" x14ac:dyDescent="0.25">
      <c r="A3196" s="93">
        <v>43010</v>
      </c>
      <c r="B3196" s="35">
        <f t="shared" si="251"/>
        <v>105</v>
      </c>
      <c r="C3196" s="76">
        <v>9</v>
      </c>
      <c r="D3196" s="76">
        <v>2017</v>
      </c>
      <c r="E3196" s="56">
        <v>0.39999999999999997</v>
      </c>
      <c r="F3196" s="53">
        <f t="shared" si="247"/>
        <v>1</v>
      </c>
      <c r="G3196" s="53">
        <f t="shared" si="248"/>
        <v>2</v>
      </c>
      <c r="H3196" s="53">
        <f t="shared" si="249"/>
        <v>2</v>
      </c>
      <c r="I3196" s="53" t="str">
        <f t="shared" si="250"/>
        <v>ww</v>
      </c>
      <c r="J3196" s="53"/>
    </row>
    <row r="3197" spans="1:10" x14ac:dyDescent="0.25">
      <c r="A3197" s="93">
        <v>43011</v>
      </c>
      <c r="B3197" s="35">
        <f t="shared" si="251"/>
        <v>106</v>
      </c>
      <c r="C3197" s="76">
        <v>10</v>
      </c>
      <c r="D3197" s="76">
        <v>2017</v>
      </c>
      <c r="E3197" s="56">
        <v>0</v>
      </c>
      <c r="F3197" s="53">
        <f t="shared" si="247"/>
        <v>0</v>
      </c>
      <c r="G3197" s="53">
        <f t="shared" si="248"/>
        <v>1</v>
      </c>
      <c r="H3197" s="53">
        <f t="shared" si="249"/>
        <v>1</v>
      </c>
      <c r="I3197" s="53" t="str">
        <f t="shared" si="250"/>
        <v>wd</v>
      </c>
      <c r="J3197" s="53"/>
    </row>
    <row r="3198" spans="1:10" x14ac:dyDescent="0.25">
      <c r="A3198" s="93">
        <v>43012</v>
      </c>
      <c r="B3198" s="35">
        <f t="shared" si="251"/>
        <v>106</v>
      </c>
      <c r="C3198" s="76">
        <v>10</v>
      </c>
      <c r="D3198" s="76">
        <v>2017</v>
      </c>
      <c r="E3198" s="56">
        <v>0</v>
      </c>
      <c r="F3198" s="53">
        <f t="shared" si="247"/>
        <v>0</v>
      </c>
      <c r="G3198" s="53">
        <f t="shared" si="248"/>
        <v>0</v>
      </c>
      <c r="H3198" s="53">
        <f t="shared" si="249"/>
        <v>0</v>
      </c>
      <c r="I3198" s="53" t="str">
        <f t="shared" si="250"/>
        <v>dd</v>
      </c>
      <c r="J3198" s="53"/>
    </row>
    <row r="3199" spans="1:10" x14ac:dyDescent="0.25">
      <c r="A3199" s="93">
        <v>43013</v>
      </c>
      <c r="B3199" s="35">
        <f t="shared" si="251"/>
        <v>106</v>
      </c>
      <c r="C3199" s="76">
        <v>10</v>
      </c>
      <c r="D3199" s="76">
        <v>2017</v>
      </c>
      <c r="E3199" s="56">
        <v>4.1333333333333329</v>
      </c>
      <c r="F3199" s="53">
        <f t="shared" si="247"/>
        <v>1</v>
      </c>
      <c r="G3199" s="53">
        <f t="shared" si="248"/>
        <v>1</v>
      </c>
      <c r="H3199" s="53">
        <f t="shared" si="249"/>
        <v>-1</v>
      </c>
      <c r="I3199" s="53" t="str">
        <f t="shared" si="250"/>
        <v>dw</v>
      </c>
      <c r="J3199" s="53"/>
    </row>
    <row r="3200" spans="1:10" x14ac:dyDescent="0.25">
      <c r="A3200" s="93">
        <v>43014</v>
      </c>
      <c r="B3200" s="35">
        <f t="shared" si="251"/>
        <v>106</v>
      </c>
      <c r="C3200" s="76">
        <v>10</v>
      </c>
      <c r="D3200" s="76">
        <v>2017</v>
      </c>
      <c r="E3200" s="56">
        <v>0</v>
      </c>
      <c r="F3200" s="53">
        <f t="shared" si="247"/>
        <v>0</v>
      </c>
      <c r="G3200" s="53">
        <f t="shared" si="248"/>
        <v>1</v>
      </c>
      <c r="H3200" s="53">
        <f t="shared" si="249"/>
        <v>1</v>
      </c>
      <c r="I3200" s="53" t="str">
        <f t="shared" si="250"/>
        <v>wd</v>
      </c>
      <c r="J3200" s="53"/>
    </row>
    <row r="3201" spans="1:10" x14ac:dyDescent="0.25">
      <c r="A3201" s="93">
        <v>43015</v>
      </c>
      <c r="B3201" s="35">
        <f t="shared" si="251"/>
        <v>106</v>
      </c>
      <c r="C3201" s="76">
        <v>10</v>
      </c>
      <c r="D3201" s="76">
        <v>2017</v>
      </c>
      <c r="E3201" s="56">
        <v>0.33333333333333331</v>
      </c>
      <c r="F3201" s="53">
        <f t="shared" si="247"/>
        <v>1</v>
      </c>
      <c r="G3201" s="53">
        <f t="shared" si="248"/>
        <v>1</v>
      </c>
      <c r="H3201" s="53">
        <f t="shared" si="249"/>
        <v>-1</v>
      </c>
      <c r="I3201" s="53" t="str">
        <f t="shared" si="250"/>
        <v>dw</v>
      </c>
      <c r="J3201" s="53"/>
    </row>
    <row r="3202" spans="1:10" x14ac:dyDescent="0.25">
      <c r="A3202" s="93">
        <v>43016</v>
      </c>
      <c r="B3202" s="35">
        <f t="shared" si="251"/>
        <v>106</v>
      </c>
      <c r="C3202" s="76">
        <v>10</v>
      </c>
      <c r="D3202" s="76">
        <v>2017</v>
      </c>
      <c r="E3202" s="56">
        <v>0</v>
      </c>
      <c r="F3202" s="53">
        <f t="shared" si="247"/>
        <v>0</v>
      </c>
      <c r="G3202" s="53">
        <f t="shared" si="248"/>
        <v>1</v>
      </c>
      <c r="H3202" s="53">
        <f t="shared" si="249"/>
        <v>1</v>
      </c>
      <c r="I3202" s="53" t="str">
        <f t="shared" si="250"/>
        <v>wd</v>
      </c>
      <c r="J3202" s="53"/>
    </row>
    <row r="3203" spans="1:10" x14ac:dyDescent="0.25">
      <c r="A3203" s="93">
        <v>43017</v>
      </c>
      <c r="B3203" s="35">
        <f t="shared" si="251"/>
        <v>106</v>
      </c>
      <c r="C3203" s="76">
        <v>10</v>
      </c>
      <c r="D3203" s="76">
        <v>2017</v>
      </c>
      <c r="E3203" s="56">
        <v>0</v>
      </c>
      <c r="F3203" s="53">
        <f t="shared" ref="F3203:F3266" si="252">IF(E3203&gt;0,1,0)</f>
        <v>0</v>
      </c>
      <c r="G3203" s="53">
        <f t="shared" ref="G3203:G3266" si="253">SUM(F3202:F3203)</f>
        <v>0</v>
      </c>
      <c r="H3203" s="53">
        <f t="shared" ref="H3203:H3266" si="254">IF(G3203=1,IF(F3202=1,1,-1),G3203)</f>
        <v>0</v>
      </c>
      <c r="I3203" s="53" t="str">
        <f t="shared" ref="I3203:I3266" si="255">VLOOKUP(H3203,codes,2,)</f>
        <v>dd</v>
      </c>
      <c r="J3203" s="53"/>
    </row>
    <row r="3204" spans="1:10" x14ac:dyDescent="0.25">
      <c r="A3204" s="93">
        <v>43018</v>
      </c>
      <c r="B3204" s="35">
        <f t="shared" si="251"/>
        <v>106</v>
      </c>
      <c r="C3204" s="76">
        <v>10</v>
      </c>
      <c r="D3204" s="76">
        <v>2017</v>
      </c>
      <c r="E3204" s="56">
        <v>0.13333333333333333</v>
      </c>
      <c r="F3204" s="53">
        <f t="shared" si="252"/>
        <v>1</v>
      </c>
      <c r="G3204" s="53">
        <f t="shared" si="253"/>
        <v>1</v>
      </c>
      <c r="H3204" s="53">
        <f t="shared" si="254"/>
        <v>-1</v>
      </c>
      <c r="I3204" s="53" t="str">
        <f t="shared" si="255"/>
        <v>dw</v>
      </c>
      <c r="J3204" s="53"/>
    </row>
    <row r="3205" spans="1:10" x14ac:dyDescent="0.25">
      <c r="A3205" s="93">
        <v>43019</v>
      </c>
      <c r="B3205" s="35">
        <f t="shared" si="251"/>
        <v>106</v>
      </c>
      <c r="C3205" s="76">
        <v>10</v>
      </c>
      <c r="D3205" s="76">
        <v>2017</v>
      </c>
      <c r="E3205" s="56">
        <v>0.13333333333333333</v>
      </c>
      <c r="F3205" s="53">
        <f t="shared" si="252"/>
        <v>1</v>
      </c>
      <c r="G3205" s="53">
        <f t="shared" si="253"/>
        <v>2</v>
      </c>
      <c r="H3205" s="53">
        <f t="shared" si="254"/>
        <v>2</v>
      </c>
      <c r="I3205" s="53" t="str">
        <f t="shared" si="255"/>
        <v>ww</v>
      </c>
      <c r="J3205" s="53"/>
    </row>
    <row r="3206" spans="1:10" x14ac:dyDescent="0.25">
      <c r="A3206" s="93">
        <v>43020</v>
      </c>
      <c r="B3206" s="35">
        <f t="shared" si="251"/>
        <v>106</v>
      </c>
      <c r="C3206" s="76">
        <v>10</v>
      </c>
      <c r="D3206" s="76">
        <v>2017</v>
      </c>
      <c r="E3206" s="56">
        <v>2</v>
      </c>
      <c r="F3206" s="53">
        <f t="shared" si="252"/>
        <v>1</v>
      </c>
      <c r="G3206" s="53">
        <f t="shared" si="253"/>
        <v>2</v>
      </c>
      <c r="H3206" s="53">
        <f t="shared" si="254"/>
        <v>2</v>
      </c>
      <c r="I3206" s="53" t="str">
        <f t="shared" si="255"/>
        <v>ww</v>
      </c>
      <c r="J3206" s="53"/>
    </row>
    <row r="3207" spans="1:10" x14ac:dyDescent="0.25">
      <c r="A3207" s="93">
        <v>43021</v>
      </c>
      <c r="B3207" s="35">
        <f t="shared" si="251"/>
        <v>106</v>
      </c>
      <c r="C3207" s="76">
        <v>10</v>
      </c>
      <c r="D3207" s="76">
        <v>2017</v>
      </c>
      <c r="E3207" s="56">
        <v>0</v>
      </c>
      <c r="F3207" s="53">
        <f t="shared" si="252"/>
        <v>0</v>
      </c>
      <c r="G3207" s="53">
        <f t="shared" si="253"/>
        <v>1</v>
      </c>
      <c r="H3207" s="53">
        <f t="shared" si="254"/>
        <v>1</v>
      </c>
      <c r="I3207" s="53" t="str">
        <f t="shared" si="255"/>
        <v>wd</v>
      </c>
      <c r="J3207" s="53"/>
    </row>
    <row r="3208" spans="1:10" x14ac:dyDescent="0.25">
      <c r="A3208" s="93">
        <v>43022</v>
      </c>
      <c r="B3208" s="35">
        <f t="shared" si="251"/>
        <v>106</v>
      </c>
      <c r="C3208" s="76">
        <v>10</v>
      </c>
      <c r="D3208" s="76">
        <v>2017</v>
      </c>
      <c r="E3208" s="56">
        <v>1.5333333333333332</v>
      </c>
      <c r="F3208" s="53">
        <f t="shared" si="252"/>
        <v>1</v>
      </c>
      <c r="G3208" s="53">
        <f t="shared" si="253"/>
        <v>1</v>
      </c>
      <c r="H3208" s="53">
        <f t="shared" si="254"/>
        <v>-1</v>
      </c>
      <c r="I3208" s="53" t="str">
        <f t="shared" si="255"/>
        <v>dw</v>
      </c>
      <c r="J3208" s="53"/>
    </row>
    <row r="3209" spans="1:10" x14ac:dyDescent="0.25">
      <c r="A3209" s="93">
        <v>43023</v>
      </c>
      <c r="B3209" s="35">
        <f t="shared" si="251"/>
        <v>106</v>
      </c>
      <c r="C3209" s="76">
        <v>10</v>
      </c>
      <c r="D3209" s="76">
        <v>2017</v>
      </c>
      <c r="E3209" s="56">
        <v>0.20000000000000004</v>
      </c>
      <c r="F3209" s="53">
        <f t="shared" si="252"/>
        <v>1</v>
      </c>
      <c r="G3209" s="53">
        <f t="shared" si="253"/>
        <v>2</v>
      </c>
      <c r="H3209" s="53">
        <f t="shared" si="254"/>
        <v>2</v>
      </c>
      <c r="I3209" s="53" t="str">
        <f t="shared" si="255"/>
        <v>ww</v>
      </c>
      <c r="J3209" s="53"/>
    </row>
    <row r="3210" spans="1:10" x14ac:dyDescent="0.25">
      <c r="A3210" s="93">
        <v>43024</v>
      </c>
      <c r="B3210" s="35">
        <f t="shared" si="251"/>
        <v>106</v>
      </c>
      <c r="C3210" s="76">
        <v>10</v>
      </c>
      <c r="D3210" s="76">
        <v>2017</v>
      </c>
      <c r="E3210" s="56">
        <v>0</v>
      </c>
      <c r="F3210" s="53">
        <f t="shared" si="252"/>
        <v>0</v>
      </c>
      <c r="G3210" s="53">
        <f t="shared" si="253"/>
        <v>1</v>
      </c>
      <c r="H3210" s="53">
        <f t="shared" si="254"/>
        <v>1</v>
      </c>
      <c r="I3210" s="53" t="str">
        <f t="shared" si="255"/>
        <v>wd</v>
      </c>
      <c r="J3210" s="53"/>
    </row>
    <row r="3211" spans="1:10" x14ac:dyDescent="0.25">
      <c r="A3211" s="93">
        <v>43025</v>
      </c>
      <c r="B3211" s="35">
        <f t="shared" si="251"/>
        <v>106</v>
      </c>
      <c r="C3211" s="76">
        <v>10</v>
      </c>
      <c r="D3211" s="76">
        <v>2017</v>
      </c>
      <c r="E3211" s="56">
        <v>0.40000000000000008</v>
      </c>
      <c r="F3211" s="53">
        <f t="shared" si="252"/>
        <v>1</v>
      </c>
      <c r="G3211" s="53">
        <f t="shared" si="253"/>
        <v>1</v>
      </c>
      <c r="H3211" s="53">
        <f t="shared" si="254"/>
        <v>-1</v>
      </c>
      <c r="I3211" s="53" t="str">
        <f t="shared" si="255"/>
        <v>dw</v>
      </c>
      <c r="J3211" s="53"/>
    </row>
    <row r="3212" spans="1:10" x14ac:dyDescent="0.25">
      <c r="A3212" s="93">
        <v>43026</v>
      </c>
      <c r="B3212" s="35">
        <f t="shared" si="251"/>
        <v>106</v>
      </c>
      <c r="C3212" s="76">
        <v>10</v>
      </c>
      <c r="D3212" s="76">
        <v>2017</v>
      </c>
      <c r="E3212" s="56">
        <v>2.5333333333333337</v>
      </c>
      <c r="F3212" s="53">
        <f t="shared" si="252"/>
        <v>1</v>
      </c>
      <c r="G3212" s="53">
        <f t="shared" si="253"/>
        <v>2</v>
      </c>
      <c r="H3212" s="53">
        <f t="shared" si="254"/>
        <v>2</v>
      </c>
      <c r="I3212" s="53" t="str">
        <f t="shared" si="255"/>
        <v>ww</v>
      </c>
      <c r="J3212" s="53"/>
    </row>
    <row r="3213" spans="1:10" x14ac:dyDescent="0.25">
      <c r="A3213" s="93">
        <v>43027</v>
      </c>
      <c r="B3213" s="35">
        <f t="shared" si="251"/>
        <v>106</v>
      </c>
      <c r="C3213" s="76">
        <v>10</v>
      </c>
      <c r="D3213" s="76">
        <v>2017</v>
      </c>
      <c r="E3213" s="56">
        <v>1.4000000000000001</v>
      </c>
      <c r="F3213" s="53">
        <f t="shared" si="252"/>
        <v>1</v>
      </c>
      <c r="G3213" s="53">
        <f t="shared" si="253"/>
        <v>2</v>
      </c>
      <c r="H3213" s="53">
        <f t="shared" si="254"/>
        <v>2</v>
      </c>
      <c r="I3213" s="53" t="str">
        <f t="shared" si="255"/>
        <v>ww</v>
      </c>
      <c r="J3213" s="53"/>
    </row>
    <row r="3214" spans="1:10" x14ac:dyDescent="0.25">
      <c r="A3214" s="93">
        <v>43028</v>
      </c>
      <c r="B3214" s="35">
        <f t="shared" si="251"/>
        <v>106</v>
      </c>
      <c r="C3214" s="76">
        <v>10</v>
      </c>
      <c r="D3214" s="76">
        <v>2017</v>
      </c>
      <c r="E3214" s="56">
        <v>12.200000000000001</v>
      </c>
      <c r="F3214" s="53">
        <f t="shared" si="252"/>
        <v>1</v>
      </c>
      <c r="G3214" s="53">
        <f t="shared" si="253"/>
        <v>2</v>
      </c>
      <c r="H3214" s="53">
        <f t="shared" si="254"/>
        <v>2</v>
      </c>
      <c r="I3214" s="53" t="str">
        <f t="shared" si="255"/>
        <v>ww</v>
      </c>
      <c r="J3214" s="53"/>
    </row>
    <row r="3215" spans="1:10" x14ac:dyDescent="0.25">
      <c r="A3215" s="93">
        <v>43029</v>
      </c>
      <c r="B3215" s="35">
        <f t="shared" si="251"/>
        <v>106</v>
      </c>
      <c r="C3215" s="76">
        <v>10</v>
      </c>
      <c r="D3215" s="76">
        <v>2017</v>
      </c>
      <c r="E3215" s="56">
        <v>1.9333333333333336</v>
      </c>
      <c r="F3215" s="53">
        <f t="shared" si="252"/>
        <v>1</v>
      </c>
      <c r="G3215" s="53">
        <f t="shared" si="253"/>
        <v>2</v>
      </c>
      <c r="H3215" s="53">
        <f t="shared" si="254"/>
        <v>2</v>
      </c>
      <c r="I3215" s="53" t="str">
        <f t="shared" si="255"/>
        <v>ww</v>
      </c>
      <c r="J3215" s="53"/>
    </row>
    <row r="3216" spans="1:10" x14ac:dyDescent="0.25">
      <c r="A3216" s="93">
        <v>43030</v>
      </c>
      <c r="B3216" s="35">
        <f t="shared" si="251"/>
        <v>106</v>
      </c>
      <c r="C3216" s="76">
        <v>10</v>
      </c>
      <c r="D3216" s="76">
        <v>2017</v>
      </c>
      <c r="E3216" s="56">
        <v>2.7999999999999994</v>
      </c>
      <c r="F3216" s="53">
        <f t="shared" si="252"/>
        <v>1</v>
      </c>
      <c r="G3216" s="53">
        <f t="shared" si="253"/>
        <v>2</v>
      </c>
      <c r="H3216" s="53">
        <f t="shared" si="254"/>
        <v>2</v>
      </c>
      <c r="I3216" s="53" t="str">
        <f t="shared" si="255"/>
        <v>ww</v>
      </c>
      <c r="J3216" s="53"/>
    </row>
    <row r="3217" spans="1:10" x14ac:dyDescent="0.25">
      <c r="A3217" s="93">
        <v>43031</v>
      </c>
      <c r="B3217" s="35">
        <f t="shared" si="251"/>
        <v>106</v>
      </c>
      <c r="C3217" s="76">
        <v>10</v>
      </c>
      <c r="D3217" s="76">
        <v>2017</v>
      </c>
      <c r="E3217" s="56">
        <v>0</v>
      </c>
      <c r="F3217" s="53">
        <f t="shared" si="252"/>
        <v>0</v>
      </c>
      <c r="G3217" s="53">
        <f t="shared" si="253"/>
        <v>1</v>
      </c>
      <c r="H3217" s="53">
        <f t="shared" si="254"/>
        <v>1</v>
      </c>
      <c r="I3217" s="53" t="str">
        <f t="shared" si="255"/>
        <v>wd</v>
      </c>
      <c r="J3217" s="53"/>
    </row>
    <row r="3218" spans="1:10" x14ac:dyDescent="0.25">
      <c r="A3218" s="93">
        <v>43032</v>
      </c>
      <c r="B3218" s="35">
        <f t="shared" si="251"/>
        <v>106</v>
      </c>
      <c r="C3218" s="76">
        <v>10</v>
      </c>
      <c r="D3218" s="76">
        <v>2017</v>
      </c>
      <c r="E3218" s="56">
        <v>0.26666666666666666</v>
      </c>
      <c r="F3218" s="53">
        <f t="shared" si="252"/>
        <v>1</v>
      </c>
      <c r="G3218" s="53">
        <f t="shared" si="253"/>
        <v>1</v>
      </c>
      <c r="H3218" s="53">
        <f t="shared" si="254"/>
        <v>-1</v>
      </c>
      <c r="I3218" s="53" t="str">
        <f t="shared" si="255"/>
        <v>dw</v>
      </c>
      <c r="J3218" s="53"/>
    </row>
    <row r="3219" spans="1:10" x14ac:dyDescent="0.25">
      <c r="A3219" s="93">
        <v>43033</v>
      </c>
      <c r="B3219" s="35">
        <f t="shared" si="251"/>
        <v>106</v>
      </c>
      <c r="C3219" s="76">
        <v>10</v>
      </c>
      <c r="D3219" s="76">
        <v>2017</v>
      </c>
      <c r="E3219" s="56">
        <v>2.6</v>
      </c>
      <c r="F3219" s="53">
        <f t="shared" si="252"/>
        <v>1</v>
      </c>
      <c r="G3219" s="53">
        <f t="shared" si="253"/>
        <v>2</v>
      </c>
      <c r="H3219" s="53">
        <f t="shared" si="254"/>
        <v>2</v>
      </c>
      <c r="I3219" s="53" t="str">
        <f t="shared" si="255"/>
        <v>ww</v>
      </c>
      <c r="J3219" s="53"/>
    </row>
    <row r="3220" spans="1:10" x14ac:dyDescent="0.25">
      <c r="A3220" s="93">
        <v>43034</v>
      </c>
      <c r="B3220" s="35">
        <f t="shared" si="251"/>
        <v>106</v>
      </c>
      <c r="C3220" s="76">
        <v>10</v>
      </c>
      <c r="D3220" s="76">
        <v>2017</v>
      </c>
      <c r="E3220" s="56">
        <v>0.40000000000000008</v>
      </c>
      <c r="F3220" s="53">
        <f t="shared" si="252"/>
        <v>1</v>
      </c>
      <c r="G3220" s="53">
        <f t="shared" si="253"/>
        <v>2</v>
      </c>
      <c r="H3220" s="53">
        <f t="shared" si="254"/>
        <v>2</v>
      </c>
      <c r="I3220" s="53" t="str">
        <f t="shared" si="255"/>
        <v>ww</v>
      </c>
      <c r="J3220" s="53"/>
    </row>
    <row r="3221" spans="1:10" x14ac:dyDescent="0.25">
      <c r="A3221" s="93">
        <v>43035</v>
      </c>
      <c r="B3221" s="35">
        <f t="shared" si="251"/>
        <v>106</v>
      </c>
      <c r="C3221" s="76">
        <v>10</v>
      </c>
      <c r="D3221" s="76">
        <v>2017</v>
      </c>
      <c r="E3221" s="56">
        <v>0</v>
      </c>
      <c r="F3221" s="53">
        <f t="shared" si="252"/>
        <v>0</v>
      </c>
      <c r="G3221" s="53">
        <f t="shared" si="253"/>
        <v>1</v>
      </c>
      <c r="H3221" s="53">
        <f t="shared" si="254"/>
        <v>1</v>
      </c>
      <c r="I3221" s="53" t="str">
        <f t="shared" si="255"/>
        <v>wd</v>
      </c>
      <c r="J3221" s="53"/>
    </row>
    <row r="3222" spans="1:10" x14ac:dyDescent="0.25">
      <c r="A3222" s="93">
        <v>43036</v>
      </c>
      <c r="B3222" s="35">
        <f t="shared" si="251"/>
        <v>106</v>
      </c>
      <c r="C3222" s="76">
        <v>10</v>
      </c>
      <c r="D3222" s="76">
        <v>2017</v>
      </c>
      <c r="E3222" s="56">
        <v>0</v>
      </c>
      <c r="F3222" s="53">
        <f t="shared" si="252"/>
        <v>0</v>
      </c>
      <c r="G3222" s="53">
        <f t="shared" si="253"/>
        <v>0</v>
      </c>
      <c r="H3222" s="53">
        <f t="shared" si="254"/>
        <v>0</v>
      </c>
      <c r="I3222" s="53" t="str">
        <f t="shared" si="255"/>
        <v>dd</v>
      </c>
      <c r="J3222" s="53"/>
    </row>
    <row r="3223" spans="1:10" x14ac:dyDescent="0.25">
      <c r="A3223" s="93">
        <v>43037</v>
      </c>
      <c r="B3223" s="35">
        <f t="shared" si="251"/>
        <v>106</v>
      </c>
      <c r="C3223" s="76">
        <v>10</v>
      </c>
      <c r="D3223" s="76">
        <v>2017</v>
      </c>
      <c r="E3223" s="56">
        <v>0</v>
      </c>
      <c r="F3223" s="53">
        <f t="shared" si="252"/>
        <v>0</v>
      </c>
      <c r="G3223" s="53">
        <f t="shared" si="253"/>
        <v>0</v>
      </c>
      <c r="H3223" s="53">
        <f t="shared" si="254"/>
        <v>0</v>
      </c>
      <c r="I3223" s="53" t="str">
        <f t="shared" si="255"/>
        <v>dd</v>
      </c>
      <c r="J3223" s="53"/>
    </row>
    <row r="3224" spans="1:10" x14ac:dyDescent="0.25">
      <c r="A3224" s="93">
        <v>43038</v>
      </c>
      <c r="B3224" s="35">
        <f t="shared" si="251"/>
        <v>106</v>
      </c>
      <c r="C3224" s="76">
        <v>10</v>
      </c>
      <c r="D3224" s="76">
        <v>2017</v>
      </c>
      <c r="E3224" s="56">
        <v>0.26666666666666666</v>
      </c>
      <c r="F3224" s="53">
        <f t="shared" si="252"/>
        <v>1</v>
      </c>
      <c r="G3224" s="53">
        <f t="shared" si="253"/>
        <v>1</v>
      </c>
      <c r="H3224" s="53">
        <f t="shared" si="254"/>
        <v>-1</v>
      </c>
      <c r="I3224" s="53" t="str">
        <f t="shared" si="255"/>
        <v>dw</v>
      </c>
      <c r="J3224" s="53"/>
    </row>
    <row r="3225" spans="1:10" x14ac:dyDescent="0.25">
      <c r="A3225" s="93">
        <v>43039</v>
      </c>
      <c r="B3225" s="35">
        <f t="shared" si="251"/>
        <v>106</v>
      </c>
      <c r="C3225" s="76">
        <v>10</v>
      </c>
      <c r="D3225" s="76">
        <v>2017</v>
      </c>
      <c r="E3225" s="56">
        <v>2.3333333333333335</v>
      </c>
      <c r="F3225" s="53">
        <f t="shared" si="252"/>
        <v>1</v>
      </c>
      <c r="G3225" s="53">
        <f t="shared" si="253"/>
        <v>2</v>
      </c>
      <c r="H3225" s="53">
        <f t="shared" si="254"/>
        <v>2</v>
      </c>
      <c r="I3225" s="53" t="str">
        <f t="shared" si="255"/>
        <v>ww</v>
      </c>
      <c r="J3225" s="53"/>
    </row>
    <row r="3226" spans="1:10" x14ac:dyDescent="0.25">
      <c r="A3226" s="93">
        <v>43040</v>
      </c>
      <c r="B3226" s="35">
        <f t="shared" si="251"/>
        <v>106</v>
      </c>
      <c r="C3226" s="76">
        <v>10</v>
      </c>
      <c r="D3226" s="76">
        <v>2017</v>
      </c>
      <c r="E3226" s="56">
        <v>0</v>
      </c>
      <c r="F3226" s="53">
        <f t="shared" si="252"/>
        <v>0</v>
      </c>
      <c r="G3226" s="53">
        <f t="shared" si="253"/>
        <v>1</v>
      </c>
      <c r="H3226" s="53">
        <f t="shared" si="254"/>
        <v>1</v>
      </c>
      <c r="I3226" s="53" t="str">
        <f t="shared" si="255"/>
        <v>wd</v>
      </c>
      <c r="J3226" s="53"/>
    </row>
    <row r="3227" spans="1:10" x14ac:dyDescent="0.25">
      <c r="A3227" s="93">
        <v>43041</v>
      </c>
      <c r="B3227" s="35">
        <f t="shared" si="251"/>
        <v>106</v>
      </c>
      <c r="C3227" s="76">
        <v>10</v>
      </c>
      <c r="D3227" s="76">
        <v>2017</v>
      </c>
      <c r="E3227" s="56">
        <v>0</v>
      </c>
      <c r="F3227" s="53">
        <f t="shared" si="252"/>
        <v>0</v>
      </c>
      <c r="G3227" s="53">
        <f t="shared" si="253"/>
        <v>0</v>
      </c>
      <c r="H3227" s="53">
        <f t="shared" si="254"/>
        <v>0</v>
      </c>
      <c r="I3227" s="53" t="str">
        <f t="shared" si="255"/>
        <v>dd</v>
      </c>
      <c r="J3227" s="53"/>
    </row>
    <row r="3228" spans="1:10" x14ac:dyDescent="0.25">
      <c r="A3228" s="93">
        <v>43042</v>
      </c>
      <c r="B3228" s="35">
        <f t="shared" si="251"/>
        <v>107</v>
      </c>
      <c r="C3228" s="76">
        <v>11</v>
      </c>
      <c r="D3228" s="76">
        <v>2017</v>
      </c>
      <c r="E3228" s="56">
        <v>6.6666666666666666E-2</v>
      </c>
      <c r="F3228" s="53">
        <f t="shared" si="252"/>
        <v>1</v>
      </c>
      <c r="G3228" s="53">
        <f t="shared" si="253"/>
        <v>1</v>
      </c>
      <c r="H3228" s="53">
        <f t="shared" si="254"/>
        <v>-1</v>
      </c>
      <c r="I3228" s="53" t="str">
        <f t="shared" si="255"/>
        <v>dw</v>
      </c>
      <c r="J3228" s="53"/>
    </row>
    <row r="3229" spans="1:10" x14ac:dyDescent="0.25">
      <c r="A3229" s="93">
        <v>43043</v>
      </c>
      <c r="B3229" s="35">
        <f t="shared" si="251"/>
        <v>107</v>
      </c>
      <c r="C3229" s="76">
        <v>11</v>
      </c>
      <c r="D3229" s="76">
        <v>2017</v>
      </c>
      <c r="E3229" s="56">
        <v>0.53333333333333333</v>
      </c>
      <c r="F3229" s="53">
        <f t="shared" si="252"/>
        <v>1</v>
      </c>
      <c r="G3229" s="53">
        <f t="shared" si="253"/>
        <v>2</v>
      </c>
      <c r="H3229" s="53">
        <f t="shared" si="254"/>
        <v>2</v>
      </c>
      <c r="I3229" s="53" t="str">
        <f t="shared" si="255"/>
        <v>ww</v>
      </c>
      <c r="J3229" s="53"/>
    </row>
    <row r="3230" spans="1:10" x14ac:dyDescent="0.25">
      <c r="A3230" s="93">
        <v>43044</v>
      </c>
      <c r="B3230" s="35">
        <f t="shared" si="251"/>
        <v>107</v>
      </c>
      <c r="C3230" s="76">
        <v>11</v>
      </c>
      <c r="D3230" s="76">
        <v>2017</v>
      </c>
      <c r="E3230" s="56">
        <v>6.6666666666666666E-2</v>
      </c>
      <c r="F3230" s="53">
        <f t="shared" si="252"/>
        <v>1</v>
      </c>
      <c r="G3230" s="53">
        <f t="shared" si="253"/>
        <v>2</v>
      </c>
      <c r="H3230" s="53">
        <f t="shared" si="254"/>
        <v>2</v>
      </c>
      <c r="I3230" s="53" t="str">
        <f t="shared" si="255"/>
        <v>ww</v>
      </c>
      <c r="J3230" s="53"/>
    </row>
    <row r="3231" spans="1:10" x14ac:dyDescent="0.25">
      <c r="A3231" s="93">
        <v>43045</v>
      </c>
      <c r="B3231" s="35">
        <f t="shared" si="251"/>
        <v>107</v>
      </c>
      <c r="C3231" s="76">
        <v>11</v>
      </c>
      <c r="D3231" s="76">
        <v>2017</v>
      </c>
      <c r="E3231" s="56">
        <v>0</v>
      </c>
      <c r="F3231" s="53">
        <f t="shared" si="252"/>
        <v>0</v>
      </c>
      <c r="G3231" s="53">
        <f t="shared" si="253"/>
        <v>1</v>
      </c>
      <c r="H3231" s="53">
        <f t="shared" si="254"/>
        <v>1</v>
      </c>
      <c r="I3231" s="53" t="str">
        <f t="shared" si="255"/>
        <v>wd</v>
      </c>
      <c r="J3231" s="53"/>
    </row>
    <row r="3232" spans="1:10" x14ac:dyDescent="0.25">
      <c r="A3232" s="93">
        <v>43046</v>
      </c>
      <c r="B3232" s="35">
        <f t="shared" si="251"/>
        <v>107</v>
      </c>
      <c r="C3232" s="76">
        <v>11</v>
      </c>
      <c r="D3232" s="76">
        <v>2017</v>
      </c>
      <c r="E3232" s="56">
        <v>0</v>
      </c>
      <c r="F3232" s="53">
        <f t="shared" si="252"/>
        <v>0</v>
      </c>
      <c r="G3232" s="53">
        <f t="shared" si="253"/>
        <v>0</v>
      </c>
      <c r="H3232" s="53">
        <f t="shared" si="254"/>
        <v>0</v>
      </c>
      <c r="I3232" s="53" t="str">
        <f t="shared" si="255"/>
        <v>dd</v>
      </c>
      <c r="J3232" s="53"/>
    </row>
    <row r="3233" spans="1:10" x14ac:dyDescent="0.25">
      <c r="A3233" s="93">
        <v>43047</v>
      </c>
      <c r="B3233" s="35">
        <f t="shared" si="251"/>
        <v>107</v>
      </c>
      <c r="C3233" s="76">
        <v>11</v>
      </c>
      <c r="D3233" s="76">
        <v>2017</v>
      </c>
      <c r="E3233" s="56">
        <v>0.13333333333333333</v>
      </c>
      <c r="F3233" s="53">
        <f t="shared" si="252"/>
        <v>1</v>
      </c>
      <c r="G3233" s="53">
        <f t="shared" si="253"/>
        <v>1</v>
      </c>
      <c r="H3233" s="53">
        <f t="shared" si="254"/>
        <v>-1</v>
      </c>
      <c r="I3233" s="53" t="str">
        <f t="shared" si="255"/>
        <v>dw</v>
      </c>
      <c r="J3233" s="53"/>
    </row>
    <row r="3234" spans="1:10" x14ac:dyDescent="0.25">
      <c r="A3234" s="93">
        <v>43048</v>
      </c>
      <c r="B3234" s="35">
        <f t="shared" si="251"/>
        <v>107</v>
      </c>
      <c r="C3234" s="76">
        <v>11</v>
      </c>
      <c r="D3234" s="76">
        <v>2017</v>
      </c>
      <c r="E3234" s="56">
        <v>0.46666666666666662</v>
      </c>
      <c r="F3234" s="53">
        <f t="shared" si="252"/>
        <v>1</v>
      </c>
      <c r="G3234" s="53">
        <f t="shared" si="253"/>
        <v>2</v>
      </c>
      <c r="H3234" s="53">
        <f t="shared" si="254"/>
        <v>2</v>
      </c>
      <c r="I3234" s="53" t="str">
        <f t="shared" si="255"/>
        <v>ww</v>
      </c>
      <c r="J3234" s="53"/>
    </row>
    <row r="3235" spans="1:10" x14ac:dyDescent="0.25">
      <c r="A3235" s="93">
        <v>43049</v>
      </c>
      <c r="B3235" s="35">
        <f t="shared" si="251"/>
        <v>107</v>
      </c>
      <c r="C3235" s="76">
        <v>11</v>
      </c>
      <c r="D3235" s="76">
        <v>2017</v>
      </c>
      <c r="E3235" s="56">
        <v>0</v>
      </c>
      <c r="F3235" s="53">
        <f t="shared" si="252"/>
        <v>0</v>
      </c>
      <c r="G3235" s="53">
        <f t="shared" si="253"/>
        <v>1</v>
      </c>
      <c r="H3235" s="53">
        <f t="shared" si="254"/>
        <v>1</v>
      </c>
      <c r="I3235" s="53" t="str">
        <f t="shared" si="255"/>
        <v>wd</v>
      </c>
      <c r="J3235" s="53"/>
    </row>
    <row r="3236" spans="1:10" x14ac:dyDescent="0.25">
      <c r="A3236" s="93">
        <v>43050</v>
      </c>
      <c r="B3236" s="35">
        <f t="shared" si="251"/>
        <v>107</v>
      </c>
      <c r="C3236" s="76">
        <v>11</v>
      </c>
      <c r="D3236" s="76">
        <v>2017</v>
      </c>
      <c r="E3236" s="56">
        <v>0</v>
      </c>
      <c r="F3236" s="53">
        <f t="shared" si="252"/>
        <v>0</v>
      </c>
      <c r="G3236" s="53">
        <f t="shared" si="253"/>
        <v>0</v>
      </c>
      <c r="H3236" s="53">
        <f t="shared" si="254"/>
        <v>0</v>
      </c>
      <c r="I3236" s="53" t="str">
        <f t="shared" si="255"/>
        <v>dd</v>
      </c>
      <c r="J3236" s="53"/>
    </row>
    <row r="3237" spans="1:10" x14ac:dyDescent="0.25">
      <c r="A3237" s="93">
        <v>43051</v>
      </c>
      <c r="B3237" s="35">
        <f t="shared" si="251"/>
        <v>107</v>
      </c>
      <c r="C3237" s="76">
        <v>11</v>
      </c>
      <c r="D3237" s="76">
        <v>2017</v>
      </c>
      <c r="E3237" s="56">
        <v>6.6666666666666666E-2</v>
      </c>
      <c r="F3237" s="53">
        <f t="shared" si="252"/>
        <v>1</v>
      </c>
      <c r="G3237" s="53">
        <f t="shared" si="253"/>
        <v>1</v>
      </c>
      <c r="H3237" s="53">
        <f t="shared" si="254"/>
        <v>-1</v>
      </c>
      <c r="I3237" s="53" t="str">
        <f t="shared" si="255"/>
        <v>dw</v>
      </c>
      <c r="J3237" s="53"/>
    </row>
    <row r="3238" spans="1:10" x14ac:dyDescent="0.25">
      <c r="A3238" s="93">
        <v>43052</v>
      </c>
      <c r="B3238" s="35">
        <f t="shared" si="251"/>
        <v>107</v>
      </c>
      <c r="C3238" s="76">
        <v>11</v>
      </c>
      <c r="D3238" s="76">
        <v>2017</v>
      </c>
      <c r="E3238" s="56">
        <v>0.33333333333333331</v>
      </c>
      <c r="F3238" s="53">
        <f t="shared" si="252"/>
        <v>1</v>
      </c>
      <c r="G3238" s="53">
        <f t="shared" si="253"/>
        <v>2</v>
      </c>
      <c r="H3238" s="53">
        <f t="shared" si="254"/>
        <v>2</v>
      </c>
      <c r="I3238" s="53" t="str">
        <f t="shared" si="255"/>
        <v>ww</v>
      </c>
      <c r="J3238" s="53"/>
    </row>
    <row r="3239" spans="1:10" x14ac:dyDescent="0.25">
      <c r="A3239" s="93">
        <v>43053</v>
      </c>
      <c r="B3239" s="35">
        <f t="shared" si="251"/>
        <v>107</v>
      </c>
      <c r="C3239" s="76">
        <v>11</v>
      </c>
      <c r="D3239" s="76">
        <v>2017</v>
      </c>
      <c r="E3239" s="56">
        <v>0</v>
      </c>
      <c r="F3239" s="53">
        <f t="shared" si="252"/>
        <v>0</v>
      </c>
      <c r="G3239" s="53">
        <f t="shared" si="253"/>
        <v>1</v>
      </c>
      <c r="H3239" s="53">
        <f t="shared" si="254"/>
        <v>1</v>
      </c>
      <c r="I3239" s="53" t="str">
        <f t="shared" si="255"/>
        <v>wd</v>
      </c>
      <c r="J3239" s="53"/>
    </row>
    <row r="3240" spans="1:10" x14ac:dyDescent="0.25">
      <c r="A3240" s="93">
        <v>43054</v>
      </c>
      <c r="B3240" s="35">
        <f t="shared" si="251"/>
        <v>107</v>
      </c>
      <c r="C3240" s="76">
        <v>11</v>
      </c>
      <c r="D3240" s="76">
        <v>2017</v>
      </c>
      <c r="E3240" s="56">
        <v>6.6666666666666666E-2</v>
      </c>
      <c r="F3240" s="53">
        <f t="shared" si="252"/>
        <v>1</v>
      </c>
      <c r="G3240" s="53">
        <f t="shared" si="253"/>
        <v>1</v>
      </c>
      <c r="H3240" s="53">
        <f t="shared" si="254"/>
        <v>-1</v>
      </c>
      <c r="I3240" s="53" t="str">
        <f t="shared" si="255"/>
        <v>dw</v>
      </c>
      <c r="J3240" s="53"/>
    </row>
    <row r="3241" spans="1:10" x14ac:dyDescent="0.25">
      <c r="A3241" s="93">
        <v>43055</v>
      </c>
      <c r="B3241" s="35">
        <f t="shared" si="251"/>
        <v>107</v>
      </c>
      <c r="C3241" s="76">
        <v>11</v>
      </c>
      <c r="D3241" s="76">
        <v>2017</v>
      </c>
      <c r="E3241" s="56">
        <v>0.13333333333333333</v>
      </c>
      <c r="F3241" s="53">
        <f t="shared" si="252"/>
        <v>1</v>
      </c>
      <c r="G3241" s="53">
        <f t="shared" si="253"/>
        <v>2</v>
      </c>
      <c r="H3241" s="53">
        <f t="shared" si="254"/>
        <v>2</v>
      </c>
      <c r="I3241" s="53" t="str">
        <f t="shared" si="255"/>
        <v>ww</v>
      </c>
      <c r="J3241" s="53"/>
    </row>
    <row r="3242" spans="1:10" x14ac:dyDescent="0.25">
      <c r="A3242" s="93">
        <v>43056</v>
      </c>
      <c r="B3242" s="35">
        <f t="shared" si="251"/>
        <v>107</v>
      </c>
      <c r="C3242" s="76">
        <v>11</v>
      </c>
      <c r="D3242" s="76">
        <v>2017</v>
      </c>
      <c r="E3242" s="56">
        <v>0.13333333333333333</v>
      </c>
      <c r="F3242" s="53">
        <f t="shared" si="252"/>
        <v>1</v>
      </c>
      <c r="G3242" s="53">
        <f t="shared" si="253"/>
        <v>2</v>
      </c>
      <c r="H3242" s="53">
        <f t="shared" si="254"/>
        <v>2</v>
      </c>
      <c r="I3242" s="53" t="str">
        <f t="shared" si="255"/>
        <v>ww</v>
      </c>
      <c r="J3242" s="53"/>
    </row>
    <row r="3243" spans="1:10" x14ac:dyDescent="0.25">
      <c r="A3243" s="93">
        <v>43057</v>
      </c>
      <c r="B3243" s="35">
        <f t="shared" si="251"/>
        <v>107</v>
      </c>
      <c r="C3243" s="76">
        <v>11</v>
      </c>
      <c r="D3243" s="76">
        <v>2017</v>
      </c>
      <c r="E3243" s="56">
        <v>0.20000000000000004</v>
      </c>
      <c r="F3243" s="53">
        <f t="shared" si="252"/>
        <v>1</v>
      </c>
      <c r="G3243" s="53">
        <f t="shared" si="253"/>
        <v>2</v>
      </c>
      <c r="H3243" s="53">
        <f t="shared" si="254"/>
        <v>2</v>
      </c>
      <c r="I3243" s="53" t="str">
        <f t="shared" si="255"/>
        <v>ww</v>
      </c>
      <c r="J3243" s="53"/>
    </row>
    <row r="3244" spans="1:10" x14ac:dyDescent="0.25">
      <c r="A3244" s="93">
        <v>43058</v>
      </c>
      <c r="B3244" s="35">
        <f t="shared" si="251"/>
        <v>107</v>
      </c>
      <c r="C3244" s="76">
        <v>11</v>
      </c>
      <c r="D3244" s="76">
        <v>2017</v>
      </c>
      <c r="E3244" s="56">
        <v>0</v>
      </c>
      <c r="F3244" s="53">
        <f t="shared" si="252"/>
        <v>0</v>
      </c>
      <c r="G3244" s="53">
        <f t="shared" si="253"/>
        <v>1</v>
      </c>
      <c r="H3244" s="53">
        <f t="shared" si="254"/>
        <v>1</v>
      </c>
      <c r="I3244" s="53" t="str">
        <f t="shared" si="255"/>
        <v>wd</v>
      </c>
      <c r="J3244" s="53"/>
    </row>
    <row r="3245" spans="1:10" x14ac:dyDescent="0.25">
      <c r="A3245" s="93">
        <v>43059</v>
      </c>
      <c r="B3245" s="35">
        <f t="shared" si="251"/>
        <v>107</v>
      </c>
      <c r="C3245" s="76">
        <v>11</v>
      </c>
      <c r="D3245" s="76">
        <v>2017</v>
      </c>
      <c r="E3245" s="56">
        <v>7.333333333333333</v>
      </c>
      <c r="F3245" s="53">
        <f t="shared" si="252"/>
        <v>1</v>
      </c>
      <c r="G3245" s="53">
        <f t="shared" si="253"/>
        <v>1</v>
      </c>
      <c r="H3245" s="53">
        <f t="shared" si="254"/>
        <v>-1</v>
      </c>
      <c r="I3245" s="53" t="str">
        <f t="shared" si="255"/>
        <v>dw</v>
      </c>
      <c r="J3245" s="53"/>
    </row>
    <row r="3246" spans="1:10" x14ac:dyDescent="0.25">
      <c r="A3246" s="93">
        <v>43060</v>
      </c>
      <c r="B3246" s="35">
        <f t="shared" si="251"/>
        <v>107</v>
      </c>
      <c r="C3246" s="76">
        <v>11</v>
      </c>
      <c r="D3246" s="76">
        <v>2017</v>
      </c>
      <c r="E3246" s="56">
        <v>4.9333333333333336</v>
      </c>
      <c r="F3246" s="53">
        <f t="shared" si="252"/>
        <v>1</v>
      </c>
      <c r="G3246" s="53">
        <f t="shared" si="253"/>
        <v>2</v>
      </c>
      <c r="H3246" s="53">
        <f t="shared" si="254"/>
        <v>2</v>
      </c>
      <c r="I3246" s="53" t="str">
        <f t="shared" si="255"/>
        <v>ww</v>
      </c>
      <c r="J3246" s="53"/>
    </row>
    <row r="3247" spans="1:10" x14ac:dyDescent="0.25">
      <c r="A3247" s="93">
        <v>43061</v>
      </c>
      <c r="B3247" s="35">
        <f t="shared" si="251"/>
        <v>107</v>
      </c>
      <c r="C3247" s="76">
        <v>11</v>
      </c>
      <c r="D3247" s="76">
        <v>2017</v>
      </c>
      <c r="E3247" s="56">
        <v>1.5333333333333332</v>
      </c>
      <c r="F3247" s="53">
        <f t="shared" si="252"/>
        <v>1</v>
      </c>
      <c r="G3247" s="53">
        <f t="shared" si="253"/>
        <v>2</v>
      </c>
      <c r="H3247" s="53">
        <f t="shared" si="254"/>
        <v>2</v>
      </c>
      <c r="I3247" s="53" t="str">
        <f t="shared" si="255"/>
        <v>ww</v>
      </c>
      <c r="J3247" s="53"/>
    </row>
    <row r="3248" spans="1:10" x14ac:dyDescent="0.25">
      <c r="A3248" s="93">
        <v>43062</v>
      </c>
      <c r="B3248" s="35">
        <f t="shared" ref="B3248:B3311" si="256">C3248+(D3248-2009)*12</f>
        <v>107</v>
      </c>
      <c r="C3248" s="76">
        <v>11</v>
      </c>
      <c r="D3248" s="76">
        <v>2017</v>
      </c>
      <c r="E3248" s="56">
        <v>18.066666666666666</v>
      </c>
      <c r="F3248" s="53">
        <f t="shared" si="252"/>
        <v>1</v>
      </c>
      <c r="G3248" s="53">
        <f t="shared" si="253"/>
        <v>2</v>
      </c>
      <c r="H3248" s="53">
        <f t="shared" si="254"/>
        <v>2</v>
      </c>
      <c r="I3248" s="53" t="str">
        <f t="shared" si="255"/>
        <v>ww</v>
      </c>
      <c r="J3248" s="53"/>
    </row>
    <row r="3249" spans="1:10" x14ac:dyDescent="0.25">
      <c r="A3249" s="93">
        <v>43063</v>
      </c>
      <c r="B3249" s="35">
        <f t="shared" si="256"/>
        <v>107</v>
      </c>
      <c r="C3249" s="76">
        <v>11</v>
      </c>
      <c r="D3249" s="76">
        <v>2017</v>
      </c>
      <c r="E3249" s="56">
        <v>2.1333333333333333</v>
      </c>
      <c r="F3249" s="53">
        <f t="shared" si="252"/>
        <v>1</v>
      </c>
      <c r="G3249" s="53">
        <f t="shared" si="253"/>
        <v>2</v>
      </c>
      <c r="H3249" s="53">
        <f t="shared" si="254"/>
        <v>2</v>
      </c>
      <c r="I3249" s="53" t="str">
        <f t="shared" si="255"/>
        <v>ww</v>
      </c>
      <c r="J3249" s="53"/>
    </row>
    <row r="3250" spans="1:10" x14ac:dyDescent="0.25">
      <c r="A3250" s="93">
        <v>43064</v>
      </c>
      <c r="B3250" s="35">
        <f t="shared" si="256"/>
        <v>107</v>
      </c>
      <c r="C3250" s="76">
        <v>11</v>
      </c>
      <c r="D3250" s="76">
        <v>2017</v>
      </c>
      <c r="E3250" s="56">
        <v>6.6666666666666666E-2</v>
      </c>
      <c r="F3250" s="53">
        <f t="shared" si="252"/>
        <v>1</v>
      </c>
      <c r="G3250" s="53">
        <f t="shared" si="253"/>
        <v>2</v>
      </c>
      <c r="H3250" s="53">
        <f t="shared" si="254"/>
        <v>2</v>
      </c>
      <c r="I3250" s="53" t="str">
        <f t="shared" si="255"/>
        <v>ww</v>
      </c>
      <c r="J3250" s="53"/>
    </row>
    <row r="3251" spans="1:10" x14ac:dyDescent="0.25">
      <c r="A3251" s="93">
        <v>43065</v>
      </c>
      <c r="B3251" s="35">
        <f t="shared" si="256"/>
        <v>107</v>
      </c>
      <c r="C3251" s="76">
        <v>11</v>
      </c>
      <c r="D3251" s="76">
        <v>2017</v>
      </c>
      <c r="E3251" s="56">
        <v>0.20000000000000004</v>
      </c>
      <c r="F3251" s="53">
        <f t="shared" si="252"/>
        <v>1</v>
      </c>
      <c r="G3251" s="53">
        <f t="shared" si="253"/>
        <v>2</v>
      </c>
      <c r="H3251" s="53">
        <f t="shared" si="254"/>
        <v>2</v>
      </c>
      <c r="I3251" s="53" t="str">
        <f t="shared" si="255"/>
        <v>ww</v>
      </c>
      <c r="J3251" s="53"/>
    </row>
    <row r="3252" spans="1:10" x14ac:dyDescent="0.25">
      <c r="A3252" s="93">
        <v>43066</v>
      </c>
      <c r="B3252" s="35">
        <f t="shared" si="256"/>
        <v>107</v>
      </c>
      <c r="C3252" s="76">
        <v>11</v>
      </c>
      <c r="D3252" s="76">
        <v>2017</v>
      </c>
      <c r="E3252" s="56">
        <v>0.46666666666666662</v>
      </c>
      <c r="F3252" s="53">
        <f t="shared" si="252"/>
        <v>1</v>
      </c>
      <c r="G3252" s="53">
        <f t="shared" si="253"/>
        <v>2</v>
      </c>
      <c r="H3252" s="53">
        <f t="shared" si="254"/>
        <v>2</v>
      </c>
      <c r="I3252" s="53" t="str">
        <f t="shared" si="255"/>
        <v>ww</v>
      </c>
      <c r="J3252" s="53"/>
    </row>
    <row r="3253" spans="1:10" x14ac:dyDescent="0.25">
      <c r="A3253" s="93">
        <v>43067</v>
      </c>
      <c r="B3253" s="35">
        <f t="shared" si="256"/>
        <v>107</v>
      </c>
      <c r="C3253" s="76">
        <v>11</v>
      </c>
      <c r="D3253" s="76">
        <v>2017</v>
      </c>
      <c r="E3253" s="56">
        <v>0</v>
      </c>
      <c r="F3253" s="53">
        <f t="shared" si="252"/>
        <v>0</v>
      </c>
      <c r="G3253" s="53">
        <f t="shared" si="253"/>
        <v>1</v>
      </c>
      <c r="H3253" s="53">
        <f t="shared" si="254"/>
        <v>1</v>
      </c>
      <c r="I3253" s="53" t="str">
        <f t="shared" si="255"/>
        <v>wd</v>
      </c>
      <c r="J3253" s="53"/>
    </row>
    <row r="3254" spans="1:10" x14ac:dyDescent="0.25">
      <c r="A3254" s="93">
        <v>43068</v>
      </c>
      <c r="B3254" s="35">
        <f t="shared" si="256"/>
        <v>107</v>
      </c>
      <c r="C3254" s="76">
        <v>11</v>
      </c>
      <c r="D3254" s="76">
        <v>2017</v>
      </c>
      <c r="E3254" s="56">
        <v>19.666666666666668</v>
      </c>
      <c r="F3254" s="53">
        <f t="shared" si="252"/>
        <v>1</v>
      </c>
      <c r="G3254" s="53">
        <f t="shared" si="253"/>
        <v>1</v>
      </c>
      <c r="H3254" s="53">
        <f t="shared" si="254"/>
        <v>-1</v>
      </c>
      <c r="I3254" s="53" t="str">
        <f t="shared" si="255"/>
        <v>dw</v>
      </c>
      <c r="J3254" s="53"/>
    </row>
    <row r="3255" spans="1:10" x14ac:dyDescent="0.25">
      <c r="A3255" s="93">
        <v>43069</v>
      </c>
      <c r="B3255" s="35">
        <f t="shared" si="256"/>
        <v>107</v>
      </c>
      <c r="C3255" s="76">
        <v>11</v>
      </c>
      <c r="D3255" s="76">
        <v>2017</v>
      </c>
      <c r="E3255" s="56">
        <v>3.7999999999999994</v>
      </c>
      <c r="F3255" s="53">
        <f t="shared" si="252"/>
        <v>1</v>
      </c>
      <c r="G3255" s="53">
        <f t="shared" si="253"/>
        <v>2</v>
      </c>
      <c r="H3255" s="53">
        <f t="shared" si="254"/>
        <v>2</v>
      </c>
      <c r="I3255" s="53" t="str">
        <f t="shared" si="255"/>
        <v>ww</v>
      </c>
      <c r="J3255" s="53"/>
    </row>
    <row r="3256" spans="1:10" x14ac:dyDescent="0.25">
      <c r="A3256" s="93">
        <v>43070</v>
      </c>
      <c r="B3256" s="35">
        <f t="shared" si="256"/>
        <v>107</v>
      </c>
      <c r="C3256" s="76">
        <v>11</v>
      </c>
      <c r="D3256" s="76">
        <v>2017</v>
      </c>
      <c r="E3256" s="56">
        <v>12.466666666666667</v>
      </c>
      <c r="F3256" s="53">
        <f t="shared" si="252"/>
        <v>1</v>
      </c>
      <c r="G3256" s="53">
        <f t="shared" si="253"/>
        <v>2</v>
      </c>
      <c r="H3256" s="53">
        <f t="shared" si="254"/>
        <v>2</v>
      </c>
      <c r="I3256" s="53" t="str">
        <f t="shared" si="255"/>
        <v>ww</v>
      </c>
      <c r="J3256" s="53"/>
    </row>
    <row r="3257" spans="1:10" x14ac:dyDescent="0.25">
      <c r="A3257" s="93">
        <v>43071</v>
      </c>
      <c r="B3257" s="35">
        <f t="shared" si="256"/>
        <v>107</v>
      </c>
      <c r="C3257" s="76">
        <v>11</v>
      </c>
      <c r="D3257" s="76">
        <v>2017</v>
      </c>
      <c r="E3257" s="56">
        <v>0.6</v>
      </c>
      <c r="F3257" s="53">
        <f t="shared" si="252"/>
        <v>1</v>
      </c>
      <c r="G3257" s="53">
        <f t="shared" si="253"/>
        <v>2</v>
      </c>
      <c r="H3257" s="53">
        <f t="shared" si="254"/>
        <v>2</v>
      </c>
      <c r="I3257" s="53" t="str">
        <f t="shared" si="255"/>
        <v>ww</v>
      </c>
      <c r="J3257" s="53"/>
    </row>
    <row r="3258" spans="1:10" x14ac:dyDescent="0.25">
      <c r="A3258" s="93">
        <v>43072</v>
      </c>
      <c r="B3258" s="35">
        <f t="shared" si="256"/>
        <v>108</v>
      </c>
      <c r="C3258" s="76">
        <v>12</v>
      </c>
      <c r="D3258" s="76">
        <v>2017</v>
      </c>
      <c r="E3258" s="56">
        <v>0</v>
      </c>
      <c r="F3258" s="53">
        <f t="shared" si="252"/>
        <v>0</v>
      </c>
      <c r="G3258" s="53">
        <f t="shared" si="253"/>
        <v>1</v>
      </c>
      <c r="H3258" s="53">
        <f t="shared" si="254"/>
        <v>1</v>
      </c>
      <c r="I3258" s="53" t="str">
        <f t="shared" si="255"/>
        <v>wd</v>
      </c>
      <c r="J3258" s="53"/>
    </row>
    <row r="3259" spans="1:10" x14ac:dyDescent="0.25">
      <c r="A3259" s="93">
        <v>43073</v>
      </c>
      <c r="B3259" s="35">
        <f t="shared" si="256"/>
        <v>108</v>
      </c>
      <c r="C3259" s="76">
        <v>12</v>
      </c>
      <c r="D3259" s="76">
        <v>2017</v>
      </c>
      <c r="E3259" s="56">
        <v>0</v>
      </c>
      <c r="F3259" s="53">
        <f t="shared" si="252"/>
        <v>0</v>
      </c>
      <c r="G3259" s="53">
        <f t="shared" si="253"/>
        <v>0</v>
      </c>
      <c r="H3259" s="53">
        <f t="shared" si="254"/>
        <v>0</v>
      </c>
      <c r="I3259" s="53" t="str">
        <f t="shared" si="255"/>
        <v>dd</v>
      </c>
      <c r="J3259" s="53"/>
    </row>
    <row r="3260" spans="1:10" x14ac:dyDescent="0.25">
      <c r="A3260" s="93">
        <v>43074</v>
      </c>
      <c r="B3260" s="35">
        <f t="shared" si="256"/>
        <v>108</v>
      </c>
      <c r="C3260" s="76">
        <v>12</v>
      </c>
      <c r="D3260" s="76">
        <v>2017</v>
      </c>
      <c r="E3260" s="56">
        <v>0.13333333333333333</v>
      </c>
      <c r="F3260" s="53">
        <f t="shared" si="252"/>
        <v>1</v>
      </c>
      <c r="G3260" s="53">
        <f t="shared" si="253"/>
        <v>1</v>
      </c>
      <c r="H3260" s="53">
        <f t="shared" si="254"/>
        <v>-1</v>
      </c>
      <c r="I3260" s="53" t="str">
        <f t="shared" si="255"/>
        <v>dw</v>
      </c>
      <c r="J3260" s="53"/>
    </row>
    <row r="3261" spans="1:10" x14ac:dyDescent="0.25">
      <c r="A3261" s="93">
        <v>43075</v>
      </c>
      <c r="B3261" s="35">
        <f t="shared" si="256"/>
        <v>108</v>
      </c>
      <c r="C3261" s="76">
        <v>12</v>
      </c>
      <c r="D3261" s="76">
        <v>2017</v>
      </c>
      <c r="E3261" s="56">
        <v>0</v>
      </c>
      <c r="F3261" s="53">
        <f t="shared" si="252"/>
        <v>0</v>
      </c>
      <c r="G3261" s="53">
        <f t="shared" si="253"/>
        <v>1</v>
      </c>
      <c r="H3261" s="53">
        <f t="shared" si="254"/>
        <v>1</v>
      </c>
      <c r="I3261" s="53" t="str">
        <f t="shared" si="255"/>
        <v>wd</v>
      </c>
      <c r="J3261" s="53"/>
    </row>
    <row r="3262" spans="1:10" x14ac:dyDescent="0.25">
      <c r="A3262" s="93">
        <v>43076</v>
      </c>
      <c r="B3262" s="35">
        <f t="shared" si="256"/>
        <v>108</v>
      </c>
      <c r="C3262" s="76">
        <v>12</v>
      </c>
      <c r="D3262" s="76">
        <v>2017</v>
      </c>
      <c r="E3262" s="56">
        <v>0.6</v>
      </c>
      <c r="F3262" s="53">
        <f t="shared" si="252"/>
        <v>1</v>
      </c>
      <c r="G3262" s="53">
        <f t="shared" si="253"/>
        <v>1</v>
      </c>
      <c r="H3262" s="53">
        <f t="shared" si="254"/>
        <v>-1</v>
      </c>
      <c r="I3262" s="53" t="str">
        <f t="shared" si="255"/>
        <v>dw</v>
      </c>
      <c r="J3262" s="53"/>
    </row>
    <row r="3263" spans="1:10" x14ac:dyDescent="0.25">
      <c r="A3263" s="93">
        <v>43077</v>
      </c>
      <c r="B3263" s="35">
        <f t="shared" si="256"/>
        <v>108</v>
      </c>
      <c r="C3263" s="76">
        <v>12</v>
      </c>
      <c r="D3263" s="76">
        <v>2017</v>
      </c>
      <c r="E3263" s="56">
        <v>0</v>
      </c>
      <c r="F3263" s="53">
        <f t="shared" si="252"/>
        <v>0</v>
      </c>
      <c r="G3263" s="53">
        <f t="shared" si="253"/>
        <v>1</v>
      </c>
      <c r="H3263" s="53">
        <f t="shared" si="254"/>
        <v>1</v>
      </c>
      <c r="I3263" s="53" t="str">
        <f t="shared" si="255"/>
        <v>wd</v>
      </c>
      <c r="J3263" s="53"/>
    </row>
    <row r="3264" spans="1:10" x14ac:dyDescent="0.25">
      <c r="A3264" s="93">
        <v>43078</v>
      </c>
      <c r="B3264" s="35">
        <f t="shared" si="256"/>
        <v>108</v>
      </c>
      <c r="C3264" s="76">
        <v>12</v>
      </c>
      <c r="D3264" s="76">
        <v>2017</v>
      </c>
      <c r="E3264" s="56">
        <v>0</v>
      </c>
      <c r="F3264" s="53">
        <f t="shared" si="252"/>
        <v>0</v>
      </c>
      <c r="G3264" s="53">
        <f t="shared" si="253"/>
        <v>0</v>
      </c>
      <c r="H3264" s="53">
        <f t="shared" si="254"/>
        <v>0</v>
      </c>
      <c r="I3264" s="53" t="str">
        <f t="shared" si="255"/>
        <v>dd</v>
      </c>
      <c r="J3264" s="53"/>
    </row>
    <row r="3265" spans="1:10" x14ac:dyDescent="0.25">
      <c r="A3265" s="93">
        <v>43079</v>
      </c>
      <c r="B3265" s="35">
        <f t="shared" si="256"/>
        <v>108</v>
      </c>
      <c r="C3265" s="76">
        <v>12</v>
      </c>
      <c r="D3265" s="76">
        <v>2017</v>
      </c>
      <c r="E3265" s="56">
        <v>0</v>
      </c>
      <c r="F3265" s="53">
        <f t="shared" si="252"/>
        <v>0</v>
      </c>
      <c r="G3265" s="53">
        <f t="shared" si="253"/>
        <v>0</v>
      </c>
      <c r="H3265" s="53">
        <f t="shared" si="254"/>
        <v>0</v>
      </c>
      <c r="I3265" s="53" t="str">
        <f t="shared" si="255"/>
        <v>dd</v>
      </c>
      <c r="J3265" s="53"/>
    </row>
    <row r="3266" spans="1:10" x14ac:dyDescent="0.25">
      <c r="A3266" s="93">
        <v>43080</v>
      </c>
      <c r="B3266" s="35">
        <f t="shared" si="256"/>
        <v>108</v>
      </c>
      <c r="C3266" s="76">
        <v>12</v>
      </c>
      <c r="D3266" s="76">
        <v>2017</v>
      </c>
      <c r="E3266" s="56">
        <v>6.6666666666666666E-2</v>
      </c>
      <c r="F3266" s="53">
        <f t="shared" si="252"/>
        <v>1</v>
      </c>
      <c r="G3266" s="53">
        <f t="shared" si="253"/>
        <v>1</v>
      </c>
      <c r="H3266" s="53">
        <f t="shared" si="254"/>
        <v>-1</v>
      </c>
      <c r="I3266" s="53" t="str">
        <f t="shared" si="255"/>
        <v>dw</v>
      </c>
      <c r="J3266" s="53"/>
    </row>
    <row r="3267" spans="1:10" x14ac:dyDescent="0.25">
      <c r="A3267" s="93">
        <v>43081</v>
      </c>
      <c r="B3267" s="35">
        <f t="shared" si="256"/>
        <v>108</v>
      </c>
      <c r="C3267" s="76">
        <v>12</v>
      </c>
      <c r="D3267" s="76">
        <v>2017</v>
      </c>
      <c r="E3267" s="56">
        <v>0.39999999999999997</v>
      </c>
      <c r="F3267" s="53">
        <f t="shared" ref="F3267:F3330" si="257">IF(E3267&gt;0,1,0)</f>
        <v>1</v>
      </c>
      <c r="G3267" s="53">
        <f t="shared" ref="G3267:G3330" si="258">SUM(F3266:F3267)</f>
        <v>2</v>
      </c>
      <c r="H3267" s="53">
        <f t="shared" ref="H3267:H3330" si="259">IF(G3267=1,IF(F3266=1,1,-1),G3267)</f>
        <v>2</v>
      </c>
      <c r="I3267" s="53" t="str">
        <f t="shared" ref="I3267:I3330" si="260">VLOOKUP(H3267,codes,2,)</f>
        <v>ww</v>
      </c>
      <c r="J3267" s="53"/>
    </row>
    <row r="3268" spans="1:10" x14ac:dyDescent="0.25">
      <c r="A3268" s="93">
        <v>43082</v>
      </c>
      <c r="B3268" s="35">
        <f t="shared" si="256"/>
        <v>108</v>
      </c>
      <c r="C3268" s="76">
        <v>12</v>
      </c>
      <c r="D3268" s="76">
        <v>2017</v>
      </c>
      <c r="E3268" s="56">
        <v>0.93333333333333324</v>
      </c>
      <c r="F3268" s="53">
        <f t="shared" si="257"/>
        <v>1</v>
      </c>
      <c r="G3268" s="53">
        <f t="shared" si="258"/>
        <v>2</v>
      </c>
      <c r="H3268" s="53">
        <f t="shared" si="259"/>
        <v>2</v>
      </c>
      <c r="I3268" s="53" t="str">
        <f t="shared" si="260"/>
        <v>ww</v>
      </c>
      <c r="J3268" s="53"/>
    </row>
    <row r="3269" spans="1:10" x14ac:dyDescent="0.25">
      <c r="A3269" s="93">
        <v>43083</v>
      </c>
      <c r="B3269" s="35">
        <f t="shared" si="256"/>
        <v>108</v>
      </c>
      <c r="C3269" s="76">
        <v>12</v>
      </c>
      <c r="D3269" s="76">
        <v>2017</v>
      </c>
      <c r="E3269" s="56">
        <v>1.0666666666666667</v>
      </c>
      <c r="F3269" s="53">
        <f t="shared" si="257"/>
        <v>1</v>
      </c>
      <c r="G3269" s="53">
        <f t="shared" si="258"/>
        <v>2</v>
      </c>
      <c r="H3269" s="53">
        <f t="shared" si="259"/>
        <v>2</v>
      </c>
      <c r="I3269" s="53" t="str">
        <f t="shared" si="260"/>
        <v>ww</v>
      </c>
      <c r="J3269" s="53"/>
    </row>
    <row r="3270" spans="1:10" x14ac:dyDescent="0.25">
      <c r="A3270" s="93">
        <v>43084</v>
      </c>
      <c r="B3270" s="35">
        <f t="shared" si="256"/>
        <v>108</v>
      </c>
      <c r="C3270" s="76">
        <v>12</v>
      </c>
      <c r="D3270" s="76">
        <v>2017</v>
      </c>
      <c r="E3270" s="56">
        <v>4.333333333333333</v>
      </c>
      <c r="F3270" s="53">
        <f t="shared" si="257"/>
        <v>1</v>
      </c>
      <c r="G3270" s="53">
        <f t="shared" si="258"/>
        <v>2</v>
      </c>
      <c r="H3270" s="53">
        <f t="shared" si="259"/>
        <v>2</v>
      </c>
      <c r="I3270" s="53" t="str">
        <f t="shared" si="260"/>
        <v>ww</v>
      </c>
      <c r="J3270" s="53"/>
    </row>
    <row r="3271" spans="1:10" x14ac:dyDescent="0.25">
      <c r="A3271" s="93">
        <v>43085</v>
      </c>
      <c r="B3271" s="35">
        <f t="shared" si="256"/>
        <v>108</v>
      </c>
      <c r="C3271" s="76">
        <v>12</v>
      </c>
      <c r="D3271" s="76">
        <v>2017</v>
      </c>
      <c r="E3271" s="56">
        <v>2</v>
      </c>
      <c r="F3271" s="53">
        <f t="shared" si="257"/>
        <v>1</v>
      </c>
      <c r="G3271" s="53">
        <f t="shared" si="258"/>
        <v>2</v>
      </c>
      <c r="H3271" s="53">
        <f t="shared" si="259"/>
        <v>2</v>
      </c>
      <c r="I3271" s="53" t="str">
        <f t="shared" si="260"/>
        <v>ww</v>
      </c>
      <c r="J3271" s="53"/>
    </row>
    <row r="3272" spans="1:10" x14ac:dyDescent="0.25">
      <c r="A3272" s="93">
        <v>43086</v>
      </c>
      <c r="B3272" s="35">
        <f t="shared" si="256"/>
        <v>108</v>
      </c>
      <c r="C3272" s="76">
        <v>12</v>
      </c>
      <c r="D3272" s="76">
        <v>2017</v>
      </c>
      <c r="E3272" s="56">
        <v>6.6666666666666666E-2</v>
      </c>
      <c r="F3272" s="53">
        <f t="shared" si="257"/>
        <v>1</v>
      </c>
      <c r="G3272" s="53">
        <f t="shared" si="258"/>
        <v>2</v>
      </c>
      <c r="H3272" s="53">
        <f t="shared" si="259"/>
        <v>2</v>
      </c>
      <c r="I3272" s="53" t="str">
        <f t="shared" si="260"/>
        <v>ww</v>
      </c>
      <c r="J3272" s="53"/>
    </row>
    <row r="3273" spans="1:10" x14ac:dyDescent="0.25">
      <c r="A3273" s="93">
        <v>43087</v>
      </c>
      <c r="B3273" s="35">
        <f t="shared" si="256"/>
        <v>108</v>
      </c>
      <c r="C3273" s="76">
        <v>12</v>
      </c>
      <c r="D3273" s="76">
        <v>2017</v>
      </c>
      <c r="E3273" s="56">
        <v>2.6</v>
      </c>
      <c r="F3273" s="53">
        <f t="shared" si="257"/>
        <v>1</v>
      </c>
      <c r="G3273" s="53">
        <f t="shared" si="258"/>
        <v>2</v>
      </c>
      <c r="H3273" s="53">
        <f t="shared" si="259"/>
        <v>2</v>
      </c>
      <c r="I3273" s="53" t="str">
        <f t="shared" si="260"/>
        <v>ww</v>
      </c>
      <c r="J3273" s="53"/>
    </row>
    <row r="3274" spans="1:10" x14ac:dyDescent="0.25">
      <c r="A3274" s="93">
        <v>43088</v>
      </c>
      <c r="B3274" s="35">
        <f t="shared" si="256"/>
        <v>108</v>
      </c>
      <c r="C3274" s="76">
        <v>12</v>
      </c>
      <c r="D3274" s="76">
        <v>2017</v>
      </c>
      <c r="E3274" s="56">
        <v>0</v>
      </c>
      <c r="F3274" s="53">
        <f t="shared" si="257"/>
        <v>0</v>
      </c>
      <c r="G3274" s="53">
        <f t="shared" si="258"/>
        <v>1</v>
      </c>
      <c r="H3274" s="53">
        <f t="shared" si="259"/>
        <v>1</v>
      </c>
      <c r="I3274" s="53" t="str">
        <f t="shared" si="260"/>
        <v>wd</v>
      </c>
      <c r="J3274" s="53"/>
    </row>
    <row r="3275" spans="1:10" x14ac:dyDescent="0.25">
      <c r="A3275" s="93">
        <v>43089</v>
      </c>
      <c r="B3275" s="35">
        <f t="shared" si="256"/>
        <v>108</v>
      </c>
      <c r="C3275" s="76">
        <v>12</v>
      </c>
      <c r="D3275" s="76">
        <v>2017</v>
      </c>
      <c r="E3275" s="56">
        <v>0.20000000000000004</v>
      </c>
      <c r="F3275" s="53">
        <f t="shared" si="257"/>
        <v>1</v>
      </c>
      <c r="G3275" s="53">
        <f t="shared" si="258"/>
        <v>1</v>
      </c>
      <c r="H3275" s="53">
        <f t="shared" si="259"/>
        <v>-1</v>
      </c>
      <c r="I3275" s="53" t="str">
        <f t="shared" si="260"/>
        <v>dw</v>
      </c>
      <c r="J3275" s="53"/>
    </row>
    <row r="3276" spans="1:10" x14ac:dyDescent="0.25">
      <c r="A3276" s="93">
        <v>43090</v>
      </c>
      <c r="B3276" s="35">
        <f t="shared" si="256"/>
        <v>108</v>
      </c>
      <c r="C3276" s="76">
        <v>12</v>
      </c>
      <c r="D3276" s="76">
        <v>2017</v>
      </c>
      <c r="E3276" s="56">
        <v>6.6666666666666666E-2</v>
      </c>
      <c r="F3276" s="53">
        <f t="shared" si="257"/>
        <v>1</v>
      </c>
      <c r="G3276" s="53">
        <f t="shared" si="258"/>
        <v>2</v>
      </c>
      <c r="H3276" s="53">
        <f t="shared" si="259"/>
        <v>2</v>
      </c>
      <c r="I3276" s="53" t="str">
        <f t="shared" si="260"/>
        <v>ww</v>
      </c>
      <c r="J3276" s="53"/>
    </row>
    <row r="3277" spans="1:10" x14ac:dyDescent="0.25">
      <c r="A3277" s="93">
        <v>43091</v>
      </c>
      <c r="B3277" s="35">
        <f t="shared" si="256"/>
        <v>108</v>
      </c>
      <c r="C3277" s="76">
        <v>12</v>
      </c>
      <c r="D3277" s="76">
        <v>2017</v>
      </c>
      <c r="E3277" s="56">
        <v>0</v>
      </c>
      <c r="F3277" s="53">
        <f t="shared" si="257"/>
        <v>0</v>
      </c>
      <c r="G3277" s="53">
        <f t="shared" si="258"/>
        <v>1</v>
      </c>
      <c r="H3277" s="53">
        <f t="shared" si="259"/>
        <v>1</v>
      </c>
      <c r="I3277" s="53" t="str">
        <f t="shared" si="260"/>
        <v>wd</v>
      </c>
      <c r="J3277" s="53"/>
    </row>
    <row r="3278" spans="1:10" x14ac:dyDescent="0.25">
      <c r="A3278" s="93">
        <v>43092</v>
      </c>
      <c r="B3278" s="35">
        <f t="shared" si="256"/>
        <v>108</v>
      </c>
      <c r="C3278" s="76">
        <v>12</v>
      </c>
      <c r="D3278" s="76">
        <v>2017</v>
      </c>
      <c r="E3278" s="56">
        <v>0</v>
      </c>
      <c r="F3278" s="53">
        <f t="shared" si="257"/>
        <v>0</v>
      </c>
      <c r="G3278" s="53">
        <f t="shared" si="258"/>
        <v>0</v>
      </c>
      <c r="H3278" s="53">
        <f t="shared" si="259"/>
        <v>0</v>
      </c>
      <c r="I3278" s="53" t="str">
        <f t="shared" si="260"/>
        <v>dd</v>
      </c>
      <c r="J3278" s="53"/>
    </row>
    <row r="3279" spans="1:10" x14ac:dyDescent="0.25">
      <c r="A3279" s="93">
        <v>43093</v>
      </c>
      <c r="B3279" s="35">
        <f t="shared" si="256"/>
        <v>108</v>
      </c>
      <c r="C3279" s="76">
        <v>12</v>
      </c>
      <c r="D3279" s="76">
        <v>2017</v>
      </c>
      <c r="E3279" s="56">
        <v>0</v>
      </c>
      <c r="F3279" s="53">
        <f t="shared" si="257"/>
        <v>0</v>
      </c>
      <c r="G3279" s="53">
        <f t="shared" si="258"/>
        <v>0</v>
      </c>
      <c r="H3279" s="53">
        <f t="shared" si="259"/>
        <v>0</v>
      </c>
      <c r="I3279" s="53" t="str">
        <f t="shared" si="260"/>
        <v>dd</v>
      </c>
      <c r="J3279" s="53"/>
    </row>
    <row r="3280" spans="1:10" x14ac:dyDescent="0.25">
      <c r="A3280" s="93">
        <v>43094</v>
      </c>
      <c r="B3280" s="35">
        <f t="shared" si="256"/>
        <v>108</v>
      </c>
      <c r="C3280" s="76">
        <v>12</v>
      </c>
      <c r="D3280" s="76">
        <v>2017</v>
      </c>
      <c r="E3280" s="56">
        <v>0.53333333333333333</v>
      </c>
      <c r="F3280" s="53">
        <f t="shared" si="257"/>
        <v>1</v>
      </c>
      <c r="G3280" s="53">
        <f t="shared" si="258"/>
        <v>1</v>
      </c>
      <c r="H3280" s="53">
        <f t="shared" si="259"/>
        <v>-1</v>
      </c>
      <c r="I3280" s="53" t="str">
        <f t="shared" si="260"/>
        <v>dw</v>
      </c>
      <c r="J3280" s="53"/>
    </row>
    <row r="3281" spans="1:10" x14ac:dyDescent="0.25">
      <c r="A3281" s="93">
        <v>43095</v>
      </c>
      <c r="B3281" s="35">
        <f t="shared" si="256"/>
        <v>108</v>
      </c>
      <c r="C3281" s="76">
        <v>12</v>
      </c>
      <c r="D3281" s="76">
        <v>2017</v>
      </c>
      <c r="E3281" s="56">
        <v>9.5333333333333332</v>
      </c>
      <c r="F3281" s="53">
        <f t="shared" si="257"/>
        <v>1</v>
      </c>
      <c r="G3281" s="53">
        <f t="shared" si="258"/>
        <v>2</v>
      </c>
      <c r="H3281" s="53">
        <f t="shared" si="259"/>
        <v>2</v>
      </c>
      <c r="I3281" s="53" t="str">
        <f t="shared" si="260"/>
        <v>ww</v>
      </c>
      <c r="J3281" s="53"/>
    </row>
    <row r="3282" spans="1:10" x14ac:dyDescent="0.25">
      <c r="A3282" s="93">
        <v>43096</v>
      </c>
      <c r="B3282" s="35">
        <f t="shared" si="256"/>
        <v>108</v>
      </c>
      <c r="C3282" s="76">
        <v>12</v>
      </c>
      <c r="D3282" s="76">
        <v>2017</v>
      </c>
      <c r="E3282" s="56">
        <v>0.46666666666666662</v>
      </c>
      <c r="F3282" s="53">
        <f t="shared" si="257"/>
        <v>1</v>
      </c>
      <c r="G3282" s="53">
        <f t="shared" si="258"/>
        <v>2</v>
      </c>
      <c r="H3282" s="53">
        <f t="shared" si="259"/>
        <v>2</v>
      </c>
      <c r="I3282" s="53" t="str">
        <f t="shared" si="260"/>
        <v>ww</v>
      </c>
      <c r="J3282" s="53"/>
    </row>
    <row r="3283" spans="1:10" x14ac:dyDescent="0.25">
      <c r="A3283" s="93">
        <v>43097</v>
      </c>
      <c r="B3283" s="35">
        <f t="shared" si="256"/>
        <v>108</v>
      </c>
      <c r="C3283" s="76">
        <v>12</v>
      </c>
      <c r="D3283" s="76">
        <v>2017</v>
      </c>
      <c r="E3283" s="56">
        <v>0</v>
      </c>
      <c r="F3283" s="53">
        <f t="shared" si="257"/>
        <v>0</v>
      </c>
      <c r="G3283" s="53">
        <f t="shared" si="258"/>
        <v>1</v>
      </c>
      <c r="H3283" s="53">
        <f t="shared" si="259"/>
        <v>1</v>
      </c>
      <c r="I3283" s="53" t="str">
        <f t="shared" si="260"/>
        <v>wd</v>
      </c>
      <c r="J3283" s="53"/>
    </row>
    <row r="3284" spans="1:10" x14ac:dyDescent="0.25">
      <c r="A3284" s="93">
        <v>43098</v>
      </c>
      <c r="B3284" s="35">
        <f t="shared" si="256"/>
        <v>108</v>
      </c>
      <c r="C3284" s="76">
        <v>12</v>
      </c>
      <c r="D3284" s="76">
        <v>2017</v>
      </c>
      <c r="E3284" s="56">
        <v>0</v>
      </c>
      <c r="F3284" s="53">
        <f t="shared" si="257"/>
        <v>0</v>
      </c>
      <c r="G3284" s="53">
        <f t="shared" si="258"/>
        <v>0</v>
      </c>
      <c r="H3284" s="53">
        <f t="shared" si="259"/>
        <v>0</v>
      </c>
      <c r="I3284" s="53" t="str">
        <f t="shared" si="260"/>
        <v>dd</v>
      </c>
      <c r="J3284" s="53"/>
    </row>
    <row r="3285" spans="1:10" x14ac:dyDescent="0.25">
      <c r="A3285" s="93">
        <v>43099</v>
      </c>
      <c r="B3285" s="35">
        <f t="shared" si="256"/>
        <v>108</v>
      </c>
      <c r="C3285" s="76">
        <v>12</v>
      </c>
      <c r="D3285" s="76">
        <v>2017</v>
      </c>
      <c r="E3285" s="56">
        <v>4.9333333333333336</v>
      </c>
      <c r="F3285" s="53">
        <f t="shared" si="257"/>
        <v>1</v>
      </c>
      <c r="G3285" s="53">
        <f t="shared" si="258"/>
        <v>1</v>
      </c>
      <c r="H3285" s="53">
        <f t="shared" si="259"/>
        <v>-1</v>
      </c>
      <c r="I3285" s="53" t="str">
        <f t="shared" si="260"/>
        <v>dw</v>
      </c>
      <c r="J3285" s="53"/>
    </row>
    <row r="3286" spans="1:10" x14ac:dyDescent="0.25">
      <c r="A3286" s="93">
        <v>43100</v>
      </c>
      <c r="B3286" s="35">
        <f t="shared" si="256"/>
        <v>108</v>
      </c>
      <c r="C3286" s="76">
        <v>12</v>
      </c>
      <c r="D3286" s="76">
        <v>2017</v>
      </c>
      <c r="E3286" s="56">
        <v>1.0666666666666667</v>
      </c>
      <c r="F3286" s="53">
        <f t="shared" si="257"/>
        <v>1</v>
      </c>
      <c r="G3286" s="53">
        <f t="shared" si="258"/>
        <v>2</v>
      </c>
      <c r="H3286" s="53">
        <f t="shared" si="259"/>
        <v>2</v>
      </c>
      <c r="I3286" s="53" t="str">
        <f t="shared" si="260"/>
        <v>ww</v>
      </c>
      <c r="J3286" s="53"/>
    </row>
    <row r="3287" spans="1:10" x14ac:dyDescent="0.25">
      <c r="A3287" s="93">
        <v>43101</v>
      </c>
      <c r="B3287" s="35">
        <f t="shared" si="256"/>
        <v>109</v>
      </c>
      <c r="C3287" s="76">
        <v>1</v>
      </c>
      <c r="D3287" s="76">
        <v>2018</v>
      </c>
      <c r="E3287" s="56">
        <v>0.20000000000000004</v>
      </c>
      <c r="F3287" s="53">
        <f t="shared" si="257"/>
        <v>1</v>
      </c>
      <c r="G3287" s="53">
        <f t="shared" si="258"/>
        <v>2</v>
      </c>
      <c r="H3287" s="53">
        <f t="shared" si="259"/>
        <v>2</v>
      </c>
      <c r="I3287" s="53" t="str">
        <f t="shared" si="260"/>
        <v>ww</v>
      </c>
      <c r="J3287" s="53"/>
    </row>
    <row r="3288" spans="1:10" x14ac:dyDescent="0.25">
      <c r="A3288" s="93">
        <v>43102</v>
      </c>
      <c r="B3288" s="35">
        <f t="shared" si="256"/>
        <v>109</v>
      </c>
      <c r="C3288" s="76">
        <v>1</v>
      </c>
      <c r="D3288" s="76">
        <v>2018</v>
      </c>
      <c r="E3288" s="56">
        <v>0.20000000000000004</v>
      </c>
      <c r="F3288" s="53">
        <f t="shared" si="257"/>
        <v>1</v>
      </c>
      <c r="G3288" s="53">
        <f t="shared" si="258"/>
        <v>2</v>
      </c>
      <c r="H3288" s="53">
        <f t="shared" si="259"/>
        <v>2</v>
      </c>
      <c r="I3288" s="53" t="str">
        <f t="shared" si="260"/>
        <v>ww</v>
      </c>
      <c r="J3288" s="53"/>
    </row>
    <row r="3289" spans="1:10" x14ac:dyDescent="0.25">
      <c r="A3289" s="93">
        <v>43103</v>
      </c>
      <c r="B3289" s="35">
        <f t="shared" si="256"/>
        <v>109</v>
      </c>
      <c r="C3289" s="76">
        <v>1</v>
      </c>
      <c r="D3289" s="76">
        <v>2018</v>
      </c>
      <c r="E3289" s="56">
        <v>4.3999999999999995</v>
      </c>
      <c r="F3289" s="53">
        <f t="shared" si="257"/>
        <v>1</v>
      </c>
      <c r="G3289" s="53">
        <f t="shared" si="258"/>
        <v>2</v>
      </c>
      <c r="H3289" s="53">
        <f t="shared" si="259"/>
        <v>2</v>
      </c>
      <c r="I3289" s="53" t="str">
        <f t="shared" si="260"/>
        <v>ww</v>
      </c>
      <c r="J3289" s="53"/>
    </row>
    <row r="3290" spans="1:10" x14ac:dyDescent="0.25">
      <c r="A3290" s="93">
        <v>43104</v>
      </c>
      <c r="B3290" s="35">
        <f t="shared" si="256"/>
        <v>109</v>
      </c>
      <c r="C3290" s="76">
        <v>1</v>
      </c>
      <c r="D3290" s="76">
        <v>2018</v>
      </c>
      <c r="E3290" s="56">
        <v>0</v>
      </c>
      <c r="F3290" s="53">
        <f t="shared" si="257"/>
        <v>0</v>
      </c>
      <c r="G3290" s="53">
        <f t="shared" si="258"/>
        <v>1</v>
      </c>
      <c r="H3290" s="53">
        <f t="shared" si="259"/>
        <v>1</v>
      </c>
      <c r="I3290" s="53" t="str">
        <f t="shared" si="260"/>
        <v>wd</v>
      </c>
      <c r="J3290" s="53"/>
    </row>
    <row r="3291" spans="1:10" x14ac:dyDescent="0.25">
      <c r="A3291" s="93">
        <v>43105</v>
      </c>
      <c r="B3291" s="35">
        <f t="shared" si="256"/>
        <v>109</v>
      </c>
      <c r="C3291" s="76">
        <v>1</v>
      </c>
      <c r="D3291" s="76">
        <v>2018</v>
      </c>
      <c r="E3291" s="56">
        <v>8.8666666666666654</v>
      </c>
      <c r="F3291" s="53">
        <f t="shared" si="257"/>
        <v>1</v>
      </c>
      <c r="G3291" s="53">
        <f t="shared" si="258"/>
        <v>1</v>
      </c>
      <c r="H3291" s="53">
        <f t="shared" si="259"/>
        <v>-1</v>
      </c>
      <c r="I3291" s="53" t="str">
        <f t="shared" si="260"/>
        <v>dw</v>
      </c>
      <c r="J3291" s="53"/>
    </row>
    <row r="3292" spans="1:10" x14ac:dyDescent="0.25">
      <c r="A3292" s="93">
        <v>43106</v>
      </c>
      <c r="B3292" s="35">
        <f t="shared" si="256"/>
        <v>109</v>
      </c>
      <c r="C3292" s="76">
        <v>1</v>
      </c>
      <c r="D3292" s="76">
        <v>2018</v>
      </c>
      <c r="E3292" s="56">
        <v>4.333333333333333</v>
      </c>
      <c r="F3292" s="53">
        <f t="shared" si="257"/>
        <v>1</v>
      </c>
      <c r="G3292" s="53">
        <f t="shared" si="258"/>
        <v>2</v>
      </c>
      <c r="H3292" s="53">
        <f t="shared" si="259"/>
        <v>2</v>
      </c>
      <c r="I3292" s="53" t="str">
        <f t="shared" si="260"/>
        <v>ww</v>
      </c>
      <c r="J3292" s="53"/>
    </row>
    <row r="3293" spans="1:10" x14ac:dyDescent="0.25">
      <c r="A3293" s="93">
        <v>43107</v>
      </c>
      <c r="B3293" s="35">
        <f t="shared" si="256"/>
        <v>109</v>
      </c>
      <c r="C3293" s="76">
        <v>1</v>
      </c>
      <c r="D3293" s="76">
        <v>2018</v>
      </c>
      <c r="E3293" s="56">
        <v>0.26666666666666666</v>
      </c>
      <c r="F3293" s="53">
        <f t="shared" si="257"/>
        <v>1</v>
      </c>
      <c r="G3293" s="53">
        <f t="shared" si="258"/>
        <v>2</v>
      </c>
      <c r="H3293" s="53">
        <f t="shared" si="259"/>
        <v>2</v>
      </c>
      <c r="I3293" s="53" t="str">
        <f t="shared" si="260"/>
        <v>ww</v>
      </c>
      <c r="J3293" s="53"/>
    </row>
    <row r="3294" spans="1:10" x14ac:dyDescent="0.25">
      <c r="A3294" s="93">
        <v>43108</v>
      </c>
      <c r="B3294" s="35">
        <f t="shared" si="256"/>
        <v>109</v>
      </c>
      <c r="C3294" s="76">
        <v>1</v>
      </c>
      <c r="D3294" s="76">
        <v>2018</v>
      </c>
      <c r="E3294" s="56">
        <v>0</v>
      </c>
      <c r="F3294" s="53">
        <f t="shared" si="257"/>
        <v>0</v>
      </c>
      <c r="G3294" s="53">
        <f t="shared" si="258"/>
        <v>1</v>
      </c>
      <c r="H3294" s="53">
        <f t="shared" si="259"/>
        <v>1</v>
      </c>
      <c r="I3294" s="53" t="str">
        <f t="shared" si="260"/>
        <v>wd</v>
      </c>
      <c r="J3294" s="53"/>
    </row>
    <row r="3295" spans="1:10" x14ac:dyDescent="0.25">
      <c r="A3295" s="93">
        <v>43109</v>
      </c>
      <c r="B3295" s="35">
        <f t="shared" si="256"/>
        <v>109</v>
      </c>
      <c r="C3295" s="76">
        <v>1</v>
      </c>
      <c r="D3295" s="76">
        <v>2018</v>
      </c>
      <c r="E3295" s="56">
        <v>0.13333333333333333</v>
      </c>
      <c r="F3295" s="53">
        <f t="shared" si="257"/>
        <v>1</v>
      </c>
      <c r="G3295" s="53">
        <f t="shared" si="258"/>
        <v>1</v>
      </c>
      <c r="H3295" s="53">
        <f t="shared" si="259"/>
        <v>-1</v>
      </c>
      <c r="I3295" s="53" t="str">
        <f t="shared" si="260"/>
        <v>dw</v>
      </c>
      <c r="J3295" s="53"/>
    </row>
    <row r="3296" spans="1:10" x14ac:dyDescent="0.25">
      <c r="A3296" s="93">
        <v>43110</v>
      </c>
      <c r="B3296" s="35">
        <f t="shared" si="256"/>
        <v>109</v>
      </c>
      <c r="C3296" s="76">
        <v>1</v>
      </c>
      <c r="D3296" s="76">
        <v>2018</v>
      </c>
      <c r="E3296" s="56">
        <v>0.13333333333333333</v>
      </c>
      <c r="F3296" s="53">
        <f t="shared" si="257"/>
        <v>1</v>
      </c>
      <c r="G3296" s="53">
        <f t="shared" si="258"/>
        <v>2</v>
      </c>
      <c r="H3296" s="53">
        <f t="shared" si="259"/>
        <v>2</v>
      </c>
      <c r="I3296" s="53" t="str">
        <f t="shared" si="260"/>
        <v>ww</v>
      </c>
      <c r="J3296" s="53"/>
    </row>
    <row r="3297" spans="1:10" x14ac:dyDescent="0.25">
      <c r="A3297" s="93">
        <v>43111</v>
      </c>
      <c r="B3297" s="35">
        <f t="shared" si="256"/>
        <v>109</v>
      </c>
      <c r="C3297" s="76">
        <v>1</v>
      </c>
      <c r="D3297" s="76">
        <v>2018</v>
      </c>
      <c r="E3297" s="56">
        <v>0.6</v>
      </c>
      <c r="F3297" s="53">
        <f t="shared" si="257"/>
        <v>1</v>
      </c>
      <c r="G3297" s="53">
        <f t="shared" si="258"/>
        <v>2</v>
      </c>
      <c r="H3297" s="53">
        <f t="shared" si="259"/>
        <v>2</v>
      </c>
      <c r="I3297" s="53" t="str">
        <f t="shared" si="260"/>
        <v>ww</v>
      </c>
      <c r="J3297" s="53"/>
    </row>
    <row r="3298" spans="1:10" x14ac:dyDescent="0.25">
      <c r="A3298" s="93">
        <v>43112</v>
      </c>
      <c r="B3298" s="35">
        <f t="shared" si="256"/>
        <v>109</v>
      </c>
      <c r="C3298" s="76">
        <v>1</v>
      </c>
      <c r="D3298" s="76">
        <v>2018</v>
      </c>
      <c r="E3298" s="56">
        <v>0.79999999999999993</v>
      </c>
      <c r="F3298" s="53">
        <f t="shared" si="257"/>
        <v>1</v>
      </c>
      <c r="G3298" s="53">
        <f t="shared" si="258"/>
        <v>2</v>
      </c>
      <c r="H3298" s="53">
        <f t="shared" si="259"/>
        <v>2</v>
      </c>
      <c r="I3298" s="53" t="str">
        <f t="shared" si="260"/>
        <v>ww</v>
      </c>
      <c r="J3298" s="53"/>
    </row>
    <row r="3299" spans="1:10" x14ac:dyDescent="0.25">
      <c r="A3299" s="93">
        <v>43113</v>
      </c>
      <c r="B3299" s="35">
        <f t="shared" si="256"/>
        <v>109</v>
      </c>
      <c r="C3299" s="76">
        <v>1</v>
      </c>
      <c r="D3299" s="76">
        <v>2018</v>
      </c>
      <c r="E3299" s="56">
        <v>0</v>
      </c>
      <c r="F3299" s="53">
        <f t="shared" si="257"/>
        <v>0</v>
      </c>
      <c r="G3299" s="53">
        <f t="shared" si="258"/>
        <v>1</v>
      </c>
      <c r="H3299" s="53">
        <f t="shared" si="259"/>
        <v>1</v>
      </c>
      <c r="I3299" s="53" t="str">
        <f t="shared" si="260"/>
        <v>wd</v>
      </c>
      <c r="J3299" s="53"/>
    </row>
    <row r="3300" spans="1:10" x14ac:dyDescent="0.25">
      <c r="A3300" s="93">
        <v>43114</v>
      </c>
      <c r="B3300" s="35">
        <f t="shared" si="256"/>
        <v>109</v>
      </c>
      <c r="C3300" s="76">
        <v>1</v>
      </c>
      <c r="D3300" s="76">
        <v>2018</v>
      </c>
      <c r="E3300" s="56">
        <v>6.6666666666666666E-2</v>
      </c>
      <c r="F3300" s="53">
        <f t="shared" si="257"/>
        <v>1</v>
      </c>
      <c r="G3300" s="53">
        <f t="shared" si="258"/>
        <v>1</v>
      </c>
      <c r="H3300" s="53">
        <f t="shared" si="259"/>
        <v>-1</v>
      </c>
      <c r="I3300" s="53" t="str">
        <f t="shared" si="260"/>
        <v>dw</v>
      </c>
      <c r="J3300" s="53"/>
    </row>
    <row r="3301" spans="1:10" x14ac:dyDescent="0.25">
      <c r="A3301" s="93">
        <v>43115</v>
      </c>
      <c r="B3301" s="35">
        <f t="shared" si="256"/>
        <v>109</v>
      </c>
      <c r="C3301" s="76">
        <v>1</v>
      </c>
      <c r="D3301" s="76">
        <v>2018</v>
      </c>
      <c r="E3301" s="56">
        <v>0.93333333333333324</v>
      </c>
      <c r="F3301" s="53">
        <f t="shared" si="257"/>
        <v>1</v>
      </c>
      <c r="G3301" s="53">
        <f t="shared" si="258"/>
        <v>2</v>
      </c>
      <c r="H3301" s="53">
        <f t="shared" si="259"/>
        <v>2</v>
      </c>
      <c r="I3301" s="53" t="str">
        <f t="shared" si="260"/>
        <v>ww</v>
      </c>
      <c r="J3301" s="53"/>
    </row>
    <row r="3302" spans="1:10" x14ac:dyDescent="0.25">
      <c r="A3302" s="93">
        <v>43116</v>
      </c>
      <c r="B3302" s="35">
        <f t="shared" si="256"/>
        <v>109</v>
      </c>
      <c r="C3302" s="76">
        <v>1</v>
      </c>
      <c r="D3302" s="76">
        <v>2018</v>
      </c>
      <c r="E3302" s="56">
        <v>2.4666666666666668</v>
      </c>
      <c r="F3302" s="53">
        <f t="shared" si="257"/>
        <v>1</v>
      </c>
      <c r="G3302" s="53">
        <f t="shared" si="258"/>
        <v>2</v>
      </c>
      <c r="H3302" s="53">
        <f t="shared" si="259"/>
        <v>2</v>
      </c>
      <c r="I3302" s="53" t="str">
        <f t="shared" si="260"/>
        <v>ww</v>
      </c>
      <c r="J3302" s="53"/>
    </row>
    <row r="3303" spans="1:10" x14ac:dyDescent="0.25">
      <c r="A3303" s="93">
        <v>43117</v>
      </c>
      <c r="B3303" s="35">
        <f t="shared" si="256"/>
        <v>109</v>
      </c>
      <c r="C3303" s="76">
        <v>1</v>
      </c>
      <c r="D3303" s="76">
        <v>2018</v>
      </c>
      <c r="E3303" s="56">
        <v>1.5333333333333332</v>
      </c>
      <c r="F3303" s="53">
        <f t="shared" si="257"/>
        <v>1</v>
      </c>
      <c r="G3303" s="53">
        <f t="shared" si="258"/>
        <v>2</v>
      </c>
      <c r="H3303" s="53">
        <f t="shared" si="259"/>
        <v>2</v>
      </c>
      <c r="I3303" s="53" t="str">
        <f t="shared" si="260"/>
        <v>ww</v>
      </c>
      <c r="J3303" s="53"/>
    </row>
    <row r="3304" spans="1:10" x14ac:dyDescent="0.25">
      <c r="A3304" s="93">
        <v>43118</v>
      </c>
      <c r="B3304" s="35">
        <f t="shared" si="256"/>
        <v>109</v>
      </c>
      <c r="C3304" s="76">
        <v>1</v>
      </c>
      <c r="D3304" s="76">
        <v>2018</v>
      </c>
      <c r="E3304" s="56">
        <v>9.5333333333333332</v>
      </c>
      <c r="F3304" s="53">
        <f t="shared" si="257"/>
        <v>1</v>
      </c>
      <c r="G3304" s="53">
        <f t="shared" si="258"/>
        <v>2</v>
      </c>
      <c r="H3304" s="53">
        <f t="shared" si="259"/>
        <v>2</v>
      </c>
      <c r="I3304" s="53" t="str">
        <f t="shared" si="260"/>
        <v>ww</v>
      </c>
      <c r="J3304" s="53"/>
    </row>
    <row r="3305" spans="1:10" x14ac:dyDescent="0.25">
      <c r="A3305" s="93">
        <v>43119</v>
      </c>
      <c r="B3305" s="35">
        <f t="shared" si="256"/>
        <v>109</v>
      </c>
      <c r="C3305" s="76">
        <v>1</v>
      </c>
      <c r="D3305" s="76">
        <v>2018</v>
      </c>
      <c r="E3305" s="56">
        <v>0</v>
      </c>
      <c r="F3305" s="53">
        <f t="shared" si="257"/>
        <v>0</v>
      </c>
      <c r="G3305" s="53">
        <f t="shared" si="258"/>
        <v>1</v>
      </c>
      <c r="H3305" s="53">
        <f t="shared" si="259"/>
        <v>1</v>
      </c>
      <c r="I3305" s="53" t="str">
        <f t="shared" si="260"/>
        <v>wd</v>
      </c>
      <c r="J3305" s="53"/>
    </row>
    <row r="3306" spans="1:10" x14ac:dyDescent="0.25">
      <c r="A3306" s="93">
        <v>43120</v>
      </c>
      <c r="B3306" s="35">
        <f t="shared" si="256"/>
        <v>109</v>
      </c>
      <c r="C3306" s="76">
        <v>1</v>
      </c>
      <c r="D3306" s="76">
        <v>2018</v>
      </c>
      <c r="E3306" s="56">
        <v>0.93333333333333346</v>
      </c>
      <c r="F3306" s="53">
        <f t="shared" si="257"/>
        <v>1</v>
      </c>
      <c r="G3306" s="53">
        <f t="shared" si="258"/>
        <v>1</v>
      </c>
      <c r="H3306" s="53">
        <f t="shared" si="259"/>
        <v>-1</v>
      </c>
      <c r="I3306" s="53" t="str">
        <f t="shared" si="260"/>
        <v>dw</v>
      </c>
      <c r="J3306" s="53"/>
    </row>
    <row r="3307" spans="1:10" x14ac:dyDescent="0.25">
      <c r="A3307" s="93">
        <v>43121</v>
      </c>
      <c r="B3307" s="35">
        <f t="shared" si="256"/>
        <v>109</v>
      </c>
      <c r="C3307" s="76">
        <v>1</v>
      </c>
      <c r="D3307" s="76">
        <v>2018</v>
      </c>
      <c r="E3307" s="56">
        <v>0</v>
      </c>
      <c r="F3307" s="53">
        <f t="shared" si="257"/>
        <v>0</v>
      </c>
      <c r="G3307" s="53">
        <f t="shared" si="258"/>
        <v>1</v>
      </c>
      <c r="H3307" s="53">
        <f t="shared" si="259"/>
        <v>1</v>
      </c>
      <c r="I3307" s="53" t="str">
        <f t="shared" si="260"/>
        <v>wd</v>
      </c>
      <c r="J3307" s="53"/>
    </row>
    <row r="3308" spans="1:10" x14ac:dyDescent="0.25">
      <c r="A3308" s="93">
        <v>43122</v>
      </c>
      <c r="B3308" s="35">
        <f t="shared" si="256"/>
        <v>109</v>
      </c>
      <c r="C3308" s="76">
        <v>1</v>
      </c>
      <c r="D3308" s="76">
        <v>2018</v>
      </c>
      <c r="E3308" s="56">
        <v>4.1333333333333329</v>
      </c>
      <c r="F3308" s="53">
        <f t="shared" si="257"/>
        <v>1</v>
      </c>
      <c r="G3308" s="53">
        <f t="shared" si="258"/>
        <v>1</v>
      </c>
      <c r="H3308" s="53">
        <f t="shared" si="259"/>
        <v>-1</v>
      </c>
      <c r="I3308" s="53" t="str">
        <f t="shared" si="260"/>
        <v>dw</v>
      </c>
      <c r="J3308" s="53"/>
    </row>
    <row r="3309" spans="1:10" x14ac:dyDescent="0.25">
      <c r="A3309" s="93">
        <v>43123</v>
      </c>
      <c r="B3309" s="35">
        <f t="shared" si="256"/>
        <v>109</v>
      </c>
      <c r="C3309" s="76">
        <v>1</v>
      </c>
      <c r="D3309" s="76">
        <v>2018</v>
      </c>
      <c r="E3309" s="56">
        <v>0.26666666666666666</v>
      </c>
      <c r="F3309" s="53">
        <f t="shared" si="257"/>
        <v>1</v>
      </c>
      <c r="G3309" s="53">
        <f t="shared" si="258"/>
        <v>2</v>
      </c>
      <c r="H3309" s="53">
        <f t="shared" si="259"/>
        <v>2</v>
      </c>
      <c r="I3309" s="53" t="str">
        <f t="shared" si="260"/>
        <v>ww</v>
      </c>
      <c r="J3309" s="53"/>
    </row>
    <row r="3310" spans="1:10" x14ac:dyDescent="0.25">
      <c r="A3310" s="93">
        <v>43124</v>
      </c>
      <c r="B3310" s="35">
        <f t="shared" si="256"/>
        <v>109</v>
      </c>
      <c r="C3310" s="76">
        <v>1</v>
      </c>
      <c r="D3310" s="76">
        <v>2018</v>
      </c>
      <c r="E3310" s="56">
        <v>3.9333333333333336</v>
      </c>
      <c r="F3310" s="53">
        <f t="shared" si="257"/>
        <v>1</v>
      </c>
      <c r="G3310" s="53">
        <f t="shared" si="258"/>
        <v>2</v>
      </c>
      <c r="H3310" s="53">
        <f t="shared" si="259"/>
        <v>2</v>
      </c>
      <c r="I3310" s="53" t="str">
        <f t="shared" si="260"/>
        <v>ww</v>
      </c>
      <c r="J3310" s="53"/>
    </row>
    <row r="3311" spans="1:10" x14ac:dyDescent="0.25">
      <c r="A3311" s="93">
        <v>43125</v>
      </c>
      <c r="B3311" s="35">
        <f t="shared" si="256"/>
        <v>109</v>
      </c>
      <c r="C3311" s="76">
        <v>1</v>
      </c>
      <c r="D3311" s="76">
        <v>2018</v>
      </c>
      <c r="E3311" s="56">
        <v>0</v>
      </c>
      <c r="F3311" s="53">
        <f t="shared" si="257"/>
        <v>0</v>
      </c>
      <c r="G3311" s="53">
        <f t="shared" si="258"/>
        <v>1</v>
      </c>
      <c r="H3311" s="53">
        <f t="shared" si="259"/>
        <v>1</v>
      </c>
      <c r="I3311" s="53" t="str">
        <f t="shared" si="260"/>
        <v>wd</v>
      </c>
      <c r="J3311" s="53"/>
    </row>
    <row r="3312" spans="1:10" x14ac:dyDescent="0.25">
      <c r="A3312" s="93">
        <v>43126</v>
      </c>
      <c r="B3312" s="35">
        <f t="shared" ref="B3312:B3375" si="261">C3312+(D3312-2009)*12</f>
        <v>109</v>
      </c>
      <c r="C3312" s="76">
        <v>1</v>
      </c>
      <c r="D3312" s="76">
        <v>2018</v>
      </c>
      <c r="E3312" s="56">
        <v>6.6666666666666666E-2</v>
      </c>
      <c r="F3312" s="53">
        <f t="shared" si="257"/>
        <v>1</v>
      </c>
      <c r="G3312" s="53">
        <f t="shared" si="258"/>
        <v>1</v>
      </c>
      <c r="H3312" s="53">
        <f t="shared" si="259"/>
        <v>-1</v>
      </c>
      <c r="I3312" s="53" t="str">
        <f t="shared" si="260"/>
        <v>dw</v>
      </c>
      <c r="J3312" s="53"/>
    </row>
    <row r="3313" spans="1:10" x14ac:dyDescent="0.25">
      <c r="A3313" s="93">
        <v>43127</v>
      </c>
      <c r="B3313" s="35">
        <f t="shared" si="261"/>
        <v>109</v>
      </c>
      <c r="C3313" s="76">
        <v>1</v>
      </c>
      <c r="D3313" s="76">
        <v>2018</v>
      </c>
      <c r="E3313" s="56">
        <v>6.6666666666666666E-2</v>
      </c>
      <c r="F3313" s="53">
        <f t="shared" si="257"/>
        <v>1</v>
      </c>
      <c r="G3313" s="53">
        <f t="shared" si="258"/>
        <v>2</v>
      </c>
      <c r="H3313" s="53">
        <f t="shared" si="259"/>
        <v>2</v>
      </c>
      <c r="I3313" s="53" t="str">
        <f t="shared" si="260"/>
        <v>ww</v>
      </c>
      <c r="J3313" s="53"/>
    </row>
    <row r="3314" spans="1:10" x14ac:dyDescent="0.25">
      <c r="A3314" s="93">
        <v>43128</v>
      </c>
      <c r="B3314" s="35">
        <f t="shared" si="261"/>
        <v>109</v>
      </c>
      <c r="C3314" s="76">
        <v>1</v>
      </c>
      <c r="D3314" s="76">
        <v>2018</v>
      </c>
      <c r="E3314" s="56">
        <v>1.4666666666666668</v>
      </c>
      <c r="F3314" s="53">
        <f t="shared" si="257"/>
        <v>1</v>
      </c>
      <c r="G3314" s="53">
        <f t="shared" si="258"/>
        <v>2</v>
      </c>
      <c r="H3314" s="53">
        <f t="shared" si="259"/>
        <v>2</v>
      </c>
      <c r="I3314" s="53" t="str">
        <f t="shared" si="260"/>
        <v>ww</v>
      </c>
      <c r="J3314" s="53"/>
    </row>
    <row r="3315" spans="1:10" x14ac:dyDescent="0.25">
      <c r="A3315" s="93">
        <v>43129</v>
      </c>
      <c r="B3315" s="35">
        <f t="shared" si="261"/>
        <v>109</v>
      </c>
      <c r="C3315" s="76">
        <v>1</v>
      </c>
      <c r="D3315" s="76">
        <v>2018</v>
      </c>
      <c r="E3315" s="56">
        <v>0.40000000000000008</v>
      </c>
      <c r="F3315" s="53">
        <f t="shared" si="257"/>
        <v>1</v>
      </c>
      <c r="G3315" s="53">
        <f t="shared" si="258"/>
        <v>2</v>
      </c>
      <c r="H3315" s="53">
        <f t="shared" si="259"/>
        <v>2</v>
      </c>
      <c r="I3315" s="53" t="str">
        <f t="shared" si="260"/>
        <v>ww</v>
      </c>
      <c r="J3315" s="53"/>
    </row>
    <row r="3316" spans="1:10" x14ac:dyDescent="0.25">
      <c r="A3316" s="93">
        <v>43130</v>
      </c>
      <c r="B3316" s="35">
        <f t="shared" si="261"/>
        <v>109</v>
      </c>
      <c r="C3316" s="76">
        <v>1</v>
      </c>
      <c r="D3316" s="76">
        <v>2018</v>
      </c>
      <c r="E3316" s="56">
        <v>0</v>
      </c>
      <c r="F3316" s="53">
        <f t="shared" si="257"/>
        <v>0</v>
      </c>
      <c r="G3316" s="53">
        <f t="shared" si="258"/>
        <v>1</v>
      </c>
      <c r="H3316" s="53">
        <f t="shared" si="259"/>
        <v>1</v>
      </c>
      <c r="I3316" s="53" t="str">
        <f t="shared" si="260"/>
        <v>wd</v>
      </c>
      <c r="J3316" s="53"/>
    </row>
    <row r="3317" spans="1:10" x14ac:dyDescent="0.25">
      <c r="A3317" s="93">
        <v>43131</v>
      </c>
      <c r="B3317" s="35">
        <f t="shared" si="261"/>
        <v>109</v>
      </c>
      <c r="C3317" s="76">
        <v>1</v>
      </c>
      <c r="D3317" s="76">
        <v>2018</v>
      </c>
      <c r="E3317" s="56">
        <v>0.93333333333333324</v>
      </c>
      <c r="F3317" s="53">
        <f t="shared" si="257"/>
        <v>1</v>
      </c>
      <c r="G3317" s="53">
        <f t="shared" si="258"/>
        <v>1</v>
      </c>
      <c r="H3317" s="53">
        <f t="shared" si="259"/>
        <v>-1</v>
      </c>
      <c r="I3317" s="53" t="str">
        <f t="shared" si="260"/>
        <v>dw</v>
      </c>
      <c r="J3317" s="53"/>
    </row>
    <row r="3318" spans="1:10" x14ac:dyDescent="0.25">
      <c r="A3318" s="93">
        <v>43132</v>
      </c>
      <c r="B3318" s="35">
        <f t="shared" si="261"/>
        <v>109</v>
      </c>
      <c r="C3318" s="76">
        <v>1</v>
      </c>
      <c r="D3318" s="76">
        <v>2018</v>
      </c>
      <c r="E3318" s="56">
        <v>6.6666666666666666E-2</v>
      </c>
      <c r="F3318" s="53">
        <f t="shared" si="257"/>
        <v>1</v>
      </c>
      <c r="G3318" s="53">
        <f t="shared" si="258"/>
        <v>2</v>
      </c>
      <c r="H3318" s="53">
        <f t="shared" si="259"/>
        <v>2</v>
      </c>
      <c r="I3318" s="53" t="str">
        <f t="shared" si="260"/>
        <v>ww</v>
      </c>
      <c r="J3318" s="53"/>
    </row>
    <row r="3319" spans="1:10" x14ac:dyDescent="0.25">
      <c r="A3319" s="93">
        <v>43133</v>
      </c>
      <c r="B3319" s="35">
        <f t="shared" si="261"/>
        <v>109</v>
      </c>
      <c r="C3319" s="76">
        <v>1</v>
      </c>
      <c r="D3319" s="76">
        <v>2018</v>
      </c>
      <c r="E3319" s="56">
        <v>6.6666666666666666E-2</v>
      </c>
      <c r="F3319" s="53">
        <f t="shared" si="257"/>
        <v>1</v>
      </c>
      <c r="G3319" s="53">
        <f t="shared" si="258"/>
        <v>2</v>
      </c>
      <c r="H3319" s="53">
        <f t="shared" si="259"/>
        <v>2</v>
      </c>
      <c r="I3319" s="53" t="str">
        <f t="shared" si="260"/>
        <v>ww</v>
      </c>
      <c r="J3319" s="53"/>
    </row>
    <row r="3320" spans="1:10" x14ac:dyDescent="0.25">
      <c r="A3320" s="93">
        <v>43134</v>
      </c>
      <c r="B3320" s="35">
        <f t="shared" si="261"/>
        <v>110</v>
      </c>
      <c r="C3320" s="76">
        <v>2</v>
      </c>
      <c r="D3320" s="76">
        <v>2018</v>
      </c>
      <c r="E3320" s="56">
        <v>0.33333333333333331</v>
      </c>
      <c r="F3320" s="53">
        <f t="shared" si="257"/>
        <v>1</v>
      </c>
      <c r="G3320" s="53">
        <f t="shared" si="258"/>
        <v>2</v>
      </c>
      <c r="H3320" s="53">
        <f t="shared" si="259"/>
        <v>2</v>
      </c>
      <c r="I3320" s="53" t="str">
        <f t="shared" si="260"/>
        <v>ww</v>
      </c>
      <c r="J3320" s="53"/>
    </row>
    <row r="3321" spans="1:10" x14ac:dyDescent="0.25">
      <c r="A3321" s="93">
        <v>43135</v>
      </c>
      <c r="B3321" s="35">
        <f t="shared" si="261"/>
        <v>110</v>
      </c>
      <c r="C3321" s="76">
        <v>2</v>
      </c>
      <c r="D3321" s="76">
        <v>2018</v>
      </c>
      <c r="E3321" s="56">
        <v>4.7333333333333334</v>
      </c>
      <c r="F3321" s="53">
        <f t="shared" si="257"/>
        <v>1</v>
      </c>
      <c r="G3321" s="53">
        <f t="shared" si="258"/>
        <v>2</v>
      </c>
      <c r="H3321" s="53">
        <f t="shared" si="259"/>
        <v>2</v>
      </c>
      <c r="I3321" s="53" t="str">
        <f t="shared" si="260"/>
        <v>ww</v>
      </c>
      <c r="J3321" s="53"/>
    </row>
    <row r="3322" spans="1:10" x14ac:dyDescent="0.25">
      <c r="A3322" s="93">
        <v>43136</v>
      </c>
      <c r="B3322" s="35">
        <f t="shared" si="261"/>
        <v>110</v>
      </c>
      <c r="C3322" s="76">
        <v>2</v>
      </c>
      <c r="D3322" s="76">
        <v>2018</v>
      </c>
      <c r="E3322" s="56">
        <v>0.33333333333333331</v>
      </c>
      <c r="F3322" s="53">
        <f t="shared" si="257"/>
        <v>1</v>
      </c>
      <c r="G3322" s="53">
        <f t="shared" si="258"/>
        <v>2</v>
      </c>
      <c r="H3322" s="53">
        <f t="shared" si="259"/>
        <v>2</v>
      </c>
      <c r="I3322" s="53" t="str">
        <f t="shared" si="260"/>
        <v>ww</v>
      </c>
      <c r="J3322" s="53"/>
    </row>
    <row r="3323" spans="1:10" x14ac:dyDescent="0.25">
      <c r="A3323" s="93">
        <v>43137</v>
      </c>
      <c r="B3323" s="35">
        <f t="shared" si="261"/>
        <v>110</v>
      </c>
      <c r="C3323" s="76">
        <v>2</v>
      </c>
      <c r="D3323" s="76">
        <v>2018</v>
      </c>
      <c r="E3323" s="56">
        <v>0.33333333333333331</v>
      </c>
      <c r="F3323" s="53">
        <f t="shared" si="257"/>
        <v>1</v>
      </c>
      <c r="G3323" s="53">
        <f t="shared" si="258"/>
        <v>2</v>
      </c>
      <c r="H3323" s="53">
        <f t="shared" si="259"/>
        <v>2</v>
      </c>
      <c r="I3323" s="53" t="str">
        <f t="shared" si="260"/>
        <v>ww</v>
      </c>
      <c r="J3323" s="53"/>
    </row>
    <row r="3324" spans="1:10" x14ac:dyDescent="0.25">
      <c r="A3324" s="93">
        <v>43138</v>
      </c>
      <c r="B3324" s="35">
        <f t="shared" si="261"/>
        <v>110</v>
      </c>
      <c r="C3324" s="76">
        <v>2</v>
      </c>
      <c r="D3324" s="76">
        <v>2018</v>
      </c>
      <c r="E3324" s="56">
        <v>2.0666666666666669</v>
      </c>
      <c r="F3324" s="53">
        <f t="shared" si="257"/>
        <v>1</v>
      </c>
      <c r="G3324" s="53">
        <f t="shared" si="258"/>
        <v>2</v>
      </c>
      <c r="H3324" s="53">
        <f t="shared" si="259"/>
        <v>2</v>
      </c>
      <c r="I3324" s="53" t="str">
        <f t="shared" si="260"/>
        <v>ww</v>
      </c>
      <c r="J3324" s="53"/>
    </row>
    <row r="3325" spans="1:10" x14ac:dyDescent="0.25">
      <c r="A3325" s="93">
        <v>43139</v>
      </c>
      <c r="B3325" s="35">
        <f t="shared" si="261"/>
        <v>110</v>
      </c>
      <c r="C3325" s="76">
        <v>2</v>
      </c>
      <c r="D3325" s="76">
        <v>2018</v>
      </c>
      <c r="E3325" s="56">
        <v>0</v>
      </c>
      <c r="F3325" s="53">
        <f t="shared" si="257"/>
        <v>0</v>
      </c>
      <c r="G3325" s="53">
        <f t="shared" si="258"/>
        <v>1</v>
      </c>
      <c r="H3325" s="53">
        <f t="shared" si="259"/>
        <v>1</v>
      </c>
      <c r="I3325" s="53" t="str">
        <f t="shared" si="260"/>
        <v>wd</v>
      </c>
      <c r="J3325" s="53"/>
    </row>
    <row r="3326" spans="1:10" x14ac:dyDescent="0.25">
      <c r="A3326" s="93">
        <v>43140</v>
      </c>
      <c r="B3326" s="35">
        <f t="shared" si="261"/>
        <v>110</v>
      </c>
      <c r="C3326" s="76">
        <v>2</v>
      </c>
      <c r="D3326" s="76">
        <v>2018</v>
      </c>
      <c r="E3326" s="56">
        <v>3.2000000000000006</v>
      </c>
      <c r="F3326" s="53">
        <f t="shared" si="257"/>
        <v>1</v>
      </c>
      <c r="G3326" s="53">
        <f t="shared" si="258"/>
        <v>1</v>
      </c>
      <c r="H3326" s="53">
        <f t="shared" si="259"/>
        <v>-1</v>
      </c>
      <c r="I3326" s="53" t="str">
        <f t="shared" si="260"/>
        <v>dw</v>
      </c>
      <c r="J3326" s="53"/>
    </row>
    <row r="3327" spans="1:10" x14ac:dyDescent="0.25">
      <c r="A3327" s="93">
        <v>43141</v>
      </c>
      <c r="B3327" s="35">
        <f t="shared" si="261"/>
        <v>110</v>
      </c>
      <c r="C3327" s="76">
        <v>2</v>
      </c>
      <c r="D3327" s="76">
        <v>2018</v>
      </c>
      <c r="E3327" s="56">
        <v>1</v>
      </c>
      <c r="F3327" s="53">
        <f t="shared" si="257"/>
        <v>1</v>
      </c>
      <c r="G3327" s="53">
        <f t="shared" si="258"/>
        <v>2</v>
      </c>
      <c r="H3327" s="53">
        <f t="shared" si="259"/>
        <v>2</v>
      </c>
      <c r="I3327" s="53" t="str">
        <f t="shared" si="260"/>
        <v>ww</v>
      </c>
      <c r="J3327" s="53"/>
    </row>
    <row r="3328" spans="1:10" x14ac:dyDescent="0.25">
      <c r="A3328" s="93">
        <v>43142</v>
      </c>
      <c r="B3328" s="35">
        <f t="shared" si="261"/>
        <v>110</v>
      </c>
      <c r="C3328" s="76">
        <v>2</v>
      </c>
      <c r="D3328" s="76">
        <v>2018</v>
      </c>
      <c r="E3328" s="56">
        <v>9.4</v>
      </c>
      <c r="F3328" s="53">
        <f t="shared" si="257"/>
        <v>1</v>
      </c>
      <c r="G3328" s="53">
        <f t="shared" si="258"/>
        <v>2</v>
      </c>
      <c r="H3328" s="53">
        <f t="shared" si="259"/>
        <v>2</v>
      </c>
      <c r="I3328" s="53" t="str">
        <f t="shared" si="260"/>
        <v>ww</v>
      </c>
      <c r="J3328" s="53"/>
    </row>
    <row r="3329" spans="1:10" x14ac:dyDescent="0.25">
      <c r="A3329" s="93">
        <v>43143</v>
      </c>
      <c r="B3329" s="35">
        <f t="shared" si="261"/>
        <v>110</v>
      </c>
      <c r="C3329" s="76">
        <v>2</v>
      </c>
      <c r="D3329" s="76">
        <v>2018</v>
      </c>
      <c r="E3329" s="56">
        <v>0.13333333333333333</v>
      </c>
      <c r="F3329" s="53">
        <f t="shared" si="257"/>
        <v>1</v>
      </c>
      <c r="G3329" s="53">
        <f t="shared" si="258"/>
        <v>2</v>
      </c>
      <c r="H3329" s="53">
        <f t="shared" si="259"/>
        <v>2</v>
      </c>
      <c r="I3329" s="53" t="str">
        <f t="shared" si="260"/>
        <v>ww</v>
      </c>
      <c r="J3329" s="53"/>
    </row>
    <row r="3330" spans="1:10" x14ac:dyDescent="0.25">
      <c r="A3330" s="93">
        <v>43144</v>
      </c>
      <c r="B3330" s="35">
        <f t="shared" si="261"/>
        <v>110</v>
      </c>
      <c r="C3330" s="76">
        <v>2</v>
      </c>
      <c r="D3330" s="76">
        <v>2018</v>
      </c>
      <c r="E3330" s="56">
        <v>0.33333333333333331</v>
      </c>
      <c r="F3330" s="53">
        <f t="shared" si="257"/>
        <v>1</v>
      </c>
      <c r="G3330" s="53">
        <f t="shared" si="258"/>
        <v>2</v>
      </c>
      <c r="H3330" s="53">
        <f t="shared" si="259"/>
        <v>2</v>
      </c>
      <c r="I3330" s="53" t="str">
        <f t="shared" si="260"/>
        <v>ww</v>
      </c>
      <c r="J3330" s="53"/>
    </row>
    <row r="3331" spans="1:10" x14ac:dyDescent="0.25">
      <c r="A3331" s="93">
        <v>43145</v>
      </c>
      <c r="B3331" s="35">
        <f t="shared" si="261"/>
        <v>110</v>
      </c>
      <c r="C3331" s="76">
        <v>2</v>
      </c>
      <c r="D3331" s="76">
        <v>2018</v>
      </c>
      <c r="E3331" s="56">
        <v>2.0666666666666669</v>
      </c>
      <c r="F3331" s="53">
        <f t="shared" ref="F3331:F3394" si="262">IF(E3331&gt;0,1,0)</f>
        <v>1</v>
      </c>
      <c r="G3331" s="53">
        <f t="shared" ref="G3331:G3394" si="263">SUM(F3330:F3331)</f>
        <v>2</v>
      </c>
      <c r="H3331" s="53">
        <f t="shared" ref="H3331:H3394" si="264">IF(G3331=1,IF(F3330=1,1,-1),G3331)</f>
        <v>2</v>
      </c>
      <c r="I3331" s="53" t="str">
        <f t="shared" ref="I3331:I3394" si="265">VLOOKUP(H3331,codes,2,)</f>
        <v>ww</v>
      </c>
      <c r="J3331" s="53"/>
    </row>
    <row r="3332" spans="1:10" x14ac:dyDescent="0.25">
      <c r="A3332" s="93">
        <v>43146</v>
      </c>
      <c r="B3332" s="35">
        <f t="shared" si="261"/>
        <v>110</v>
      </c>
      <c r="C3332" s="76">
        <v>2</v>
      </c>
      <c r="D3332" s="76">
        <v>2018</v>
      </c>
      <c r="E3332" s="56">
        <v>0.46666666666666662</v>
      </c>
      <c r="F3332" s="53">
        <f t="shared" si="262"/>
        <v>1</v>
      </c>
      <c r="G3332" s="53">
        <f t="shared" si="263"/>
        <v>2</v>
      </c>
      <c r="H3332" s="53">
        <f t="shared" si="264"/>
        <v>2</v>
      </c>
      <c r="I3332" s="53" t="str">
        <f t="shared" si="265"/>
        <v>ww</v>
      </c>
      <c r="J3332" s="53"/>
    </row>
    <row r="3333" spans="1:10" x14ac:dyDescent="0.25">
      <c r="A3333" s="93">
        <v>43147</v>
      </c>
      <c r="B3333" s="35">
        <f t="shared" si="261"/>
        <v>110</v>
      </c>
      <c r="C3333" s="76">
        <v>2</v>
      </c>
      <c r="D3333" s="76">
        <v>2018</v>
      </c>
      <c r="E3333" s="56">
        <v>0</v>
      </c>
      <c r="F3333" s="53">
        <f t="shared" si="262"/>
        <v>0</v>
      </c>
      <c r="G3333" s="53">
        <f t="shared" si="263"/>
        <v>1</v>
      </c>
      <c r="H3333" s="53">
        <f t="shared" si="264"/>
        <v>1</v>
      </c>
      <c r="I3333" s="53" t="str">
        <f t="shared" si="265"/>
        <v>wd</v>
      </c>
      <c r="J3333" s="53"/>
    </row>
    <row r="3334" spans="1:10" x14ac:dyDescent="0.25">
      <c r="A3334" s="93">
        <v>43148</v>
      </c>
      <c r="B3334" s="35">
        <f t="shared" si="261"/>
        <v>110</v>
      </c>
      <c r="C3334" s="76">
        <v>2</v>
      </c>
      <c r="D3334" s="76">
        <v>2018</v>
      </c>
      <c r="E3334" s="56">
        <v>0.26666666666666666</v>
      </c>
      <c r="F3334" s="53">
        <f t="shared" si="262"/>
        <v>1</v>
      </c>
      <c r="G3334" s="53">
        <f t="shared" si="263"/>
        <v>1</v>
      </c>
      <c r="H3334" s="53">
        <f t="shared" si="264"/>
        <v>-1</v>
      </c>
      <c r="I3334" s="53" t="str">
        <f t="shared" si="265"/>
        <v>dw</v>
      </c>
      <c r="J3334" s="53"/>
    </row>
    <row r="3335" spans="1:10" x14ac:dyDescent="0.25">
      <c r="A3335" s="93">
        <v>43149</v>
      </c>
      <c r="B3335" s="35">
        <f t="shared" si="261"/>
        <v>110</v>
      </c>
      <c r="C3335" s="76">
        <v>2</v>
      </c>
      <c r="D3335" s="76">
        <v>2018</v>
      </c>
      <c r="E3335" s="56">
        <v>0</v>
      </c>
      <c r="F3335" s="53">
        <f t="shared" si="262"/>
        <v>0</v>
      </c>
      <c r="G3335" s="53">
        <f t="shared" si="263"/>
        <v>1</v>
      </c>
      <c r="H3335" s="53">
        <f t="shared" si="264"/>
        <v>1</v>
      </c>
      <c r="I3335" s="53" t="str">
        <f t="shared" si="265"/>
        <v>wd</v>
      </c>
      <c r="J3335" s="53"/>
    </row>
    <row r="3336" spans="1:10" x14ac:dyDescent="0.25">
      <c r="A3336" s="93">
        <v>43150</v>
      </c>
      <c r="B3336" s="35">
        <f t="shared" si="261"/>
        <v>110</v>
      </c>
      <c r="C3336" s="76">
        <v>2</v>
      </c>
      <c r="D3336" s="76">
        <v>2018</v>
      </c>
      <c r="E3336" s="56">
        <v>6.666666666666667</v>
      </c>
      <c r="F3336" s="53">
        <f t="shared" si="262"/>
        <v>1</v>
      </c>
      <c r="G3336" s="53">
        <f t="shared" si="263"/>
        <v>1</v>
      </c>
      <c r="H3336" s="53">
        <f t="shared" si="264"/>
        <v>-1</v>
      </c>
      <c r="I3336" s="53" t="str">
        <f t="shared" si="265"/>
        <v>dw</v>
      </c>
      <c r="J3336" s="53"/>
    </row>
    <row r="3337" spans="1:10" x14ac:dyDescent="0.25">
      <c r="A3337" s="93">
        <v>43151</v>
      </c>
      <c r="B3337" s="35">
        <f t="shared" si="261"/>
        <v>110</v>
      </c>
      <c r="C3337" s="76">
        <v>2</v>
      </c>
      <c r="D3337" s="76">
        <v>2018</v>
      </c>
      <c r="E3337" s="56">
        <v>3.2666666666666671</v>
      </c>
      <c r="F3337" s="53">
        <f t="shared" si="262"/>
        <v>1</v>
      </c>
      <c r="G3337" s="53">
        <f t="shared" si="263"/>
        <v>2</v>
      </c>
      <c r="H3337" s="53">
        <f t="shared" si="264"/>
        <v>2</v>
      </c>
      <c r="I3337" s="53" t="str">
        <f t="shared" si="265"/>
        <v>ww</v>
      </c>
      <c r="J3337" s="53"/>
    </row>
    <row r="3338" spans="1:10" x14ac:dyDescent="0.25">
      <c r="A3338" s="93">
        <v>43152</v>
      </c>
      <c r="B3338" s="35">
        <f t="shared" si="261"/>
        <v>110</v>
      </c>
      <c r="C3338" s="76">
        <v>2</v>
      </c>
      <c r="D3338" s="76">
        <v>2018</v>
      </c>
      <c r="E3338" s="56">
        <v>6.6666666666666666E-2</v>
      </c>
      <c r="F3338" s="53">
        <f t="shared" si="262"/>
        <v>1</v>
      </c>
      <c r="G3338" s="53">
        <f t="shared" si="263"/>
        <v>2</v>
      </c>
      <c r="H3338" s="53">
        <f t="shared" si="264"/>
        <v>2</v>
      </c>
      <c r="I3338" s="53" t="str">
        <f t="shared" si="265"/>
        <v>ww</v>
      </c>
      <c r="J3338" s="53"/>
    </row>
    <row r="3339" spans="1:10" x14ac:dyDescent="0.25">
      <c r="A3339" s="93">
        <v>43153</v>
      </c>
      <c r="B3339" s="35">
        <f t="shared" si="261"/>
        <v>110</v>
      </c>
      <c r="C3339" s="76">
        <v>2</v>
      </c>
      <c r="D3339" s="76">
        <v>2018</v>
      </c>
      <c r="E3339" s="56">
        <v>0.20000000000000004</v>
      </c>
      <c r="F3339" s="53">
        <f t="shared" si="262"/>
        <v>1</v>
      </c>
      <c r="G3339" s="53">
        <f t="shared" si="263"/>
        <v>2</v>
      </c>
      <c r="H3339" s="53">
        <f t="shared" si="264"/>
        <v>2</v>
      </c>
      <c r="I3339" s="53" t="str">
        <f t="shared" si="265"/>
        <v>ww</v>
      </c>
      <c r="J3339" s="53"/>
    </row>
    <row r="3340" spans="1:10" x14ac:dyDescent="0.25">
      <c r="A3340" s="93">
        <v>43154</v>
      </c>
      <c r="B3340" s="35">
        <f t="shared" si="261"/>
        <v>110</v>
      </c>
      <c r="C3340" s="76">
        <v>2</v>
      </c>
      <c r="D3340" s="76">
        <v>2018</v>
      </c>
      <c r="E3340" s="56">
        <v>0.13333333333333333</v>
      </c>
      <c r="F3340" s="53">
        <f t="shared" si="262"/>
        <v>1</v>
      </c>
      <c r="G3340" s="53">
        <f t="shared" si="263"/>
        <v>2</v>
      </c>
      <c r="H3340" s="53">
        <f t="shared" si="264"/>
        <v>2</v>
      </c>
      <c r="I3340" s="53" t="str">
        <f t="shared" si="265"/>
        <v>ww</v>
      </c>
      <c r="J3340" s="53"/>
    </row>
    <row r="3341" spans="1:10" x14ac:dyDescent="0.25">
      <c r="A3341" s="93">
        <v>43155</v>
      </c>
      <c r="B3341" s="35">
        <f t="shared" si="261"/>
        <v>110</v>
      </c>
      <c r="C3341" s="76">
        <v>2</v>
      </c>
      <c r="D3341" s="76">
        <v>2018</v>
      </c>
      <c r="E3341" s="56">
        <v>6.6666666666666666E-2</v>
      </c>
      <c r="F3341" s="53">
        <f t="shared" si="262"/>
        <v>1</v>
      </c>
      <c r="G3341" s="53">
        <f t="shared" si="263"/>
        <v>2</v>
      </c>
      <c r="H3341" s="53">
        <f t="shared" si="264"/>
        <v>2</v>
      </c>
      <c r="I3341" s="53" t="str">
        <f t="shared" si="265"/>
        <v>ww</v>
      </c>
      <c r="J3341" s="53"/>
    </row>
    <row r="3342" spans="1:10" x14ac:dyDescent="0.25">
      <c r="A3342" s="93">
        <v>43156</v>
      </c>
      <c r="B3342" s="35">
        <f t="shared" si="261"/>
        <v>110</v>
      </c>
      <c r="C3342" s="76">
        <v>2</v>
      </c>
      <c r="D3342" s="76">
        <v>2018</v>
      </c>
      <c r="E3342" s="56">
        <v>0</v>
      </c>
      <c r="F3342" s="53">
        <f t="shared" si="262"/>
        <v>0</v>
      </c>
      <c r="G3342" s="53">
        <f t="shared" si="263"/>
        <v>1</v>
      </c>
      <c r="H3342" s="53">
        <f t="shared" si="264"/>
        <v>1</v>
      </c>
      <c r="I3342" s="53" t="str">
        <f t="shared" si="265"/>
        <v>wd</v>
      </c>
      <c r="J3342" s="53"/>
    </row>
    <row r="3343" spans="1:10" x14ac:dyDescent="0.25">
      <c r="A3343" s="93">
        <v>43157</v>
      </c>
      <c r="B3343" s="35">
        <f t="shared" si="261"/>
        <v>110</v>
      </c>
      <c r="C3343" s="76">
        <v>2</v>
      </c>
      <c r="D3343" s="76">
        <v>2018</v>
      </c>
      <c r="E3343" s="56">
        <v>0</v>
      </c>
      <c r="F3343" s="53">
        <f t="shared" si="262"/>
        <v>0</v>
      </c>
      <c r="G3343" s="53">
        <f t="shared" si="263"/>
        <v>0</v>
      </c>
      <c r="H3343" s="53">
        <f t="shared" si="264"/>
        <v>0</v>
      </c>
      <c r="I3343" s="53" t="str">
        <f t="shared" si="265"/>
        <v>dd</v>
      </c>
      <c r="J3343" s="53"/>
    </row>
    <row r="3344" spans="1:10" x14ac:dyDescent="0.25">
      <c r="A3344" s="93">
        <v>43158</v>
      </c>
      <c r="B3344" s="35">
        <f t="shared" si="261"/>
        <v>110</v>
      </c>
      <c r="C3344" s="76">
        <v>2</v>
      </c>
      <c r="D3344" s="76">
        <v>2018</v>
      </c>
      <c r="E3344" s="56">
        <v>4.8</v>
      </c>
      <c r="F3344" s="53">
        <f t="shared" si="262"/>
        <v>1</v>
      </c>
      <c r="G3344" s="53">
        <f t="shared" si="263"/>
        <v>1</v>
      </c>
      <c r="H3344" s="53">
        <f t="shared" si="264"/>
        <v>-1</v>
      </c>
      <c r="I3344" s="53" t="str">
        <f t="shared" si="265"/>
        <v>dw</v>
      </c>
      <c r="J3344" s="53"/>
    </row>
    <row r="3345" spans="1:10" x14ac:dyDescent="0.25">
      <c r="A3345" s="93">
        <v>43159</v>
      </c>
      <c r="B3345" s="35">
        <f t="shared" si="261"/>
        <v>110</v>
      </c>
      <c r="C3345" s="76">
        <v>2</v>
      </c>
      <c r="D3345" s="76">
        <v>2018</v>
      </c>
      <c r="E3345" s="56">
        <v>5.3999999999999995</v>
      </c>
      <c r="F3345" s="53">
        <f t="shared" si="262"/>
        <v>1</v>
      </c>
      <c r="G3345" s="53">
        <f t="shared" si="263"/>
        <v>2</v>
      </c>
      <c r="H3345" s="53">
        <f t="shared" si="264"/>
        <v>2</v>
      </c>
      <c r="I3345" s="53" t="str">
        <f t="shared" si="265"/>
        <v>ww</v>
      </c>
      <c r="J3345" s="53"/>
    </row>
    <row r="3346" spans="1:10" x14ac:dyDescent="0.25">
      <c r="A3346" s="93">
        <v>43160</v>
      </c>
      <c r="B3346" s="35">
        <f t="shared" si="261"/>
        <v>110</v>
      </c>
      <c r="C3346" s="76">
        <v>2</v>
      </c>
      <c r="D3346" s="76">
        <v>2018</v>
      </c>
      <c r="E3346" s="56">
        <v>6</v>
      </c>
      <c r="F3346" s="53">
        <f t="shared" si="262"/>
        <v>1</v>
      </c>
      <c r="G3346" s="53">
        <f t="shared" si="263"/>
        <v>2</v>
      </c>
      <c r="H3346" s="53">
        <f t="shared" si="264"/>
        <v>2</v>
      </c>
      <c r="I3346" s="53" t="str">
        <f t="shared" si="265"/>
        <v>ww</v>
      </c>
      <c r="J3346" s="53"/>
    </row>
    <row r="3347" spans="1:10" x14ac:dyDescent="0.25">
      <c r="A3347" s="93">
        <v>43161</v>
      </c>
      <c r="B3347" s="35">
        <f t="shared" si="261"/>
        <v>110</v>
      </c>
      <c r="C3347" s="76">
        <v>2</v>
      </c>
      <c r="D3347" s="76">
        <v>2018</v>
      </c>
      <c r="E3347" s="56">
        <v>1.5999999999999999</v>
      </c>
      <c r="F3347" s="53">
        <f t="shared" si="262"/>
        <v>1</v>
      </c>
      <c r="G3347" s="53">
        <f t="shared" si="263"/>
        <v>2</v>
      </c>
      <c r="H3347" s="53">
        <f t="shared" si="264"/>
        <v>2</v>
      </c>
      <c r="I3347" s="53" t="str">
        <f t="shared" si="265"/>
        <v>ww</v>
      </c>
      <c r="J3347" s="53"/>
    </row>
    <row r="3348" spans="1:10" x14ac:dyDescent="0.25">
      <c r="A3348" s="93">
        <v>43162</v>
      </c>
      <c r="B3348" s="35">
        <f t="shared" si="261"/>
        <v>110</v>
      </c>
      <c r="C3348" s="76">
        <v>2</v>
      </c>
      <c r="D3348" s="76">
        <v>2018</v>
      </c>
      <c r="E3348" s="56">
        <v>0.46666666666666662</v>
      </c>
      <c r="F3348" s="53">
        <f t="shared" si="262"/>
        <v>1</v>
      </c>
      <c r="G3348" s="53">
        <f t="shared" si="263"/>
        <v>2</v>
      </c>
      <c r="H3348" s="53">
        <f t="shared" si="264"/>
        <v>2</v>
      </c>
      <c r="I3348" s="53" t="str">
        <f t="shared" si="265"/>
        <v>ww</v>
      </c>
      <c r="J3348" s="53"/>
    </row>
    <row r="3349" spans="1:10" x14ac:dyDescent="0.25">
      <c r="A3349" s="93">
        <v>43163</v>
      </c>
      <c r="B3349" s="35">
        <f t="shared" si="261"/>
        <v>111</v>
      </c>
      <c r="C3349" s="76">
        <v>3</v>
      </c>
      <c r="D3349" s="76">
        <v>2018</v>
      </c>
      <c r="E3349" s="56">
        <v>2.2666666666666666</v>
      </c>
      <c r="F3349" s="53">
        <f t="shared" si="262"/>
        <v>1</v>
      </c>
      <c r="G3349" s="53">
        <f t="shared" si="263"/>
        <v>2</v>
      </c>
      <c r="H3349" s="53">
        <f t="shared" si="264"/>
        <v>2</v>
      </c>
      <c r="I3349" s="53" t="str">
        <f t="shared" si="265"/>
        <v>ww</v>
      </c>
      <c r="J3349" s="53"/>
    </row>
    <row r="3350" spans="1:10" x14ac:dyDescent="0.25">
      <c r="A3350" s="93">
        <v>43164</v>
      </c>
      <c r="B3350" s="35">
        <f t="shared" si="261"/>
        <v>111</v>
      </c>
      <c r="C3350" s="76">
        <v>3</v>
      </c>
      <c r="D3350" s="76">
        <v>2018</v>
      </c>
      <c r="E3350" s="56">
        <v>5.7333333333333334</v>
      </c>
      <c r="F3350" s="53">
        <f t="shared" si="262"/>
        <v>1</v>
      </c>
      <c r="G3350" s="53">
        <f t="shared" si="263"/>
        <v>2</v>
      </c>
      <c r="H3350" s="53">
        <f t="shared" si="264"/>
        <v>2</v>
      </c>
      <c r="I3350" s="53" t="str">
        <f t="shared" si="265"/>
        <v>ww</v>
      </c>
      <c r="J3350" s="53"/>
    </row>
    <row r="3351" spans="1:10" x14ac:dyDescent="0.25">
      <c r="A3351" s="93">
        <v>43165</v>
      </c>
      <c r="B3351" s="35">
        <f t="shared" si="261"/>
        <v>111</v>
      </c>
      <c r="C3351" s="76">
        <v>3</v>
      </c>
      <c r="D3351" s="76">
        <v>2018</v>
      </c>
      <c r="E3351" s="56">
        <v>12.4</v>
      </c>
      <c r="F3351" s="53">
        <f t="shared" si="262"/>
        <v>1</v>
      </c>
      <c r="G3351" s="53">
        <f t="shared" si="263"/>
        <v>2</v>
      </c>
      <c r="H3351" s="53">
        <f t="shared" si="264"/>
        <v>2</v>
      </c>
      <c r="I3351" s="53" t="str">
        <f t="shared" si="265"/>
        <v>ww</v>
      </c>
      <c r="J3351" s="53"/>
    </row>
    <row r="3352" spans="1:10" x14ac:dyDescent="0.25">
      <c r="A3352" s="93">
        <v>43166</v>
      </c>
      <c r="B3352" s="35">
        <f t="shared" si="261"/>
        <v>111</v>
      </c>
      <c r="C3352" s="76">
        <v>3</v>
      </c>
      <c r="D3352" s="76">
        <v>2018</v>
      </c>
      <c r="E3352" s="56">
        <v>0.6</v>
      </c>
      <c r="F3352" s="53">
        <f t="shared" si="262"/>
        <v>1</v>
      </c>
      <c r="G3352" s="53">
        <f t="shared" si="263"/>
        <v>2</v>
      </c>
      <c r="H3352" s="53">
        <f t="shared" si="264"/>
        <v>2</v>
      </c>
      <c r="I3352" s="53" t="str">
        <f t="shared" si="265"/>
        <v>ww</v>
      </c>
      <c r="J3352" s="53"/>
    </row>
    <row r="3353" spans="1:10" x14ac:dyDescent="0.25">
      <c r="A3353" s="93">
        <v>43167</v>
      </c>
      <c r="B3353" s="35">
        <f t="shared" si="261"/>
        <v>111</v>
      </c>
      <c r="C3353" s="76">
        <v>3</v>
      </c>
      <c r="D3353" s="76">
        <v>2018</v>
      </c>
      <c r="E3353" s="56">
        <v>6.6666666666666666E-2</v>
      </c>
      <c r="F3353" s="53">
        <f t="shared" si="262"/>
        <v>1</v>
      </c>
      <c r="G3353" s="53">
        <f t="shared" si="263"/>
        <v>2</v>
      </c>
      <c r="H3353" s="53">
        <f t="shared" si="264"/>
        <v>2</v>
      </c>
      <c r="I3353" s="53" t="str">
        <f t="shared" si="265"/>
        <v>ww</v>
      </c>
      <c r="J3353" s="53"/>
    </row>
    <row r="3354" spans="1:10" x14ac:dyDescent="0.25">
      <c r="A3354" s="93">
        <v>43168</v>
      </c>
      <c r="B3354" s="35">
        <f t="shared" si="261"/>
        <v>111</v>
      </c>
      <c r="C3354" s="76">
        <v>3</v>
      </c>
      <c r="D3354" s="76">
        <v>2018</v>
      </c>
      <c r="E3354" s="56">
        <v>0</v>
      </c>
      <c r="F3354" s="53">
        <f t="shared" si="262"/>
        <v>0</v>
      </c>
      <c r="G3354" s="53">
        <f t="shared" si="263"/>
        <v>1</v>
      </c>
      <c r="H3354" s="53">
        <f t="shared" si="264"/>
        <v>1</v>
      </c>
      <c r="I3354" s="53" t="str">
        <f t="shared" si="265"/>
        <v>wd</v>
      </c>
      <c r="J3354" s="53"/>
    </row>
    <row r="3355" spans="1:10" x14ac:dyDescent="0.25">
      <c r="A3355" s="93">
        <v>43169</v>
      </c>
      <c r="B3355" s="35">
        <f t="shared" si="261"/>
        <v>111</v>
      </c>
      <c r="C3355" s="76">
        <v>3</v>
      </c>
      <c r="D3355" s="76">
        <v>2018</v>
      </c>
      <c r="E3355" s="56">
        <v>6.6000000000000005</v>
      </c>
      <c r="F3355" s="53">
        <f t="shared" si="262"/>
        <v>1</v>
      </c>
      <c r="G3355" s="53">
        <f t="shared" si="263"/>
        <v>1</v>
      </c>
      <c r="H3355" s="53">
        <f t="shared" si="264"/>
        <v>-1</v>
      </c>
      <c r="I3355" s="53" t="str">
        <f t="shared" si="265"/>
        <v>dw</v>
      </c>
      <c r="J3355" s="53"/>
    </row>
    <row r="3356" spans="1:10" x14ac:dyDescent="0.25">
      <c r="A3356" s="93">
        <v>43170</v>
      </c>
      <c r="B3356" s="35">
        <f t="shared" si="261"/>
        <v>111</v>
      </c>
      <c r="C3356" s="76">
        <v>3</v>
      </c>
      <c r="D3356" s="76">
        <v>2018</v>
      </c>
      <c r="E3356" s="56">
        <v>2.5333333333333332</v>
      </c>
      <c r="F3356" s="53">
        <f t="shared" si="262"/>
        <v>1</v>
      </c>
      <c r="G3356" s="53">
        <f t="shared" si="263"/>
        <v>2</v>
      </c>
      <c r="H3356" s="53">
        <f t="shared" si="264"/>
        <v>2</v>
      </c>
      <c r="I3356" s="53" t="str">
        <f t="shared" si="265"/>
        <v>ww</v>
      </c>
      <c r="J3356" s="53"/>
    </row>
    <row r="3357" spans="1:10" x14ac:dyDescent="0.25">
      <c r="A3357" s="93">
        <v>43171</v>
      </c>
      <c r="B3357" s="35">
        <f t="shared" si="261"/>
        <v>111</v>
      </c>
      <c r="C3357" s="76">
        <v>3</v>
      </c>
      <c r="D3357" s="76">
        <v>2018</v>
      </c>
      <c r="E3357" s="56">
        <v>6.6666666666666666E-2</v>
      </c>
      <c r="F3357" s="53">
        <f t="shared" si="262"/>
        <v>1</v>
      </c>
      <c r="G3357" s="53">
        <f t="shared" si="263"/>
        <v>2</v>
      </c>
      <c r="H3357" s="53">
        <f t="shared" si="264"/>
        <v>2</v>
      </c>
      <c r="I3357" s="53" t="str">
        <f t="shared" si="265"/>
        <v>ww</v>
      </c>
      <c r="J3357" s="53"/>
    </row>
    <row r="3358" spans="1:10" x14ac:dyDescent="0.25">
      <c r="A3358" s="93">
        <v>43172</v>
      </c>
      <c r="B3358" s="35">
        <f t="shared" si="261"/>
        <v>111</v>
      </c>
      <c r="C3358" s="76">
        <v>3</v>
      </c>
      <c r="D3358" s="76">
        <v>2018</v>
      </c>
      <c r="E3358" s="56">
        <v>2.5333333333333337</v>
      </c>
      <c r="F3358" s="53">
        <f t="shared" si="262"/>
        <v>1</v>
      </c>
      <c r="G3358" s="53">
        <f t="shared" si="263"/>
        <v>2</v>
      </c>
      <c r="H3358" s="53">
        <f t="shared" si="264"/>
        <v>2</v>
      </c>
      <c r="I3358" s="53" t="str">
        <f t="shared" si="265"/>
        <v>ww</v>
      </c>
      <c r="J3358" s="53"/>
    </row>
    <row r="3359" spans="1:10" x14ac:dyDescent="0.25">
      <c r="A3359" s="93">
        <v>43173</v>
      </c>
      <c r="B3359" s="35">
        <f t="shared" si="261"/>
        <v>111</v>
      </c>
      <c r="C3359" s="76">
        <v>3</v>
      </c>
      <c r="D3359" s="76">
        <v>2018</v>
      </c>
      <c r="E3359" s="56">
        <v>0</v>
      </c>
      <c r="F3359" s="53">
        <f t="shared" si="262"/>
        <v>0</v>
      </c>
      <c r="G3359" s="53">
        <f t="shared" si="263"/>
        <v>1</v>
      </c>
      <c r="H3359" s="53">
        <f t="shared" si="264"/>
        <v>1</v>
      </c>
      <c r="I3359" s="53" t="str">
        <f t="shared" si="265"/>
        <v>wd</v>
      </c>
      <c r="J3359" s="53"/>
    </row>
    <row r="3360" spans="1:10" x14ac:dyDescent="0.25">
      <c r="A3360" s="93">
        <v>43174</v>
      </c>
      <c r="B3360" s="35">
        <f t="shared" si="261"/>
        <v>111</v>
      </c>
      <c r="C3360" s="76">
        <v>3</v>
      </c>
      <c r="D3360" s="76">
        <v>2018</v>
      </c>
      <c r="E3360" s="56">
        <v>0</v>
      </c>
      <c r="F3360" s="53">
        <f t="shared" si="262"/>
        <v>0</v>
      </c>
      <c r="G3360" s="53">
        <f t="shared" si="263"/>
        <v>0</v>
      </c>
      <c r="H3360" s="53">
        <f t="shared" si="264"/>
        <v>0</v>
      </c>
      <c r="I3360" s="53" t="str">
        <f t="shared" si="265"/>
        <v>dd</v>
      </c>
      <c r="J3360" s="53"/>
    </row>
    <row r="3361" spans="1:10" x14ac:dyDescent="0.25">
      <c r="A3361" s="93">
        <v>43175</v>
      </c>
      <c r="B3361" s="35">
        <f t="shared" si="261"/>
        <v>111</v>
      </c>
      <c r="C3361" s="76">
        <v>3</v>
      </c>
      <c r="D3361" s="76">
        <v>2018</v>
      </c>
      <c r="E3361" s="56">
        <v>18.400000000000002</v>
      </c>
      <c r="F3361" s="53">
        <f t="shared" si="262"/>
        <v>1</v>
      </c>
      <c r="G3361" s="53">
        <f t="shared" si="263"/>
        <v>1</v>
      </c>
      <c r="H3361" s="53">
        <f t="shared" si="264"/>
        <v>-1</v>
      </c>
      <c r="I3361" s="53" t="str">
        <f t="shared" si="265"/>
        <v>dw</v>
      </c>
      <c r="J3361" s="53"/>
    </row>
    <row r="3362" spans="1:10" x14ac:dyDescent="0.25">
      <c r="A3362" s="93">
        <v>43176</v>
      </c>
      <c r="B3362" s="35">
        <f t="shared" si="261"/>
        <v>111</v>
      </c>
      <c r="C3362" s="76">
        <v>3</v>
      </c>
      <c r="D3362" s="76">
        <v>2018</v>
      </c>
      <c r="E3362" s="56">
        <v>6.1333333333333337</v>
      </c>
      <c r="F3362" s="53">
        <f t="shared" si="262"/>
        <v>1</v>
      </c>
      <c r="G3362" s="53">
        <f t="shared" si="263"/>
        <v>2</v>
      </c>
      <c r="H3362" s="53">
        <f t="shared" si="264"/>
        <v>2</v>
      </c>
      <c r="I3362" s="53" t="str">
        <f t="shared" si="265"/>
        <v>ww</v>
      </c>
      <c r="J3362" s="53"/>
    </row>
    <row r="3363" spans="1:10" x14ac:dyDescent="0.25">
      <c r="A3363" s="93">
        <v>43177</v>
      </c>
      <c r="B3363" s="35">
        <f t="shared" si="261"/>
        <v>111</v>
      </c>
      <c r="C3363" s="76">
        <v>3</v>
      </c>
      <c r="D3363" s="76">
        <v>2018</v>
      </c>
      <c r="E3363" s="56">
        <v>1.3333333333333333</v>
      </c>
      <c r="F3363" s="53">
        <f t="shared" si="262"/>
        <v>1</v>
      </c>
      <c r="G3363" s="53">
        <f t="shared" si="263"/>
        <v>2</v>
      </c>
      <c r="H3363" s="53">
        <f t="shared" si="264"/>
        <v>2</v>
      </c>
      <c r="I3363" s="53" t="str">
        <f t="shared" si="265"/>
        <v>ww</v>
      </c>
      <c r="J3363" s="53"/>
    </row>
    <row r="3364" spans="1:10" x14ac:dyDescent="0.25">
      <c r="A3364" s="93">
        <v>43178</v>
      </c>
      <c r="B3364" s="35">
        <f t="shared" si="261"/>
        <v>111</v>
      </c>
      <c r="C3364" s="76">
        <v>3</v>
      </c>
      <c r="D3364" s="76">
        <v>2018</v>
      </c>
      <c r="E3364" s="56">
        <v>0.66666666666666663</v>
      </c>
      <c r="F3364" s="53">
        <f t="shared" si="262"/>
        <v>1</v>
      </c>
      <c r="G3364" s="53">
        <f t="shared" si="263"/>
        <v>2</v>
      </c>
      <c r="H3364" s="53">
        <f t="shared" si="264"/>
        <v>2</v>
      </c>
      <c r="I3364" s="53" t="str">
        <f t="shared" si="265"/>
        <v>ww</v>
      </c>
      <c r="J3364" s="53"/>
    </row>
    <row r="3365" spans="1:10" x14ac:dyDescent="0.25">
      <c r="A3365" s="93">
        <v>43179</v>
      </c>
      <c r="B3365" s="35">
        <f t="shared" si="261"/>
        <v>111</v>
      </c>
      <c r="C3365" s="76">
        <v>3</v>
      </c>
      <c r="D3365" s="76">
        <v>2018</v>
      </c>
      <c r="E3365" s="56">
        <v>0</v>
      </c>
      <c r="F3365" s="53">
        <f t="shared" si="262"/>
        <v>0</v>
      </c>
      <c r="G3365" s="53">
        <f t="shared" si="263"/>
        <v>1</v>
      </c>
      <c r="H3365" s="53">
        <f t="shared" si="264"/>
        <v>1</v>
      </c>
      <c r="I3365" s="53" t="str">
        <f t="shared" si="265"/>
        <v>wd</v>
      </c>
      <c r="J3365" s="53"/>
    </row>
    <row r="3366" spans="1:10" x14ac:dyDescent="0.25">
      <c r="A3366" s="93">
        <v>43180</v>
      </c>
      <c r="B3366" s="35">
        <f t="shared" si="261"/>
        <v>111</v>
      </c>
      <c r="C3366" s="76">
        <v>3</v>
      </c>
      <c r="D3366" s="76">
        <v>2018</v>
      </c>
      <c r="E3366" s="56">
        <v>0</v>
      </c>
      <c r="F3366" s="53">
        <f t="shared" si="262"/>
        <v>0</v>
      </c>
      <c r="G3366" s="53">
        <f t="shared" si="263"/>
        <v>0</v>
      </c>
      <c r="H3366" s="53">
        <f t="shared" si="264"/>
        <v>0</v>
      </c>
      <c r="I3366" s="53" t="str">
        <f t="shared" si="265"/>
        <v>dd</v>
      </c>
      <c r="J3366" s="53"/>
    </row>
    <row r="3367" spans="1:10" x14ac:dyDescent="0.25">
      <c r="A3367" s="93">
        <v>43181</v>
      </c>
      <c r="B3367" s="35">
        <f t="shared" si="261"/>
        <v>111</v>
      </c>
      <c r="C3367" s="76">
        <v>3</v>
      </c>
      <c r="D3367" s="76">
        <v>2018</v>
      </c>
      <c r="E3367" s="56">
        <v>0.39999999999999997</v>
      </c>
      <c r="F3367" s="53">
        <f t="shared" si="262"/>
        <v>1</v>
      </c>
      <c r="G3367" s="53">
        <f t="shared" si="263"/>
        <v>1</v>
      </c>
      <c r="H3367" s="53">
        <f t="shared" si="264"/>
        <v>-1</v>
      </c>
      <c r="I3367" s="53" t="str">
        <f t="shared" si="265"/>
        <v>dw</v>
      </c>
      <c r="J3367" s="53"/>
    </row>
    <row r="3368" spans="1:10" x14ac:dyDescent="0.25">
      <c r="A3368" s="93">
        <v>43182</v>
      </c>
      <c r="B3368" s="35">
        <f t="shared" si="261"/>
        <v>111</v>
      </c>
      <c r="C3368" s="76">
        <v>3</v>
      </c>
      <c r="D3368" s="76">
        <v>2018</v>
      </c>
      <c r="E3368" s="56">
        <v>1.8</v>
      </c>
      <c r="F3368" s="53">
        <f t="shared" si="262"/>
        <v>1</v>
      </c>
      <c r="G3368" s="53">
        <f t="shared" si="263"/>
        <v>2</v>
      </c>
      <c r="H3368" s="53">
        <f t="shared" si="264"/>
        <v>2</v>
      </c>
      <c r="I3368" s="53" t="str">
        <f t="shared" si="265"/>
        <v>ww</v>
      </c>
      <c r="J3368" s="53"/>
    </row>
    <row r="3369" spans="1:10" x14ac:dyDescent="0.25">
      <c r="A3369" s="93">
        <v>43183</v>
      </c>
      <c r="B3369" s="35">
        <f t="shared" si="261"/>
        <v>111</v>
      </c>
      <c r="C3369" s="76">
        <v>3</v>
      </c>
      <c r="D3369" s="76">
        <v>2018</v>
      </c>
      <c r="E3369" s="56">
        <v>6.6666666666666666E-2</v>
      </c>
      <c r="F3369" s="53">
        <f t="shared" si="262"/>
        <v>1</v>
      </c>
      <c r="G3369" s="53">
        <f t="shared" si="263"/>
        <v>2</v>
      </c>
      <c r="H3369" s="53">
        <f t="shared" si="264"/>
        <v>2</v>
      </c>
      <c r="I3369" s="53" t="str">
        <f t="shared" si="265"/>
        <v>ww</v>
      </c>
      <c r="J3369" s="53"/>
    </row>
    <row r="3370" spans="1:10" x14ac:dyDescent="0.25">
      <c r="A3370" s="93">
        <v>43184</v>
      </c>
      <c r="B3370" s="35">
        <f t="shared" si="261"/>
        <v>111</v>
      </c>
      <c r="C3370" s="76">
        <v>3</v>
      </c>
      <c r="D3370" s="76">
        <v>2018</v>
      </c>
      <c r="E3370" s="56">
        <v>0</v>
      </c>
      <c r="F3370" s="53">
        <f t="shared" si="262"/>
        <v>0</v>
      </c>
      <c r="G3370" s="53">
        <f t="shared" si="263"/>
        <v>1</v>
      </c>
      <c r="H3370" s="53">
        <f t="shared" si="264"/>
        <v>1</v>
      </c>
      <c r="I3370" s="53" t="str">
        <f t="shared" si="265"/>
        <v>wd</v>
      </c>
      <c r="J3370" s="53"/>
    </row>
    <row r="3371" spans="1:10" x14ac:dyDescent="0.25">
      <c r="A3371" s="93">
        <v>43185</v>
      </c>
      <c r="B3371" s="35">
        <f t="shared" si="261"/>
        <v>111</v>
      </c>
      <c r="C3371" s="76">
        <v>3</v>
      </c>
      <c r="D3371" s="76">
        <v>2018</v>
      </c>
      <c r="E3371" s="56">
        <v>0</v>
      </c>
      <c r="F3371" s="53">
        <f t="shared" si="262"/>
        <v>0</v>
      </c>
      <c r="G3371" s="53">
        <f t="shared" si="263"/>
        <v>0</v>
      </c>
      <c r="H3371" s="53">
        <f t="shared" si="264"/>
        <v>0</v>
      </c>
      <c r="I3371" s="53" t="str">
        <f t="shared" si="265"/>
        <v>dd</v>
      </c>
      <c r="J3371" s="53"/>
    </row>
    <row r="3372" spans="1:10" x14ac:dyDescent="0.25">
      <c r="A3372" s="93">
        <v>43186</v>
      </c>
      <c r="B3372" s="35">
        <f t="shared" si="261"/>
        <v>111</v>
      </c>
      <c r="C3372" s="76">
        <v>3</v>
      </c>
      <c r="D3372" s="76">
        <v>2018</v>
      </c>
      <c r="E3372" s="56">
        <v>3.5333333333333337</v>
      </c>
      <c r="F3372" s="53">
        <f t="shared" si="262"/>
        <v>1</v>
      </c>
      <c r="G3372" s="53">
        <f t="shared" si="263"/>
        <v>1</v>
      </c>
      <c r="H3372" s="53">
        <f t="shared" si="264"/>
        <v>-1</v>
      </c>
      <c r="I3372" s="53" t="str">
        <f t="shared" si="265"/>
        <v>dw</v>
      </c>
      <c r="J3372" s="53"/>
    </row>
    <row r="3373" spans="1:10" x14ac:dyDescent="0.25">
      <c r="A3373" s="93">
        <v>43187</v>
      </c>
      <c r="B3373" s="35">
        <f t="shared" si="261"/>
        <v>111</v>
      </c>
      <c r="C3373" s="76">
        <v>3</v>
      </c>
      <c r="D3373" s="76">
        <v>2018</v>
      </c>
      <c r="E3373" s="56">
        <v>0.73333333333333339</v>
      </c>
      <c r="F3373" s="53">
        <f t="shared" si="262"/>
        <v>1</v>
      </c>
      <c r="G3373" s="53">
        <f t="shared" si="263"/>
        <v>2</v>
      </c>
      <c r="H3373" s="53">
        <f t="shared" si="264"/>
        <v>2</v>
      </c>
      <c r="I3373" s="53" t="str">
        <f t="shared" si="265"/>
        <v>ww</v>
      </c>
      <c r="J3373" s="53"/>
    </row>
    <row r="3374" spans="1:10" x14ac:dyDescent="0.25">
      <c r="A3374" s="93">
        <v>43188</v>
      </c>
      <c r="B3374" s="35">
        <f t="shared" si="261"/>
        <v>111</v>
      </c>
      <c r="C3374" s="76">
        <v>3</v>
      </c>
      <c r="D3374" s="76">
        <v>2018</v>
      </c>
      <c r="E3374" s="56">
        <v>2.4666666666666668</v>
      </c>
      <c r="F3374" s="53">
        <f t="shared" si="262"/>
        <v>1</v>
      </c>
      <c r="G3374" s="53">
        <f t="shared" si="263"/>
        <v>2</v>
      </c>
      <c r="H3374" s="53">
        <f t="shared" si="264"/>
        <v>2</v>
      </c>
      <c r="I3374" s="53" t="str">
        <f t="shared" si="265"/>
        <v>ww</v>
      </c>
      <c r="J3374" s="53"/>
    </row>
    <row r="3375" spans="1:10" x14ac:dyDescent="0.25">
      <c r="A3375" s="93">
        <v>43189</v>
      </c>
      <c r="B3375" s="35">
        <f t="shared" si="261"/>
        <v>111</v>
      </c>
      <c r="C3375" s="76">
        <v>3</v>
      </c>
      <c r="D3375" s="76">
        <v>2018</v>
      </c>
      <c r="E3375" s="56">
        <v>5.5333333333333341</v>
      </c>
      <c r="F3375" s="53">
        <f t="shared" si="262"/>
        <v>1</v>
      </c>
      <c r="G3375" s="53">
        <f t="shared" si="263"/>
        <v>2</v>
      </c>
      <c r="H3375" s="53">
        <f t="shared" si="264"/>
        <v>2</v>
      </c>
      <c r="I3375" s="53" t="str">
        <f t="shared" si="265"/>
        <v>ww</v>
      </c>
      <c r="J3375" s="53"/>
    </row>
    <row r="3376" spans="1:10" x14ac:dyDescent="0.25">
      <c r="A3376" s="93">
        <v>43190</v>
      </c>
      <c r="B3376" s="35">
        <f t="shared" ref="B3376:B3439" si="266">C3376+(D3376-2009)*12</f>
        <v>111</v>
      </c>
      <c r="C3376" s="76">
        <v>3</v>
      </c>
      <c r="D3376" s="76">
        <v>2018</v>
      </c>
      <c r="E3376" s="56">
        <v>7.1333333333333329</v>
      </c>
      <c r="F3376" s="53">
        <f t="shared" si="262"/>
        <v>1</v>
      </c>
      <c r="G3376" s="53">
        <f t="shared" si="263"/>
        <v>2</v>
      </c>
      <c r="H3376" s="53">
        <f t="shared" si="264"/>
        <v>2</v>
      </c>
      <c r="I3376" s="53" t="str">
        <f t="shared" si="265"/>
        <v>ww</v>
      </c>
      <c r="J3376" s="53"/>
    </row>
    <row r="3377" spans="1:10" x14ac:dyDescent="0.25">
      <c r="A3377" s="93">
        <v>43191</v>
      </c>
      <c r="B3377" s="35">
        <f t="shared" si="266"/>
        <v>111</v>
      </c>
      <c r="C3377" s="76">
        <v>3</v>
      </c>
      <c r="D3377" s="76">
        <v>2018</v>
      </c>
      <c r="E3377" s="56">
        <v>3.6666666666666665</v>
      </c>
      <c r="F3377" s="53">
        <f t="shared" si="262"/>
        <v>1</v>
      </c>
      <c r="G3377" s="53">
        <f t="shared" si="263"/>
        <v>2</v>
      </c>
      <c r="H3377" s="53">
        <f t="shared" si="264"/>
        <v>2</v>
      </c>
      <c r="I3377" s="53" t="str">
        <f t="shared" si="265"/>
        <v>ww</v>
      </c>
      <c r="J3377" s="53"/>
    </row>
    <row r="3378" spans="1:10" x14ac:dyDescent="0.25">
      <c r="A3378" s="93">
        <v>43192</v>
      </c>
      <c r="B3378" s="35">
        <f t="shared" si="266"/>
        <v>111</v>
      </c>
      <c r="C3378" s="76">
        <v>3</v>
      </c>
      <c r="D3378" s="76">
        <v>2018</v>
      </c>
      <c r="E3378" s="56">
        <v>2.8666666666666667</v>
      </c>
      <c r="F3378" s="53">
        <f t="shared" si="262"/>
        <v>1</v>
      </c>
      <c r="G3378" s="53">
        <f t="shared" si="263"/>
        <v>2</v>
      </c>
      <c r="H3378" s="53">
        <f t="shared" si="264"/>
        <v>2</v>
      </c>
      <c r="I3378" s="53" t="str">
        <f t="shared" si="265"/>
        <v>ww</v>
      </c>
      <c r="J3378" s="53"/>
    </row>
    <row r="3379" spans="1:10" x14ac:dyDescent="0.25">
      <c r="A3379" s="93">
        <v>43193</v>
      </c>
      <c r="B3379" s="35">
        <f t="shared" si="266"/>
        <v>111</v>
      </c>
      <c r="C3379" s="76">
        <v>3</v>
      </c>
      <c r="D3379" s="76">
        <v>2018</v>
      </c>
      <c r="E3379" s="56">
        <v>14.866666666666665</v>
      </c>
      <c r="F3379" s="53">
        <f t="shared" si="262"/>
        <v>1</v>
      </c>
      <c r="G3379" s="53">
        <f t="shared" si="263"/>
        <v>2</v>
      </c>
      <c r="H3379" s="53">
        <f t="shared" si="264"/>
        <v>2</v>
      </c>
      <c r="I3379" s="53" t="str">
        <f t="shared" si="265"/>
        <v>ww</v>
      </c>
      <c r="J3379" s="53"/>
    </row>
    <row r="3380" spans="1:10" x14ac:dyDescent="0.25">
      <c r="A3380" s="93">
        <v>43194</v>
      </c>
      <c r="B3380" s="35">
        <f t="shared" si="266"/>
        <v>112</v>
      </c>
      <c r="C3380" s="76">
        <v>4</v>
      </c>
      <c r="D3380" s="76">
        <v>2018</v>
      </c>
      <c r="E3380" s="56">
        <v>4</v>
      </c>
      <c r="F3380" s="53">
        <f t="shared" si="262"/>
        <v>1</v>
      </c>
      <c r="G3380" s="53">
        <f t="shared" si="263"/>
        <v>2</v>
      </c>
      <c r="H3380" s="53">
        <f t="shared" si="264"/>
        <v>2</v>
      </c>
      <c r="I3380" s="53" t="str">
        <f t="shared" si="265"/>
        <v>ww</v>
      </c>
      <c r="J3380" s="53"/>
    </row>
    <row r="3381" spans="1:10" x14ac:dyDescent="0.25">
      <c r="A3381" s="93">
        <v>43195</v>
      </c>
      <c r="B3381" s="35">
        <f t="shared" si="266"/>
        <v>112</v>
      </c>
      <c r="C3381" s="76">
        <v>4</v>
      </c>
      <c r="D3381" s="76">
        <v>2018</v>
      </c>
      <c r="E3381" s="56">
        <v>14</v>
      </c>
      <c r="F3381" s="53">
        <f t="shared" si="262"/>
        <v>1</v>
      </c>
      <c r="G3381" s="53">
        <f t="shared" si="263"/>
        <v>2</v>
      </c>
      <c r="H3381" s="53">
        <f t="shared" si="264"/>
        <v>2</v>
      </c>
      <c r="I3381" s="53" t="str">
        <f t="shared" si="265"/>
        <v>ww</v>
      </c>
      <c r="J3381" s="53"/>
    </row>
    <row r="3382" spans="1:10" x14ac:dyDescent="0.25">
      <c r="A3382" s="93">
        <v>43196</v>
      </c>
      <c r="B3382" s="35">
        <f t="shared" si="266"/>
        <v>112</v>
      </c>
      <c r="C3382" s="76">
        <v>4</v>
      </c>
      <c r="D3382" s="76">
        <v>2018</v>
      </c>
      <c r="E3382" s="56">
        <v>6.6666666666666666E-2</v>
      </c>
      <c r="F3382" s="53">
        <f t="shared" si="262"/>
        <v>1</v>
      </c>
      <c r="G3382" s="53">
        <f t="shared" si="263"/>
        <v>2</v>
      </c>
      <c r="H3382" s="53">
        <f t="shared" si="264"/>
        <v>2</v>
      </c>
      <c r="I3382" s="53" t="str">
        <f t="shared" si="265"/>
        <v>ww</v>
      </c>
      <c r="J3382" s="53"/>
    </row>
    <row r="3383" spans="1:10" x14ac:dyDescent="0.25">
      <c r="A3383" s="93">
        <v>43197</v>
      </c>
      <c r="B3383" s="35">
        <f t="shared" si="266"/>
        <v>112</v>
      </c>
      <c r="C3383" s="76">
        <v>4</v>
      </c>
      <c r="D3383" s="76">
        <v>2018</v>
      </c>
      <c r="E3383" s="56">
        <v>0</v>
      </c>
      <c r="F3383" s="53">
        <f t="shared" si="262"/>
        <v>0</v>
      </c>
      <c r="G3383" s="53">
        <f t="shared" si="263"/>
        <v>1</v>
      </c>
      <c r="H3383" s="53">
        <f t="shared" si="264"/>
        <v>1</v>
      </c>
      <c r="I3383" s="53" t="str">
        <f t="shared" si="265"/>
        <v>wd</v>
      </c>
      <c r="J3383" s="53"/>
    </row>
    <row r="3384" spans="1:10" x14ac:dyDescent="0.25">
      <c r="A3384" s="93">
        <v>43198</v>
      </c>
      <c r="B3384" s="35">
        <f t="shared" si="266"/>
        <v>112</v>
      </c>
      <c r="C3384" s="76">
        <v>4</v>
      </c>
      <c r="D3384" s="76">
        <v>2018</v>
      </c>
      <c r="E3384" s="56">
        <v>3.6666666666666665</v>
      </c>
      <c r="F3384" s="53">
        <f t="shared" si="262"/>
        <v>1</v>
      </c>
      <c r="G3384" s="53">
        <f t="shared" si="263"/>
        <v>1</v>
      </c>
      <c r="H3384" s="53">
        <f t="shared" si="264"/>
        <v>-1</v>
      </c>
      <c r="I3384" s="53" t="str">
        <f t="shared" si="265"/>
        <v>dw</v>
      </c>
      <c r="J3384" s="53"/>
    </row>
    <row r="3385" spans="1:10" x14ac:dyDescent="0.25">
      <c r="A3385" s="93">
        <v>43199</v>
      </c>
      <c r="B3385" s="35">
        <f t="shared" si="266"/>
        <v>112</v>
      </c>
      <c r="C3385" s="76">
        <v>4</v>
      </c>
      <c r="D3385" s="76">
        <v>2018</v>
      </c>
      <c r="E3385" s="56">
        <v>0</v>
      </c>
      <c r="F3385" s="53">
        <f t="shared" si="262"/>
        <v>0</v>
      </c>
      <c r="G3385" s="53">
        <f t="shared" si="263"/>
        <v>1</v>
      </c>
      <c r="H3385" s="53">
        <f t="shared" si="264"/>
        <v>1</v>
      </c>
      <c r="I3385" s="53" t="str">
        <f t="shared" si="265"/>
        <v>wd</v>
      </c>
      <c r="J3385" s="53"/>
    </row>
    <row r="3386" spans="1:10" x14ac:dyDescent="0.25">
      <c r="A3386" s="93">
        <v>43200</v>
      </c>
      <c r="B3386" s="35">
        <f t="shared" si="266"/>
        <v>112</v>
      </c>
      <c r="C3386" s="76">
        <v>4</v>
      </c>
      <c r="D3386" s="76">
        <v>2018</v>
      </c>
      <c r="E3386" s="56">
        <v>11.066666666666668</v>
      </c>
      <c r="F3386" s="53">
        <f t="shared" si="262"/>
        <v>1</v>
      </c>
      <c r="G3386" s="53">
        <f t="shared" si="263"/>
        <v>1</v>
      </c>
      <c r="H3386" s="53">
        <f t="shared" si="264"/>
        <v>-1</v>
      </c>
      <c r="I3386" s="53" t="str">
        <f t="shared" si="265"/>
        <v>dw</v>
      </c>
      <c r="J3386" s="53"/>
    </row>
    <row r="3387" spans="1:10" x14ac:dyDescent="0.25">
      <c r="A3387" s="93">
        <v>43201</v>
      </c>
      <c r="B3387" s="35">
        <f t="shared" si="266"/>
        <v>112</v>
      </c>
      <c r="C3387" s="76">
        <v>4</v>
      </c>
      <c r="D3387" s="76">
        <v>2018</v>
      </c>
      <c r="E3387" s="56">
        <v>7.666666666666667</v>
      </c>
      <c r="F3387" s="53">
        <f t="shared" si="262"/>
        <v>1</v>
      </c>
      <c r="G3387" s="53">
        <f t="shared" si="263"/>
        <v>2</v>
      </c>
      <c r="H3387" s="53">
        <f t="shared" si="264"/>
        <v>2</v>
      </c>
      <c r="I3387" s="53" t="str">
        <f t="shared" si="265"/>
        <v>ww</v>
      </c>
      <c r="J3387" s="53"/>
    </row>
    <row r="3388" spans="1:10" x14ac:dyDescent="0.25">
      <c r="A3388" s="93">
        <v>43202</v>
      </c>
      <c r="B3388" s="35">
        <f t="shared" si="266"/>
        <v>112</v>
      </c>
      <c r="C3388" s="76">
        <v>4</v>
      </c>
      <c r="D3388" s="76">
        <v>2018</v>
      </c>
      <c r="E3388" s="56">
        <v>0</v>
      </c>
      <c r="F3388" s="53">
        <f t="shared" si="262"/>
        <v>0</v>
      </c>
      <c r="G3388" s="53">
        <f t="shared" si="263"/>
        <v>1</v>
      </c>
      <c r="H3388" s="53">
        <f t="shared" si="264"/>
        <v>1</v>
      </c>
      <c r="I3388" s="53" t="str">
        <f t="shared" si="265"/>
        <v>wd</v>
      </c>
      <c r="J3388" s="53"/>
    </row>
    <row r="3389" spans="1:10" x14ac:dyDescent="0.25">
      <c r="A3389" s="93">
        <v>43203</v>
      </c>
      <c r="B3389" s="35">
        <f t="shared" si="266"/>
        <v>112</v>
      </c>
      <c r="C3389" s="76">
        <v>4</v>
      </c>
      <c r="D3389" s="76">
        <v>2018</v>
      </c>
      <c r="E3389" s="56">
        <v>4.7333333333333334</v>
      </c>
      <c r="F3389" s="53">
        <f t="shared" si="262"/>
        <v>1</v>
      </c>
      <c r="G3389" s="53">
        <f t="shared" si="263"/>
        <v>1</v>
      </c>
      <c r="H3389" s="53">
        <f t="shared" si="264"/>
        <v>-1</v>
      </c>
      <c r="I3389" s="53" t="str">
        <f t="shared" si="265"/>
        <v>dw</v>
      </c>
      <c r="J3389" s="53"/>
    </row>
    <row r="3390" spans="1:10" x14ac:dyDescent="0.25">
      <c r="A3390" s="93">
        <v>43204</v>
      </c>
      <c r="B3390" s="35">
        <f t="shared" si="266"/>
        <v>112</v>
      </c>
      <c r="C3390" s="76">
        <v>4</v>
      </c>
      <c r="D3390" s="76">
        <v>2018</v>
      </c>
      <c r="E3390" s="56">
        <v>0</v>
      </c>
      <c r="F3390" s="53">
        <f t="shared" si="262"/>
        <v>0</v>
      </c>
      <c r="G3390" s="53">
        <f t="shared" si="263"/>
        <v>1</v>
      </c>
      <c r="H3390" s="53">
        <f t="shared" si="264"/>
        <v>1</v>
      </c>
      <c r="I3390" s="53" t="str">
        <f t="shared" si="265"/>
        <v>wd</v>
      </c>
      <c r="J3390" s="53"/>
    </row>
    <row r="3391" spans="1:10" x14ac:dyDescent="0.25">
      <c r="A3391" s="93">
        <v>43205</v>
      </c>
      <c r="B3391" s="35">
        <f t="shared" si="266"/>
        <v>112</v>
      </c>
      <c r="C3391" s="76">
        <v>4</v>
      </c>
      <c r="D3391" s="76">
        <v>2018</v>
      </c>
      <c r="E3391" s="56">
        <v>6.6666666666666666E-2</v>
      </c>
      <c r="F3391" s="53">
        <f t="shared" si="262"/>
        <v>1</v>
      </c>
      <c r="G3391" s="53">
        <f t="shared" si="263"/>
        <v>1</v>
      </c>
      <c r="H3391" s="53">
        <f t="shared" si="264"/>
        <v>-1</v>
      </c>
      <c r="I3391" s="53" t="str">
        <f t="shared" si="265"/>
        <v>dw</v>
      </c>
      <c r="J3391" s="53"/>
    </row>
    <row r="3392" spans="1:10" x14ac:dyDescent="0.25">
      <c r="A3392" s="93">
        <v>43206</v>
      </c>
      <c r="B3392" s="35">
        <f t="shared" si="266"/>
        <v>112</v>
      </c>
      <c r="C3392" s="76">
        <v>4</v>
      </c>
      <c r="D3392" s="76">
        <v>2018</v>
      </c>
      <c r="E3392" s="56">
        <v>0.86666666666666659</v>
      </c>
      <c r="F3392" s="53">
        <f t="shared" si="262"/>
        <v>1</v>
      </c>
      <c r="G3392" s="53">
        <f t="shared" si="263"/>
        <v>2</v>
      </c>
      <c r="H3392" s="53">
        <f t="shared" si="264"/>
        <v>2</v>
      </c>
      <c r="I3392" s="53" t="str">
        <f t="shared" si="265"/>
        <v>ww</v>
      </c>
      <c r="J3392" s="53"/>
    </row>
    <row r="3393" spans="1:10" x14ac:dyDescent="0.25">
      <c r="A3393" s="93">
        <v>43207</v>
      </c>
      <c r="B3393" s="35">
        <f t="shared" si="266"/>
        <v>112</v>
      </c>
      <c r="C3393" s="76">
        <v>4</v>
      </c>
      <c r="D3393" s="76">
        <v>2018</v>
      </c>
      <c r="E3393" s="56">
        <v>0.33333333333333331</v>
      </c>
      <c r="F3393" s="53">
        <f t="shared" si="262"/>
        <v>1</v>
      </c>
      <c r="G3393" s="53">
        <f t="shared" si="263"/>
        <v>2</v>
      </c>
      <c r="H3393" s="53">
        <f t="shared" si="264"/>
        <v>2</v>
      </c>
      <c r="I3393" s="53" t="str">
        <f t="shared" si="265"/>
        <v>ww</v>
      </c>
      <c r="J3393" s="53"/>
    </row>
    <row r="3394" spans="1:10" x14ac:dyDescent="0.25">
      <c r="A3394" s="93">
        <v>43208</v>
      </c>
      <c r="B3394" s="35">
        <f t="shared" si="266"/>
        <v>112</v>
      </c>
      <c r="C3394" s="76">
        <v>4</v>
      </c>
      <c r="D3394" s="76">
        <v>2018</v>
      </c>
      <c r="E3394" s="56">
        <v>0</v>
      </c>
      <c r="F3394" s="53">
        <f t="shared" si="262"/>
        <v>0</v>
      </c>
      <c r="G3394" s="53">
        <f t="shared" si="263"/>
        <v>1</v>
      </c>
      <c r="H3394" s="53">
        <f t="shared" si="264"/>
        <v>1</v>
      </c>
      <c r="I3394" s="53" t="str">
        <f t="shared" si="265"/>
        <v>wd</v>
      </c>
      <c r="J3394" s="53"/>
    </row>
    <row r="3395" spans="1:10" x14ac:dyDescent="0.25">
      <c r="A3395" s="93">
        <v>43209</v>
      </c>
      <c r="B3395" s="35">
        <f t="shared" si="266"/>
        <v>112</v>
      </c>
      <c r="C3395" s="76">
        <v>4</v>
      </c>
      <c r="D3395" s="76">
        <v>2018</v>
      </c>
      <c r="E3395" s="56">
        <v>0</v>
      </c>
      <c r="F3395" s="53">
        <f t="shared" ref="F3395:F3458" si="267">IF(E3395&gt;0,1,0)</f>
        <v>0</v>
      </c>
      <c r="G3395" s="53">
        <f t="shared" ref="G3395:G3458" si="268">SUM(F3394:F3395)</f>
        <v>0</v>
      </c>
      <c r="H3395" s="53">
        <f t="shared" ref="H3395:H3458" si="269">IF(G3395=1,IF(F3394=1,1,-1),G3395)</f>
        <v>0</v>
      </c>
      <c r="I3395" s="53" t="str">
        <f t="shared" ref="I3395:I3458" si="270">VLOOKUP(H3395,codes,2,)</f>
        <v>dd</v>
      </c>
      <c r="J3395" s="53"/>
    </row>
    <row r="3396" spans="1:10" x14ac:dyDescent="0.25">
      <c r="A3396" s="93">
        <v>43210</v>
      </c>
      <c r="B3396" s="35">
        <f t="shared" si="266"/>
        <v>112</v>
      </c>
      <c r="C3396" s="76">
        <v>4</v>
      </c>
      <c r="D3396" s="76">
        <v>2018</v>
      </c>
      <c r="E3396" s="56">
        <v>0</v>
      </c>
      <c r="F3396" s="53">
        <f t="shared" si="267"/>
        <v>0</v>
      </c>
      <c r="G3396" s="53">
        <f t="shared" si="268"/>
        <v>0</v>
      </c>
      <c r="H3396" s="53">
        <f t="shared" si="269"/>
        <v>0</v>
      </c>
      <c r="I3396" s="53" t="str">
        <f t="shared" si="270"/>
        <v>dd</v>
      </c>
      <c r="J3396" s="53"/>
    </row>
    <row r="3397" spans="1:10" x14ac:dyDescent="0.25">
      <c r="A3397" s="93">
        <v>43211</v>
      </c>
      <c r="B3397" s="35">
        <f t="shared" si="266"/>
        <v>112</v>
      </c>
      <c r="C3397" s="76">
        <v>4</v>
      </c>
      <c r="D3397" s="76">
        <v>2018</v>
      </c>
      <c r="E3397" s="56">
        <v>0</v>
      </c>
      <c r="F3397" s="53">
        <f t="shared" si="267"/>
        <v>0</v>
      </c>
      <c r="G3397" s="53">
        <f t="shared" si="268"/>
        <v>0</v>
      </c>
      <c r="H3397" s="53">
        <f t="shared" si="269"/>
        <v>0</v>
      </c>
      <c r="I3397" s="53" t="str">
        <f t="shared" si="270"/>
        <v>dd</v>
      </c>
      <c r="J3397" s="53"/>
    </row>
    <row r="3398" spans="1:10" x14ac:dyDescent="0.25">
      <c r="A3398" s="93">
        <v>43212</v>
      </c>
      <c r="B3398" s="35">
        <f t="shared" si="266"/>
        <v>112</v>
      </c>
      <c r="C3398" s="76">
        <v>4</v>
      </c>
      <c r="D3398" s="76">
        <v>2018</v>
      </c>
      <c r="E3398" s="56">
        <v>0.6</v>
      </c>
      <c r="F3398" s="53">
        <f t="shared" si="267"/>
        <v>1</v>
      </c>
      <c r="G3398" s="53">
        <f t="shared" si="268"/>
        <v>1</v>
      </c>
      <c r="H3398" s="53">
        <f t="shared" si="269"/>
        <v>-1</v>
      </c>
      <c r="I3398" s="53" t="str">
        <f t="shared" si="270"/>
        <v>dw</v>
      </c>
      <c r="J3398" s="53"/>
    </row>
    <row r="3399" spans="1:10" x14ac:dyDescent="0.25">
      <c r="A3399" s="93">
        <v>43213</v>
      </c>
      <c r="B3399" s="35">
        <f t="shared" si="266"/>
        <v>112</v>
      </c>
      <c r="C3399" s="76">
        <v>4</v>
      </c>
      <c r="D3399" s="76">
        <v>2018</v>
      </c>
      <c r="E3399" s="56">
        <v>0.73333333333333339</v>
      </c>
      <c r="F3399" s="53">
        <f t="shared" si="267"/>
        <v>1</v>
      </c>
      <c r="G3399" s="53">
        <f t="shared" si="268"/>
        <v>2</v>
      </c>
      <c r="H3399" s="53">
        <f t="shared" si="269"/>
        <v>2</v>
      </c>
      <c r="I3399" s="53" t="str">
        <f t="shared" si="270"/>
        <v>ww</v>
      </c>
      <c r="J3399" s="53"/>
    </row>
    <row r="3400" spans="1:10" x14ac:dyDescent="0.25">
      <c r="A3400" s="93">
        <v>43214</v>
      </c>
      <c r="B3400" s="35">
        <f t="shared" si="266"/>
        <v>112</v>
      </c>
      <c r="C3400" s="76">
        <v>4</v>
      </c>
      <c r="D3400" s="76">
        <v>2018</v>
      </c>
      <c r="E3400" s="56">
        <v>6.6666666666666666E-2</v>
      </c>
      <c r="F3400" s="53">
        <f t="shared" si="267"/>
        <v>1</v>
      </c>
      <c r="G3400" s="53">
        <f t="shared" si="268"/>
        <v>2</v>
      </c>
      <c r="H3400" s="53">
        <f t="shared" si="269"/>
        <v>2</v>
      </c>
      <c r="I3400" s="53" t="str">
        <f t="shared" si="270"/>
        <v>ww</v>
      </c>
      <c r="J3400" s="53"/>
    </row>
    <row r="3401" spans="1:10" x14ac:dyDescent="0.25">
      <c r="A3401" s="93">
        <v>43215</v>
      </c>
      <c r="B3401" s="35">
        <f t="shared" si="266"/>
        <v>112</v>
      </c>
      <c r="C3401" s="76">
        <v>4</v>
      </c>
      <c r="D3401" s="76">
        <v>2018</v>
      </c>
      <c r="E3401" s="56">
        <v>6.0666666666666664</v>
      </c>
      <c r="F3401" s="53">
        <f t="shared" si="267"/>
        <v>1</v>
      </c>
      <c r="G3401" s="53">
        <f t="shared" si="268"/>
        <v>2</v>
      </c>
      <c r="H3401" s="53">
        <f t="shared" si="269"/>
        <v>2</v>
      </c>
      <c r="I3401" s="53" t="str">
        <f t="shared" si="270"/>
        <v>ww</v>
      </c>
      <c r="J3401" s="53"/>
    </row>
    <row r="3402" spans="1:10" x14ac:dyDescent="0.25">
      <c r="A3402" s="93">
        <v>43216</v>
      </c>
      <c r="B3402" s="35">
        <f t="shared" si="266"/>
        <v>112</v>
      </c>
      <c r="C3402" s="76">
        <v>4</v>
      </c>
      <c r="D3402" s="76">
        <v>2018</v>
      </c>
      <c r="E3402" s="56">
        <v>0.13333333333333333</v>
      </c>
      <c r="F3402" s="53">
        <f t="shared" si="267"/>
        <v>1</v>
      </c>
      <c r="G3402" s="53">
        <f t="shared" si="268"/>
        <v>2</v>
      </c>
      <c r="H3402" s="53">
        <f t="shared" si="269"/>
        <v>2</v>
      </c>
      <c r="I3402" s="53" t="str">
        <f t="shared" si="270"/>
        <v>ww</v>
      </c>
      <c r="J3402" s="53"/>
    </row>
    <row r="3403" spans="1:10" x14ac:dyDescent="0.25">
      <c r="A3403" s="93">
        <v>43217</v>
      </c>
      <c r="B3403" s="35">
        <f t="shared" si="266"/>
        <v>112</v>
      </c>
      <c r="C3403" s="76">
        <v>4</v>
      </c>
      <c r="D3403" s="76">
        <v>2018</v>
      </c>
      <c r="E3403" s="56">
        <v>0</v>
      </c>
      <c r="F3403" s="53">
        <f t="shared" si="267"/>
        <v>0</v>
      </c>
      <c r="G3403" s="53">
        <f t="shared" si="268"/>
        <v>1</v>
      </c>
      <c r="H3403" s="53">
        <f t="shared" si="269"/>
        <v>1</v>
      </c>
      <c r="I3403" s="53" t="str">
        <f t="shared" si="270"/>
        <v>wd</v>
      </c>
      <c r="J3403" s="53"/>
    </row>
    <row r="3404" spans="1:10" x14ac:dyDescent="0.25">
      <c r="A3404" s="93">
        <v>43218</v>
      </c>
      <c r="B3404" s="35">
        <f t="shared" si="266"/>
        <v>112</v>
      </c>
      <c r="C3404" s="76">
        <v>4</v>
      </c>
      <c r="D3404" s="76">
        <v>2018</v>
      </c>
      <c r="E3404" s="56">
        <v>0</v>
      </c>
      <c r="F3404" s="53">
        <f t="shared" si="267"/>
        <v>0</v>
      </c>
      <c r="G3404" s="53">
        <f t="shared" si="268"/>
        <v>0</v>
      </c>
      <c r="H3404" s="53">
        <f t="shared" si="269"/>
        <v>0</v>
      </c>
      <c r="I3404" s="53" t="str">
        <f t="shared" si="270"/>
        <v>dd</v>
      </c>
      <c r="J3404" s="53"/>
    </row>
    <row r="3405" spans="1:10" x14ac:dyDescent="0.25">
      <c r="A3405" s="93">
        <v>43219</v>
      </c>
      <c r="B3405" s="35">
        <f t="shared" si="266"/>
        <v>112</v>
      </c>
      <c r="C3405" s="76">
        <v>4</v>
      </c>
      <c r="D3405" s="76">
        <v>2018</v>
      </c>
      <c r="E3405" s="56">
        <v>0.73333333333333339</v>
      </c>
      <c r="F3405" s="53">
        <f t="shared" si="267"/>
        <v>1</v>
      </c>
      <c r="G3405" s="53">
        <f t="shared" si="268"/>
        <v>1</v>
      </c>
      <c r="H3405" s="53">
        <f t="shared" si="269"/>
        <v>-1</v>
      </c>
      <c r="I3405" s="53" t="str">
        <f t="shared" si="270"/>
        <v>dw</v>
      </c>
      <c r="J3405" s="53"/>
    </row>
    <row r="3406" spans="1:10" x14ac:dyDescent="0.25">
      <c r="A3406" s="93">
        <v>43220</v>
      </c>
      <c r="B3406" s="35">
        <f t="shared" si="266"/>
        <v>112</v>
      </c>
      <c r="C3406" s="76">
        <v>4</v>
      </c>
      <c r="D3406" s="76">
        <v>2018</v>
      </c>
      <c r="E3406" s="56">
        <v>0.46666666666666662</v>
      </c>
      <c r="F3406" s="53">
        <f t="shared" si="267"/>
        <v>1</v>
      </c>
      <c r="G3406" s="53">
        <f t="shared" si="268"/>
        <v>2</v>
      </c>
      <c r="H3406" s="53">
        <f t="shared" si="269"/>
        <v>2</v>
      </c>
      <c r="I3406" s="53" t="str">
        <f t="shared" si="270"/>
        <v>ww</v>
      </c>
      <c r="J3406" s="53"/>
    </row>
    <row r="3407" spans="1:10" x14ac:dyDescent="0.25">
      <c r="A3407" s="93">
        <v>43221</v>
      </c>
      <c r="B3407" s="35">
        <f t="shared" si="266"/>
        <v>112</v>
      </c>
      <c r="C3407" s="76">
        <v>4</v>
      </c>
      <c r="D3407" s="76">
        <v>2018</v>
      </c>
      <c r="E3407" s="56">
        <v>0</v>
      </c>
      <c r="F3407" s="53">
        <f t="shared" si="267"/>
        <v>0</v>
      </c>
      <c r="G3407" s="53">
        <f t="shared" si="268"/>
        <v>1</v>
      </c>
      <c r="H3407" s="53">
        <f t="shared" si="269"/>
        <v>1</v>
      </c>
      <c r="I3407" s="53" t="str">
        <f t="shared" si="270"/>
        <v>wd</v>
      </c>
      <c r="J3407" s="53"/>
    </row>
    <row r="3408" spans="1:10" x14ac:dyDescent="0.25">
      <c r="A3408" s="93">
        <v>43222</v>
      </c>
      <c r="B3408" s="35">
        <f t="shared" si="266"/>
        <v>112</v>
      </c>
      <c r="C3408" s="76">
        <v>4</v>
      </c>
      <c r="D3408" s="76">
        <v>2018</v>
      </c>
      <c r="E3408" s="56">
        <v>0</v>
      </c>
      <c r="F3408" s="53">
        <f t="shared" si="267"/>
        <v>0</v>
      </c>
      <c r="G3408" s="53">
        <f t="shared" si="268"/>
        <v>0</v>
      </c>
      <c r="H3408" s="53">
        <f t="shared" si="269"/>
        <v>0</v>
      </c>
      <c r="I3408" s="53" t="str">
        <f t="shared" si="270"/>
        <v>dd</v>
      </c>
      <c r="J3408" s="53"/>
    </row>
    <row r="3409" spans="1:10" x14ac:dyDescent="0.25">
      <c r="A3409" s="93">
        <v>43223</v>
      </c>
      <c r="B3409" s="35">
        <f t="shared" si="266"/>
        <v>112</v>
      </c>
      <c r="C3409" s="76">
        <v>4</v>
      </c>
      <c r="D3409" s="76">
        <v>2018</v>
      </c>
      <c r="E3409" s="56">
        <v>6.6666666666666666E-2</v>
      </c>
      <c r="F3409" s="53">
        <f t="shared" si="267"/>
        <v>1</v>
      </c>
      <c r="G3409" s="53">
        <f t="shared" si="268"/>
        <v>1</v>
      </c>
      <c r="H3409" s="53">
        <f t="shared" si="269"/>
        <v>-1</v>
      </c>
      <c r="I3409" s="53" t="str">
        <f t="shared" si="270"/>
        <v>dw</v>
      </c>
      <c r="J3409" s="53"/>
    </row>
    <row r="3410" spans="1:10" x14ac:dyDescent="0.25">
      <c r="A3410" s="93">
        <v>43224</v>
      </c>
      <c r="B3410" s="35">
        <f t="shared" si="266"/>
        <v>113</v>
      </c>
      <c r="C3410" s="76">
        <v>5</v>
      </c>
      <c r="D3410" s="76">
        <v>2018</v>
      </c>
      <c r="E3410" s="56">
        <v>0</v>
      </c>
      <c r="F3410" s="53">
        <f t="shared" si="267"/>
        <v>0</v>
      </c>
      <c r="G3410" s="53">
        <f t="shared" si="268"/>
        <v>1</v>
      </c>
      <c r="H3410" s="53">
        <f t="shared" si="269"/>
        <v>1</v>
      </c>
      <c r="I3410" s="53" t="str">
        <f t="shared" si="270"/>
        <v>wd</v>
      </c>
      <c r="J3410" s="53"/>
    </row>
    <row r="3411" spans="1:10" x14ac:dyDescent="0.25">
      <c r="A3411" s="93">
        <v>43225</v>
      </c>
      <c r="B3411" s="35">
        <f t="shared" si="266"/>
        <v>113</v>
      </c>
      <c r="C3411" s="76">
        <v>5</v>
      </c>
      <c r="D3411" s="76">
        <v>2018</v>
      </c>
      <c r="E3411" s="56">
        <v>0</v>
      </c>
      <c r="F3411" s="53">
        <f t="shared" si="267"/>
        <v>0</v>
      </c>
      <c r="G3411" s="53">
        <f t="shared" si="268"/>
        <v>0</v>
      </c>
      <c r="H3411" s="53">
        <f t="shared" si="269"/>
        <v>0</v>
      </c>
      <c r="I3411" s="53" t="str">
        <f t="shared" si="270"/>
        <v>dd</v>
      </c>
      <c r="J3411" s="53"/>
    </row>
    <row r="3412" spans="1:10" x14ac:dyDescent="0.25">
      <c r="A3412" s="93">
        <v>43226</v>
      </c>
      <c r="B3412" s="35">
        <f t="shared" si="266"/>
        <v>113</v>
      </c>
      <c r="C3412" s="76">
        <v>5</v>
      </c>
      <c r="D3412" s="76">
        <v>2018</v>
      </c>
      <c r="E3412" s="56">
        <v>0</v>
      </c>
      <c r="F3412" s="53">
        <f t="shared" si="267"/>
        <v>0</v>
      </c>
      <c r="G3412" s="53">
        <f t="shared" si="268"/>
        <v>0</v>
      </c>
      <c r="H3412" s="53">
        <f t="shared" si="269"/>
        <v>0</v>
      </c>
      <c r="I3412" s="53" t="str">
        <f t="shared" si="270"/>
        <v>dd</v>
      </c>
      <c r="J3412" s="53"/>
    </row>
    <row r="3413" spans="1:10" x14ac:dyDescent="0.25">
      <c r="A3413" s="93">
        <v>43227</v>
      </c>
      <c r="B3413" s="35">
        <f t="shared" si="266"/>
        <v>113</v>
      </c>
      <c r="C3413" s="76">
        <v>5</v>
      </c>
      <c r="D3413" s="76">
        <v>2018</v>
      </c>
      <c r="E3413" s="56">
        <v>0</v>
      </c>
      <c r="F3413" s="53">
        <f t="shared" si="267"/>
        <v>0</v>
      </c>
      <c r="G3413" s="53">
        <f t="shared" si="268"/>
        <v>0</v>
      </c>
      <c r="H3413" s="53">
        <f t="shared" si="269"/>
        <v>0</v>
      </c>
      <c r="I3413" s="53" t="str">
        <f t="shared" si="270"/>
        <v>dd</v>
      </c>
      <c r="J3413" s="53"/>
    </row>
    <row r="3414" spans="1:10" x14ac:dyDescent="0.25">
      <c r="A3414" s="93">
        <v>43228</v>
      </c>
      <c r="B3414" s="35">
        <f t="shared" si="266"/>
        <v>113</v>
      </c>
      <c r="C3414" s="76">
        <v>5</v>
      </c>
      <c r="D3414" s="76">
        <v>2018</v>
      </c>
      <c r="E3414" s="56">
        <v>0</v>
      </c>
      <c r="F3414" s="53">
        <f t="shared" si="267"/>
        <v>0</v>
      </c>
      <c r="G3414" s="53">
        <f t="shared" si="268"/>
        <v>0</v>
      </c>
      <c r="H3414" s="53">
        <f t="shared" si="269"/>
        <v>0</v>
      </c>
      <c r="I3414" s="53" t="str">
        <f t="shared" si="270"/>
        <v>dd</v>
      </c>
      <c r="J3414" s="53"/>
    </row>
    <row r="3415" spans="1:10" x14ac:dyDescent="0.25">
      <c r="A3415" s="93">
        <v>43229</v>
      </c>
      <c r="B3415" s="35">
        <f t="shared" si="266"/>
        <v>113</v>
      </c>
      <c r="C3415" s="76">
        <v>5</v>
      </c>
      <c r="D3415" s="76">
        <v>2018</v>
      </c>
      <c r="E3415" s="56">
        <v>0.40000000000000008</v>
      </c>
      <c r="F3415" s="53">
        <f t="shared" si="267"/>
        <v>1</v>
      </c>
      <c r="G3415" s="53">
        <f t="shared" si="268"/>
        <v>1</v>
      </c>
      <c r="H3415" s="53">
        <f t="shared" si="269"/>
        <v>-1</v>
      </c>
      <c r="I3415" s="53" t="str">
        <f t="shared" si="270"/>
        <v>dw</v>
      </c>
      <c r="J3415" s="53"/>
    </row>
    <row r="3416" spans="1:10" x14ac:dyDescent="0.25">
      <c r="A3416" s="93">
        <v>43230</v>
      </c>
      <c r="B3416" s="35">
        <f t="shared" si="266"/>
        <v>113</v>
      </c>
      <c r="C3416" s="76">
        <v>5</v>
      </c>
      <c r="D3416" s="76">
        <v>2018</v>
      </c>
      <c r="E3416" s="56">
        <v>3.2666666666666671</v>
      </c>
      <c r="F3416" s="53">
        <f t="shared" si="267"/>
        <v>1</v>
      </c>
      <c r="G3416" s="53">
        <f t="shared" si="268"/>
        <v>2</v>
      </c>
      <c r="H3416" s="53">
        <f t="shared" si="269"/>
        <v>2</v>
      </c>
      <c r="I3416" s="53" t="str">
        <f t="shared" si="270"/>
        <v>ww</v>
      </c>
      <c r="J3416" s="53"/>
    </row>
    <row r="3417" spans="1:10" x14ac:dyDescent="0.25">
      <c r="A3417" s="93">
        <v>43231</v>
      </c>
      <c r="B3417" s="35">
        <f t="shared" si="266"/>
        <v>113</v>
      </c>
      <c r="C3417" s="76">
        <v>5</v>
      </c>
      <c r="D3417" s="76">
        <v>2018</v>
      </c>
      <c r="E3417" s="56">
        <v>0</v>
      </c>
      <c r="F3417" s="53">
        <f t="shared" si="267"/>
        <v>0</v>
      </c>
      <c r="G3417" s="53">
        <f t="shared" si="268"/>
        <v>1</v>
      </c>
      <c r="H3417" s="53">
        <f t="shared" si="269"/>
        <v>1</v>
      </c>
      <c r="I3417" s="53" t="str">
        <f t="shared" si="270"/>
        <v>wd</v>
      </c>
      <c r="J3417" s="53"/>
    </row>
    <row r="3418" spans="1:10" x14ac:dyDescent="0.25">
      <c r="A3418" s="93">
        <v>43232</v>
      </c>
      <c r="B3418" s="35">
        <f t="shared" si="266"/>
        <v>113</v>
      </c>
      <c r="C3418" s="76">
        <v>5</v>
      </c>
      <c r="D3418" s="76">
        <v>2018</v>
      </c>
      <c r="E3418" s="56">
        <v>0</v>
      </c>
      <c r="F3418" s="53">
        <f t="shared" si="267"/>
        <v>0</v>
      </c>
      <c r="G3418" s="53">
        <f t="shared" si="268"/>
        <v>0</v>
      </c>
      <c r="H3418" s="53">
        <f t="shared" si="269"/>
        <v>0</v>
      </c>
      <c r="I3418" s="53" t="str">
        <f t="shared" si="270"/>
        <v>dd</v>
      </c>
      <c r="J3418" s="53"/>
    </row>
    <row r="3419" spans="1:10" x14ac:dyDescent="0.25">
      <c r="A3419" s="93">
        <v>43233</v>
      </c>
      <c r="B3419" s="35">
        <f t="shared" si="266"/>
        <v>113</v>
      </c>
      <c r="C3419" s="76">
        <v>5</v>
      </c>
      <c r="D3419" s="76">
        <v>2018</v>
      </c>
      <c r="E3419" s="56">
        <v>8.2666666666666675</v>
      </c>
      <c r="F3419" s="53">
        <f t="shared" si="267"/>
        <v>1</v>
      </c>
      <c r="G3419" s="53">
        <f t="shared" si="268"/>
        <v>1</v>
      </c>
      <c r="H3419" s="53">
        <f t="shared" si="269"/>
        <v>-1</v>
      </c>
      <c r="I3419" s="53" t="str">
        <f t="shared" si="270"/>
        <v>dw</v>
      </c>
      <c r="J3419" s="53"/>
    </row>
    <row r="3420" spans="1:10" x14ac:dyDescent="0.25">
      <c r="A3420" s="93">
        <v>43234</v>
      </c>
      <c r="B3420" s="35">
        <f t="shared" si="266"/>
        <v>113</v>
      </c>
      <c r="C3420" s="76">
        <v>5</v>
      </c>
      <c r="D3420" s="76">
        <v>2018</v>
      </c>
      <c r="E3420" s="56">
        <v>6.6666666666666666E-2</v>
      </c>
      <c r="F3420" s="53">
        <f t="shared" si="267"/>
        <v>1</v>
      </c>
      <c r="G3420" s="53">
        <f t="shared" si="268"/>
        <v>2</v>
      </c>
      <c r="H3420" s="53">
        <f t="shared" si="269"/>
        <v>2</v>
      </c>
      <c r="I3420" s="53" t="str">
        <f t="shared" si="270"/>
        <v>ww</v>
      </c>
      <c r="J3420" s="53"/>
    </row>
    <row r="3421" spans="1:10" x14ac:dyDescent="0.25">
      <c r="A3421" s="93">
        <v>43235</v>
      </c>
      <c r="B3421" s="35">
        <f t="shared" si="266"/>
        <v>113</v>
      </c>
      <c r="C3421" s="76">
        <v>5</v>
      </c>
      <c r="D3421" s="76">
        <v>2018</v>
      </c>
      <c r="E3421" s="56">
        <v>0</v>
      </c>
      <c r="F3421" s="53">
        <f t="shared" si="267"/>
        <v>0</v>
      </c>
      <c r="G3421" s="53">
        <f t="shared" si="268"/>
        <v>1</v>
      </c>
      <c r="H3421" s="53">
        <f t="shared" si="269"/>
        <v>1</v>
      </c>
      <c r="I3421" s="53" t="str">
        <f t="shared" si="270"/>
        <v>wd</v>
      </c>
      <c r="J3421" s="53"/>
    </row>
    <row r="3422" spans="1:10" x14ac:dyDescent="0.25">
      <c r="A3422" s="93">
        <v>43236</v>
      </c>
      <c r="B3422" s="35">
        <f t="shared" si="266"/>
        <v>113</v>
      </c>
      <c r="C3422" s="76">
        <v>5</v>
      </c>
      <c r="D3422" s="76">
        <v>2018</v>
      </c>
      <c r="E3422" s="56">
        <v>3.7333333333333329</v>
      </c>
      <c r="F3422" s="53">
        <f t="shared" si="267"/>
        <v>1</v>
      </c>
      <c r="G3422" s="53">
        <f t="shared" si="268"/>
        <v>1</v>
      </c>
      <c r="H3422" s="53">
        <f t="shared" si="269"/>
        <v>-1</v>
      </c>
      <c r="I3422" s="53" t="str">
        <f t="shared" si="270"/>
        <v>dw</v>
      </c>
      <c r="J3422" s="53"/>
    </row>
    <row r="3423" spans="1:10" x14ac:dyDescent="0.25">
      <c r="A3423" s="93">
        <v>43237</v>
      </c>
      <c r="B3423" s="35">
        <f t="shared" si="266"/>
        <v>113</v>
      </c>
      <c r="C3423" s="76">
        <v>5</v>
      </c>
      <c r="D3423" s="76">
        <v>2018</v>
      </c>
      <c r="E3423" s="56">
        <v>0</v>
      </c>
      <c r="F3423" s="53">
        <f t="shared" si="267"/>
        <v>0</v>
      </c>
      <c r="G3423" s="53">
        <f t="shared" si="268"/>
        <v>1</v>
      </c>
      <c r="H3423" s="53">
        <f t="shared" si="269"/>
        <v>1</v>
      </c>
      <c r="I3423" s="53" t="str">
        <f t="shared" si="270"/>
        <v>wd</v>
      </c>
      <c r="J3423" s="53"/>
    </row>
    <row r="3424" spans="1:10" x14ac:dyDescent="0.25">
      <c r="A3424" s="93">
        <v>43238</v>
      </c>
      <c r="B3424" s="35">
        <f t="shared" si="266"/>
        <v>113</v>
      </c>
      <c r="C3424" s="76">
        <v>5</v>
      </c>
      <c r="D3424" s="76">
        <v>2018</v>
      </c>
      <c r="E3424" s="56">
        <v>0</v>
      </c>
      <c r="F3424" s="53">
        <f t="shared" si="267"/>
        <v>0</v>
      </c>
      <c r="G3424" s="53">
        <f t="shared" si="268"/>
        <v>0</v>
      </c>
      <c r="H3424" s="53">
        <f t="shared" si="269"/>
        <v>0</v>
      </c>
      <c r="I3424" s="53" t="str">
        <f t="shared" si="270"/>
        <v>dd</v>
      </c>
      <c r="J3424" s="53"/>
    </row>
    <row r="3425" spans="1:10" x14ac:dyDescent="0.25">
      <c r="A3425" s="93">
        <v>43239</v>
      </c>
      <c r="B3425" s="35">
        <f t="shared" si="266"/>
        <v>113</v>
      </c>
      <c r="C3425" s="76">
        <v>5</v>
      </c>
      <c r="D3425" s="76">
        <v>2018</v>
      </c>
      <c r="E3425" s="56">
        <v>0</v>
      </c>
      <c r="F3425" s="53">
        <f t="shared" si="267"/>
        <v>0</v>
      </c>
      <c r="G3425" s="53">
        <f t="shared" si="268"/>
        <v>0</v>
      </c>
      <c r="H3425" s="53">
        <f t="shared" si="269"/>
        <v>0</v>
      </c>
      <c r="I3425" s="53" t="str">
        <f t="shared" si="270"/>
        <v>dd</v>
      </c>
      <c r="J3425" s="53"/>
    </row>
    <row r="3426" spans="1:10" x14ac:dyDescent="0.25">
      <c r="A3426" s="93">
        <v>43240</v>
      </c>
      <c r="B3426" s="35">
        <f t="shared" si="266"/>
        <v>113</v>
      </c>
      <c r="C3426" s="76">
        <v>5</v>
      </c>
      <c r="D3426" s="76">
        <v>2018</v>
      </c>
      <c r="E3426" s="56">
        <v>0</v>
      </c>
      <c r="F3426" s="53">
        <f t="shared" si="267"/>
        <v>0</v>
      </c>
      <c r="G3426" s="53">
        <f t="shared" si="268"/>
        <v>0</v>
      </c>
      <c r="H3426" s="53">
        <f t="shared" si="269"/>
        <v>0</v>
      </c>
      <c r="I3426" s="53" t="str">
        <f t="shared" si="270"/>
        <v>dd</v>
      </c>
      <c r="J3426" s="53"/>
    </row>
    <row r="3427" spans="1:10" x14ac:dyDescent="0.25">
      <c r="A3427" s="93">
        <v>43241</v>
      </c>
      <c r="B3427" s="35">
        <f t="shared" si="266"/>
        <v>113</v>
      </c>
      <c r="C3427" s="76">
        <v>5</v>
      </c>
      <c r="D3427" s="76">
        <v>2018</v>
      </c>
      <c r="E3427" s="56">
        <v>0</v>
      </c>
      <c r="F3427" s="53">
        <f t="shared" si="267"/>
        <v>0</v>
      </c>
      <c r="G3427" s="53">
        <f t="shared" si="268"/>
        <v>0</v>
      </c>
      <c r="H3427" s="53">
        <f t="shared" si="269"/>
        <v>0</v>
      </c>
      <c r="I3427" s="53" t="str">
        <f t="shared" si="270"/>
        <v>dd</v>
      </c>
      <c r="J3427" s="53"/>
    </row>
    <row r="3428" spans="1:10" x14ac:dyDescent="0.25">
      <c r="A3428" s="93">
        <v>43242</v>
      </c>
      <c r="B3428" s="35">
        <f t="shared" si="266"/>
        <v>113</v>
      </c>
      <c r="C3428" s="76">
        <v>5</v>
      </c>
      <c r="D3428" s="76">
        <v>2018</v>
      </c>
      <c r="E3428" s="56">
        <v>0.26666666666666666</v>
      </c>
      <c r="F3428" s="53">
        <f t="shared" si="267"/>
        <v>1</v>
      </c>
      <c r="G3428" s="53">
        <f t="shared" si="268"/>
        <v>1</v>
      </c>
      <c r="H3428" s="53">
        <f t="shared" si="269"/>
        <v>-1</v>
      </c>
      <c r="I3428" s="53" t="str">
        <f t="shared" si="270"/>
        <v>dw</v>
      </c>
      <c r="J3428" s="53"/>
    </row>
    <row r="3429" spans="1:10" x14ac:dyDescent="0.25">
      <c r="A3429" s="93">
        <v>43243</v>
      </c>
      <c r="B3429" s="35">
        <f t="shared" si="266"/>
        <v>113</v>
      </c>
      <c r="C3429" s="76">
        <v>5</v>
      </c>
      <c r="D3429" s="76">
        <v>2018</v>
      </c>
      <c r="E3429" s="56">
        <v>6.6666666666666666E-2</v>
      </c>
      <c r="F3429" s="53">
        <f t="shared" si="267"/>
        <v>1</v>
      </c>
      <c r="G3429" s="53">
        <f t="shared" si="268"/>
        <v>2</v>
      </c>
      <c r="H3429" s="53">
        <f t="shared" si="269"/>
        <v>2</v>
      </c>
      <c r="I3429" s="53" t="str">
        <f t="shared" si="270"/>
        <v>ww</v>
      </c>
      <c r="J3429" s="53"/>
    </row>
    <row r="3430" spans="1:10" x14ac:dyDescent="0.25">
      <c r="A3430" s="93">
        <v>43244</v>
      </c>
      <c r="B3430" s="35">
        <f t="shared" si="266"/>
        <v>113</v>
      </c>
      <c r="C3430" s="76">
        <v>5</v>
      </c>
      <c r="D3430" s="76">
        <v>2018</v>
      </c>
      <c r="E3430" s="56">
        <v>0</v>
      </c>
      <c r="F3430" s="53">
        <f t="shared" si="267"/>
        <v>0</v>
      </c>
      <c r="G3430" s="53">
        <f t="shared" si="268"/>
        <v>1</v>
      </c>
      <c r="H3430" s="53">
        <f t="shared" si="269"/>
        <v>1</v>
      </c>
      <c r="I3430" s="53" t="str">
        <f t="shared" si="270"/>
        <v>wd</v>
      </c>
      <c r="J3430" s="53"/>
    </row>
    <row r="3431" spans="1:10" x14ac:dyDescent="0.25">
      <c r="A3431" s="93">
        <v>43245</v>
      </c>
      <c r="B3431" s="35">
        <f t="shared" si="266"/>
        <v>113</v>
      </c>
      <c r="C3431" s="76">
        <v>5</v>
      </c>
      <c r="D3431" s="76">
        <v>2018</v>
      </c>
      <c r="E3431" s="56">
        <v>0</v>
      </c>
      <c r="F3431" s="53">
        <f t="shared" si="267"/>
        <v>0</v>
      </c>
      <c r="G3431" s="53">
        <f t="shared" si="268"/>
        <v>0</v>
      </c>
      <c r="H3431" s="53">
        <f t="shared" si="269"/>
        <v>0</v>
      </c>
      <c r="I3431" s="53" t="str">
        <f t="shared" si="270"/>
        <v>dd</v>
      </c>
      <c r="J3431" s="53"/>
    </row>
    <row r="3432" spans="1:10" x14ac:dyDescent="0.25">
      <c r="A3432" s="93">
        <v>43246</v>
      </c>
      <c r="B3432" s="35">
        <f t="shared" si="266"/>
        <v>113</v>
      </c>
      <c r="C3432" s="76">
        <v>5</v>
      </c>
      <c r="D3432" s="76">
        <v>2018</v>
      </c>
      <c r="E3432" s="56">
        <v>5.2</v>
      </c>
      <c r="F3432" s="53">
        <f t="shared" si="267"/>
        <v>1</v>
      </c>
      <c r="G3432" s="53">
        <f t="shared" si="268"/>
        <v>1</v>
      </c>
      <c r="H3432" s="53">
        <f t="shared" si="269"/>
        <v>-1</v>
      </c>
      <c r="I3432" s="53" t="str">
        <f t="shared" si="270"/>
        <v>dw</v>
      </c>
      <c r="J3432" s="53"/>
    </row>
    <row r="3433" spans="1:10" x14ac:dyDescent="0.25">
      <c r="A3433" s="93">
        <v>43247</v>
      </c>
      <c r="B3433" s="35">
        <f t="shared" si="266"/>
        <v>113</v>
      </c>
      <c r="C3433" s="76">
        <v>5</v>
      </c>
      <c r="D3433" s="76">
        <v>2018</v>
      </c>
      <c r="E3433" s="56">
        <v>0</v>
      </c>
      <c r="F3433" s="53">
        <f t="shared" si="267"/>
        <v>0</v>
      </c>
      <c r="G3433" s="53">
        <f t="shared" si="268"/>
        <v>1</v>
      </c>
      <c r="H3433" s="53">
        <f t="shared" si="269"/>
        <v>1</v>
      </c>
      <c r="I3433" s="53" t="str">
        <f t="shared" si="270"/>
        <v>wd</v>
      </c>
      <c r="J3433" s="53"/>
    </row>
    <row r="3434" spans="1:10" x14ac:dyDescent="0.25">
      <c r="A3434" s="93">
        <v>43248</v>
      </c>
      <c r="B3434" s="35">
        <f t="shared" si="266"/>
        <v>113</v>
      </c>
      <c r="C3434" s="76">
        <v>5</v>
      </c>
      <c r="D3434" s="76">
        <v>2018</v>
      </c>
      <c r="E3434" s="56">
        <v>0</v>
      </c>
      <c r="F3434" s="53">
        <f t="shared" si="267"/>
        <v>0</v>
      </c>
      <c r="G3434" s="53">
        <f t="shared" si="268"/>
        <v>0</v>
      </c>
      <c r="H3434" s="53">
        <f t="shared" si="269"/>
        <v>0</v>
      </c>
      <c r="I3434" s="53" t="str">
        <f t="shared" si="270"/>
        <v>dd</v>
      </c>
      <c r="J3434" s="53"/>
    </row>
    <row r="3435" spans="1:10" x14ac:dyDescent="0.25">
      <c r="A3435" s="93">
        <v>43249</v>
      </c>
      <c r="B3435" s="35">
        <f t="shared" si="266"/>
        <v>113</v>
      </c>
      <c r="C3435" s="76">
        <v>5</v>
      </c>
      <c r="D3435" s="76">
        <v>2018</v>
      </c>
      <c r="E3435" s="56">
        <v>0</v>
      </c>
      <c r="F3435" s="53">
        <f t="shared" si="267"/>
        <v>0</v>
      </c>
      <c r="G3435" s="53">
        <f t="shared" si="268"/>
        <v>0</v>
      </c>
      <c r="H3435" s="53">
        <f t="shared" si="269"/>
        <v>0</v>
      </c>
      <c r="I3435" s="53" t="str">
        <f t="shared" si="270"/>
        <v>dd</v>
      </c>
      <c r="J3435" s="53"/>
    </row>
    <row r="3436" spans="1:10" x14ac:dyDescent="0.25">
      <c r="A3436" s="93">
        <v>43250</v>
      </c>
      <c r="B3436" s="35">
        <f t="shared" si="266"/>
        <v>113</v>
      </c>
      <c r="C3436" s="76">
        <v>5</v>
      </c>
      <c r="D3436" s="76">
        <v>2018</v>
      </c>
      <c r="E3436" s="56">
        <v>6.6666666666666666E-2</v>
      </c>
      <c r="F3436" s="53">
        <f t="shared" si="267"/>
        <v>1</v>
      </c>
      <c r="G3436" s="53">
        <f t="shared" si="268"/>
        <v>1</v>
      </c>
      <c r="H3436" s="53">
        <f t="shared" si="269"/>
        <v>-1</v>
      </c>
      <c r="I3436" s="53" t="str">
        <f t="shared" si="270"/>
        <v>dw</v>
      </c>
      <c r="J3436" s="53"/>
    </row>
    <row r="3437" spans="1:10" x14ac:dyDescent="0.25">
      <c r="A3437" s="93">
        <v>43251</v>
      </c>
      <c r="B3437" s="35">
        <f t="shared" si="266"/>
        <v>113</v>
      </c>
      <c r="C3437" s="76">
        <v>5</v>
      </c>
      <c r="D3437" s="76">
        <v>2018</v>
      </c>
      <c r="E3437" s="56">
        <v>0</v>
      </c>
      <c r="F3437" s="53">
        <f t="shared" si="267"/>
        <v>0</v>
      </c>
      <c r="G3437" s="53">
        <f t="shared" si="268"/>
        <v>1</v>
      </c>
      <c r="H3437" s="53">
        <f t="shared" si="269"/>
        <v>1</v>
      </c>
      <c r="I3437" s="53" t="str">
        <f t="shared" si="270"/>
        <v>wd</v>
      </c>
      <c r="J3437" s="53"/>
    </row>
    <row r="3438" spans="1:10" x14ac:dyDescent="0.25">
      <c r="A3438" s="93">
        <v>43252</v>
      </c>
      <c r="B3438" s="35">
        <f t="shared" si="266"/>
        <v>113</v>
      </c>
      <c r="C3438" s="76">
        <v>5</v>
      </c>
      <c r="D3438" s="76">
        <v>2018</v>
      </c>
      <c r="E3438" s="56">
        <v>0</v>
      </c>
      <c r="F3438" s="53">
        <f t="shared" si="267"/>
        <v>0</v>
      </c>
      <c r="G3438" s="53">
        <f t="shared" si="268"/>
        <v>0</v>
      </c>
      <c r="H3438" s="53">
        <f t="shared" si="269"/>
        <v>0</v>
      </c>
      <c r="I3438" s="53" t="str">
        <f t="shared" si="270"/>
        <v>dd</v>
      </c>
      <c r="J3438" s="53"/>
    </row>
    <row r="3439" spans="1:10" x14ac:dyDescent="0.25">
      <c r="A3439" s="93">
        <v>43253</v>
      </c>
      <c r="B3439" s="35">
        <f t="shared" si="266"/>
        <v>113</v>
      </c>
      <c r="C3439" s="76">
        <v>5</v>
      </c>
      <c r="D3439" s="76">
        <v>2018</v>
      </c>
      <c r="E3439" s="56">
        <v>0</v>
      </c>
      <c r="F3439" s="53">
        <f t="shared" si="267"/>
        <v>0</v>
      </c>
      <c r="G3439" s="53">
        <f t="shared" si="268"/>
        <v>0</v>
      </c>
      <c r="H3439" s="53">
        <f t="shared" si="269"/>
        <v>0</v>
      </c>
      <c r="I3439" s="53" t="str">
        <f t="shared" si="270"/>
        <v>dd</v>
      </c>
      <c r="J3439" s="53"/>
    </row>
    <row r="3440" spans="1:10" x14ac:dyDescent="0.25">
      <c r="A3440" s="93">
        <v>43254</v>
      </c>
      <c r="B3440" s="35">
        <f t="shared" ref="B3440:B3503" si="271">C3440+(D3440-2009)*12</f>
        <v>113</v>
      </c>
      <c r="C3440" s="76">
        <v>5</v>
      </c>
      <c r="D3440" s="76">
        <v>2018</v>
      </c>
      <c r="E3440" s="56">
        <v>5.7333333333333334</v>
      </c>
      <c r="F3440" s="53">
        <f t="shared" si="267"/>
        <v>1</v>
      </c>
      <c r="G3440" s="53">
        <f t="shared" si="268"/>
        <v>1</v>
      </c>
      <c r="H3440" s="53">
        <f t="shared" si="269"/>
        <v>-1</v>
      </c>
      <c r="I3440" s="53" t="str">
        <f t="shared" si="270"/>
        <v>dw</v>
      </c>
      <c r="J3440" s="53"/>
    </row>
    <row r="3441" spans="1:10" x14ac:dyDescent="0.25">
      <c r="A3441" s="93">
        <v>43255</v>
      </c>
      <c r="B3441" s="35">
        <f t="shared" si="271"/>
        <v>114</v>
      </c>
      <c r="C3441" s="76">
        <v>6</v>
      </c>
      <c r="D3441" s="76">
        <v>2018</v>
      </c>
      <c r="E3441" s="56">
        <v>0.26666666666666666</v>
      </c>
      <c r="F3441" s="53">
        <f t="shared" si="267"/>
        <v>1</v>
      </c>
      <c r="G3441" s="53">
        <f t="shared" si="268"/>
        <v>2</v>
      </c>
      <c r="H3441" s="53">
        <f t="shared" si="269"/>
        <v>2</v>
      </c>
      <c r="I3441" s="53" t="str">
        <f t="shared" si="270"/>
        <v>ww</v>
      </c>
      <c r="J3441" s="53"/>
    </row>
    <row r="3442" spans="1:10" x14ac:dyDescent="0.25">
      <c r="A3442" s="93">
        <v>43256</v>
      </c>
      <c r="B3442" s="35">
        <f t="shared" si="271"/>
        <v>114</v>
      </c>
      <c r="C3442" s="76">
        <v>6</v>
      </c>
      <c r="D3442" s="76">
        <v>2018</v>
      </c>
      <c r="E3442" s="56">
        <v>6.6666666666666666E-2</v>
      </c>
      <c r="F3442" s="53">
        <f t="shared" si="267"/>
        <v>1</v>
      </c>
      <c r="G3442" s="53">
        <f t="shared" si="268"/>
        <v>2</v>
      </c>
      <c r="H3442" s="53">
        <f t="shared" si="269"/>
        <v>2</v>
      </c>
      <c r="I3442" s="53" t="str">
        <f t="shared" si="270"/>
        <v>ww</v>
      </c>
      <c r="J3442" s="53"/>
    </row>
    <row r="3443" spans="1:10" x14ac:dyDescent="0.25">
      <c r="A3443" s="93">
        <v>43257</v>
      </c>
      <c r="B3443" s="35">
        <f t="shared" si="271"/>
        <v>114</v>
      </c>
      <c r="C3443" s="76">
        <v>6</v>
      </c>
      <c r="D3443" s="76">
        <v>2018</v>
      </c>
      <c r="E3443" s="56">
        <v>0</v>
      </c>
      <c r="F3443" s="53">
        <f t="shared" si="267"/>
        <v>0</v>
      </c>
      <c r="G3443" s="53">
        <f t="shared" si="268"/>
        <v>1</v>
      </c>
      <c r="H3443" s="53">
        <f t="shared" si="269"/>
        <v>1</v>
      </c>
      <c r="I3443" s="53" t="str">
        <f t="shared" si="270"/>
        <v>wd</v>
      </c>
      <c r="J3443" s="53"/>
    </row>
    <row r="3444" spans="1:10" x14ac:dyDescent="0.25">
      <c r="A3444" s="93">
        <v>43258</v>
      </c>
      <c r="B3444" s="35">
        <f t="shared" si="271"/>
        <v>114</v>
      </c>
      <c r="C3444" s="76">
        <v>6</v>
      </c>
      <c r="D3444" s="76">
        <v>2018</v>
      </c>
      <c r="E3444" s="56">
        <v>0</v>
      </c>
      <c r="F3444" s="53">
        <f t="shared" si="267"/>
        <v>0</v>
      </c>
      <c r="G3444" s="53">
        <f t="shared" si="268"/>
        <v>0</v>
      </c>
      <c r="H3444" s="53">
        <f t="shared" si="269"/>
        <v>0</v>
      </c>
      <c r="I3444" s="53" t="str">
        <f t="shared" si="270"/>
        <v>dd</v>
      </c>
      <c r="J3444" s="53"/>
    </row>
    <row r="3445" spans="1:10" x14ac:dyDescent="0.25">
      <c r="A3445" s="93">
        <v>43259</v>
      </c>
      <c r="B3445" s="35">
        <f t="shared" si="271"/>
        <v>114</v>
      </c>
      <c r="C3445" s="76">
        <v>6</v>
      </c>
      <c r="D3445" s="76">
        <v>2018</v>
      </c>
      <c r="E3445" s="56">
        <v>0</v>
      </c>
      <c r="F3445" s="53">
        <f t="shared" si="267"/>
        <v>0</v>
      </c>
      <c r="G3445" s="53">
        <f t="shared" si="268"/>
        <v>0</v>
      </c>
      <c r="H3445" s="53">
        <f t="shared" si="269"/>
        <v>0</v>
      </c>
      <c r="I3445" s="53" t="str">
        <f t="shared" si="270"/>
        <v>dd</v>
      </c>
      <c r="J3445" s="53"/>
    </row>
    <row r="3446" spans="1:10" x14ac:dyDescent="0.25">
      <c r="A3446" s="93">
        <v>43260</v>
      </c>
      <c r="B3446" s="35">
        <f t="shared" si="271"/>
        <v>114</v>
      </c>
      <c r="C3446" s="76">
        <v>6</v>
      </c>
      <c r="D3446" s="76">
        <v>2018</v>
      </c>
      <c r="E3446" s="56">
        <v>0</v>
      </c>
      <c r="F3446" s="53">
        <f t="shared" si="267"/>
        <v>0</v>
      </c>
      <c r="G3446" s="53">
        <f t="shared" si="268"/>
        <v>0</v>
      </c>
      <c r="H3446" s="53">
        <f t="shared" si="269"/>
        <v>0</v>
      </c>
      <c r="I3446" s="53" t="str">
        <f t="shared" si="270"/>
        <v>dd</v>
      </c>
      <c r="J3446" s="53"/>
    </row>
    <row r="3447" spans="1:10" x14ac:dyDescent="0.25">
      <c r="A3447" s="93">
        <v>43261</v>
      </c>
      <c r="B3447" s="35">
        <f t="shared" si="271"/>
        <v>114</v>
      </c>
      <c r="C3447" s="76">
        <v>6</v>
      </c>
      <c r="D3447" s="76">
        <v>2018</v>
      </c>
      <c r="E3447" s="56">
        <v>0</v>
      </c>
      <c r="F3447" s="53">
        <f t="shared" si="267"/>
        <v>0</v>
      </c>
      <c r="G3447" s="53">
        <f t="shared" si="268"/>
        <v>0</v>
      </c>
      <c r="H3447" s="53">
        <f t="shared" si="269"/>
        <v>0</v>
      </c>
      <c r="I3447" s="53" t="str">
        <f t="shared" si="270"/>
        <v>dd</v>
      </c>
      <c r="J3447" s="53"/>
    </row>
    <row r="3448" spans="1:10" x14ac:dyDescent="0.25">
      <c r="A3448" s="93">
        <v>43262</v>
      </c>
      <c r="B3448" s="35">
        <f t="shared" si="271"/>
        <v>114</v>
      </c>
      <c r="C3448" s="76">
        <v>6</v>
      </c>
      <c r="D3448" s="76">
        <v>2018</v>
      </c>
      <c r="E3448" s="56">
        <v>0.8666666666666667</v>
      </c>
      <c r="F3448" s="53">
        <f t="shared" si="267"/>
        <v>1</v>
      </c>
      <c r="G3448" s="53">
        <f t="shared" si="268"/>
        <v>1</v>
      </c>
      <c r="H3448" s="53">
        <f t="shared" si="269"/>
        <v>-1</v>
      </c>
      <c r="I3448" s="53" t="str">
        <f t="shared" si="270"/>
        <v>dw</v>
      </c>
      <c r="J3448" s="53"/>
    </row>
    <row r="3449" spans="1:10" x14ac:dyDescent="0.25">
      <c r="A3449" s="93">
        <v>43263</v>
      </c>
      <c r="B3449" s="35">
        <f t="shared" si="271"/>
        <v>114</v>
      </c>
      <c r="C3449" s="76">
        <v>6</v>
      </c>
      <c r="D3449" s="76">
        <v>2018</v>
      </c>
      <c r="E3449" s="56">
        <v>0</v>
      </c>
      <c r="F3449" s="53">
        <f t="shared" si="267"/>
        <v>0</v>
      </c>
      <c r="G3449" s="53">
        <f t="shared" si="268"/>
        <v>1</v>
      </c>
      <c r="H3449" s="53">
        <f t="shared" si="269"/>
        <v>1</v>
      </c>
      <c r="I3449" s="53" t="str">
        <f t="shared" si="270"/>
        <v>wd</v>
      </c>
      <c r="J3449" s="53"/>
    </row>
    <row r="3450" spans="1:10" x14ac:dyDescent="0.25">
      <c r="A3450" s="93">
        <v>43264</v>
      </c>
      <c r="B3450" s="35">
        <f t="shared" si="271"/>
        <v>114</v>
      </c>
      <c r="C3450" s="76">
        <v>6</v>
      </c>
      <c r="D3450" s="76">
        <v>2018</v>
      </c>
      <c r="E3450" s="56">
        <v>0</v>
      </c>
      <c r="F3450" s="53">
        <f t="shared" si="267"/>
        <v>0</v>
      </c>
      <c r="G3450" s="53">
        <f t="shared" si="268"/>
        <v>0</v>
      </c>
      <c r="H3450" s="53">
        <f t="shared" si="269"/>
        <v>0</v>
      </c>
      <c r="I3450" s="53" t="str">
        <f t="shared" si="270"/>
        <v>dd</v>
      </c>
      <c r="J3450" s="53"/>
    </row>
    <row r="3451" spans="1:10" x14ac:dyDescent="0.25">
      <c r="A3451" s="93">
        <v>43265</v>
      </c>
      <c r="B3451" s="35">
        <f t="shared" si="271"/>
        <v>114</v>
      </c>
      <c r="C3451" s="76">
        <v>6</v>
      </c>
      <c r="D3451" s="76">
        <v>2018</v>
      </c>
      <c r="E3451" s="56">
        <v>1.1333333333333333</v>
      </c>
      <c r="F3451" s="53">
        <f t="shared" si="267"/>
        <v>1</v>
      </c>
      <c r="G3451" s="53">
        <f t="shared" si="268"/>
        <v>1</v>
      </c>
      <c r="H3451" s="53">
        <f t="shared" si="269"/>
        <v>-1</v>
      </c>
      <c r="I3451" s="53" t="str">
        <f t="shared" si="270"/>
        <v>dw</v>
      </c>
      <c r="J3451" s="53"/>
    </row>
    <row r="3452" spans="1:10" x14ac:dyDescent="0.25">
      <c r="A3452" s="93">
        <v>43266</v>
      </c>
      <c r="B3452" s="35">
        <f t="shared" si="271"/>
        <v>114</v>
      </c>
      <c r="C3452" s="76">
        <v>6</v>
      </c>
      <c r="D3452" s="76">
        <v>2018</v>
      </c>
      <c r="E3452" s="56">
        <v>6.6666666666666666E-2</v>
      </c>
      <c r="F3452" s="53">
        <f t="shared" si="267"/>
        <v>1</v>
      </c>
      <c r="G3452" s="53">
        <f t="shared" si="268"/>
        <v>2</v>
      </c>
      <c r="H3452" s="53">
        <f t="shared" si="269"/>
        <v>2</v>
      </c>
      <c r="I3452" s="53" t="str">
        <f t="shared" si="270"/>
        <v>ww</v>
      </c>
      <c r="J3452" s="53"/>
    </row>
    <row r="3453" spans="1:10" x14ac:dyDescent="0.25">
      <c r="A3453" s="93">
        <v>43267</v>
      </c>
      <c r="B3453" s="35">
        <f t="shared" si="271"/>
        <v>114</v>
      </c>
      <c r="C3453" s="76">
        <v>6</v>
      </c>
      <c r="D3453" s="76">
        <v>2018</v>
      </c>
      <c r="E3453" s="56">
        <v>0</v>
      </c>
      <c r="F3453" s="53">
        <f t="shared" si="267"/>
        <v>0</v>
      </c>
      <c r="G3453" s="53">
        <f t="shared" si="268"/>
        <v>1</v>
      </c>
      <c r="H3453" s="53">
        <f t="shared" si="269"/>
        <v>1</v>
      </c>
      <c r="I3453" s="53" t="str">
        <f t="shared" si="270"/>
        <v>wd</v>
      </c>
      <c r="J3453" s="53"/>
    </row>
    <row r="3454" spans="1:10" x14ac:dyDescent="0.25">
      <c r="A3454" s="93">
        <v>43268</v>
      </c>
      <c r="B3454" s="35">
        <f t="shared" si="271"/>
        <v>114</v>
      </c>
      <c r="C3454" s="76">
        <v>6</v>
      </c>
      <c r="D3454" s="76">
        <v>2018</v>
      </c>
      <c r="E3454" s="56">
        <v>1.5999999999999999</v>
      </c>
      <c r="F3454" s="53">
        <f t="shared" si="267"/>
        <v>1</v>
      </c>
      <c r="G3454" s="53">
        <f t="shared" si="268"/>
        <v>1</v>
      </c>
      <c r="H3454" s="53">
        <f t="shared" si="269"/>
        <v>-1</v>
      </c>
      <c r="I3454" s="53" t="str">
        <f t="shared" si="270"/>
        <v>dw</v>
      </c>
      <c r="J3454" s="53"/>
    </row>
    <row r="3455" spans="1:10" x14ac:dyDescent="0.25">
      <c r="A3455" s="93">
        <v>43269</v>
      </c>
      <c r="B3455" s="35">
        <f t="shared" si="271"/>
        <v>114</v>
      </c>
      <c r="C3455" s="76">
        <v>6</v>
      </c>
      <c r="D3455" s="76">
        <v>2018</v>
      </c>
      <c r="E3455" s="56">
        <v>0</v>
      </c>
      <c r="F3455" s="53">
        <f t="shared" si="267"/>
        <v>0</v>
      </c>
      <c r="G3455" s="53">
        <f t="shared" si="268"/>
        <v>1</v>
      </c>
      <c r="H3455" s="53">
        <f t="shared" si="269"/>
        <v>1</v>
      </c>
      <c r="I3455" s="53" t="str">
        <f t="shared" si="270"/>
        <v>wd</v>
      </c>
      <c r="J3455" s="53"/>
    </row>
    <row r="3456" spans="1:10" x14ac:dyDescent="0.25">
      <c r="A3456" s="93">
        <v>43270</v>
      </c>
      <c r="B3456" s="35">
        <f t="shared" si="271"/>
        <v>114</v>
      </c>
      <c r="C3456" s="76">
        <v>6</v>
      </c>
      <c r="D3456" s="76">
        <v>2018</v>
      </c>
      <c r="E3456" s="56">
        <v>0</v>
      </c>
      <c r="F3456" s="53">
        <f t="shared" si="267"/>
        <v>0</v>
      </c>
      <c r="G3456" s="53">
        <f t="shared" si="268"/>
        <v>0</v>
      </c>
      <c r="H3456" s="53">
        <f t="shared" si="269"/>
        <v>0</v>
      </c>
      <c r="I3456" s="53" t="str">
        <f t="shared" si="270"/>
        <v>dd</v>
      </c>
      <c r="J3456" s="53"/>
    </row>
    <row r="3457" spans="1:10" x14ac:dyDescent="0.25">
      <c r="A3457" s="93">
        <v>43271</v>
      </c>
      <c r="B3457" s="35">
        <f t="shared" si="271"/>
        <v>114</v>
      </c>
      <c r="C3457" s="76">
        <v>6</v>
      </c>
      <c r="D3457" s="76">
        <v>2018</v>
      </c>
      <c r="E3457" s="56">
        <v>2.8000000000000003</v>
      </c>
      <c r="F3457" s="53">
        <f t="shared" si="267"/>
        <v>1</v>
      </c>
      <c r="G3457" s="53">
        <f t="shared" si="268"/>
        <v>1</v>
      </c>
      <c r="H3457" s="53">
        <f t="shared" si="269"/>
        <v>-1</v>
      </c>
      <c r="I3457" s="53" t="str">
        <f t="shared" si="270"/>
        <v>dw</v>
      </c>
      <c r="J3457" s="53"/>
    </row>
    <row r="3458" spans="1:10" x14ac:dyDescent="0.25">
      <c r="A3458" s="93">
        <v>43272</v>
      </c>
      <c r="B3458" s="35">
        <f t="shared" si="271"/>
        <v>114</v>
      </c>
      <c r="C3458" s="76">
        <v>6</v>
      </c>
      <c r="D3458" s="76">
        <v>2018</v>
      </c>
      <c r="E3458" s="56">
        <v>0.33333333333333331</v>
      </c>
      <c r="F3458" s="53">
        <f t="shared" si="267"/>
        <v>1</v>
      </c>
      <c r="G3458" s="53">
        <f t="shared" si="268"/>
        <v>2</v>
      </c>
      <c r="H3458" s="53">
        <f t="shared" si="269"/>
        <v>2</v>
      </c>
      <c r="I3458" s="53" t="str">
        <f t="shared" si="270"/>
        <v>ww</v>
      </c>
      <c r="J3458" s="53"/>
    </row>
    <row r="3459" spans="1:10" x14ac:dyDescent="0.25">
      <c r="A3459" s="93">
        <v>43273</v>
      </c>
      <c r="B3459" s="35">
        <f t="shared" si="271"/>
        <v>114</v>
      </c>
      <c r="C3459" s="76">
        <v>6</v>
      </c>
      <c r="D3459" s="76">
        <v>2018</v>
      </c>
      <c r="E3459" s="56">
        <v>0</v>
      </c>
      <c r="F3459" s="53">
        <f t="shared" ref="F3459:F3522" si="272">IF(E3459&gt;0,1,0)</f>
        <v>0</v>
      </c>
      <c r="G3459" s="53">
        <f t="shared" ref="G3459:G3522" si="273">SUM(F3458:F3459)</f>
        <v>1</v>
      </c>
      <c r="H3459" s="53">
        <f t="shared" ref="H3459:H3522" si="274">IF(G3459=1,IF(F3458=1,1,-1),G3459)</f>
        <v>1</v>
      </c>
      <c r="I3459" s="53" t="str">
        <f t="shared" ref="I3459:I3522" si="275">VLOOKUP(H3459,codes,2,)</f>
        <v>wd</v>
      </c>
      <c r="J3459" s="53"/>
    </row>
    <row r="3460" spans="1:10" x14ac:dyDescent="0.25">
      <c r="A3460" s="93">
        <v>43274</v>
      </c>
      <c r="B3460" s="35">
        <f t="shared" si="271"/>
        <v>114</v>
      </c>
      <c r="C3460" s="76">
        <v>6</v>
      </c>
      <c r="D3460" s="76">
        <v>2018</v>
      </c>
      <c r="E3460" s="56">
        <v>0</v>
      </c>
      <c r="F3460" s="53">
        <f t="shared" si="272"/>
        <v>0</v>
      </c>
      <c r="G3460" s="53">
        <f t="shared" si="273"/>
        <v>0</v>
      </c>
      <c r="H3460" s="53">
        <f t="shared" si="274"/>
        <v>0</v>
      </c>
      <c r="I3460" s="53" t="str">
        <f t="shared" si="275"/>
        <v>dd</v>
      </c>
      <c r="J3460" s="53"/>
    </row>
    <row r="3461" spans="1:10" x14ac:dyDescent="0.25">
      <c r="A3461" s="93">
        <v>43275</v>
      </c>
      <c r="B3461" s="35">
        <f t="shared" si="271"/>
        <v>114</v>
      </c>
      <c r="C3461" s="76">
        <v>6</v>
      </c>
      <c r="D3461" s="76">
        <v>2018</v>
      </c>
      <c r="E3461" s="56">
        <v>0</v>
      </c>
      <c r="F3461" s="53">
        <f t="shared" si="272"/>
        <v>0</v>
      </c>
      <c r="G3461" s="53">
        <f t="shared" si="273"/>
        <v>0</v>
      </c>
      <c r="H3461" s="53">
        <f t="shared" si="274"/>
        <v>0</v>
      </c>
      <c r="I3461" s="53" t="str">
        <f t="shared" si="275"/>
        <v>dd</v>
      </c>
      <c r="J3461" s="53"/>
    </row>
    <row r="3462" spans="1:10" x14ac:dyDescent="0.25">
      <c r="A3462" s="93">
        <v>43276</v>
      </c>
      <c r="B3462" s="35">
        <f t="shared" si="271"/>
        <v>114</v>
      </c>
      <c r="C3462" s="76">
        <v>6</v>
      </c>
      <c r="D3462" s="76">
        <v>2018</v>
      </c>
      <c r="E3462" s="56">
        <v>0</v>
      </c>
      <c r="F3462" s="53">
        <f t="shared" si="272"/>
        <v>0</v>
      </c>
      <c r="G3462" s="53">
        <f t="shared" si="273"/>
        <v>0</v>
      </c>
      <c r="H3462" s="53">
        <f t="shared" si="274"/>
        <v>0</v>
      </c>
      <c r="I3462" s="53" t="str">
        <f t="shared" si="275"/>
        <v>dd</v>
      </c>
      <c r="J3462" s="53"/>
    </row>
    <row r="3463" spans="1:10" x14ac:dyDescent="0.25">
      <c r="A3463" s="93">
        <v>43277</v>
      </c>
      <c r="B3463" s="35">
        <f t="shared" si="271"/>
        <v>114</v>
      </c>
      <c r="C3463" s="76">
        <v>6</v>
      </c>
      <c r="D3463" s="76">
        <v>2018</v>
      </c>
      <c r="E3463" s="56">
        <v>0</v>
      </c>
      <c r="F3463" s="53">
        <f t="shared" si="272"/>
        <v>0</v>
      </c>
      <c r="G3463" s="53">
        <f t="shared" si="273"/>
        <v>0</v>
      </c>
      <c r="H3463" s="53">
        <f t="shared" si="274"/>
        <v>0</v>
      </c>
      <c r="I3463" s="53" t="str">
        <f t="shared" si="275"/>
        <v>dd</v>
      </c>
      <c r="J3463" s="53"/>
    </row>
    <row r="3464" spans="1:10" x14ac:dyDescent="0.25">
      <c r="A3464" s="93">
        <v>43278</v>
      </c>
      <c r="B3464" s="35">
        <f t="shared" si="271"/>
        <v>114</v>
      </c>
      <c r="C3464" s="76">
        <v>6</v>
      </c>
      <c r="D3464" s="76">
        <v>2018</v>
      </c>
      <c r="E3464" s="56">
        <v>0</v>
      </c>
      <c r="F3464" s="53">
        <f t="shared" si="272"/>
        <v>0</v>
      </c>
      <c r="G3464" s="53">
        <f t="shared" si="273"/>
        <v>0</v>
      </c>
      <c r="H3464" s="53">
        <f t="shared" si="274"/>
        <v>0</v>
      </c>
      <c r="I3464" s="53" t="str">
        <f t="shared" si="275"/>
        <v>dd</v>
      </c>
      <c r="J3464" s="53"/>
    </row>
    <row r="3465" spans="1:10" x14ac:dyDescent="0.25">
      <c r="A3465" s="93">
        <v>43279</v>
      </c>
      <c r="B3465" s="35">
        <f t="shared" si="271"/>
        <v>114</v>
      </c>
      <c r="C3465" s="76">
        <v>6</v>
      </c>
      <c r="D3465" s="76">
        <v>2018</v>
      </c>
      <c r="E3465" s="56">
        <v>0</v>
      </c>
      <c r="F3465" s="53">
        <f t="shared" si="272"/>
        <v>0</v>
      </c>
      <c r="G3465" s="53">
        <f t="shared" si="273"/>
        <v>0</v>
      </c>
      <c r="H3465" s="53">
        <f t="shared" si="274"/>
        <v>0</v>
      </c>
      <c r="I3465" s="53" t="str">
        <f t="shared" si="275"/>
        <v>dd</v>
      </c>
      <c r="J3465" s="53"/>
    </row>
    <row r="3466" spans="1:10" x14ac:dyDescent="0.25">
      <c r="A3466" s="93">
        <v>43280</v>
      </c>
      <c r="B3466" s="35">
        <f t="shared" si="271"/>
        <v>114</v>
      </c>
      <c r="C3466" s="76">
        <v>6</v>
      </c>
      <c r="D3466" s="76">
        <v>2018</v>
      </c>
      <c r="E3466" s="56">
        <v>0</v>
      </c>
      <c r="F3466" s="53">
        <f t="shared" si="272"/>
        <v>0</v>
      </c>
      <c r="G3466" s="53">
        <f t="shared" si="273"/>
        <v>0</v>
      </c>
      <c r="H3466" s="53">
        <f t="shared" si="274"/>
        <v>0</v>
      </c>
      <c r="I3466" s="53" t="str">
        <f t="shared" si="275"/>
        <v>dd</v>
      </c>
      <c r="J3466" s="53"/>
    </row>
    <row r="3467" spans="1:10" x14ac:dyDescent="0.25">
      <c r="A3467" s="93">
        <v>43281</v>
      </c>
      <c r="B3467" s="35">
        <f t="shared" si="271"/>
        <v>114</v>
      </c>
      <c r="C3467" s="76">
        <v>6</v>
      </c>
      <c r="D3467" s="76">
        <v>2018</v>
      </c>
      <c r="E3467" s="56">
        <v>0</v>
      </c>
      <c r="F3467" s="53">
        <f t="shared" si="272"/>
        <v>0</v>
      </c>
      <c r="G3467" s="53">
        <f t="shared" si="273"/>
        <v>0</v>
      </c>
      <c r="H3467" s="53">
        <f t="shared" si="274"/>
        <v>0</v>
      </c>
      <c r="I3467" s="53" t="str">
        <f t="shared" si="275"/>
        <v>dd</v>
      </c>
      <c r="J3467" s="53"/>
    </row>
    <row r="3468" spans="1:10" x14ac:dyDescent="0.25">
      <c r="A3468" s="93">
        <v>43282</v>
      </c>
      <c r="B3468" s="35">
        <f t="shared" si="271"/>
        <v>114</v>
      </c>
      <c r="C3468" s="76">
        <v>6</v>
      </c>
      <c r="D3468" s="76">
        <v>2018</v>
      </c>
      <c r="E3468" s="56">
        <v>0</v>
      </c>
      <c r="F3468" s="53">
        <f t="shared" si="272"/>
        <v>0</v>
      </c>
      <c r="G3468" s="53">
        <f t="shared" si="273"/>
        <v>0</v>
      </c>
      <c r="H3468" s="53">
        <f t="shared" si="274"/>
        <v>0</v>
      </c>
      <c r="I3468" s="53" t="str">
        <f t="shared" si="275"/>
        <v>dd</v>
      </c>
      <c r="J3468" s="53"/>
    </row>
    <row r="3469" spans="1:10" x14ac:dyDescent="0.25">
      <c r="A3469" s="93">
        <v>43283</v>
      </c>
      <c r="B3469" s="35">
        <f t="shared" si="271"/>
        <v>114</v>
      </c>
      <c r="C3469" s="76">
        <v>6</v>
      </c>
      <c r="D3469" s="76">
        <v>2018</v>
      </c>
      <c r="E3469" s="56">
        <v>0</v>
      </c>
      <c r="F3469" s="53">
        <f t="shared" si="272"/>
        <v>0</v>
      </c>
      <c r="G3469" s="53">
        <f t="shared" si="273"/>
        <v>0</v>
      </c>
      <c r="H3469" s="53">
        <f t="shared" si="274"/>
        <v>0</v>
      </c>
      <c r="I3469" s="53" t="str">
        <f t="shared" si="275"/>
        <v>dd</v>
      </c>
      <c r="J3469" s="53"/>
    </row>
    <row r="3470" spans="1:10" x14ac:dyDescent="0.25">
      <c r="A3470" s="93">
        <v>43284</v>
      </c>
      <c r="B3470" s="35">
        <f t="shared" si="271"/>
        <v>114</v>
      </c>
      <c r="C3470" s="76">
        <v>6</v>
      </c>
      <c r="D3470" s="76">
        <v>2018</v>
      </c>
      <c r="E3470" s="56">
        <v>0</v>
      </c>
      <c r="F3470" s="53">
        <f t="shared" si="272"/>
        <v>0</v>
      </c>
      <c r="G3470" s="53">
        <f t="shared" si="273"/>
        <v>0</v>
      </c>
      <c r="H3470" s="53">
        <f t="shared" si="274"/>
        <v>0</v>
      </c>
      <c r="I3470" s="53" t="str">
        <f t="shared" si="275"/>
        <v>dd</v>
      </c>
      <c r="J3470" s="53"/>
    </row>
    <row r="3471" spans="1:10" x14ac:dyDescent="0.25">
      <c r="A3471" s="93">
        <v>43285</v>
      </c>
      <c r="B3471" s="35">
        <f t="shared" si="271"/>
        <v>115</v>
      </c>
      <c r="C3471" s="76">
        <v>7</v>
      </c>
      <c r="D3471" s="76">
        <v>2018</v>
      </c>
      <c r="E3471" s="56">
        <v>0</v>
      </c>
      <c r="F3471" s="53">
        <f t="shared" si="272"/>
        <v>0</v>
      </c>
      <c r="G3471" s="53">
        <f t="shared" si="273"/>
        <v>0</v>
      </c>
      <c r="H3471" s="53">
        <f t="shared" si="274"/>
        <v>0</v>
      </c>
      <c r="I3471" s="53" t="str">
        <f t="shared" si="275"/>
        <v>dd</v>
      </c>
      <c r="J3471" s="53"/>
    </row>
    <row r="3472" spans="1:10" x14ac:dyDescent="0.25">
      <c r="A3472" s="93">
        <v>43286</v>
      </c>
      <c r="B3472" s="35">
        <f t="shared" si="271"/>
        <v>115</v>
      </c>
      <c r="C3472" s="76">
        <v>7</v>
      </c>
      <c r="D3472" s="76">
        <v>2018</v>
      </c>
      <c r="E3472" s="56">
        <v>0</v>
      </c>
      <c r="F3472" s="53">
        <f t="shared" si="272"/>
        <v>0</v>
      </c>
      <c r="G3472" s="53">
        <f t="shared" si="273"/>
        <v>0</v>
      </c>
      <c r="H3472" s="53">
        <f t="shared" si="274"/>
        <v>0</v>
      </c>
      <c r="I3472" s="53" t="str">
        <f t="shared" si="275"/>
        <v>dd</v>
      </c>
      <c r="J3472" s="53"/>
    </row>
    <row r="3473" spans="1:10" x14ac:dyDescent="0.25">
      <c r="A3473" s="93">
        <v>43287</v>
      </c>
      <c r="B3473" s="35">
        <f t="shared" si="271"/>
        <v>115</v>
      </c>
      <c r="C3473" s="76">
        <v>7</v>
      </c>
      <c r="D3473" s="76">
        <v>2018</v>
      </c>
      <c r="E3473" s="56">
        <v>0</v>
      </c>
      <c r="F3473" s="53">
        <f t="shared" si="272"/>
        <v>0</v>
      </c>
      <c r="G3473" s="53">
        <f t="shared" si="273"/>
        <v>0</v>
      </c>
      <c r="H3473" s="53">
        <f t="shared" si="274"/>
        <v>0</v>
      </c>
      <c r="I3473" s="53" t="str">
        <f t="shared" si="275"/>
        <v>dd</v>
      </c>
      <c r="J3473" s="53"/>
    </row>
    <row r="3474" spans="1:10" x14ac:dyDescent="0.25">
      <c r="A3474" s="93">
        <v>43288</v>
      </c>
      <c r="B3474" s="35">
        <f t="shared" si="271"/>
        <v>115</v>
      </c>
      <c r="C3474" s="76">
        <v>7</v>
      </c>
      <c r="D3474" s="76">
        <v>2018</v>
      </c>
      <c r="E3474" s="56">
        <v>0</v>
      </c>
      <c r="F3474" s="53">
        <f t="shared" si="272"/>
        <v>0</v>
      </c>
      <c r="G3474" s="53">
        <f t="shared" si="273"/>
        <v>0</v>
      </c>
      <c r="H3474" s="53">
        <f t="shared" si="274"/>
        <v>0</v>
      </c>
      <c r="I3474" s="53" t="str">
        <f t="shared" si="275"/>
        <v>dd</v>
      </c>
      <c r="J3474" s="53"/>
    </row>
    <row r="3475" spans="1:10" x14ac:dyDescent="0.25">
      <c r="A3475" s="93">
        <v>43289</v>
      </c>
      <c r="B3475" s="35">
        <f t="shared" si="271"/>
        <v>115</v>
      </c>
      <c r="C3475" s="76">
        <v>7</v>
      </c>
      <c r="D3475" s="76">
        <v>2018</v>
      </c>
      <c r="E3475" s="56">
        <v>0</v>
      </c>
      <c r="F3475" s="53">
        <f t="shared" si="272"/>
        <v>0</v>
      </c>
      <c r="G3475" s="53">
        <f t="shared" si="273"/>
        <v>0</v>
      </c>
      <c r="H3475" s="53">
        <f t="shared" si="274"/>
        <v>0</v>
      </c>
      <c r="I3475" s="53" t="str">
        <f t="shared" si="275"/>
        <v>dd</v>
      </c>
      <c r="J3475" s="53"/>
    </row>
    <row r="3476" spans="1:10" x14ac:dyDescent="0.25">
      <c r="A3476" s="93">
        <v>43290</v>
      </c>
      <c r="B3476" s="35">
        <f t="shared" si="271"/>
        <v>115</v>
      </c>
      <c r="C3476" s="76">
        <v>7</v>
      </c>
      <c r="D3476" s="76">
        <v>2018</v>
      </c>
      <c r="E3476" s="56">
        <v>0</v>
      </c>
      <c r="F3476" s="53">
        <f t="shared" si="272"/>
        <v>0</v>
      </c>
      <c r="G3476" s="53">
        <f t="shared" si="273"/>
        <v>0</v>
      </c>
      <c r="H3476" s="53">
        <f t="shared" si="274"/>
        <v>0</v>
      </c>
      <c r="I3476" s="53" t="str">
        <f t="shared" si="275"/>
        <v>dd</v>
      </c>
      <c r="J3476" s="53"/>
    </row>
    <row r="3477" spans="1:10" x14ac:dyDescent="0.25">
      <c r="A3477" s="93">
        <v>43291</v>
      </c>
      <c r="B3477" s="35">
        <f t="shared" si="271"/>
        <v>115</v>
      </c>
      <c r="C3477" s="76">
        <v>7</v>
      </c>
      <c r="D3477" s="76">
        <v>2018</v>
      </c>
      <c r="E3477" s="56">
        <v>6.6666666666666666E-2</v>
      </c>
      <c r="F3477" s="53">
        <f t="shared" si="272"/>
        <v>1</v>
      </c>
      <c r="G3477" s="53">
        <f t="shared" si="273"/>
        <v>1</v>
      </c>
      <c r="H3477" s="53">
        <f t="shared" si="274"/>
        <v>-1</v>
      </c>
      <c r="I3477" s="53" t="str">
        <f t="shared" si="275"/>
        <v>dw</v>
      </c>
      <c r="J3477" s="53"/>
    </row>
    <row r="3478" spans="1:10" x14ac:dyDescent="0.25">
      <c r="A3478" s="93">
        <v>43292</v>
      </c>
      <c r="B3478" s="35">
        <f t="shared" si="271"/>
        <v>115</v>
      </c>
      <c r="C3478" s="76">
        <v>7</v>
      </c>
      <c r="D3478" s="76">
        <v>2018</v>
      </c>
      <c r="E3478" s="56">
        <v>0</v>
      </c>
      <c r="F3478" s="53">
        <f t="shared" si="272"/>
        <v>0</v>
      </c>
      <c r="G3478" s="53">
        <f t="shared" si="273"/>
        <v>1</v>
      </c>
      <c r="H3478" s="53">
        <f t="shared" si="274"/>
        <v>1</v>
      </c>
      <c r="I3478" s="53" t="str">
        <f t="shared" si="275"/>
        <v>wd</v>
      </c>
      <c r="J3478" s="53"/>
    </row>
    <row r="3479" spans="1:10" x14ac:dyDescent="0.25">
      <c r="A3479" s="93">
        <v>43293</v>
      </c>
      <c r="B3479" s="35">
        <f t="shared" si="271"/>
        <v>115</v>
      </c>
      <c r="C3479" s="76">
        <v>7</v>
      </c>
      <c r="D3479" s="76">
        <v>2018</v>
      </c>
      <c r="E3479" s="56">
        <v>0</v>
      </c>
      <c r="F3479" s="53">
        <f t="shared" si="272"/>
        <v>0</v>
      </c>
      <c r="G3479" s="53">
        <f t="shared" si="273"/>
        <v>0</v>
      </c>
      <c r="H3479" s="53">
        <f t="shared" si="274"/>
        <v>0</v>
      </c>
      <c r="I3479" s="53" t="str">
        <f t="shared" si="275"/>
        <v>dd</v>
      </c>
      <c r="J3479" s="53"/>
    </row>
    <row r="3480" spans="1:10" x14ac:dyDescent="0.25">
      <c r="A3480" s="93">
        <v>43294</v>
      </c>
      <c r="B3480" s="35">
        <f t="shared" si="271"/>
        <v>115</v>
      </c>
      <c r="C3480" s="76">
        <v>7</v>
      </c>
      <c r="D3480" s="76">
        <v>2018</v>
      </c>
      <c r="E3480" s="56">
        <v>0</v>
      </c>
      <c r="F3480" s="53">
        <f t="shared" si="272"/>
        <v>0</v>
      </c>
      <c r="G3480" s="53">
        <f t="shared" si="273"/>
        <v>0</v>
      </c>
      <c r="H3480" s="53">
        <f t="shared" si="274"/>
        <v>0</v>
      </c>
      <c r="I3480" s="53" t="str">
        <f t="shared" si="275"/>
        <v>dd</v>
      </c>
      <c r="J3480" s="53"/>
    </row>
    <row r="3481" spans="1:10" x14ac:dyDescent="0.25">
      <c r="A3481" s="93">
        <v>43295</v>
      </c>
      <c r="B3481" s="35">
        <f t="shared" si="271"/>
        <v>115</v>
      </c>
      <c r="C3481" s="76">
        <v>7</v>
      </c>
      <c r="D3481" s="76">
        <v>2018</v>
      </c>
      <c r="E3481" s="56">
        <v>6.6666666666666666E-2</v>
      </c>
      <c r="F3481" s="53">
        <f t="shared" si="272"/>
        <v>1</v>
      </c>
      <c r="G3481" s="53">
        <f t="shared" si="273"/>
        <v>1</v>
      </c>
      <c r="H3481" s="53">
        <f t="shared" si="274"/>
        <v>-1</v>
      </c>
      <c r="I3481" s="53" t="str">
        <f t="shared" si="275"/>
        <v>dw</v>
      </c>
      <c r="J3481" s="53"/>
    </row>
    <row r="3482" spans="1:10" x14ac:dyDescent="0.25">
      <c r="A3482" s="93">
        <v>43296</v>
      </c>
      <c r="B3482" s="35">
        <f t="shared" si="271"/>
        <v>115</v>
      </c>
      <c r="C3482" s="76">
        <v>7</v>
      </c>
      <c r="D3482" s="76">
        <v>2018</v>
      </c>
      <c r="E3482" s="56">
        <v>0</v>
      </c>
      <c r="F3482" s="53">
        <f t="shared" si="272"/>
        <v>0</v>
      </c>
      <c r="G3482" s="53">
        <f t="shared" si="273"/>
        <v>1</v>
      </c>
      <c r="H3482" s="53">
        <f t="shared" si="274"/>
        <v>1</v>
      </c>
      <c r="I3482" s="53" t="str">
        <f t="shared" si="275"/>
        <v>wd</v>
      </c>
      <c r="J3482" s="53"/>
    </row>
    <row r="3483" spans="1:10" x14ac:dyDescent="0.25">
      <c r="A3483" s="93">
        <v>43297</v>
      </c>
      <c r="B3483" s="35">
        <f t="shared" si="271"/>
        <v>115</v>
      </c>
      <c r="C3483" s="76">
        <v>7</v>
      </c>
      <c r="D3483" s="76">
        <v>2018</v>
      </c>
      <c r="E3483" s="56">
        <v>0</v>
      </c>
      <c r="F3483" s="53">
        <f t="shared" si="272"/>
        <v>0</v>
      </c>
      <c r="G3483" s="53">
        <f t="shared" si="273"/>
        <v>0</v>
      </c>
      <c r="H3483" s="53">
        <f t="shared" si="274"/>
        <v>0</v>
      </c>
      <c r="I3483" s="53" t="str">
        <f t="shared" si="275"/>
        <v>dd</v>
      </c>
      <c r="J3483" s="53"/>
    </row>
    <row r="3484" spans="1:10" x14ac:dyDescent="0.25">
      <c r="A3484" s="93">
        <v>43298</v>
      </c>
      <c r="B3484" s="35">
        <f t="shared" si="271"/>
        <v>115</v>
      </c>
      <c r="C3484" s="76">
        <v>7</v>
      </c>
      <c r="D3484" s="76">
        <v>2018</v>
      </c>
      <c r="E3484" s="56">
        <v>12.600000000000001</v>
      </c>
      <c r="F3484" s="53">
        <f t="shared" si="272"/>
        <v>1</v>
      </c>
      <c r="G3484" s="53">
        <f t="shared" si="273"/>
        <v>1</v>
      </c>
      <c r="H3484" s="53">
        <f t="shared" si="274"/>
        <v>-1</v>
      </c>
      <c r="I3484" s="53" t="str">
        <f t="shared" si="275"/>
        <v>dw</v>
      </c>
      <c r="J3484" s="53"/>
    </row>
    <row r="3485" spans="1:10" x14ac:dyDescent="0.25">
      <c r="A3485" s="93">
        <v>43299</v>
      </c>
      <c r="B3485" s="35">
        <f t="shared" si="271"/>
        <v>115</v>
      </c>
      <c r="C3485" s="76">
        <v>7</v>
      </c>
      <c r="D3485" s="76">
        <v>2018</v>
      </c>
      <c r="E3485" s="56">
        <v>0</v>
      </c>
      <c r="F3485" s="53">
        <f t="shared" si="272"/>
        <v>0</v>
      </c>
      <c r="G3485" s="53">
        <f t="shared" si="273"/>
        <v>1</v>
      </c>
      <c r="H3485" s="53">
        <f t="shared" si="274"/>
        <v>1</v>
      </c>
      <c r="I3485" s="53" t="str">
        <f t="shared" si="275"/>
        <v>wd</v>
      </c>
      <c r="J3485" s="53"/>
    </row>
    <row r="3486" spans="1:10" x14ac:dyDescent="0.25">
      <c r="A3486" s="93">
        <v>43300</v>
      </c>
      <c r="B3486" s="35">
        <f t="shared" si="271"/>
        <v>115</v>
      </c>
      <c r="C3486" s="76">
        <v>7</v>
      </c>
      <c r="D3486" s="76">
        <v>2018</v>
      </c>
      <c r="E3486" s="56">
        <v>0</v>
      </c>
      <c r="F3486" s="53">
        <f t="shared" si="272"/>
        <v>0</v>
      </c>
      <c r="G3486" s="53">
        <f t="shared" si="273"/>
        <v>0</v>
      </c>
      <c r="H3486" s="53">
        <f t="shared" si="274"/>
        <v>0</v>
      </c>
      <c r="I3486" s="53" t="str">
        <f t="shared" si="275"/>
        <v>dd</v>
      </c>
      <c r="J3486" s="53"/>
    </row>
    <row r="3487" spans="1:10" x14ac:dyDescent="0.25">
      <c r="A3487" s="93">
        <v>43301</v>
      </c>
      <c r="B3487" s="35">
        <f t="shared" si="271"/>
        <v>115</v>
      </c>
      <c r="C3487" s="76">
        <v>7</v>
      </c>
      <c r="D3487" s="76">
        <v>2018</v>
      </c>
      <c r="E3487" s="56">
        <v>0</v>
      </c>
      <c r="F3487" s="53">
        <f t="shared" si="272"/>
        <v>0</v>
      </c>
      <c r="G3487" s="53">
        <f t="shared" si="273"/>
        <v>0</v>
      </c>
      <c r="H3487" s="53">
        <f t="shared" si="274"/>
        <v>0</v>
      </c>
      <c r="I3487" s="53" t="str">
        <f t="shared" si="275"/>
        <v>dd</v>
      </c>
      <c r="J3487" s="53"/>
    </row>
    <row r="3488" spans="1:10" x14ac:dyDescent="0.25">
      <c r="A3488" s="93">
        <v>43302</v>
      </c>
      <c r="B3488" s="35">
        <f t="shared" si="271"/>
        <v>115</v>
      </c>
      <c r="C3488" s="76">
        <v>7</v>
      </c>
      <c r="D3488" s="76">
        <v>2018</v>
      </c>
      <c r="E3488" s="56">
        <v>1.8</v>
      </c>
      <c r="F3488" s="53">
        <f t="shared" si="272"/>
        <v>1</v>
      </c>
      <c r="G3488" s="53">
        <f t="shared" si="273"/>
        <v>1</v>
      </c>
      <c r="H3488" s="53">
        <f t="shared" si="274"/>
        <v>-1</v>
      </c>
      <c r="I3488" s="53" t="str">
        <f t="shared" si="275"/>
        <v>dw</v>
      </c>
      <c r="J3488" s="53"/>
    </row>
    <row r="3489" spans="1:10" x14ac:dyDescent="0.25">
      <c r="A3489" s="93">
        <v>43303</v>
      </c>
      <c r="B3489" s="35">
        <f t="shared" si="271"/>
        <v>115</v>
      </c>
      <c r="C3489" s="76">
        <v>7</v>
      </c>
      <c r="D3489" s="76">
        <v>2018</v>
      </c>
      <c r="E3489" s="56">
        <v>0</v>
      </c>
      <c r="F3489" s="53">
        <f t="shared" si="272"/>
        <v>0</v>
      </c>
      <c r="G3489" s="53">
        <f t="shared" si="273"/>
        <v>1</v>
      </c>
      <c r="H3489" s="53">
        <f t="shared" si="274"/>
        <v>1</v>
      </c>
      <c r="I3489" s="53" t="str">
        <f t="shared" si="275"/>
        <v>wd</v>
      </c>
      <c r="J3489" s="53"/>
    </row>
    <row r="3490" spans="1:10" x14ac:dyDescent="0.25">
      <c r="A3490" s="93">
        <v>43304</v>
      </c>
      <c r="B3490" s="35">
        <f t="shared" si="271"/>
        <v>115</v>
      </c>
      <c r="C3490" s="76">
        <v>7</v>
      </c>
      <c r="D3490" s="76">
        <v>2018</v>
      </c>
      <c r="E3490" s="56">
        <v>0</v>
      </c>
      <c r="F3490" s="53">
        <f t="shared" si="272"/>
        <v>0</v>
      </c>
      <c r="G3490" s="53">
        <f t="shared" si="273"/>
        <v>0</v>
      </c>
      <c r="H3490" s="53">
        <f t="shared" si="274"/>
        <v>0</v>
      </c>
      <c r="I3490" s="53" t="str">
        <f t="shared" si="275"/>
        <v>dd</v>
      </c>
      <c r="J3490" s="53"/>
    </row>
    <row r="3491" spans="1:10" x14ac:dyDescent="0.25">
      <c r="A3491" s="93">
        <v>43305</v>
      </c>
      <c r="B3491" s="35">
        <f t="shared" si="271"/>
        <v>115</v>
      </c>
      <c r="C3491" s="76">
        <v>7</v>
      </c>
      <c r="D3491" s="76">
        <v>2018</v>
      </c>
      <c r="E3491" s="56">
        <v>0.33333333333333331</v>
      </c>
      <c r="F3491" s="53">
        <f t="shared" si="272"/>
        <v>1</v>
      </c>
      <c r="G3491" s="53">
        <f t="shared" si="273"/>
        <v>1</v>
      </c>
      <c r="H3491" s="53">
        <f t="shared" si="274"/>
        <v>-1</v>
      </c>
      <c r="I3491" s="53" t="str">
        <f t="shared" si="275"/>
        <v>dw</v>
      </c>
      <c r="J3491" s="53"/>
    </row>
    <row r="3492" spans="1:10" x14ac:dyDescent="0.25">
      <c r="A3492" s="93">
        <v>43306</v>
      </c>
      <c r="B3492" s="35">
        <f t="shared" si="271"/>
        <v>115</v>
      </c>
      <c r="C3492" s="76">
        <v>7</v>
      </c>
      <c r="D3492" s="76">
        <v>2018</v>
      </c>
      <c r="E3492" s="56">
        <v>0</v>
      </c>
      <c r="F3492" s="53">
        <f t="shared" si="272"/>
        <v>0</v>
      </c>
      <c r="G3492" s="53">
        <f t="shared" si="273"/>
        <v>1</v>
      </c>
      <c r="H3492" s="53">
        <f t="shared" si="274"/>
        <v>1</v>
      </c>
      <c r="I3492" s="53" t="str">
        <f t="shared" si="275"/>
        <v>wd</v>
      </c>
      <c r="J3492" s="53"/>
    </row>
    <row r="3493" spans="1:10" x14ac:dyDescent="0.25">
      <c r="A3493" s="93">
        <v>43307</v>
      </c>
      <c r="B3493" s="35">
        <f t="shared" si="271"/>
        <v>115</v>
      </c>
      <c r="C3493" s="76">
        <v>7</v>
      </c>
      <c r="D3493" s="76">
        <v>2018</v>
      </c>
      <c r="E3493" s="56">
        <v>0</v>
      </c>
      <c r="F3493" s="53">
        <f t="shared" si="272"/>
        <v>0</v>
      </c>
      <c r="G3493" s="53">
        <f t="shared" si="273"/>
        <v>0</v>
      </c>
      <c r="H3493" s="53">
        <f t="shared" si="274"/>
        <v>0</v>
      </c>
      <c r="I3493" s="53" t="str">
        <f t="shared" si="275"/>
        <v>dd</v>
      </c>
      <c r="J3493" s="53"/>
    </row>
    <row r="3494" spans="1:10" x14ac:dyDescent="0.25">
      <c r="A3494" s="93">
        <v>43308</v>
      </c>
      <c r="B3494" s="35">
        <f t="shared" si="271"/>
        <v>115</v>
      </c>
      <c r="C3494" s="76">
        <v>7</v>
      </c>
      <c r="D3494" s="76">
        <v>2018</v>
      </c>
      <c r="E3494" s="56">
        <v>0</v>
      </c>
      <c r="F3494" s="53">
        <f t="shared" si="272"/>
        <v>0</v>
      </c>
      <c r="G3494" s="53">
        <f t="shared" si="273"/>
        <v>0</v>
      </c>
      <c r="H3494" s="53">
        <f t="shared" si="274"/>
        <v>0</v>
      </c>
      <c r="I3494" s="53" t="str">
        <f t="shared" si="275"/>
        <v>dd</v>
      </c>
      <c r="J3494" s="53"/>
    </row>
    <row r="3495" spans="1:10" x14ac:dyDescent="0.25">
      <c r="A3495" s="93">
        <v>43309</v>
      </c>
      <c r="B3495" s="35">
        <f t="shared" si="271"/>
        <v>115</v>
      </c>
      <c r="C3495" s="76">
        <v>7</v>
      </c>
      <c r="D3495" s="76">
        <v>2018</v>
      </c>
      <c r="E3495" s="56">
        <v>6.8</v>
      </c>
      <c r="F3495" s="53">
        <f t="shared" si="272"/>
        <v>1</v>
      </c>
      <c r="G3495" s="53">
        <f t="shared" si="273"/>
        <v>1</v>
      </c>
      <c r="H3495" s="53">
        <f t="shared" si="274"/>
        <v>-1</v>
      </c>
      <c r="I3495" s="53" t="str">
        <f t="shared" si="275"/>
        <v>dw</v>
      </c>
      <c r="J3495" s="53"/>
    </row>
    <row r="3496" spans="1:10" x14ac:dyDescent="0.25">
      <c r="A3496" s="93">
        <v>43310</v>
      </c>
      <c r="B3496" s="35">
        <f t="shared" si="271"/>
        <v>115</v>
      </c>
      <c r="C3496" s="76">
        <v>7</v>
      </c>
      <c r="D3496" s="76">
        <v>2018</v>
      </c>
      <c r="E3496" s="56">
        <v>3.7333333333333329</v>
      </c>
      <c r="F3496" s="53">
        <f t="shared" si="272"/>
        <v>1</v>
      </c>
      <c r="G3496" s="53">
        <f t="shared" si="273"/>
        <v>2</v>
      </c>
      <c r="H3496" s="53">
        <f t="shared" si="274"/>
        <v>2</v>
      </c>
      <c r="I3496" s="53" t="str">
        <f t="shared" si="275"/>
        <v>ww</v>
      </c>
      <c r="J3496" s="53"/>
    </row>
    <row r="3497" spans="1:10" x14ac:dyDescent="0.25">
      <c r="A3497" s="93">
        <v>43311</v>
      </c>
      <c r="B3497" s="35">
        <f t="shared" si="271"/>
        <v>115</v>
      </c>
      <c r="C3497" s="76">
        <v>7</v>
      </c>
      <c r="D3497" s="76">
        <v>2018</v>
      </c>
      <c r="E3497" s="56">
        <v>2.4</v>
      </c>
      <c r="F3497" s="53">
        <f t="shared" si="272"/>
        <v>1</v>
      </c>
      <c r="G3497" s="53">
        <f t="shared" si="273"/>
        <v>2</v>
      </c>
      <c r="H3497" s="53">
        <f t="shared" si="274"/>
        <v>2</v>
      </c>
      <c r="I3497" s="53" t="str">
        <f t="shared" si="275"/>
        <v>ww</v>
      </c>
      <c r="J3497" s="53"/>
    </row>
    <row r="3498" spans="1:10" x14ac:dyDescent="0.25">
      <c r="A3498" s="93">
        <v>43312</v>
      </c>
      <c r="B3498" s="35">
        <f t="shared" si="271"/>
        <v>115</v>
      </c>
      <c r="C3498" s="76">
        <v>7</v>
      </c>
      <c r="D3498" s="76">
        <v>2018</v>
      </c>
      <c r="E3498" s="56">
        <v>6.1999999999999993</v>
      </c>
      <c r="F3498" s="53">
        <f t="shared" si="272"/>
        <v>1</v>
      </c>
      <c r="G3498" s="53">
        <f t="shared" si="273"/>
        <v>2</v>
      </c>
      <c r="H3498" s="53">
        <f t="shared" si="274"/>
        <v>2</v>
      </c>
      <c r="I3498" s="53" t="str">
        <f t="shared" si="275"/>
        <v>ww</v>
      </c>
      <c r="J3498" s="53"/>
    </row>
    <row r="3499" spans="1:10" x14ac:dyDescent="0.25">
      <c r="A3499" s="93">
        <v>43313</v>
      </c>
      <c r="B3499" s="35">
        <f t="shared" si="271"/>
        <v>115</v>
      </c>
      <c r="C3499" s="76">
        <v>7</v>
      </c>
      <c r="D3499" s="76">
        <v>2018</v>
      </c>
      <c r="E3499" s="56">
        <v>0</v>
      </c>
      <c r="F3499" s="53">
        <f t="shared" si="272"/>
        <v>0</v>
      </c>
      <c r="G3499" s="53">
        <f t="shared" si="273"/>
        <v>1</v>
      </c>
      <c r="H3499" s="53">
        <f t="shared" si="274"/>
        <v>1</v>
      </c>
      <c r="I3499" s="53" t="str">
        <f t="shared" si="275"/>
        <v>wd</v>
      </c>
      <c r="J3499" s="53"/>
    </row>
    <row r="3500" spans="1:10" x14ac:dyDescent="0.25">
      <c r="A3500" s="93">
        <v>43314</v>
      </c>
      <c r="B3500" s="35">
        <f t="shared" si="271"/>
        <v>115</v>
      </c>
      <c r="C3500" s="76">
        <v>7</v>
      </c>
      <c r="D3500" s="76">
        <v>2018</v>
      </c>
      <c r="E3500" s="56">
        <v>2.8666666666666671</v>
      </c>
      <c r="F3500" s="53">
        <f t="shared" si="272"/>
        <v>1</v>
      </c>
      <c r="G3500" s="53">
        <f t="shared" si="273"/>
        <v>1</v>
      </c>
      <c r="H3500" s="53">
        <f t="shared" si="274"/>
        <v>-1</v>
      </c>
      <c r="I3500" s="53" t="str">
        <f t="shared" si="275"/>
        <v>dw</v>
      </c>
      <c r="J3500" s="53"/>
    </row>
    <row r="3501" spans="1:10" x14ac:dyDescent="0.25">
      <c r="A3501" s="93">
        <v>43315</v>
      </c>
      <c r="B3501" s="35">
        <f t="shared" si="271"/>
        <v>115</v>
      </c>
      <c r="C3501" s="76">
        <v>7</v>
      </c>
      <c r="D3501" s="76">
        <v>2018</v>
      </c>
      <c r="E3501" s="56">
        <v>0.20000000000000004</v>
      </c>
      <c r="F3501" s="53">
        <f t="shared" si="272"/>
        <v>1</v>
      </c>
      <c r="G3501" s="53">
        <f t="shared" si="273"/>
        <v>2</v>
      </c>
      <c r="H3501" s="53">
        <f t="shared" si="274"/>
        <v>2</v>
      </c>
      <c r="I3501" s="53" t="str">
        <f t="shared" si="275"/>
        <v>ww</v>
      </c>
      <c r="J3501" s="53"/>
    </row>
    <row r="3502" spans="1:10" x14ac:dyDescent="0.25">
      <c r="A3502" s="93">
        <v>43316</v>
      </c>
      <c r="B3502" s="35">
        <f t="shared" si="271"/>
        <v>116</v>
      </c>
      <c r="C3502" s="76">
        <v>8</v>
      </c>
      <c r="D3502" s="76">
        <v>2018</v>
      </c>
      <c r="E3502" s="56">
        <v>5.1333333333333337</v>
      </c>
      <c r="F3502" s="53">
        <f t="shared" si="272"/>
        <v>1</v>
      </c>
      <c r="G3502" s="53">
        <f t="shared" si="273"/>
        <v>2</v>
      </c>
      <c r="H3502" s="53">
        <f t="shared" si="274"/>
        <v>2</v>
      </c>
      <c r="I3502" s="53" t="str">
        <f t="shared" si="275"/>
        <v>ww</v>
      </c>
      <c r="J3502" s="53"/>
    </row>
    <row r="3503" spans="1:10" x14ac:dyDescent="0.25">
      <c r="A3503" s="93">
        <v>43317</v>
      </c>
      <c r="B3503" s="35">
        <f t="shared" si="271"/>
        <v>116</v>
      </c>
      <c r="C3503" s="76">
        <v>8</v>
      </c>
      <c r="D3503" s="76">
        <v>2018</v>
      </c>
      <c r="E3503" s="56">
        <v>0</v>
      </c>
      <c r="F3503" s="53">
        <f t="shared" si="272"/>
        <v>0</v>
      </c>
      <c r="G3503" s="53">
        <f t="shared" si="273"/>
        <v>1</v>
      </c>
      <c r="H3503" s="53">
        <f t="shared" si="274"/>
        <v>1</v>
      </c>
      <c r="I3503" s="53" t="str">
        <f t="shared" si="275"/>
        <v>wd</v>
      </c>
      <c r="J3503" s="53"/>
    </row>
    <row r="3504" spans="1:10" x14ac:dyDescent="0.25">
      <c r="A3504" s="93">
        <v>43318</v>
      </c>
      <c r="B3504" s="35">
        <f t="shared" ref="B3504:B3567" si="276">C3504+(D3504-2009)*12</f>
        <v>116</v>
      </c>
      <c r="C3504" s="76">
        <v>8</v>
      </c>
      <c r="D3504" s="76">
        <v>2018</v>
      </c>
      <c r="E3504" s="56">
        <v>6.6666666666666666E-2</v>
      </c>
      <c r="F3504" s="53">
        <f t="shared" si="272"/>
        <v>1</v>
      </c>
      <c r="G3504" s="53">
        <f t="shared" si="273"/>
        <v>1</v>
      </c>
      <c r="H3504" s="53">
        <f t="shared" si="274"/>
        <v>-1</v>
      </c>
      <c r="I3504" s="53" t="str">
        <f t="shared" si="275"/>
        <v>dw</v>
      </c>
      <c r="J3504" s="53"/>
    </row>
    <row r="3505" spans="1:10" x14ac:dyDescent="0.25">
      <c r="A3505" s="93">
        <v>43319</v>
      </c>
      <c r="B3505" s="35">
        <f t="shared" si="276"/>
        <v>116</v>
      </c>
      <c r="C3505" s="76">
        <v>8</v>
      </c>
      <c r="D3505" s="76">
        <v>2018</v>
      </c>
      <c r="E3505" s="56">
        <v>0</v>
      </c>
      <c r="F3505" s="53">
        <f t="shared" si="272"/>
        <v>0</v>
      </c>
      <c r="G3505" s="53">
        <f t="shared" si="273"/>
        <v>1</v>
      </c>
      <c r="H3505" s="53">
        <f t="shared" si="274"/>
        <v>1</v>
      </c>
      <c r="I3505" s="53" t="str">
        <f t="shared" si="275"/>
        <v>wd</v>
      </c>
      <c r="J3505" s="53"/>
    </row>
    <row r="3506" spans="1:10" x14ac:dyDescent="0.25">
      <c r="A3506" s="93">
        <v>43320</v>
      </c>
      <c r="B3506" s="35">
        <f t="shared" si="276"/>
        <v>116</v>
      </c>
      <c r="C3506" s="76">
        <v>8</v>
      </c>
      <c r="D3506" s="76">
        <v>2018</v>
      </c>
      <c r="E3506" s="56">
        <v>0</v>
      </c>
      <c r="F3506" s="53">
        <f t="shared" si="272"/>
        <v>0</v>
      </c>
      <c r="G3506" s="53">
        <f t="shared" si="273"/>
        <v>0</v>
      </c>
      <c r="H3506" s="53">
        <f t="shared" si="274"/>
        <v>0</v>
      </c>
      <c r="I3506" s="53" t="str">
        <f t="shared" si="275"/>
        <v>dd</v>
      </c>
      <c r="J3506" s="53"/>
    </row>
    <row r="3507" spans="1:10" x14ac:dyDescent="0.25">
      <c r="A3507" s="93">
        <v>43321</v>
      </c>
      <c r="B3507" s="35">
        <f t="shared" si="276"/>
        <v>116</v>
      </c>
      <c r="C3507" s="76">
        <v>8</v>
      </c>
      <c r="D3507" s="76">
        <v>2018</v>
      </c>
      <c r="E3507" s="56">
        <v>6.6666666666666666E-2</v>
      </c>
      <c r="F3507" s="53">
        <f t="shared" si="272"/>
        <v>1</v>
      </c>
      <c r="G3507" s="53">
        <f t="shared" si="273"/>
        <v>1</v>
      </c>
      <c r="H3507" s="53">
        <f t="shared" si="274"/>
        <v>-1</v>
      </c>
      <c r="I3507" s="53" t="str">
        <f t="shared" si="275"/>
        <v>dw</v>
      </c>
      <c r="J3507" s="53"/>
    </row>
    <row r="3508" spans="1:10" x14ac:dyDescent="0.25">
      <c r="A3508" s="93">
        <v>43322</v>
      </c>
      <c r="B3508" s="35">
        <f t="shared" si="276"/>
        <v>116</v>
      </c>
      <c r="C3508" s="76">
        <v>8</v>
      </c>
      <c r="D3508" s="76">
        <v>2018</v>
      </c>
      <c r="E3508" s="56">
        <v>0.19999999999999998</v>
      </c>
      <c r="F3508" s="53">
        <f t="shared" si="272"/>
        <v>1</v>
      </c>
      <c r="G3508" s="53">
        <f t="shared" si="273"/>
        <v>2</v>
      </c>
      <c r="H3508" s="53">
        <f t="shared" si="274"/>
        <v>2</v>
      </c>
      <c r="I3508" s="53" t="str">
        <f t="shared" si="275"/>
        <v>ww</v>
      </c>
      <c r="J3508" s="53"/>
    </row>
    <row r="3509" spans="1:10" x14ac:dyDescent="0.25">
      <c r="A3509" s="93">
        <v>43323</v>
      </c>
      <c r="B3509" s="35">
        <f t="shared" si="276"/>
        <v>116</v>
      </c>
      <c r="C3509" s="76">
        <v>8</v>
      </c>
      <c r="D3509" s="76">
        <v>2018</v>
      </c>
      <c r="E3509" s="56">
        <v>1.5999999999999999</v>
      </c>
      <c r="F3509" s="53">
        <f t="shared" si="272"/>
        <v>1</v>
      </c>
      <c r="G3509" s="53">
        <f t="shared" si="273"/>
        <v>2</v>
      </c>
      <c r="H3509" s="53">
        <f t="shared" si="274"/>
        <v>2</v>
      </c>
      <c r="I3509" s="53" t="str">
        <f t="shared" si="275"/>
        <v>ww</v>
      </c>
      <c r="J3509" s="53"/>
    </row>
    <row r="3510" spans="1:10" x14ac:dyDescent="0.25">
      <c r="A3510" s="93">
        <v>43324</v>
      </c>
      <c r="B3510" s="35">
        <f t="shared" si="276"/>
        <v>116</v>
      </c>
      <c r="C3510" s="76">
        <v>8</v>
      </c>
      <c r="D3510" s="76">
        <v>2018</v>
      </c>
      <c r="E3510" s="56">
        <v>19.266666666666666</v>
      </c>
      <c r="F3510" s="53">
        <f t="shared" si="272"/>
        <v>1</v>
      </c>
      <c r="G3510" s="53">
        <f t="shared" si="273"/>
        <v>2</v>
      </c>
      <c r="H3510" s="53">
        <f t="shared" si="274"/>
        <v>2</v>
      </c>
      <c r="I3510" s="53" t="str">
        <f t="shared" si="275"/>
        <v>ww</v>
      </c>
      <c r="J3510" s="53"/>
    </row>
    <row r="3511" spans="1:10" x14ac:dyDescent="0.25">
      <c r="A3511" s="93">
        <v>43325</v>
      </c>
      <c r="B3511" s="35">
        <f t="shared" si="276"/>
        <v>116</v>
      </c>
      <c r="C3511" s="76">
        <v>8</v>
      </c>
      <c r="D3511" s="76">
        <v>2018</v>
      </c>
      <c r="E3511" s="56">
        <v>5.8</v>
      </c>
      <c r="F3511" s="53">
        <f t="shared" si="272"/>
        <v>1</v>
      </c>
      <c r="G3511" s="53">
        <f t="shared" si="273"/>
        <v>2</v>
      </c>
      <c r="H3511" s="53">
        <f t="shared" si="274"/>
        <v>2</v>
      </c>
      <c r="I3511" s="53" t="str">
        <f t="shared" si="275"/>
        <v>ww</v>
      </c>
      <c r="J3511" s="53"/>
    </row>
    <row r="3512" spans="1:10" x14ac:dyDescent="0.25">
      <c r="A3512" s="93">
        <v>43326</v>
      </c>
      <c r="B3512" s="35">
        <f t="shared" si="276"/>
        <v>116</v>
      </c>
      <c r="C3512" s="76">
        <v>8</v>
      </c>
      <c r="D3512" s="76">
        <v>2018</v>
      </c>
      <c r="E3512" s="56">
        <v>0.93333333333333324</v>
      </c>
      <c r="F3512" s="53">
        <f t="shared" si="272"/>
        <v>1</v>
      </c>
      <c r="G3512" s="53">
        <f t="shared" si="273"/>
        <v>2</v>
      </c>
      <c r="H3512" s="53">
        <f t="shared" si="274"/>
        <v>2</v>
      </c>
      <c r="I3512" s="53" t="str">
        <f t="shared" si="275"/>
        <v>ww</v>
      </c>
      <c r="J3512" s="53"/>
    </row>
    <row r="3513" spans="1:10" x14ac:dyDescent="0.25">
      <c r="A3513" s="93">
        <v>43327</v>
      </c>
      <c r="B3513" s="35">
        <f t="shared" si="276"/>
        <v>116</v>
      </c>
      <c r="C3513" s="76">
        <v>8</v>
      </c>
      <c r="D3513" s="76">
        <v>2018</v>
      </c>
      <c r="E3513" s="56">
        <v>0.33333333333333331</v>
      </c>
      <c r="F3513" s="53">
        <f t="shared" si="272"/>
        <v>1</v>
      </c>
      <c r="G3513" s="53">
        <f t="shared" si="273"/>
        <v>2</v>
      </c>
      <c r="H3513" s="53">
        <f t="shared" si="274"/>
        <v>2</v>
      </c>
      <c r="I3513" s="53" t="str">
        <f t="shared" si="275"/>
        <v>ww</v>
      </c>
      <c r="J3513" s="53"/>
    </row>
    <row r="3514" spans="1:10" x14ac:dyDescent="0.25">
      <c r="A3514" s="93">
        <v>43328</v>
      </c>
      <c r="B3514" s="35">
        <f t="shared" si="276"/>
        <v>116</v>
      </c>
      <c r="C3514" s="76">
        <v>8</v>
      </c>
      <c r="D3514" s="76">
        <v>2018</v>
      </c>
      <c r="E3514" s="56">
        <v>5.4666666666666659</v>
      </c>
      <c r="F3514" s="53">
        <f t="shared" si="272"/>
        <v>1</v>
      </c>
      <c r="G3514" s="53">
        <f t="shared" si="273"/>
        <v>2</v>
      </c>
      <c r="H3514" s="53">
        <f t="shared" si="274"/>
        <v>2</v>
      </c>
      <c r="I3514" s="53" t="str">
        <f t="shared" si="275"/>
        <v>ww</v>
      </c>
      <c r="J3514" s="53"/>
    </row>
    <row r="3515" spans="1:10" x14ac:dyDescent="0.25">
      <c r="A3515" s="93">
        <v>43329</v>
      </c>
      <c r="B3515" s="35">
        <f t="shared" si="276"/>
        <v>116</v>
      </c>
      <c r="C3515" s="76">
        <v>8</v>
      </c>
      <c r="D3515" s="76">
        <v>2018</v>
      </c>
      <c r="E3515" s="56">
        <v>0.13333333333333333</v>
      </c>
      <c r="F3515" s="53">
        <f t="shared" si="272"/>
        <v>1</v>
      </c>
      <c r="G3515" s="53">
        <f t="shared" si="273"/>
        <v>2</v>
      </c>
      <c r="H3515" s="53">
        <f t="shared" si="274"/>
        <v>2</v>
      </c>
      <c r="I3515" s="53" t="str">
        <f t="shared" si="275"/>
        <v>ww</v>
      </c>
      <c r="J3515" s="53"/>
    </row>
    <row r="3516" spans="1:10" x14ac:dyDescent="0.25">
      <c r="A3516" s="93">
        <v>43330</v>
      </c>
      <c r="B3516" s="35">
        <f t="shared" si="276"/>
        <v>116</v>
      </c>
      <c r="C3516" s="76">
        <v>8</v>
      </c>
      <c r="D3516" s="76">
        <v>2018</v>
      </c>
      <c r="E3516" s="56">
        <v>6.6666666666666666E-2</v>
      </c>
      <c r="F3516" s="53">
        <f t="shared" si="272"/>
        <v>1</v>
      </c>
      <c r="G3516" s="53">
        <f t="shared" si="273"/>
        <v>2</v>
      </c>
      <c r="H3516" s="53">
        <f t="shared" si="274"/>
        <v>2</v>
      </c>
      <c r="I3516" s="53" t="str">
        <f t="shared" si="275"/>
        <v>ww</v>
      </c>
      <c r="J3516" s="53"/>
    </row>
    <row r="3517" spans="1:10" x14ac:dyDescent="0.25">
      <c r="A3517" s="93">
        <v>43331</v>
      </c>
      <c r="B3517" s="35">
        <f t="shared" si="276"/>
        <v>116</v>
      </c>
      <c r="C3517" s="76">
        <v>8</v>
      </c>
      <c r="D3517" s="76">
        <v>2018</v>
      </c>
      <c r="E3517" s="56">
        <v>12.266666666666666</v>
      </c>
      <c r="F3517" s="53">
        <f t="shared" si="272"/>
        <v>1</v>
      </c>
      <c r="G3517" s="53">
        <f t="shared" si="273"/>
        <v>2</v>
      </c>
      <c r="H3517" s="53">
        <f t="shared" si="274"/>
        <v>2</v>
      </c>
      <c r="I3517" s="53" t="str">
        <f t="shared" si="275"/>
        <v>ww</v>
      </c>
      <c r="J3517" s="53"/>
    </row>
    <row r="3518" spans="1:10" x14ac:dyDescent="0.25">
      <c r="A3518" s="93">
        <v>43332</v>
      </c>
      <c r="B3518" s="35">
        <f t="shared" si="276"/>
        <v>116</v>
      </c>
      <c r="C3518" s="76">
        <v>8</v>
      </c>
      <c r="D3518" s="76">
        <v>2018</v>
      </c>
      <c r="E3518" s="56">
        <v>6.6666666666666666E-2</v>
      </c>
      <c r="F3518" s="53">
        <f t="shared" si="272"/>
        <v>1</v>
      </c>
      <c r="G3518" s="53">
        <f t="shared" si="273"/>
        <v>2</v>
      </c>
      <c r="H3518" s="53">
        <f t="shared" si="274"/>
        <v>2</v>
      </c>
      <c r="I3518" s="53" t="str">
        <f t="shared" si="275"/>
        <v>ww</v>
      </c>
      <c r="J3518" s="53"/>
    </row>
    <row r="3519" spans="1:10" x14ac:dyDescent="0.25">
      <c r="A3519" s="93">
        <v>43333</v>
      </c>
      <c r="B3519" s="35">
        <f t="shared" si="276"/>
        <v>116</v>
      </c>
      <c r="C3519" s="76">
        <v>8</v>
      </c>
      <c r="D3519" s="76">
        <v>2018</v>
      </c>
      <c r="E3519" s="56">
        <v>2</v>
      </c>
      <c r="F3519" s="53">
        <f t="shared" si="272"/>
        <v>1</v>
      </c>
      <c r="G3519" s="53">
        <f t="shared" si="273"/>
        <v>2</v>
      </c>
      <c r="H3519" s="53">
        <f t="shared" si="274"/>
        <v>2</v>
      </c>
      <c r="I3519" s="53" t="str">
        <f t="shared" si="275"/>
        <v>ww</v>
      </c>
      <c r="J3519" s="53"/>
    </row>
    <row r="3520" spans="1:10" x14ac:dyDescent="0.25">
      <c r="A3520" s="93">
        <v>43334</v>
      </c>
      <c r="B3520" s="35">
        <f t="shared" si="276"/>
        <v>116</v>
      </c>
      <c r="C3520" s="76">
        <v>8</v>
      </c>
      <c r="D3520" s="76">
        <v>2018</v>
      </c>
      <c r="E3520" s="56">
        <v>0</v>
      </c>
      <c r="F3520" s="53">
        <f t="shared" si="272"/>
        <v>0</v>
      </c>
      <c r="G3520" s="53">
        <f t="shared" si="273"/>
        <v>1</v>
      </c>
      <c r="H3520" s="53">
        <f t="shared" si="274"/>
        <v>1</v>
      </c>
      <c r="I3520" s="53" t="str">
        <f t="shared" si="275"/>
        <v>wd</v>
      </c>
      <c r="J3520" s="53"/>
    </row>
    <row r="3521" spans="1:10" x14ac:dyDescent="0.25">
      <c r="A3521" s="93">
        <v>43335</v>
      </c>
      <c r="B3521" s="35">
        <f t="shared" si="276"/>
        <v>116</v>
      </c>
      <c r="C3521" s="76">
        <v>8</v>
      </c>
      <c r="D3521" s="76">
        <v>2018</v>
      </c>
      <c r="E3521" s="56">
        <v>0.13333333333333333</v>
      </c>
      <c r="F3521" s="53">
        <f t="shared" si="272"/>
        <v>1</v>
      </c>
      <c r="G3521" s="53">
        <f t="shared" si="273"/>
        <v>1</v>
      </c>
      <c r="H3521" s="53">
        <f t="shared" si="274"/>
        <v>-1</v>
      </c>
      <c r="I3521" s="53" t="str">
        <f t="shared" si="275"/>
        <v>dw</v>
      </c>
      <c r="J3521" s="53"/>
    </row>
    <row r="3522" spans="1:10" x14ac:dyDescent="0.25">
      <c r="A3522" s="93">
        <v>43336</v>
      </c>
      <c r="B3522" s="35">
        <f t="shared" si="276"/>
        <v>116</v>
      </c>
      <c r="C3522" s="76">
        <v>8</v>
      </c>
      <c r="D3522" s="76">
        <v>2018</v>
      </c>
      <c r="E3522" s="56">
        <v>1.5333333333333332</v>
      </c>
      <c r="F3522" s="53">
        <f t="shared" si="272"/>
        <v>1</v>
      </c>
      <c r="G3522" s="53">
        <f t="shared" si="273"/>
        <v>2</v>
      </c>
      <c r="H3522" s="53">
        <f t="shared" si="274"/>
        <v>2</v>
      </c>
      <c r="I3522" s="53" t="str">
        <f t="shared" si="275"/>
        <v>ww</v>
      </c>
      <c r="J3522" s="53"/>
    </row>
    <row r="3523" spans="1:10" x14ac:dyDescent="0.25">
      <c r="A3523" s="93">
        <v>43337</v>
      </c>
      <c r="B3523" s="35">
        <f t="shared" si="276"/>
        <v>116</v>
      </c>
      <c r="C3523" s="76">
        <v>8</v>
      </c>
      <c r="D3523" s="76">
        <v>2018</v>
      </c>
      <c r="E3523" s="56">
        <v>0.33333333333333331</v>
      </c>
      <c r="F3523" s="53">
        <f t="shared" ref="F3523:F3586" si="277">IF(E3523&gt;0,1,0)</f>
        <v>1</v>
      </c>
      <c r="G3523" s="53">
        <f t="shared" ref="G3523:G3586" si="278">SUM(F3522:F3523)</f>
        <v>2</v>
      </c>
      <c r="H3523" s="53">
        <f t="shared" ref="H3523:H3586" si="279">IF(G3523=1,IF(F3522=1,1,-1),G3523)</f>
        <v>2</v>
      </c>
      <c r="I3523" s="53" t="str">
        <f t="shared" ref="I3523:I3586" si="280">VLOOKUP(H3523,codes,2,)</f>
        <v>ww</v>
      </c>
      <c r="J3523" s="53"/>
    </row>
    <row r="3524" spans="1:10" x14ac:dyDescent="0.25">
      <c r="A3524" s="93">
        <v>43338</v>
      </c>
      <c r="B3524" s="35">
        <f t="shared" si="276"/>
        <v>116</v>
      </c>
      <c r="C3524" s="76">
        <v>8</v>
      </c>
      <c r="D3524" s="76">
        <v>2018</v>
      </c>
      <c r="E3524" s="56">
        <v>0.79999999999999993</v>
      </c>
      <c r="F3524" s="53">
        <f t="shared" si="277"/>
        <v>1</v>
      </c>
      <c r="G3524" s="53">
        <f t="shared" si="278"/>
        <v>2</v>
      </c>
      <c r="H3524" s="53">
        <f t="shared" si="279"/>
        <v>2</v>
      </c>
      <c r="I3524" s="53" t="str">
        <f t="shared" si="280"/>
        <v>ww</v>
      </c>
      <c r="J3524" s="53"/>
    </row>
    <row r="3525" spans="1:10" x14ac:dyDescent="0.25">
      <c r="A3525" s="93">
        <v>43339</v>
      </c>
      <c r="B3525" s="35">
        <f t="shared" si="276"/>
        <v>116</v>
      </c>
      <c r="C3525" s="76">
        <v>8</v>
      </c>
      <c r="D3525" s="76">
        <v>2018</v>
      </c>
      <c r="E3525" s="56">
        <v>2.4</v>
      </c>
      <c r="F3525" s="53">
        <f t="shared" si="277"/>
        <v>1</v>
      </c>
      <c r="G3525" s="53">
        <f t="shared" si="278"/>
        <v>2</v>
      </c>
      <c r="H3525" s="53">
        <f t="shared" si="279"/>
        <v>2</v>
      </c>
      <c r="I3525" s="53" t="str">
        <f t="shared" si="280"/>
        <v>ww</v>
      </c>
      <c r="J3525" s="53"/>
    </row>
    <row r="3526" spans="1:10" x14ac:dyDescent="0.25">
      <c r="A3526" s="93">
        <v>43340</v>
      </c>
      <c r="B3526" s="35">
        <f t="shared" si="276"/>
        <v>116</v>
      </c>
      <c r="C3526" s="76">
        <v>8</v>
      </c>
      <c r="D3526" s="76">
        <v>2018</v>
      </c>
      <c r="E3526" s="56">
        <v>0</v>
      </c>
      <c r="F3526" s="53">
        <f t="shared" si="277"/>
        <v>0</v>
      </c>
      <c r="G3526" s="53">
        <f t="shared" si="278"/>
        <v>1</v>
      </c>
      <c r="H3526" s="53">
        <f t="shared" si="279"/>
        <v>1</v>
      </c>
      <c r="I3526" s="53" t="str">
        <f t="shared" si="280"/>
        <v>wd</v>
      </c>
      <c r="J3526" s="53"/>
    </row>
    <row r="3527" spans="1:10" x14ac:dyDescent="0.25">
      <c r="A3527" s="93">
        <v>43341</v>
      </c>
      <c r="B3527" s="35">
        <f t="shared" si="276"/>
        <v>116</v>
      </c>
      <c r="C3527" s="76">
        <v>8</v>
      </c>
      <c r="D3527" s="76">
        <v>2018</v>
      </c>
      <c r="E3527" s="56">
        <v>0</v>
      </c>
      <c r="F3527" s="53">
        <f t="shared" si="277"/>
        <v>0</v>
      </c>
      <c r="G3527" s="53">
        <f t="shared" si="278"/>
        <v>0</v>
      </c>
      <c r="H3527" s="53">
        <f t="shared" si="279"/>
        <v>0</v>
      </c>
      <c r="I3527" s="53" t="str">
        <f t="shared" si="280"/>
        <v>dd</v>
      </c>
      <c r="J3527" s="53"/>
    </row>
    <row r="3528" spans="1:10" x14ac:dyDescent="0.25">
      <c r="A3528" s="93">
        <v>43342</v>
      </c>
      <c r="B3528" s="35">
        <f t="shared" si="276"/>
        <v>116</v>
      </c>
      <c r="C3528" s="76">
        <v>8</v>
      </c>
      <c r="D3528" s="76">
        <v>2018</v>
      </c>
      <c r="E3528" s="56">
        <v>0</v>
      </c>
      <c r="F3528" s="53">
        <f t="shared" si="277"/>
        <v>0</v>
      </c>
      <c r="G3528" s="53">
        <f t="shared" si="278"/>
        <v>0</v>
      </c>
      <c r="H3528" s="53">
        <f t="shared" si="279"/>
        <v>0</v>
      </c>
      <c r="I3528" s="53" t="str">
        <f t="shared" si="280"/>
        <v>dd</v>
      </c>
      <c r="J3528" s="53"/>
    </row>
    <row r="3529" spans="1:10" x14ac:dyDescent="0.25">
      <c r="A3529" s="93">
        <v>43343</v>
      </c>
      <c r="B3529" s="35">
        <f t="shared" si="276"/>
        <v>116</v>
      </c>
      <c r="C3529" s="76">
        <v>8</v>
      </c>
      <c r="D3529" s="76">
        <v>2018</v>
      </c>
      <c r="E3529" s="56">
        <v>0</v>
      </c>
      <c r="F3529" s="53">
        <f t="shared" si="277"/>
        <v>0</v>
      </c>
      <c r="G3529" s="53">
        <f t="shared" si="278"/>
        <v>0</v>
      </c>
      <c r="H3529" s="53">
        <f t="shared" si="279"/>
        <v>0</v>
      </c>
      <c r="I3529" s="53" t="str">
        <f t="shared" si="280"/>
        <v>dd</v>
      </c>
      <c r="J3529" s="53"/>
    </row>
    <row r="3530" spans="1:10" x14ac:dyDescent="0.25">
      <c r="A3530" s="93">
        <v>43344</v>
      </c>
      <c r="B3530" s="35">
        <f t="shared" si="276"/>
        <v>116</v>
      </c>
      <c r="C3530" s="76">
        <v>8</v>
      </c>
      <c r="D3530" s="76">
        <v>2018</v>
      </c>
      <c r="E3530" s="56">
        <v>0</v>
      </c>
      <c r="F3530" s="53">
        <f t="shared" si="277"/>
        <v>0</v>
      </c>
      <c r="G3530" s="53">
        <f t="shared" si="278"/>
        <v>0</v>
      </c>
      <c r="H3530" s="53">
        <f t="shared" si="279"/>
        <v>0</v>
      </c>
      <c r="I3530" s="53" t="str">
        <f t="shared" si="280"/>
        <v>dd</v>
      </c>
      <c r="J3530" s="53"/>
    </row>
    <row r="3531" spans="1:10" x14ac:dyDescent="0.25">
      <c r="A3531" s="93">
        <v>43345</v>
      </c>
      <c r="B3531" s="35">
        <f t="shared" si="276"/>
        <v>116</v>
      </c>
      <c r="C3531" s="76">
        <v>8</v>
      </c>
      <c r="D3531" s="76">
        <v>2018</v>
      </c>
      <c r="E3531" s="56">
        <v>0</v>
      </c>
      <c r="F3531" s="53">
        <f t="shared" si="277"/>
        <v>0</v>
      </c>
      <c r="G3531" s="53">
        <f t="shared" si="278"/>
        <v>0</v>
      </c>
      <c r="H3531" s="53">
        <f t="shared" si="279"/>
        <v>0</v>
      </c>
      <c r="I3531" s="53" t="str">
        <f t="shared" si="280"/>
        <v>dd</v>
      </c>
      <c r="J3531" s="53"/>
    </row>
    <row r="3532" spans="1:10" x14ac:dyDescent="0.25">
      <c r="A3532" s="93">
        <v>43346</v>
      </c>
      <c r="B3532" s="35">
        <f t="shared" si="276"/>
        <v>116</v>
      </c>
      <c r="C3532" s="76">
        <v>8</v>
      </c>
      <c r="D3532" s="76">
        <v>2018</v>
      </c>
      <c r="E3532" s="56">
        <v>0</v>
      </c>
      <c r="F3532" s="53">
        <f t="shared" si="277"/>
        <v>0</v>
      </c>
      <c r="G3532" s="53">
        <f t="shared" si="278"/>
        <v>0</v>
      </c>
      <c r="H3532" s="53">
        <f t="shared" si="279"/>
        <v>0</v>
      </c>
      <c r="I3532" s="53" t="str">
        <f t="shared" si="280"/>
        <v>dd</v>
      </c>
      <c r="J3532" s="53"/>
    </row>
    <row r="3533" spans="1:10" x14ac:dyDescent="0.25">
      <c r="A3533" s="93">
        <v>43347</v>
      </c>
      <c r="B3533" s="35">
        <f t="shared" si="276"/>
        <v>117</v>
      </c>
      <c r="C3533" s="76">
        <v>9</v>
      </c>
      <c r="D3533" s="76">
        <v>2018</v>
      </c>
      <c r="E3533" s="56">
        <v>4.6000000000000005</v>
      </c>
      <c r="F3533" s="53">
        <f t="shared" si="277"/>
        <v>1</v>
      </c>
      <c r="G3533" s="53">
        <f t="shared" si="278"/>
        <v>1</v>
      </c>
      <c r="H3533" s="53">
        <f t="shared" si="279"/>
        <v>-1</v>
      </c>
      <c r="I3533" s="53" t="str">
        <f t="shared" si="280"/>
        <v>dw</v>
      </c>
      <c r="J3533" s="53"/>
    </row>
    <row r="3534" spans="1:10" x14ac:dyDescent="0.25">
      <c r="A3534" s="93">
        <v>43348</v>
      </c>
      <c r="B3534" s="35">
        <f t="shared" si="276"/>
        <v>117</v>
      </c>
      <c r="C3534" s="76">
        <v>9</v>
      </c>
      <c r="D3534" s="76">
        <v>2018</v>
      </c>
      <c r="E3534" s="56">
        <v>0</v>
      </c>
      <c r="F3534" s="53">
        <f t="shared" si="277"/>
        <v>0</v>
      </c>
      <c r="G3534" s="53">
        <f t="shared" si="278"/>
        <v>1</v>
      </c>
      <c r="H3534" s="53">
        <f t="shared" si="279"/>
        <v>1</v>
      </c>
      <c r="I3534" s="53" t="str">
        <f t="shared" si="280"/>
        <v>wd</v>
      </c>
      <c r="J3534" s="53"/>
    </row>
    <row r="3535" spans="1:10" x14ac:dyDescent="0.25">
      <c r="A3535" s="93">
        <v>43349</v>
      </c>
      <c r="B3535" s="35">
        <f t="shared" si="276"/>
        <v>117</v>
      </c>
      <c r="C3535" s="76">
        <v>9</v>
      </c>
      <c r="D3535" s="76">
        <v>2018</v>
      </c>
      <c r="E3535" s="56">
        <v>0</v>
      </c>
      <c r="F3535" s="53">
        <f t="shared" si="277"/>
        <v>0</v>
      </c>
      <c r="G3535" s="53">
        <f t="shared" si="278"/>
        <v>0</v>
      </c>
      <c r="H3535" s="53">
        <f t="shared" si="279"/>
        <v>0</v>
      </c>
      <c r="I3535" s="53" t="str">
        <f t="shared" si="280"/>
        <v>dd</v>
      </c>
      <c r="J3535" s="53"/>
    </row>
    <row r="3536" spans="1:10" x14ac:dyDescent="0.25">
      <c r="A3536" s="93">
        <v>43350</v>
      </c>
      <c r="B3536" s="35">
        <f t="shared" si="276"/>
        <v>117</v>
      </c>
      <c r="C3536" s="76">
        <v>9</v>
      </c>
      <c r="D3536" s="76">
        <v>2018</v>
      </c>
      <c r="E3536" s="56">
        <v>2.8666666666666667</v>
      </c>
      <c r="F3536" s="53">
        <f t="shared" si="277"/>
        <v>1</v>
      </c>
      <c r="G3536" s="53">
        <f t="shared" si="278"/>
        <v>1</v>
      </c>
      <c r="H3536" s="53">
        <f t="shared" si="279"/>
        <v>-1</v>
      </c>
      <c r="I3536" s="53" t="str">
        <f t="shared" si="280"/>
        <v>dw</v>
      </c>
      <c r="J3536" s="53"/>
    </row>
    <row r="3537" spans="1:10" x14ac:dyDescent="0.25">
      <c r="A3537" s="93">
        <v>43351</v>
      </c>
      <c r="B3537" s="35">
        <f t="shared" si="276"/>
        <v>117</v>
      </c>
      <c r="C3537" s="76">
        <v>9</v>
      </c>
      <c r="D3537" s="76">
        <v>2018</v>
      </c>
      <c r="E3537" s="56">
        <v>1.4666666666666668</v>
      </c>
      <c r="F3537" s="53">
        <f t="shared" si="277"/>
        <v>1</v>
      </c>
      <c r="G3537" s="53">
        <f t="shared" si="278"/>
        <v>2</v>
      </c>
      <c r="H3537" s="53">
        <f t="shared" si="279"/>
        <v>2</v>
      </c>
      <c r="I3537" s="53" t="str">
        <f t="shared" si="280"/>
        <v>ww</v>
      </c>
      <c r="J3537" s="53"/>
    </row>
    <row r="3538" spans="1:10" x14ac:dyDescent="0.25">
      <c r="A3538" s="93">
        <v>43352</v>
      </c>
      <c r="B3538" s="35">
        <f t="shared" si="276"/>
        <v>117</v>
      </c>
      <c r="C3538" s="76">
        <v>9</v>
      </c>
      <c r="D3538" s="76">
        <v>2018</v>
      </c>
      <c r="E3538" s="56">
        <v>0.26666666666666666</v>
      </c>
      <c r="F3538" s="53">
        <f t="shared" si="277"/>
        <v>1</v>
      </c>
      <c r="G3538" s="53">
        <f t="shared" si="278"/>
        <v>2</v>
      </c>
      <c r="H3538" s="53">
        <f t="shared" si="279"/>
        <v>2</v>
      </c>
      <c r="I3538" s="53" t="str">
        <f t="shared" si="280"/>
        <v>ww</v>
      </c>
      <c r="J3538" s="53"/>
    </row>
    <row r="3539" spans="1:10" x14ac:dyDescent="0.25">
      <c r="A3539" s="93">
        <v>43353</v>
      </c>
      <c r="B3539" s="35">
        <f t="shared" si="276"/>
        <v>117</v>
      </c>
      <c r="C3539" s="76">
        <v>9</v>
      </c>
      <c r="D3539" s="76">
        <v>2018</v>
      </c>
      <c r="E3539" s="56">
        <v>0.46666666666666662</v>
      </c>
      <c r="F3539" s="53">
        <f t="shared" si="277"/>
        <v>1</v>
      </c>
      <c r="G3539" s="53">
        <f t="shared" si="278"/>
        <v>2</v>
      </c>
      <c r="H3539" s="53">
        <f t="shared" si="279"/>
        <v>2</v>
      </c>
      <c r="I3539" s="53" t="str">
        <f t="shared" si="280"/>
        <v>ww</v>
      </c>
      <c r="J3539" s="53"/>
    </row>
    <row r="3540" spans="1:10" x14ac:dyDescent="0.25">
      <c r="A3540" s="93">
        <v>43354</v>
      </c>
      <c r="B3540" s="35">
        <f t="shared" si="276"/>
        <v>117</v>
      </c>
      <c r="C3540" s="76">
        <v>9</v>
      </c>
      <c r="D3540" s="76">
        <v>2018</v>
      </c>
      <c r="E3540" s="56">
        <v>4.4000000000000004</v>
      </c>
      <c r="F3540" s="53">
        <f t="shared" si="277"/>
        <v>1</v>
      </c>
      <c r="G3540" s="53">
        <f t="shared" si="278"/>
        <v>2</v>
      </c>
      <c r="H3540" s="53">
        <f t="shared" si="279"/>
        <v>2</v>
      </c>
      <c r="I3540" s="53" t="str">
        <f t="shared" si="280"/>
        <v>ww</v>
      </c>
      <c r="J3540" s="53"/>
    </row>
    <row r="3541" spans="1:10" x14ac:dyDescent="0.25">
      <c r="A3541" s="93">
        <v>43355</v>
      </c>
      <c r="B3541" s="35">
        <f t="shared" si="276"/>
        <v>117</v>
      </c>
      <c r="C3541" s="76">
        <v>9</v>
      </c>
      <c r="D3541" s="76">
        <v>2018</v>
      </c>
      <c r="E3541" s="56">
        <v>0</v>
      </c>
      <c r="F3541" s="53">
        <f t="shared" si="277"/>
        <v>0</v>
      </c>
      <c r="G3541" s="53">
        <f t="shared" si="278"/>
        <v>1</v>
      </c>
      <c r="H3541" s="53">
        <f t="shared" si="279"/>
        <v>1</v>
      </c>
      <c r="I3541" s="53" t="str">
        <f t="shared" si="280"/>
        <v>wd</v>
      </c>
      <c r="J3541" s="53"/>
    </row>
    <row r="3542" spans="1:10" x14ac:dyDescent="0.25">
      <c r="A3542" s="93">
        <v>43356</v>
      </c>
      <c r="B3542" s="35">
        <f t="shared" si="276"/>
        <v>117</v>
      </c>
      <c r="C3542" s="76">
        <v>9</v>
      </c>
      <c r="D3542" s="76">
        <v>2018</v>
      </c>
      <c r="E3542" s="56">
        <v>0</v>
      </c>
      <c r="F3542" s="53">
        <f t="shared" si="277"/>
        <v>0</v>
      </c>
      <c r="G3542" s="53">
        <f t="shared" si="278"/>
        <v>0</v>
      </c>
      <c r="H3542" s="53">
        <f t="shared" si="279"/>
        <v>0</v>
      </c>
      <c r="I3542" s="53" t="str">
        <f t="shared" si="280"/>
        <v>dd</v>
      </c>
      <c r="J3542" s="53"/>
    </row>
    <row r="3543" spans="1:10" x14ac:dyDescent="0.25">
      <c r="A3543" s="93">
        <v>43357</v>
      </c>
      <c r="B3543" s="35">
        <f t="shared" si="276"/>
        <v>117</v>
      </c>
      <c r="C3543" s="76">
        <v>9</v>
      </c>
      <c r="D3543" s="76">
        <v>2018</v>
      </c>
      <c r="E3543" s="56">
        <v>0</v>
      </c>
      <c r="F3543" s="53">
        <f t="shared" si="277"/>
        <v>0</v>
      </c>
      <c r="G3543" s="53">
        <f t="shared" si="278"/>
        <v>0</v>
      </c>
      <c r="H3543" s="53">
        <f t="shared" si="279"/>
        <v>0</v>
      </c>
      <c r="I3543" s="53" t="str">
        <f t="shared" si="280"/>
        <v>dd</v>
      </c>
      <c r="J3543" s="53"/>
    </row>
    <row r="3544" spans="1:10" x14ac:dyDescent="0.25">
      <c r="A3544" s="93">
        <v>43358</v>
      </c>
      <c r="B3544" s="35">
        <f t="shared" si="276"/>
        <v>117</v>
      </c>
      <c r="C3544" s="76">
        <v>9</v>
      </c>
      <c r="D3544" s="76">
        <v>2018</v>
      </c>
      <c r="E3544" s="56">
        <v>0.79999999999999993</v>
      </c>
      <c r="F3544" s="53">
        <f t="shared" si="277"/>
        <v>1</v>
      </c>
      <c r="G3544" s="53">
        <f t="shared" si="278"/>
        <v>1</v>
      </c>
      <c r="H3544" s="53">
        <f t="shared" si="279"/>
        <v>-1</v>
      </c>
      <c r="I3544" s="53" t="str">
        <f t="shared" si="280"/>
        <v>dw</v>
      </c>
      <c r="J3544" s="53"/>
    </row>
    <row r="3545" spans="1:10" x14ac:dyDescent="0.25">
      <c r="A3545" s="93">
        <v>43359</v>
      </c>
      <c r="B3545" s="35">
        <f t="shared" si="276"/>
        <v>117</v>
      </c>
      <c r="C3545" s="76">
        <v>9</v>
      </c>
      <c r="D3545" s="76">
        <v>2018</v>
      </c>
      <c r="E3545" s="56">
        <v>0.20000000000000004</v>
      </c>
      <c r="F3545" s="53">
        <f t="shared" si="277"/>
        <v>1</v>
      </c>
      <c r="G3545" s="53">
        <f t="shared" si="278"/>
        <v>2</v>
      </c>
      <c r="H3545" s="53">
        <f t="shared" si="279"/>
        <v>2</v>
      </c>
      <c r="I3545" s="53" t="str">
        <f t="shared" si="280"/>
        <v>ww</v>
      </c>
      <c r="J3545" s="53"/>
    </row>
    <row r="3546" spans="1:10" x14ac:dyDescent="0.25">
      <c r="A3546" s="93">
        <v>43360</v>
      </c>
      <c r="B3546" s="35">
        <f t="shared" si="276"/>
        <v>117</v>
      </c>
      <c r="C3546" s="76">
        <v>9</v>
      </c>
      <c r="D3546" s="76">
        <v>2018</v>
      </c>
      <c r="E3546" s="56">
        <v>0.13333333333333333</v>
      </c>
      <c r="F3546" s="53">
        <f t="shared" si="277"/>
        <v>1</v>
      </c>
      <c r="G3546" s="53">
        <f t="shared" si="278"/>
        <v>2</v>
      </c>
      <c r="H3546" s="53">
        <f t="shared" si="279"/>
        <v>2</v>
      </c>
      <c r="I3546" s="53" t="str">
        <f t="shared" si="280"/>
        <v>ww</v>
      </c>
      <c r="J3546" s="53"/>
    </row>
    <row r="3547" spans="1:10" x14ac:dyDescent="0.25">
      <c r="A3547" s="93">
        <v>43361</v>
      </c>
      <c r="B3547" s="35">
        <f t="shared" si="276"/>
        <v>117</v>
      </c>
      <c r="C3547" s="76">
        <v>9</v>
      </c>
      <c r="D3547" s="76">
        <v>2018</v>
      </c>
      <c r="E3547" s="56">
        <v>1.7333333333333334</v>
      </c>
      <c r="F3547" s="53">
        <f t="shared" si="277"/>
        <v>1</v>
      </c>
      <c r="G3547" s="53">
        <f t="shared" si="278"/>
        <v>2</v>
      </c>
      <c r="H3547" s="53">
        <f t="shared" si="279"/>
        <v>2</v>
      </c>
      <c r="I3547" s="53" t="str">
        <f t="shared" si="280"/>
        <v>ww</v>
      </c>
      <c r="J3547" s="53"/>
    </row>
    <row r="3548" spans="1:10" x14ac:dyDescent="0.25">
      <c r="A3548" s="93">
        <v>43362</v>
      </c>
      <c r="B3548" s="35">
        <f t="shared" si="276"/>
        <v>117</v>
      </c>
      <c r="C3548" s="76">
        <v>9</v>
      </c>
      <c r="D3548" s="76">
        <v>2018</v>
      </c>
      <c r="E3548" s="56">
        <v>0</v>
      </c>
      <c r="F3548" s="53">
        <f t="shared" si="277"/>
        <v>0</v>
      </c>
      <c r="G3548" s="53">
        <f t="shared" si="278"/>
        <v>1</v>
      </c>
      <c r="H3548" s="53">
        <f t="shared" si="279"/>
        <v>1</v>
      </c>
      <c r="I3548" s="53" t="str">
        <f t="shared" si="280"/>
        <v>wd</v>
      </c>
      <c r="J3548" s="53"/>
    </row>
    <row r="3549" spans="1:10" x14ac:dyDescent="0.25">
      <c r="A3549" s="93">
        <v>43363</v>
      </c>
      <c r="B3549" s="35">
        <f t="shared" si="276"/>
        <v>117</v>
      </c>
      <c r="C3549" s="76">
        <v>9</v>
      </c>
      <c r="D3549" s="76">
        <v>2018</v>
      </c>
      <c r="E3549" s="56">
        <v>0</v>
      </c>
      <c r="F3549" s="53">
        <f t="shared" si="277"/>
        <v>0</v>
      </c>
      <c r="G3549" s="53">
        <f t="shared" si="278"/>
        <v>0</v>
      </c>
      <c r="H3549" s="53">
        <f t="shared" si="279"/>
        <v>0</v>
      </c>
      <c r="I3549" s="53" t="str">
        <f t="shared" si="280"/>
        <v>dd</v>
      </c>
      <c r="J3549" s="53"/>
    </row>
    <row r="3550" spans="1:10" x14ac:dyDescent="0.25">
      <c r="A3550" s="93">
        <v>43364</v>
      </c>
      <c r="B3550" s="35">
        <f t="shared" si="276"/>
        <v>117</v>
      </c>
      <c r="C3550" s="76">
        <v>9</v>
      </c>
      <c r="D3550" s="76">
        <v>2018</v>
      </c>
      <c r="E3550" s="56">
        <v>26</v>
      </c>
      <c r="F3550" s="53">
        <f t="shared" si="277"/>
        <v>1</v>
      </c>
      <c r="G3550" s="53">
        <f t="shared" si="278"/>
        <v>1</v>
      </c>
      <c r="H3550" s="53">
        <f t="shared" si="279"/>
        <v>-1</v>
      </c>
      <c r="I3550" s="53" t="str">
        <f t="shared" si="280"/>
        <v>dw</v>
      </c>
      <c r="J3550" s="53"/>
    </row>
    <row r="3551" spans="1:10" x14ac:dyDescent="0.25">
      <c r="A3551" s="93">
        <v>43365</v>
      </c>
      <c r="B3551" s="35">
        <f t="shared" si="276"/>
        <v>117</v>
      </c>
      <c r="C3551" s="76">
        <v>9</v>
      </c>
      <c r="D3551" s="76">
        <v>2018</v>
      </c>
      <c r="E3551" s="56">
        <v>0.53333333333333333</v>
      </c>
      <c r="F3551" s="53">
        <f t="shared" si="277"/>
        <v>1</v>
      </c>
      <c r="G3551" s="53">
        <f t="shared" si="278"/>
        <v>2</v>
      </c>
      <c r="H3551" s="53">
        <f t="shared" si="279"/>
        <v>2</v>
      </c>
      <c r="I3551" s="53" t="str">
        <f t="shared" si="280"/>
        <v>ww</v>
      </c>
      <c r="J3551" s="53"/>
    </row>
    <row r="3552" spans="1:10" x14ac:dyDescent="0.25">
      <c r="A3552" s="93">
        <v>43366</v>
      </c>
      <c r="B3552" s="35">
        <f t="shared" si="276"/>
        <v>117</v>
      </c>
      <c r="C3552" s="76">
        <v>9</v>
      </c>
      <c r="D3552" s="76">
        <v>2018</v>
      </c>
      <c r="E3552" s="56">
        <v>0.20000000000000004</v>
      </c>
      <c r="F3552" s="53">
        <f t="shared" si="277"/>
        <v>1</v>
      </c>
      <c r="G3552" s="53">
        <f t="shared" si="278"/>
        <v>2</v>
      </c>
      <c r="H3552" s="53">
        <f t="shared" si="279"/>
        <v>2</v>
      </c>
      <c r="I3552" s="53" t="str">
        <f t="shared" si="280"/>
        <v>ww</v>
      </c>
      <c r="J3552" s="53"/>
    </row>
    <row r="3553" spans="1:10" x14ac:dyDescent="0.25">
      <c r="A3553" s="93">
        <v>43367</v>
      </c>
      <c r="B3553" s="35">
        <f t="shared" si="276"/>
        <v>117</v>
      </c>
      <c r="C3553" s="76">
        <v>9</v>
      </c>
      <c r="D3553" s="76">
        <v>2018</v>
      </c>
      <c r="E3553" s="56">
        <v>6.6666666666666666E-2</v>
      </c>
      <c r="F3553" s="53">
        <f t="shared" si="277"/>
        <v>1</v>
      </c>
      <c r="G3553" s="53">
        <f t="shared" si="278"/>
        <v>2</v>
      </c>
      <c r="H3553" s="53">
        <f t="shared" si="279"/>
        <v>2</v>
      </c>
      <c r="I3553" s="53" t="str">
        <f t="shared" si="280"/>
        <v>ww</v>
      </c>
      <c r="J3553" s="53"/>
    </row>
    <row r="3554" spans="1:10" x14ac:dyDescent="0.25">
      <c r="A3554" s="93">
        <v>43368</v>
      </c>
      <c r="B3554" s="35">
        <f t="shared" si="276"/>
        <v>117</v>
      </c>
      <c r="C3554" s="76">
        <v>9</v>
      </c>
      <c r="D3554" s="76">
        <v>2018</v>
      </c>
      <c r="E3554" s="56">
        <v>0</v>
      </c>
      <c r="F3554" s="53">
        <f t="shared" si="277"/>
        <v>0</v>
      </c>
      <c r="G3554" s="53">
        <f t="shared" si="278"/>
        <v>1</v>
      </c>
      <c r="H3554" s="53">
        <f t="shared" si="279"/>
        <v>1</v>
      </c>
      <c r="I3554" s="53" t="str">
        <f t="shared" si="280"/>
        <v>wd</v>
      </c>
      <c r="J3554" s="53"/>
    </row>
    <row r="3555" spans="1:10" x14ac:dyDescent="0.25">
      <c r="A3555" s="93">
        <v>43369</v>
      </c>
      <c r="B3555" s="35">
        <f t="shared" si="276"/>
        <v>117</v>
      </c>
      <c r="C3555" s="76">
        <v>9</v>
      </c>
      <c r="D3555" s="76">
        <v>2018</v>
      </c>
      <c r="E3555" s="56">
        <v>0</v>
      </c>
      <c r="F3555" s="53">
        <f t="shared" si="277"/>
        <v>0</v>
      </c>
      <c r="G3555" s="53">
        <f t="shared" si="278"/>
        <v>0</v>
      </c>
      <c r="H3555" s="53">
        <f t="shared" si="279"/>
        <v>0</v>
      </c>
      <c r="I3555" s="53" t="str">
        <f t="shared" si="280"/>
        <v>dd</v>
      </c>
      <c r="J3555" s="53"/>
    </row>
    <row r="3556" spans="1:10" x14ac:dyDescent="0.25">
      <c r="A3556" s="93">
        <v>43370</v>
      </c>
      <c r="B3556" s="35">
        <f t="shared" si="276"/>
        <v>117</v>
      </c>
      <c r="C3556" s="76">
        <v>9</v>
      </c>
      <c r="D3556" s="76">
        <v>2018</v>
      </c>
      <c r="E3556" s="56">
        <v>0</v>
      </c>
      <c r="F3556" s="53">
        <f t="shared" si="277"/>
        <v>0</v>
      </c>
      <c r="G3556" s="53">
        <f t="shared" si="278"/>
        <v>0</v>
      </c>
      <c r="H3556" s="53">
        <f t="shared" si="279"/>
        <v>0</v>
      </c>
      <c r="I3556" s="53" t="str">
        <f t="shared" si="280"/>
        <v>dd</v>
      </c>
      <c r="J3556" s="53"/>
    </row>
    <row r="3557" spans="1:10" x14ac:dyDescent="0.25">
      <c r="A3557" s="93">
        <v>43371</v>
      </c>
      <c r="B3557" s="35">
        <f t="shared" si="276"/>
        <v>117</v>
      </c>
      <c r="C3557" s="76">
        <v>9</v>
      </c>
      <c r="D3557" s="76">
        <v>2018</v>
      </c>
      <c r="E3557" s="56">
        <v>0.46666666666666662</v>
      </c>
      <c r="F3557" s="53">
        <f t="shared" si="277"/>
        <v>1</v>
      </c>
      <c r="G3557" s="53">
        <f t="shared" si="278"/>
        <v>1</v>
      </c>
      <c r="H3557" s="53">
        <f t="shared" si="279"/>
        <v>-1</v>
      </c>
      <c r="I3557" s="53" t="str">
        <f t="shared" si="280"/>
        <v>dw</v>
      </c>
      <c r="J3557" s="53"/>
    </row>
    <row r="3558" spans="1:10" x14ac:dyDescent="0.25">
      <c r="A3558" s="93">
        <v>43372</v>
      </c>
      <c r="B3558" s="35">
        <f t="shared" si="276"/>
        <v>117</v>
      </c>
      <c r="C3558" s="76">
        <v>9</v>
      </c>
      <c r="D3558" s="76">
        <v>2018</v>
      </c>
      <c r="E3558" s="56">
        <v>0</v>
      </c>
      <c r="F3558" s="53">
        <f t="shared" si="277"/>
        <v>0</v>
      </c>
      <c r="G3558" s="53">
        <f t="shared" si="278"/>
        <v>1</v>
      </c>
      <c r="H3558" s="53">
        <f t="shared" si="279"/>
        <v>1</v>
      </c>
      <c r="I3558" s="53" t="str">
        <f t="shared" si="280"/>
        <v>wd</v>
      </c>
      <c r="J3558" s="53"/>
    </row>
    <row r="3559" spans="1:10" x14ac:dyDescent="0.25">
      <c r="A3559" s="93">
        <v>43373</v>
      </c>
      <c r="B3559" s="35">
        <f t="shared" si="276"/>
        <v>117</v>
      </c>
      <c r="C3559" s="76">
        <v>9</v>
      </c>
      <c r="D3559" s="76">
        <v>2018</v>
      </c>
      <c r="E3559" s="56">
        <v>0</v>
      </c>
      <c r="F3559" s="53">
        <f t="shared" si="277"/>
        <v>0</v>
      </c>
      <c r="G3559" s="53">
        <f t="shared" si="278"/>
        <v>0</v>
      </c>
      <c r="H3559" s="53">
        <f t="shared" si="279"/>
        <v>0</v>
      </c>
      <c r="I3559" s="53" t="str">
        <f t="shared" si="280"/>
        <v>dd</v>
      </c>
      <c r="J3559" s="53"/>
    </row>
    <row r="3560" spans="1:10" x14ac:dyDescent="0.25">
      <c r="A3560" s="93">
        <v>43374</v>
      </c>
      <c r="B3560" s="35">
        <f t="shared" si="276"/>
        <v>117</v>
      </c>
      <c r="C3560" s="76">
        <v>9</v>
      </c>
      <c r="D3560" s="76">
        <v>2018</v>
      </c>
      <c r="E3560" s="56">
        <v>0</v>
      </c>
      <c r="F3560" s="53">
        <f t="shared" si="277"/>
        <v>0</v>
      </c>
      <c r="G3560" s="53">
        <f t="shared" si="278"/>
        <v>0</v>
      </c>
      <c r="H3560" s="53">
        <f t="shared" si="279"/>
        <v>0</v>
      </c>
      <c r="I3560" s="53" t="str">
        <f t="shared" si="280"/>
        <v>dd</v>
      </c>
      <c r="J3560" s="53"/>
    </row>
    <row r="3561" spans="1:10" x14ac:dyDescent="0.25">
      <c r="A3561" s="93">
        <v>43375</v>
      </c>
      <c r="B3561" s="35">
        <f t="shared" si="276"/>
        <v>117</v>
      </c>
      <c r="C3561" s="76">
        <v>9</v>
      </c>
      <c r="D3561" s="76">
        <v>2018</v>
      </c>
      <c r="E3561" s="56">
        <v>1.2666666666666666</v>
      </c>
      <c r="F3561" s="53">
        <f t="shared" si="277"/>
        <v>1</v>
      </c>
      <c r="G3561" s="53">
        <f t="shared" si="278"/>
        <v>1</v>
      </c>
      <c r="H3561" s="53">
        <f t="shared" si="279"/>
        <v>-1</v>
      </c>
      <c r="I3561" s="53" t="str">
        <f t="shared" si="280"/>
        <v>dw</v>
      </c>
      <c r="J3561" s="53"/>
    </row>
    <row r="3562" spans="1:10" x14ac:dyDescent="0.25">
      <c r="A3562" s="93">
        <v>43376</v>
      </c>
      <c r="B3562" s="35">
        <f t="shared" si="276"/>
        <v>117</v>
      </c>
      <c r="C3562" s="76">
        <v>9</v>
      </c>
      <c r="D3562" s="76">
        <v>2018</v>
      </c>
      <c r="E3562" s="56">
        <v>6.6666666666666666E-2</v>
      </c>
      <c r="F3562" s="53">
        <f t="shared" si="277"/>
        <v>1</v>
      </c>
      <c r="G3562" s="53">
        <f t="shared" si="278"/>
        <v>2</v>
      </c>
      <c r="H3562" s="53">
        <f t="shared" si="279"/>
        <v>2</v>
      </c>
      <c r="I3562" s="53" t="str">
        <f t="shared" si="280"/>
        <v>ww</v>
      </c>
      <c r="J3562" s="53"/>
    </row>
    <row r="3563" spans="1:10" x14ac:dyDescent="0.25">
      <c r="A3563" s="93">
        <v>43377</v>
      </c>
      <c r="B3563" s="35">
        <f t="shared" si="276"/>
        <v>118</v>
      </c>
      <c r="C3563" s="76">
        <v>10</v>
      </c>
      <c r="D3563" s="76">
        <v>2018</v>
      </c>
      <c r="E3563" s="56">
        <v>6.6666666666666666E-2</v>
      </c>
      <c r="F3563" s="53">
        <f t="shared" si="277"/>
        <v>1</v>
      </c>
      <c r="G3563" s="53">
        <f t="shared" si="278"/>
        <v>2</v>
      </c>
      <c r="H3563" s="53">
        <f t="shared" si="279"/>
        <v>2</v>
      </c>
      <c r="I3563" s="53" t="str">
        <f t="shared" si="280"/>
        <v>ww</v>
      </c>
      <c r="J3563" s="53"/>
    </row>
    <row r="3564" spans="1:10" x14ac:dyDescent="0.25">
      <c r="A3564" s="93">
        <v>43378</v>
      </c>
      <c r="B3564" s="35">
        <f t="shared" si="276"/>
        <v>118</v>
      </c>
      <c r="C3564" s="76">
        <v>10</v>
      </c>
      <c r="D3564" s="76">
        <v>2018</v>
      </c>
      <c r="E3564" s="56">
        <v>7.5999999999999988</v>
      </c>
      <c r="F3564" s="53">
        <f t="shared" si="277"/>
        <v>1</v>
      </c>
      <c r="G3564" s="53">
        <f t="shared" si="278"/>
        <v>2</v>
      </c>
      <c r="H3564" s="53">
        <f t="shared" si="279"/>
        <v>2</v>
      </c>
      <c r="I3564" s="53" t="str">
        <f t="shared" si="280"/>
        <v>ww</v>
      </c>
      <c r="J3564" s="53"/>
    </row>
    <row r="3565" spans="1:10" x14ac:dyDescent="0.25">
      <c r="A3565" s="93">
        <v>43379</v>
      </c>
      <c r="B3565" s="35">
        <f t="shared" si="276"/>
        <v>118</v>
      </c>
      <c r="C3565" s="76">
        <v>10</v>
      </c>
      <c r="D3565" s="76">
        <v>2018</v>
      </c>
      <c r="E3565" s="56">
        <v>0.80000000000000016</v>
      </c>
      <c r="F3565" s="53">
        <f t="shared" si="277"/>
        <v>1</v>
      </c>
      <c r="G3565" s="53">
        <f t="shared" si="278"/>
        <v>2</v>
      </c>
      <c r="H3565" s="53">
        <f t="shared" si="279"/>
        <v>2</v>
      </c>
      <c r="I3565" s="53" t="str">
        <f t="shared" si="280"/>
        <v>ww</v>
      </c>
      <c r="J3565" s="53"/>
    </row>
    <row r="3566" spans="1:10" x14ac:dyDescent="0.25">
      <c r="A3566" s="93">
        <v>43380</v>
      </c>
      <c r="B3566" s="35">
        <f t="shared" si="276"/>
        <v>118</v>
      </c>
      <c r="C3566" s="76">
        <v>10</v>
      </c>
      <c r="D3566" s="76">
        <v>2018</v>
      </c>
      <c r="E3566" s="56">
        <v>0</v>
      </c>
      <c r="F3566" s="53">
        <f t="shared" si="277"/>
        <v>0</v>
      </c>
      <c r="G3566" s="53">
        <f t="shared" si="278"/>
        <v>1</v>
      </c>
      <c r="H3566" s="53">
        <f t="shared" si="279"/>
        <v>1</v>
      </c>
      <c r="I3566" s="53" t="str">
        <f t="shared" si="280"/>
        <v>wd</v>
      </c>
      <c r="J3566" s="53"/>
    </row>
    <row r="3567" spans="1:10" x14ac:dyDescent="0.25">
      <c r="A3567" s="93">
        <v>43381</v>
      </c>
      <c r="B3567" s="35">
        <f t="shared" si="276"/>
        <v>118</v>
      </c>
      <c r="C3567" s="76">
        <v>10</v>
      </c>
      <c r="D3567" s="76">
        <v>2018</v>
      </c>
      <c r="E3567" s="56">
        <v>0.13333333333333333</v>
      </c>
      <c r="F3567" s="53">
        <f t="shared" si="277"/>
        <v>1</v>
      </c>
      <c r="G3567" s="53">
        <f t="shared" si="278"/>
        <v>1</v>
      </c>
      <c r="H3567" s="53">
        <f t="shared" si="279"/>
        <v>-1</v>
      </c>
      <c r="I3567" s="53" t="str">
        <f t="shared" si="280"/>
        <v>dw</v>
      </c>
      <c r="J3567" s="53"/>
    </row>
    <row r="3568" spans="1:10" x14ac:dyDescent="0.25">
      <c r="A3568" s="93">
        <v>43382</v>
      </c>
      <c r="B3568" s="35">
        <f t="shared" ref="B3568:B3631" si="281">C3568+(D3568-2009)*12</f>
        <v>118</v>
      </c>
      <c r="C3568" s="76">
        <v>10</v>
      </c>
      <c r="D3568" s="76">
        <v>2018</v>
      </c>
      <c r="E3568" s="56">
        <v>0</v>
      </c>
      <c r="F3568" s="53">
        <f t="shared" si="277"/>
        <v>0</v>
      </c>
      <c r="G3568" s="53">
        <f t="shared" si="278"/>
        <v>1</v>
      </c>
      <c r="H3568" s="53">
        <f t="shared" si="279"/>
        <v>1</v>
      </c>
      <c r="I3568" s="53" t="str">
        <f t="shared" si="280"/>
        <v>wd</v>
      </c>
      <c r="J3568" s="53"/>
    </row>
    <row r="3569" spans="1:10" x14ac:dyDescent="0.25">
      <c r="A3569" s="93">
        <v>43383</v>
      </c>
      <c r="B3569" s="35">
        <f t="shared" si="281"/>
        <v>118</v>
      </c>
      <c r="C3569" s="76">
        <v>10</v>
      </c>
      <c r="D3569" s="76">
        <v>2018</v>
      </c>
      <c r="E3569" s="56">
        <v>0</v>
      </c>
      <c r="F3569" s="53">
        <f t="shared" si="277"/>
        <v>0</v>
      </c>
      <c r="G3569" s="53">
        <f t="shared" si="278"/>
        <v>0</v>
      </c>
      <c r="H3569" s="53">
        <f t="shared" si="279"/>
        <v>0</v>
      </c>
      <c r="I3569" s="53" t="str">
        <f t="shared" si="280"/>
        <v>dd</v>
      </c>
      <c r="J3569" s="53"/>
    </row>
    <row r="3570" spans="1:10" x14ac:dyDescent="0.25">
      <c r="A3570" s="93">
        <v>43384</v>
      </c>
      <c r="B3570" s="35">
        <f t="shared" si="281"/>
        <v>118</v>
      </c>
      <c r="C3570" s="76">
        <v>10</v>
      </c>
      <c r="D3570" s="76">
        <v>2018</v>
      </c>
      <c r="E3570" s="56">
        <v>0.20000000000000004</v>
      </c>
      <c r="F3570" s="53">
        <f t="shared" si="277"/>
        <v>1</v>
      </c>
      <c r="G3570" s="53">
        <f t="shared" si="278"/>
        <v>1</v>
      </c>
      <c r="H3570" s="53">
        <f t="shared" si="279"/>
        <v>-1</v>
      </c>
      <c r="I3570" s="53" t="str">
        <f t="shared" si="280"/>
        <v>dw</v>
      </c>
      <c r="J3570" s="53"/>
    </row>
    <row r="3571" spans="1:10" x14ac:dyDescent="0.25">
      <c r="A3571" s="93">
        <v>43385</v>
      </c>
      <c r="B3571" s="35">
        <f t="shared" si="281"/>
        <v>118</v>
      </c>
      <c r="C3571" s="76">
        <v>10</v>
      </c>
      <c r="D3571" s="76">
        <v>2018</v>
      </c>
      <c r="E3571" s="56">
        <v>0.80000000000000016</v>
      </c>
      <c r="F3571" s="53">
        <f t="shared" si="277"/>
        <v>1</v>
      </c>
      <c r="G3571" s="53">
        <f t="shared" si="278"/>
        <v>2</v>
      </c>
      <c r="H3571" s="53">
        <f t="shared" si="279"/>
        <v>2</v>
      </c>
      <c r="I3571" s="53" t="str">
        <f t="shared" si="280"/>
        <v>ww</v>
      </c>
      <c r="J3571" s="53"/>
    </row>
    <row r="3572" spans="1:10" x14ac:dyDescent="0.25">
      <c r="A3572" s="93">
        <v>43386</v>
      </c>
      <c r="B3572" s="35">
        <f t="shared" si="281"/>
        <v>118</v>
      </c>
      <c r="C3572" s="76">
        <v>10</v>
      </c>
      <c r="D3572" s="76">
        <v>2018</v>
      </c>
      <c r="E3572" s="56">
        <v>9.3333333333333339</v>
      </c>
      <c r="F3572" s="53">
        <f t="shared" si="277"/>
        <v>1</v>
      </c>
      <c r="G3572" s="53">
        <f t="shared" si="278"/>
        <v>2</v>
      </c>
      <c r="H3572" s="53">
        <f t="shared" si="279"/>
        <v>2</v>
      </c>
      <c r="I3572" s="53" t="str">
        <f t="shared" si="280"/>
        <v>ww</v>
      </c>
      <c r="J3572" s="53"/>
    </row>
    <row r="3573" spans="1:10" x14ac:dyDescent="0.25">
      <c r="A3573" s="93">
        <v>43387</v>
      </c>
      <c r="B3573" s="35">
        <f t="shared" si="281"/>
        <v>118</v>
      </c>
      <c r="C3573" s="76">
        <v>10</v>
      </c>
      <c r="D3573" s="76">
        <v>2018</v>
      </c>
      <c r="E3573" s="56">
        <v>1.5999999999999999</v>
      </c>
      <c r="F3573" s="53">
        <f t="shared" si="277"/>
        <v>1</v>
      </c>
      <c r="G3573" s="53">
        <f t="shared" si="278"/>
        <v>2</v>
      </c>
      <c r="H3573" s="53">
        <f t="shared" si="279"/>
        <v>2</v>
      </c>
      <c r="I3573" s="53" t="str">
        <f t="shared" si="280"/>
        <v>ww</v>
      </c>
      <c r="J3573" s="53"/>
    </row>
    <row r="3574" spans="1:10" x14ac:dyDescent="0.25">
      <c r="A3574" s="93">
        <v>43388</v>
      </c>
      <c r="B3574" s="35">
        <f t="shared" si="281"/>
        <v>118</v>
      </c>
      <c r="C3574" s="76">
        <v>10</v>
      </c>
      <c r="D3574" s="76">
        <v>2018</v>
      </c>
      <c r="E3574" s="56">
        <v>0.53333333333333333</v>
      </c>
      <c r="F3574" s="53">
        <f t="shared" si="277"/>
        <v>1</v>
      </c>
      <c r="G3574" s="53">
        <f t="shared" si="278"/>
        <v>2</v>
      </c>
      <c r="H3574" s="53">
        <f t="shared" si="279"/>
        <v>2</v>
      </c>
      <c r="I3574" s="53" t="str">
        <f t="shared" si="280"/>
        <v>ww</v>
      </c>
      <c r="J3574" s="53"/>
    </row>
    <row r="3575" spans="1:10" x14ac:dyDescent="0.25">
      <c r="A3575" s="93">
        <v>43389</v>
      </c>
      <c r="B3575" s="35">
        <f t="shared" si="281"/>
        <v>118</v>
      </c>
      <c r="C3575" s="76">
        <v>10</v>
      </c>
      <c r="D3575" s="76">
        <v>2018</v>
      </c>
      <c r="E3575" s="56">
        <v>0.13333333333333333</v>
      </c>
      <c r="F3575" s="53">
        <f t="shared" si="277"/>
        <v>1</v>
      </c>
      <c r="G3575" s="53">
        <f t="shared" si="278"/>
        <v>2</v>
      </c>
      <c r="H3575" s="53">
        <f t="shared" si="279"/>
        <v>2</v>
      </c>
      <c r="I3575" s="53" t="str">
        <f t="shared" si="280"/>
        <v>ww</v>
      </c>
      <c r="J3575" s="53"/>
    </row>
    <row r="3576" spans="1:10" x14ac:dyDescent="0.25">
      <c r="A3576" s="93">
        <v>43390</v>
      </c>
      <c r="B3576" s="35">
        <f t="shared" si="281"/>
        <v>118</v>
      </c>
      <c r="C3576" s="76">
        <v>10</v>
      </c>
      <c r="D3576" s="76">
        <v>2018</v>
      </c>
      <c r="E3576" s="56">
        <v>6.6666666666666666E-2</v>
      </c>
      <c r="F3576" s="53">
        <f t="shared" si="277"/>
        <v>1</v>
      </c>
      <c r="G3576" s="53">
        <f t="shared" si="278"/>
        <v>2</v>
      </c>
      <c r="H3576" s="53">
        <f t="shared" si="279"/>
        <v>2</v>
      </c>
      <c r="I3576" s="53" t="str">
        <f t="shared" si="280"/>
        <v>ww</v>
      </c>
      <c r="J3576" s="53"/>
    </row>
    <row r="3577" spans="1:10" x14ac:dyDescent="0.25">
      <c r="A3577" s="93">
        <v>43391</v>
      </c>
      <c r="B3577" s="35">
        <f t="shared" si="281"/>
        <v>118</v>
      </c>
      <c r="C3577" s="76">
        <v>10</v>
      </c>
      <c r="D3577" s="76">
        <v>2018</v>
      </c>
      <c r="E3577" s="56">
        <v>0</v>
      </c>
      <c r="F3577" s="53">
        <f t="shared" si="277"/>
        <v>0</v>
      </c>
      <c r="G3577" s="53">
        <f t="shared" si="278"/>
        <v>1</v>
      </c>
      <c r="H3577" s="53">
        <f t="shared" si="279"/>
        <v>1</v>
      </c>
      <c r="I3577" s="53" t="str">
        <f t="shared" si="280"/>
        <v>wd</v>
      </c>
      <c r="J3577" s="53"/>
    </row>
    <row r="3578" spans="1:10" x14ac:dyDescent="0.25">
      <c r="A3578" s="93">
        <v>43392</v>
      </c>
      <c r="B3578" s="35">
        <f t="shared" si="281"/>
        <v>118</v>
      </c>
      <c r="C3578" s="76">
        <v>10</v>
      </c>
      <c r="D3578" s="76">
        <v>2018</v>
      </c>
      <c r="E3578" s="56">
        <v>0</v>
      </c>
      <c r="F3578" s="53">
        <f t="shared" si="277"/>
        <v>0</v>
      </c>
      <c r="G3578" s="53">
        <f t="shared" si="278"/>
        <v>0</v>
      </c>
      <c r="H3578" s="53">
        <f t="shared" si="279"/>
        <v>0</v>
      </c>
      <c r="I3578" s="53" t="str">
        <f t="shared" si="280"/>
        <v>dd</v>
      </c>
      <c r="J3578" s="53"/>
    </row>
    <row r="3579" spans="1:10" x14ac:dyDescent="0.25">
      <c r="A3579" s="93">
        <v>43393</v>
      </c>
      <c r="B3579" s="35">
        <f t="shared" si="281"/>
        <v>118</v>
      </c>
      <c r="C3579" s="76">
        <v>10</v>
      </c>
      <c r="D3579" s="76">
        <v>2018</v>
      </c>
      <c r="E3579" s="56">
        <v>0</v>
      </c>
      <c r="F3579" s="53">
        <f t="shared" si="277"/>
        <v>0</v>
      </c>
      <c r="G3579" s="53">
        <f t="shared" si="278"/>
        <v>0</v>
      </c>
      <c r="H3579" s="53">
        <f t="shared" si="279"/>
        <v>0</v>
      </c>
      <c r="I3579" s="53" t="str">
        <f t="shared" si="280"/>
        <v>dd</v>
      </c>
      <c r="J3579" s="53"/>
    </row>
    <row r="3580" spans="1:10" x14ac:dyDescent="0.25">
      <c r="A3580" s="93">
        <v>43394</v>
      </c>
      <c r="B3580" s="35">
        <f t="shared" si="281"/>
        <v>118</v>
      </c>
      <c r="C3580" s="76">
        <v>10</v>
      </c>
      <c r="D3580" s="76">
        <v>2018</v>
      </c>
      <c r="E3580" s="56">
        <v>0</v>
      </c>
      <c r="F3580" s="53">
        <f t="shared" si="277"/>
        <v>0</v>
      </c>
      <c r="G3580" s="53">
        <f t="shared" si="278"/>
        <v>0</v>
      </c>
      <c r="H3580" s="53">
        <f t="shared" si="279"/>
        <v>0</v>
      </c>
      <c r="I3580" s="53" t="str">
        <f t="shared" si="280"/>
        <v>dd</v>
      </c>
      <c r="J3580" s="53"/>
    </row>
    <row r="3581" spans="1:10" x14ac:dyDescent="0.25">
      <c r="A3581" s="93">
        <v>43395</v>
      </c>
      <c r="B3581" s="35">
        <f t="shared" si="281"/>
        <v>118</v>
      </c>
      <c r="C3581" s="76">
        <v>10</v>
      </c>
      <c r="D3581" s="76">
        <v>2018</v>
      </c>
      <c r="E3581" s="56">
        <v>6.6666666666666666E-2</v>
      </c>
      <c r="F3581" s="53">
        <f t="shared" si="277"/>
        <v>1</v>
      </c>
      <c r="G3581" s="53">
        <f t="shared" si="278"/>
        <v>1</v>
      </c>
      <c r="H3581" s="53">
        <f t="shared" si="279"/>
        <v>-1</v>
      </c>
      <c r="I3581" s="53" t="str">
        <f t="shared" si="280"/>
        <v>dw</v>
      </c>
      <c r="J3581" s="53"/>
    </row>
    <row r="3582" spans="1:10" x14ac:dyDescent="0.25">
      <c r="A3582" s="93">
        <v>43396</v>
      </c>
      <c r="B3582" s="35">
        <f t="shared" si="281"/>
        <v>118</v>
      </c>
      <c r="C3582" s="76">
        <v>10</v>
      </c>
      <c r="D3582" s="76">
        <v>2018</v>
      </c>
      <c r="E3582" s="56">
        <v>0</v>
      </c>
      <c r="F3582" s="53">
        <f t="shared" si="277"/>
        <v>0</v>
      </c>
      <c r="G3582" s="53">
        <f t="shared" si="278"/>
        <v>1</v>
      </c>
      <c r="H3582" s="53">
        <f t="shared" si="279"/>
        <v>1</v>
      </c>
      <c r="I3582" s="53" t="str">
        <f t="shared" si="280"/>
        <v>wd</v>
      </c>
      <c r="J3582" s="53"/>
    </row>
    <row r="3583" spans="1:10" x14ac:dyDescent="0.25">
      <c r="A3583" s="93">
        <v>43397</v>
      </c>
      <c r="B3583" s="35">
        <f t="shared" si="281"/>
        <v>118</v>
      </c>
      <c r="C3583" s="76">
        <v>10</v>
      </c>
      <c r="D3583" s="76">
        <v>2018</v>
      </c>
      <c r="E3583" s="56">
        <v>0</v>
      </c>
      <c r="F3583" s="53">
        <f t="shared" si="277"/>
        <v>0</v>
      </c>
      <c r="G3583" s="53">
        <f t="shared" si="278"/>
        <v>0</v>
      </c>
      <c r="H3583" s="53">
        <f t="shared" si="279"/>
        <v>0</v>
      </c>
      <c r="I3583" s="53" t="str">
        <f t="shared" si="280"/>
        <v>dd</v>
      </c>
      <c r="J3583" s="53"/>
    </row>
    <row r="3584" spans="1:10" x14ac:dyDescent="0.25">
      <c r="A3584" s="93">
        <v>43398</v>
      </c>
      <c r="B3584" s="35">
        <f t="shared" si="281"/>
        <v>118</v>
      </c>
      <c r="C3584" s="76">
        <v>10</v>
      </c>
      <c r="D3584" s="76">
        <v>2018</v>
      </c>
      <c r="E3584" s="56">
        <v>0</v>
      </c>
      <c r="F3584" s="53">
        <f t="shared" si="277"/>
        <v>0</v>
      </c>
      <c r="G3584" s="53">
        <f t="shared" si="278"/>
        <v>0</v>
      </c>
      <c r="H3584" s="53">
        <f t="shared" si="279"/>
        <v>0</v>
      </c>
      <c r="I3584" s="53" t="str">
        <f t="shared" si="280"/>
        <v>dd</v>
      </c>
      <c r="J3584" s="53"/>
    </row>
    <row r="3585" spans="1:10" x14ac:dyDescent="0.25">
      <c r="A3585" s="93">
        <v>43399</v>
      </c>
      <c r="B3585" s="35">
        <f t="shared" si="281"/>
        <v>118</v>
      </c>
      <c r="C3585" s="76">
        <v>10</v>
      </c>
      <c r="D3585" s="76">
        <v>2018</v>
      </c>
      <c r="E3585" s="56">
        <v>0</v>
      </c>
      <c r="F3585" s="53">
        <f t="shared" si="277"/>
        <v>0</v>
      </c>
      <c r="G3585" s="53">
        <f t="shared" si="278"/>
        <v>0</v>
      </c>
      <c r="H3585" s="53">
        <f t="shared" si="279"/>
        <v>0</v>
      </c>
      <c r="I3585" s="53" t="str">
        <f t="shared" si="280"/>
        <v>dd</v>
      </c>
      <c r="J3585" s="53"/>
    </row>
    <row r="3586" spans="1:10" x14ac:dyDescent="0.25">
      <c r="A3586" s="93">
        <v>43400</v>
      </c>
      <c r="B3586" s="35">
        <f t="shared" si="281"/>
        <v>118</v>
      </c>
      <c r="C3586" s="76">
        <v>10</v>
      </c>
      <c r="D3586" s="76">
        <v>2018</v>
      </c>
      <c r="E3586" s="56">
        <v>12.866666666666665</v>
      </c>
      <c r="F3586" s="53">
        <f t="shared" si="277"/>
        <v>1</v>
      </c>
      <c r="G3586" s="53">
        <f t="shared" si="278"/>
        <v>1</v>
      </c>
      <c r="H3586" s="53">
        <f t="shared" si="279"/>
        <v>-1</v>
      </c>
      <c r="I3586" s="53" t="str">
        <f t="shared" si="280"/>
        <v>dw</v>
      </c>
      <c r="J3586" s="53"/>
    </row>
    <row r="3587" spans="1:10" x14ac:dyDescent="0.25">
      <c r="A3587" s="93">
        <v>43401</v>
      </c>
      <c r="B3587" s="35">
        <f t="shared" si="281"/>
        <v>118</v>
      </c>
      <c r="C3587" s="76">
        <v>10</v>
      </c>
      <c r="D3587" s="76">
        <v>2018</v>
      </c>
      <c r="E3587" s="56">
        <v>2.2000000000000002</v>
      </c>
      <c r="F3587" s="53">
        <f t="shared" ref="F3587:F3650" si="282">IF(E3587&gt;0,1,0)</f>
        <v>1</v>
      </c>
      <c r="G3587" s="53">
        <f t="shared" ref="G3587:G3650" si="283">SUM(F3586:F3587)</f>
        <v>2</v>
      </c>
      <c r="H3587" s="53">
        <f t="shared" ref="H3587:H3650" si="284">IF(G3587=1,IF(F3586=1,1,-1),G3587)</f>
        <v>2</v>
      </c>
      <c r="I3587" s="53" t="str">
        <f t="shared" ref="I3587:I3650" si="285">VLOOKUP(H3587,codes,2,)</f>
        <v>ww</v>
      </c>
      <c r="J3587" s="53"/>
    </row>
    <row r="3588" spans="1:10" x14ac:dyDescent="0.25">
      <c r="A3588" s="93">
        <v>43402</v>
      </c>
      <c r="B3588" s="35">
        <f t="shared" si="281"/>
        <v>118</v>
      </c>
      <c r="C3588" s="76">
        <v>10</v>
      </c>
      <c r="D3588" s="76">
        <v>2018</v>
      </c>
      <c r="E3588" s="56">
        <v>2.8666666666666671</v>
      </c>
      <c r="F3588" s="53">
        <f t="shared" si="282"/>
        <v>1</v>
      </c>
      <c r="G3588" s="53">
        <f t="shared" si="283"/>
        <v>2</v>
      </c>
      <c r="H3588" s="53">
        <f t="shared" si="284"/>
        <v>2</v>
      </c>
      <c r="I3588" s="53" t="str">
        <f t="shared" si="285"/>
        <v>ww</v>
      </c>
      <c r="J3588" s="53"/>
    </row>
    <row r="3589" spans="1:10" x14ac:dyDescent="0.25">
      <c r="A3589" s="93">
        <v>43403</v>
      </c>
      <c r="B3589" s="35">
        <f t="shared" si="281"/>
        <v>118</v>
      </c>
      <c r="C3589" s="76">
        <v>10</v>
      </c>
      <c r="D3589" s="76">
        <v>2018</v>
      </c>
      <c r="E3589" s="56">
        <v>2.4666666666666668</v>
      </c>
      <c r="F3589" s="53">
        <f t="shared" si="282"/>
        <v>1</v>
      </c>
      <c r="G3589" s="53">
        <f t="shared" si="283"/>
        <v>2</v>
      </c>
      <c r="H3589" s="53">
        <f t="shared" si="284"/>
        <v>2</v>
      </c>
      <c r="I3589" s="53" t="str">
        <f t="shared" si="285"/>
        <v>ww</v>
      </c>
      <c r="J3589" s="53"/>
    </row>
    <row r="3590" spans="1:10" x14ac:dyDescent="0.25">
      <c r="A3590" s="93">
        <v>43404</v>
      </c>
      <c r="B3590" s="35">
        <f t="shared" si="281"/>
        <v>118</v>
      </c>
      <c r="C3590" s="76">
        <v>10</v>
      </c>
      <c r="D3590" s="76">
        <v>2018</v>
      </c>
      <c r="E3590" s="56">
        <v>2.5333333333333332</v>
      </c>
      <c r="F3590" s="53">
        <f t="shared" si="282"/>
        <v>1</v>
      </c>
      <c r="G3590" s="53">
        <f t="shared" si="283"/>
        <v>2</v>
      </c>
      <c r="H3590" s="53">
        <f t="shared" si="284"/>
        <v>2</v>
      </c>
      <c r="I3590" s="53" t="str">
        <f t="shared" si="285"/>
        <v>ww</v>
      </c>
      <c r="J3590" s="53"/>
    </row>
    <row r="3591" spans="1:10" x14ac:dyDescent="0.25">
      <c r="A3591" s="93">
        <v>43405</v>
      </c>
      <c r="B3591" s="35">
        <f t="shared" si="281"/>
        <v>118</v>
      </c>
      <c r="C3591" s="76">
        <v>10</v>
      </c>
      <c r="D3591" s="76">
        <v>2018</v>
      </c>
      <c r="E3591" s="56">
        <v>0.93333333333333324</v>
      </c>
      <c r="F3591" s="53">
        <f t="shared" si="282"/>
        <v>1</v>
      </c>
      <c r="G3591" s="53">
        <f t="shared" si="283"/>
        <v>2</v>
      </c>
      <c r="H3591" s="53">
        <f t="shared" si="284"/>
        <v>2</v>
      </c>
      <c r="I3591" s="53" t="str">
        <f t="shared" si="285"/>
        <v>ww</v>
      </c>
      <c r="J3591" s="53"/>
    </row>
    <row r="3592" spans="1:10" x14ac:dyDescent="0.25">
      <c r="A3592" s="93">
        <v>43406</v>
      </c>
      <c r="B3592" s="35">
        <f t="shared" si="281"/>
        <v>118</v>
      </c>
      <c r="C3592" s="76">
        <v>10</v>
      </c>
      <c r="D3592" s="76">
        <v>2018</v>
      </c>
      <c r="E3592" s="56">
        <v>0.80000000000000016</v>
      </c>
      <c r="F3592" s="53">
        <f t="shared" si="282"/>
        <v>1</v>
      </c>
      <c r="G3592" s="53">
        <f t="shared" si="283"/>
        <v>2</v>
      </c>
      <c r="H3592" s="53">
        <f t="shared" si="284"/>
        <v>2</v>
      </c>
      <c r="I3592" s="53" t="str">
        <f t="shared" si="285"/>
        <v>ww</v>
      </c>
      <c r="J3592" s="53"/>
    </row>
    <row r="3593" spans="1:10" x14ac:dyDescent="0.25">
      <c r="A3593" s="93">
        <v>43407</v>
      </c>
      <c r="B3593" s="35">
        <f t="shared" si="281"/>
        <v>118</v>
      </c>
      <c r="C3593" s="76">
        <v>10</v>
      </c>
      <c r="D3593" s="76">
        <v>2018</v>
      </c>
      <c r="E3593" s="56">
        <v>0.46666666666666662</v>
      </c>
      <c r="F3593" s="53">
        <f t="shared" si="282"/>
        <v>1</v>
      </c>
      <c r="G3593" s="53">
        <f t="shared" si="283"/>
        <v>2</v>
      </c>
      <c r="H3593" s="53">
        <f t="shared" si="284"/>
        <v>2</v>
      </c>
      <c r="I3593" s="53" t="str">
        <f t="shared" si="285"/>
        <v>ww</v>
      </c>
      <c r="J3593" s="53"/>
    </row>
    <row r="3594" spans="1:10" x14ac:dyDescent="0.25">
      <c r="A3594" s="93">
        <v>43408</v>
      </c>
      <c r="B3594" s="35">
        <f t="shared" si="281"/>
        <v>119</v>
      </c>
      <c r="C3594" s="76">
        <v>11</v>
      </c>
      <c r="D3594" s="76">
        <v>2018</v>
      </c>
      <c r="E3594" s="56">
        <v>0.13333333333333333</v>
      </c>
      <c r="F3594" s="53">
        <f t="shared" si="282"/>
        <v>1</v>
      </c>
      <c r="G3594" s="53">
        <f t="shared" si="283"/>
        <v>2</v>
      </c>
      <c r="H3594" s="53">
        <f t="shared" si="284"/>
        <v>2</v>
      </c>
      <c r="I3594" s="53" t="str">
        <f t="shared" si="285"/>
        <v>ww</v>
      </c>
      <c r="J3594" s="53"/>
    </row>
    <row r="3595" spans="1:10" x14ac:dyDescent="0.25">
      <c r="A3595" s="93">
        <v>43409</v>
      </c>
      <c r="B3595" s="35">
        <f t="shared" si="281"/>
        <v>119</v>
      </c>
      <c r="C3595" s="76">
        <v>11</v>
      </c>
      <c r="D3595" s="76">
        <v>2018</v>
      </c>
      <c r="E3595" s="56">
        <v>0</v>
      </c>
      <c r="F3595" s="53">
        <f t="shared" si="282"/>
        <v>0</v>
      </c>
      <c r="G3595" s="53">
        <f t="shared" si="283"/>
        <v>1</v>
      </c>
      <c r="H3595" s="53">
        <f t="shared" si="284"/>
        <v>1</v>
      </c>
      <c r="I3595" s="53" t="str">
        <f t="shared" si="285"/>
        <v>wd</v>
      </c>
      <c r="J3595" s="53"/>
    </row>
    <row r="3596" spans="1:10" x14ac:dyDescent="0.25">
      <c r="A3596" s="93">
        <v>43410</v>
      </c>
      <c r="B3596" s="35">
        <f t="shared" si="281"/>
        <v>119</v>
      </c>
      <c r="C3596" s="76">
        <v>11</v>
      </c>
      <c r="D3596" s="76">
        <v>2018</v>
      </c>
      <c r="E3596" s="56">
        <v>0</v>
      </c>
      <c r="F3596" s="53">
        <f t="shared" si="282"/>
        <v>0</v>
      </c>
      <c r="G3596" s="53">
        <f t="shared" si="283"/>
        <v>0</v>
      </c>
      <c r="H3596" s="53">
        <f t="shared" si="284"/>
        <v>0</v>
      </c>
      <c r="I3596" s="53" t="str">
        <f t="shared" si="285"/>
        <v>dd</v>
      </c>
      <c r="J3596" s="53"/>
    </row>
    <row r="3597" spans="1:10" x14ac:dyDescent="0.25">
      <c r="A3597" s="93">
        <v>43411</v>
      </c>
      <c r="B3597" s="35">
        <f t="shared" si="281"/>
        <v>119</v>
      </c>
      <c r="C3597" s="76">
        <v>11</v>
      </c>
      <c r="D3597" s="76">
        <v>2018</v>
      </c>
      <c r="E3597" s="56">
        <v>0</v>
      </c>
      <c r="F3597" s="53">
        <f t="shared" si="282"/>
        <v>0</v>
      </c>
      <c r="G3597" s="53">
        <f t="shared" si="283"/>
        <v>0</v>
      </c>
      <c r="H3597" s="53">
        <f t="shared" si="284"/>
        <v>0</v>
      </c>
      <c r="I3597" s="53" t="str">
        <f t="shared" si="285"/>
        <v>dd</v>
      </c>
      <c r="J3597" s="53"/>
    </row>
    <row r="3598" spans="1:10" x14ac:dyDescent="0.25">
      <c r="A3598" s="93">
        <v>43412</v>
      </c>
      <c r="B3598" s="35">
        <f t="shared" si="281"/>
        <v>119</v>
      </c>
      <c r="C3598" s="76">
        <v>11</v>
      </c>
      <c r="D3598" s="76">
        <v>2018</v>
      </c>
      <c r="E3598" s="56">
        <v>4.333333333333333</v>
      </c>
      <c r="F3598" s="53">
        <f t="shared" si="282"/>
        <v>1</v>
      </c>
      <c r="G3598" s="53">
        <f t="shared" si="283"/>
        <v>1</v>
      </c>
      <c r="H3598" s="53">
        <f t="shared" si="284"/>
        <v>-1</v>
      </c>
      <c r="I3598" s="53" t="str">
        <f t="shared" si="285"/>
        <v>dw</v>
      </c>
      <c r="J3598" s="53"/>
    </row>
    <row r="3599" spans="1:10" x14ac:dyDescent="0.25">
      <c r="A3599" s="93">
        <v>43413</v>
      </c>
      <c r="B3599" s="35">
        <f t="shared" si="281"/>
        <v>119</v>
      </c>
      <c r="C3599" s="76">
        <v>11</v>
      </c>
      <c r="D3599" s="76">
        <v>2018</v>
      </c>
      <c r="E3599" s="56">
        <v>0</v>
      </c>
      <c r="F3599" s="53">
        <f t="shared" si="282"/>
        <v>0</v>
      </c>
      <c r="G3599" s="53">
        <f t="shared" si="283"/>
        <v>1</v>
      </c>
      <c r="H3599" s="53">
        <f t="shared" si="284"/>
        <v>1</v>
      </c>
      <c r="I3599" s="53" t="str">
        <f t="shared" si="285"/>
        <v>wd</v>
      </c>
      <c r="J3599" s="53"/>
    </row>
    <row r="3600" spans="1:10" x14ac:dyDescent="0.25">
      <c r="A3600" s="93">
        <v>43414</v>
      </c>
      <c r="B3600" s="35">
        <f t="shared" si="281"/>
        <v>119</v>
      </c>
      <c r="C3600" s="76">
        <v>11</v>
      </c>
      <c r="D3600" s="76">
        <v>2018</v>
      </c>
      <c r="E3600" s="56">
        <v>3.8666666666666667</v>
      </c>
      <c r="F3600" s="53">
        <f t="shared" si="282"/>
        <v>1</v>
      </c>
      <c r="G3600" s="53">
        <f t="shared" si="283"/>
        <v>1</v>
      </c>
      <c r="H3600" s="53">
        <f t="shared" si="284"/>
        <v>-1</v>
      </c>
      <c r="I3600" s="53" t="str">
        <f t="shared" si="285"/>
        <v>dw</v>
      </c>
      <c r="J3600" s="53"/>
    </row>
    <row r="3601" spans="1:10" x14ac:dyDescent="0.25">
      <c r="A3601" s="93">
        <v>43415</v>
      </c>
      <c r="B3601" s="35">
        <f t="shared" si="281"/>
        <v>119</v>
      </c>
      <c r="C3601" s="76">
        <v>11</v>
      </c>
      <c r="D3601" s="76">
        <v>2018</v>
      </c>
      <c r="E3601" s="56">
        <v>0</v>
      </c>
      <c r="F3601" s="53">
        <f t="shared" si="282"/>
        <v>0</v>
      </c>
      <c r="G3601" s="53">
        <f t="shared" si="283"/>
        <v>1</v>
      </c>
      <c r="H3601" s="53">
        <f t="shared" si="284"/>
        <v>1</v>
      </c>
      <c r="I3601" s="53" t="str">
        <f t="shared" si="285"/>
        <v>wd</v>
      </c>
      <c r="J3601" s="53"/>
    </row>
    <row r="3602" spans="1:10" x14ac:dyDescent="0.25">
      <c r="A3602" s="93">
        <v>43416</v>
      </c>
      <c r="B3602" s="35">
        <f t="shared" si="281"/>
        <v>119</v>
      </c>
      <c r="C3602" s="76">
        <v>11</v>
      </c>
      <c r="D3602" s="76">
        <v>2018</v>
      </c>
      <c r="E3602" s="56">
        <v>0.46666666666666662</v>
      </c>
      <c r="F3602" s="53">
        <f t="shared" si="282"/>
        <v>1</v>
      </c>
      <c r="G3602" s="53">
        <f t="shared" si="283"/>
        <v>1</v>
      </c>
      <c r="H3602" s="53">
        <f t="shared" si="284"/>
        <v>-1</v>
      </c>
      <c r="I3602" s="53" t="str">
        <f t="shared" si="285"/>
        <v>dw</v>
      </c>
      <c r="J3602" s="53"/>
    </row>
    <row r="3603" spans="1:10" x14ac:dyDescent="0.25">
      <c r="A3603" s="93">
        <v>43417</v>
      </c>
      <c r="B3603" s="35">
        <f t="shared" si="281"/>
        <v>119</v>
      </c>
      <c r="C3603" s="76">
        <v>11</v>
      </c>
      <c r="D3603" s="76">
        <v>2018</v>
      </c>
      <c r="E3603" s="56">
        <v>1.3333333333333333</v>
      </c>
      <c r="F3603" s="53">
        <f t="shared" si="282"/>
        <v>1</v>
      </c>
      <c r="G3603" s="53">
        <f t="shared" si="283"/>
        <v>2</v>
      </c>
      <c r="H3603" s="53">
        <f t="shared" si="284"/>
        <v>2</v>
      </c>
      <c r="I3603" s="53" t="str">
        <f t="shared" si="285"/>
        <v>ww</v>
      </c>
      <c r="J3603" s="53"/>
    </row>
    <row r="3604" spans="1:10" x14ac:dyDescent="0.25">
      <c r="A3604" s="93">
        <v>43418</v>
      </c>
      <c r="B3604" s="35">
        <f t="shared" si="281"/>
        <v>119</v>
      </c>
      <c r="C3604" s="76">
        <v>11</v>
      </c>
      <c r="D3604" s="76">
        <v>2018</v>
      </c>
      <c r="E3604" s="56">
        <v>1.7333333333333334</v>
      </c>
      <c r="F3604" s="53">
        <f t="shared" si="282"/>
        <v>1</v>
      </c>
      <c r="G3604" s="53">
        <f t="shared" si="283"/>
        <v>2</v>
      </c>
      <c r="H3604" s="53">
        <f t="shared" si="284"/>
        <v>2</v>
      </c>
      <c r="I3604" s="53" t="str">
        <f t="shared" si="285"/>
        <v>ww</v>
      </c>
      <c r="J3604" s="53"/>
    </row>
    <row r="3605" spans="1:10" x14ac:dyDescent="0.25">
      <c r="A3605" s="93">
        <v>43419</v>
      </c>
      <c r="B3605" s="35">
        <f t="shared" si="281"/>
        <v>119</v>
      </c>
      <c r="C3605" s="76">
        <v>11</v>
      </c>
      <c r="D3605" s="76">
        <v>2018</v>
      </c>
      <c r="E3605" s="56">
        <v>0</v>
      </c>
      <c r="F3605" s="53">
        <f t="shared" si="282"/>
        <v>0</v>
      </c>
      <c r="G3605" s="53">
        <f t="shared" si="283"/>
        <v>1</v>
      </c>
      <c r="H3605" s="53">
        <f t="shared" si="284"/>
        <v>1</v>
      </c>
      <c r="I3605" s="53" t="str">
        <f t="shared" si="285"/>
        <v>wd</v>
      </c>
      <c r="J3605" s="53"/>
    </row>
    <row r="3606" spans="1:10" x14ac:dyDescent="0.25">
      <c r="A3606" s="93">
        <v>43420</v>
      </c>
      <c r="B3606" s="35">
        <f t="shared" si="281"/>
        <v>119</v>
      </c>
      <c r="C3606" s="76">
        <v>11</v>
      </c>
      <c r="D3606" s="76">
        <v>2018</v>
      </c>
      <c r="E3606" s="56">
        <v>0.13333333333333333</v>
      </c>
      <c r="F3606" s="53">
        <f t="shared" si="282"/>
        <v>1</v>
      </c>
      <c r="G3606" s="53">
        <f t="shared" si="283"/>
        <v>1</v>
      </c>
      <c r="H3606" s="53">
        <f t="shared" si="284"/>
        <v>-1</v>
      </c>
      <c r="I3606" s="53" t="str">
        <f t="shared" si="285"/>
        <v>dw</v>
      </c>
      <c r="J3606" s="53"/>
    </row>
    <row r="3607" spans="1:10" x14ac:dyDescent="0.25">
      <c r="A3607" s="93">
        <v>43421</v>
      </c>
      <c r="B3607" s="35">
        <f t="shared" si="281"/>
        <v>119</v>
      </c>
      <c r="C3607" s="76">
        <v>11</v>
      </c>
      <c r="D3607" s="76">
        <v>2018</v>
      </c>
      <c r="E3607" s="56">
        <v>0</v>
      </c>
      <c r="F3607" s="53">
        <f t="shared" si="282"/>
        <v>0</v>
      </c>
      <c r="G3607" s="53">
        <f t="shared" si="283"/>
        <v>1</v>
      </c>
      <c r="H3607" s="53">
        <f t="shared" si="284"/>
        <v>1</v>
      </c>
      <c r="I3607" s="53" t="str">
        <f t="shared" si="285"/>
        <v>wd</v>
      </c>
      <c r="J3607" s="53"/>
    </row>
    <row r="3608" spans="1:10" x14ac:dyDescent="0.25">
      <c r="A3608" s="93">
        <v>43422</v>
      </c>
      <c r="B3608" s="35">
        <f t="shared" si="281"/>
        <v>119</v>
      </c>
      <c r="C3608" s="76">
        <v>11</v>
      </c>
      <c r="D3608" s="76">
        <v>2018</v>
      </c>
      <c r="E3608" s="56">
        <v>0</v>
      </c>
      <c r="F3608" s="53">
        <f t="shared" si="282"/>
        <v>0</v>
      </c>
      <c r="G3608" s="53">
        <f t="shared" si="283"/>
        <v>0</v>
      </c>
      <c r="H3608" s="53">
        <f t="shared" si="284"/>
        <v>0</v>
      </c>
      <c r="I3608" s="53" t="str">
        <f t="shared" si="285"/>
        <v>dd</v>
      </c>
      <c r="J3608" s="53"/>
    </row>
    <row r="3609" spans="1:10" x14ac:dyDescent="0.25">
      <c r="A3609" s="93">
        <v>43423</v>
      </c>
      <c r="B3609" s="35">
        <f t="shared" si="281"/>
        <v>119</v>
      </c>
      <c r="C3609" s="76">
        <v>11</v>
      </c>
      <c r="D3609" s="76">
        <v>2018</v>
      </c>
      <c r="E3609" s="56">
        <v>0.13333333333333333</v>
      </c>
      <c r="F3609" s="53">
        <f t="shared" si="282"/>
        <v>1</v>
      </c>
      <c r="G3609" s="53">
        <f t="shared" si="283"/>
        <v>1</v>
      </c>
      <c r="H3609" s="53">
        <f t="shared" si="284"/>
        <v>-1</v>
      </c>
      <c r="I3609" s="53" t="str">
        <f t="shared" si="285"/>
        <v>dw</v>
      </c>
      <c r="J3609" s="53"/>
    </row>
    <row r="3610" spans="1:10" x14ac:dyDescent="0.25">
      <c r="A3610" s="93">
        <v>43424</v>
      </c>
      <c r="B3610" s="35">
        <f t="shared" si="281"/>
        <v>119</v>
      </c>
      <c r="C3610" s="76">
        <v>11</v>
      </c>
      <c r="D3610" s="76">
        <v>2018</v>
      </c>
      <c r="E3610" s="56">
        <v>1.5999999999999999</v>
      </c>
      <c r="F3610" s="53">
        <f t="shared" si="282"/>
        <v>1</v>
      </c>
      <c r="G3610" s="53">
        <f t="shared" si="283"/>
        <v>2</v>
      </c>
      <c r="H3610" s="53">
        <f t="shared" si="284"/>
        <v>2</v>
      </c>
      <c r="I3610" s="53" t="str">
        <f t="shared" si="285"/>
        <v>ww</v>
      </c>
      <c r="J3610" s="53"/>
    </row>
    <row r="3611" spans="1:10" x14ac:dyDescent="0.25">
      <c r="A3611" s="93">
        <v>43425</v>
      </c>
      <c r="B3611" s="35">
        <f t="shared" si="281"/>
        <v>119</v>
      </c>
      <c r="C3611" s="76">
        <v>11</v>
      </c>
      <c r="D3611" s="76">
        <v>2018</v>
      </c>
      <c r="E3611" s="56">
        <v>13.799999999999999</v>
      </c>
      <c r="F3611" s="53">
        <f t="shared" si="282"/>
        <v>1</v>
      </c>
      <c r="G3611" s="53">
        <f t="shared" si="283"/>
        <v>2</v>
      </c>
      <c r="H3611" s="53">
        <f t="shared" si="284"/>
        <v>2</v>
      </c>
      <c r="I3611" s="53" t="str">
        <f t="shared" si="285"/>
        <v>ww</v>
      </c>
      <c r="J3611" s="53"/>
    </row>
    <row r="3612" spans="1:10" x14ac:dyDescent="0.25">
      <c r="A3612" s="93">
        <v>43426</v>
      </c>
      <c r="B3612" s="35">
        <f t="shared" si="281"/>
        <v>119</v>
      </c>
      <c r="C3612" s="76">
        <v>11</v>
      </c>
      <c r="D3612" s="76">
        <v>2018</v>
      </c>
      <c r="E3612" s="56">
        <v>2.3333333333333335</v>
      </c>
      <c r="F3612" s="53">
        <f t="shared" si="282"/>
        <v>1</v>
      </c>
      <c r="G3612" s="53">
        <f t="shared" si="283"/>
        <v>2</v>
      </c>
      <c r="H3612" s="53">
        <f t="shared" si="284"/>
        <v>2</v>
      </c>
      <c r="I3612" s="53" t="str">
        <f t="shared" si="285"/>
        <v>ww</v>
      </c>
      <c r="J3612" s="53"/>
    </row>
    <row r="3613" spans="1:10" x14ac:dyDescent="0.25">
      <c r="A3613" s="93">
        <v>43427</v>
      </c>
      <c r="B3613" s="35">
        <f t="shared" si="281"/>
        <v>119</v>
      </c>
      <c r="C3613" s="76">
        <v>11</v>
      </c>
      <c r="D3613" s="76">
        <v>2018</v>
      </c>
      <c r="E3613" s="56">
        <v>7.333333333333333</v>
      </c>
      <c r="F3613" s="53">
        <f t="shared" si="282"/>
        <v>1</v>
      </c>
      <c r="G3613" s="53">
        <f t="shared" si="283"/>
        <v>2</v>
      </c>
      <c r="H3613" s="53">
        <f t="shared" si="284"/>
        <v>2</v>
      </c>
      <c r="I3613" s="53" t="str">
        <f t="shared" si="285"/>
        <v>ww</v>
      </c>
      <c r="J3613" s="53"/>
    </row>
    <row r="3614" spans="1:10" x14ac:dyDescent="0.25">
      <c r="A3614" s="93">
        <v>43428</v>
      </c>
      <c r="B3614" s="35">
        <f t="shared" si="281"/>
        <v>119</v>
      </c>
      <c r="C3614" s="76">
        <v>11</v>
      </c>
      <c r="D3614" s="76">
        <v>2018</v>
      </c>
      <c r="E3614" s="56">
        <v>0.26666666666666666</v>
      </c>
      <c r="F3614" s="53">
        <f t="shared" si="282"/>
        <v>1</v>
      </c>
      <c r="G3614" s="53">
        <f t="shared" si="283"/>
        <v>2</v>
      </c>
      <c r="H3614" s="53">
        <f t="shared" si="284"/>
        <v>2</v>
      </c>
      <c r="I3614" s="53" t="str">
        <f t="shared" si="285"/>
        <v>ww</v>
      </c>
      <c r="J3614" s="53"/>
    </row>
    <row r="3615" spans="1:10" x14ac:dyDescent="0.25">
      <c r="A3615" s="93">
        <v>43429</v>
      </c>
      <c r="B3615" s="35">
        <f t="shared" si="281"/>
        <v>119</v>
      </c>
      <c r="C3615" s="76">
        <v>11</v>
      </c>
      <c r="D3615" s="76">
        <v>2018</v>
      </c>
      <c r="E3615" s="56">
        <v>3.8666666666666667</v>
      </c>
      <c r="F3615" s="53">
        <f t="shared" si="282"/>
        <v>1</v>
      </c>
      <c r="G3615" s="53">
        <f t="shared" si="283"/>
        <v>2</v>
      </c>
      <c r="H3615" s="53">
        <f t="shared" si="284"/>
        <v>2</v>
      </c>
      <c r="I3615" s="53" t="str">
        <f t="shared" si="285"/>
        <v>ww</v>
      </c>
      <c r="J3615" s="53"/>
    </row>
    <row r="3616" spans="1:10" x14ac:dyDescent="0.25">
      <c r="A3616" s="93">
        <v>43430</v>
      </c>
      <c r="B3616" s="35">
        <f t="shared" si="281"/>
        <v>119</v>
      </c>
      <c r="C3616" s="76">
        <v>11</v>
      </c>
      <c r="D3616" s="76">
        <v>2018</v>
      </c>
      <c r="E3616" s="56">
        <v>2.7999999999999994</v>
      </c>
      <c r="F3616" s="53">
        <f t="shared" si="282"/>
        <v>1</v>
      </c>
      <c r="G3616" s="53">
        <f t="shared" si="283"/>
        <v>2</v>
      </c>
      <c r="H3616" s="53">
        <f t="shared" si="284"/>
        <v>2</v>
      </c>
      <c r="I3616" s="53" t="str">
        <f t="shared" si="285"/>
        <v>ww</v>
      </c>
      <c r="J3616" s="53"/>
    </row>
    <row r="3617" spans="1:10" x14ac:dyDescent="0.25">
      <c r="A3617" s="93">
        <v>43431</v>
      </c>
      <c r="B3617" s="35">
        <f t="shared" si="281"/>
        <v>119</v>
      </c>
      <c r="C3617" s="76">
        <v>11</v>
      </c>
      <c r="D3617" s="76">
        <v>2018</v>
      </c>
      <c r="E3617" s="56">
        <v>3.1333333333333329</v>
      </c>
      <c r="F3617" s="53">
        <f t="shared" si="282"/>
        <v>1</v>
      </c>
      <c r="G3617" s="53">
        <f t="shared" si="283"/>
        <v>2</v>
      </c>
      <c r="H3617" s="53">
        <f t="shared" si="284"/>
        <v>2</v>
      </c>
      <c r="I3617" s="53" t="str">
        <f t="shared" si="285"/>
        <v>ww</v>
      </c>
      <c r="J3617" s="53"/>
    </row>
    <row r="3618" spans="1:10" x14ac:dyDescent="0.25">
      <c r="A3618" s="93">
        <v>43432</v>
      </c>
      <c r="B3618" s="35">
        <f t="shared" si="281"/>
        <v>119</v>
      </c>
      <c r="C3618" s="76">
        <v>11</v>
      </c>
      <c r="D3618" s="76">
        <v>2018</v>
      </c>
      <c r="E3618" s="56">
        <v>6.333333333333333</v>
      </c>
      <c r="F3618" s="53">
        <f t="shared" si="282"/>
        <v>1</v>
      </c>
      <c r="G3618" s="53">
        <f t="shared" si="283"/>
        <v>2</v>
      </c>
      <c r="H3618" s="53">
        <f t="shared" si="284"/>
        <v>2</v>
      </c>
      <c r="I3618" s="53" t="str">
        <f t="shared" si="285"/>
        <v>ww</v>
      </c>
      <c r="J3618" s="53"/>
    </row>
    <row r="3619" spans="1:10" x14ac:dyDescent="0.25">
      <c r="A3619" s="93">
        <v>43433</v>
      </c>
      <c r="B3619" s="35">
        <f t="shared" si="281"/>
        <v>119</v>
      </c>
      <c r="C3619" s="76">
        <v>11</v>
      </c>
      <c r="D3619" s="76">
        <v>2018</v>
      </c>
      <c r="E3619" s="56">
        <v>2.8000000000000003</v>
      </c>
      <c r="F3619" s="53">
        <f t="shared" si="282"/>
        <v>1</v>
      </c>
      <c r="G3619" s="53">
        <f t="shared" si="283"/>
        <v>2</v>
      </c>
      <c r="H3619" s="53">
        <f t="shared" si="284"/>
        <v>2</v>
      </c>
      <c r="I3619" s="53" t="str">
        <f t="shared" si="285"/>
        <v>ww</v>
      </c>
      <c r="J3619" s="53"/>
    </row>
    <row r="3620" spans="1:10" x14ac:dyDescent="0.25">
      <c r="A3620" s="93">
        <v>43434</v>
      </c>
      <c r="B3620" s="35">
        <f t="shared" si="281"/>
        <v>119</v>
      </c>
      <c r="C3620" s="76">
        <v>11</v>
      </c>
      <c r="D3620" s="76">
        <v>2018</v>
      </c>
      <c r="E3620" s="56">
        <v>1.1333333333333333</v>
      </c>
      <c r="F3620" s="53">
        <f t="shared" si="282"/>
        <v>1</v>
      </c>
      <c r="G3620" s="53">
        <f t="shared" si="283"/>
        <v>2</v>
      </c>
      <c r="H3620" s="53">
        <f t="shared" si="284"/>
        <v>2</v>
      </c>
      <c r="I3620" s="53" t="str">
        <f t="shared" si="285"/>
        <v>ww</v>
      </c>
      <c r="J3620" s="53"/>
    </row>
    <row r="3621" spans="1:10" x14ac:dyDescent="0.25">
      <c r="A3621" s="93">
        <v>43435</v>
      </c>
      <c r="B3621" s="35">
        <f t="shared" si="281"/>
        <v>119</v>
      </c>
      <c r="C3621" s="76">
        <v>11</v>
      </c>
      <c r="D3621" s="76">
        <v>2018</v>
      </c>
      <c r="E3621" s="56">
        <v>0.73333333333333328</v>
      </c>
      <c r="F3621" s="53">
        <f t="shared" si="282"/>
        <v>1</v>
      </c>
      <c r="G3621" s="53">
        <f t="shared" si="283"/>
        <v>2</v>
      </c>
      <c r="H3621" s="53">
        <f t="shared" si="284"/>
        <v>2</v>
      </c>
      <c r="I3621" s="53" t="str">
        <f t="shared" si="285"/>
        <v>ww</v>
      </c>
      <c r="J3621" s="53"/>
    </row>
    <row r="3622" spans="1:10" x14ac:dyDescent="0.25">
      <c r="A3622" s="93">
        <v>43436</v>
      </c>
      <c r="B3622" s="35">
        <f t="shared" si="281"/>
        <v>119</v>
      </c>
      <c r="C3622" s="76">
        <v>11</v>
      </c>
      <c r="D3622" s="76">
        <v>2018</v>
      </c>
      <c r="E3622" s="56">
        <v>7.2</v>
      </c>
      <c r="F3622" s="53">
        <f t="shared" si="282"/>
        <v>1</v>
      </c>
      <c r="G3622" s="53">
        <f t="shared" si="283"/>
        <v>2</v>
      </c>
      <c r="H3622" s="53">
        <f t="shared" si="284"/>
        <v>2</v>
      </c>
      <c r="I3622" s="53" t="str">
        <f t="shared" si="285"/>
        <v>ww</v>
      </c>
      <c r="J3622" s="53"/>
    </row>
    <row r="3623" spans="1:10" x14ac:dyDescent="0.25">
      <c r="A3623" s="93">
        <v>43437</v>
      </c>
      <c r="B3623" s="35">
        <f t="shared" si="281"/>
        <v>119</v>
      </c>
      <c r="C3623" s="76">
        <v>11</v>
      </c>
      <c r="D3623" s="76">
        <v>2018</v>
      </c>
      <c r="E3623" s="56">
        <v>1.1333333333333333</v>
      </c>
      <c r="F3623" s="53">
        <f t="shared" si="282"/>
        <v>1</v>
      </c>
      <c r="G3623" s="53">
        <f t="shared" si="283"/>
        <v>2</v>
      </c>
      <c r="H3623" s="53">
        <f t="shared" si="284"/>
        <v>2</v>
      </c>
      <c r="I3623" s="53" t="str">
        <f t="shared" si="285"/>
        <v>ww</v>
      </c>
      <c r="J3623" s="53"/>
    </row>
    <row r="3624" spans="1:10" x14ac:dyDescent="0.25">
      <c r="A3624" s="93">
        <v>43438</v>
      </c>
      <c r="B3624" s="35">
        <f t="shared" si="281"/>
        <v>120</v>
      </c>
      <c r="C3624" s="76">
        <v>12</v>
      </c>
      <c r="D3624" s="76">
        <v>2018</v>
      </c>
      <c r="E3624" s="56">
        <v>0</v>
      </c>
      <c r="F3624" s="53">
        <f t="shared" si="282"/>
        <v>0</v>
      </c>
      <c r="G3624" s="53">
        <f t="shared" si="283"/>
        <v>1</v>
      </c>
      <c r="H3624" s="53">
        <f t="shared" si="284"/>
        <v>1</v>
      </c>
      <c r="I3624" s="53" t="str">
        <f t="shared" si="285"/>
        <v>wd</v>
      </c>
      <c r="J3624" s="53"/>
    </row>
    <row r="3625" spans="1:10" x14ac:dyDescent="0.25">
      <c r="A3625" s="93">
        <v>43439</v>
      </c>
      <c r="B3625" s="35">
        <f t="shared" si="281"/>
        <v>120</v>
      </c>
      <c r="C3625" s="76">
        <v>12</v>
      </c>
      <c r="D3625" s="76">
        <v>2018</v>
      </c>
      <c r="E3625" s="56">
        <v>0.39999999999999997</v>
      </c>
      <c r="F3625" s="53">
        <f t="shared" si="282"/>
        <v>1</v>
      </c>
      <c r="G3625" s="53">
        <f t="shared" si="283"/>
        <v>1</v>
      </c>
      <c r="H3625" s="53">
        <f t="shared" si="284"/>
        <v>-1</v>
      </c>
      <c r="I3625" s="53" t="str">
        <f t="shared" si="285"/>
        <v>dw</v>
      </c>
      <c r="J3625" s="53"/>
    </row>
    <row r="3626" spans="1:10" x14ac:dyDescent="0.25">
      <c r="A3626" s="93">
        <v>43440</v>
      </c>
      <c r="B3626" s="35">
        <f t="shared" si="281"/>
        <v>120</v>
      </c>
      <c r="C3626" s="76">
        <v>12</v>
      </c>
      <c r="D3626" s="76">
        <v>2018</v>
      </c>
      <c r="E3626" s="56">
        <v>6.4666666666666659</v>
      </c>
      <c r="F3626" s="53">
        <f t="shared" si="282"/>
        <v>1</v>
      </c>
      <c r="G3626" s="53">
        <f t="shared" si="283"/>
        <v>2</v>
      </c>
      <c r="H3626" s="53">
        <f t="shared" si="284"/>
        <v>2</v>
      </c>
      <c r="I3626" s="53" t="str">
        <f t="shared" si="285"/>
        <v>ww</v>
      </c>
      <c r="J3626" s="53"/>
    </row>
    <row r="3627" spans="1:10" x14ac:dyDescent="0.25">
      <c r="A3627" s="93">
        <v>43441</v>
      </c>
      <c r="B3627" s="35">
        <f t="shared" si="281"/>
        <v>120</v>
      </c>
      <c r="C3627" s="76">
        <v>12</v>
      </c>
      <c r="D3627" s="76">
        <v>2018</v>
      </c>
      <c r="E3627" s="56">
        <v>2.3333333333333335</v>
      </c>
      <c r="F3627" s="53">
        <f t="shared" si="282"/>
        <v>1</v>
      </c>
      <c r="G3627" s="53">
        <f t="shared" si="283"/>
        <v>2</v>
      </c>
      <c r="H3627" s="53">
        <f t="shared" si="284"/>
        <v>2</v>
      </c>
      <c r="I3627" s="53" t="str">
        <f t="shared" si="285"/>
        <v>ww</v>
      </c>
      <c r="J3627" s="53"/>
    </row>
    <row r="3628" spans="1:10" x14ac:dyDescent="0.25">
      <c r="A3628" s="93">
        <v>43442</v>
      </c>
      <c r="B3628" s="35">
        <f t="shared" si="281"/>
        <v>120</v>
      </c>
      <c r="C3628" s="76">
        <v>12</v>
      </c>
      <c r="D3628" s="76">
        <v>2018</v>
      </c>
      <c r="E3628" s="56">
        <v>0</v>
      </c>
      <c r="F3628" s="53">
        <f t="shared" si="282"/>
        <v>0</v>
      </c>
      <c r="G3628" s="53">
        <f t="shared" si="283"/>
        <v>1</v>
      </c>
      <c r="H3628" s="53">
        <f t="shared" si="284"/>
        <v>1</v>
      </c>
      <c r="I3628" s="53" t="str">
        <f t="shared" si="285"/>
        <v>wd</v>
      </c>
      <c r="J3628" s="53"/>
    </row>
    <row r="3629" spans="1:10" x14ac:dyDescent="0.25">
      <c r="A3629" s="93">
        <v>43443</v>
      </c>
      <c r="B3629" s="35">
        <f t="shared" si="281"/>
        <v>120</v>
      </c>
      <c r="C3629" s="76">
        <v>12</v>
      </c>
      <c r="D3629" s="76">
        <v>2018</v>
      </c>
      <c r="E3629" s="56">
        <v>1.0666666666666667</v>
      </c>
      <c r="F3629" s="53">
        <f t="shared" si="282"/>
        <v>1</v>
      </c>
      <c r="G3629" s="53">
        <f t="shared" si="283"/>
        <v>1</v>
      </c>
      <c r="H3629" s="53">
        <f t="shared" si="284"/>
        <v>-1</v>
      </c>
      <c r="I3629" s="53" t="str">
        <f t="shared" si="285"/>
        <v>dw</v>
      </c>
      <c r="J3629" s="53"/>
    </row>
    <row r="3630" spans="1:10" x14ac:dyDescent="0.25">
      <c r="A3630" s="93">
        <v>43444</v>
      </c>
      <c r="B3630" s="35">
        <f t="shared" si="281"/>
        <v>120</v>
      </c>
      <c r="C3630" s="76">
        <v>12</v>
      </c>
      <c r="D3630" s="76">
        <v>2018</v>
      </c>
      <c r="E3630" s="56">
        <v>6.6666666666666666E-2</v>
      </c>
      <c r="F3630" s="53">
        <f t="shared" si="282"/>
        <v>1</v>
      </c>
      <c r="G3630" s="53">
        <f t="shared" si="283"/>
        <v>2</v>
      </c>
      <c r="H3630" s="53">
        <f t="shared" si="284"/>
        <v>2</v>
      </c>
      <c r="I3630" s="53" t="str">
        <f t="shared" si="285"/>
        <v>ww</v>
      </c>
      <c r="J3630" s="53"/>
    </row>
    <row r="3631" spans="1:10" x14ac:dyDescent="0.25">
      <c r="A3631" s="93">
        <v>43445</v>
      </c>
      <c r="B3631" s="35">
        <f t="shared" si="281"/>
        <v>120</v>
      </c>
      <c r="C3631" s="76">
        <v>12</v>
      </c>
      <c r="D3631" s="76">
        <v>2018</v>
      </c>
      <c r="E3631" s="56">
        <v>0</v>
      </c>
      <c r="F3631" s="53">
        <f t="shared" si="282"/>
        <v>0</v>
      </c>
      <c r="G3631" s="53">
        <f t="shared" si="283"/>
        <v>1</v>
      </c>
      <c r="H3631" s="53">
        <f t="shared" si="284"/>
        <v>1</v>
      </c>
      <c r="I3631" s="53" t="str">
        <f t="shared" si="285"/>
        <v>wd</v>
      </c>
      <c r="J3631" s="53"/>
    </row>
    <row r="3632" spans="1:10" x14ac:dyDescent="0.25">
      <c r="A3632" s="93">
        <v>43446</v>
      </c>
      <c r="B3632" s="35">
        <f t="shared" ref="B3632:B3695" si="286">C3632+(D3632-2009)*12</f>
        <v>120</v>
      </c>
      <c r="C3632" s="76">
        <v>12</v>
      </c>
      <c r="D3632" s="76">
        <v>2018</v>
      </c>
      <c r="E3632" s="56">
        <v>0</v>
      </c>
      <c r="F3632" s="53">
        <f t="shared" si="282"/>
        <v>0</v>
      </c>
      <c r="G3632" s="53">
        <f t="shared" si="283"/>
        <v>0</v>
      </c>
      <c r="H3632" s="53">
        <f t="shared" si="284"/>
        <v>0</v>
      </c>
      <c r="I3632" s="53" t="str">
        <f t="shared" si="285"/>
        <v>dd</v>
      </c>
      <c r="J3632" s="53"/>
    </row>
    <row r="3633" spans="1:10" x14ac:dyDescent="0.25">
      <c r="A3633" s="93">
        <v>43447</v>
      </c>
      <c r="B3633" s="35">
        <f t="shared" si="286"/>
        <v>120</v>
      </c>
      <c r="C3633" s="76">
        <v>12</v>
      </c>
      <c r="D3633" s="76">
        <v>2018</v>
      </c>
      <c r="E3633" s="56">
        <v>6.6666666666666666E-2</v>
      </c>
      <c r="F3633" s="53">
        <f t="shared" si="282"/>
        <v>1</v>
      </c>
      <c r="G3633" s="53">
        <f t="shared" si="283"/>
        <v>1</v>
      </c>
      <c r="H3633" s="53">
        <f t="shared" si="284"/>
        <v>-1</v>
      </c>
      <c r="I3633" s="53" t="str">
        <f t="shared" si="285"/>
        <v>dw</v>
      </c>
      <c r="J3633" s="53"/>
    </row>
    <row r="3634" spans="1:10" x14ac:dyDescent="0.25">
      <c r="A3634" s="93">
        <v>43448</v>
      </c>
      <c r="B3634" s="35">
        <f t="shared" si="286"/>
        <v>120</v>
      </c>
      <c r="C3634" s="76">
        <v>12</v>
      </c>
      <c r="D3634" s="76">
        <v>2018</v>
      </c>
      <c r="E3634" s="56">
        <v>0</v>
      </c>
      <c r="F3634" s="53">
        <f t="shared" si="282"/>
        <v>0</v>
      </c>
      <c r="G3634" s="53">
        <f t="shared" si="283"/>
        <v>1</v>
      </c>
      <c r="H3634" s="53">
        <f t="shared" si="284"/>
        <v>1</v>
      </c>
      <c r="I3634" s="53" t="str">
        <f t="shared" si="285"/>
        <v>wd</v>
      </c>
      <c r="J3634" s="53"/>
    </row>
    <row r="3635" spans="1:10" x14ac:dyDescent="0.25">
      <c r="A3635" s="93">
        <v>43449</v>
      </c>
      <c r="B3635" s="35">
        <f t="shared" si="286"/>
        <v>120</v>
      </c>
      <c r="C3635" s="76">
        <v>12</v>
      </c>
      <c r="D3635" s="76">
        <v>2018</v>
      </c>
      <c r="E3635" s="56">
        <v>0</v>
      </c>
      <c r="F3635" s="53">
        <f t="shared" si="282"/>
        <v>0</v>
      </c>
      <c r="G3635" s="53">
        <f t="shared" si="283"/>
        <v>0</v>
      </c>
      <c r="H3635" s="53">
        <f t="shared" si="284"/>
        <v>0</v>
      </c>
      <c r="I3635" s="53" t="str">
        <f t="shared" si="285"/>
        <v>dd</v>
      </c>
      <c r="J3635" s="53"/>
    </row>
    <row r="3636" spans="1:10" x14ac:dyDescent="0.25">
      <c r="A3636" s="93">
        <v>43450</v>
      </c>
      <c r="B3636" s="35">
        <f t="shared" si="286"/>
        <v>120</v>
      </c>
      <c r="C3636" s="76">
        <v>12</v>
      </c>
      <c r="D3636" s="76">
        <v>2018</v>
      </c>
      <c r="E3636" s="56">
        <v>6.666666666666667</v>
      </c>
      <c r="F3636" s="53">
        <f t="shared" si="282"/>
        <v>1</v>
      </c>
      <c r="G3636" s="53">
        <f t="shared" si="283"/>
        <v>1</v>
      </c>
      <c r="H3636" s="53">
        <f t="shared" si="284"/>
        <v>-1</v>
      </c>
      <c r="I3636" s="53" t="str">
        <f t="shared" si="285"/>
        <v>dw</v>
      </c>
      <c r="J3636" s="53"/>
    </row>
    <row r="3637" spans="1:10" x14ac:dyDescent="0.25">
      <c r="A3637" s="93">
        <v>43451</v>
      </c>
      <c r="B3637" s="35">
        <f t="shared" si="286"/>
        <v>120</v>
      </c>
      <c r="C3637" s="76">
        <v>12</v>
      </c>
      <c r="D3637" s="76">
        <v>2018</v>
      </c>
      <c r="E3637" s="56">
        <v>2.6666666666666665</v>
      </c>
      <c r="F3637" s="53">
        <f t="shared" si="282"/>
        <v>1</v>
      </c>
      <c r="G3637" s="53">
        <f t="shared" si="283"/>
        <v>2</v>
      </c>
      <c r="H3637" s="53">
        <f t="shared" si="284"/>
        <v>2</v>
      </c>
      <c r="I3637" s="53" t="str">
        <f t="shared" si="285"/>
        <v>ww</v>
      </c>
      <c r="J3637" s="53"/>
    </row>
    <row r="3638" spans="1:10" x14ac:dyDescent="0.25">
      <c r="A3638" s="93">
        <v>43452</v>
      </c>
      <c r="B3638" s="35">
        <f t="shared" si="286"/>
        <v>120</v>
      </c>
      <c r="C3638" s="76">
        <v>12</v>
      </c>
      <c r="D3638" s="76">
        <v>2018</v>
      </c>
      <c r="E3638" s="56">
        <v>0</v>
      </c>
      <c r="F3638" s="53">
        <f t="shared" si="282"/>
        <v>0</v>
      </c>
      <c r="G3638" s="53">
        <f t="shared" si="283"/>
        <v>1</v>
      </c>
      <c r="H3638" s="53">
        <f t="shared" si="284"/>
        <v>1</v>
      </c>
      <c r="I3638" s="53" t="str">
        <f t="shared" si="285"/>
        <v>wd</v>
      </c>
      <c r="J3638" s="53"/>
    </row>
    <row r="3639" spans="1:10" x14ac:dyDescent="0.25">
      <c r="A3639" s="93">
        <v>43453</v>
      </c>
      <c r="B3639" s="35">
        <f t="shared" si="286"/>
        <v>120</v>
      </c>
      <c r="C3639" s="76">
        <v>12</v>
      </c>
      <c r="D3639" s="76">
        <v>2018</v>
      </c>
      <c r="E3639" s="56">
        <v>1.9333333333333333</v>
      </c>
      <c r="F3639" s="53">
        <f t="shared" si="282"/>
        <v>1</v>
      </c>
      <c r="G3639" s="53">
        <f t="shared" si="283"/>
        <v>1</v>
      </c>
      <c r="H3639" s="53">
        <f t="shared" si="284"/>
        <v>-1</v>
      </c>
      <c r="I3639" s="53" t="str">
        <f t="shared" si="285"/>
        <v>dw</v>
      </c>
      <c r="J3639" s="53"/>
    </row>
    <row r="3640" spans="1:10" x14ac:dyDescent="0.25">
      <c r="A3640" s="93">
        <v>43454</v>
      </c>
      <c r="B3640" s="35">
        <f t="shared" si="286"/>
        <v>120</v>
      </c>
      <c r="C3640" s="76">
        <v>12</v>
      </c>
      <c r="D3640" s="76">
        <v>2018</v>
      </c>
      <c r="E3640" s="56">
        <v>6.6666666666666666E-2</v>
      </c>
      <c r="F3640" s="53">
        <f t="shared" si="282"/>
        <v>1</v>
      </c>
      <c r="G3640" s="53">
        <f t="shared" si="283"/>
        <v>2</v>
      </c>
      <c r="H3640" s="53">
        <f t="shared" si="284"/>
        <v>2</v>
      </c>
      <c r="I3640" s="53" t="str">
        <f t="shared" si="285"/>
        <v>ww</v>
      </c>
      <c r="J3640" s="53"/>
    </row>
    <row r="3641" spans="1:10" x14ac:dyDescent="0.25">
      <c r="A3641" s="93">
        <v>43455</v>
      </c>
      <c r="B3641" s="35">
        <f t="shared" si="286"/>
        <v>120</v>
      </c>
      <c r="C3641" s="76">
        <v>12</v>
      </c>
      <c r="D3641" s="76">
        <v>2018</v>
      </c>
      <c r="E3641" s="56">
        <v>0.46666666666666662</v>
      </c>
      <c r="F3641" s="53">
        <f t="shared" si="282"/>
        <v>1</v>
      </c>
      <c r="G3641" s="53">
        <f t="shared" si="283"/>
        <v>2</v>
      </c>
      <c r="H3641" s="53">
        <f t="shared" si="284"/>
        <v>2</v>
      </c>
      <c r="I3641" s="53" t="str">
        <f t="shared" si="285"/>
        <v>ww</v>
      </c>
      <c r="J3641" s="53"/>
    </row>
    <row r="3642" spans="1:10" x14ac:dyDescent="0.25">
      <c r="A3642" s="93">
        <v>43456</v>
      </c>
      <c r="B3642" s="35">
        <f t="shared" si="286"/>
        <v>120</v>
      </c>
      <c r="C3642" s="76">
        <v>12</v>
      </c>
      <c r="D3642" s="76">
        <v>2018</v>
      </c>
      <c r="E3642" s="56">
        <v>5.0666666666666664</v>
      </c>
      <c r="F3642" s="53">
        <f t="shared" si="282"/>
        <v>1</v>
      </c>
      <c r="G3642" s="53">
        <f t="shared" si="283"/>
        <v>2</v>
      </c>
      <c r="H3642" s="53">
        <f t="shared" si="284"/>
        <v>2</v>
      </c>
      <c r="I3642" s="53" t="str">
        <f t="shared" si="285"/>
        <v>ww</v>
      </c>
      <c r="J3642" s="53"/>
    </row>
    <row r="3643" spans="1:10" x14ac:dyDescent="0.25">
      <c r="A3643" s="93">
        <v>43457</v>
      </c>
      <c r="B3643" s="35">
        <f t="shared" si="286"/>
        <v>120</v>
      </c>
      <c r="C3643" s="76">
        <v>12</v>
      </c>
      <c r="D3643" s="76">
        <v>2018</v>
      </c>
      <c r="E3643" s="56">
        <v>0</v>
      </c>
      <c r="F3643" s="53">
        <f t="shared" si="282"/>
        <v>0</v>
      </c>
      <c r="G3643" s="53">
        <f t="shared" si="283"/>
        <v>1</v>
      </c>
      <c r="H3643" s="53">
        <f t="shared" si="284"/>
        <v>1</v>
      </c>
      <c r="I3643" s="53" t="str">
        <f t="shared" si="285"/>
        <v>wd</v>
      </c>
      <c r="J3643" s="53"/>
    </row>
    <row r="3644" spans="1:10" x14ac:dyDescent="0.25">
      <c r="A3644" s="93">
        <v>43458</v>
      </c>
      <c r="B3644" s="35">
        <f t="shared" si="286"/>
        <v>120</v>
      </c>
      <c r="C3644" s="76">
        <v>12</v>
      </c>
      <c r="D3644" s="76">
        <v>2018</v>
      </c>
      <c r="E3644" s="56">
        <v>0</v>
      </c>
      <c r="F3644" s="53">
        <f t="shared" si="282"/>
        <v>0</v>
      </c>
      <c r="G3644" s="53">
        <f t="shared" si="283"/>
        <v>0</v>
      </c>
      <c r="H3644" s="53">
        <f t="shared" si="284"/>
        <v>0</v>
      </c>
      <c r="I3644" s="53" t="str">
        <f t="shared" si="285"/>
        <v>dd</v>
      </c>
      <c r="J3644" s="53"/>
    </row>
    <row r="3645" spans="1:10" x14ac:dyDescent="0.25">
      <c r="A3645" s="93">
        <v>43459</v>
      </c>
      <c r="B3645" s="35">
        <f t="shared" si="286"/>
        <v>120</v>
      </c>
      <c r="C3645" s="76">
        <v>12</v>
      </c>
      <c r="D3645" s="76">
        <v>2018</v>
      </c>
      <c r="E3645" s="56">
        <v>0</v>
      </c>
      <c r="F3645" s="53">
        <f t="shared" si="282"/>
        <v>0</v>
      </c>
      <c r="G3645" s="53">
        <f t="shared" si="283"/>
        <v>0</v>
      </c>
      <c r="H3645" s="53">
        <f t="shared" si="284"/>
        <v>0</v>
      </c>
      <c r="I3645" s="53" t="str">
        <f t="shared" si="285"/>
        <v>dd</v>
      </c>
      <c r="J3645" s="53"/>
    </row>
    <row r="3646" spans="1:10" x14ac:dyDescent="0.25">
      <c r="A3646" s="93">
        <v>43460</v>
      </c>
      <c r="B3646" s="35">
        <f t="shared" si="286"/>
        <v>120</v>
      </c>
      <c r="C3646" s="76">
        <v>12</v>
      </c>
      <c r="D3646" s="76">
        <v>2018</v>
      </c>
      <c r="E3646" s="56">
        <v>6.6666666666666666E-2</v>
      </c>
      <c r="F3646" s="53">
        <f t="shared" si="282"/>
        <v>1</v>
      </c>
      <c r="G3646" s="53">
        <f t="shared" si="283"/>
        <v>1</v>
      </c>
      <c r="H3646" s="53">
        <f t="shared" si="284"/>
        <v>-1</v>
      </c>
      <c r="I3646" s="53" t="str">
        <f t="shared" si="285"/>
        <v>dw</v>
      </c>
      <c r="J3646" s="53"/>
    </row>
    <row r="3647" spans="1:10" x14ac:dyDescent="0.25">
      <c r="A3647" s="93">
        <v>43461</v>
      </c>
      <c r="B3647" s="35">
        <f t="shared" si="286"/>
        <v>120</v>
      </c>
      <c r="C3647" s="76">
        <v>12</v>
      </c>
      <c r="D3647" s="76">
        <v>2018</v>
      </c>
      <c r="E3647" s="56">
        <v>0</v>
      </c>
      <c r="F3647" s="53">
        <f t="shared" si="282"/>
        <v>0</v>
      </c>
      <c r="G3647" s="53">
        <f t="shared" si="283"/>
        <v>1</v>
      </c>
      <c r="H3647" s="53">
        <f t="shared" si="284"/>
        <v>1</v>
      </c>
      <c r="I3647" s="53" t="str">
        <f t="shared" si="285"/>
        <v>wd</v>
      </c>
      <c r="J3647" s="53"/>
    </row>
    <row r="3648" spans="1:10" x14ac:dyDescent="0.25">
      <c r="A3648" s="93">
        <v>43462</v>
      </c>
      <c r="B3648" s="35">
        <f t="shared" si="286"/>
        <v>120</v>
      </c>
      <c r="C3648" s="76">
        <v>12</v>
      </c>
      <c r="D3648" s="76">
        <v>2018</v>
      </c>
      <c r="E3648" s="56">
        <v>6.6666666666666666E-2</v>
      </c>
      <c r="F3648" s="53">
        <f t="shared" si="282"/>
        <v>1</v>
      </c>
      <c r="G3648" s="53">
        <f t="shared" si="283"/>
        <v>1</v>
      </c>
      <c r="H3648" s="53">
        <f t="shared" si="284"/>
        <v>-1</v>
      </c>
      <c r="I3648" s="53" t="str">
        <f t="shared" si="285"/>
        <v>dw</v>
      </c>
      <c r="J3648" s="53"/>
    </row>
    <row r="3649" spans="1:10" x14ac:dyDescent="0.25">
      <c r="A3649" s="93">
        <v>43463</v>
      </c>
      <c r="B3649" s="35">
        <f t="shared" si="286"/>
        <v>120</v>
      </c>
      <c r="C3649" s="76">
        <v>12</v>
      </c>
      <c r="D3649" s="76">
        <v>2018</v>
      </c>
      <c r="E3649" s="56">
        <v>6.6666666666666666E-2</v>
      </c>
      <c r="F3649" s="53">
        <f t="shared" si="282"/>
        <v>1</v>
      </c>
      <c r="G3649" s="53">
        <f t="shared" si="283"/>
        <v>2</v>
      </c>
      <c r="H3649" s="53">
        <f t="shared" si="284"/>
        <v>2</v>
      </c>
      <c r="I3649" s="53" t="str">
        <f t="shared" si="285"/>
        <v>ww</v>
      </c>
      <c r="J3649" s="53"/>
    </row>
    <row r="3650" spans="1:10" x14ac:dyDescent="0.25">
      <c r="A3650" s="93">
        <v>43464</v>
      </c>
      <c r="B3650" s="35">
        <f t="shared" si="286"/>
        <v>120</v>
      </c>
      <c r="C3650" s="76">
        <v>12</v>
      </c>
      <c r="D3650" s="76">
        <v>2018</v>
      </c>
      <c r="E3650" s="56">
        <v>0.46666666666666662</v>
      </c>
      <c r="F3650" s="53">
        <f t="shared" si="282"/>
        <v>1</v>
      </c>
      <c r="G3650" s="53">
        <f t="shared" si="283"/>
        <v>2</v>
      </c>
      <c r="H3650" s="53">
        <f t="shared" si="284"/>
        <v>2</v>
      </c>
      <c r="I3650" s="53" t="str">
        <f t="shared" si="285"/>
        <v>ww</v>
      </c>
      <c r="J3650" s="53"/>
    </row>
    <row r="3651" spans="1:10" x14ac:dyDescent="0.25">
      <c r="A3651" s="93">
        <v>43465</v>
      </c>
      <c r="B3651" s="35">
        <f t="shared" si="286"/>
        <v>120</v>
      </c>
      <c r="C3651" s="76">
        <v>12</v>
      </c>
      <c r="D3651" s="76">
        <v>2018</v>
      </c>
      <c r="E3651" s="56">
        <v>0</v>
      </c>
      <c r="F3651" s="53">
        <f t="shared" ref="F3651:F3654" si="287">IF(E3651&gt;0,1,0)</f>
        <v>0</v>
      </c>
      <c r="G3651" s="53">
        <f t="shared" ref="G3651:G3654" si="288">SUM(F3650:F3651)</f>
        <v>1</v>
      </c>
      <c r="H3651" s="53">
        <f t="shared" ref="H3651:H3654" si="289">IF(G3651=1,IF(F3650=1,1,-1),G3651)</f>
        <v>1</v>
      </c>
      <c r="I3651" s="53" t="str">
        <f t="shared" ref="I3651:I3654" si="290">VLOOKUP(H3651,codes,2,)</f>
        <v>wd</v>
      </c>
      <c r="J3651" s="53"/>
    </row>
    <row r="3652" spans="1:10" x14ac:dyDescent="0.25">
      <c r="A3652" s="93">
        <v>43466</v>
      </c>
      <c r="B3652" s="35">
        <f t="shared" si="286"/>
        <v>121</v>
      </c>
      <c r="C3652" s="76">
        <v>1</v>
      </c>
      <c r="D3652" s="76">
        <v>2019</v>
      </c>
      <c r="E3652" s="56">
        <v>6.6666666666666666E-2</v>
      </c>
      <c r="F3652" s="53">
        <f t="shared" si="287"/>
        <v>1</v>
      </c>
      <c r="G3652" s="53">
        <f t="shared" si="288"/>
        <v>1</v>
      </c>
      <c r="H3652" s="53">
        <f t="shared" si="289"/>
        <v>-1</v>
      </c>
      <c r="I3652" s="53" t="str">
        <f t="shared" si="290"/>
        <v>dw</v>
      </c>
      <c r="J3652" s="53"/>
    </row>
    <row r="3653" spans="1:10" x14ac:dyDescent="0.25">
      <c r="A3653" s="93">
        <v>43467</v>
      </c>
      <c r="B3653" s="35">
        <f t="shared" si="286"/>
        <v>121</v>
      </c>
      <c r="C3653" s="76">
        <v>1</v>
      </c>
      <c r="D3653" s="76">
        <v>2019</v>
      </c>
      <c r="E3653" s="56">
        <v>0</v>
      </c>
      <c r="F3653" s="53">
        <f t="shared" si="287"/>
        <v>0</v>
      </c>
      <c r="G3653" s="53">
        <f t="shared" si="288"/>
        <v>1</v>
      </c>
      <c r="H3653" s="53">
        <f t="shared" si="289"/>
        <v>1</v>
      </c>
      <c r="I3653" s="53" t="str">
        <f t="shared" si="290"/>
        <v>wd</v>
      </c>
      <c r="J3653" s="53"/>
    </row>
    <row r="3654" spans="1:10" x14ac:dyDescent="0.25">
      <c r="A3654" s="93">
        <v>43468</v>
      </c>
      <c r="B3654" s="35">
        <f t="shared" si="286"/>
        <v>121</v>
      </c>
      <c r="C3654" s="76">
        <v>1</v>
      </c>
      <c r="D3654" s="76">
        <v>2019</v>
      </c>
      <c r="E3654" s="56">
        <v>0</v>
      </c>
      <c r="F3654" s="53">
        <f t="shared" si="287"/>
        <v>0</v>
      </c>
      <c r="G3654" s="53">
        <f t="shared" si="288"/>
        <v>0</v>
      </c>
      <c r="H3654" s="53">
        <f t="shared" si="289"/>
        <v>0</v>
      </c>
      <c r="I3654" s="53" t="str">
        <f t="shared" si="290"/>
        <v>dd</v>
      </c>
      <c r="J3654" s="53"/>
    </row>
    <row r="3655" spans="1:10" x14ac:dyDescent="0.25">
      <c r="A3655" s="93">
        <v>43469</v>
      </c>
      <c r="B3655" s="35">
        <f t="shared" si="286"/>
        <v>121</v>
      </c>
      <c r="C3655" s="76">
        <v>1</v>
      </c>
      <c r="D3655" s="76">
        <v>2019</v>
      </c>
      <c r="E3655" s="56">
        <v>0</v>
      </c>
      <c r="F3655" s="53">
        <f t="shared" ref="F3655:F3718" si="291">IF(E3655&gt;0,1,0)</f>
        <v>0</v>
      </c>
      <c r="G3655" s="53">
        <f t="shared" ref="G3655:G3718" si="292">SUM(F3654:F3655)</f>
        <v>0</v>
      </c>
      <c r="H3655" s="53">
        <f t="shared" ref="H3655:H3718" si="293">IF(G3655=1,IF(F3654=1,1,-1),G3655)</f>
        <v>0</v>
      </c>
      <c r="I3655" s="53" t="str">
        <f t="shared" ref="I3655:I3718" si="294">VLOOKUP(H3655,codes,2,)</f>
        <v>dd</v>
      </c>
    </row>
    <row r="3656" spans="1:10" x14ac:dyDescent="0.25">
      <c r="A3656" s="93">
        <v>43470</v>
      </c>
      <c r="B3656" s="35">
        <f t="shared" si="286"/>
        <v>121</v>
      </c>
      <c r="C3656" s="76">
        <v>1</v>
      </c>
      <c r="D3656" s="76">
        <v>2019</v>
      </c>
      <c r="E3656" s="56">
        <v>0</v>
      </c>
      <c r="F3656" s="53">
        <f t="shared" si="291"/>
        <v>0</v>
      </c>
      <c r="G3656" s="53">
        <f t="shared" si="292"/>
        <v>0</v>
      </c>
      <c r="H3656" s="53">
        <f t="shared" si="293"/>
        <v>0</v>
      </c>
      <c r="I3656" s="53" t="str">
        <f t="shared" si="294"/>
        <v>dd</v>
      </c>
    </row>
    <row r="3657" spans="1:10" x14ac:dyDescent="0.25">
      <c r="A3657" s="93">
        <v>43471</v>
      </c>
      <c r="B3657" s="35">
        <f t="shared" si="286"/>
        <v>121</v>
      </c>
      <c r="C3657" s="76">
        <v>1</v>
      </c>
      <c r="D3657" s="76">
        <v>2019</v>
      </c>
      <c r="E3657" s="56">
        <v>0</v>
      </c>
      <c r="F3657" s="53">
        <f t="shared" si="291"/>
        <v>0</v>
      </c>
      <c r="G3657" s="53">
        <f t="shared" si="292"/>
        <v>0</v>
      </c>
      <c r="H3657" s="53">
        <f t="shared" si="293"/>
        <v>0</v>
      </c>
      <c r="I3657" s="53" t="str">
        <f t="shared" si="294"/>
        <v>dd</v>
      </c>
    </row>
    <row r="3658" spans="1:10" x14ac:dyDescent="0.25">
      <c r="A3658" s="93">
        <v>43472</v>
      </c>
      <c r="B3658" s="35">
        <f t="shared" si="286"/>
        <v>121</v>
      </c>
      <c r="C3658" s="76">
        <v>1</v>
      </c>
      <c r="D3658" s="76">
        <v>2019</v>
      </c>
      <c r="E3658" s="56">
        <v>0.20000000000000004</v>
      </c>
      <c r="F3658" s="53">
        <f t="shared" si="291"/>
        <v>1</v>
      </c>
      <c r="G3658" s="53">
        <f t="shared" si="292"/>
        <v>1</v>
      </c>
      <c r="H3658" s="53">
        <f t="shared" si="293"/>
        <v>-1</v>
      </c>
      <c r="I3658" s="53" t="str">
        <f t="shared" si="294"/>
        <v>dw</v>
      </c>
    </row>
    <row r="3659" spans="1:10" x14ac:dyDescent="0.25">
      <c r="A3659" s="93">
        <v>43473</v>
      </c>
      <c r="B3659" s="35">
        <f t="shared" si="286"/>
        <v>121</v>
      </c>
      <c r="C3659" s="76">
        <v>1</v>
      </c>
      <c r="D3659" s="76">
        <v>2019</v>
      </c>
      <c r="E3659" s="56">
        <v>0.20000000000000004</v>
      </c>
      <c r="F3659" s="53">
        <f t="shared" si="291"/>
        <v>1</v>
      </c>
      <c r="G3659" s="53">
        <f t="shared" si="292"/>
        <v>2</v>
      </c>
      <c r="H3659" s="53">
        <f t="shared" si="293"/>
        <v>2</v>
      </c>
      <c r="I3659" s="53" t="str">
        <f t="shared" si="294"/>
        <v>ww</v>
      </c>
    </row>
    <row r="3660" spans="1:10" x14ac:dyDescent="0.25">
      <c r="A3660" s="93">
        <v>43474</v>
      </c>
      <c r="B3660" s="35">
        <f t="shared" si="286"/>
        <v>121</v>
      </c>
      <c r="C3660" s="76">
        <v>1</v>
      </c>
      <c r="D3660" s="76">
        <v>2019</v>
      </c>
      <c r="E3660" s="56">
        <v>0.69999999999999984</v>
      </c>
      <c r="F3660" s="53">
        <f t="shared" si="291"/>
        <v>1</v>
      </c>
      <c r="G3660" s="53">
        <f t="shared" si="292"/>
        <v>2</v>
      </c>
      <c r="H3660" s="53">
        <f t="shared" si="293"/>
        <v>2</v>
      </c>
      <c r="I3660" s="53" t="str">
        <f t="shared" si="294"/>
        <v>ww</v>
      </c>
    </row>
    <row r="3661" spans="1:10" x14ac:dyDescent="0.25">
      <c r="A3661" s="93">
        <v>43475</v>
      </c>
      <c r="B3661" s="35">
        <f t="shared" si="286"/>
        <v>121</v>
      </c>
      <c r="C3661" s="76">
        <v>1</v>
      </c>
      <c r="D3661" s="76">
        <v>2019</v>
      </c>
      <c r="E3661" s="56">
        <v>0.5</v>
      </c>
      <c r="F3661" s="53">
        <f t="shared" si="291"/>
        <v>1</v>
      </c>
      <c r="G3661" s="53">
        <f t="shared" si="292"/>
        <v>2</v>
      </c>
      <c r="H3661" s="53">
        <f t="shared" si="293"/>
        <v>2</v>
      </c>
      <c r="I3661" s="53" t="str">
        <f t="shared" si="294"/>
        <v>ww</v>
      </c>
    </row>
    <row r="3662" spans="1:10" x14ac:dyDescent="0.25">
      <c r="A3662" s="93">
        <v>43476</v>
      </c>
      <c r="B3662" s="35">
        <f t="shared" si="286"/>
        <v>121</v>
      </c>
      <c r="C3662" s="76">
        <v>1</v>
      </c>
      <c r="D3662" s="76">
        <v>2019</v>
      </c>
      <c r="E3662" s="56">
        <v>0.10000000000000002</v>
      </c>
      <c r="F3662" s="53">
        <f t="shared" si="291"/>
        <v>1</v>
      </c>
      <c r="G3662" s="53">
        <f t="shared" si="292"/>
        <v>2</v>
      </c>
      <c r="H3662" s="53">
        <f t="shared" si="293"/>
        <v>2</v>
      </c>
      <c r="I3662" s="53" t="str">
        <f t="shared" si="294"/>
        <v>ww</v>
      </c>
    </row>
    <row r="3663" spans="1:10" x14ac:dyDescent="0.25">
      <c r="A3663" s="93">
        <v>43477</v>
      </c>
      <c r="B3663" s="35">
        <f t="shared" si="286"/>
        <v>121</v>
      </c>
      <c r="C3663" s="76">
        <v>1</v>
      </c>
      <c r="D3663" s="76">
        <v>2019</v>
      </c>
      <c r="E3663" s="56">
        <v>0</v>
      </c>
      <c r="F3663" s="53">
        <f t="shared" si="291"/>
        <v>0</v>
      </c>
      <c r="G3663" s="53">
        <f t="shared" si="292"/>
        <v>1</v>
      </c>
      <c r="H3663" s="53">
        <f t="shared" si="293"/>
        <v>1</v>
      </c>
      <c r="I3663" s="53" t="str">
        <f t="shared" si="294"/>
        <v>wd</v>
      </c>
    </row>
    <row r="3664" spans="1:10" x14ac:dyDescent="0.25">
      <c r="A3664" s="93">
        <v>43478</v>
      </c>
      <c r="B3664" s="35">
        <f t="shared" si="286"/>
        <v>121</v>
      </c>
      <c r="C3664" s="76">
        <v>1</v>
      </c>
      <c r="D3664" s="76">
        <v>2019</v>
      </c>
      <c r="E3664" s="56">
        <v>0</v>
      </c>
      <c r="F3664" s="53">
        <f t="shared" si="291"/>
        <v>0</v>
      </c>
      <c r="G3664" s="53">
        <f t="shared" si="292"/>
        <v>0</v>
      </c>
      <c r="H3664" s="53">
        <f t="shared" si="293"/>
        <v>0</v>
      </c>
      <c r="I3664" s="53" t="str">
        <f t="shared" si="294"/>
        <v>dd</v>
      </c>
    </row>
    <row r="3665" spans="1:9" x14ac:dyDescent="0.25">
      <c r="A3665" s="93">
        <v>43479</v>
      </c>
      <c r="B3665" s="35">
        <f t="shared" si="286"/>
        <v>121</v>
      </c>
      <c r="C3665" s="76">
        <v>1</v>
      </c>
      <c r="D3665" s="76">
        <v>2019</v>
      </c>
      <c r="E3665" s="56">
        <v>0.5</v>
      </c>
      <c r="F3665" s="53">
        <f t="shared" si="291"/>
        <v>1</v>
      </c>
      <c r="G3665" s="53">
        <f t="shared" si="292"/>
        <v>1</v>
      </c>
      <c r="H3665" s="53">
        <f t="shared" si="293"/>
        <v>-1</v>
      </c>
      <c r="I3665" s="53" t="str">
        <f t="shared" si="294"/>
        <v>dw</v>
      </c>
    </row>
    <row r="3666" spans="1:9" x14ac:dyDescent="0.25">
      <c r="A3666" s="93">
        <v>43480</v>
      </c>
      <c r="B3666" s="35">
        <f t="shared" si="286"/>
        <v>121</v>
      </c>
      <c r="C3666" s="76">
        <v>1</v>
      </c>
      <c r="D3666" s="76">
        <v>2019</v>
      </c>
      <c r="E3666" s="56">
        <v>0.20000000000000004</v>
      </c>
      <c r="F3666" s="53">
        <f t="shared" si="291"/>
        <v>1</v>
      </c>
      <c r="G3666" s="53">
        <f t="shared" si="292"/>
        <v>2</v>
      </c>
      <c r="H3666" s="53">
        <f t="shared" si="293"/>
        <v>2</v>
      </c>
      <c r="I3666" s="53" t="str">
        <f t="shared" si="294"/>
        <v>ww</v>
      </c>
    </row>
    <row r="3667" spans="1:9" x14ac:dyDescent="0.25">
      <c r="A3667" s="93">
        <v>43481</v>
      </c>
      <c r="B3667" s="35">
        <f t="shared" si="286"/>
        <v>121</v>
      </c>
      <c r="C3667" s="76">
        <v>1</v>
      </c>
      <c r="D3667" s="76">
        <v>2019</v>
      </c>
      <c r="E3667" s="56">
        <v>0</v>
      </c>
      <c r="F3667" s="53">
        <f t="shared" si="291"/>
        <v>0</v>
      </c>
      <c r="G3667" s="53">
        <f t="shared" si="292"/>
        <v>1</v>
      </c>
      <c r="H3667" s="53">
        <f t="shared" si="293"/>
        <v>1</v>
      </c>
      <c r="I3667" s="53" t="str">
        <f t="shared" si="294"/>
        <v>wd</v>
      </c>
    </row>
    <row r="3668" spans="1:9" x14ac:dyDescent="0.25">
      <c r="A3668" s="93">
        <v>43482</v>
      </c>
      <c r="B3668" s="35">
        <f t="shared" si="286"/>
        <v>121</v>
      </c>
      <c r="C3668" s="76">
        <v>1</v>
      </c>
      <c r="D3668" s="76">
        <v>2019</v>
      </c>
      <c r="E3668" s="56">
        <v>0.40000000000000008</v>
      </c>
      <c r="F3668" s="53">
        <f t="shared" si="291"/>
        <v>1</v>
      </c>
      <c r="G3668" s="53">
        <f t="shared" si="292"/>
        <v>1</v>
      </c>
      <c r="H3668" s="53">
        <f t="shared" si="293"/>
        <v>-1</v>
      </c>
      <c r="I3668" s="53" t="str">
        <f t="shared" si="294"/>
        <v>dw</v>
      </c>
    </row>
    <row r="3669" spans="1:9" x14ac:dyDescent="0.25">
      <c r="A3669" s="93">
        <v>43483</v>
      </c>
      <c r="B3669" s="35">
        <f t="shared" si="286"/>
        <v>121</v>
      </c>
      <c r="C3669" s="76">
        <v>1</v>
      </c>
      <c r="D3669" s="76">
        <v>2019</v>
      </c>
      <c r="E3669" s="56">
        <v>0.79999999999999993</v>
      </c>
      <c r="F3669" s="53">
        <f t="shared" si="291"/>
        <v>1</v>
      </c>
      <c r="G3669" s="53">
        <f t="shared" si="292"/>
        <v>2</v>
      </c>
      <c r="H3669" s="53">
        <f t="shared" si="293"/>
        <v>2</v>
      </c>
      <c r="I3669" s="53" t="str">
        <f t="shared" si="294"/>
        <v>ww</v>
      </c>
    </row>
    <row r="3670" spans="1:9" x14ac:dyDescent="0.25">
      <c r="A3670" s="93">
        <v>43484</v>
      </c>
      <c r="B3670" s="35">
        <f t="shared" si="286"/>
        <v>121</v>
      </c>
      <c r="C3670" s="76">
        <v>1</v>
      </c>
      <c r="D3670" s="76">
        <v>2019</v>
      </c>
      <c r="E3670" s="56">
        <v>0.20000000000000004</v>
      </c>
      <c r="F3670" s="53">
        <f t="shared" si="291"/>
        <v>1</v>
      </c>
      <c r="G3670" s="53">
        <f t="shared" si="292"/>
        <v>2</v>
      </c>
      <c r="H3670" s="53">
        <f t="shared" si="293"/>
        <v>2</v>
      </c>
      <c r="I3670" s="53" t="str">
        <f t="shared" si="294"/>
        <v>ww</v>
      </c>
    </row>
    <row r="3671" spans="1:9" x14ac:dyDescent="0.25">
      <c r="A3671" s="93">
        <v>43485</v>
      </c>
      <c r="B3671" s="35">
        <f t="shared" si="286"/>
        <v>121</v>
      </c>
      <c r="C3671" s="76">
        <v>1</v>
      </c>
      <c r="D3671" s="76">
        <v>2019</v>
      </c>
      <c r="E3671" s="56">
        <v>0.20000000000000004</v>
      </c>
      <c r="F3671" s="53">
        <f t="shared" si="291"/>
        <v>1</v>
      </c>
      <c r="G3671" s="53">
        <f t="shared" si="292"/>
        <v>2</v>
      </c>
      <c r="H3671" s="53">
        <f t="shared" si="293"/>
        <v>2</v>
      </c>
      <c r="I3671" s="53" t="str">
        <f t="shared" si="294"/>
        <v>ww</v>
      </c>
    </row>
    <row r="3672" spans="1:9" x14ac:dyDescent="0.25">
      <c r="A3672" s="93">
        <v>43486</v>
      </c>
      <c r="B3672" s="35">
        <f t="shared" si="286"/>
        <v>121</v>
      </c>
      <c r="C3672" s="76">
        <v>1</v>
      </c>
      <c r="D3672" s="76">
        <v>2019</v>
      </c>
      <c r="E3672" s="56">
        <v>0.10000000000000002</v>
      </c>
      <c r="F3672" s="53">
        <f t="shared" si="291"/>
        <v>1</v>
      </c>
      <c r="G3672" s="53">
        <f t="shared" si="292"/>
        <v>2</v>
      </c>
      <c r="H3672" s="53">
        <f t="shared" si="293"/>
        <v>2</v>
      </c>
      <c r="I3672" s="53" t="str">
        <f t="shared" si="294"/>
        <v>ww</v>
      </c>
    </row>
    <row r="3673" spans="1:9" x14ac:dyDescent="0.25">
      <c r="A3673" s="93">
        <v>43487</v>
      </c>
      <c r="B3673" s="35">
        <f t="shared" si="286"/>
        <v>121</v>
      </c>
      <c r="C3673" s="76">
        <v>1</v>
      </c>
      <c r="D3673" s="76">
        <v>2019</v>
      </c>
      <c r="E3673" s="56">
        <v>0.20000000000000004</v>
      </c>
      <c r="F3673" s="53">
        <f t="shared" si="291"/>
        <v>1</v>
      </c>
      <c r="G3673" s="53">
        <f t="shared" si="292"/>
        <v>2</v>
      </c>
      <c r="H3673" s="53">
        <f t="shared" si="293"/>
        <v>2</v>
      </c>
      <c r="I3673" s="53" t="str">
        <f t="shared" si="294"/>
        <v>ww</v>
      </c>
    </row>
    <row r="3674" spans="1:9" x14ac:dyDescent="0.25">
      <c r="A3674" s="93">
        <v>43488</v>
      </c>
      <c r="B3674" s="35">
        <f t="shared" si="286"/>
        <v>121</v>
      </c>
      <c r="C3674" s="76">
        <v>1</v>
      </c>
      <c r="D3674" s="76">
        <v>2019</v>
      </c>
      <c r="E3674" s="56">
        <v>0.10000000000000002</v>
      </c>
      <c r="F3674" s="53">
        <f t="shared" si="291"/>
        <v>1</v>
      </c>
      <c r="G3674" s="53">
        <f t="shared" si="292"/>
        <v>2</v>
      </c>
      <c r="H3674" s="53">
        <f t="shared" si="293"/>
        <v>2</v>
      </c>
      <c r="I3674" s="53" t="str">
        <f t="shared" si="294"/>
        <v>ww</v>
      </c>
    </row>
    <row r="3675" spans="1:9" x14ac:dyDescent="0.25">
      <c r="A3675" s="93">
        <v>43489</v>
      </c>
      <c r="B3675" s="35">
        <f t="shared" si="286"/>
        <v>121</v>
      </c>
      <c r="C3675" s="76">
        <v>1</v>
      </c>
      <c r="D3675" s="76">
        <v>2019</v>
      </c>
      <c r="E3675" s="56">
        <v>0.10000000000000002</v>
      </c>
      <c r="F3675" s="53">
        <f t="shared" si="291"/>
        <v>1</v>
      </c>
      <c r="G3675" s="53">
        <f t="shared" si="292"/>
        <v>2</v>
      </c>
      <c r="H3675" s="53">
        <f t="shared" si="293"/>
        <v>2</v>
      </c>
      <c r="I3675" s="53" t="str">
        <f t="shared" si="294"/>
        <v>ww</v>
      </c>
    </row>
    <row r="3676" spans="1:9" x14ac:dyDescent="0.25">
      <c r="A3676" s="93">
        <v>43490</v>
      </c>
      <c r="B3676" s="35">
        <f t="shared" si="286"/>
        <v>121</v>
      </c>
      <c r="C3676" s="76">
        <v>1</v>
      </c>
      <c r="D3676" s="76">
        <v>2019</v>
      </c>
      <c r="E3676" s="56">
        <v>0.5</v>
      </c>
      <c r="F3676" s="53">
        <f t="shared" si="291"/>
        <v>1</v>
      </c>
      <c r="G3676" s="53">
        <f t="shared" si="292"/>
        <v>2</v>
      </c>
      <c r="H3676" s="53">
        <f t="shared" si="293"/>
        <v>2</v>
      </c>
      <c r="I3676" s="53" t="str">
        <f t="shared" si="294"/>
        <v>ww</v>
      </c>
    </row>
    <row r="3677" spans="1:9" x14ac:dyDescent="0.25">
      <c r="A3677" s="93">
        <v>43491</v>
      </c>
      <c r="B3677" s="35">
        <f t="shared" si="286"/>
        <v>121</v>
      </c>
      <c r="C3677" s="76">
        <v>1</v>
      </c>
      <c r="D3677" s="76">
        <v>2019</v>
      </c>
      <c r="E3677" s="56">
        <v>0.40000000000000008</v>
      </c>
      <c r="F3677" s="53">
        <f t="shared" si="291"/>
        <v>1</v>
      </c>
      <c r="G3677" s="53">
        <f t="shared" si="292"/>
        <v>2</v>
      </c>
      <c r="H3677" s="53">
        <f t="shared" si="293"/>
        <v>2</v>
      </c>
      <c r="I3677" s="53" t="str">
        <f t="shared" si="294"/>
        <v>ww</v>
      </c>
    </row>
    <row r="3678" spans="1:9" x14ac:dyDescent="0.25">
      <c r="A3678" s="93">
        <v>43492</v>
      </c>
      <c r="B3678" s="35">
        <f t="shared" si="286"/>
        <v>121</v>
      </c>
      <c r="C3678" s="76">
        <v>1</v>
      </c>
      <c r="D3678" s="76">
        <v>2019</v>
      </c>
      <c r="E3678" s="56">
        <v>2.5</v>
      </c>
      <c r="F3678" s="53">
        <f t="shared" si="291"/>
        <v>1</v>
      </c>
      <c r="G3678" s="53">
        <f t="shared" si="292"/>
        <v>2</v>
      </c>
      <c r="H3678" s="53">
        <f t="shared" si="293"/>
        <v>2</v>
      </c>
      <c r="I3678" s="53" t="str">
        <f t="shared" si="294"/>
        <v>ww</v>
      </c>
    </row>
    <row r="3679" spans="1:9" x14ac:dyDescent="0.25">
      <c r="A3679" s="93">
        <v>43493</v>
      </c>
      <c r="B3679" s="35">
        <f t="shared" si="286"/>
        <v>121</v>
      </c>
      <c r="C3679" s="76">
        <v>1</v>
      </c>
      <c r="D3679" s="76">
        <v>2019</v>
      </c>
      <c r="E3679" s="56">
        <v>3.1</v>
      </c>
      <c r="F3679" s="53">
        <f t="shared" si="291"/>
        <v>1</v>
      </c>
      <c r="G3679" s="53">
        <f t="shared" si="292"/>
        <v>2</v>
      </c>
      <c r="H3679" s="53">
        <f t="shared" si="293"/>
        <v>2</v>
      </c>
      <c r="I3679" s="53" t="str">
        <f t="shared" si="294"/>
        <v>ww</v>
      </c>
    </row>
    <row r="3680" spans="1:9" x14ac:dyDescent="0.25">
      <c r="A3680" s="93">
        <v>43494</v>
      </c>
      <c r="B3680" s="35">
        <f t="shared" si="286"/>
        <v>121</v>
      </c>
      <c r="C3680" s="76">
        <v>1</v>
      </c>
      <c r="D3680" s="76">
        <v>2019</v>
      </c>
      <c r="E3680" s="56">
        <v>0.20000000000000004</v>
      </c>
      <c r="F3680" s="53">
        <f t="shared" si="291"/>
        <v>1</v>
      </c>
      <c r="G3680" s="53">
        <f t="shared" si="292"/>
        <v>2</v>
      </c>
      <c r="H3680" s="53">
        <f t="shared" si="293"/>
        <v>2</v>
      </c>
      <c r="I3680" s="53" t="str">
        <f t="shared" si="294"/>
        <v>ww</v>
      </c>
    </row>
    <row r="3681" spans="1:9" x14ac:dyDescent="0.25">
      <c r="A3681" s="93">
        <v>43495</v>
      </c>
      <c r="B3681" s="35">
        <f t="shared" si="286"/>
        <v>121</v>
      </c>
      <c r="C3681" s="76">
        <v>1</v>
      </c>
      <c r="D3681" s="76">
        <v>2019</v>
      </c>
      <c r="E3681" s="56">
        <v>0.69999999999999984</v>
      </c>
      <c r="F3681" s="53">
        <f t="shared" si="291"/>
        <v>1</v>
      </c>
      <c r="G3681" s="53">
        <f t="shared" si="292"/>
        <v>2</v>
      </c>
      <c r="H3681" s="53">
        <f t="shared" si="293"/>
        <v>2</v>
      </c>
      <c r="I3681" s="53" t="str">
        <f t="shared" si="294"/>
        <v>ww</v>
      </c>
    </row>
    <row r="3682" spans="1:9" x14ac:dyDescent="0.25">
      <c r="A3682" s="93">
        <v>43496</v>
      </c>
      <c r="B3682" s="35">
        <f t="shared" si="286"/>
        <v>121</v>
      </c>
      <c r="C3682" s="76">
        <v>1</v>
      </c>
      <c r="D3682" s="76">
        <v>2019</v>
      </c>
      <c r="E3682" s="56">
        <v>0.9</v>
      </c>
      <c r="F3682" s="53">
        <f t="shared" si="291"/>
        <v>1</v>
      </c>
      <c r="G3682" s="53">
        <f t="shared" si="292"/>
        <v>2</v>
      </c>
      <c r="H3682" s="53">
        <f t="shared" si="293"/>
        <v>2</v>
      </c>
      <c r="I3682" s="53" t="str">
        <f t="shared" si="294"/>
        <v>ww</v>
      </c>
    </row>
    <row r="3683" spans="1:9" x14ac:dyDescent="0.25">
      <c r="A3683" s="93">
        <v>43497</v>
      </c>
      <c r="B3683" s="35">
        <f t="shared" si="286"/>
        <v>122</v>
      </c>
      <c r="C3683" s="76">
        <v>2</v>
      </c>
      <c r="D3683" s="76">
        <v>2019</v>
      </c>
      <c r="E3683" s="56">
        <v>8.5500000000000007</v>
      </c>
      <c r="F3683" s="53">
        <f t="shared" si="291"/>
        <v>1</v>
      </c>
      <c r="G3683" s="53">
        <f t="shared" si="292"/>
        <v>2</v>
      </c>
      <c r="H3683" s="53">
        <f t="shared" si="293"/>
        <v>2</v>
      </c>
      <c r="I3683" s="53" t="str">
        <f t="shared" si="294"/>
        <v>ww</v>
      </c>
    </row>
    <row r="3684" spans="1:9" x14ac:dyDescent="0.25">
      <c r="A3684" s="93">
        <v>43498</v>
      </c>
      <c r="B3684" s="35">
        <f t="shared" si="286"/>
        <v>122</v>
      </c>
      <c r="C3684" s="76">
        <v>2</v>
      </c>
      <c r="D3684" s="76">
        <v>2019</v>
      </c>
      <c r="E3684" s="56">
        <v>3.6</v>
      </c>
      <c r="F3684" s="53">
        <f t="shared" si="291"/>
        <v>1</v>
      </c>
      <c r="G3684" s="53">
        <f t="shared" si="292"/>
        <v>2</v>
      </c>
      <c r="H3684" s="53">
        <f t="shared" si="293"/>
        <v>2</v>
      </c>
      <c r="I3684" s="53" t="str">
        <f t="shared" si="294"/>
        <v>ww</v>
      </c>
    </row>
    <row r="3685" spans="1:9" x14ac:dyDescent="0.25">
      <c r="A3685" s="93">
        <v>43499</v>
      </c>
      <c r="B3685" s="35">
        <f t="shared" si="286"/>
        <v>122</v>
      </c>
      <c r="C3685" s="76">
        <v>2</v>
      </c>
      <c r="D3685" s="76">
        <v>2019</v>
      </c>
      <c r="E3685" s="56">
        <v>2.2666666666666666</v>
      </c>
      <c r="F3685" s="53">
        <f t="shared" si="291"/>
        <v>1</v>
      </c>
      <c r="G3685" s="53">
        <f t="shared" si="292"/>
        <v>2</v>
      </c>
      <c r="H3685" s="53">
        <f t="shared" si="293"/>
        <v>2</v>
      </c>
      <c r="I3685" s="53" t="str">
        <f t="shared" si="294"/>
        <v>ww</v>
      </c>
    </row>
    <row r="3686" spans="1:9" x14ac:dyDescent="0.25">
      <c r="A3686" s="93">
        <v>43500</v>
      </c>
      <c r="B3686" s="35">
        <f t="shared" si="286"/>
        <v>122</v>
      </c>
      <c r="C3686" s="76">
        <v>2</v>
      </c>
      <c r="D3686" s="76">
        <v>2019</v>
      </c>
      <c r="E3686" s="56">
        <v>0.46666666666666662</v>
      </c>
      <c r="F3686" s="53">
        <f t="shared" si="291"/>
        <v>1</v>
      </c>
      <c r="G3686" s="53">
        <f t="shared" si="292"/>
        <v>2</v>
      </c>
      <c r="H3686" s="53">
        <f t="shared" si="293"/>
        <v>2</v>
      </c>
      <c r="I3686" s="53" t="str">
        <f t="shared" si="294"/>
        <v>ww</v>
      </c>
    </row>
    <row r="3687" spans="1:9" x14ac:dyDescent="0.25">
      <c r="A3687" s="93">
        <v>43501</v>
      </c>
      <c r="B3687" s="35">
        <f t="shared" si="286"/>
        <v>122</v>
      </c>
      <c r="C3687" s="76">
        <v>2</v>
      </c>
      <c r="D3687" s="76">
        <v>2019</v>
      </c>
      <c r="E3687" s="56">
        <v>0.73333333333333339</v>
      </c>
      <c r="F3687" s="53">
        <f t="shared" si="291"/>
        <v>1</v>
      </c>
      <c r="G3687" s="53">
        <f t="shared" si="292"/>
        <v>2</v>
      </c>
      <c r="H3687" s="53">
        <f t="shared" si="293"/>
        <v>2</v>
      </c>
      <c r="I3687" s="53" t="str">
        <f t="shared" si="294"/>
        <v>ww</v>
      </c>
    </row>
    <row r="3688" spans="1:9" x14ac:dyDescent="0.25">
      <c r="A3688" s="93">
        <v>43502</v>
      </c>
      <c r="B3688" s="35">
        <f t="shared" si="286"/>
        <v>122</v>
      </c>
      <c r="C3688" s="76">
        <v>2</v>
      </c>
      <c r="D3688" s="76">
        <v>2019</v>
      </c>
      <c r="E3688" s="56">
        <v>1.5999999999999999</v>
      </c>
      <c r="F3688" s="53">
        <f t="shared" si="291"/>
        <v>1</v>
      </c>
      <c r="G3688" s="53">
        <f t="shared" si="292"/>
        <v>2</v>
      </c>
      <c r="H3688" s="53">
        <f t="shared" si="293"/>
        <v>2</v>
      </c>
      <c r="I3688" s="53" t="str">
        <f t="shared" si="294"/>
        <v>ww</v>
      </c>
    </row>
    <row r="3689" spans="1:9" x14ac:dyDescent="0.25">
      <c r="A3689" s="93">
        <v>43503</v>
      </c>
      <c r="B3689" s="35">
        <f t="shared" si="286"/>
        <v>122</v>
      </c>
      <c r="C3689" s="76">
        <v>2</v>
      </c>
      <c r="D3689" s="76">
        <v>2019</v>
      </c>
      <c r="E3689" s="56">
        <v>5.333333333333333</v>
      </c>
      <c r="F3689" s="53">
        <f t="shared" si="291"/>
        <v>1</v>
      </c>
      <c r="G3689" s="53">
        <f t="shared" si="292"/>
        <v>2</v>
      </c>
      <c r="H3689" s="53">
        <f t="shared" si="293"/>
        <v>2</v>
      </c>
      <c r="I3689" s="53" t="str">
        <f t="shared" si="294"/>
        <v>ww</v>
      </c>
    </row>
    <row r="3690" spans="1:9" x14ac:dyDescent="0.25">
      <c r="A3690" s="93">
        <v>43504</v>
      </c>
      <c r="B3690" s="35">
        <f t="shared" si="286"/>
        <v>122</v>
      </c>
      <c r="C3690" s="76">
        <v>2</v>
      </c>
      <c r="D3690" s="76">
        <v>2019</v>
      </c>
      <c r="E3690" s="56">
        <v>2</v>
      </c>
      <c r="F3690" s="53">
        <f t="shared" si="291"/>
        <v>1</v>
      </c>
      <c r="G3690" s="53">
        <f t="shared" si="292"/>
        <v>2</v>
      </c>
      <c r="H3690" s="53">
        <f t="shared" si="293"/>
        <v>2</v>
      </c>
      <c r="I3690" s="53" t="str">
        <f t="shared" si="294"/>
        <v>ww</v>
      </c>
    </row>
    <row r="3691" spans="1:9" x14ac:dyDescent="0.25">
      <c r="A3691" s="93">
        <v>43505</v>
      </c>
      <c r="B3691" s="35">
        <f t="shared" si="286"/>
        <v>122</v>
      </c>
      <c r="C3691" s="76">
        <v>2</v>
      </c>
      <c r="D3691" s="76">
        <v>2019</v>
      </c>
      <c r="E3691" s="56">
        <v>2.1333333333333333</v>
      </c>
      <c r="F3691" s="53">
        <f t="shared" si="291"/>
        <v>1</v>
      </c>
      <c r="G3691" s="53">
        <f t="shared" si="292"/>
        <v>2</v>
      </c>
      <c r="H3691" s="53">
        <f t="shared" si="293"/>
        <v>2</v>
      </c>
      <c r="I3691" s="53" t="str">
        <f t="shared" si="294"/>
        <v>ww</v>
      </c>
    </row>
    <row r="3692" spans="1:9" x14ac:dyDescent="0.25">
      <c r="A3692" s="93">
        <v>43506</v>
      </c>
      <c r="B3692" s="35">
        <f t="shared" si="286"/>
        <v>122</v>
      </c>
      <c r="C3692" s="76">
        <v>2</v>
      </c>
      <c r="D3692" s="76">
        <v>2019</v>
      </c>
      <c r="E3692" s="56">
        <v>1.1333333333333335</v>
      </c>
      <c r="F3692" s="53">
        <f t="shared" si="291"/>
        <v>1</v>
      </c>
      <c r="G3692" s="53">
        <f t="shared" si="292"/>
        <v>2</v>
      </c>
      <c r="H3692" s="53">
        <f t="shared" si="293"/>
        <v>2</v>
      </c>
      <c r="I3692" s="53" t="str">
        <f t="shared" si="294"/>
        <v>ww</v>
      </c>
    </row>
    <row r="3693" spans="1:9" x14ac:dyDescent="0.25">
      <c r="A3693" s="93">
        <v>43507</v>
      </c>
      <c r="B3693" s="35">
        <f t="shared" si="286"/>
        <v>122</v>
      </c>
      <c r="C3693" s="76">
        <v>2</v>
      </c>
      <c r="D3693" s="76">
        <v>2019</v>
      </c>
      <c r="E3693" s="56">
        <v>0.19999999999999998</v>
      </c>
      <c r="F3693" s="53">
        <f t="shared" si="291"/>
        <v>1</v>
      </c>
      <c r="G3693" s="53">
        <f t="shared" si="292"/>
        <v>2</v>
      </c>
      <c r="H3693" s="53">
        <f t="shared" si="293"/>
        <v>2</v>
      </c>
      <c r="I3693" s="53" t="str">
        <f t="shared" si="294"/>
        <v>ww</v>
      </c>
    </row>
    <row r="3694" spans="1:9" x14ac:dyDescent="0.25">
      <c r="A3694" s="93">
        <v>43508</v>
      </c>
      <c r="B3694" s="35">
        <f t="shared" si="286"/>
        <v>122</v>
      </c>
      <c r="C3694" s="76">
        <v>2</v>
      </c>
      <c r="D3694" s="76">
        <v>2019</v>
      </c>
      <c r="E3694" s="56">
        <v>6.6666666666666666E-2</v>
      </c>
      <c r="F3694" s="53">
        <f t="shared" si="291"/>
        <v>1</v>
      </c>
      <c r="G3694" s="53">
        <f t="shared" si="292"/>
        <v>2</v>
      </c>
      <c r="H3694" s="53">
        <f t="shared" si="293"/>
        <v>2</v>
      </c>
      <c r="I3694" s="53" t="str">
        <f t="shared" si="294"/>
        <v>ww</v>
      </c>
    </row>
    <row r="3695" spans="1:9" x14ac:dyDescent="0.25">
      <c r="A3695" s="93">
        <v>43509</v>
      </c>
      <c r="B3695" s="35">
        <f t="shared" si="286"/>
        <v>122</v>
      </c>
      <c r="C3695" s="76">
        <v>2</v>
      </c>
      <c r="D3695" s="76">
        <v>2019</v>
      </c>
      <c r="E3695" s="56">
        <v>0</v>
      </c>
      <c r="F3695" s="53">
        <f t="shared" si="291"/>
        <v>0</v>
      </c>
      <c r="G3695" s="53">
        <f t="shared" si="292"/>
        <v>1</v>
      </c>
      <c r="H3695" s="53">
        <f t="shared" si="293"/>
        <v>1</v>
      </c>
      <c r="I3695" s="53" t="str">
        <f t="shared" si="294"/>
        <v>wd</v>
      </c>
    </row>
    <row r="3696" spans="1:9" x14ac:dyDescent="0.25">
      <c r="A3696" s="93">
        <v>43510</v>
      </c>
      <c r="B3696" s="35">
        <f t="shared" ref="B3696:B3759" si="295">C3696+(D3696-2009)*12</f>
        <v>122</v>
      </c>
      <c r="C3696" s="76">
        <v>2</v>
      </c>
      <c r="D3696" s="76">
        <v>2019</v>
      </c>
      <c r="E3696" s="56">
        <v>0</v>
      </c>
      <c r="F3696" s="53">
        <f t="shared" si="291"/>
        <v>0</v>
      </c>
      <c r="G3696" s="53">
        <f t="shared" si="292"/>
        <v>0</v>
      </c>
      <c r="H3696" s="53">
        <f t="shared" si="293"/>
        <v>0</v>
      </c>
      <c r="I3696" s="53" t="str">
        <f t="shared" si="294"/>
        <v>dd</v>
      </c>
    </row>
    <row r="3697" spans="1:9" x14ac:dyDescent="0.25">
      <c r="A3697" s="93">
        <v>43511</v>
      </c>
      <c r="B3697" s="35">
        <f t="shared" si="295"/>
        <v>122</v>
      </c>
      <c r="C3697" s="76">
        <v>2</v>
      </c>
      <c r="D3697" s="76">
        <v>2019</v>
      </c>
      <c r="E3697" s="56">
        <v>0</v>
      </c>
      <c r="F3697" s="53">
        <f t="shared" si="291"/>
        <v>0</v>
      </c>
      <c r="G3697" s="53">
        <f t="shared" si="292"/>
        <v>0</v>
      </c>
      <c r="H3697" s="53">
        <f t="shared" si="293"/>
        <v>0</v>
      </c>
      <c r="I3697" s="53" t="str">
        <f t="shared" si="294"/>
        <v>dd</v>
      </c>
    </row>
    <row r="3698" spans="1:9" x14ac:dyDescent="0.25">
      <c r="A3698" s="93">
        <v>43512</v>
      </c>
      <c r="B3698" s="35">
        <f t="shared" si="295"/>
        <v>122</v>
      </c>
      <c r="C3698" s="76">
        <v>2</v>
      </c>
      <c r="D3698" s="76">
        <v>2019</v>
      </c>
      <c r="E3698" s="56">
        <v>0</v>
      </c>
      <c r="F3698" s="53">
        <f t="shared" si="291"/>
        <v>0</v>
      </c>
      <c r="G3698" s="53">
        <f t="shared" si="292"/>
        <v>0</v>
      </c>
      <c r="H3698" s="53">
        <f t="shared" si="293"/>
        <v>0</v>
      </c>
      <c r="I3698" s="53" t="str">
        <f t="shared" si="294"/>
        <v>dd</v>
      </c>
    </row>
    <row r="3699" spans="1:9" x14ac:dyDescent="0.25">
      <c r="A3699" s="93">
        <v>43513</v>
      </c>
      <c r="B3699" s="35">
        <f t="shared" si="295"/>
        <v>122</v>
      </c>
      <c r="C3699" s="76">
        <v>2</v>
      </c>
      <c r="D3699" s="76">
        <v>2019</v>
      </c>
      <c r="E3699" s="56">
        <v>0</v>
      </c>
      <c r="F3699" s="53">
        <f t="shared" si="291"/>
        <v>0</v>
      </c>
      <c r="G3699" s="53">
        <f t="shared" si="292"/>
        <v>0</v>
      </c>
      <c r="H3699" s="53">
        <f t="shared" si="293"/>
        <v>0</v>
      </c>
      <c r="I3699" s="53" t="str">
        <f t="shared" si="294"/>
        <v>dd</v>
      </c>
    </row>
    <row r="3700" spans="1:9" x14ac:dyDescent="0.25">
      <c r="A3700" s="93">
        <v>43514</v>
      </c>
      <c r="B3700" s="35">
        <f t="shared" si="295"/>
        <v>122</v>
      </c>
      <c r="C3700" s="76">
        <v>2</v>
      </c>
      <c r="D3700" s="76">
        <v>2019</v>
      </c>
      <c r="E3700" s="56">
        <v>0</v>
      </c>
      <c r="F3700" s="53">
        <f t="shared" si="291"/>
        <v>0</v>
      </c>
      <c r="G3700" s="53">
        <f t="shared" si="292"/>
        <v>0</v>
      </c>
      <c r="H3700" s="53">
        <f t="shared" si="293"/>
        <v>0</v>
      </c>
      <c r="I3700" s="53" t="str">
        <f t="shared" si="294"/>
        <v>dd</v>
      </c>
    </row>
    <row r="3701" spans="1:9" x14ac:dyDescent="0.25">
      <c r="A3701" s="93">
        <v>43515</v>
      </c>
      <c r="B3701" s="35">
        <f t="shared" si="295"/>
        <v>122</v>
      </c>
      <c r="C3701" s="76">
        <v>2</v>
      </c>
      <c r="D3701" s="76">
        <v>2019</v>
      </c>
      <c r="E3701" s="56">
        <v>6.6666666666666666E-2</v>
      </c>
      <c r="F3701" s="53">
        <f t="shared" si="291"/>
        <v>1</v>
      </c>
      <c r="G3701" s="53">
        <f t="shared" si="292"/>
        <v>1</v>
      </c>
      <c r="H3701" s="53">
        <f t="shared" si="293"/>
        <v>-1</v>
      </c>
      <c r="I3701" s="53" t="str">
        <f t="shared" si="294"/>
        <v>dw</v>
      </c>
    </row>
    <row r="3702" spans="1:9" x14ac:dyDescent="0.25">
      <c r="A3702" s="93">
        <v>43516</v>
      </c>
      <c r="B3702" s="35">
        <f t="shared" si="295"/>
        <v>122</v>
      </c>
      <c r="C3702" s="76">
        <v>2</v>
      </c>
      <c r="D3702" s="76">
        <v>2019</v>
      </c>
      <c r="E3702" s="56">
        <v>1.0666666666666667</v>
      </c>
      <c r="F3702" s="53">
        <f t="shared" si="291"/>
        <v>1</v>
      </c>
      <c r="G3702" s="53">
        <f t="shared" si="292"/>
        <v>2</v>
      </c>
      <c r="H3702" s="53">
        <f t="shared" si="293"/>
        <v>2</v>
      </c>
      <c r="I3702" s="53" t="str">
        <f t="shared" si="294"/>
        <v>ww</v>
      </c>
    </row>
    <row r="3703" spans="1:9" x14ac:dyDescent="0.25">
      <c r="A3703" s="93">
        <v>43517</v>
      </c>
      <c r="B3703" s="35">
        <f t="shared" si="295"/>
        <v>122</v>
      </c>
      <c r="C3703" s="76">
        <v>2</v>
      </c>
      <c r="D3703" s="76">
        <v>2019</v>
      </c>
      <c r="E3703" s="56">
        <v>2</v>
      </c>
      <c r="F3703" s="53">
        <f t="shared" si="291"/>
        <v>1</v>
      </c>
      <c r="G3703" s="53">
        <f t="shared" si="292"/>
        <v>2</v>
      </c>
      <c r="H3703" s="53">
        <f t="shared" si="293"/>
        <v>2</v>
      </c>
      <c r="I3703" s="53" t="str">
        <f t="shared" si="294"/>
        <v>ww</v>
      </c>
    </row>
    <row r="3704" spans="1:9" x14ac:dyDescent="0.25">
      <c r="A3704" s="93">
        <v>43518</v>
      </c>
      <c r="B3704" s="35">
        <f t="shared" si="295"/>
        <v>122</v>
      </c>
      <c r="C3704" s="76">
        <v>2</v>
      </c>
      <c r="D3704" s="76">
        <v>2019</v>
      </c>
      <c r="E3704" s="56">
        <v>0.66666666666666663</v>
      </c>
      <c r="F3704" s="53">
        <f t="shared" si="291"/>
        <v>1</v>
      </c>
      <c r="G3704" s="53">
        <f t="shared" si="292"/>
        <v>2</v>
      </c>
      <c r="H3704" s="53">
        <f t="shared" si="293"/>
        <v>2</v>
      </c>
      <c r="I3704" s="53" t="str">
        <f t="shared" si="294"/>
        <v>ww</v>
      </c>
    </row>
    <row r="3705" spans="1:9" x14ac:dyDescent="0.25">
      <c r="A3705" s="93">
        <v>43519</v>
      </c>
      <c r="B3705" s="35">
        <f t="shared" si="295"/>
        <v>122</v>
      </c>
      <c r="C3705" s="76">
        <v>2</v>
      </c>
      <c r="D3705" s="76">
        <v>2019</v>
      </c>
      <c r="E3705" s="56">
        <v>0</v>
      </c>
      <c r="F3705" s="53">
        <f t="shared" si="291"/>
        <v>0</v>
      </c>
      <c r="G3705" s="53">
        <f t="shared" si="292"/>
        <v>1</v>
      </c>
      <c r="H3705" s="53">
        <f t="shared" si="293"/>
        <v>1</v>
      </c>
      <c r="I3705" s="53" t="str">
        <f t="shared" si="294"/>
        <v>wd</v>
      </c>
    </row>
    <row r="3706" spans="1:9" x14ac:dyDescent="0.25">
      <c r="A3706" s="93">
        <v>43520</v>
      </c>
      <c r="B3706" s="35">
        <f t="shared" si="295"/>
        <v>122</v>
      </c>
      <c r="C3706" s="76">
        <v>2</v>
      </c>
      <c r="D3706" s="76">
        <v>2019</v>
      </c>
      <c r="E3706" s="56">
        <v>0</v>
      </c>
      <c r="F3706" s="53">
        <f t="shared" si="291"/>
        <v>0</v>
      </c>
      <c r="G3706" s="53">
        <f t="shared" si="292"/>
        <v>0</v>
      </c>
      <c r="H3706" s="53">
        <f t="shared" si="293"/>
        <v>0</v>
      </c>
      <c r="I3706" s="53" t="str">
        <f t="shared" si="294"/>
        <v>dd</v>
      </c>
    </row>
    <row r="3707" spans="1:9" x14ac:dyDescent="0.25">
      <c r="A3707" s="93">
        <v>43521</v>
      </c>
      <c r="B3707" s="35">
        <f t="shared" si="295"/>
        <v>122</v>
      </c>
      <c r="C3707" s="76">
        <v>2</v>
      </c>
      <c r="D3707" s="76">
        <v>2019</v>
      </c>
      <c r="E3707" s="56">
        <v>0.13333333333333333</v>
      </c>
      <c r="F3707" s="53">
        <f t="shared" si="291"/>
        <v>1</v>
      </c>
      <c r="G3707" s="53">
        <f t="shared" si="292"/>
        <v>1</v>
      </c>
      <c r="H3707" s="53">
        <f t="shared" si="293"/>
        <v>-1</v>
      </c>
      <c r="I3707" s="53" t="str">
        <f t="shared" si="294"/>
        <v>dw</v>
      </c>
    </row>
    <row r="3708" spans="1:9" x14ac:dyDescent="0.25">
      <c r="A3708" s="93">
        <v>43522</v>
      </c>
      <c r="B3708" s="35">
        <f t="shared" si="295"/>
        <v>122</v>
      </c>
      <c r="C3708" s="76">
        <v>2</v>
      </c>
      <c r="D3708" s="76">
        <v>2019</v>
      </c>
      <c r="E3708" s="56">
        <v>0</v>
      </c>
      <c r="F3708" s="53">
        <f t="shared" si="291"/>
        <v>0</v>
      </c>
      <c r="G3708" s="53">
        <f t="shared" si="292"/>
        <v>1</v>
      </c>
      <c r="H3708" s="53">
        <f t="shared" si="293"/>
        <v>1</v>
      </c>
      <c r="I3708" s="53" t="str">
        <f t="shared" si="294"/>
        <v>wd</v>
      </c>
    </row>
    <row r="3709" spans="1:9" x14ac:dyDescent="0.25">
      <c r="A3709" s="93">
        <v>43523</v>
      </c>
      <c r="B3709" s="35">
        <f t="shared" si="295"/>
        <v>122</v>
      </c>
      <c r="C3709" s="76">
        <v>2</v>
      </c>
      <c r="D3709" s="76">
        <v>2019</v>
      </c>
      <c r="E3709" s="56">
        <v>0</v>
      </c>
      <c r="F3709" s="53">
        <f t="shared" si="291"/>
        <v>0</v>
      </c>
      <c r="G3709" s="53">
        <f t="shared" si="292"/>
        <v>0</v>
      </c>
      <c r="H3709" s="53">
        <f t="shared" si="293"/>
        <v>0</v>
      </c>
      <c r="I3709" s="53" t="str">
        <f t="shared" si="294"/>
        <v>dd</v>
      </c>
    </row>
    <row r="3710" spans="1:9" x14ac:dyDescent="0.25">
      <c r="A3710" s="93">
        <v>43524</v>
      </c>
      <c r="B3710" s="35">
        <f t="shared" si="295"/>
        <v>122</v>
      </c>
      <c r="C3710" s="76">
        <v>2</v>
      </c>
      <c r="D3710" s="76">
        <v>2019</v>
      </c>
      <c r="E3710" s="56">
        <v>0.13333333333333333</v>
      </c>
      <c r="F3710" s="53">
        <f t="shared" si="291"/>
        <v>1</v>
      </c>
      <c r="G3710" s="53">
        <f t="shared" si="292"/>
        <v>1</v>
      </c>
      <c r="H3710" s="53">
        <f t="shared" si="293"/>
        <v>-1</v>
      </c>
      <c r="I3710" s="53" t="str">
        <f t="shared" si="294"/>
        <v>dw</v>
      </c>
    </row>
    <row r="3711" spans="1:9" x14ac:dyDescent="0.25">
      <c r="A3711" s="93">
        <v>43525</v>
      </c>
      <c r="B3711" s="35">
        <f t="shared" si="295"/>
        <v>123</v>
      </c>
      <c r="C3711" s="76">
        <v>3</v>
      </c>
      <c r="D3711" s="76">
        <v>2019</v>
      </c>
      <c r="E3711" s="56">
        <v>0.66666666666666663</v>
      </c>
      <c r="F3711" s="53">
        <f t="shared" si="291"/>
        <v>1</v>
      </c>
      <c r="G3711" s="53">
        <f t="shared" si="292"/>
        <v>2</v>
      </c>
      <c r="H3711" s="53">
        <f t="shared" si="293"/>
        <v>2</v>
      </c>
      <c r="I3711" s="53" t="str">
        <f t="shared" si="294"/>
        <v>ww</v>
      </c>
    </row>
    <row r="3712" spans="1:9" x14ac:dyDescent="0.25">
      <c r="A3712" s="93">
        <v>43526</v>
      </c>
      <c r="B3712" s="35">
        <f t="shared" si="295"/>
        <v>123</v>
      </c>
      <c r="C3712" s="76">
        <v>3</v>
      </c>
      <c r="D3712" s="76">
        <v>2019</v>
      </c>
      <c r="E3712" s="56">
        <v>6.3999999999999995</v>
      </c>
      <c r="F3712" s="53">
        <f t="shared" si="291"/>
        <v>1</v>
      </c>
      <c r="G3712" s="53">
        <f t="shared" si="292"/>
        <v>2</v>
      </c>
      <c r="H3712" s="53">
        <f t="shared" si="293"/>
        <v>2</v>
      </c>
      <c r="I3712" s="53" t="str">
        <f t="shared" si="294"/>
        <v>ww</v>
      </c>
    </row>
    <row r="3713" spans="1:9" x14ac:dyDescent="0.25">
      <c r="A3713" s="93">
        <v>43527</v>
      </c>
      <c r="B3713" s="35">
        <f t="shared" si="295"/>
        <v>123</v>
      </c>
      <c r="C3713" s="76">
        <v>3</v>
      </c>
      <c r="D3713" s="76">
        <v>2019</v>
      </c>
      <c r="E3713" s="56">
        <v>0.46666666666666662</v>
      </c>
      <c r="F3713" s="53">
        <f t="shared" si="291"/>
        <v>1</v>
      </c>
      <c r="G3713" s="53">
        <f t="shared" si="292"/>
        <v>2</v>
      </c>
      <c r="H3713" s="53">
        <f t="shared" si="293"/>
        <v>2</v>
      </c>
      <c r="I3713" s="53" t="str">
        <f t="shared" si="294"/>
        <v>ww</v>
      </c>
    </row>
    <row r="3714" spans="1:9" x14ac:dyDescent="0.25">
      <c r="A3714" s="93">
        <v>43528</v>
      </c>
      <c r="B3714" s="35">
        <f t="shared" si="295"/>
        <v>123</v>
      </c>
      <c r="C3714" s="76">
        <v>3</v>
      </c>
      <c r="D3714" s="76">
        <v>2019</v>
      </c>
      <c r="E3714" s="56">
        <v>9.4666666666666668</v>
      </c>
      <c r="F3714" s="53">
        <f t="shared" si="291"/>
        <v>1</v>
      </c>
      <c r="G3714" s="53">
        <f t="shared" si="292"/>
        <v>2</v>
      </c>
      <c r="H3714" s="53">
        <f t="shared" si="293"/>
        <v>2</v>
      </c>
      <c r="I3714" s="53" t="str">
        <f t="shared" si="294"/>
        <v>ww</v>
      </c>
    </row>
    <row r="3715" spans="1:9" x14ac:dyDescent="0.25">
      <c r="A3715" s="93">
        <v>43529</v>
      </c>
      <c r="B3715" s="35">
        <f t="shared" si="295"/>
        <v>123</v>
      </c>
      <c r="C3715" s="76">
        <v>3</v>
      </c>
      <c r="D3715" s="76">
        <v>2019</v>
      </c>
      <c r="E3715" s="56">
        <v>3.8666666666666667</v>
      </c>
      <c r="F3715" s="53">
        <f t="shared" si="291"/>
        <v>1</v>
      </c>
      <c r="G3715" s="53">
        <f t="shared" si="292"/>
        <v>2</v>
      </c>
      <c r="H3715" s="53">
        <f t="shared" si="293"/>
        <v>2</v>
      </c>
      <c r="I3715" s="53" t="str">
        <f t="shared" si="294"/>
        <v>ww</v>
      </c>
    </row>
    <row r="3716" spans="1:9" x14ac:dyDescent="0.25">
      <c r="A3716" s="93">
        <v>43530</v>
      </c>
      <c r="B3716" s="35">
        <f t="shared" si="295"/>
        <v>123</v>
      </c>
      <c r="C3716" s="76">
        <v>3</v>
      </c>
      <c r="D3716" s="76">
        <v>2019</v>
      </c>
      <c r="E3716" s="56">
        <v>4.333333333333333</v>
      </c>
      <c r="F3716" s="53">
        <f t="shared" si="291"/>
        <v>1</v>
      </c>
      <c r="G3716" s="53">
        <f t="shared" si="292"/>
        <v>2</v>
      </c>
      <c r="H3716" s="53">
        <f t="shared" si="293"/>
        <v>2</v>
      </c>
      <c r="I3716" s="53" t="str">
        <f t="shared" si="294"/>
        <v>ww</v>
      </c>
    </row>
    <row r="3717" spans="1:9" x14ac:dyDescent="0.25">
      <c r="A3717" s="93">
        <v>43531</v>
      </c>
      <c r="B3717" s="35">
        <f t="shared" si="295"/>
        <v>123</v>
      </c>
      <c r="C3717" s="76">
        <v>3</v>
      </c>
      <c r="D3717" s="76">
        <v>2019</v>
      </c>
      <c r="E3717" s="56">
        <v>3.8000000000000003</v>
      </c>
      <c r="F3717" s="53">
        <f t="shared" si="291"/>
        <v>1</v>
      </c>
      <c r="G3717" s="53">
        <f t="shared" si="292"/>
        <v>2</v>
      </c>
      <c r="H3717" s="53">
        <f t="shared" si="293"/>
        <v>2</v>
      </c>
      <c r="I3717" s="53" t="str">
        <f t="shared" si="294"/>
        <v>ww</v>
      </c>
    </row>
    <row r="3718" spans="1:9" x14ac:dyDescent="0.25">
      <c r="A3718" s="93">
        <v>43532</v>
      </c>
      <c r="B3718" s="35">
        <f t="shared" si="295"/>
        <v>123</v>
      </c>
      <c r="C3718" s="76">
        <v>3</v>
      </c>
      <c r="D3718" s="76">
        <v>2019</v>
      </c>
      <c r="E3718" s="56">
        <v>2.3333333333333335</v>
      </c>
      <c r="F3718" s="53">
        <f t="shared" si="291"/>
        <v>1</v>
      </c>
      <c r="G3718" s="53">
        <f t="shared" si="292"/>
        <v>2</v>
      </c>
      <c r="H3718" s="53">
        <f t="shared" si="293"/>
        <v>2</v>
      </c>
      <c r="I3718" s="53" t="str">
        <f t="shared" si="294"/>
        <v>ww</v>
      </c>
    </row>
    <row r="3719" spans="1:9" x14ac:dyDescent="0.25">
      <c r="A3719" s="93">
        <v>43533</v>
      </c>
      <c r="B3719" s="35">
        <f t="shared" si="295"/>
        <v>123</v>
      </c>
      <c r="C3719" s="76">
        <v>3</v>
      </c>
      <c r="D3719" s="76">
        <v>2019</v>
      </c>
      <c r="E3719" s="56">
        <v>1</v>
      </c>
      <c r="F3719" s="53">
        <f t="shared" ref="F3719:F3782" si="296">IF(E3719&gt;0,1,0)</f>
        <v>1</v>
      </c>
      <c r="G3719" s="53">
        <f t="shared" ref="G3719:G3782" si="297">SUM(F3718:F3719)</f>
        <v>2</v>
      </c>
      <c r="H3719" s="53">
        <f t="shared" ref="H3719:H3782" si="298">IF(G3719=1,IF(F3718=1,1,-1),G3719)</f>
        <v>2</v>
      </c>
      <c r="I3719" s="53" t="str">
        <f t="shared" ref="I3719:I3782" si="299">VLOOKUP(H3719,codes,2,)</f>
        <v>ww</v>
      </c>
    </row>
    <row r="3720" spans="1:9" x14ac:dyDescent="0.25">
      <c r="A3720" s="93">
        <v>43534</v>
      </c>
      <c r="B3720" s="35">
        <f t="shared" si="295"/>
        <v>123</v>
      </c>
      <c r="C3720" s="76">
        <v>3</v>
      </c>
      <c r="D3720" s="76">
        <v>2019</v>
      </c>
      <c r="E3720" s="56">
        <v>0.86666666666666681</v>
      </c>
      <c r="F3720" s="53">
        <f t="shared" si="296"/>
        <v>1</v>
      </c>
      <c r="G3720" s="53">
        <f t="shared" si="297"/>
        <v>2</v>
      </c>
      <c r="H3720" s="53">
        <f t="shared" si="298"/>
        <v>2</v>
      </c>
      <c r="I3720" s="53" t="str">
        <f t="shared" si="299"/>
        <v>ww</v>
      </c>
    </row>
    <row r="3721" spans="1:9" x14ac:dyDescent="0.25">
      <c r="A3721" s="93">
        <v>43535</v>
      </c>
      <c r="B3721" s="35">
        <f t="shared" si="295"/>
        <v>123</v>
      </c>
      <c r="C3721" s="76">
        <v>3</v>
      </c>
      <c r="D3721" s="76">
        <v>2019</v>
      </c>
      <c r="E3721" s="56">
        <v>1.7333333333333334</v>
      </c>
      <c r="F3721" s="53">
        <f t="shared" si="296"/>
        <v>1</v>
      </c>
      <c r="G3721" s="53">
        <f t="shared" si="297"/>
        <v>2</v>
      </c>
      <c r="H3721" s="53">
        <f t="shared" si="298"/>
        <v>2</v>
      </c>
      <c r="I3721" s="53" t="str">
        <f t="shared" si="299"/>
        <v>ww</v>
      </c>
    </row>
    <row r="3722" spans="1:9" x14ac:dyDescent="0.25">
      <c r="A3722" s="93">
        <v>43536</v>
      </c>
      <c r="B3722" s="35">
        <f t="shared" si="295"/>
        <v>123</v>
      </c>
      <c r="C3722" s="76">
        <v>3</v>
      </c>
      <c r="D3722" s="76">
        <v>2019</v>
      </c>
      <c r="E3722" s="56">
        <v>1.2666666666666668</v>
      </c>
      <c r="F3722" s="53">
        <f t="shared" si="296"/>
        <v>1</v>
      </c>
      <c r="G3722" s="53">
        <f t="shared" si="297"/>
        <v>2</v>
      </c>
      <c r="H3722" s="53">
        <f t="shared" si="298"/>
        <v>2</v>
      </c>
      <c r="I3722" s="53" t="str">
        <f t="shared" si="299"/>
        <v>ww</v>
      </c>
    </row>
    <row r="3723" spans="1:9" x14ac:dyDescent="0.25">
      <c r="A3723" s="93">
        <v>43537</v>
      </c>
      <c r="B3723" s="35">
        <f t="shared" si="295"/>
        <v>123</v>
      </c>
      <c r="C3723" s="76">
        <v>3</v>
      </c>
      <c r="D3723" s="76">
        <v>2019</v>
      </c>
      <c r="E3723" s="56">
        <v>0.33333333333333331</v>
      </c>
      <c r="F3723" s="53">
        <f t="shared" si="296"/>
        <v>1</v>
      </c>
      <c r="G3723" s="53">
        <f t="shared" si="297"/>
        <v>2</v>
      </c>
      <c r="H3723" s="53">
        <f t="shared" si="298"/>
        <v>2</v>
      </c>
      <c r="I3723" s="53" t="str">
        <f t="shared" si="299"/>
        <v>ww</v>
      </c>
    </row>
    <row r="3724" spans="1:9" x14ac:dyDescent="0.25">
      <c r="A3724" s="93">
        <v>43538</v>
      </c>
      <c r="B3724" s="35">
        <f t="shared" si="295"/>
        <v>123</v>
      </c>
      <c r="C3724" s="76">
        <v>3</v>
      </c>
      <c r="D3724" s="76">
        <v>2019</v>
      </c>
      <c r="E3724" s="56">
        <v>0.93333333333333324</v>
      </c>
      <c r="F3724" s="53">
        <f t="shared" si="296"/>
        <v>1</v>
      </c>
      <c r="G3724" s="53">
        <f t="shared" si="297"/>
        <v>2</v>
      </c>
      <c r="H3724" s="53">
        <f t="shared" si="298"/>
        <v>2</v>
      </c>
      <c r="I3724" s="53" t="str">
        <f t="shared" si="299"/>
        <v>ww</v>
      </c>
    </row>
    <row r="3725" spans="1:9" x14ac:dyDescent="0.25">
      <c r="A3725" s="93">
        <v>43539</v>
      </c>
      <c r="B3725" s="35">
        <f t="shared" si="295"/>
        <v>123</v>
      </c>
      <c r="C3725" s="76">
        <v>3</v>
      </c>
      <c r="D3725" s="76">
        <v>2019</v>
      </c>
      <c r="E3725" s="56">
        <v>0.39999999999999997</v>
      </c>
      <c r="F3725" s="53">
        <f t="shared" si="296"/>
        <v>1</v>
      </c>
      <c r="G3725" s="53">
        <f t="shared" si="297"/>
        <v>2</v>
      </c>
      <c r="H3725" s="53">
        <f t="shared" si="298"/>
        <v>2</v>
      </c>
      <c r="I3725" s="53" t="str">
        <f t="shared" si="299"/>
        <v>ww</v>
      </c>
    </row>
    <row r="3726" spans="1:9" x14ac:dyDescent="0.25">
      <c r="A3726" s="93">
        <v>43540</v>
      </c>
      <c r="B3726" s="35">
        <f t="shared" si="295"/>
        <v>123</v>
      </c>
      <c r="C3726" s="76">
        <v>3</v>
      </c>
      <c r="D3726" s="76">
        <v>2019</v>
      </c>
      <c r="E3726" s="56">
        <v>9.6666666666666661</v>
      </c>
      <c r="F3726" s="53">
        <f t="shared" si="296"/>
        <v>1</v>
      </c>
      <c r="G3726" s="53">
        <f t="shared" si="297"/>
        <v>2</v>
      </c>
      <c r="H3726" s="53">
        <f t="shared" si="298"/>
        <v>2</v>
      </c>
      <c r="I3726" s="53" t="str">
        <f t="shared" si="299"/>
        <v>ww</v>
      </c>
    </row>
    <row r="3727" spans="1:9" x14ac:dyDescent="0.25">
      <c r="A3727" s="93">
        <v>43541</v>
      </c>
      <c r="B3727" s="35">
        <f t="shared" si="295"/>
        <v>123</v>
      </c>
      <c r="C3727" s="76">
        <v>3</v>
      </c>
      <c r="D3727" s="76">
        <v>2019</v>
      </c>
      <c r="E3727" s="56">
        <v>5.6000000000000005</v>
      </c>
      <c r="F3727" s="53">
        <f t="shared" si="296"/>
        <v>1</v>
      </c>
      <c r="G3727" s="53">
        <f t="shared" si="297"/>
        <v>2</v>
      </c>
      <c r="H3727" s="53">
        <f t="shared" si="298"/>
        <v>2</v>
      </c>
      <c r="I3727" s="53" t="str">
        <f t="shared" si="299"/>
        <v>ww</v>
      </c>
    </row>
    <row r="3728" spans="1:9" x14ac:dyDescent="0.25">
      <c r="A3728" s="93">
        <v>43542</v>
      </c>
      <c r="B3728" s="35">
        <f t="shared" si="295"/>
        <v>123</v>
      </c>
      <c r="C3728" s="76">
        <v>3</v>
      </c>
      <c r="D3728" s="76">
        <v>2019</v>
      </c>
      <c r="E3728" s="56">
        <v>2.3333333333333335</v>
      </c>
      <c r="F3728" s="53">
        <f t="shared" si="296"/>
        <v>1</v>
      </c>
      <c r="G3728" s="53">
        <f t="shared" si="297"/>
        <v>2</v>
      </c>
      <c r="H3728" s="53">
        <f t="shared" si="298"/>
        <v>2</v>
      </c>
      <c r="I3728" s="53" t="str">
        <f t="shared" si="299"/>
        <v>ww</v>
      </c>
    </row>
    <row r="3729" spans="1:9" x14ac:dyDescent="0.25">
      <c r="A3729" s="93">
        <v>43543</v>
      </c>
      <c r="B3729" s="35">
        <f t="shared" si="295"/>
        <v>123</v>
      </c>
      <c r="C3729" s="76">
        <v>3</v>
      </c>
      <c r="D3729" s="76">
        <v>2019</v>
      </c>
      <c r="E3729" s="56">
        <v>0.46666666666666662</v>
      </c>
      <c r="F3729" s="53">
        <f t="shared" si="296"/>
        <v>1</v>
      </c>
      <c r="G3729" s="53">
        <f t="shared" si="297"/>
        <v>2</v>
      </c>
      <c r="H3729" s="53">
        <f t="shared" si="298"/>
        <v>2</v>
      </c>
      <c r="I3729" s="53" t="str">
        <f t="shared" si="299"/>
        <v>ww</v>
      </c>
    </row>
    <row r="3730" spans="1:9" x14ac:dyDescent="0.25">
      <c r="A3730" s="93">
        <v>43544</v>
      </c>
      <c r="B3730" s="35">
        <f t="shared" si="295"/>
        <v>123</v>
      </c>
      <c r="C3730" s="76">
        <v>3</v>
      </c>
      <c r="D3730" s="76">
        <v>2019</v>
      </c>
      <c r="E3730" s="56">
        <v>0</v>
      </c>
      <c r="F3730" s="53">
        <f t="shared" si="296"/>
        <v>0</v>
      </c>
      <c r="G3730" s="53">
        <f t="shared" si="297"/>
        <v>1</v>
      </c>
      <c r="H3730" s="53">
        <f t="shared" si="298"/>
        <v>1</v>
      </c>
      <c r="I3730" s="53" t="str">
        <f t="shared" si="299"/>
        <v>wd</v>
      </c>
    </row>
    <row r="3731" spans="1:9" x14ac:dyDescent="0.25">
      <c r="A3731" s="93">
        <v>43545</v>
      </c>
      <c r="B3731" s="35">
        <f t="shared" si="295"/>
        <v>123</v>
      </c>
      <c r="C3731" s="76">
        <v>3</v>
      </c>
      <c r="D3731" s="76">
        <v>2019</v>
      </c>
      <c r="E3731" s="56">
        <v>0</v>
      </c>
      <c r="F3731" s="53">
        <f t="shared" si="296"/>
        <v>0</v>
      </c>
      <c r="G3731" s="53">
        <f t="shared" si="297"/>
        <v>0</v>
      </c>
      <c r="H3731" s="53">
        <f t="shared" si="298"/>
        <v>0</v>
      </c>
      <c r="I3731" s="53" t="str">
        <f t="shared" si="299"/>
        <v>dd</v>
      </c>
    </row>
    <row r="3732" spans="1:9" x14ac:dyDescent="0.25">
      <c r="A3732" s="93">
        <v>43546</v>
      </c>
      <c r="B3732" s="35">
        <f t="shared" si="295"/>
        <v>123</v>
      </c>
      <c r="C3732" s="76">
        <v>3</v>
      </c>
      <c r="D3732" s="76">
        <v>2019</v>
      </c>
      <c r="E3732" s="56">
        <v>0</v>
      </c>
      <c r="F3732" s="53">
        <f t="shared" si="296"/>
        <v>0</v>
      </c>
      <c r="G3732" s="53">
        <f t="shared" si="297"/>
        <v>0</v>
      </c>
      <c r="H3732" s="53">
        <f t="shared" si="298"/>
        <v>0</v>
      </c>
      <c r="I3732" s="53" t="str">
        <f t="shared" si="299"/>
        <v>dd</v>
      </c>
    </row>
    <row r="3733" spans="1:9" x14ac:dyDescent="0.25">
      <c r="A3733" s="93">
        <v>43547</v>
      </c>
      <c r="B3733" s="35">
        <f t="shared" si="295"/>
        <v>123</v>
      </c>
      <c r="C3733" s="76">
        <v>3</v>
      </c>
      <c r="D3733" s="76">
        <v>2019</v>
      </c>
      <c r="E3733" s="56">
        <v>0.33333333333333331</v>
      </c>
      <c r="F3733" s="53">
        <f t="shared" si="296"/>
        <v>1</v>
      </c>
      <c r="G3733" s="53">
        <f t="shared" si="297"/>
        <v>1</v>
      </c>
      <c r="H3733" s="53">
        <f t="shared" si="298"/>
        <v>-1</v>
      </c>
      <c r="I3733" s="53" t="str">
        <f t="shared" si="299"/>
        <v>dw</v>
      </c>
    </row>
    <row r="3734" spans="1:9" x14ac:dyDescent="0.25">
      <c r="A3734" s="93">
        <v>43548</v>
      </c>
      <c r="B3734" s="35">
        <f t="shared" si="295"/>
        <v>123</v>
      </c>
      <c r="C3734" s="76">
        <v>3</v>
      </c>
      <c r="D3734" s="76">
        <v>2019</v>
      </c>
      <c r="E3734" s="56">
        <v>0.13333333333333333</v>
      </c>
      <c r="F3734" s="53">
        <f t="shared" si="296"/>
        <v>1</v>
      </c>
      <c r="G3734" s="53">
        <f t="shared" si="297"/>
        <v>2</v>
      </c>
      <c r="H3734" s="53">
        <f t="shared" si="298"/>
        <v>2</v>
      </c>
      <c r="I3734" s="53" t="str">
        <f t="shared" si="299"/>
        <v>ww</v>
      </c>
    </row>
    <row r="3735" spans="1:9" x14ac:dyDescent="0.25">
      <c r="A3735" s="93">
        <v>43549</v>
      </c>
      <c r="B3735" s="35">
        <f t="shared" si="295"/>
        <v>123</v>
      </c>
      <c r="C3735" s="76">
        <v>3</v>
      </c>
      <c r="D3735" s="76">
        <v>2019</v>
      </c>
      <c r="E3735" s="56">
        <v>0.13333333333333333</v>
      </c>
      <c r="F3735" s="53">
        <f t="shared" si="296"/>
        <v>1</v>
      </c>
      <c r="G3735" s="53">
        <f t="shared" si="297"/>
        <v>2</v>
      </c>
      <c r="H3735" s="53">
        <f t="shared" si="298"/>
        <v>2</v>
      </c>
      <c r="I3735" s="53" t="str">
        <f t="shared" si="299"/>
        <v>ww</v>
      </c>
    </row>
    <row r="3736" spans="1:9" x14ac:dyDescent="0.25">
      <c r="A3736" s="93">
        <v>43550</v>
      </c>
      <c r="B3736" s="35">
        <f t="shared" si="295"/>
        <v>123</v>
      </c>
      <c r="C3736" s="76">
        <v>3</v>
      </c>
      <c r="D3736" s="76">
        <v>2019</v>
      </c>
      <c r="E3736" s="56">
        <v>6.6666666666666666E-2</v>
      </c>
      <c r="F3736" s="53">
        <f t="shared" si="296"/>
        <v>1</v>
      </c>
      <c r="G3736" s="53">
        <f t="shared" si="297"/>
        <v>2</v>
      </c>
      <c r="H3736" s="53">
        <f t="shared" si="298"/>
        <v>2</v>
      </c>
      <c r="I3736" s="53" t="str">
        <f t="shared" si="299"/>
        <v>ww</v>
      </c>
    </row>
    <row r="3737" spans="1:9" x14ac:dyDescent="0.25">
      <c r="A3737" s="93">
        <v>43551</v>
      </c>
      <c r="B3737" s="35">
        <f t="shared" si="295"/>
        <v>123</v>
      </c>
      <c r="C3737" s="76">
        <v>3</v>
      </c>
      <c r="D3737" s="76">
        <v>2019</v>
      </c>
      <c r="E3737" s="56">
        <v>0</v>
      </c>
      <c r="F3737" s="53">
        <f t="shared" si="296"/>
        <v>0</v>
      </c>
      <c r="G3737" s="53">
        <f t="shared" si="297"/>
        <v>1</v>
      </c>
      <c r="H3737" s="53">
        <f t="shared" si="298"/>
        <v>1</v>
      </c>
      <c r="I3737" s="53" t="str">
        <f t="shared" si="299"/>
        <v>wd</v>
      </c>
    </row>
    <row r="3738" spans="1:9" x14ac:dyDescent="0.25">
      <c r="A3738" s="93">
        <v>43552</v>
      </c>
      <c r="B3738" s="35">
        <f t="shared" si="295"/>
        <v>123</v>
      </c>
      <c r="C3738" s="76">
        <v>3</v>
      </c>
      <c r="D3738" s="76">
        <v>2019</v>
      </c>
      <c r="E3738" s="56">
        <v>0</v>
      </c>
      <c r="F3738" s="53">
        <f t="shared" si="296"/>
        <v>0</v>
      </c>
      <c r="G3738" s="53">
        <f t="shared" si="297"/>
        <v>0</v>
      </c>
      <c r="H3738" s="53">
        <f t="shared" si="298"/>
        <v>0</v>
      </c>
      <c r="I3738" s="53" t="str">
        <f t="shared" si="299"/>
        <v>dd</v>
      </c>
    </row>
    <row r="3739" spans="1:9" x14ac:dyDescent="0.25">
      <c r="A3739" s="93">
        <v>43553</v>
      </c>
      <c r="B3739" s="35">
        <f t="shared" si="295"/>
        <v>123</v>
      </c>
      <c r="C3739" s="76">
        <v>3</v>
      </c>
      <c r="D3739" s="76">
        <v>2019</v>
      </c>
      <c r="E3739" s="56">
        <v>0</v>
      </c>
      <c r="F3739" s="53">
        <f t="shared" si="296"/>
        <v>0</v>
      </c>
      <c r="G3739" s="53">
        <f t="shared" si="297"/>
        <v>0</v>
      </c>
      <c r="H3739" s="53">
        <f t="shared" si="298"/>
        <v>0</v>
      </c>
      <c r="I3739" s="53" t="str">
        <f t="shared" si="299"/>
        <v>dd</v>
      </c>
    </row>
    <row r="3740" spans="1:9" x14ac:dyDescent="0.25">
      <c r="A3740" s="93">
        <v>43554</v>
      </c>
      <c r="B3740" s="35">
        <f t="shared" si="295"/>
        <v>123</v>
      </c>
      <c r="C3740" s="76">
        <v>3</v>
      </c>
      <c r="D3740" s="76">
        <v>2019</v>
      </c>
      <c r="E3740" s="56">
        <v>0</v>
      </c>
      <c r="F3740" s="53">
        <f t="shared" si="296"/>
        <v>0</v>
      </c>
      <c r="G3740" s="53">
        <f t="shared" si="297"/>
        <v>0</v>
      </c>
      <c r="H3740" s="53">
        <f t="shared" si="298"/>
        <v>0</v>
      </c>
      <c r="I3740" s="53" t="str">
        <f t="shared" si="299"/>
        <v>dd</v>
      </c>
    </row>
    <row r="3741" spans="1:9" x14ac:dyDescent="0.25">
      <c r="A3741" s="93">
        <v>43555</v>
      </c>
      <c r="B3741" s="35">
        <f t="shared" si="295"/>
        <v>123</v>
      </c>
      <c r="C3741" s="76">
        <v>3</v>
      </c>
      <c r="D3741" s="76">
        <v>2019</v>
      </c>
      <c r="E3741" s="56">
        <v>0.93333333333333324</v>
      </c>
      <c r="F3741" s="53">
        <f t="shared" si="296"/>
        <v>1</v>
      </c>
      <c r="G3741" s="53">
        <f t="shared" si="297"/>
        <v>1</v>
      </c>
      <c r="H3741" s="53">
        <f t="shared" si="298"/>
        <v>-1</v>
      </c>
      <c r="I3741" s="53" t="str">
        <f t="shared" si="299"/>
        <v>dw</v>
      </c>
    </row>
    <row r="3742" spans="1:9" x14ac:dyDescent="0.25">
      <c r="A3742" s="93">
        <v>43556</v>
      </c>
      <c r="B3742" s="35">
        <f t="shared" si="295"/>
        <v>124</v>
      </c>
      <c r="C3742" s="76">
        <v>4</v>
      </c>
      <c r="D3742" s="76">
        <v>2019</v>
      </c>
      <c r="E3742" s="56">
        <v>0.73333333333333339</v>
      </c>
      <c r="F3742" s="53">
        <f t="shared" si="296"/>
        <v>1</v>
      </c>
      <c r="G3742" s="53">
        <f t="shared" si="297"/>
        <v>2</v>
      </c>
      <c r="H3742" s="53">
        <f t="shared" si="298"/>
        <v>2</v>
      </c>
      <c r="I3742" s="53" t="str">
        <f t="shared" si="299"/>
        <v>ww</v>
      </c>
    </row>
    <row r="3743" spans="1:9" x14ac:dyDescent="0.25">
      <c r="A3743" s="93">
        <v>43557</v>
      </c>
      <c r="B3743" s="35">
        <f t="shared" si="295"/>
        <v>124</v>
      </c>
      <c r="C3743" s="76">
        <v>4</v>
      </c>
      <c r="D3743" s="76">
        <v>2019</v>
      </c>
      <c r="E3743" s="56">
        <v>4.4666666666666659</v>
      </c>
      <c r="F3743" s="53">
        <f t="shared" si="296"/>
        <v>1</v>
      </c>
      <c r="G3743" s="53">
        <f t="shared" si="297"/>
        <v>2</v>
      </c>
      <c r="H3743" s="53">
        <f t="shared" si="298"/>
        <v>2</v>
      </c>
      <c r="I3743" s="53" t="str">
        <f t="shared" si="299"/>
        <v>ww</v>
      </c>
    </row>
    <row r="3744" spans="1:9" x14ac:dyDescent="0.25">
      <c r="A3744" s="93">
        <v>43558</v>
      </c>
      <c r="B3744" s="35">
        <f t="shared" si="295"/>
        <v>124</v>
      </c>
      <c r="C3744" s="76">
        <v>4</v>
      </c>
      <c r="D3744" s="76">
        <v>2019</v>
      </c>
      <c r="E3744" s="56">
        <v>6.5333333333333341</v>
      </c>
      <c r="F3744" s="53">
        <f t="shared" si="296"/>
        <v>1</v>
      </c>
      <c r="G3744" s="53">
        <f t="shared" si="297"/>
        <v>2</v>
      </c>
      <c r="H3744" s="53">
        <f t="shared" si="298"/>
        <v>2</v>
      </c>
      <c r="I3744" s="53" t="str">
        <f t="shared" si="299"/>
        <v>ww</v>
      </c>
    </row>
    <row r="3745" spans="1:9" x14ac:dyDescent="0.25">
      <c r="A3745" s="93">
        <v>43559</v>
      </c>
      <c r="B3745" s="35">
        <f t="shared" si="295"/>
        <v>124</v>
      </c>
      <c r="C3745" s="76">
        <v>4</v>
      </c>
      <c r="D3745" s="76">
        <v>2019</v>
      </c>
      <c r="E3745" s="56">
        <v>5.5333333333333341</v>
      </c>
      <c r="F3745" s="53">
        <f t="shared" si="296"/>
        <v>1</v>
      </c>
      <c r="G3745" s="53">
        <f t="shared" si="297"/>
        <v>2</v>
      </c>
      <c r="H3745" s="53">
        <f t="shared" si="298"/>
        <v>2</v>
      </c>
      <c r="I3745" s="53" t="str">
        <f t="shared" si="299"/>
        <v>ww</v>
      </c>
    </row>
    <row r="3746" spans="1:9" x14ac:dyDescent="0.25">
      <c r="A3746" s="93">
        <v>43560</v>
      </c>
      <c r="B3746" s="35">
        <f t="shared" si="295"/>
        <v>124</v>
      </c>
      <c r="C3746" s="76">
        <v>4</v>
      </c>
      <c r="D3746" s="76">
        <v>2019</v>
      </c>
      <c r="E3746" s="56">
        <v>2.7333333333333329</v>
      </c>
      <c r="F3746" s="53">
        <f t="shared" si="296"/>
        <v>1</v>
      </c>
      <c r="G3746" s="53">
        <f t="shared" si="297"/>
        <v>2</v>
      </c>
      <c r="H3746" s="53">
        <f t="shared" si="298"/>
        <v>2</v>
      </c>
      <c r="I3746" s="53" t="str">
        <f t="shared" si="299"/>
        <v>ww</v>
      </c>
    </row>
    <row r="3747" spans="1:9" x14ac:dyDescent="0.25">
      <c r="A3747" s="93">
        <v>43561</v>
      </c>
      <c r="B3747" s="35">
        <f t="shared" si="295"/>
        <v>124</v>
      </c>
      <c r="C3747" s="76">
        <v>4</v>
      </c>
      <c r="D3747" s="76">
        <v>2019</v>
      </c>
      <c r="E3747" s="56">
        <v>6.6666666666666666E-2</v>
      </c>
      <c r="F3747" s="53">
        <f t="shared" si="296"/>
        <v>1</v>
      </c>
      <c r="G3747" s="53">
        <f t="shared" si="297"/>
        <v>2</v>
      </c>
      <c r="H3747" s="53">
        <f t="shared" si="298"/>
        <v>2</v>
      </c>
      <c r="I3747" s="53" t="str">
        <f t="shared" si="299"/>
        <v>ww</v>
      </c>
    </row>
    <row r="3748" spans="1:9" x14ac:dyDescent="0.25">
      <c r="A3748" s="93">
        <v>43562</v>
      </c>
      <c r="B3748" s="35">
        <f t="shared" si="295"/>
        <v>124</v>
      </c>
      <c r="C3748" s="76">
        <v>4</v>
      </c>
      <c r="D3748" s="76">
        <v>2019</v>
      </c>
      <c r="E3748" s="56">
        <v>0.13333333333333333</v>
      </c>
      <c r="F3748" s="53">
        <f t="shared" si="296"/>
        <v>1</v>
      </c>
      <c r="G3748" s="53">
        <f t="shared" si="297"/>
        <v>2</v>
      </c>
      <c r="H3748" s="53">
        <f t="shared" si="298"/>
        <v>2</v>
      </c>
      <c r="I3748" s="53" t="str">
        <f t="shared" si="299"/>
        <v>ww</v>
      </c>
    </row>
    <row r="3749" spans="1:9" x14ac:dyDescent="0.25">
      <c r="A3749" s="93">
        <v>43563</v>
      </c>
      <c r="B3749" s="35">
        <f t="shared" si="295"/>
        <v>124</v>
      </c>
      <c r="C3749" s="76">
        <v>4</v>
      </c>
      <c r="D3749" s="76">
        <v>2019</v>
      </c>
      <c r="E3749" s="56">
        <v>0.19999999999999998</v>
      </c>
      <c r="F3749" s="53">
        <f t="shared" si="296"/>
        <v>1</v>
      </c>
      <c r="G3749" s="53">
        <f t="shared" si="297"/>
        <v>2</v>
      </c>
      <c r="H3749" s="53">
        <f t="shared" si="298"/>
        <v>2</v>
      </c>
      <c r="I3749" s="53" t="str">
        <f t="shared" si="299"/>
        <v>ww</v>
      </c>
    </row>
    <row r="3750" spans="1:9" x14ac:dyDescent="0.25">
      <c r="A3750" s="93">
        <v>43564</v>
      </c>
      <c r="B3750" s="35">
        <f t="shared" si="295"/>
        <v>124</v>
      </c>
      <c r="C3750" s="76">
        <v>4</v>
      </c>
      <c r="D3750" s="76">
        <v>2019</v>
      </c>
      <c r="E3750" s="56">
        <v>0</v>
      </c>
      <c r="F3750" s="53">
        <f t="shared" si="296"/>
        <v>0</v>
      </c>
      <c r="G3750" s="53">
        <f t="shared" si="297"/>
        <v>1</v>
      </c>
      <c r="H3750" s="53">
        <f t="shared" si="298"/>
        <v>1</v>
      </c>
      <c r="I3750" s="53" t="str">
        <f t="shared" si="299"/>
        <v>wd</v>
      </c>
    </row>
    <row r="3751" spans="1:9" x14ac:dyDescent="0.25">
      <c r="A3751" s="93">
        <v>43565</v>
      </c>
      <c r="B3751" s="35">
        <f t="shared" si="295"/>
        <v>124</v>
      </c>
      <c r="C3751" s="76">
        <v>4</v>
      </c>
      <c r="D3751" s="76">
        <v>2019</v>
      </c>
      <c r="E3751" s="56">
        <v>0</v>
      </c>
      <c r="F3751" s="53">
        <f t="shared" si="296"/>
        <v>0</v>
      </c>
      <c r="G3751" s="53">
        <f t="shared" si="297"/>
        <v>0</v>
      </c>
      <c r="H3751" s="53">
        <f t="shared" si="298"/>
        <v>0</v>
      </c>
      <c r="I3751" s="53" t="str">
        <f t="shared" si="299"/>
        <v>dd</v>
      </c>
    </row>
    <row r="3752" spans="1:9" x14ac:dyDescent="0.25">
      <c r="A3752" s="93">
        <v>43566</v>
      </c>
      <c r="B3752" s="35">
        <f t="shared" si="295"/>
        <v>124</v>
      </c>
      <c r="C3752" s="76">
        <v>4</v>
      </c>
      <c r="D3752" s="76">
        <v>2019</v>
      </c>
      <c r="E3752" s="56">
        <v>0</v>
      </c>
      <c r="F3752" s="53">
        <f t="shared" si="296"/>
        <v>0</v>
      </c>
      <c r="G3752" s="53">
        <f t="shared" si="297"/>
        <v>0</v>
      </c>
      <c r="H3752" s="53">
        <f t="shared" si="298"/>
        <v>0</v>
      </c>
      <c r="I3752" s="53" t="str">
        <f t="shared" si="299"/>
        <v>dd</v>
      </c>
    </row>
    <row r="3753" spans="1:9" x14ac:dyDescent="0.25">
      <c r="A3753" s="93">
        <v>43567</v>
      </c>
      <c r="B3753" s="35">
        <f t="shared" si="295"/>
        <v>124</v>
      </c>
      <c r="C3753" s="76">
        <v>4</v>
      </c>
      <c r="D3753" s="76">
        <v>2019</v>
      </c>
      <c r="E3753" s="56">
        <v>0</v>
      </c>
      <c r="F3753" s="53">
        <f t="shared" si="296"/>
        <v>0</v>
      </c>
      <c r="G3753" s="53">
        <f t="shared" si="297"/>
        <v>0</v>
      </c>
      <c r="H3753" s="53">
        <f t="shared" si="298"/>
        <v>0</v>
      </c>
      <c r="I3753" s="53" t="str">
        <f t="shared" si="299"/>
        <v>dd</v>
      </c>
    </row>
    <row r="3754" spans="1:9" x14ac:dyDescent="0.25">
      <c r="A3754" s="93">
        <v>43568</v>
      </c>
      <c r="B3754" s="35">
        <f t="shared" si="295"/>
        <v>124</v>
      </c>
      <c r="C3754" s="76">
        <v>4</v>
      </c>
      <c r="D3754" s="76">
        <v>2019</v>
      </c>
      <c r="E3754" s="56">
        <v>0</v>
      </c>
      <c r="F3754" s="53">
        <f t="shared" si="296"/>
        <v>0</v>
      </c>
      <c r="G3754" s="53">
        <f t="shared" si="297"/>
        <v>0</v>
      </c>
      <c r="H3754" s="53">
        <f t="shared" si="298"/>
        <v>0</v>
      </c>
      <c r="I3754" s="53" t="str">
        <f t="shared" si="299"/>
        <v>dd</v>
      </c>
    </row>
    <row r="3755" spans="1:9" x14ac:dyDescent="0.25">
      <c r="A3755" s="93">
        <v>43569</v>
      </c>
      <c r="B3755" s="35">
        <f t="shared" si="295"/>
        <v>124</v>
      </c>
      <c r="C3755" s="76">
        <v>4</v>
      </c>
      <c r="D3755" s="76">
        <v>2019</v>
      </c>
      <c r="E3755" s="56">
        <v>0</v>
      </c>
      <c r="F3755" s="53">
        <f t="shared" si="296"/>
        <v>0</v>
      </c>
      <c r="G3755" s="53">
        <f t="shared" si="297"/>
        <v>0</v>
      </c>
      <c r="H3755" s="53">
        <f t="shared" si="298"/>
        <v>0</v>
      </c>
      <c r="I3755" s="53" t="str">
        <f t="shared" si="299"/>
        <v>dd</v>
      </c>
    </row>
    <row r="3756" spans="1:9" x14ac:dyDescent="0.25">
      <c r="A3756" s="93">
        <v>43570</v>
      </c>
      <c r="B3756" s="35">
        <f t="shared" si="295"/>
        <v>124</v>
      </c>
      <c r="C3756" s="76">
        <v>4</v>
      </c>
      <c r="D3756" s="76">
        <v>2019</v>
      </c>
      <c r="E3756" s="56">
        <v>0</v>
      </c>
      <c r="F3756" s="53">
        <f t="shared" si="296"/>
        <v>0</v>
      </c>
      <c r="G3756" s="53">
        <f t="shared" si="297"/>
        <v>0</v>
      </c>
      <c r="H3756" s="53">
        <f t="shared" si="298"/>
        <v>0</v>
      </c>
      <c r="I3756" s="53" t="str">
        <f t="shared" si="299"/>
        <v>dd</v>
      </c>
    </row>
    <row r="3757" spans="1:9" x14ac:dyDescent="0.25">
      <c r="A3757" s="93">
        <v>43571</v>
      </c>
      <c r="B3757" s="35">
        <f t="shared" si="295"/>
        <v>124</v>
      </c>
      <c r="C3757" s="76">
        <v>4</v>
      </c>
      <c r="D3757" s="76">
        <v>2019</v>
      </c>
      <c r="E3757" s="56">
        <v>6.6666666666666666E-2</v>
      </c>
      <c r="F3757" s="53">
        <f t="shared" si="296"/>
        <v>1</v>
      </c>
      <c r="G3757" s="53">
        <f t="shared" si="297"/>
        <v>1</v>
      </c>
      <c r="H3757" s="53">
        <f t="shared" si="298"/>
        <v>-1</v>
      </c>
      <c r="I3757" s="53" t="str">
        <f t="shared" si="299"/>
        <v>dw</v>
      </c>
    </row>
    <row r="3758" spans="1:9" x14ac:dyDescent="0.25">
      <c r="A3758" s="93">
        <v>43572</v>
      </c>
      <c r="B3758" s="35">
        <f t="shared" si="295"/>
        <v>124</v>
      </c>
      <c r="C3758" s="76">
        <v>4</v>
      </c>
      <c r="D3758" s="76">
        <v>2019</v>
      </c>
      <c r="E3758" s="56">
        <v>0</v>
      </c>
      <c r="F3758" s="53">
        <f t="shared" si="296"/>
        <v>0</v>
      </c>
      <c r="G3758" s="53">
        <f t="shared" si="297"/>
        <v>1</v>
      </c>
      <c r="H3758" s="53">
        <f t="shared" si="298"/>
        <v>1</v>
      </c>
      <c r="I3758" s="53" t="str">
        <f t="shared" si="299"/>
        <v>wd</v>
      </c>
    </row>
    <row r="3759" spans="1:9" x14ac:dyDescent="0.25">
      <c r="A3759" s="93">
        <v>43573</v>
      </c>
      <c r="B3759" s="35">
        <f t="shared" si="295"/>
        <v>124</v>
      </c>
      <c r="C3759" s="76">
        <v>4</v>
      </c>
      <c r="D3759" s="76">
        <v>2019</v>
      </c>
      <c r="E3759" s="56">
        <v>0</v>
      </c>
      <c r="F3759" s="53">
        <f t="shared" si="296"/>
        <v>0</v>
      </c>
      <c r="G3759" s="53">
        <f t="shared" si="297"/>
        <v>0</v>
      </c>
      <c r="H3759" s="53">
        <f t="shared" si="298"/>
        <v>0</v>
      </c>
      <c r="I3759" s="53" t="str">
        <f t="shared" si="299"/>
        <v>dd</v>
      </c>
    </row>
    <row r="3760" spans="1:9" x14ac:dyDescent="0.25">
      <c r="A3760" s="93">
        <v>43574</v>
      </c>
      <c r="B3760" s="35">
        <f t="shared" ref="B3760:B3823" si="300">C3760+(D3760-2009)*12</f>
        <v>124</v>
      </c>
      <c r="C3760" s="76">
        <v>4</v>
      </c>
      <c r="D3760" s="76">
        <v>2019</v>
      </c>
      <c r="E3760" s="56">
        <v>0</v>
      </c>
      <c r="F3760" s="53">
        <f t="shared" si="296"/>
        <v>0</v>
      </c>
      <c r="G3760" s="53">
        <f t="shared" si="297"/>
        <v>0</v>
      </c>
      <c r="H3760" s="53">
        <f t="shared" si="298"/>
        <v>0</v>
      </c>
      <c r="I3760" s="53" t="str">
        <f t="shared" si="299"/>
        <v>dd</v>
      </c>
    </row>
    <row r="3761" spans="1:9" x14ac:dyDescent="0.25">
      <c r="A3761" s="93">
        <v>43575</v>
      </c>
      <c r="B3761" s="35">
        <f t="shared" si="300"/>
        <v>124</v>
      </c>
      <c r="C3761" s="76">
        <v>4</v>
      </c>
      <c r="D3761" s="76">
        <v>2019</v>
      </c>
      <c r="E3761" s="56">
        <v>0</v>
      </c>
      <c r="F3761" s="53">
        <f t="shared" si="296"/>
        <v>0</v>
      </c>
      <c r="G3761" s="53">
        <f t="shared" si="297"/>
        <v>0</v>
      </c>
      <c r="H3761" s="53">
        <f t="shared" si="298"/>
        <v>0</v>
      </c>
      <c r="I3761" s="53" t="str">
        <f t="shared" si="299"/>
        <v>dd</v>
      </c>
    </row>
    <row r="3762" spans="1:9" x14ac:dyDescent="0.25">
      <c r="A3762" s="93">
        <v>43576</v>
      </c>
      <c r="B3762" s="35">
        <f t="shared" si="300"/>
        <v>124</v>
      </c>
      <c r="C3762" s="76">
        <v>4</v>
      </c>
      <c r="D3762" s="76">
        <v>2019</v>
      </c>
      <c r="E3762" s="56">
        <v>0</v>
      </c>
      <c r="F3762" s="53">
        <f t="shared" si="296"/>
        <v>0</v>
      </c>
      <c r="G3762" s="53">
        <f t="shared" si="297"/>
        <v>0</v>
      </c>
      <c r="H3762" s="53">
        <f t="shared" si="298"/>
        <v>0</v>
      </c>
      <c r="I3762" s="53" t="str">
        <f t="shared" si="299"/>
        <v>dd</v>
      </c>
    </row>
    <row r="3763" spans="1:9" x14ac:dyDescent="0.25">
      <c r="A3763" s="93">
        <v>43577</v>
      </c>
      <c r="B3763" s="35">
        <f t="shared" si="300"/>
        <v>124</v>
      </c>
      <c r="C3763" s="76">
        <v>4</v>
      </c>
      <c r="D3763" s="76">
        <v>2019</v>
      </c>
      <c r="E3763" s="56">
        <v>0</v>
      </c>
      <c r="F3763" s="53">
        <f t="shared" si="296"/>
        <v>0</v>
      </c>
      <c r="G3763" s="53">
        <f t="shared" si="297"/>
        <v>0</v>
      </c>
      <c r="H3763" s="53">
        <f t="shared" si="298"/>
        <v>0</v>
      </c>
      <c r="I3763" s="53" t="str">
        <f t="shared" si="299"/>
        <v>dd</v>
      </c>
    </row>
    <row r="3764" spans="1:9" x14ac:dyDescent="0.25">
      <c r="A3764" s="93">
        <v>43578</v>
      </c>
      <c r="B3764" s="35">
        <f t="shared" si="300"/>
        <v>124</v>
      </c>
      <c r="C3764" s="76">
        <v>4</v>
      </c>
      <c r="D3764" s="76">
        <v>2019</v>
      </c>
      <c r="E3764" s="56">
        <v>0</v>
      </c>
      <c r="F3764" s="53">
        <f t="shared" si="296"/>
        <v>0</v>
      </c>
      <c r="G3764" s="53">
        <f t="shared" si="297"/>
        <v>0</v>
      </c>
      <c r="H3764" s="53">
        <f t="shared" si="298"/>
        <v>0</v>
      </c>
      <c r="I3764" s="53" t="str">
        <f t="shared" si="299"/>
        <v>dd</v>
      </c>
    </row>
    <row r="3765" spans="1:9" x14ac:dyDescent="0.25">
      <c r="A3765" s="93">
        <v>43579</v>
      </c>
      <c r="B3765" s="35">
        <f t="shared" si="300"/>
        <v>124</v>
      </c>
      <c r="C3765" s="76">
        <v>4</v>
      </c>
      <c r="D3765" s="76">
        <v>2019</v>
      </c>
      <c r="E3765" s="56">
        <v>0</v>
      </c>
      <c r="F3765" s="53">
        <f t="shared" si="296"/>
        <v>0</v>
      </c>
      <c r="G3765" s="53">
        <f t="shared" si="297"/>
        <v>0</v>
      </c>
      <c r="H3765" s="53">
        <f t="shared" si="298"/>
        <v>0</v>
      </c>
      <c r="I3765" s="53" t="str">
        <f t="shared" si="299"/>
        <v>dd</v>
      </c>
    </row>
    <row r="3766" spans="1:9" x14ac:dyDescent="0.25">
      <c r="A3766" s="93">
        <v>43580</v>
      </c>
      <c r="B3766" s="35">
        <f t="shared" si="300"/>
        <v>124</v>
      </c>
      <c r="C3766" s="76">
        <v>4</v>
      </c>
      <c r="D3766" s="76">
        <v>2019</v>
      </c>
      <c r="E3766" s="56">
        <v>0</v>
      </c>
      <c r="F3766" s="53">
        <f t="shared" si="296"/>
        <v>0</v>
      </c>
      <c r="G3766" s="53">
        <f t="shared" si="297"/>
        <v>0</v>
      </c>
      <c r="H3766" s="53">
        <f t="shared" si="298"/>
        <v>0</v>
      </c>
      <c r="I3766" s="53" t="str">
        <f t="shared" si="299"/>
        <v>dd</v>
      </c>
    </row>
    <row r="3767" spans="1:9" x14ac:dyDescent="0.25">
      <c r="A3767" s="93">
        <v>43581</v>
      </c>
      <c r="B3767" s="35">
        <f t="shared" si="300"/>
        <v>124</v>
      </c>
      <c r="C3767" s="76">
        <v>4</v>
      </c>
      <c r="D3767" s="76">
        <v>2019</v>
      </c>
      <c r="E3767" s="56">
        <v>1.4000000000000001</v>
      </c>
      <c r="F3767" s="53">
        <f t="shared" si="296"/>
        <v>1</v>
      </c>
      <c r="G3767" s="53">
        <f t="shared" si="297"/>
        <v>1</v>
      </c>
      <c r="H3767" s="53">
        <f t="shared" si="298"/>
        <v>-1</v>
      </c>
      <c r="I3767" s="53" t="str">
        <f t="shared" si="299"/>
        <v>dw</v>
      </c>
    </row>
    <row r="3768" spans="1:9" x14ac:dyDescent="0.25">
      <c r="A3768" s="93">
        <v>43582</v>
      </c>
      <c r="B3768" s="35">
        <f t="shared" si="300"/>
        <v>124</v>
      </c>
      <c r="C3768" s="76">
        <v>4</v>
      </c>
      <c r="D3768" s="76">
        <v>2019</v>
      </c>
      <c r="E3768" s="56">
        <v>2.1333333333333333</v>
      </c>
      <c r="F3768" s="53">
        <f t="shared" si="296"/>
        <v>1</v>
      </c>
      <c r="G3768" s="53">
        <f t="shared" si="297"/>
        <v>2</v>
      </c>
      <c r="H3768" s="53">
        <f t="shared" si="298"/>
        <v>2</v>
      </c>
      <c r="I3768" s="53" t="str">
        <f t="shared" si="299"/>
        <v>ww</v>
      </c>
    </row>
    <row r="3769" spans="1:9" x14ac:dyDescent="0.25">
      <c r="A3769" s="93">
        <v>43583</v>
      </c>
      <c r="B3769" s="35">
        <f t="shared" si="300"/>
        <v>124</v>
      </c>
      <c r="C3769" s="76">
        <v>4</v>
      </c>
      <c r="D3769" s="76">
        <v>2019</v>
      </c>
      <c r="E3769" s="56">
        <v>6.6666666666666666E-2</v>
      </c>
      <c r="F3769" s="53">
        <f t="shared" si="296"/>
        <v>1</v>
      </c>
      <c r="G3769" s="53">
        <f t="shared" si="297"/>
        <v>2</v>
      </c>
      <c r="H3769" s="53">
        <f t="shared" si="298"/>
        <v>2</v>
      </c>
      <c r="I3769" s="53" t="str">
        <f t="shared" si="299"/>
        <v>ww</v>
      </c>
    </row>
    <row r="3770" spans="1:9" x14ac:dyDescent="0.25">
      <c r="A3770" s="93">
        <v>43584</v>
      </c>
      <c r="B3770" s="35">
        <f t="shared" si="300"/>
        <v>124</v>
      </c>
      <c r="C3770" s="76">
        <v>4</v>
      </c>
      <c r="D3770" s="76">
        <v>2019</v>
      </c>
      <c r="E3770" s="56">
        <v>6.6666666666666666E-2</v>
      </c>
      <c r="F3770" s="53">
        <f t="shared" si="296"/>
        <v>1</v>
      </c>
      <c r="G3770" s="53">
        <f t="shared" si="297"/>
        <v>2</v>
      </c>
      <c r="H3770" s="53">
        <f t="shared" si="298"/>
        <v>2</v>
      </c>
      <c r="I3770" s="53" t="str">
        <f t="shared" si="299"/>
        <v>ww</v>
      </c>
    </row>
    <row r="3771" spans="1:9" x14ac:dyDescent="0.25">
      <c r="A3771" s="93">
        <v>43585</v>
      </c>
      <c r="B3771" s="35">
        <f t="shared" si="300"/>
        <v>124</v>
      </c>
      <c r="C3771" s="76">
        <v>4</v>
      </c>
      <c r="D3771" s="76">
        <v>2019</v>
      </c>
      <c r="E3771" s="56">
        <v>0</v>
      </c>
      <c r="F3771" s="53">
        <f t="shared" si="296"/>
        <v>0</v>
      </c>
      <c r="G3771" s="53">
        <f t="shared" si="297"/>
        <v>1</v>
      </c>
      <c r="H3771" s="53">
        <f t="shared" si="298"/>
        <v>1</v>
      </c>
      <c r="I3771" s="53" t="str">
        <f t="shared" si="299"/>
        <v>wd</v>
      </c>
    </row>
    <row r="3772" spans="1:9" x14ac:dyDescent="0.25">
      <c r="A3772" s="93">
        <v>43586</v>
      </c>
      <c r="B3772" s="35">
        <f t="shared" si="300"/>
        <v>125</v>
      </c>
      <c r="C3772" s="76">
        <v>5</v>
      </c>
      <c r="D3772" s="76">
        <v>2019</v>
      </c>
      <c r="E3772" s="56">
        <v>0</v>
      </c>
      <c r="F3772" s="53">
        <f t="shared" si="296"/>
        <v>0</v>
      </c>
      <c r="G3772" s="53">
        <f t="shared" si="297"/>
        <v>0</v>
      </c>
      <c r="H3772" s="53">
        <f t="shared" si="298"/>
        <v>0</v>
      </c>
      <c r="I3772" s="53" t="str">
        <f t="shared" si="299"/>
        <v>dd</v>
      </c>
    </row>
    <row r="3773" spans="1:9" x14ac:dyDescent="0.25">
      <c r="A3773" s="93">
        <v>43587</v>
      </c>
      <c r="B3773" s="35">
        <f t="shared" si="300"/>
        <v>125</v>
      </c>
      <c r="C3773" s="76">
        <v>5</v>
      </c>
      <c r="D3773" s="76">
        <v>2019</v>
      </c>
      <c r="E3773" s="56">
        <v>6.6666666666666666E-2</v>
      </c>
      <c r="F3773" s="53">
        <f t="shared" si="296"/>
        <v>1</v>
      </c>
      <c r="G3773" s="53">
        <f t="shared" si="297"/>
        <v>1</v>
      </c>
      <c r="H3773" s="53">
        <f t="shared" si="298"/>
        <v>-1</v>
      </c>
      <c r="I3773" s="53" t="str">
        <f t="shared" si="299"/>
        <v>dw</v>
      </c>
    </row>
    <row r="3774" spans="1:9" x14ac:dyDescent="0.25">
      <c r="A3774" s="93">
        <v>43588</v>
      </c>
      <c r="B3774" s="35">
        <f t="shared" si="300"/>
        <v>125</v>
      </c>
      <c r="C3774" s="76">
        <v>5</v>
      </c>
      <c r="D3774" s="76">
        <v>2019</v>
      </c>
      <c r="E3774" s="56">
        <v>0.13333333333333333</v>
      </c>
      <c r="F3774" s="53">
        <f t="shared" si="296"/>
        <v>1</v>
      </c>
      <c r="G3774" s="53">
        <f t="shared" si="297"/>
        <v>2</v>
      </c>
      <c r="H3774" s="53">
        <f t="shared" si="298"/>
        <v>2</v>
      </c>
      <c r="I3774" s="53" t="str">
        <f t="shared" si="299"/>
        <v>ww</v>
      </c>
    </row>
    <row r="3775" spans="1:9" x14ac:dyDescent="0.25">
      <c r="A3775" s="93">
        <v>43589</v>
      </c>
      <c r="B3775" s="35">
        <f t="shared" si="300"/>
        <v>125</v>
      </c>
      <c r="C3775" s="76">
        <v>5</v>
      </c>
      <c r="D3775" s="76">
        <v>2019</v>
      </c>
      <c r="E3775" s="56">
        <v>1.0999999999999999</v>
      </c>
      <c r="F3775" s="53">
        <f t="shared" si="296"/>
        <v>1</v>
      </c>
      <c r="G3775" s="53">
        <f t="shared" si="297"/>
        <v>2</v>
      </c>
      <c r="H3775" s="53">
        <f t="shared" si="298"/>
        <v>2</v>
      </c>
      <c r="I3775" s="53" t="str">
        <f t="shared" si="299"/>
        <v>ww</v>
      </c>
    </row>
    <row r="3776" spans="1:9" x14ac:dyDescent="0.25">
      <c r="A3776" s="93">
        <v>43590</v>
      </c>
      <c r="B3776" s="35">
        <f t="shared" si="300"/>
        <v>125</v>
      </c>
      <c r="C3776" s="76">
        <v>5</v>
      </c>
      <c r="D3776" s="76">
        <v>2019</v>
      </c>
      <c r="E3776" s="56">
        <v>1</v>
      </c>
      <c r="F3776" s="53">
        <f t="shared" si="296"/>
        <v>1</v>
      </c>
      <c r="G3776" s="53">
        <f t="shared" si="297"/>
        <v>2</v>
      </c>
      <c r="H3776" s="53">
        <f t="shared" si="298"/>
        <v>2</v>
      </c>
      <c r="I3776" s="53" t="str">
        <f t="shared" si="299"/>
        <v>ww</v>
      </c>
    </row>
    <row r="3777" spans="1:9" x14ac:dyDescent="0.25">
      <c r="A3777" s="93">
        <v>43591</v>
      </c>
      <c r="B3777" s="35">
        <f t="shared" si="300"/>
        <v>125</v>
      </c>
      <c r="C3777" s="76">
        <v>5</v>
      </c>
      <c r="D3777" s="76">
        <v>2019</v>
      </c>
      <c r="E3777" s="56">
        <v>1.3</v>
      </c>
      <c r="F3777" s="53">
        <f t="shared" si="296"/>
        <v>1</v>
      </c>
      <c r="G3777" s="53">
        <f t="shared" si="297"/>
        <v>2</v>
      </c>
      <c r="H3777" s="53">
        <f t="shared" si="298"/>
        <v>2</v>
      </c>
      <c r="I3777" s="53" t="str">
        <f t="shared" si="299"/>
        <v>ww</v>
      </c>
    </row>
    <row r="3778" spans="1:9" x14ac:dyDescent="0.25">
      <c r="A3778" s="93">
        <v>43592</v>
      </c>
      <c r="B3778" s="35">
        <f t="shared" si="300"/>
        <v>125</v>
      </c>
      <c r="C3778" s="76">
        <v>5</v>
      </c>
      <c r="D3778" s="76">
        <v>2019</v>
      </c>
      <c r="E3778" s="56">
        <v>0.46666666666666662</v>
      </c>
      <c r="F3778" s="53">
        <f t="shared" si="296"/>
        <v>1</v>
      </c>
      <c r="G3778" s="53">
        <f t="shared" si="297"/>
        <v>2</v>
      </c>
      <c r="H3778" s="53">
        <f t="shared" si="298"/>
        <v>2</v>
      </c>
      <c r="I3778" s="53" t="str">
        <f t="shared" si="299"/>
        <v>ww</v>
      </c>
    </row>
    <row r="3779" spans="1:9" x14ac:dyDescent="0.25">
      <c r="A3779" s="93">
        <v>43593</v>
      </c>
      <c r="B3779" s="35">
        <f t="shared" si="300"/>
        <v>125</v>
      </c>
      <c r="C3779" s="76">
        <v>5</v>
      </c>
      <c r="D3779" s="76">
        <v>2019</v>
      </c>
      <c r="E3779" s="56">
        <v>4.4333333333333336</v>
      </c>
      <c r="F3779" s="53">
        <f t="shared" si="296"/>
        <v>1</v>
      </c>
      <c r="G3779" s="53">
        <f t="shared" si="297"/>
        <v>2</v>
      </c>
      <c r="H3779" s="53">
        <f t="shared" si="298"/>
        <v>2</v>
      </c>
      <c r="I3779" s="53" t="str">
        <f t="shared" si="299"/>
        <v>ww</v>
      </c>
    </row>
    <row r="3780" spans="1:9" x14ac:dyDescent="0.25">
      <c r="A3780" s="93">
        <v>43594</v>
      </c>
      <c r="B3780" s="35">
        <f t="shared" si="300"/>
        <v>125</v>
      </c>
      <c r="C3780" s="76">
        <v>5</v>
      </c>
      <c r="D3780" s="76">
        <v>2019</v>
      </c>
      <c r="E3780" s="56">
        <v>12.6</v>
      </c>
      <c r="F3780" s="53">
        <f t="shared" si="296"/>
        <v>1</v>
      </c>
      <c r="G3780" s="53">
        <f t="shared" si="297"/>
        <v>2</v>
      </c>
      <c r="H3780" s="53">
        <f t="shared" si="298"/>
        <v>2</v>
      </c>
      <c r="I3780" s="53" t="str">
        <f t="shared" si="299"/>
        <v>ww</v>
      </c>
    </row>
    <row r="3781" spans="1:9" x14ac:dyDescent="0.25">
      <c r="A3781" s="93">
        <v>43595</v>
      </c>
      <c r="B3781" s="35">
        <f t="shared" si="300"/>
        <v>125</v>
      </c>
      <c r="C3781" s="76">
        <v>5</v>
      </c>
      <c r="D3781" s="76">
        <v>2019</v>
      </c>
      <c r="E3781" s="56">
        <v>6.3999999999999995</v>
      </c>
      <c r="F3781" s="53">
        <f t="shared" si="296"/>
        <v>1</v>
      </c>
      <c r="G3781" s="53">
        <f t="shared" si="297"/>
        <v>2</v>
      </c>
      <c r="H3781" s="53">
        <f t="shared" si="298"/>
        <v>2</v>
      </c>
      <c r="I3781" s="53" t="str">
        <f t="shared" si="299"/>
        <v>ww</v>
      </c>
    </row>
    <row r="3782" spans="1:9" x14ac:dyDescent="0.25">
      <c r="A3782" s="93">
        <v>43596</v>
      </c>
      <c r="B3782" s="35">
        <f t="shared" si="300"/>
        <v>125</v>
      </c>
      <c r="C3782" s="76">
        <v>5</v>
      </c>
      <c r="D3782" s="76">
        <v>2019</v>
      </c>
      <c r="E3782" s="56">
        <v>6.6666666666666666E-2</v>
      </c>
      <c r="F3782" s="53">
        <f t="shared" si="296"/>
        <v>1</v>
      </c>
      <c r="G3782" s="53">
        <f t="shared" si="297"/>
        <v>2</v>
      </c>
      <c r="H3782" s="53">
        <f t="shared" si="298"/>
        <v>2</v>
      </c>
      <c r="I3782" s="53" t="str">
        <f t="shared" si="299"/>
        <v>ww</v>
      </c>
    </row>
    <row r="3783" spans="1:9" x14ac:dyDescent="0.25">
      <c r="A3783" s="93">
        <v>43597</v>
      </c>
      <c r="B3783" s="35">
        <f t="shared" si="300"/>
        <v>125</v>
      </c>
      <c r="C3783" s="76">
        <v>5</v>
      </c>
      <c r="D3783" s="76">
        <v>2019</v>
      </c>
      <c r="E3783" s="56">
        <v>0.33333333333333331</v>
      </c>
      <c r="F3783" s="53">
        <f t="shared" ref="F3783:F3846" si="301">IF(E3783&gt;0,1,0)</f>
        <v>1</v>
      </c>
      <c r="G3783" s="53">
        <f t="shared" ref="G3783:G3846" si="302">SUM(F3782:F3783)</f>
        <v>2</v>
      </c>
      <c r="H3783" s="53">
        <f t="shared" ref="H3783:H3846" si="303">IF(G3783=1,IF(F3782=1,1,-1),G3783)</f>
        <v>2</v>
      </c>
      <c r="I3783" s="53" t="str">
        <f t="shared" ref="I3783:I3846" si="304">VLOOKUP(H3783,codes,2,)</f>
        <v>ww</v>
      </c>
    </row>
    <row r="3784" spans="1:9" x14ac:dyDescent="0.25">
      <c r="A3784" s="93">
        <v>43598</v>
      </c>
      <c r="B3784" s="35">
        <f t="shared" si="300"/>
        <v>125</v>
      </c>
      <c r="C3784" s="76">
        <v>5</v>
      </c>
      <c r="D3784" s="76">
        <v>2019</v>
      </c>
      <c r="E3784" s="56">
        <v>0</v>
      </c>
      <c r="F3784" s="53">
        <f t="shared" si="301"/>
        <v>0</v>
      </c>
      <c r="G3784" s="53">
        <f t="shared" si="302"/>
        <v>1</v>
      </c>
      <c r="H3784" s="53">
        <f t="shared" si="303"/>
        <v>1</v>
      </c>
      <c r="I3784" s="53" t="str">
        <f t="shared" si="304"/>
        <v>wd</v>
      </c>
    </row>
    <row r="3785" spans="1:9" x14ac:dyDescent="0.25">
      <c r="A3785" s="93">
        <v>43599</v>
      </c>
      <c r="B3785" s="35">
        <f t="shared" si="300"/>
        <v>125</v>
      </c>
      <c r="C3785" s="76">
        <v>5</v>
      </c>
      <c r="D3785" s="76">
        <v>2019</v>
      </c>
      <c r="E3785" s="56">
        <v>0</v>
      </c>
      <c r="F3785" s="53">
        <f t="shared" si="301"/>
        <v>0</v>
      </c>
      <c r="G3785" s="53">
        <f t="shared" si="302"/>
        <v>0</v>
      </c>
      <c r="H3785" s="53">
        <f t="shared" si="303"/>
        <v>0</v>
      </c>
      <c r="I3785" s="53" t="str">
        <f t="shared" si="304"/>
        <v>dd</v>
      </c>
    </row>
    <row r="3786" spans="1:9" x14ac:dyDescent="0.25">
      <c r="A3786" s="93">
        <v>43600</v>
      </c>
      <c r="B3786" s="35">
        <f t="shared" si="300"/>
        <v>125</v>
      </c>
      <c r="C3786" s="76">
        <v>5</v>
      </c>
      <c r="D3786" s="76">
        <v>2019</v>
      </c>
      <c r="E3786" s="56">
        <v>0</v>
      </c>
      <c r="F3786" s="53">
        <f t="shared" si="301"/>
        <v>0</v>
      </c>
      <c r="G3786" s="53">
        <f t="shared" si="302"/>
        <v>0</v>
      </c>
      <c r="H3786" s="53">
        <f t="shared" si="303"/>
        <v>0</v>
      </c>
      <c r="I3786" s="53" t="str">
        <f t="shared" si="304"/>
        <v>dd</v>
      </c>
    </row>
    <row r="3787" spans="1:9" x14ac:dyDescent="0.25">
      <c r="A3787" s="93">
        <v>43601</v>
      </c>
      <c r="B3787" s="35">
        <f t="shared" si="300"/>
        <v>125</v>
      </c>
      <c r="C3787" s="76">
        <v>5</v>
      </c>
      <c r="D3787" s="76">
        <v>2019</v>
      </c>
      <c r="E3787" s="56">
        <v>0</v>
      </c>
      <c r="F3787" s="53">
        <f t="shared" si="301"/>
        <v>0</v>
      </c>
      <c r="G3787" s="53">
        <f t="shared" si="302"/>
        <v>0</v>
      </c>
      <c r="H3787" s="53">
        <f t="shared" si="303"/>
        <v>0</v>
      </c>
      <c r="I3787" s="53" t="str">
        <f t="shared" si="304"/>
        <v>dd</v>
      </c>
    </row>
    <row r="3788" spans="1:9" x14ac:dyDescent="0.25">
      <c r="A3788" s="93">
        <v>43602</v>
      </c>
      <c r="B3788" s="35">
        <f t="shared" si="300"/>
        <v>125</v>
      </c>
      <c r="C3788" s="76">
        <v>5</v>
      </c>
      <c r="D3788" s="76">
        <v>2019</v>
      </c>
      <c r="E3788" s="56">
        <v>0</v>
      </c>
      <c r="F3788" s="53">
        <f t="shared" si="301"/>
        <v>0</v>
      </c>
      <c r="G3788" s="53">
        <f t="shared" si="302"/>
        <v>0</v>
      </c>
      <c r="H3788" s="53">
        <f t="shared" si="303"/>
        <v>0</v>
      </c>
      <c r="I3788" s="53" t="str">
        <f t="shared" si="304"/>
        <v>dd</v>
      </c>
    </row>
    <row r="3789" spans="1:9" x14ac:dyDescent="0.25">
      <c r="A3789" s="93">
        <v>43603</v>
      </c>
      <c r="B3789" s="35">
        <f t="shared" si="300"/>
        <v>125</v>
      </c>
      <c r="C3789" s="76">
        <v>5</v>
      </c>
      <c r="D3789" s="76">
        <v>2019</v>
      </c>
      <c r="E3789" s="56">
        <v>2.3000000000000003</v>
      </c>
      <c r="F3789" s="53">
        <f t="shared" si="301"/>
        <v>1</v>
      </c>
      <c r="G3789" s="53">
        <f t="shared" si="302"/>
        <v>1</v>
      </c>
      <c r="H3789" s="53">
        <f t="shared" si="303"/>
        <v>-1</v>
      </c>
      <c r="I3789" s="53" t="str">
        <f t="shared" si="304"/>
        <v>dw</v>
      </c>
    </row>
    <row r="3790" spans="1:9" x14ac:dyDescent="0.25">
      <c r="A3790" s="93">
        <v>43604</v>
      </c>
      <c r="B3790" s="35">
        <f t="shared" si="300"/>
        <v>125</v>
      </c>
      <c r="C3790" s="76">
        <v>5</v>
      </c>
      <c r="D3790" s="76">
        <v>2019</v>
      </c>
      <c r="E3790" s="56">
        <v>1.2666666666666666</v>
      </c>
      <c r="F3790" s="53">
        <f t="shared" si="301"/>
        <v>1</v>
      </c>
      <c r="G3790" s="53">
        <f t="shared" si="302"/>
        <v>2</v>
      </c>
      <c r="H3790" s="53">
        <f t="shared" si="303"/>
        <v>2</v>
      </c>
      <c r="I3790" s="53" t="str">
        <f t="shared" si="304"/>
        <v>ww</v>
      </c>
    </row>
    <row r="3791" spans="1:9" x14ac:dyDescent="0.25">
      <c r="A3791" s="93">
        <v>43605</v>
      </c>
      <c r="B3791" s="35">
        <f t="shared" si="300"/>
        <v>125</v>
      </c>
      <c r="C3791" s="76">
        <v>5</v>
      </c>
      <c r="D3791" s="76">
        <v>2019</v>
      </c>
      <c r="E3791" s="56">
        <v>0.23333333333333331</v>
      </c>
      <c r="F3791" s="53">
        <f t="shared" si="301"/>
        <v>1</v>
      </c>
      <c r="G3791" s="53">
        <f t="shared" si="302"/>
        <v>2</v>
      </c>
      <c r="H3791" s="53">
        <f t="shared" si="303"/>
        <v>2</v>
      </c>
      <c r="I3791" s="53" t="str">
        <f t="shared" si="304"/>
        <v>ww</v>
      </c>
    </row>
    <row r="3792" spans="1:9" x14ac:dyDescent="0.25">
      <c r="A3792" s="93">
        <v>43606</v>
      </c>
      <c r="B3792" s="35">
        <f t="shared" si="300"/>
        <v>125</v>
      </c>
      <c r="C3792" s="76">
        <v>5</v>
      </c>
      <c r="D3792" s="76">
        <v>2019</v>
      </c>
      <c r="E3792" s="56">
        <v>0</v>
      </c>
      <c r="F3792" s="53">
        <f t="shared" si="301"/>
        <v>0</v>
      </c>
      <c r="G3792" s="53">
        <f t="shared" si="302"/>
        <v>1</v>
      </c>
      <c r="H3792" s="53">
        <f t="shared" si="303"/>
        <v>1</v>
      </c>
      <c r="I3792" s="53" t="str">
        <f t="shared" si="304"/>
        <v>wd</v>
      </c>
    </row>
    <row r="3793" spans="1:9" x14ac:dyDescent="0.25">
      <c r="A3793" s="93">
        <v>43607</v>
      </c>
      <c r="B3793" s="35">
        <f t="shared" si="300"/>
        <v>125</v>
      </c>
      <c r="C3793" s="76">
        <v>5</v>
      </c>
      <c r="D3793" s="76">
        <v>2019</v>
      </c>
      <c r="E3793" s="56">
        <v>0</v>
      </c>
      <c r="F3793" s="53">
        <f t="shared" si="301"/>
        <v>0</v>
      </c>
      <c r="G3793" s="53">
        <f t="shared" si="302"/>
        <v>0</v>
      </c>
      <c r="H3793" s="53">
        <f t="shared" si="303"/>
        <v>0</v>
      </c>
      <c r="I3793" s="53" t="str">
        <f t="shared" si="304"/>
        <v>dd</v>
      </c>
    </row>
    <row r="3794" spans="1:9" x14ac:dyDescent="0.25">
      <c r="A3794" s="93">
        <v>43608</v>
      </c>
      <c r="B3794" s="35">
        <f t="shared" si="300"/>
        <v>125</v>
      </c>
      <c r="C3794" s="76">
        <v>5</v>
      </c>
      <c r="D3794" s="76">
        <v>2019</v>
      </c>
      <c r="E3794" s="56">
        <v>0</v>
      </c>
      <c r="F3794" s="53">
        <f t="shared" si="301"/>
        <v>0</v>
      </c>
      <c r="G3794" s="53">
        <f t="shared" si="302"/>
        <v>0</v>
      </c>
      <c r="H3794" s="53">
        <f t="shared" si="303"/>
        <v>0</v>
      </c>
      <c r="I3794" s="53" t="str">
        <f t="shared" si="304"/>
        <v>dd</v>
      </c>
    </row>
    <row r="3795" spans="1:9" x14ac:dyDescent="0.25">
      <c r="A3795" s="93">
        <v>43609</v>
      </c>
      <c r="B3795" s="35">
        <f t="shared" si="300"/>
        <v>125</v>
      </c>
      <c r="C3795" s="76">
        <v>5</v>
      </c>
      <c r="D3795" s="76">
        <v>2019</v>
      </c>
      <c r="E3795" s="56">
        <v>0</v>
      </c>
      <c r="F3795" s="53">
        <f t="shared" si="301"/>
        <v>0</v>
      </c>
      <c r="G3795" s="53">
        <f t="shared" si="302"/>
        <v>0</v>
      </c>
      <c r="H3795" s="53">
        <f t="shared" si="303"/>
        <v>0</v>
      </c>
      <c r="I3795" s="53" t="str">
        <f t="shared" si="304"/>
        <v>dd</v>
      </c>
    </row>
    <row r="3796" spans="1:9" x14ac:dyDescent="0.25">
      <c r="A3796" s="93">
        <v>43610</v>
      </c>
      <c r="B3796" s="35">
        <f t="shared" si="300"/>
        <v>125</v>
      </c>
      <c r="C3796" s="76">
        <v>5</v>
      </c>
      <c r="D3796" s="76">
        <v>2019</v>
      </c>
      <c r="E3796" s="56">
        <v>0</v>
      </c>
      <c r="F3796" s="53">
        <f t="shared" si="301"/>
        <v>0</v>
      </c>
      <c r="G3796" s="53">
        <f t="shared" si="302"/>
        <v>0</v>
      </c>
      <c r="H3796" s="53">
        <f t="shared" si="303"/>
        <v>0</v>
      </c>
      <c r="I3796" s="53" t="str">
        <f t="shared" si="304"/>
        <v>dd</v>
      </c>
    </row>
    <row r="3797" spans="1:9" x14ac:dyDescent="0.25">
      <c r="A3797" s="93">
        <v>43611</v>
      </c>
      <c r="B3797" s="35">
        <f t="shared" si="300"/>
        <v>125</v>
      </c>
      <c r="C3797" s="76">
        <v>5</v>
      </c>
      <c r="D3797" s="76">
        <v>2019</v>
      </c>
      <c r="E3797" s="56">
        <v>3.8666666666666667</v>
      </c>
      <c r="F3797" s="53">
        <f t="shared" si="301"/>
        <v>1</v>
      </c>
      <c r="G3797" s="53">
        <f t="shared" si="302"/>
        <v>1</v>
      </c>
      <c r="H3797" s="53">
        <f t="shared" si="303"/>
        <v>-1</v>
      </c>
      <c r="I3797" s="53" t="str">
        <f t="shared" si="304"/>
        <v>dw</v>
      </c>
    </row>
    <row r="3798" spans="1:9" x14ac:dyDescent="0.25">
      <c r="A3798" s="93">
        <v>43612</v>
      </c>
      <c r="B3798" s="35">
        <f t="shared" si="300"/>
        <v>125</v>
      </c>
      <c r="C3798" s="76">
        <v>5</v>
      </c>
      <c r="D3798" s="76">
        <v>2019</v>
      </c>
      <c r="E3798" s="56">
        <v>1.8666666666666665</v>
      </c>
      <c r="F3798" s="53">
        <f t="shared" si="301"/>
        <v>1</v>
      </c>
      <c r="G3798" s="53">
        <f t="shared" si="302"/>
        <v>2</v>
      </c>
      <c r="H3798" s="53">
        <f t="shared" si="303"/>
        <v>2</v>
      </c>
      <c r="I3798" s="53" t="str">
        <f t="shared" si="304"/>
        <v>ww</v>
      </c>
    </row>
    <row r="3799" spans="1:9" x14ac:dyDescent="0.25">
      <c r="A3799" s="93">
        <v>43613</v>
      </c>
      <c r="B3799" s="35">
        <f t="shared" si="300"/>
        <v>125</v>
      </c>
      <c r="C3799" s="76">
        <v>5</v>
      </c>
      <c r="D3799" s="76">
        <v>2019</v>
      </c>
      <c r="E3799" s="56">
        <v>6.7333333333333343</v>
      </c>
      <c r="F3799" s="53">
        <f t="shared" si="301"/>
        <v>1</v>
      </c>
      <c r="G3799" s="53">
        <f t="shared" si="302"/>
        <v>2</v>
      </c>
      <c r="H3799" s="53">
        <f t="shared" si="303"/>
        <v>2</v>
      </c>
      <c r="I3799" s="53" t="str">
        <f t="shared" si="304"/>
        <v>ww</v>
      </c>
    </row>
    <row r="3800" spans="1:9" x14ac:dyDescent="0.25">
      <c r="A3800" s="93">
        <v>43614</v>
      </c>
      <c r="B3800" s="35">
        <f t="shared" si="300"/>
        <v>125</v>
      </c>
      <c r="C3800" s="76">
        <v>5</v>
      </c>
      <c r="D3800" s="76">
        <v>2019</v>
      </c>
      <c r="E3800" s="56">
        <v>6.2</v>
      </c>
      <c r="F3800" s="53">
        <f t="shared" si="301"/>
        <v>1</v>
      </c>
      <c r="G3800" s="53">
        <f t="shared" si="302"/>
        <v>2</v>
      </c>
      <c r="H3800" s="53">
        <f t="shared" si="303"/>
        <v>2</v>
      </c>
      <c r="I3800" s="53" t="str">
        <f t="shared" si="304"/>
        <v>ww</v>
      </c>
    </row>
    <row r="3801" spans="1:9" x14ac:dyDescent="0.25">
      <c r="A3801" s="93">
        <v>43615</v>
      </c>
      <c r="B3801" s="35">
        <f t="shared" si="300"/>
        <v>125</v>
      </c>
      <c r="C3801" s="76">
        <v>5</v>
      </c>
      <c r="D3801" s="76">
        <v>2019</v>
      </c>
      <c r="E3801" s="56">
        <v>2.0666666666666669</v>
      </c>
      <c r="F3801" s="53">
        <f t="shared" si="301"/>
        <v>1</v>
      </c>
      <c r="G3801" s="53">
        <f t="shared" si="302"/>
        <v>2</v>
      </c>
      <c r="H3801" s="53">
        <f t="shared" si="303"/>
        <v>2</v>
      </c>
      <c r="I3801" s="53" t="str">
        <f t="shared" si="304"/>
        <v>ww</v>
      </c>
    </row>
    <row r="3802" spans="1:9" x14ac:dyDescent="0.25">
      <c r="A3802" s="93">
        <v>43616</v>
      </c>
      <c r="B3802" s="35">
        <f t="shared" si="300"/>
        <v>125</v>
      </c>
      <c r="C3802" s="76">
        <v>5</v>
      </c>
      <c r="D3802" s="76">
        <v>2019</v>
      </c>
      <c r="E3802" s="56">
        <v>3.9333333333333336</v>
      </c>
      <c r="F3802" s="53">
        <f t="shared" si="301"/>
        <v>1</v>
      </c>
      <c r="G3802" s="53">
        <f t="shared" si="302"/>
        <v>2</v>
      </c>
      <c r="H3802" s="53">
        <f t="shared" si="303"/>
        <v>2</v>
      </c>
      <c r="I3802" s="53" t="str">
        <f t="shared" si="304"/>
        <v>ww</v>
      </c>
    </row>
    <row r="3803" spans="1:9" x14ac:dyDescent="0.25">
      <c r="A3803" s="93">
        <v>43617</v>
      </c>
      <c r="B3803" s="35">
        <f t="shared" si="300"/>
        <v>126</v>
      </c>
      <c r="C3803" s="76">
        <v>6</v>
      </c>
      <c r="D3803" s="76">
        <v>2019</v>
      </c>
      <c r="E3803" s="56">
        <v>1.8</v>
      </c>
      <c r="F3803" s="53">
        <f t="shared" si="301"/>
        <v>1</v>
      </c>
      <c r="G3803" s="53">
        <f t="shared" si="302"/>
        <v>2</v>
      </c>
      <c r="H3803" s="53">
        <f t="shared" si="303"/>
        <v>2</v>
      </c>
      <c r="I3803" s="53" t="str">
        <f t="shared" si="304"/>
        <v>ww</v>
      </c>
    </row>
    <row r="3804" spans="1:9" x14ac:dyDescent="0.25">
      <c r="A3804" s="93">
        <v>43618</v>
      </c>
      <c r="B3804" s="35">
        <f t="shared" si="300"/>
        <v>126</v>
      </c>
      <c r="C3804" s="76">
        <v>6</v>
      </c>
      <c r="D3804" s="76">
        <v>2019</v>
      </c>
      <c r="E3804" s="56">
        <v>1.1333333333333335</v>
      </c>
      <c r="F3804" s="53">
        <f t="shared" si="301"/>
        <v>1</v>
      </c>
      <c r="G3804" s="53">
        <f t="shared" si="302"/>
        <v>2</v>
      </c>
      <c r="H3804" s="53">
        <f t="shared" si="303"/>
        <v>2</v>
      </c>
      <c r="I3804" s="53" t="str">
        <f t="shared" si="304"/>
        <v>ww</v>
      </c>
    </row>
    <row r="3805" spans="1:9" x14ac:dyDescent="0.25">
      <c r="A3805" s="93">
        <v>43619</v>
      </c>
      <c r="B3805" s="35">
        <f t="shared" si="300"/>
        <v>126</v>
      </c>
      <c r="C3805" s="76">
        <v>6</v>
      </c>
      <c r="D3805" s="76">
        <v>2019</v>
      </c>
      <c r="E3805" s="56">
        <v>0.80000000000000016</v>
      </c>
      <c r="F3805" s="53">
        <f t="shared" si="301"/>
        <v>1</v>
      </c>
      <c r="G3805" s="53">
        <f t="shared" si="302"/>
        <v>2</v>
      </c>
      <c r="H3805" s="53">
        <f t="shared" si="303"/>
        <v>2</v>
      </c>
      <c r="I3805" s="53" t="str">
        <f t="shared" si="304"/>
        <v>ww</v>
      </c>
    </row>
    <row r="3806" spans="1:9" x14ac:dyDescent="0.25">
      <c r="A3806" s="93">
        <v>43620</v>
      </c>
      <c r="B3806" s="35">
        <f t="shared" si="300"/>
        <v>126</v>
      </c>
      <c r="C3806" s="76">
        <v>6</v>
      </c>
      <c r="D3806" s="76">
        <v>2019</v>
      </c>
      <c r="E3806" s="56">
        <v>0</v>
      </c>
      <c r="F3806" s="53">
        <f t="shared" si="301"/>
        <v>0</v>
      </c>
      <c r="G3806" s="53">
        <f t="shared" si="302"/>
        <v>1</v>
      </c>
      <c r="H3806" s="53">
        <f t="shared" si="303"/>
        <v>1</v>
      </c>
      <c r="I3806" s="53" t="str">
        <f t="shared" si="304"/>
        <v>wd</v>
      </c>
    </row>
    <row r="3807" spans="1:9" x14ac:dyDescent="0.25">
      <c r="A3807" s="93">
        <v>43621</v>
      </c>
      <c r="B3807" s="35">
        <f t="shared" si="300"/>
        <v>126</v>
      </c>
      <c r="C3807" s="76">
        <v>6</v>
      </c>
      <c r="D3807" s="76">
        <v>2019</v>
      </c>
      <c r="E3807" s="56">
        <v>8.4666666666666668</v>
      </c>
      <c r="F3807" s="53">
        <f t="shared" si="301"/>
        <v>1</v>
      </c>
      <c r="G3807" s="53">
        <f t="shared" si="302"/>
        <v>1</v>
      </c>
      <c r="H3807" s="53">
        <f t="shared" si="303"/>
        <v>-1</v>
      </c>
      <c r="I3807" s="53" t="str">
        <f t="shared" si="304"/>
        <v>dw</v>
      </c>
    </row>
    <row r="3808" spans="1:9" x14ac:dyDescent="0.25">
      <c r="A3808" s="93">
        <v>43622</v>
      </c>
      <c r="B3808" s="35">
        <f t="shared" si="300"/>
        <v>126</v>
      </c>
      <c r="C3808" s="76">
        <v>6</v>
      </c>
      <c r="D3808" s="76">
        <v>2019</v>
      </c>
      <c r="E3808" s="56">
        <v>4.0666666666666664</v>
      </c>
      <c r="F3808" s="53">
        <f t="shared" si="301"/>
        <v>1</v>
      </c>
      <c r="G3808" s="53">
        <f t="shared" si="302"/>
        <v>2</v>
      </c>
      <c r="H3808" s="53">
        <f t="shared" si="303"/>
        <v>2</v>
      </c>
      <c r="I3808" s="53" t="str">
        <f t="shared" si="304"/>
        <v>ww</v>
      </c>
    </row>
    <row r="3809" spans="1:9" x14ac:dyDescent="0.25">
      <c r="A3809" s="93">
        <v>43623</v>
      </c>
      <c r="B3809" s="35">
        <f t="shared" si="300"/>
        <v>126</v>
      </c>
      <c r="C3809" s="76">
        <v>6</v>
      </c>
      <c r="D3809" s="76">
        <v>2019</v>
      </c>
      <c r="E3809" s="56">
        <v>0</v>
      </c>
      <c r="F3809" s="53">
        <f t="shared" si="301"/>
        <v>0</v>
      </c>
      <c r="G3809" s="53">
        <f t="shared" si="302"/>
        <v>1</v>
      </c>
      <c r="H3809" s="53">
        <f t="shared" si="303"/>
        <v>1</v>
      </c>
      <c r="I3809" s="53" t="str">
        <f t="shared" si="304"/>
        <v>wd</v>
      </c>
    </row>
    <row r="3810" spans="1:9" x14ac:dyDescent="0.25">
      <c r="A3810" s="93">
        <v>43624</v>
      </c>
      <c r="B3810" s="35">
        <f t="shared" si="300"/>
        <v>126</v>
      </c>
      <c r="C3810" s="76">
        <v>6</v>
      </c>
      <c r="D3810" s="76">
        <v>2019</v>
      </c>
      <c r="E3810" s="56">
        <v>22.066666666666663</v>
      </c>
      <c r="F3810" s="53">
        <f t="shared" si="301"/>
        <v>1</v>
      </c>
      <c r="G3810" s="53">
        <f t="shared" si="302"/>
        <v>1</v>
      </c>
      <c r="H3810" s="53">
        <f t="shared" si="303"/>
        <v>-1</v>
      </c>
      <c r="I3810" s="53" t="str">
        <f t="shared" si="304"/>
        <v>dw</v>
      </c>
    </row>
    <row r="3811" spans="1:9" x14ac:dyDescent="0.25">
      <c r="A3811" s="93">
        <v>43625</v>
      </c>
      <c r="B3811" s="35">
        <f t="shared" si="300"/>
        <v>126</v>
      </c>
      <c r="C3811" s="76">
        <v>6</v>
      </c>
      <c r="D3811" s="76">
        <v>2019</v>
      </c>
      <c r="E3811" s="56">
        <v>10.733333333333333</v>
      </c>
      <c r="F3811" s="53">
        <f t="shared" si="301"/>
        <v>1</v>
      </c>
      <c r="G3811" s="53">
        <f t="shared" si="302"/>
        <v>2</v>
      </c>
      <c r="H3811" s="53">
        <f t="shared" si="303"/>
        <v>2</v>
      </c>
      <c r="I3811" s="53" t="str">
        <f t="shared" si="304"/>
        <v>ww</v>
      </c>
    </row>
    <row r="3812" spans="1:9" x14ac:dyDescent="0.25">
      <c r="A3812" s="93">
        <v>43626</v>
      </c>
      <c r="B3812" s="35">
        <f t="shared" si="300"/>
        <v>126</v>
      </c>
      <c r="C3812" s="76">
        <v>6</v>
      </c>
      <c r="D3812" s="76">
        <v>2019</v>
      </c>
      <c r="E3812" s="56">
        <v>0.6</v>
      </c>
      <c r="F3812" s="53">
        <f t="shared" si="301"/>
        <v>1</v>
      </c>
      <c r="G3812" s="53">
        <f t="shared" si="302"/>
        <v>2</v>
      </c>
      <c r="H3812" s="53">
        <f t="shared" si="303"/>
        <v>2</v>
      </c>
      <c r="I3812" s="53" t="str">
        <f t="shared" si="304"/>
        <v>ww</v>
      </c>
    </row>
    <row r="3813" spans="1:9" x14ac:dyDescent="0.25">
      <c r="A3813" s="93">
        <v>43627</v>
      </c>
      <c r="B3813" s="35">
        <f t="shared" si="300"/>
        <v>126</v>
      </c>
      <c r="C3813" s="76">
        <v>6</v>
      </c>
      <c r="D3813" s="76">
        <v>2019</v>
      </c>
      <c r="E3813" s="56">
        <v>0</v>
      </c>
      <c r="F3813" s="53">
        <f t="shared" si="301"/>
        <v>0</v>
      </c>
      <c r="G3813" s="53">
        <f t="shared" si="302"/>
        <v>1</v>
      </c>
      <c r="H3813" s="53">
        <f t="shared" si="303"/>
        <v>1</v>
      </c>
      <c r="I3813" s="53" t="str">
        <f t="shared" si="304"/>
        <v>wd</v>
      </c>
    </row>
    <row r="3814" spans="1:9" x14ac:dyDescent="0.25">
      <c r="A3814" s="93">
        <v>43628</v>
      </c>
      <c r="B3814" s="35">
        <f t="shared" si="300"/>
        <v>126</v>
      </c>
      <c r="C3814" s="76">
        <v>6</v>
      </c>
      <c r="D3814" s="76">
        <v>2019</v>
      </c>
      <c r="E3814" s="56">
        <v>7.0666666666666664</v>
      </c>
      <c r="F3814" s="53">
        <f t="shared" si="301"/>
        <v>1</v>
      </c>
      <c r="G3814" s="53">
        <f t="shared" si="302"/>
        <v>1</v>
      </c>
      <c r="H3814" s="53">
        <f t="shared" si="303"/>
        <v>-1</v>
      </c>
      <c r="I3814" s="53" t="str">
        <f t="shared" si="304"/>
        <v>dw</v>
      </c>
    </row>
    <row r="3815" spans="1:9" x14ac:dyDescent="0.25">
      <c r="A3815" s="93">
        <v>43629</v>
      </c>
      <c r="B3815" s="35">
        <f t="shared" si="300"/>
        <v>126</v>
      </c>
      <c r="C3815" s="76">
        <v>6</v>
      </c>
      <c r="D3815" s="76">
        <v>2019</v>
      </c>
      <c r="E3815" s="56">
        <v>29.333333333333332</v>
      </c>
      <c r="F3815" s="53">
        <f t="shared" si="301"/>
        <v>1</v>
      </c>
      <c r="G3815" s="53">
        <f t="shared" si="302"/>
        <v>2</v>
      </c>
      <c r="H3815" s="53">
        <f t="shared" si="303"/>
        <v>2</v>
      </c>
      <c r="I3815" s="53" t="str">
        <f t="shared" si="304"/>
        <v>ww</v>
      </c>
    </row>
    <row r="3816" spans="1:9" x14ac:dyDescent="0.25">
      <c r="A3816" s="93">
        <v>43630</v>
      </c>
      <c r="B3816" s="35">
        <f t="shared" si="300"/>
        <v>126</v>
      </c>
      <c r="C3816" s="76">
        <v>6</v>
      </c>
      <c r="D3816" s="76">
        <v>2019</v>
      </c>
      <c r="E3816" s="56">
        <v>13.866666666666667</v>
      </c>
      <c r="F3816" s="53">
        <f t="shared" si="301"/>
        <v>1</v>
      </c>
      <c r="G3816" s="53">
        <f t="shared" si="302"/>
        <v>2</v>
      </c>
      <c r="H3816" s="53">
        <f t="shared" si="303"/>
        <v>2</v>
      </c>
      <c r="I3816" s="53" t="str">
        <f t="shared" si="304"/>
        <v>ww</v>
      </c>
    </row>
    <row r="3817" spans="1:9" x14ac:dyDescent="0.25">
      <c r="A3817" s="93">
        <v>43631</v>
      </c>
      <c r="B3817" s="35">
        <f t="shared" si="300"/>
        <v>126</v>
      </c>
      <c r="C3817" s="76">
        <v>6</v>
      </c>
      <c r="D3817" s="76">
        <v>2019</v>
      </c>
      <c r="E3817" s="56">
        <v>3.7333333333333329</v>
      </c>
      <c r="F3817" s="53">
        <f t="shared" si="301"/>
        <v>1</v>
      </c>
      <c r="G3817" s="53">
        <f t="shared" si="302"/>
        <v>2</v>
      </c>
      <c r="H3817" s="53">
        <f t="shared" si="303"/>
        <v>2</v>
      </c>
      <c r="I3817" s="53" t="str">
        <f t="shared" si="304"/>
        <v>ww</v>
      </c>
    </row>
    <row r="3818" spans="1:9" x14ac:dyDescent="0.25">
      <c r="A3818" s="93">
        <v>43632</v>
      </c>
      <c r="B3818" s="35">
        <f t="shared" si="300"/>
        <v>126</v>
      </c>
      <c r="C3818" s="76">
        <v>6</v>
      </c>
      <c r="D3818" s="76">
        <v>2019</v>
      </c>
      <c r="E3818" s="56">
        <v>1.5999999999999999</v>
      </c>
      <c r="F3818" s="53">
        <f t="shared" si="301"/>
        <v>1</v>
      </c>
      <c r="G3818" s="53">
        <f t="shared" si="302"/>
        <v>2</v>
      </c>
      <c r="H3818" s="53">
        <f t="shared" si="303"/>
        <v>2</v>
      </c>
      <c r="I3818" s="53" t="str">
        <f t="shared" si="304"/>
        <v>ww</v>
      </c>
    </row>
    <row r="3819" spans="1:9" x14ac:dyDescent="0.25">
      <c r="A3819" s="93">
        <v>43633</v>
      </c>
      <c r="B3819" s="35">
        <f t="shared" si="300"/>
        <v>126</v>
      </c>
      <c r="C3819" s="76">
        <v>6</v>
      </c>
      <c r="D3819" s="76">
        <v>2019</v>
      </c>
      <c r="E3819" s="56">
        <v>2.0666666666666669</v>
      </c>
      <c r="F3819" s="53">
        <f t="shared" si="301"/>
        <v>1</v>
      </c>
      <c r="G3819" s="53">
        <f t="shared" si="302"/>
        <v>2</v>
      </c>
      <c r="H3819" s="53">
        <f t="shared" si="303"/>
        <v>2</v>
      </c>
      <c r="I3819" s="53" t="str">
        <f t="shared" si="304"/>
        <v>ww</v>
      </c>
    </row>
    <row r="3820" spans="1:9" x14ac:dyDescent="0.25">
      <c r="A3820" s="93">
        <v>43634</v>
      </c>
      <c r="B3820" s="35">
        <f t="shared" si="300"/>
        <v>126</v>
      </c>
      <c r="C3820" s="76">
        <v>6</v>
      </c>
      <c r="D3820" s="76">
        <v>2019</v>
      </c>
      <c r="E3820" s="56">
        <v>0.8666666666666667</v>
      </c>
      <c r="F3820" s="53">
        <f t="shared" si="301"/>
        <v>1</v>
      </c>
      <c r="G3820" s="53">
        <f t="shared" si="302"/>
        <v>2</v>
      </c>
      <c r="H3820" s="53">
        <f t="shared" si="303"/>
        <v>2</v>
      </c>
      <c r="I3820" s="53" t="str">
        <f t="shared" si="304"/>
        <v>ww</v>
      </c>
    </row>
    <row r="3821" spans="1:9" x14ac:dyDescent="0.25">
      <c r="A3821" s="93">
        <v>43635</v>
      </c>
      <c r="B3821" s="35">
        <f t="shared" si="300"/>
        <v>126</v>
      </c>
      <c r="C3821" s="76">
        <v>6</v>
      </c>
      <c r="D3821" s="76">
        <v>2019</v>
      </c>
      <c r="E3821" s="56">
        <v>1.2666666666666666</v>
      </c>
      <c r="F3821" s="53">
        <f t="shared" si="301"/>
        <v>1</v>
      </c>
      <c r="G3821" s="53">
        <f t="shared" si="302"/>
        <v>2</v>
      </c>
      <c r="H3821" s="53">
        <f t="shared" si="303"/>
        <v>2</v>
      </c>
      <c r="I3821" s="53" t="str">
        <f t="shared" si="304"/>
        <v>ww</v>
      </c>
    </row>
    <row r="3822" spans="1:9" x14ac:dyDescent="0.25">
      <c r="A3822" s="93">
        <v>43636</v>
      </c>
      <c r="B3822" s="35">
        <f t="shared" si="300"/>
        <v>126</v>
      </c>
      <c r="C3822" s="76">
        <v>6</v>
      </c>
      <c r="D3822" s="76">
        <v>2019</v>
      </c>
      <c r="E3822" s="56">
        <v>2.0666666666666664</v>
      </c>
      <c r="F3822" s="53">
        <f t="shared" si="301"/>
        <v>1</v>
      </c>
      <c r="G3822" s="53">
        <f t="shared" si="302"/>
        <v>2</v>
      </c>
      <c r="H3822" s="53">
        <f t="shared" si="303"/>
        <v>2</v>
      </c>
      <c r="I3822" s="53" t="str">
        <f t="shared" si="304"/>
        <v>ww</v>
      </c>
    </row>
    <row r="3823" spans="1:9" x14ac:dyDescent="0.25">
      <c r="A3823" s="93">
        <v>43637</v>
      </c>
      <c r="B3823" s="35">
        <f t="shared" si="300"/>
        <v>126</v>
      </c>
      <c r="C3823" s="76">
        <v>6</v>
      </c>
      <c r="D3823" s="76">
        <v>2019</v>
      </c>
      <c r="E3823" s="56">
        <v>0.19999999999999998</v>
      </c>
      <c r="F3823" s="53">
        <f t="shared" si="301"/>
        <v>1</v>
      </c>
      <c r="G3823" s="53">
        <f t="shared" si="302"/>
        <v>2</v>
      </c>
      <c r="H3823" s="53">
        <f t="shared" si="303"/>
        <v>2</v>
      </c>
      <c r="I3823" s="53" t="str">
        <f t="shared" si="304"/>
        <v>ww</v>
      </c>
    </row>
    <row r="3824" spans="1:9" x14ac:dyDescent="0.25">
      <c r="A3824" s="93">
        <v>43638</v>
      </c>
      <c r="B3824" s="35">
        <f t="shared" ref="B3824:B3887" si="305">C3824+(D3824-2009)*12</f>
        <v>126</v>
      </c>
      <c r="C3824" s="76">
        <v>6</v>
      </c>
      <c r="D3824" s="76">
        <v>2019</v>
      </c>
      <c r="E3824" s="56">
        <v>0</v>
      </c>
      <c r="F3824" s="53">
        <f t="shared" si="301"/>
        <v>0</v>
      </c>
      <c r="G3824" s="53">
        <f t="shared" si="302"/>
        <v>1</v>
      </c>
      <c r="H3824" s="53">
        <f t="shared" si="303"/>
        <v>1</v>
      </c>
      <c r="I3824" s="53" t="str">
        <f t="shared" si="304"/>
        <v>wd</v>
      </c>
    </row>
    <row r="3825" spans="1:9" x14ac:dyDescent="0.25">
      <c r="A3825" s="93">
        <v>43639</v>
      </c>
      <c r="B3825" s="35">
        <f t="shared" si="305"/>
        <v>126</v>
      </c>
      <c r="C3825" s="76">
        <v>6</v>
      </c>
      <c r="D3825" s="76">
        <v>2019</v>
      </c>
      <c r="E3825" s="56">
        <v>0</v>
      </c>
      <c r="F3825" s="53">
        <f t="shared" si="301"/>
        <v>0</v>
      </c>
      <c r="G3825" s="53">
        <f t="shared" si="302"/>
        <v>0</v>
      </c>
      <c r="H3825" s="53">
        <f t="shared" si="303"/>
        <v>0</v>
      </c>
      <c r="I3825" s="53" t="str">
        <f t="shared" si="304"/>
        <v>dd</v>
      </c>
    </row>
    <row r="3826" spans="1:9" x14ac:dyDescent="0.25">
      <c r="A3826" s="93">
        <v>43640</v>
      </c>
      <c r="B3826" s="35">
        <f t="shared" si="305"/>
        <v>126</v>
      </c>
      <c r="C3826" s="76">
        <v>6</v>
      </c>
      <c r="D3826" s="76">
        <v>2019</v>
      </c>
      <c r="E3826" s="56">
        <v>5.1333333333333337</v>
      </c>
      <c r="F3826" s="53">
        <f t="shared" si="301"/>
        <v>1</v>
      </c>
      <c r="G3826" s="53">
        <f t="shared" si="302"/>
        <v>1</v>
      </c>
      <c r="H3826" s="53">
        <f t="shared" si="303"/>
        <v>-1</v>
      </c>
      <c r="I3826" s="53" t="str">
        <f t="shared" si="304"/>
        <v>dw</v>
      </c>
    </row>
    <row r="3827" spans="1:9" x14ac:dyDescent="0.25">
      <c r="A3827" s="93">
        <v>43641</v>
      </c>
      <c r="B3827" s="35">
        <f t="shared" si="305"/>
        <v>126</v>
      </c>
      <c r="C3827" s="76">
        <v>6</v>
      </c>
      <c r="D3827" s="76">
        <v>2019</v>
      </c>
      <c r="E3827" s="56">
        <v>6.5999999999999988</v>
      </c>
      <c r="F3827" s="53">
        <f t="shared" si="301"/>
        <v>1</v>
      </c>
      <c r="G3827" s="53">
        <f t="shared" si="302"/>
        <v>2</v>
      </c>
      <c r="H3827" s="53">
        <f t="shared" si="303"/>
        <v>2</v>
      </c>
      <c r="I3827" s="53" t="str">
        <f t="shared" si="304"/>
        <v>ww</v>
      </c>
    </row>
    <row r="3828" spans="1:9" x14ac:dyDescent="0.25">
      <c r="A3828" s="93">
        <v>43642</v>
      </c>
      <c r="B3828" s="35">
        <f t="shared" si="305"/>
        <v>126</v>
      </c>
      <c r="C3828" s="76">
        <v>6</v>
      </c>
      <c r="D3828" s="76">
        <v>2019</v>
      </c>
      <c r="E3828" s="56">
        <v>2.333333333333333</v>
      </c>
      <c r="F3828" s="53">
        <f t="shared" si="301"/>
        <v>1</v>
      </c>
      <c r="G3828" s="53">
        <f t="shared" si="302"/>
        <v>2</v>
      </c>
      <c r="H3828" s="53">
        <f t="shared" si="303"/>
        <v>2</v>
      </c>
      <c r="I3828" s="53" t="str">
        <f t="shared" si="304"/>
        <v>ww</v>
      </c>
    </row>
    <row r="3829" spans="1:9" x14ac:dyDescent="0.25">
      <c r="A3829" s="93">
        <v>43643</v>
      </c>
      <c r="B3829" s="35">
        <f t="shared" si="305"/>
        <v>126</v>
      </c>
      <c r="C3829" s="76">
        <v>6</v>
      </c>
      <c r="D3829" s="76">
        <v>2019</v>
      </c>
      <c r="E3829" s="56">
        <v>0.93333333333333346</v>
      </c>
      <c r="F3829" s="53">
        <f t="shared" si="301"/>
        <v>1</v>
      </c>
      <c r="G3829" s="53">
        <f t="shared" si="302"/>
        <v>2</v>
      </c>
      <c r="H3829" s="53">
        <f t="shared" si="303"/>
        <v>2</v>
      </c>
      <c r="I3829" s="53" t="str">
        <f t="shared" si="304"/>
        <v>ww</v>
      </c>
    </row>
    <row r="3830" spans="1:9" x14ac:dyDescent="0.25">
      <c r="A3830" s="93">
        <v>43644</v>
      </c>
      <c r="B3830" s="35">
        <f t="shared" si="305"/>
        <v>126</v>
      </c>
      <c r="C3830" s="76">
        <v>6</v>
      </c>
      <c r="D3830" s="76">
        <v>2019</v>
      </c>
      <c r="E3830" s="56">
        <v>0</v>
      </c>
      <c r="F3830" s="53">
        <f t="shared" si="301"/>
        <v>0</v>
      </c>
      <c r="G3830" s="53">
        <f t="shared" si="302"/>
        <v>1</v>
      </c>
      <c r="H3830" s="53">
        <f t="shared" si="303"/>
        <v>1</v>
      </c>
      <c r="I3830" s="53" t="str">
        <f t="shared" si="304"/>
        <v>wd</v>
      </c>
    </row>
    <row r="3831" spans="1:9" x14ac:dyDescent="0.25">
      <c r="A3831" s="93">
        <v>43645</v>
      </c>
      <c r="B3831" s="35">
        <f t="shared" si="305"/>
        <v>126</v>
      </c>
      <c r="C3831" s="76">
        <v>6</v>
      </c>
      <c r="D3831" s="76">
        <v>2019</v>
      </c>
      <c r="E3831" s="56">
        <v>0</v>
      </c>
      <c r="F3831" s="53">
        <f t="shared" si="301"/>
        <v>0</v>
      </c>
      <c r="G3831" s="53">
        <f t="shared" si="302"/>
        <v>0</v>
      </c>
      <c r="H3831" s="53">
        <f t="shared" si="303"/>
        <v>0</v>
      </c>
      <c r="I3831" s="53" t="str">
        <f t="shared" si="304"/>
        <v>dd</v>
      </c>
    </row>
    <row r="3832" spans="1:9" x14ac:dyDescent="0.25">
      <c r="A3832" s="93">
        <v>43646</v>
      </c>
      <c r="B3832" s="35">
        <f t="shared" si="305"/>
        <v>126</v>
      </c>
      <c r="C3832" s="76">
        <v>6</v>
      </c>
      <c r="D3832" s="76">
        <v>2019</v>
      </c>
      <c r="E3832" s="56">
        <v>0.39999999999999997</v>
      </c>
      <c r="F3832" s="53">
        <f t="shared" si="301"/>
        <v>1</v>
      </c>
      <c r="G3832" s="53">
        <f t="shared" si="302"/>
        <v>1</v>
      </c>
      <c r="H3832" s="53">
        <f t="shared" si="303"/>
        <v>-1</v>
      </c>
      <c r="I3832" s="53" t="str">
        <f t="shared" si="304"/>
        <v>dw</v>
      </c>
    </row>
    <row r="3833" spans="1:9" x14ac:dyDescent="0.25">
      <c r="A3833" s="93">
        <v>43647</v>
      </c>
      <c r="B3833" s="35">
        <f t="shared" si="305"/>
        <v>127</v>
      </c>
      <c r="C3833" s="76">
        <v>7</v>
      </c>
      <c r="D3833" s="76">
        <v>2019</v>
      </c>
      <c r="E3833" s="56">
        <v>0.26666666666666666</v>
      </c>
      <c r="F3833" s="53">
        <f t="shared" si="301"/>
        <v>1</v>
      </c>
      <c r="G3833" s="53">
        <f t="shared" si="302"/>
        <v>2</v>
      </c>
      <c r="H3833" s="53">
        <f t="shared" si="303"/>
        <v>2</v>
      </c>
      <c r="I3833" s="53" t="str">
        <f t="shared" si="304"/>
        <v>ww</v>
      </c>
    </row>
    <row r="3834" spans="1:9" x14ac:dyDescent="0.25">
      <c r="A3834" s="93">
        <v>43648</v>
      </c>
      <c r="B3834" s="35">
        <f t="shared" si="305"/>
        <v>127</v>
      </c>
      <c r="C3834" s="76">
        <v>7</v>
      </c>
      <c r="D3834" s="76">
        <v>2019</v>
      </c>
      <c r="E3834" s="56">
        <v>0</v>
      </c>
      <c r="F3834" s="53">
        <f t="shared" si="301"/>
        <v>0</v>
      </c>
      <c r="G3834" s="53">
        <f t="shared" si="302"/>
        <v>1</v>
      </c>
      <c r="H3834" s="53">
        <f t="shared" si="303"/>
        <v>1</v>
      </c>
      <c r="I3834" s="53" t="str">
        <f t="shared" si="304"/>
        <v>wd</v>
      </c>
    </row>
    <row r="3835" spans="1:9" x14ac:dyDescent="0.25">
      <c r="A3835" s="93">
        <v>43649</v>
      </c>
      <c r="B3835" s="35">
        <f t="shared" si="305"/>
        <v>127</v>
      </c>
      <c r="C3835" s="76">
        <v>7</v>
      </c>
      <c r="D3835" s="76">
        <v>2019</v>
      </c>
      <c r="E3835" s="56">
        <v>0</v>
      </c>
      <c r="F3835" s="53">
        <f t="shared" si="301"/>
        <v>0</v>
      </c>
      <c r="G3835" s="53">
        <f t="shared" si="302"/>
        <v>0</v>
      </c>
      <c r="H3835" s="53">
        <f t="shared" si="303"/>
        <v>0</v>
      </c>
      <c r="I3835" s="53" t="str">
        <f t="shared" si="304"/>
        <v>dd</v>
      </c>
    </row>
    <row r="3836" spans="1:9" x14ac:dyDescent="0.25">
      <c r="A3836" s="93">
        <v>43650</v>
      </c>
      <c r="B3836" s="35">
        <f t="shared" si="305"/>
        <v>127</v>
      </c>
      <c r="C3836" s="76">
        <v>7</v>
      </c>
      <c r="D3836" s="76">
        <v>2019</v>
      </c>
      <c r="E3836" s="56">
        <v>0</v>
      </c>
      <c r="F3836" s="53">
        <f t="shared" si="301"/>
        <v>0</v>
      </c>
      <c r="G3836" s="53">
        <f t="shared" si="302"/>
        <v>0</v>
      </c>
      <c r="H3836" s="53">
        <f t="shared" si="303"/>
        <v>0</v>
      </c>
      <c r="I3836" s="53" t="str">
        <f t="shared" si="304"/>
        <v>dd</v>
      </c>
    </row>
    <row r="3837" spans="1:9" x14ac:dyDescent="0.25">
      <c r="A3837" s="93">
        <v>43651</v>
      </c>
      <c r="B3837" s="35">
        <f t="shared" si="305"/>
        <v>127</v>
      </c>
      <c r="C3837" s="76">
        <v>7</v>
      </c>
      <c r="D3837" s="76">
        <v>2019</v>
      </c>
      <c r="E3837" s="56">
        <v>0</v>
      </c>
      <c r="F3837" s="53">
        <f t="shared" si="301"/>
        <v>0</v>
      </c>
      <c r="G3837" s="53">
        <f t="shared" si="302"/>
        <v>0</v>
      </c>
      <c r="H3837" s="53">
        <f t="shared" si="303"/>
        <v>0</v>
      </c>
      <c r="I3837" s="53" t="str">
        <f t="shared" si="304"/>
        <v>dd</v>
      </c>
    </row>
    <row r="3838" spans="1:9" x14ac:dyDescent="0.25">
      <c r="A3838" s="93">
        <v>43652</v>
      </c>
      <c r="B3838" s="35">
        <f t="shared" si="305"/>
        <v>127</v>
      </c>
      <c r="C3838" s="76">
        <v>7</v>
      </c>
      <c r="D3838" s="76">
        <v>2019</v>
      </c>
      <c r="E3838" s="56">
        <v>0.20000000000000004</v>
      </c>
      <c r="F3838" s="53">
        <f t="shared" si="301"/>
        <v>1</v>
      </c>
      <c r="G3838" s="53">
        <f t="shared" si="302"/>
        <v>1</v>
      </c>
      <c r="H3838" s="53">
        <f t="shared" si="303"/>
        <v>-1</v>
      </c>
      <c r="I3838" s="53" t="str">
        <f t="shared" si="304"/>
        <v>dw</v>
      </c>
    </row>
    <row r="3839" spans="1:9" x14ac:dyDescent="0.25">
      <c r="A3839" s="93">
        <v>43653</v>
      </c>
      <c r="B3839" s="35">
        <f t="shared" si="305"/>
        <v>127</v>
      </c>
      <c r="C3839" s="76">
        <v>7</v>
      </c>
      <c r="D3839" s="76">
        <v>2019</v>
      </c>
      <c r="E3839" s="56">
        <v>0</v>
      </c>
      <c r="F3839" s="53">
        <f t="shared" si="301"/>
        <v>0</v>
      </c>
      <c r="G3839" s="53">
        <f t="shared" si="302"/>
        <v>1</v>
      </c>
      <c r="H3839" s="53">
        <f t="shared" si="303"/>
        <v>1</v>
      </c>
      <c r="I3839" s="53" t="str">
        <f t="shared" si="304"/>
        <v>wd</v>
      </c>
    </row>
    <row r="3840" spans="1:9" x14ac:dyDescent="0.25">
      <c r="A3840" s="93">
        <v>43654</v>
      </c>
      <c r="B3840" s="35">
        <f t="shared" si="305"/>
        <v>127</v>
      </c>
      <c r="C3840" s="76">
        <v>7</v>
      </c>
      <c r="D3840" s="76">
        <v>2019</v>
      </c>
      <c r="E3840" s="56">
        <v>0</v>
      </c>
      <c r="F3840" s="53">
        <f t="shared" si="301"/>
        <v>0</v>
      </c>
      <c r="G3840" s="53">
        <f t="shared" si="302"/>
        <v>0</v>
      </c>
      <c r="H3840" s="53">
        <f t="shared" si="303"/>
        <v>0</v>
      </c>
      <c r="I3840" s="53" t="str">
        <f t="shared" si="304"/>
        <v>dd</v>
      </c>
    </row>
    <row r="3841" spans="1:9" x14ac:dyDescent="0.25">
      <c r="A3841" s="93">
        <v>43655</v>
      </c>
      <c r="B3841" s="35">
        <f t="shared" si="305"/>
        <v>127</v>
      </c>
      <c r="C3841" s="76">
        <v>7</v>
      </c>
      <c r="D3841" s="76">
        <v>2019</v>
      </c>
      <c r="E3841" s="56">
        <v>0.13333333333333333</v>
      </c>
      <c r="F3841" s="53">
        <f t="shared" si="301"/>
        <v>1</v>
      </c>
      <c r="G3841" s="53">
        <f t="shared" si="302"/>
        <v>1</v>
      </c>
      <c r="H3841" s="53">
        <f t="shared" si="303"/>
        <v>-1</v>
      </c>
      <c r="I3841" s="53" t="str">
        <f t="shared" si="304"/>
        <v>dw</v>
      </c>
    </row>
    <row r="3842" spans="1:9" x14ac:dyDescent="0.25">
      <c r="A3842" s="93">
        <v>43656</v>
      </c>
      <c r="B3842" s="35">
        <f t="shared" si="305"/>
        <v>127</v>
      </c>
      <c r="C3842" s="76">
        <v>7</v>
      </c>
      <c r="D3842" s="76">
        <v>2019</v>
      </c>
      <c r="E3842" s="56">
        <v>3.0666666666666664</v>
      </c>
      <c r="F3842" s="53">
        <f t="shared" si="301"/>
        <v>1</v>
      </c>
      <c r="G3842" s="53">
        <f t="shared" si="302"/>
        <v>2</v>
      </c>
      <c r="H3842" s="53">
        <f t="shared" si="303"/>
        <v>2</v>
      </c>
      <c r="I3842" s="53" t="str">
        <f t="shared" si="304"/>
        <v>ww</v>
      </c>
    </row>
    <row r="3843" spans="1:9" x14ac:dyDescent="0.25">
      <c r="A3843" s="93">
        <v>43657</v>
      </c>
      <c r="B3843" s="35">
        <f t="shared" si="305"/>
        <v>127</v>
      </c>
      <c r="C3843" s="76">
        <v>7</v>
      </c>
      <c r="D3843" s="76">
        <v>2019</v>
      </c>
      <c r="E3843" s="56">
        <v>1.9333333333333333</v>
      </c>
      <c r="F3843" s="53">
        <f t="shared" si="301"/>
        <v>1</v>
      </c>
      <c r="G3843" s="53">
        <f t="shared" si="302"/>
        <v>2</v>
      </c>
      <c r="H3843" s="53">
        <f t="shared" si="303"/>
        <v>2</v>
      </c>
      <c r="I3843" s="53" t="str">
        <f t="shared" si="304"/>
        <v>ww</v>
      </c>
    </row>
    <row r="3844" spans="1:9" x14ac:dyDescent="0.25">
      <c r="A3844" s="93">
        <v>43658</v>
      </c>
      <c r="B3844" s="35">
        <f t="shared" si="305"/>
        <v>127</v>
      </c>
      <c r="C3844" s="76">
        <v>7</v>
      </c>
      <c r="D3844" s="76">
        <v>2019</v>
      </c>
      <c r="E3844" s="56">
        <v>4.0666666666666664</v>
      </c>
      <c r="F3844" s="53">
        <f t="shared" si="301"/>
        <v>1</v>
      </c>
      <c r="G3844" s="53">
        <f t="shared" si="302"/>
        <v>2</v>
      </c>
      <c r="H3844" s="53">
        <f t="shared" si="303"/>
        <v>2</v>
      </c>
      <c r="I3844" s="53" t="str">
        <f t="shared" si="304"/>
        <v>ww</v>
      </c>
    </row>
    <row r="3845" spans="1:9" x14ac:dyDescent="0.25">
      <c r="A3845" s="93">
        <v>43659</v>
      </c>
      <c r="B3845" s="35">
        <f t="shared" si="305"/>
        <v>127</v>
      </c>
      <c r="C3845" s="76">
        <v>7</v>
      </c>
      <c r="D3845" s="76">
        <v>2019</v>
      </c>
      <c r="E3845" s="56">
        <v>2.8666666666666667</v>
      </c>
      <c r="F3845" s="53">
        <f t="shared" si="301"/>
        <v>1</v>
      </c>
      <c r="G3845" s="53">
        <f t="shared" si="302"/>
        <v>2</v>
      </c>
      <c r="H3845" s="53">
        <f t="shared" si="303"/>
        <v>2</v>
      </c>
      <c r="I3845" s="53" t="str">
        <f t="shared" si="304"/>
        <v>ww</v>
      </c>
    </row>
    <row r="3846" spans="1:9" x14ac:dyDescent="0.25">
      <c r="A3846" s="93">
        <v>43660</v>
      </c>
      <c r="B3846" s="35">
        <f t="shared" si="305"/>
        <v>127</v>
      </c>
      <c r="C3846" s="76">
        <v>7</v>
      </c>
      <c r="D3846" s="76">
        <v>2019</v>
      </c>
      <c r="E3846" s="56">
        <v>3.8000000000000003</v>
      </c>
      <c r="F3846" s="53">
        <f t="shared" si="301"/>
        <v>1</v>
      </c>
      <c r="G3846" s="53">
        <f t="shared" si="302"/>
        <v>2</v>
      </c>
      <c r="H3846" s="53">
        <f t="shared" si="303"/>
        <v>2</v>
      </c>
      <c r="I3846" s="53" t="str">
        <f t="shared" si="304"/>
        <v>ww</v>
      </c>
    </row>
    <row r="3847" spans="1:9" x14ac:dyDescent="0.25">
      <c r="A3847" s="93">
        <v>43661</v>
      </c>
      <c r="B3847" s="35">
        <f t="shared" si="305"/>
        <v>127</v>
      </c>
      <c r="C3847" s="76">
        <v>7</v>
      </c>
      <c r="D3847" s="76">
        <v>2019</v>
      </c>
      <c r="E3847" s="56">
        <v>1.6666666666666667</v>
      </c>
      <c r="F3847" s="53">
        <f t="shared" ref="F3847:F3910" si="306">IF(E3847&gt;0,1,0)</f>
        <v>1</v>
      </c>
      <c r="G3847" s="53">
        <f t="shared" ref="G3847:G3910" si="307">SUM(F3846:F3847)</f>
        <v>2</v>
      </c>
      <c r="H3847" s="53">
        <f t="shared" ref="H3847:H3910" si="308">IF(G3847=1,IF(F3846=1,1,-1),G3847)</f>
        <v>2</v>
      </c>
      <c r="I3847" s="53" t="str">
        <f t="shared" ref="I3847:I3910" si="309">VLOOKUP(H3847,codes,2,)</f>
        <v>ww</v>
      </c>
    </row>
    <row r="3848" spans="1:9" x14ac:dyDescent="0.25">
      <c r="A3848" s="93">
        <v>43662</v>
      </c>
      <c r="B3848" s="35">
        <f t="shared" si="305"/>
        <v>127</v>
      </c>
      <c r="C3848" s="76">
        <v>7</v>
      </c>
      <c r="D3848" s="76">
        <v>2019</v>
      </c>
      <c r="E3848" s="56">
        <v>0</v>
      </c>
      <c r="F3848" s="53">
        <f t="shared" si="306"/>
        <v>0</v>
      </c>
      <c r="G3848" s="53">
        <f t="shared" si="307"/>
        <v>1</v>
      </c>
      <c r="H3848" s="53">
        <f t="shared" si="308"/>
        <v>1</v>
      </c>
      <c r="I3848" s="53" t="str">
        <f t="shared" si="309"/>
        <v>wd</v>
      </c>
    </row>
    <row r="3849" spans="1:9" x14ac:dyDescent="0.25">
      <c r="A3849" s="93">
        <v>43663</v>
      </c>
      <c r="B3849" s="35">
        <f t="shared" si="305"/>
        <v>127</v>
      </c>
      <c r="C3849" s="76">
        <v>7</v>
      </c>
      <c r="D3849" s="76">
        <v>2019</v>
      </c>
      <c r="E3849" s="56">
        <v>0</v>
      </c>
      <c r="F3849" s="53">
        <f t="shared" si="306"/>
        <v>0</v>
      </c>
      <c r="G3849" s="53">
        <f t="shared" si="307"/>
        <v>0</v>
      </c>
      <c r="H3849" s="53">
        <f t="shared" si="308"/>
        <v>0</v>
      </c>
      <c r="I3849" s="53" t="str">
        <f t="shared" si="309"/>
        <v>dd</v>
      </c>
    </row>
    <row r="3850" spans="1:9" x14ac:dyDescent="0.25">
      <c r="A3850" s="93">
        <v>43664</v>
      </c>
      <c r="B3850" s="35">
        <f t="shared" si="305"/>
        <v>127</v>
      </c>
      <c r="C3850" s="76">
        <v>7</v>
      </c>
      <c r="D3850" s="76">
        <v>2019</v>
      </c>
      <c r="E3850" s="56">
        <v>1.5999999999999999</v>
      </c>
      <c r="F3850" s="53">
        <f t="shared" si="306"/>
        <v>1</v>
      </c>
      <c r="G3850" s="53">
        <f t="shared" si="307"/>
        <v>1</v>
      </c>
      <c r="H3850" s="53">
        <f t="shared" si="308"/>
        <v>-1</v>
      </c>
      <c r="I3850" s="53" t="str">
        <f t="shared" si="309"/>
        <v>dw</v>
      </c>
    </row>
    <row r="3851" spans="1:9" x14ac:dyDescent="0.25">
      <c r="A3851" s="93">
        <v>43665</v>
      </c>
      <c r="B3851" s="35">
        <f t="shared" si="305"/>
        <v>127</v>
      </c>
      <c r="C3851" s="76">
        <v>7</v>
      </c>
      <c r="D3851" s="76">
        <v>2019</v>
      </c>
      <c r="E3851" s="56">
        <v>0.73333333333333339</v>
      </c>
      <c r="F3851" s="53">
        <f t="shared" si="306"/>
        <v>1</v>
      </c>
      <c r="G3851" s="53">
        <f t="shared" si="307"/>
        <v>2</v>
      </c>
      <c r="H3851" s="53">
        <f t="shared" si="308"/>
        <v>2</v>
      </c>
      <c r="I3851" s="53" t="str">
        <f t="shared" si="309"/>
        <v>ww</v>
      </c>
    </row>
    <row r="3852" spans="1:9" x14ac:dyDescent="0.25">
      <c r="A3852" s="93">
        <v>43666</v>
      </c>
      <c r="B3852" s="35">
        <f t="shared" si="305"/>
        <v>127</v>
      </c>
      <c r="C3852" s="76">
        <v>7</v>
      </c>
      <c r="D3852" s="76">
        <v>2019</v>
      </c>
      <c r="E3852" s="56">
        <v>0.40000000000000008</v>
      </c>
      <c r="F3852" s="53">
        <f t="shared" si="306"/>
        <v>1</v>
      </c>
      <c r="G3852" s="53">
        <f t="shared" si="307"/>
        <v>2</v>
      </c>
      <c r="H3852" s="53">
        <f t="shared" si="308"/>
        <v>2</v>
      </c>
      <c r="I3852" s="53" t="str">
        <f t="shared" si="309"/>
        <v>ww</v>
      </c>
    </row>
    <row r="3853" spans="1:9" x14ac:dyDescent="0.25">
      <c r="A3853" s="93">
        <v>43667</v>
      </c>
      <c r="B3853" s="35">
        <f t="shared" si="305"/>
        <v>127</v>
      </c>
      <c r="C3853" s="76">
        <v>7</v>
      </c>
      <c r="D3853" s="76">
        <v>2019</v>
      </c>
      <c r="E3853" s="56">
        <v>6.8666666666666671</v>
      </c>
      <c r="F3853" s="53">
        <f t="shared" si="306"/>
        <v>1</v>
      </c>
      <c r="G3853" s="53">
        <f t="shared" si="307"/>
        <v>2</v>
      </c>
      <c r="H3853" s="53">
        <f t="shared" si="308"/>
        <v>2</v>
      </c>
      <c r="I3853" s="53" t="str">
        <f t="shared" si="309"/>
        <v>ww</v>
      </c>
    </row>
    <row r="3854" spans="1:9" x14ac:dyDescent="0.25">
      <c r="A3854" s="93">
        <v>43668</v>
      </c>
      <c r="B3854" s="35">
        <f t="shared" si="305"/>
        <v>127</v>
      </c>
      <c r="C3854" s="76">
        <v>7</v>
      </c>
      <c r="D3854" s="76">
        <v>2019</v>
      </c>
      <c r="E3854" s="56">
        <v>5.4666666666666659</v>
      </c>
      <c r="F3854" s="53">
        <f t="shared" si="306"/>
        <v>1</v>
      </c>
      <c r="G3854" s="53">
        <f t="shared" si="307"/>
        <v>2</v>
      </c>
      <c r="H3854" s="53">
        <f t="shared" si="308"/>
        <v>2</v>
      </c>
      <c r="I3854" s="53" t="str">
        <f t="shared" si="309"/>
        <v>ww</v>
      </c>
    </row>
    <row r="3855" spans="1:9" x14ac:dyDescent="0.25">
      <c r="A3855" s="93">
        <v>43669</v>
      </c>
      <c r="B3855" s="35">
        <f t="shared" si="305"/>
        <v>127</v>
      </c>
      <c r="C3855" s="76">
        <v>7</v>
      </c>
      <c r="D3855" s="76">
        <v>2019</v>
      </c>
      <c r="E3855" s="56">
        <v>2.5333333333333332</v>
      </c>
      <c r="F3855" s="53">
        <f t="shared" si="306"/>
        <v>1</v>
      </c>
      <c r="G3855" s="53">
        <f t="shared" si="307"/>
        <v>2</v>
      </c>
      <c r="H3855" s="53">
        <f t="shared" si="308"/>
        <v>2</v>
      </c>
      <c r="I3855" s="53" t="str">
        <f t="shared" si="309"/>
        <v>ww</v>
      </c>
    </row>
    <row r="3856" spans="1:9" x14ac:dyDescent="0.25">
      <c r="A3856" s="93">
        <v>43670</v>
      </c>
      <c r="B3856" s="35">
        <f t="shared" si="305"/>
        <v>127</v>
      </c>
      <c r="C3856" s="76">
        <v>7</v>
      </c>
      <c r="D3856" s="76">
        <v>2019</v>
      </c>
      <c r="E3856" s="56">
        <v>3.0666666666666664</v>
      </c>
      <c r="F3856" s="53">
        <f t="shared" si="306"/>
        <v>1</v>
      </c>
      <c r="G3856" s="53">
        <f t="shared" si="307"/>
        <v>2</v>
      </c>
      <c r="H3856" s="53">
        <f t="shared" si="308"/>
        <v>2</v>
      </c>
      <c r="I3856" s="53" t="str">
        <f t="shared" si="309"/>
        <v>ww</v>
      </c>
    </row>
    <row r="3857" spans="1:9" x14ac:dyDescent="0.25">
      <c r="A3857" s="93">
        <v>43671</v>
      </c>
      <c r="B3857" s="35">
        <f t="shared" si="305"/>
        <v>127</v>
      </c>
      <c r="C3857" s="76">
        <v>7</v>
      </c>
      <c r="D3857" s="76">
        <v>2019</v>
      </c>
      <c r="E3857" s="56">
        <v>3.5999999999999996</v>
      </c>
      <c r="F3857" s="53">
        <f t="shared" si="306"/>
        <v>1</v>
      </c>
      <c r="G3857" s="53">
        <f t="shared" si="307"/>
        <v>2</v>
      </c>
      <c r="H3857" s="53">
        <f t="shared" si="308"/>
        <v>2</v>
      </c>
      <c r="I3857" s="53" t="str">
        <f t="shared" si="309"/>
        <v>ww</v>
      </c>
    </row>
    <row r="3858" spans="1:9" x14ac:dyDescent="0.25">
      <c r="A3858" s="93">
        <v>43672</v>
      </c>
      <c r="B3858" s="35">
        <f t="shared" si="305"/>
        <v>127</v>
      </c>
      <c r="C3858" s="76">
        <v>7</v>
      </c>
      <c r="D3858" s="76">
        <v>2019</v>
      </c>
      <c r="E3858" s="56">
        <v>0</v>
      </c>
      <c r="F3858" s="53">
        <f t="shared" si="306"/>
        <v>0</v>
      </c>
      <c r="G3858" s="53">
        <f t="shared" si="307"/>
        <v>1</v>
      </c>
      <c r="H3858" s="53">
        <f t="shared" si="308"/>
        <v>1</v>
      </c>
      <c r="I3858" s="53" t="str">
        <f t="shared" si="309"/>
        <v>wd</v>
      </c>
    </row>
    <row r="3859" spans="1:9" x14ac:dyDescent="0.25">
      <c r="A3859" s="93">
        <v>43673</v>
      </c>
      <c r="B3859" s="35">
        <f t="shared" si="305"/>
        <v>127</v>
      </c>
      <c r="C3859" s="76">
        <v>7</v>
      </c>
      <c r="D3859" s="76">
        <v>2019</v>
      </c>
      <c r="E3859" s="56">
        <v>8.2000000000000011</v>
      </c>
      <c r="F3859" s="53">
        <f t="shared" si="306"/>
        <v>1</v>
      </c>
      <c r="G3859" s="53">
        <f t="shared" si="307"/>
        <v>1</v>
      </c>
      <c r="H3859" s="53">
        <f t="shared" si="308"/>
        <v>-1</v>
      </c>
      <c r="I3859" s="53" t="str">
        <f t="shared" si="309"/>
        <v>dw</v>
      </c>
    </row>
    <row r="3860" spans="1:9" x14ac:dyDescent="0.25">
      <c r="A3860" s="93">
        <v>43674</v>
      </c>
      <c r="B3860" s="35">
        <f t="shared" si="305"/>
        <v>127</v>
      </c>
      <c r="C3860" s="76">
        <v>7</v>
      </c>
      <c r="D3860" s="76">
        <v>2019</v>
      </c>
      <c r="E3860" s="56">
        <v>3.4666666666666668</v>
      </c>
      <c r="F3860" s="53">
        <f t="shared" si="306"/>
        <v>1</v>
      </c>
      <c r="G3860" s="53">
        <f t="shared" si="307"/>
        <v>2</v>
      </c>
      <c r="H3860" s="53">
        <f t="shared" si="308"/>
        <v>2</v>
      </c>
      <c r="I3860" s="53" t="str">
        <f t="shared" si="309"/>
        <v>ww</v>
      </c>
    </row>
    <row r="3861" spans="1:9" x14ac:dyDescent="0.25">
      <c r="A3861" s="93">
        <v>43675</v>
      </c>
      <c r="B3861" s="35">
        <f t="shared" si="305"/>
        <v>127</v>
      </c>
      <c r="C3861" s="76">
        <v>7</v>
      </c>
      <c r="D3861" s="76">
        <v>2019</v>
      </c>
      <c r="E3861" s="56">
        <v>0.8666666666666667</v>
      </c>
      <c r="F3861" s="53">
        <f t="shared" si="306"/>
        <v>1</v>
      </c>
      <c r="G3861" s="53">
        <f t="shared" si="307"/>
        <v>2</v>
      </c>
      <c r="H3861" s="53">
        <f t="shared" si="308"/>
        <v>2</v>
      </c>
      <c r="I3861" s="53" t="str">
        <f t="shared" si="309"/>
        <v>ww</v>
      </c>
    </row>
    <row r="3862" spans="1:9" x14ac:dyDescent="0.25">
      <c r="A3862" s="93">
        <v>43676</v>
      </c>
      <c r="B3862" s="35">
        <f t="shared" si="305"/>
        <v>127</v>
      </c>
      <c r="C3862" s="76">
        <v>7</v>
      </c>
      <c r="D3862" s="76">
        <v>2019</v>
      </c>
      <c r="E3862" s="56">
        <v>6.6666666666666666E-2</v>
      </c>
      <c r="F3862" s="53">
        <f t="shared" si="306"/>
        <v>1</v>
      </c>
      <c r="G3862" s="53">
        <f t="shared" si="307"/>
        <v>2</v>
      </c>
      <c r="H3862" s="53">
        <f t="shared" si="308"/>
        <v>2</v>
      </c>
      <c r="I3862" s="53" t="str">
        <f t="shared" si="309"/>
        <v>ww</v>
      </c>
    </row>
    <row r="3863" spans="1:9" x14ac:dyDescent="0.25">
      <c r="A3863" s="93">
        <v>43677</v>
      </c>
      <c r="B3863" s="35">
        <f t="shared" si="305"/>
        <v>127</v>
      </c>
      <c r="C3863" s="76">
        <v>7</v>
      </c>
      <c r="D3863" s="76">
        <v>2019</v>
      </c>
      <c r="E3863" s="56">
        <v>4.9333333333333336</v>
      </c>
      <c r="F3863" s="53">
        <f t="shared" si="306"/>
        <v>1</v>
      </c>
      <c r="G3863" s="53">
        <f t="shared" si="307"/>
        <v>2</v>
      </c>
      <c r="H3863" s="53">
        <f t="shared" si="308"/>
        <v>2</v>
      </c>
      <c r="I3863" s="53" t="str">
        <f t="shared" si="309"/>
        <v>ww</v>
      </c>
    </row>
    <row r="3864" spans="1:9" x14ac:dyDescent="0.25">
      <c r="A3864" s="93">
        <v>43678</v>
      </c>
      <c r="B3864" s="35">
        <f t="shared" si="305"/>
        <v>128</v>
      </c>
      <c r="C3864" s="76">
        <v>8</v>
      </c>
      <c r="D3864" s="76">
        <v>2019</v>
      </c>
      <c r="E3864" s="56">
        <v>7.5333333333333323</v>
      </c>
      <c r="F3864" s="53">
        <f t="shared" si="306"/>
        <v>1</v>
      </c>
      <c r="G3864" s="53">
        <f t="shared" si="307"/>
        <v>2</v>
      </c>
      <c r="H3864" s="53">
        <f t="shared" si="308"/>
        <v>2</v>
      </c>
      <c r="I3864" s="53" t="str">
        <f t="shared" si="309"/>
        <v>ww</v>
      </c>
    </row>
    <row r="3865" spans="1:9" x14ac:dyDescent="0.25">
      <c r="A3865" s="93">
        <v>43679</v>
      </c>
      <c r="B3865" s="35">
        <f t="shared" si="305"/>
        <v>128</v>
      </c>
      <c r="C3865" s="76">
        <v>8</v>
      </c>
      <c r="D3865" s="76">
        <v>2019</v>
      </c>
      <c r="E3865" s="56">
        <v>1.5999999999999999</v>
      </c>
      <c r="F3865" s="53">
        <f t="shared" si="306"/>
        <v>1</v>
      </c>
      <c r="G3865" s="53">
        <f t="shared" si="307"/>
        <v>2</v>
      </c>
      <c r="H3865" s="53">
        <f t="shared" si="308"/>
        <v>2</v>
      </c>
      <c r="I3865" s="53" t="str">
        <f t="shared" si="309"/>
        <v>ww</v>
      </c>
    </row>
    <row r="3866" spans="1:9" x14ac:dyDescent="0.25">
      <c r="A3866" s="93">
        <v>43680</v>
      </c>
      <c r="B3866" s="35">
        <f t="shared" si="305"/>
        <v>128</v>
      </c>
      <c r="C3866" s="76">
        <v>8</v>
      </c>
      <c r="D3866" s="76">
        <v>2019</v>
      </c>
      <c r="E3866" s="56">
        <v>0.19999999999999998</v>
      </c>
      <c r="F3866" s="53">
        <f t="shared" si="306"/>
        <v>1</v>
      </c>
      <c r="G3866" s="53">
        <f t="shared" si="307"/>
        <v>2</v>
      </c>
      <c r="H3866" s="53">
        <f t="shared" si="308"/>
        <v>2</v>
      </c>
      <c r="I3866" s="53" t="str">
        <f t="shared" si="309"/>
        <v>ww</v>
      </c>
    </row>
    <row r="3867" spans="1:9" x14ac:dyDescent="0.25">
      <c r="A3867" s="93">
        <v>43681</v>
      </c>
      <c r="B3867" s="35">
        <f t="shared" si="305"/>
        <v>128</v>
      </c>
      <c r="C3867" s="76">
        <v>8</v>
      </c>
      <c r="D3867" s="76">
        <v>2019</v>
      </c>
      <c r="E3867" s="56">
        <v>0</v>
      </c>
      <c r="F3867" s="53">
        <f t="shared" si="306"/>
        <v>0</v>
      </c>
      <c r="G3867" s="53">
        <f t="shared" si="307"/>
        <v>1</v>
      </c>
      <c r="H3867" s="53">
        <f t="shared" si="308"/>
        <v>1</v>
      </c>
      <c r="I3867" s="53" t="str">
        <f t="shared" si="309"/>
        <v>wd</v>
      </c>
    </row>
    <row r="3868" spans="1:9" x14ac:dyDescent="0.25">
      <c r="A3868" s="93">
        <v>43682</v>
      </c>
      <c r="B3868" s="35">
        <f t="shared" si="305"/>
        <v>128</v>
      </c>
      <c r="C3868" s="76">
        <v>8</v>
      </c>
      <c r="D3868" s="76">
        <v>2019</v>
      </c>
      <c r="E3868" s="56">
        <v>5.7333333333333334</v>
      </c>
      <c r="F3868" s="53">
        <f t="shared" si="306"/>
        <v>1</v>
      </c>
      <c r="G3868" s="53">
        <f t="shared" si="307"/>
        <v>1</v>
      </c>
      <c r="H3868" s="53">
        <f t="shared" si="308"/>
        <v>-1</v>
      </c>
      <c r="I3868" s="53" t="str">
        <f t="shared" si="309"/>
        <v>dw</v>
      </c>
    </row>
    <row r="3869" spans="1:9" x14ac:dyDescent="0.25">
      <c r="A3869" s="93">
        <v>43683</v>
      </c>
      <c r="B3869" s="35">
        <f t="shared" si="305"/>
        <v>128</v>
      </c>
      <c r="C3869" s="76">
        <v>8</v>
      </c>
      <c r="D3869" s="76">
        <v>2019</v>
      </c>
      <c r="E3869" s="56">
        <v>1.3333333333333333</v>
      </c>
      <c r="F3869" s="53">
        <f t="shared" si="306"/>
        <v>1</v>
      </c>
      <c r="G3869" s="53">
        <f t="shared" si="307"/>
        <v>2</v>
      </c>
      <c r="H3869" s="53">
        <f t="shared" si="308"/>
        <v>2</v>
      </c>
      <c r="I3869" s="53" t="str">
        <f t="shared" si="309"/>
        <v>ww</v>
      </c>
    </row>
    <row r="3870" spans="1:9" x14ac:dyDescent="0.25">
      <c r="A3870" s="93">
        <v>43684</v>
      </c>
      <c r="B3870" s="35">
        <f t="shared" si="305"/>
        <v>128</v>
      </c>
      <c r="C3870" s="76">
        <v>8</v>
      </c>
      <c r="D3870" s="76">
        <v>2019</v>
      </c>
      <c r="E3870" s="56">
        <v>5.1333333333333337</v>
      </c>
      <c r="F3870" s="53">
        <f t="shared" si="306"/>
        <v>1</v>
      </c>
      <c r="G3870" s="53">
        <f t="shared" si="307"/>
        <v>2</v>
      </c>
      <c r="H3870" s="53">
        <f t="shared" si="308"/>
        <v>2</v>
      </c>
      <c r="I3870" s="53" t="str">
        <f t="shared" si="309"/>
        <v>ww</v>
      </c>
    </row>
    <row r="3871" spans="1:9" x14ac:dyDescent="0.25">
      <c r="A3871" s="93">
        <v>43685</v>
      </c>
      <c r="B3871" s="35">
        <f t="shared" si="305"/>
        <v>128</v>
      </c>
      <c r="C3871" s="76">
        <v>8</v>
      </c>
      <c r="D3871" s="76">
        <v>2019</v>
      </c>
      <c r="E3871" s="56">
        <v>3.5333333333333332</v>
      </c>
      <c r="F3871" s="53">
        <f t="shared" si="306"/>
        <v>1</v>
      </c>
      <c r="G3871" s="53">
        <f t="shared" si="307"/>
        <v>2</v>
      </c>
      <c r="H3871" s="53">
        <f t="shared" si="308"/>
        <v>2</v>
      </c>
      <c r="I3871" s="53" t="str">
        <f t="shared" si="309"/>
        <v>ww</v>
      </c>
    </row>
    <row r="3872" spans="1:9" x14ac:dyDescent="0.25">
      <c r="A3872" s="93">
        <v>43686</v>
      </c>
      <c r="B3872" s="35">
        <f t="shared" si="305"/>
        <v>128</v>
      </c>
      <c r="C3872" s="76">
        <v>8</v>
      </c>
      <c r="D3872" s="76">
        <v>2019</v>
      </c>
      <c r="E3872" s="56">
        <v>12.733333333333334</v>
      </c>
      <c r="F3872" s="53">
        <f t="shared" si="306"/>
        <v>1</v>
      </c>
      <c r="G3872" s="53">
        <f t="shared" si="307"/>
        <v>2</v>
      </c>
      <c r="H3872" s="53">
        <f t="shared" si="308"/>
        <v>2</v>
      </c>
      <c r="I3872" s="53" t="str">
        <f t="shared" si="309"/>
        <v>ww</v>
      </c>
    </row>
    <row r="3873" spans="1:9" x14ac:dyDescent="0.25">
      <c r="A3873" s="93">
        <v>43687</v>
      </c>
      <c r="B3873" s="35">
        <f t="shared" si="305"/>
        <v>128</v>
      </c>
      <c r="C3873" s="76">
        <v>8</v>
      </c>
      <c r="D3873" s="76">
        <v>2019</v>
      </c>
      <c r="E3873" s="56">
        <v>14.266666666666666</v>
      </c>
      <c r="F3873" s="53">
        <f t="shared" si="306"/>
        <v>1</v>
      </c>
      <c r="G3873" s="53">
        <f t="shared" si="307"/>
        <v>2</v>
      </c>
      <c r="H3873" s="53">
        <f t="shared" si="308"/>
        <v>2</v>
      </c>
      <c r="I3873" s="53" t="str">
        <f t="shared" si="309"/>
        <v>ww</v>
      </c>
    </row>
    <row r="3874" spans="1:9" x14ac:dyDescent="0.25">
      <c r="A3874" s="93">
        <v>43688</v>
      </c>
      <c r="B3874" s="35">
        <f t="shared" si="305"/>
        <v>128</v>
      </c>
      <c r="C3874" s="76">
        <v>8</v>
      </c>
      <c r="D3874" s="76">
        <v>2019</v>
      </c>
      <c r="E3874" s="56">
        <v>4.666666666666667</v>
      </c>
      <c r="F3874" s="53">
        <f t="shared" si="306"/>
        <v>1</v>
      </c>
      <c r="G3874" s="53">
        <f t="shared" si="307"/>
        <v>2</v>
      </c>
      <c r="H3874" s="53">
        <f t="shared" si="308"/>
        <v>2</v>
      </c>
      <c r="I3874" s="53" t="str">
        <f t="shared" si="309"/>
        <v>ww</v>
      </c>
    </row>
    <row r="3875" spans="1:9" x14ac:dyDescent="0.25">
      <c r="A3875" s="93">
        <v>43689</v>
      </c>
      <c r="B3875" s="35">
        <f t="shared" si="305"/>
        <v>128</v>
      </c>
      <c r="C3875" s="76">
        <v>8</v>
      </c>
      <c r="D3875" s="76">
        <v>2019</v>
      </c>
      <c r="E3875" s="56">
        <v>15.6</v>
      </c>
      <c r="F3875" s="53">
        <f t="shared" si="306"/>
        <v>1</v>
      </c>
      <c r="G3875" s="53">
        <f t="shared" si="307"/>
        <v>2</v>
      </c>
      <c r="H3875" s="53">
        <f t="shared" si="308"/>
        <v>2</v>
      </c>
      <c r="I3875" s="53" t="str">
        <f t="shared" si="309"/>
        <v>ww</v>
      </c>
    </row>
    <row r="3876" spans="1:9" x14ac:dyDescent="0.25">
      <c r="A3876" s="93">
        <v>43690</v>
      </c>
      <c r="B3876" s="35">
        <f t="shared" si="305"/>
        <v>128</v>
      </c>
      <c r="C3876" s="76">
        <v>8</v>
      </c>
      <c r="D3876" s="76">
        <v>2019</v>
      </c>
      <c r="E3876" s="56">
        <v>11.733333333333334</v>
      </c>
      <c r="F3876" s="53">
        <f t="shared" si="306"/>
        <v>1</v>
      </c>
      <c r="G3876" s="53">
        <f t="shared" si="307"/>
        <v>2</v>
      </c>
      <c r="H3876" s="53">
        <f t="shared" si="308"/>
        <v>2</v>
      </c>
      <c r="I3876" s="53" t="str">
        <f t="shared" si="309"/>
        <v>ww</v>
      </c>
    </row>
    <row r="3877" spans="1:9" x14ac:dyDescent="0.25">
      <c r="A3877" s="93">
        <v>43691</v>
      </c>
      <c r="B3877" s="35">
        <f t="shared" si="305"/>
        <v>128</v>
      </c>
      <c r="C3877" s="76">
        <v>8</v>
      </c>
      <c r="D3877" s="76">
        <v>2019</v>
      </c>
      <c r="E3877" s="56">
        <v>0.93333333333333346</v>
      </c>
      <c r="F3877" s="53">
        <f t="shared" si="306"/>
        <v>1</v>
      </c>
      <c r="G3877" s="53">
        <f t="shared" si="307"/>
        <v>2</v>
      </c>
      <c r="H3877" s="53">
        <f t="shared" si="308"/>
        <v>2</v>
      </c>
      <c r="I3877" s="53" t="str">
        <f t="shared" si="309"/>
        <v>ww</v>
      </c>
    </row>
    <row r="3878" spans="1:9" x14ac:dyDescent="0.25">
      <c r="A3878" s="93">
        <v>43692</v>
      </c>
      <c r="B3878" s="35">
        <f t="shared" si="305"/>
        <v>128</v>
      </c>
      <c r="C3878" s="76">
        <v>8</v>
      </c>
      <c r="D3878" s="76">
        <v>2019</v>
      </c>
      <c r="E3878" s="56">
        <v>1.8</v>
      </c>
      <c r="F3878" s="53">
        <f t="shared" si="306"/>
        <v>1</v>
      </c>
      <c r="G3878" s="53">
        <f t="shared" si="307"/>
        <v>2</v>
      </c>
      <c r="H3878" s="53">
        <f t="shared" si="308"/>
        <v>2</v>
      </c>
      <c r="I3878" s="53" t="str">
        <f t="shared" si="309"/>
        <v>ww</v>
      </c>
    </row>
    <row r="3879" spans="1:9" x14ac:dyDescent="0.25">
      <c r="A3879" s="93">
        <v>43693</v>
      </c>
      <c r="B3879" s="35">
        <f t="shared" si="305"/>
        <v>128</v>
      </c>
      <c r="C3879" s="76">
        <v>8</v>
      </c>
      <c r="D3879" s="76">
        <v>2019</v>
      </c>
      <c r="E3879" s="56">
        <v>2.6666666666666665</v>
      </c>
      <c r="F3879" s="53">
        <f t="shared" si="306"/>
        <v>1</v>
      </c>
      <c r="G3879" s="53">
        <f t="shared" si="307"/>
        <v>2</v>
      </c>
      <c r="H3879" s="53">
        <f t="shared" si="308"/>
        <v>2</v>
      </c>
      <c r="I3879" s="53" t="str">
        <f t="shared" si="309"/>
        <v>ww</v>
      </c>
    </row>
    <row r="3880" spans="1:9" x14ac:dyDescent="0.25">
      <c r="A3880" s="93">
        <v>43694</v>
      </c>
      <c r="B3880" s="35">
        <f t="shared" si="305"/>
        <v>128</v>
      </c>
      <c r="C3880" s="76">
        <v>8</v>
      </c>
      <c r="D3880" s="76">
        <v>2019</v>
      </c>
      <c r="E3880" s="56">
        <v>3.1333333333333333</v>
      </c>
      <c r="F3880" s="53">
        <f t="shared" si="306"/>
        <v>1</v>
      </c>
      <c r="G3880" s="53">
        <f t="shared" si="307"/>
        <v>2</v>
      </c>
      <c r="H3880" s="53">
        <f t="shared" si="308"/>
        <v>2</v>
      </c>
      <c r="I3880" s="53" t="str">
        <f t="shared" si="309"/>
        <v>ww</v>
      </c>
    </row>
    <row r="3881" spans="1:9" x14ac:dyDescent="0.25">
      <c r="A3881" s="93">
        <v>43695</v>
      </c>
      <c r="B3881" s="35">
        <f t="shared" si="305"/>
        <v>128</v>
      </c>
      <c r="C3881" s="76">
        <v>8</v>
      </c>
      <c r="D3881" s="76">
        <v>2019</v>
      </c>
      <c r="E3881" s="56">
        <v>2.1999999999999997</v>
      </c>
      <c r="F3881" s="53">
        <f t="shared" si="306"/>
        <v>1</v>
      </c>
      <c r="G3881" s="53">
        <f t="shared" si="307"/>
        <v>2</v>
      </c>
      <c r="H3881" s="53">
        <f t="shared" si="308"/>
        <v>2</v>
      </c>
      <c r="I3881" s="53" t="str">
        <f t="shared" si="309"/>
        <v>ww</v>
      </c>
    </row>
    <row r="3882" spans="1:9" x14ac:dyDescent="0.25">
      <c r="A3882" s="93">
        <v>43696</v>
      </c>
      <c r="B3882" s="35">
        <f t="shared" si="305"/>
        <v>128</v>
      </c>
      <c r="C3882" s="76">
        <v>8</v>
      </c>
      <c r="D3882" s="76">
        <v>2019</v>
      </c>
      <c r="E3882" s="56">
        <v>6.6666666666666666E-2</v>
      </c>
      <c r="F3882" s="53">
        <f t="shared" si="306"/>
        <v>1</v>
      </c>
      <c r="G3882" s="53">
        <f t="shared" si="307"/>
        <v>2</v>
      </c>
      <c r="H3882" s="53">
        <f t="shared" si="308"/>
        <v>2</v>
      </c>
      <c r="I3882" s="53" t="str">
        <f t="shared" si="309"/>
        <v>ww</v>
      </c>
    </row>
    <row r="3883" spans="1:9" x14ac:dyDescent="0.25">
      <c r="A3883" s="93">
        <v>43697</v>
      </c>
      <c r="B3883" s="35">
        <f t="shared" si="305"/>
        <v>128</v>
      </c>
      <c r="C3883" s="76">
        <v>8</v>
      </c>
      <c r="D3883" s="76">
        <v>2019</v>
      </c>
      <c r="E3883" s="56">
        <v>0</v>
      </c>
      <c r="F3883" s="53">
        <f t="shared" si="306"/>
        <v>0</v>
      </c>
      <c r="G3883" s="53">
        <f t="shared" si="307"/>
        <v>1</v>
      </c>
      <c r="H3883" s="53">
        <f t="shared" si="308"/>
        <v>1</v>
      </c>
      <c r="I3883" s="53" t="str">
        <f t="shared" si="309"/>
        <v>wd</v>
      </c>
    </row>
    <row r="3884" spans="1:9" x14ac:dyDescent="0.25">
      <c r="A3884" s="93">
        <v>43698</v>
      </c>
      <c r="B3884" s="35">
        <f t="shared" si="305"/>
        <v>128</v>
      </c>
      <c r="C3884" s="76">
        <v>8</v>
      </c>
      <c r="D3884" s="76">
        <v>2019</v>
      </c>
      <c r="E3884" s="56">
        <v>6.6666666666666666E-2</v>
      </c>
      <c r="F3884" s="53">
        <f t="shared" si="306"/>
        <v>1</v>
      </c>
      <c r="G3884" s="53">
        <f t="shared" si="307"/>
        <v>1</v>
      </c>
      <c r="H3884" s="53">
        <f t="shared" si="308"/>
        <v>-1</v>
      </c>
      <c r="I3884" s="53" t="str">
        <f t="shared" si="309"/>
        <v>dw</v>
      </c>
    </row>
    <row r="3885" spans="1:9" x14ac:dyDescent="0.25">
      <c r="A3885" s="93">
        <v>43699</v>
      </c>
      <c r="B3885" s="35">
        <f t="shared" si="305"/>
        <v>128</v>
      </c>
      <c r="C3885" s="76">
        <v>8</v>
      </c>
      <c r="D3885" s="76">
        <v>2019</v>
      </c>
      <c r="E3885" s="56">
        <v>1.5999999999999999</v>
      </c>
      <c r="F3885" s="53">
        <f t="shared" si="306"/>
        <v>1</v>
      </c>
      <c r="G3885" s="53">
        <f t="shared" si="307"/>
        <v>2</v>
      </c>
      <c r="H3885" s="53">
        <f t="shared" si="308"/>
        <v>2</v>
      </c>
      <c r="I3885" s="53" t="str">
        <f t="shared" si="309"/>
        <v>ww</v>
      </c>
    </row>
    <row r="3886" spans="1:9" x14ac:dyDescent="0.25">
      <c r="A3886" s="93">
        <v>43700</v>
      </c>
      <c r="B3886" s="35">
        <f t="shared" si="305"/>
        <v>128</v>
      </c>
      <c r="C3886" s="76">
        <v>8</v>
      </c>
      <c r="D3886" s="76">
        <v>2019</v>
      </c>
      <c r="E3886" s="56">
        <v>0.73333333333333339</v>
      </c>
      <c r="F3886" s="53">
        <f t="shared" si="306"/>
        <v>1</v>
      </c>
      <c r="G3886" s="53">
        <f t="shared" si="307"/>
        <v>2</v>
      </c>
      <c r="H3886" s="53">
        <f t="shared" si="308"/>
        <v>2</v>
      </c>
      <c r="I3886" s="53" t="str">
        <f t="shared" si="309"/>
        <v>ww</v>
      </c>
    </row>
    <row r="3887" spans="1:9" x14ac:dyDescent="0.25">
      <c r="A3887" s="93">
        <v>43701</v>
      </c>
      <c r="B3887" s="35">
        <f t="shared" si="305"/>
        <v>128</v>
      </c>
      <c r="C3887" s="76">
        <v>8</v>
      </c>
      <c r="D3887" s="76">
        <v>2019</v>
      </c>
      <c r="E3887" s="56">
        <v>6.6666666666666666E-2</v>
      </c>
      <c r="F3887" s="53">
        <f t="shared" si="306"/>
        <v>1</v>
      </c>
      <c r="G3887" s="53">
        <f t="shared" si="307"/>
        <v>2</v>
      </c>
      <c r="H3887" s="53">
        <f t="shared" si="308"/>
        <v>2</v>
      </c>
      <c r="I3887" s="53" t="str">
        <f t="shared" si="309"/>
        <v>ww</v>
      </c>
    </row>
    <row r="3888" spans="1:9" x14ac:dyDescent="0.25">
      <c r="A3888" s="93">
        <v>43702</v>
      </c>
      <c r="B3888" s="35">
        <f t="shared" ref="B3888:B3951" si="310">C3888+(D3888-2009)*12</f>
        <v>128</v>
      </c>
      <c r="C3888" s="76">
        <v>8</v>
      </c>
      <c r="D3888" s="76">
        <v>2019</v>
      </c>
      <c r="E3888" s="56">
        <v>0</v>
      </c>
      <c r="F3888" s="53">
        <f t="shared" si="306"/>
        <v>0</v>
      </c>
      <c r="G3888" s="53">
        <f t="shared" si="307"/>
        <v>1</v>
      </c>
      <c r="H3888" s="53">
        <f t="shared" si="308"/>
        <v>1</v>
      </c>
      <c r="I3888" s="53" t="str">
        <f t="shared" si="309"/>
        <v>wd</v>
      </c>
    </row>
    <row r="3889" spans="1:9" x14ac:dyDescent="0.25">
      <c r="A3889" s="93">
        <v>43703</v>
      </c>
      <c r="B3889" s="35">
        <f t="shared" si="310"/>
        <v>128</v>
      </c>
      <c r="C3889" s="76">
        <v>8</v>
      </c>
      <c r="D3889" s="76">
        <v>2019</v>
      </c>
      <c r="E3889" s="56">
        <v>0</v>
      </c>
      <c r="F3889" s="53">
        <f t="shared" si="306"/>
        <v>0</v>
      </c>
      <c r="G3889" s="53">
        <f t="shared" si="307"/>
        <v>0</v>
      </c>
      <c r="H3889" s="53">
        <f t="shared" si="308"/>
        <v>0</v>
      </c>
      <c r="I3889" s="53" t="str">
        <f t="shared" si="309"/>
        <v>dd</v>
      </c>
    </row>
    <row r="3890" spans="1:9" x14ac:dyDescent="0.25">
      <c r="A3890" s="93">
        <v>43704</v>
      </c>
      <c r="B3890" s="35">
        <f t="shared" si="310"/>
        <v>128</v>
      </c>
      <c r="C3890" s="76">
        <v>8</v>
      </c>
      <c r="D3890" s="76">
        <v>2019</v>
      </c>
      <c r="E3890" s="56">
        <v>0</v>
      </c>
      <c r="F3890" s="53">
        <f t="shared" si="306"/>
        <v>0</v>
      </c>
      <c r="G3890" s="53">
        <f t="shared" si="307"/>
        <v>0</v>
      </c>
      <c r="H3890" s="53">
        <f t="shared" si="308"/>
        <v>0</v>
      </c>
      <c r="I3890" s="53" t="str">
        <f t="shared" si="309"/>
        <v>dd</v>
      </c>
    </row>
    <row r="3891" spans="1:9" x14ac:dyDescent="0.25">
      <c r="A3891" s="93">
        <v>43705</v>
      </c>
      <c r="B3891" s="35">
        <f t="shared" si="310"/>
        <v>128</v>
      </c>
      <c r="C3891" s="76">
        <v>8</v>
      </c>
      <c r="D3891" s="76">
        <v>2019</v>
      </c>
      <c r="E3891" s="56">
        <v>5.4000000000000012</v>
      </c>
      <c r="F3891" s="53">
        <f t="shared" si="306"/>
        <v>1</v>
      </c>
      <c r="G3891" s="53">
        <f t="shared" si="307"/>
        <v>1</v>
      </c>
      <c r="H3891" s="53">
        <f t="shared" si="308"/>
        <v>-1</v>
      </c>
      <c r="I3891" s="53" t="str">
        <f t="shared" si="309"/>
        <v>dw</v>
      </c>
    </row>
    <row r="3892" spans="1:9" x14ac:dyDescent="0.25">
      <c r="A3892" s="93">
        <v>43706</v>
      </c>
      <c r="B3892" s="35">
        <f t="shared" si="310"/>
        <v>128</v>
      </c>
      <c r="C3892" s="76">
        <v>8</v>
      </c>
      <c r="D3892" s="76">
        <v>2019</v>
      </c>
      <c r="E3892" s="56">
        <v>1.5333333333333332</v>
      </c>
      <c r="F3892" s="53">
        <f t="shared" si="306"/>
        <v>1</v>
      </c>
      <c r="G3892" s="53">
        <f t="shared" si="307"/>
        <v>2</v>
      </c>
      <c r="H3892" s="53">
        <f t="shared" si="308"/>
        <v>2</v>
      </c>
      <c r="I3892" s="53" t="str">
        <f t="shared" si="309"/>
        <v>ww</v>
      </c>
    </row>
    <row r="3893" spans="1:9" x14ac:dyDescent="0.25">
      <c r="A3893" s="93">
        <v>43707</v>
      </c>
      <c r="B3893" s="35">
        <f t="shared" si="310"/>
        <v>128</v>
      </c>
      <c r="C3893" s="76">
        <v>8</v>
      </c>
      <c r="D3893" s="76">
        <v>2019</v>
      </c>
      <c r="E3893" s="56">
        <v>0.73333333333333339</v>
      </c>
      <c r="F3893" s="53">
        <f t="shared" si="306"/>
        <v>1</v>
      </c>
      <c r="G3893" s="53">
        <f t="shared" si="307"/>
        <v>2</v>
      </c>
      <c r="H3893" s="53">
        <f t="shared" si="308"/>
        <v>2</v>
      </c>
      <c r="I3893" s="53" t="str">
        <f t="shared" si="309"/>
        <v>ww</v>
      </c>
    </row>
    <row r="3894" spans="1:9" x14ac:dyDescent="0.25">
      <c r="A3894" s="93">
        <v>43708</v>
      </c>
      <c r="B3894" s="35">
        <f t="shared" si="310"/>
        <v>128</v>
      </c>
      <c r="C3894" s="76">
        <v>8</v>
      </c>
      <c r="D3894" s="76">
        <v>2019</v>
      </c>
      <c r="E3894" s="56">
        <v>0</v>
      </c>
      <c r="F3894" s="53">
        <f t="shared" si="306"/>
        <v>0</v>
      </c>
      <c r="G3894" s="53">
        <f t="shared" si="307"/>
        <v>1</v>
      </c>
      <c r="H3894" s="53">
        <f t="shared" si="308"/>
        <v>1</v>
      </c>
      <c r="I3894" s="53" t="str">
        <f t="shared" si="309"/>
        <v>wd</v>
      </c>
    </row>
    <row r="3895" spans="1:9" x14ac:dyDescent="0.25">
      <c r="A3895" s="93">
        <v>43709</v>
      </c>
      <c r="B3895" s="35">
        <f t="shared" si="310"/>
        <v>129</v>
      </c>
      <c r="C3895" s="76">
        <v>9</v>
      </c>
      <c r="D3895" s="76">
        <v>2019</v>
      </c>
      <c r="E3895" s="56">
        <v>0</v>
      </c>
      <c r="F3895" s="53">
        <f t="shared" si="306"/>
        <v>0</v>
      </c>
      <c r="G3895" s="53">
        <f t="shared" si="307"/>
        <v>0</v>
      </c>
      <c r="H3895" s="53">
        <f t="shared" si="308"/>
        <v>0</v>
      </c>
      <c r="I3895" s="53" t="str">
        <f t="shared" si="309"/>
        <v>dd</v>
      </c>
    </row>
    <row r="3896" spans="1:9" x14ac:dyDescent="0.25">
      <c r="A3896" s="93">
        <v>43710</v>
      </c>
      <c r="B3896" s="35">
        <f t="shared" si="310"/>
        <v>129</v>
      </c>
      <c r="C3896" s="76">
        <v>9</v>
      </c>
      <c r="D3896" s="76">
        <v>2019</v>
      </c>
      <c r="E3896" s="56">
        <v>2.1999999999999997</v>
      </c>
      <c r="F3896" s="53">
        <f t="shared" si="306"/>
        <v>1</v>
      </c>
      <c r="G3896" s="53">
        <f t="shared" si="307"/>
        <v>1</v>
      </c>
      <c r="H3896" s="53">
        <f t="shared" si="308"/>
        <v>-1</v>
      </c>
      <c r="I3896" s="53" t="str">
        <f t="shared" si="309"/>
        <v>dw</v>
      </c>
    </row>
    <row r="3897" spans="1:9" x14ac:dyDescent="0.25">
      <c r="A3897" s="93">
        <v>43711</v>
      </c>
      <c r="B3897" s="35">
        <f t="shared" si="310"/>
        <v>129</v>
      </c>
      <c r="C3897" s="76">
        <v>9</v>
      </c>
      <c r="D3897" s="76">
        <v>2019</v>
      </c>
      <c r="E3897" s="56">
        <v>0.6</v>
      </c>
      <c r="F3897" s="53">
        <f t="shared" si="306"/>
        <v>1</v>
      </c>
      <c r="G3897" s="53">
        <f t="shared" si="307"/>
        <v>2</v>
      </c>
      <c r="H3897" s="53">
        <f t="shared" si="308"/>
        <v>2</v>
      </c>
      <c r="I3897" s="53" t="str">
        <f t="shared" si="309"/>
        <v>ww</v>
      </c>
    </row>
    <row r="3898" spans="1:9" x14ac:dyDescent="0.25">
      <c r="A3898" s="93">
        <v>43712</v>
      </c>
      <c r="B3898" s="35">
        <f t="shared" si="310"/>
        <v>129</v>
      </c>
      <c r="C3898" s="76">
        <v>9</v>
      </c>
      <c r="D3898" s="76">
        <v>2019</v>
      </c>
      <c r="E3898" s="56">
        <v>0.39999999999999997</v>
      </c>
      <c r="F3898" s="53">
        <f t="shared" si="306"/>
        <v>1</v>
      </c>
      <c r="G3898" s="53">
        <f t="shared" si="307"/>
        <v>2</v>
      </c>
      <c r="H3898" s="53">
        <f t="shared" si="308"/>
        <v>2</v>
      </c>
      <c r="I3898" s="53" t="str">
        <f t="shared" si="309"/>
        <v>ww</v>
      </c>
    </row>
    <row r="3899" spans="1:9" x14ac:dyDescent="0.25">
      <c r="A3899" s="93">
        <v>43713</v>
      </c>
      <c r="B3899" s="35">
        <f t="shared" si="310"/>
        <v>129</v>
      </c>
      <c r="C3899" s="76">
        <v>9</v>
      </c>
      <c r="D3899" s="76">
        <v>2019</v>
      </c>
      <c r="E3899" s="56">
        <v>2.8666666666666667</v>
      </c>
      <c r="F3899" s="53">
        <f t="shared" si="306"/>
        <v>1</v>
      </c>
      <c r="G3899" s="53">
        <f t="shared" si="307"/>
        <v>2</v>
      </c>
      <c r="H3899" s="53">
        <f t="shared" si="308"/>
        <v>2</v>
      </c>
      <c r="I3899" s="53" t="str">
        <f t="shared" si="309"/>
        <v>ww</v>
      </c>
    </row>
    <row r="3900" spans="1:9" x14ac:dyDescent="0.25">
      <c r="A3900" s="93">
        <v>43714</v>
      </c>
      <c r="B3900" s="35">
        <f t="shared" si="310"/>
        <v>129</v>
      </c>
      <c r="C3900" s="76">
        <v>9</v>
      </c>
      <c r="D3900" s="76">
        <v>2019</v>
      </c>
      <c r="E3900" s="56">
        <v>1.2</v>
      </c>
      <c r="F3900" s="53">
        <f t="shared" si="306"/>
        <v>1</v>
      </c>
      <c r="G3900" s="53">
        <f t="shared" si="307"/>
        <v>2</v>
      </c>
      <c r="H3900" s="53">
        <f t="shared" si="308"/>
        <v>2</v>
      </c>
      <c r="I3900" s="53" t="str">
        <f t="shared" si="309"/>
        <v>ww</v>
      </c>
    </row>
    <row r="3901" spans="1:9" x14ac:dyDescent="0.25">
      <c r="A3901" s="93">
        <v>43715</v>
      </c>
      <c r="B3901" s="35">
        <f t="shared" si="310"/>
        <v>129</v>
      </c>
      <c r="C3901" s="76">
        <v>9</v>
      </c>
      <c r="D3901" s="76">
        <v>2019</v>
      </c>
      <c r="E3901" s="56">
        <v>0</v>
      </c>
      <c r="F3901" s="53">
        <f t="shared" si="306"/>
        <v>0</v>
      </c>
      <c r="G3901" s="53">
        <f t="shared" si="307"/>
        <v>1</v>
      </c>
      <c r="H3901" s="53">
        <f t="shared" si="308"/>
        <v>1</v>
      </c>
      <c r="I3901" s="53" t="str">
        <f t="shared" si="309"/>
        <v>wd</v>
      </c>
    </row>
    <row r="3902" spans="1:9" x14ac:dyDescent="0.25">
      <c r="A3902" s="93">
        <v>43716</v>
      </c>
      <c r="B3902" s="35">
        <f t="shared" si="310"/>
        <v>129</v>
      </c>
      <c r="C3902" s="76">
        <v>9</v>
      </c>
      <c r="D3902" s="76">
        <v>2019</v>
      </c>
      <c r="E3902" s="56">
        <v>6.6666666666666666E-2</v>
      </c>
      <c r="F3902" s="53">
        <f t="shared" si="306"/>
        <v>1</v>
      </c>
      <c r="G3902" s="53">
        <f t="shared" si="307"/>
        <v>1</v>
      </c>
      <c r="H3902" s="53">
        <f t="shared" si="308"/>
        <v>-1</v>
      </c>
      <c r="I3902" s="53" t="str">
        <f t="shared" si="309"/>
        <v>dw</v>
      </c>
    </row>
    <row r="3903" spans="1:9" x14ac:dyDescent="0.25">
      <c r="A3903" s="93">
        <v>43717</v>
      </c>
      <c r="B3903" s="35">
        <f t="shared" si="310"/>
        <v>129</v>
      </c>
      <c r="C3903" s="76">
        <v>9</v>
      </c>
      <c r="D3903" s="76">
        <v>2019</v>
      </c>
      <c r="E3903" s="56">
        <v>0.20000000000000004</v>
      </c>
      <c r="F3903" s="53">
        <f t="shared" si="306"/>
        <v>1</v>
      </c>
      <c r="G3903" s="53">
        <f t="shared" si="307"/>
        <v>2</v>
      </c>
      <c r="H3903" s="53">
        <f t="shared" si="308"/>
        <v>2</v>
      </c>
      <c r="I3903" s="53" t="str">
        <f t="shared" si="309"/>
        <v>ww</v>
      </c>
    </row>
    <row r="3904" spans="1:9" x14ac:dyDescent="0.25">
      <c r="A3904" s="93">
        <v>43718</v>
      </c>
      <c r="B3904" s="35">
        <f t="shared" si="310"/>
        <v>129</v>
      </c>
      <c r="C3904" s="76">
        <v>9</v>
      </c>
      <c r="D3904" s="76">
        <v>2019</v>
      </c>
      <c r="E3904" s="56">
        <v>6.6666666666666666E-2</v>
      </c>
      <c r="F3904" s="53">
        <f t="shared" si="306"/>
        <v>1</v>
      </c>
      <c r="G3904" s="53">
        <f t="shared" si="307"/>
        <v>2</v>
      </c>
      <c r="H3904" s="53">
        <f t="shared" si="308"/>
        <v>2</v>
      </c>
      <c r="I3904" s="53" t="str">
        <f t="shared" si="309"/>
        <v>ww</v>
      </c>
    </row>
    <row r="3905" spans="1:9" x14ac:dyDescent="0.25">
      <c r="A3905" s="93">
        <v>43719</v>
      </c>
      <c r="B3905" s="35">
        <f t="shared" si="310"/>
        <v>129</v>
      </c>
      <c r="C3905" s="76">
        <v>9</v>
      </c>
      <c r="D3905" s="76">
        <v>2019</v>
      </c>
      <c r="E3905" s="56">
        <v>1</v>
      </c>
      <c r="F3905" s="53">
        <f t="shared" si="306"/>
        <v>1</v>
      </c>
      <c r="G3905" s="53">
        <f t="shared" si="307"/>
        <v>2</v>
      </c>
      <c r="H3905" s="53">
        <f t="shared" si="308"/>
        <v>2</v>
      </c>
      <c r="I3905" s="53" t="str">
        <f t="shared" si="309"/>
        <v>ww</v>
      </c>
    </row>
    <row r="3906" spans="1:9" x14ac:dyDescent="0.25">
      <c r="A3906" s="93">
        <v>43720</v>
      </c>
      <c r="B3906" s="35">
        <f t="shared" si="310"/>
        <v>129</v>
      </c>
      <c r="C3906" s="76">
        <v>9</v>
      </c>
      <c r="D3906" s="76">
        <v>2019</v>
      </c>
      <c r="E3906" s="56">
        <v>0.26666666666666666</v>
      </c>
      <c r="F3906" s="53">
        <f t="shared" si="306"/>
        <v>1</v>
      </c>
      <c r="G3906" s="53">
        <f t="shared" si="307"/>
        <v>2</v>
      </c>
      <c r="H3906" s="53">
        <f t="shared" si="308"/>
        <v>2</v>
      </c>
      <c r="I3906" s="53" t="str">
        <f t="shared" si="309"/>
        <v>ww</v>
      </c>
    </row>
    <row r="3907" spans="1:9" x14ac:dyDescent="0.25">
      <c r="A3907" s="93">
        <v>43721</v>
      </c>
      <c r="B3907" s="35">
        <f t="shared" si="310"/>
        <v>129</v>
      </c>
      <c r="C3907" s="76">
        <v>9</v>
      </c>
      <c r="D3907" s="76">
        <v>2019</v>
      </c>
      <c r="E3907" s="56">
        <v>0.8666666666666667</v>
      </c>
      <c r="F3907" s="53">
        <f t="shared" si="306"/>
        <v>1</v>
      </c>
      <c r="G3907" s="53">
        <f t="shared" si="307"/>
        <v>2</v>
      </c>
      <c r="H3907" s="53">
        <f t="shared" si="308"/>
        <v>2</v>
      </c>
      <c r="I3907" s="53" t="str">
        <f t="shared" si="309"/>
        <v>ww</v>
      </c>
    </row>
    <row r="3908" spans="1:9" x14ac:dyDescent="0.25">
      <c r="A3908" s="93">
        <v>43722</v>
      </c>
      <c r="B3908" s="35">
        <f t="shared" si="310"/>
        <v>129</v>
      </c>
      <c r="C3908" s="76">
        <v>9</v>
      </c>
      <c r="D3908" s="76">
        <v>2019</v>
      </c>
      <c r="E3908" s="56">
        <v>0.66666666666666663</v>
      </c>
      <c r="F3908" s="53">
        <f t="shared" si="306"/>
        <v>1</v>
      </c>
      <c r="G3908" s="53">
        <f t="shared" si="307"/>
        <v>2</v>
      </c>
      <c r="H3908" s="53">
        <f t="shared" si="308"/>
        <v>2</v>
      </c>
      <c r="I3908" s="53" t="str">
        <f t="shared" si="309"/>
        <v>ww</v>
      </c>
    </row>
    <row r="3909" spans="1:9" x14ac:dyDescent="0.25">
      <c r="A3909" s="93">
        <v>43723</v>
      </c>
      <c r="B3909" s="35">
        <f t="shared" si="310"/>
        <v>129</v>
      </c>
      <c r="C3909" s="76">
        <v>9</v>
      </c>
      <c r="D3909" s="76">
        <v>2019</v>
      </c>
      <c r="E3909" s="56">
        <v>0</v>
      </c>
      <c r="F3909" s="53">
        <f t="shared" si="306"/>
        <v>0</v>
      </c>
      <c r="G3909" s="53">
        <f t="shared" si="307"/>
        <v>1</v>
      </c>
      <c r="H3909" s="53">
        <f t="shared" si="308"/>
        <v>1</v>
      </c>
      <c r="I3909" s="53" t="str">
        <f t="shared" si="309"/>
        <v>wd</v>
      </c>
    </row>
    <row r="3910" spans="1:9" x14ac:dyDescent="0.25">
      <c r="A3910" s="93">
        <v>43724</v>
      </c>
      <c r="B3910" s="35">
        <f t="shared" si="310"/>
        <v>129</v>
      </c>
      <c r="C3910" s="76">
        <v>9</v>
      </c>
      <c r="D3910" s="76">
        <v>2019</v>
      </c>
      <c r="E3910" s="56">
        <v>0</v>
      </c>
      <c r="F3910" s="53">
        <f t="shared" si="306"/>
        <v>0</v>
      </c>
      <c r="G3910" s="53">
        <f t="shared" si="307"/>
        <v>0</v>
      </c>
      <c r="H3910" s="53">
        <f t="shared" si="308"/>
        <v>0</v>
      </c>
      <c r="I3910" s="53" t="str">
        <f t="shared" si="309"/>
        <v>dd</v>
      </c>
    </row>
    <row r="3911" spans="1:9" x14ac:dyDescent="0.25">
      <c r="A3911" s="93">
        <v>43725</v>
      </c>
      <c r="B3911" s="35">
        <f t="shared" si="310"/>
        <v>129</v>
      </c>
      <c r="C3911" s="76">
        <v>9</v>
      </c>
      <c r="D3911" s="76">
        <v>2019</v>
      </c>
      <c r="E3911" s="56">
        <v>0</v>
      </c>
      <c r="F3911" s="53">
        <f t="shared" ref="F3911:F3974" si="311">IF(E3911&gt;0,1,0)</f>
        <v>0</v>
      </c>
      <c r="G3911" s="53">
        <f t="shared" ref="G3911:G3974" si="312">SUM(F3910:F3911)</f>
        <v>0</v>
      </c>
      <c r="H3911" s="53">
        <f t="shared" ref="H3911:H3974" si="313">IF(G3911=1,IF(F3910=1,1,-1),G3911)</f>
        <v>0</v>
      </c>
      <c r="I3911" s="53" t="str">
        <f t="shared" ref="I3911:I3974" si="314">VLOOKUP(H3911,codes,2,)</f>
        <v>dd</v>
      </c>
    </row>
    <row r="3912" spans="1:9" x14ac:dyDescent="0.25">
      <c r="A3912" s="93">
        <v>43726</v>
      </c>
      <c r="B3912" s="35">
        <f t="shared" si="310"/>
        <v>129</v>
      </c>
      <c r="C3912" s="76">
        <v>9</v>
      </c>
      <c r="D3912" s="76">
        <v>2019</v>
      </c>
      <c r="E3912" s="56">
        <v>0</v>
      </c>
      <c r="F3912" s="53">
        <f t="shared" si="311"/>
        <v>0</v>
      </c>
      <c r="G3912" s="53">
        <f t="shared" si="312"/>
        <v>0</v>
      </c>
      <c r="H3912" s="53">
        <f t="shared" si="313"/>
        <v>0</v>
      </c>
      <c r="I3912" s="53" t="str">
        <f t="shared" si="314"/>
        <v>dd</v>
      </c>
    </row>
    <row r="3913" spans="1:9" x14ac:dyDescent="0.25">
      <c r="A3913" s="93">
        <v>43727</v>
      </c>
      <c r="B3913" s="35">
        <f t="shared" si="310"/>
        <v>129</v>
      </c>
      <c r="C3913" s="76">
        <v>9</v>
      </c>
      <c r="D3913" s="76">
        <v>2019</v>
      </c>
      <c r="E3913" s="56">
        <v>0</v>
      </c>
      <c r="F3913" s="53">
        <f t="shared" si="311"/>
        <v>0</v>
      </c>
      <c r="G3913" s="53">
        <f t="shared" si="312"/>
        <v>0</v>
      </c>
      <c r="H3913" s="53">
        <f t="shared" si="313"/>
        <v>0</v>
      </c>
      <c r="I3913" s="53" t="str">
        <f t="shared" si="314"/>
        <v>dd</v>
      </c>
    </row>
    <row r="3914" spans="1:9" x14ac:dyDescent="0.25">
      <c r="A3914" s="93">
        <v>43728</v>
      </c>
      <c r="B3914" s="35">
        <f t="shared" si="310"/>
        <v>129</v>
      </c>
      <c r="C3914" s="76">
        <v>9</v>
      </c>
      <c r="D3914" s="76">
        <v>2019</v>
      </c>
      <c r="E3914" s="56">
        <v>0</v>
      </c>
      <c r="F3914" s="53">
        <f t="shared" si="311"/>
        <v>0</v>
      </c>
      <c r="G3914" s="53">
        <f t="shared" si="312"/>
        <v>0</v>
      </c>
      <c r="H3914" s="53">
        <f t="shared" si="313"/>
        <v>0</v>
      </c>
      <c r="I3914" s="53" t="str">
        <f t="shared" si="314"/>
        <v>dd</v>
      </c>
    </row>
    <row r="3915" spans="1:9" x14ac:dyDescent="0.25">
      <c r="A3915" s="93">
        <v>43729</v>
      </c>
      <c r="B3915" s="35">
        <f t="shared" si="310"/>
        <v>129</v>
      </c>
      <c r="C3915" s="76">
        <v>9</v>
      </c>
      <c r="D3915" s="76">
        <v>2019</v>
      </c>
      <c r="E3915" s="56">
        <v>0</v>
      </c>
      <c r="F3915" s="53">
        <f t="shared" si="311"/>
        <v>0</v>
      </c>
      <c r="G3915" s="53">
        <f t="shared" si="312"/>
        <v>0</v>
      </c>
      <c r="H3915" s="53">
        <f t="shared" si="313"/>
        <v>0</v>
      </c>
      <c r="I3915" s="53" t="str">
        <f t="shared" si="314"/>
        <v>dd</v>
      </c>
    </row>
    <row r="3916" spans="1:9" x14ac:dyDescent="0.25">
      <c r="A3916" s="93">
        <v>43730</v>
      </c>
      <c r="B3916" s="35">
        <f t="shared" si="310"/>
        <v>129</v>
      </c>
      <c r="C3916" s="76">
        <v>9</v>
      </c>
      <c r="D3916" s="76">
        <v>2019</v>
      </c>
      <c r="E3916" s="56">
        <v>6.6666666666666666E-2</v>
      </c>
      <c r="F3916" s="53">
        <f t="shared" si="311"/>
        <v>1</v>
      </c>
      <c r="G3916" s="53">
        <f t="shared" si="312"/>
        <v>1</v>
      </c>
      <c r="H3916" s="53">
        <f t="shared" si="313"/>
        <v>-1</v>
      </c>
      <c r="I3916" s="53" t="str">
        <f t="shared" si="314"/>
        <v>dw</v>
      </c>
    </row>
    <row r="3917" spans="1:9" x14ac:dyDescent="0.25">
      <c r="A3917" s="93">
        <v>43731</v>
      </c>
      <c r="B3917" s="35">
        <f t="shared" si="310"/>
        <v>129</v>
      </c>
      <c r="C3917" s="76">
        <v>9</v>
      </c>
      <c r="D3917" s="76">
        <v>2019</v>
      </c>
      <c r="E3917" s="56">
        <v>4.333333333333333</v>
      </c>
      <c r="F3917" s="53">
        <f t="shared" si="311"/>
        <v>1</v>
      </c>
      <c r="G3917" s="53">
        <f t="shared" si="312"/>
        <v>2</v>
      </c>
      <c r="H3917" s="53">
        <f t="shared" si="313"/>
        <v>2</v>
      </c>
      <c r="I3917" s="53" t="str">
        <f t="shared" si="314"/>
        <v>ww</v>
      </c>
    </row>
    <row r="3918" spans="1:9" x14ac:dyDescent="0.25">
      <c r="A3918" s="93">
        <v>43732</v>
      </c>
      <c r="B3918" s="35">
        <f t="shared" si="310"/>
        <v>129</v>
      </c>
      <c r="C3918" s="76">
        <v>9</v>
      </c>
      <c r="D3918" s="76">
        <v>2019</v>
      </c>
      <c r="E3918" s="56">
        <v>5.0666666666666664</v>
      </c>
      <c r="F3918" s="53">
        <f t="shared" si="311"/>
        <v>1</v>
      </c>
      <c r="G3918" s="53">
        <f t="shared" si="312"/>
        <v>2</v>
      </c>
      <c r="H3918" s="53">
        <f t="shared" si="313"/>
        <v>2</v>
      </c>
      <c r="I3918" s="53" t="str">
        <f t="shared" si="314"/>
        <v>ww</v>
      </c>
    </row>
    <row r="3919" spans="1:9" x14ac:dyDescent="0.25">
      <c r="A3919" s="93">
        <v>43733</v>
      </c>
      <c r="B3919" s="35">
        <f t="shared" si="310"/>
        <v>129</v>
      </c>
      <c r="C3919" s="76">
        <v>9</v>
      </c>
      <c r="D3919" s="76">
        <v>2019</v>
      </c>
      <c r="E3919" s="56">
        <v>11.799999999999999</v>
      </c>
      <c r="F3919" s="53">
        <f t="shared" si="311"/>
        <v>1</v>
      </c>
      <c r="G3919" s="53">
        <f t="shared" si="312"/>
        <v>2</v>
      </c>
      <c r="H3919" s="53">
        <f t="shared" si="313"/>
        <v>2</v>
      </c>
      <c r="I3919" s="53" t="str">
        <f t="shared" si="314"/>
        <v>ww</v>
      </c>
    </row>
    <row r="3920" spans="1:9" x14ac:dyDescent="0.25">
      <c r="A3920" s="93">
        <v>43734</v>
      </c>
      <c r="B3920" s="35">
        <f t="shared" si="310"/>
        <v>129</v>
      </c>
      <c r="C3920" s="76">
        <v>9</v>
      </c>
      <c r="D3920" s="76">
        <v>2019</v>
      </c>
      <c r="E3920" s="56">
        <v>11.933333333333332</v>
      </c>
      <c r="F3920" s="53">
        <f t="shared" si="311"/>
        <v>1</v>
      </c>
      <c r="G3920" s="53">
        <f t="shared" si="312"/>
        <v>2</v>
      </c>
      <c r="H3920" s="53">
        <f t="shared" si="313"/>
        <v>2</v>
      </c>
      <c r="I3920" s="53" t="str">
        <f t="shared" si="314"/>
        <v>ww</v>
      </c>
    </row>
    <row r="3921" spans="1:9" x14ac:dyDescent="0.25">
      <c r="A3921" s="93">
        <v>43735</v>
      </c>
      <c r="B3921" s="35">
        <f t="shared" si="310"/>
        <v>129</v>
      </c>
      <c r="C3921" s="76">
        <v>9</v>
      </c>
      <c r="D3921" s="76">
        <v>2019</v>
      </c>
      <c r="E3921" s="56">
        <v>2.0666666666666669</v>
      </c>
      <c r="F3921" s="53">
        <f t="shared" si="311"/>
        <v>1</v>
      </c>
      <c r="G3921" s="53">
        <f t="shared" si="312"/>
        <v>2</v>
      </c>
      <c r="H3921" s="53">
        <f t="shared" si="313"/>
        <v>2</v>
      </c>
      <c r="I3921" s="53" t="str">
        <f t="shared" si="314"/>
        <v>ww</v>
      </c>
    </row>
    <row r="3922" spans="1:9" x14ac:dyDescent="0.25">
      <c r="A3922" s="93">
        <v>43736</v>
      </c>
      <c r="B3922" s="35">
        <f t="shared" si="310"/>
        <v>129</v>
      </c>
      <c r="C3922" s="76">
        <v>9</v>
      </c>
      <c r="D3922" s="76">
        <v>2019</v>
      </c>
      <c r="E3922" s="56">
        <v>9.4</v>
      </c>
      <c r="F3922" s="53">
        <f t="shared" si="311"/>
        <v>1</v>
      </c>
      <c r="G3922" s="53">
        <f t="shared" si="312"/>
        <v>2</v>
      </c>
      <c r="H3922" s="53">
        <f t="shared" si="313"/>
        <v>2</v>
      </c>
      <c r="I3922" s="53" t="str">
        <f t="shared" si="314"/>
        <v>ww</v>
      </c>
    </row>
    <row r="3923" spans="1:9" x14ac:dyDescent="0.25">
      <c r="A3923" s="93">
        <v>43737</v>
      </c>
      <c r="B3923" s="35">
        <f t="shared" si="310"/>
        <v>129</v>
      </c>
      <c r="C3923" s="76">
        <v>9</v>
      </c>
      <c r="D3923" s="76">
        <v>2019</v>
      </c>
      <c r="E3923" s="56">
        <v>10</v>
      </c>
      <c r="F3923" s="53">
        <f t="shared" si="311"/>
        <v>1</v>
      </c>
      <c r="G3923" s="53">
        <f t="shared" si="312"/>
        <v>2</v>
      </c>
      <c r="H3923" s="53">
        <f t="shared" si="313"/>
        <v>2</v>
      </c>
      <c r="I3923" s="53" t="str">
        <f t="shared" si="314"/>
        <v>ww</v>
      </c>
    </row>
    <row r="3924" spans="1:9" x14ac:dyDescent="0.25">
      <c r="A3924" s="93">
        <v>43738</v>
      </c>
      <c r="B3924" s="35">
        <f t="shared" si="310"/>
        <v>129</v>
      </c>
      <c r="C3924" s="76">
        <v>9</v>
      </c>
      <c r="D3924" s="76">
        <v>2019</v>
      </c>
      <c r="E3924" s="56">
        <v>4</v>
      </c>
      <c r="F3924" s="53">
        <f t="shared" si="311"/>
        <v>1</v>
      </c>
      <c r="G3924" s="53">
        <f t="shared" si="312"/>
        <v>2</v>
      </c>
      <c r="H3924" s="53">
        <f t="shared" si="313"/>
        <v>2</v>
      </c>
      <c r="I3924" s="53" t="str">
        <f t="shared" si="314"/>
        <v>ww</v>
      </c>
    </row>
    <row r="3925" spans="1:9" x14ac:dyDescent="0.25">
      <c r="A3925" s="93">
        <v>43739</v>
      </c>
      <c r="B3925" s="35">
        <f t="shared" si="310"/>
        <v>130</v>
      </c>
      <c r="C3925" s="76">
        <v>10</v>
      </c>
      <c r="D3925" s="76">
        <v>2019</v>
      </c>
      <c r="E3925" s="56">
        <v>14.933333333333332</v>
      </c>
      <c r="F3925" s="53">
        <f t="shared" si="311"/>
        <v>1</v>
      </c>
      <c r="G3925" s="53">
        <f t="shared" si="312"/>
        <v>2</v>
      </c>
      <c r="H3925" s="53">
        <f t="shared" si="313"/>
        <v>2</v>
      </c>
      <c r="I3925" s="53" t="str">
        <f t="shared" si="314"/>
        <v>ww</v>
      </c>
    </row>
    <row r="3926" spans="1:9" x14ac:dyDescent="0.25">
      <c r="A3926" s="93">
        <v>43740</v>
      </c>
      <c r="B3926" s="35">
        <f t="shared" si="310"/>
        <v>130</v>
      </c>
      <c r="C3926" s="76">
        <v>10</v>
      </c>
      <c r="D3926" s="76">
        <v>2019</v>
      </c>
      <c r="E3926" s="56">
        <v>9.8666666666666671</v>
      </c>
      <c r="F3926" s="53">
        <f t="shared" si="311"/>
        <v>1</v>
      </c>
      <c r="G3926" s="53">
        <f t="shared" si="312"/>
        <v>2</v>
      </c>
      <c r="H3926" s="53">
        <f t="shared" si="313"/>
        <v>2</v>
      </c>
      <c r="I3926" s="53" t="str">
        <f t="shared" si="314"/>
        <v>ww</v>
      </c>
    </row>
    <row r="3927" spans="1:9" x14ac:dyDescent="0.25">
      <c r="A3927" s="93">
        <v>43741</v>
      </c>
      <c r="B3927" s="35">
        <f t="shared" si="310"/>
        <v>130</v>
      </c>
      <c r="C3927" s="76">
        <v>10</v>
      </c>
      <c r="D3927" s="76">
        <v>2019</v>
      </c>
      <c r="E3927" s="56">
        <v>0.46666666666666662</v>
      </c>
      <c r="F3927" s="53">
        <f t="shared" si="311"/>
        <v>1</v>
      </c>
      <c r="G3927" s="53">
        <f t="shared" si="312"/>
        <v>2</v>
      </c>
      <c r="H3927" s="53">
        <f t="shared" si="313"/>
        <v>2</v>
      </c>
      <c r="I3927" s="53" t="str">
        <f t="shared" si="314"/>
        <v>ww</v>
      </c>
    </row>
    <row r="3928" spans="1:9" x14ac:dyDescent="0.25">
      <c r="A3928" s="93">
        <v>43742</v>
      </c>
      <c r="B3928" s="35">
        <f t="shared" si="310"/>
        <v>130</v>
      </c>
      <c r="C3928" s="76">
        <v>10</v>
      </c>
      <c r="D3928" s="76">
        <v>2019</v>
      </c>
      <c r="E3928" s="56">
        <v>9.6666666666666661</v>
      </c>
      <c r="F3928" s="53">
        <f t="shared" si="311"/>
        <v>1</v>
      </c>
      <c r="G3928" s="53">
        <f t="shared" si="312"/>
        <v>2</v>
      </c>
      <c r="H3928" s="53">
        <f t="shared" si="313"/>
        <v>2</v>
      </c>
      <c r="I3928" s="53" t="str">
        <f t="shared" si="314"/>
        <v>ww</v>
      </c>
    </row>
    <row r="3929" spans="1:9" x14ac:dyDescent="0.25">
      <c r="A3929" s="93">
        <v>43743</v>
      </c>
      <c r="B3929" s="35">
        <f t="shared" si="310"/>
        <v>130</v>
      </c>
      <c r="C3929" s="76">
        <v>10</v>
      </c>
      <c r="D3929" s="76">
        <v>2019</v>
      </c>
      <c r="E3929" s="56">
        <v>5.2666666666666666</v>
      </c>
      <c r="F3929" s="53">
        <f t="shared" si="311"/>
        <v>1</v>
      </c>
      <c r="G3929" s="53">
        <f t="shared" si="312"/>
        <v>2</v>
      </c>
      <c r="H3929" s="53">
        <f t="shared" si="313"/>
        <v>2</v>
      </c>
      <c r="I3929" s="53" t="str">
        <f t="shared" si="314"/>
        <v>ww</v>
      </c>
    </row>
    <row r="3930" spans="1:9" x14ac:dyDescent="0.25">
      <c r="A3930" s="93">
        <v>43744</v>
      </c>
      <c r="B3930" s="35">
        <f t="shared" si="310"/>
        <v>130</v>
      </c>
      <c r="C3930" s="76">
        <v>10</v>
      </c>
      <c r="D3930" s="76">
        <v>2019</v>
      </c>
      <c r="E3930" s="56">
        <v>14.466666666666667</v>
      </c>
      <c r="F3930" s="53">
        <f t="shared" si="311"/>
        <v>1</v>
      </c>
      <c r="G3930" s="53">
        <f t="shared" si="312"/>
        <v>2</v>
      </c>
      <c r="H3930" s="53">
        <f t="shared" si="313"/>
        <v>2</v>
      </c>
      <c r="I3930" s="53" t="str">
        <f t="shared" si="314"/>
        <v>ww</v>
      </c>
    </row>
    <row r="3931" spans="1:9" x14ac:dyDescent="0.25">
      <c r="A3931" s="93">
        <v>43745</v>
      </c>
      <c r="B3931" s="35">
        <f t="shared" si="310"/>
        <v>130</v>
      </c>
      <c r="C3931" s="76">
        <v>10</v>
      </c>
      <c r="D3931" s="76">
        <v>2019</v>
      </c>
      <c r="E3931" s="56">
        <v>8.0000000000000018</v>
      </c>
      <c r="F3931" s="53">
        <f t="shared" si="311"/>
        <v>1</v>
      </c>
      <c r="G3931" s="53">
        <f t="shared" si="312"/>
        <v>2</v>
      </c>
      <c r="H3931" s="53">
        <f t="shared" si="313"/>
        <v>2</v>
      </c>
      <c r="I3931" s="53" t="str">
        <f t="shared" si="314"/>
        <v>ww</v>
      </c>
    </row>
    <row r="3932" spans="1:9" x14ac:dyDescent="0.25">
      <c r="A3932" s="93">
        <v>43746</v>
      </c>
      <c r="B3932" s="35">
        <f t="shared" si="310"/>
        <v>130</v>
      </c>
      <c r="C3932" s="76">
        <v>10</v>
      </c>
      <c r="D3932" s="76">
        <v>2019</v>
      </c>
      <c r="E3932" s="56">
        <v>1.2666666666666668</v>
      </c>
      <c r="F3932" s="53">
        <f t="shared" si="311"/>
        <v>1</v>
      </c>
      <c r="G3932" s="53">
        <f t="shared" si="312"/>
        <v>2</v>
      </c>
      <c r="H3932" s="53">
        <f t="shared" si="313"/>
        <v>2</v>
      </c>
      <c r="I3932" s="53" t="str">
        <f t="shared" si="314"/>
        <v>ww</v>
      </c>
    </row>
    <row r="3933" spans="1:9" x14ac:dyDescent="0.25">
      <c r="A3933" s="93">
        <v>43747</v>
      </c>
      <c r="B3933" s="35">
        <f t="shared" si="310"/>
        <v>130</v>
      </c>
      <c r="C3933" s="76">
        <v>10</v>
      </c>
      <c r="D3933" s="76">
        <v>2019</v>
      </c>
      <c r="E3933" s="56">
        <v>6.6666666666666666E-2</v>
      </c>
      <c r="F3933" s="53">
        <f t="shared" si="311"/>
        <v>1</v>
      </c>
      <c r="G3933" s="53">
        <f t="shared" si="312"/>
        <v>2</v>
      </c>
      <c r="H3933" s="53">
        <f t="shared" si="313"/>
        <v>2</v>
      </c>
      <c r="I3933" s="53" t="str">
        <f t="shared" si="314"/>
        <v>ww</v>
      </c>
    </row>
    <row r="3934" spans="1:9" x14ac:dyDescent="0.25">
      <c r="A3934" s="93">
        <v>43748</v>
      </c>
      <c r="B3934" s="35">
        <f t="shared" si="310"/>
        <v>130</v>
      </c>
      <c r="C3934" s="76">
        <v>10</v>
      </c>
      <c r="D3934" s="76">
        <v>2019</v>
      </c>
      <c r="E3934" s="56">
        <v>0</v>
      </c>
      <c r="F3934" s="53">
        <f t="shared" si="311"/>
        <v>0</v>
      </c>
      <c r="G3934" s="53">
        <f t="shared" si="312"/>
        <v>1</v>
      </c>
      <c r="H3934" s="53">
        <f t="shared" si="313"/>
        <v>1</v>
      </c>
      <c r="I3934" s="53" t="str">
        <f t="shared" si="314"/>
        <v>wd</v>
      </c>
    </row>
    <row r="3935" spans="1:9" x14ac:dyDescent="0.25">
      <c r="A3935" s="93">
        <v>43749</v>
      </c>
      <c r="B3935" s="35">
        <f t="shared" si="310"/>
        <v>130</v>
      </c>
      <c r="C3935" s="76">
        <v>10</v>
      </c>
      <c r="D3935" s="76">
        <v>2019</v>
      </c>
      <c r="E3935" s="56">
        <v>1.3333333333333333</v>
      </c>
      <c r="F3935" s="53">
        <f t="shared" si="311"/>
        <v>1</v>
      </c>
      <c r="G3935" s="53">
        <f t="shared" si="312"/>
        <v>1</v>
      </c>
      <c r="H3935" s="53">
        <f t="shared" si="313"/>
        <v>-1</v>
      </c>
      <c r="I3935" s="53" t="str">
        <f t="shared" si="314"/>
        <v>dw</v>
      </c>
    </row>
    <row r="3936" spans="1:9" x14ac:dyDescent="0.25">
      <c r="A3936" s="93">
        <v>43750</v>
      </c>
      <c r="B3936" s="35">
        <f t="shared" si="310"/>
        <v>130</v>
      </c>
      <c r="C3936" s="76">
        <v>10</v>
      </c>
      <c r="D3936" s="76">
        <v>2019</v>
      </c>
      <c r="E3936" s="56">
        <v>3.4</v>
      </c>
      <c r="F3936" s="53">
        <f t="shared" si="311"/>
        <v>1</v>
      </c>
      <c r="G3936" s="53">
        <f t="shared" si="312"/>
        <v>2</v>
      </c>
      <c r="H3936" s="53">
        <f t="shared" si="313"/>
        <v>2</v>
      </c>
      <c r="I3936" s="53" t="str">
        <f t="shared" si="314"/>
        <v>ww</v>
      </c>
    </row>
    <row r="3937" spans="1:9" x14ac:dyDescent="0.25">
      <c r="A3937" s="93">
        <v>43751</v>
      </c>
      <c r="B3937" s="35">
        <f t="shared" si="310"/>
        <v>130</v>
      </c>
      <c r="C3937" s="76">
        <v>10</v>
      </c>
      <c r="D3937" s="76">
        <v>2019</v>
      </c>
      <c r="E3937" s="56">
        <v>0</v>
      </c>
      <c r="F3937" s="53">
        <f t="shared" si="311"/>
        <v>0</v>
      </c>
      <c r="G3937" s="53">
        <f t="shared" si="312"/>
        <v>1</v>
      </c>
      <c r="H3937" s="53">
        <f t="shared" si="313"/>
        <v>1</v>
      </c>
      <c r="I3937" s="53" t="str">
        <f t="shared" si="314"/>
        <v>wd</v>
      </c>
    </row>
    <row r="3938" spans="1:9" x14ac:dyDescent="0.25">
      <c r="A3938" s="93">
        <v>43752</v>
      </c>
      <c r="B3938" s="35">
        <f t="shared" si="310"/>
        <v>130</v>
      </c>
      <c r="C3938" s="76">
        <v>10</v>
      </c>
      <c r="D3938" s="76">
        <v>2019</v>
      </c>
      <c r="E3938" s="56">
        <v>6.4666666666666659</v>
      </c>
      <c r="F3938" s="53">
        <f t="shared" si="311"/>
        <v>1</v>
      </c>
      <c r="G3938" s="53">
        <f t="shared" si="312"/>
        <v>1</v>
      </c>
      <c r="H3938" s="53">
        <f t="shared" si="313"/>
        <v>-1</v>
      </c>
      <c r="I3938" s="53" t="str">
        <f t="shared" si="314"/>
        <v>dw</v>
      </c>
    </row>
    <row r="3939" spans="1:9" x14ac:dyDescent="0.25">
      <c r="A3939" s="93">
        <v>43753</v>
      </c>
      <c r="B3939" s="35">
        <f t="shared" si="310"/>
        <v>130</v>
      </c>
      <c r="C3939" s="76">
        <v>10</v>
      </c>
      <c r="D3939" s="76">
        <v>2019</v>
      </c>
      <c r="E3939" s="56">
        <v>4.8666666666666671</v>
      </c>
      <c r="F3939" s="53">
        <f t="shared" si="311"/>
        <v>1</v>
      </c>
      <c r="G3939" s="53">
        <f t="shared" si="312"/>
        <v>2</v>
      </c>
      <c r="H3939" s="53">
        <f t="shared" si="313"/>
        <v>2</v>
      </c>
      <c r="I3939" s="53" t="str">
        <f t="shared" si="314"/>
        <v>ww</v>
      </c>
    </row>
    <row r="3940" spans="1:9" x14ac:dyDescent="0.25">
      <c r="A3940" s="93">
        <v>43754</v>
      </c>
      <c r="B3940" s="35">
        <f t="shared" si="310"/>
        <v>130</v>
      </c>
      <c r="C3940" s="76">
        <v>10</v>
      </c>
      <c r="D3940" s="76">
        <v>2019</v>
      </c>
      <c r="E3940" s="56">
        <v>2.0000000000000004</v>
      </c>
      <c r="F3940" s="53">
        <f t="shared" si="311"/>
        <v>1</v>
      </c>
      <c r="G3940" s="53">
        <f t="shared" si="312"/>
        <v>2</v>
      </c>
      <c r="H3940" s="53">
        <f t="shared" si="313"/>
        <v>2</v>
      </c>
      <c r="I3940" s="53" t="str">
        <f t="shared" si="314"/>
        <v>ww</v>
      </c>
    </row>
    <row r="3941" spans="1:9" x14ac:dyDescent="0.25">
      <c r="A3941" s="93">
        <v>43755</v>
      </c>
      <c r="B3941" s="35">
        <f t="shared" si="310"/>
        <v>130</v>
      </c>
      <c r="C3941" s="76">
        <v>10</v>
      </c>
      <c r="D3941" s="76">
        <v>2019</v>
      </c>
      <c r="E3941" s="56">
        <v>0.46666666666666662</v>
      </c>
      <c r="F3941" s="53">
        <f t="shared" si="311"/>
        <v>1</v>
      </c>
      <c r="G3941" s="53">
        <f t="shared" si="312"/>
        <v>2</v>
      </c>
      <c r="H3941" s="53">
        <f t="shared" si="313"/>
        <v>2</v>
      </c>
      <c r="I3941" s="53" t="str">
        <f t="shared" si="314"/>
        <v>ww</v>
      </c>
    </row>
    <row r="3942" spans="1:9" x14ac:dyDescent="0.25">
      <c r="A3942" s="93">
        <v>43756</v>
      </c>
      <c r="B3942" s="35">
        <f t="shared" si="310"/>
        <v>130</v>
      </c>
      <c r="C3942" s="76">
        <v>10</v>
      </c>
      <c r="D3942" s="76">
        <v>2019</v>
      </c>
      <c r="E3942" s="56">
        <v>3.5333333333333337</v>
      </c>
      <c r="F3942" s="53">
        <f t="shared" si="311"/>
        <v>1</v>
      </c>
      <c r="G3942" s="53">
        <f t="shared" si="312"/>
        <v>2</v>
      </c>
      <c r="H3942" s="53">
        <f t="shared" si="313"/>
        <v>2</v>
      </c>
      <c r="I3942" s="53" t="str">
        <f t="shared" si="314"/>
        <v>ww</v>
      </c>
    </row>
    <row r="3943" spans="1:9" x14ac:dyDescent="0.25">
      <c r="A3943" s="93">
        <v>43757</v>
      </c>
      <c r="B3943" s="35">
        <f t="shared" si="310"/>
        <v>130</v>
      </c>
      <c r="C3943" s="76">
        <v>10</v>
      </c>
      <c r="D3943" s="76">
        <v>2019</v>
      </c>
      <c r="E3943" s="56">
        <v>2.0666666666666669</v>
      </c>
      <c r="F3943" s="53">
        <f t="shared" si="311"/>
        <v>1</v>
      </c>
      <c r="G3943" s="53">
        <f t="shared" si="312"/>
        <v>2</v>
      </c>
      <c r="H3943" s="53">
        <f t="shared" si="313"/>
        <v>2</v>
      </c>
      <c r="I3943" s="53" t="str">
        <f t="shared" si="314"/>
        <v>ww</v>
      </c>
    </row>
    <row r="3944" spans="1:9" x14ac:dyDescent="0.25">
      <c r="A3944" s="93">
        <v>43758</v>
      </c>
      <c r="B3944" s="35">
        <f t="shared" si="310"/>
        <v>130</v>
      </c>
      <c r="C3944" s="76">
        <v>10</v>
      </c>
      <c r="D3944" s="76">
        <v>2019</v>
      </c>
      <c r="E3944" s="56">
        <v>3.5999999999999996</v>
      </c>
      <c r="F3944" s="53">
        <f t="shared" si="311"/>
        <v>1</v>
      </c>
      <c r="G3944" s="53">
        <f t="shared" si="312"/>
        <v>2</v>
      </c>
      <c r="H3944" s="53">
        <f t="shared" si="313"/>
        <v>2</v>
      </c>
      <c r="I3944" s="53" t="str">
        <f t="shared" si="314"/>
        <v>ww</v>
      </c>
    </row>
    <row r="3945" spans="1:9" x14ac:dyDescent="0.25">
      <c r="A3945" s="93">
        <v>43759</v>
      </c>
      <c r="B3945" s="35">
        <f t="shared" si="310"/>
        <v>130</v>
      </c>
      <c r="C3945" s="76">
        <v>10</v>
      </c>
      <c r="D3945" s="76">
        <v>2019</v>
      </c>
      <c r="E3945" s="56">
        <v>6.6000000000000005</v>
      </c>
      <c r="F3945" s="53">
        <f t="shared" si="311"/>
        <v>1</v>
      </c>
      <c r="G3945" s="53">
        <f t="shared" si="312"/>
        <v>2</v>
      </c>
      <c r="H3945" s="53">
        <f t="shared" si="313"/>
        <v>2</v>
      </c>
      <c r="I3945" s="53" t="str">
        <f t="shared" si="314"/>
        <v>ww</v>
      </c>
    </row>
    <row r="3946" spans="1:9" x14ac:dyDescent="0.25">
      <c r="A3946" s="93">
        <v>43760</v>
      </c>
      <c r="B3946" s="35">
        <f t="shared" si="310"/>
        <v>130</v>
      </c>
      <c r="C3946" s="76">
        <v>10</v>
      </c>
      <c r="D3946" s="76">
        <v>2019</v>
      </c>
      <c r="E3946" s="56">
        <v>1.2</v>
      </c>
      <c r="F3946" s="53">
        <f t="shared" si="311"/>
        <v>1</v>
      </c>
      <c r="G3946" s="53">
        <f t="shared" si="312"/>
        <v>2</v>
      </c>
      <c r="H3946" s="53">
        <f t="shared" si="313"/>
        <v>2</v>
      </c>
      <c r="I3946" s="53" t="str">
        <f t="shared" si="314"/>
        <v>ww</v>
      </c>
    </row>
    <row r="3947" spans="1:9" x14ac:dyDescent="0.25">
      <c r="A3947" s="93">
        <v>43761</v>
      </c>
      <c r="B3947" s="35">
        <f t="shared" si="310"/>
        <v>130</v>
      </c>
      <c r="C3947" s="76">
        <v>10</v>
      </c>
      <c r="D3947" s="76">
        <v>2019</v>
      </c>
      <c r="E3947" s="56">
        <v>0</v>
      </c>
      <c r="F3947" s="53">
        <f t="shared" si="311"/>
        <v>0</v>
      </c>
      <c r="G3947" s="53">
        <f t="shared" si="312"/>
        <v>1</v>
      </c>
      <c r="H3947" s="53">
        <f t="shared" si="313"/>
        <v>1</v>
      </c>
      <c r="I3947" s="53" t="str">
        <f t="shared" si="314"/>
        <v>wd</v>
      </c>
    </row>
    <row r="3948" spans="1:9" x14ac:dyDescent="0.25">
      <c r="A3948" s="93">
        <v>43762</v>
      </c>
      <c r="B3948" s="35">
        <f t="shared" si="310"/>
        <v>130</v>
      </c>
      <c r="C3948" s="76">
        <v>10</v>
      </c>
      <c r="D3948" s="76">
        <v>2019</v>
      </c>
      <c r="E3948" s="56">
        <v>0</v>
      </c>
      <c r="F3948" s="53">
        <f t="shared" si="311"/>
        <v>0</v>
      </c>
      <c r="G3948" s="53">
        <f t="shared" si="312"/>
        <v>0</v>
      </c>
      <c r="H3948" s="53">
        <f t="shared" si="313"/>
        <v>0</v>
      </c>
      <c r="I3948" s="53" t="str">
        <f t="shared" si="314"/>
        <v>dd</v>
      </c>
    </row>
    <row r="3949" spans="1:9" x14ac:dyDescent="0.25">
      <c r="A3949" s="93">
        <v>43763</v>
      </c>
      <c r="B3949" s="35">
        <f t="shared" si="310"/>
        <v>130</v>
      </c>
      <c r="C3949" s="76">
        <v>10</v>
      </c>
      <c r="D3949" s="76">
        <v>2019</v>
      </c>
      <c r="E3949" s="56">
        <v>0</v>
      </c>
      <c r="F3949" s="53">
        <f t="shared" si="311"/>
        <v>0</v>
      </c>
      <c r="G3949" s="53">
        <f t="shared" si="312"/>
        <v>0</v>
      </c>
      <c r="H3949" s="53">
        <f t="shared" si="313"/>
        <v>0</v>
      </c>
      <c r="I3949" s="53" t="str">
        <f t="shared" si="314"/>
        <v>dd</v>
      </c>
    </row>
    <row r="3950" spans="1:9" x14ac:dyDescent="0.25">
      <c r="A3950" s="93">
        <v>43764</v>
      </c>
      <c r="B3950" s="35">
        <f t="shared" si="310"/>
        <v>130</v>
      </c>
      <c r="C3950" s="76">
        <v>10</v>
      </c>
      <c r="D3950" s="76">
        <v>2019</v>
      </c>
      <c r="E3950" s="56">
        <v>8.8666666666666671</v>
      </c>
      <c r="F3950" s="53">
        <f t="shared" si="311"/>
        <v>1</v>
      </c>
      <c r="G3950" s="53">
        <f t="shared" si="312"/>
        <v>1</v>
      </c>
      <c r="H3950" s="53">
        <f t="shared" si="313"/>
        <v>-1</v>
      </c>
      <c r="I3950" s="53" t="str">
        <f t="shared" si="314"/>
        <v>dw</v>
      </c>
    </row>
    <row r="3951" spans="1:9" x14ac:dyDescent="0.25">
      <c r="A3951" s="93">
        <v>43765</v>
      </c>
      <c r="B3951" s="35">
        <f t="shared" si="310"/>
        <v>130</v>
      </c>
      <c r="C3951" s="76">
        <v>10</v>
      </c>
      <c r="D3951" s="76">
        <v>2019</v>
      </c>
      <c r="E3951" s="56">
        <v>3.6666666666666661</v>
      </c>
      <c r="F3951" s="53">
        <f t="shared" si="311"/>
        <v>1</v>
      </c>
      <c r="G3951" s="53">
        <f t="shared" si="312"/>
        <v>2</v>
      </c>
      <c r="H3951" s="53">
        <f t="shared" si="313"/>
        <v>2</v>
      </c>
      <c r="I3951" s="53" t="str">
        <f t="shared" si="314"/>
        <v>ww</v>
      </c>
    </row>
    <row r="3952" spans="1:9" x14ac:dyDescent="0.25">
      <c r="A3952" s="93">
        <v>43766</v>
      </c>
      <c r="B3952" s="35">
        <f t="shared" ref="B3952:B4015" si="315">C3952+(D3952-2009)*12</f>
        <v>130</v>
      </c>
      <c r="C3952" s="76">
        <v>10</v>
      </c>
      <c r="D3952" s="76">
        <v>2019</v>
      </c>
      <c r="E3952" s="56">
        <v>0</v>
      </c>
      <c r="F3952" s="53">
        <f t="shared" si="311"/>
        <v>0</v>
      </c>
      <c r="G3952" s="53">
        <f t="shared" si="312"/>
        <v>1</v>
      </c>
      <c r="H3952" s="53">
        <f t="shared" si="313"/>
        <v>1</v>
      </c>
      <c r="I3952" s="53" t="str">
        <f t="shared" si="314"/>
        <v>wd</v>
      </c>
    </row>
    <row r="3953" spans="1:9" x14ac:dyDescent="0.25">
      <c r="A3953" s="93">
        <v>43767</v>
      </c>
      <c r="B3953" s="35">
        <f t="shared" si="315"/>
        <v>130</v>
      </c>
      <c r="C3953" s="76">
        <v>10</v>
      </c>
      <c r="D3953" s="76">
        <v>2019</v>
      </c>
      <c r="E3953" s="56">
        <v>1.2666666666666668</v>
      </c>
      <c r="F3953" s="53">
        <f t="shared" si="311"/>
        <v>1</v>
      </c>
      <c r="G3953" s="53">
        <f t="shared" si="312"/>
        <v>1</v>
      </c>
      <c r="H3953" s="53">
        <f t="shared" si="313"/>
        <v>-1</v>
      </c>
      <c r="I3953" s="53" t="str">
        <f t="shared" si="314"/>
        <v>dw</v>
      </c>
    </row>
    <row r="3954" spans="1:9" x14ac:dyDescent="0.25">
      <c r="A3954" s="93">
        <v>43768</v>
      </c>
      <c r="B3954" s="35">
        <f t="shared" si="315"/>
        <v>130</v>
      </c>
      <c r="C3954" s="76">
        <v>10</v>
      </c>
      <c r="D3954" s="76">
        <v>2019</v>
      </c>
      <c r="E3954" s="56">
        <v>1.2666666666666666</v>
      </c>
      <c r="F3954" s="53">
        <f t="shared" si="311"/>
        <v>1</v>
      </c>
      <c r="G3954" s="53">
        <f t="shared" si="312"/>
        <v>2</v>
      </c>
      <c r="H3954" s="53">
        <f t="shared" si="313"/>
        <v>2</v>
      </c>
      <c r="I3954" s="53" t="str">
        <f t="shared" si="314"/>
        <v>ww</v>
      </c>
    </row>
    <row r="3955" spans="1:9" x14ac:dyDescent="0.25">
      <c r="A3955" s="93">
        <v>43769</v>
      </c>
      <c r="B3955" s="35">
        <f t="shared" si="315"/>
        <v>130</v>
      </c>
      <c r="C3955" s="76">
        <v>10</v>
      </c>
      <c r="D3955" s="76">
        <v>2019</v>
      </c>
      <c r="E3955" s="56">
        <v>0.39999999999999997</v>
      </c>
      <c r="F3955" s="53">
        <f t="shared" si="311"/>
        <v>1</v>
      </c>
      <c r="G3955" s="53">
        <f t="shared" si="312"/>
        <v>2</v>
      </c>
      <c r="H3955" s="53">
        <f t="shared" si="313"/>
        <v>2</v>
      </c>
      <c r="I3955" s="53" t="str">
        <f t="shared" si="314"/>
        <v>ww</v>
      </c>
    </row>
    <row r="3956" spans="1:9" x14ac:dyDescent="0.25">
      <c r="A3956" s="93">
        <v>43770</v>
      </c>
      <c r="B3956" s="35">
        <f t="shared" si="315"/>
        <v>131</v>
      </c>
      <c r="C3956" s="76">
        <v>11</v>
      </c>
      <c r="D3956" s="76">
        <v>2019</v>
      </c>
      <c r="E3956" s="56">
        <v>3.2666666666666671</v>
      </c>
      <c r="F3956" s="53">
        <f t="shared" si="311"/>
        <v>1</v>
      </c>
      <c r="G3956" s="53">
        <f t="shared" si="312"/>
        <v>2</v>
      </c>
      <c r="H3956" s="53">
        <f t="shared" si="313"/>
        <v>2</v>
      </c>
      <c r="I3956" s="53" t="str">
        <f t="shared" si="314"/>
        <v>ww</v>
      </c>
    </row>
    <row r="3957" spans="1:9" x14ac:dyDescent="0.25">
      <c r="A3957" s="93">
        <v>43771</v>
      </c>
      <c r="B3957" s="35">
        <f t="shared" si="315"/>
        <v>131</v>
      </c>
      <c r="C3957" s="76">
        <v>11</v>
      </c>
      <c r="D3957" s="76">
        <v>2019</v>
      </c>
      <c r="E3957" s="56">
        <v>5.1333333333333337</v>
      </c>
      <c r="F3957" s="53">
        <f t="shared" si="311"/>
        <v>1</v>
      </c>
      <c r="G3957" s="53">
        <f t="shared" si="312"/>
        <v>2</v>
      </c>
      <c r="H3957" s="53">
        <f t="shared" si="313"/>
        <v>2</v>
      </c>
      <c r="I3957" s="53" t="str">
        <f t="shared" si="314"/>
        <v>ww</v>
      </c>
    </row>
    <row r="3958" spans="1:9" x14ac:dyDescent="0.25">
      <c r="A3958" s="93">
        <v>43772</v>
      </c>
      <c r="B3958" s="35">
        <f t="shared" si="315"/>
        <v>131</v>
      </c>
      <c r="C3958" s="76">
        <v>11</v>
      </c>
      <c r="D3958" s="76">
        <v>2019</v>
      </c>
      <c r="E3958" s="56">
        <v>7.8000000000000007</v>
      </c>
      <c r="F3958" s="53">
        <f t="shared" si="311"/>
        <v>1</v>
      </c>
      <c r="G3958" s="53">
        <f t="shared" si="312"/>
        <v>2</v>
      </c>
      <c r="H3958" s="53">
        <f t="shared" si="313"/>
        <v>2</v>
      </c>
      <c r="I3958" s="53" t="str">
        <f t="shared" si="314"/>
        <v>ww</v>
      </c>
    </row>
    <row r="3959" spans="1:9" x14ac:dyDescent="0.25">
      <c r="A3959" s="93">
        <v>43773</v>
      </c>
      <c r="B3959" s="35">
        <f t="shared" si="315"/>
        <v>131</v>
      </c>
      <c r="C3959" s="76">
        <v>11</v>
      </c>
      <c r="D3959" s="76">
        <v>2019</v>
      </c>
      <c r="E3959" s="56">
        <v>2.8666666666666667</v>
      </c>
      <c r="F3959" s="53">
        <f t="shared" si="311"/>
        <v>1</v>
      </c>
      <c r="G3959" s="53">
        <f t="shared" si="312"/>
        <v>2</v>
      </c>
      <c r="H3959" s="53">
        <f t="shared" si="313"/>
        <v>2</v>
      </c>
      <c r="I3959" s="53" t="str">
        <f t="shared" si="314"/>
        <v>ww</v>
      </c>
    </row>
    <row r="3960" spans="1:9" x14ac:dyDescent="0.25">
      <c r="A3960" s="93">
        <v>43774</v>
      </c>
      <c r="B3960" s="35">
        <f t="shared" si="315"/>
        <v>131</v>
      </c>
      <c r="C3960" s="76">
        <v>11</v>
      </c>
      <c r="D3960" s="76">
        <v>2019</v>
      </c>
      <c r="E3960" s="56">
        <v>10.266666666666667</v>
      </c>
      <c r="F3960" s="53">
        <f t="shared" si="311"/>
        <v>1</v>
      </c>
      <c r="G3960" s="53">
        <f t="shared" si="312"/>
        <v>2</v>
      </c>
      <c r="H3960" s="53">
        <f t="shared" si="313"/>
        <v>2</v>
      </c>
      <c r="I3960" s="53" t="str">
        <f t="shared" si="314"/>
        <v>ww</v>
      </c>
    </row>
    <row r="3961" spans="1:9" x14ac:dyDescent="0.25">
      <c r="A3961" s="93">
        <v>43775</v>
      </c>
      <c r="B3961" s="35">
        <f t="shared" si="315"/>
        <v>131</v>
      </c>
      <c r="C3961" s="76">
        <v>11</v>
      </c>
      <c r="D3961" s="76">
        <v>2019</v>
      </c>
      <c r="E3961" s="56">
        <v>11.133333333333333</v>
      </c>
      <c r="F3961" s="53">
        <f t="shared" si="311"/>
        <v>1</v>
      </c>
      <c r="G3961" s="53">
        <f t="shared" si="312"/>
        <v>2</v>
      </c>
      <c r="H3961" s="53">
        <f t="shared" si="313"/>
        <v>2</v>
      </c>
      <c r="I3961" s="53" t="str">
        <f t="shared" si="314"/>
        <v>ww</v>
      </c>
    </row>
    <row r="3962" spans="1:9" x14ac:dyDescent="0.25">
      <c r="A3962" s="93">
        <v>43776</v>
      </c>
      <c r="B3962" s="35">
        <f t="shared" si="315"/>
        <v>131</v>
      </c>
      <c r="C3962" s="76">
        <v>11</v>
      </c>
      <c r="D3962" s="76">
        <v>2019</v>
      </c>
      <c r="E3962" s="56">
        <v>2.9333333333333336</v>
      </c>
      <c r="F3962" s="53">
        <f t="shared" si="311"/>
        <v>1</v>
      </c>
      <c r="G3962" s="53">
        <f t="shared" si="312"/>
        <v>2</v>
      </c>
      <c r="H3962" s="53">
        <f t="shared" si="313"/>
        <v>2</v>
      </c>
      <c r="I3962" s="53" t="str">
        <f t="shared" si="314"/>
        <v>ww</v>
      </c>
    </row>
    <row r="3963" spans="1:9" x14ac:dyDescent="0.25">
      <c r="A3963" s="93">
        <v>43777</v>
      </c>
      <c r="B3963" s="35">
        <f t="shared" si="315"/>
        <v>131</v>
      </c>
      <c r="C3963" s="76">
        <v>11</v>
      </c>
      <c r="D3963" s="76">
        <v>2019</v>
      </c>
      <c r="E3963" s="56">
        <v>2.7333333333333329</v>
      </c>
      <c r="F3963" s="53">
        <f t="shared" si="311"/>
        <v>1</v>
      </c>
      <c r="G3963" s="53">
        <f t="shared" si="312"/>
        <v>2</v>
      </c>
      <c r="H3963" s="53">
        <f t="shared" si="313"/>
        <v>2</v>
      </c>
      <c r="I3963" s="53" t="str">
        <f t="shared" si="314"/>
        <v>ww</v>
      </c>
    </row>
    <row r="3964" spans="1:9" x14ac:dyDescent="0.25">
      <c r="A3964" s="93">
        <v>43778</v>
      </c>
      <c r="B3964" s="35">
        <f t="shared" si="315"/>
        <v>131</v>
      </c>
      <c r="C3964" s="76">
        <v>11</v>
      </c>
      <c r="D3964" s="76">
        <v>2019</v>
      </c>
      <c r="E3964" s="56">
        <v>3.4</v>
      </c>
      <c r="F3964" s="53">
        <f t="shared" si="311"/>
        <v>1</v>
      </c>
      <c r="G3964" s="53">
        <f t="shared" si="312"/>
        <v>2</v>
      </c>
      <c r="H3964" s="53">
        <f t="shared" si="313"/>
        <v>2</v>
      </c>
      <c r="I3964" s="53" t="str">
        <f t="shared" si="314"/>
        <v>ww</v>
      </c>
    </row>
    <row r="3965" spans="1:9" x14ac:dyDescent="0.25">
      <c r="A3965" s="93">
        <v>43779</v>
      </c>
      <c r="B3965" s="35">
        <f t="shared" si="315"/>
        <v>131</v>
      </c>
      <c r="C3965" s="76">
        <v>11</v>
      </c>
      <c r="D3965" s="76">
        <v>2019</v>
      </c>
      <c r="E3965" s="56">
        <v>2.4</v>
      </c>
      <c r="F3965" s="53">
        <f t="shared" si="311"/>
        <v>1</v>
      </c>
      <c r="G3965" s="53">
        <f t="shared" si="312"/>
        <v>2</v>
      </c>
      <c r="H3965" s="53">
        <f t="shared" si="313"/>
        <v>2</v>
      </c>
      <c r="I3965" s="53" t="str">
        <f t="shared" si="314"/>
        <v>ww</v>
      </c>
    </row>
    <row r="3966" spans="1:9" x14ac:dyDescent="0.25">
      <c r="A3966" s="93">
        <v>43780</v>
      </c>
      <c r="B3966" s="35">
        <f t="shared" si="315"/>
        <v>131</v>
      </c>
      <c r="C3966" s="76">
        <v>11</v>
      </c>
      <c r="D3966" s="76">
        <v>2019</v>
      </c>
      <c r="E3966" s="56">
        <v>3.3333333333333335</v>
      </c>
      <c r="F3966" s="53">
        <f t="shared" si="311"/>
        <v>1</v>
      </c>
      <c r="G3966" s="53">
        <f t="shared" si="312"/>
        <v>2</v>
      </c>
      <c r="H3966" s="53">
        <f t="shared" si="313"/>
        <v>2</v>
      </c>
      <c r="I3966" s="53" t="str">
        <f t="shared" si="314"/>
        <v>ww</v>
      </c>
    </row>
    <row r="3967" spans="1:9" x14ac:dyDescent="0.25">
      <c r="A3967" s="93">
        <v>43781</v>
      </c>
      <c r="B3967" s="35">
        <f t="shared" si="315"/>
        <v>131</v>
      </c>
      <c r="C3967" s="76">
        <v>11</v>
      </c>
      <c r="D3967" s="76">
        <v>2019</v>
      </c>
      <c r="E3967" s="56">
        <v>1</v>
      </c>
      <c r="F3967" s="53">
        <f t="shared" si="311"/>
        <v>1</v>
      </c>
      <c r="G3967" s="53">
        <f t="shared" si="312"/>
        <v>2</v>
      </c>
      <c r="H3967" s="53">
        <f t="shared" si="313"/>
        <v>2</v>
      </c>
      <c r="I3967" s="53" t="str">
        <f t="shared" si="314"/>
        <v>ww</v>
      </c>
    </row>
    <row r="3968" spans="1:9" x14ac:dyDescent="0.25">
      <c r="A3968" s="93">
        <v>43782</v>
      </c>
      <c r="B3968" s="35">
        <f t="shared" si="315"/>
        <v>131</v>
      </c>
      <c r="C3968" s="76">
        <v>11</v>
      </c>
      <c r="D3968" s="76">
        <v>2019</v>
      </c>
      <c r="E3968" s="56">
        <v>4.7333333333333334</v>
      </c>
      <c r="F3968" s="53">
        <f t="shared" si="311"/>
        <v>1</v>
      </c>
      <c r="G3968" s="53">
        <f t="shared" si="312"/>
        <v>2</v>
      </c>
      <c r="H3968" s="53">
        <f t="shared" si="313"/>
        <v>2</v>
      </c>
      <c r="I3968" s="53" t="str">
        <f t="shared" si="314"/>
        <v>ww</v>
      </c>
    </row>
    <row r="3969" spans="1:9" x14ac:dyDescent="0.25">
      <c r="A3969" s="93">
        <v>43783</v>
      </c>
      <c r="B3969" s="35">
        <f t="shared" si="315"/>
        <v>131</v>
      </c>
      <c r="C3969" s="76">
        <v>11</v>
      </c>
      <c r="D3969" s="76">
        <v>2019</v>
      </c>
      <c r="E3969" s="56">
        <v>6.5333333333333341</v>
      </c>
      <c r="F3969" s="53">
        <f t="shared" si="311"/>
        <v>1</v>
      </c>
      <c r="G3969" s="53">
        <f t="shared" si="312"/>
        <v>2</v>
      </c>
      <c r="H3969" s="53">
        <f t="shared" si="313"/>
        <v>2</v>
      </c>
      <c r="I3969" s="53" t="str">
        <f t="shared" si="314"/>
        <v>ww</v>
      </c>
    </row>
    <row r="3970" spans="1:9" x14ac:dyDescent="0.25">
      <c r="A3970" s="93">
        <v>43784</v>
      </c>
      <c r="B3970" s="35">
        <f t="shared" si="315"/>
        <v>131</v>
      </c>
      <c r="C3970" s="76">
        <v>11</v>
      </c>
      <c r="D3970" s="76">
        <v>2019</v>
      </c>
      <c r="E3970" s="56">
        <v>10.799999999999999</v>
      </c>
      <c r="F3970" s="53">
        <f t="shared" si="311"/>
        <v>1</v>
      </c>
      <c r="G3970" s="53">
        <f t="shared" si="312"/>
        <v>2</v>
      </c>
      <c r="H3970" s="53">
        <f t="shared" si="313"/>
        <v>2</v>
      </c>
      <c r="I3970" s="53" t="str">
        <f t="shared" si="314"/>
        <v>ww</v>
      </c>
    </row>
    <row r="3971" spans="1:9" x14ac:dyDescent="0.25">
      <c r="A3971" s="93">
        <v>43785</v>
      </c>
      <c r="B3971" s="35">
        <f t="shared" si="315"/>
        <v>131</v>
      </c>
      <c r="C3971" s="76">
        <v>11</v>
      </c>
      <c r="D3971" s="76">
        <v>2019</v>
      </c>
      <c r="E3971" s="56">
        <v>5.666666666666667</v>
      </c>
      <c r="F3971" s="53">
        <f t="shared" si="311"/>
        <v>1</v>
      </c>
      <c r="G3971" s="53">
        <f t="shared" si="312"/>
        <v>2</v>
      </c>
      <c r="H3971" s="53">
        <f t="shared" si="313"/>
        <v>2</v>
      </c>
      <c r="I3971" s="53" t="str">
        <f t="shared" si="314"/>
        <v>ww</v>
      </c>
    </row>
    <row r="3972" spans="1:9" x14ac:dyDescent="0.25">
      <c r="A3972" s="93">
        <v>43786</v>
      </c>
      <c r="B3972" s="35">
        <f t="shared" si="315"/>
        <v>131</v>
      </c>
      <c r="C3972" s="76">
        <v>11</v>
      </c>
      <c r="D3972" s="76">
        <v>2019</v>
      </c>
      <c r="E3972" s="56">
        <v>6</v>
      </c>
      <c r="F3972" s="53">
        <f t="shared" si="311"/>
        <v>1</v>
      </c>
      <c r="G3972" s="53">
        <f t="shared" si="312"/>
        <v>2</v>
      </c>
      <c r="H3972" s="53">
        <f t="shared" si="313"/>
        <v>2</v>
      </c>
      <c r="I3972" s="53" t="str">
        <f t="shared" si="314"/>
        <v>ww</v>
      </c>
    </row>
    <row r="3973" spans="1:9" x14ac:dyDescent="0.25">
      <c r="A3973" s="93">
        <v>43787</v>
      </c>
      <c r="B3973" s="35">
        <f t="shared" si="315"/>
        <v>131</v>
      </c>
      <c r="C3973" s="76">
        <v>11</v>
      </c>
      <c r="D3973" s="76">
        <v>2019</v>
      </c>
      <c r="E3973" s="56">
        <v>2.9333333333333336</v>
      </c>
      <c r="F3973" s="53">
        <f t="shared" si="311"/>
        <v>1</v>
      </c>
      <c r="G3973" s="53">
        <f t="shared" si="312"/>
        <v>2</v>
      </c>
      <c r="H3973" s="53">
        <f t="shared" si="313"/>
        <v>2</v>
      </c>
      <c r="I3973" s="53" t="str">
        <f t="shared" si="314"/>
        <v>ww</v>
      </c>
    </row>
    <row r="3974" spans="1:9" x14ac:dyDescent="0.25">
      <c r="A3974" s="93">
        <v>43788</v>
      </c>
      <c r="B3974" s="35">
        <f t="shared" si="315"/>
        <v>131</v>
      </c>
      <c r="C3974" s="76">
        <v>11</v>
      </c>
      <c r="D3974" s="76">
        <v>2019</v>
      </c>
      <c r="E3974" s="56">
        <v>0</v>
      </c>
      <c r="F3974" s="53">
        <f t="shared" si="311"/>
        <v>0</v>
      </c>
      <c r="G3974" s="53">
        <f t="shared" si="312"/>
        <v>1</v>
      </c>
      <c r="H3974" s="53">
        <f t="shared" si="313"/>
        <v>1</v>
      </c>
      <c r="I3974" s="53" t="str">
        <f t="shared" si="314"/>
        <v>wd</v>
      </c>
    </row>
    <row r="3975" spans="1:9" x14ac:dyDescent="0.25">
      <c r="A3975" s="93">
        <v>43789</v>
      </c>
      <c r="B3975" s="35">
        <f t="shared" si="315"/>
        <v>131</v>
      </c>
      <c r="C3975" s="76">
        <v>11</v>
      </c>
      <c r="D3975" s="76">
        <v>2019</v>
      </c>
      <c r="E3975" s="56">
        <v>0.13333333333333333</v>
      </c>
      <c r="F3975" s="53">
        <f t="shared" ref="F3975:F4038" si="316">IF(E3975&gt;0,1,0)</f>
        <v>1</v>
      </c>
      <c r="G3975" s="53">
        <f t="shared" ref="G3975:G4038" si="317">SUM(F3974:F3975)</f>
        <v>1</v>
      </c>
      <c r="H3975" s="53">
        <f t="shared" ref="H3975:H4038" si="318">IF(G3975=1,IF(F3974=1,1,-1),G3975)</f>
        <v>-1</v>
      </c>
      <c r="I3975" s="53" t="str">
        <f t="shared" ref="I3975:I4038" si="319">VLOOKUP(H3975,codes,2,)</f>
        <v>dw</v>
      </c>
    </row>
    <row r="3976" spans="1:9" x14ac:dyDescent="0.25">
      <c r="A3976" s="93">
        <v>43790</v>
      </c>
      <c r="B3976" s="35">
        <f t="shared" si="315"/>
        <v>131</v>
      </c>
      <c r="C3976" s="76">
        <v>11</v>
      </c>
      <c r="D3976" s="76">
        <v>2019</v>
      </c>
      <c r="E3976" s="56">
        <v>0</v>
      </c>
      <c r="F3976" s="53">
        <f t="shared" si="316"/>
        <v>0</v>
      </c>
      <c r="G3976" s="53">
        <f t="shared" si="317"/>
        <v>1</v>
      </c>
      <c r="H3976" s="53">
        <f t="shared" si="318"/>
        <v>1</v>
      </c>
      <c r="I3976" s="53" t="str">
        <f t="shared" si="319"/>
        <v>wd</v>
      </c>
    </row>
    <row r="3977" spans="1:9" x14ac:dyDescent="0.25">
      <c r="A3977" s="93">
        <v>43791</v>
      </c>
      <c r="B3977" s="35">
        <f t="shared" si="315"/>
        <v>131</v>
      </c>
      <c r="C3977" s="76">
        <v>11</v>
      </c>
      <c r="D3977" s="76">
        <v>2019</v>
      </c>
      <c r="E3977" s="56">
        <v>0.6</v>
      </c>
      <c r="F3977" s="53">
        <f t="shared" si="316"/>
        <v>1</v>
      </c>
      <c r="G3977" s="53">
        <f t="shared" si="317"/>
        <v>1</v>
      </c>
      <c r="H3977" s="53">
        <f t="shared" si="318"/>
        <v>-1</v>
      </c>
      <c r="I3977" s="53" t="str">
        <f t="shared" si="319"/>
        <v>dw</v>
      </c>
    </row>
    <row r="3978" spans="1:9" x14ac:dyDescent="0.25">
      <c r="A3978" s="93">
        <v>43792</v>
      </c>
      <c r="B3978" s="35">
        <f t="shared" si="315"/>
        <v>131</v>
      </c>
      <c r="C3978" s="76">
        <v>11</v>
      </c>
      <c r="D3978" s="76">
        <v>2019</v>
      </c>
      <c r="E3978" s="56">
        <v>3.2666666666666671</v>
      </c>
      <c r="F3978" s="53">
        <f t="shared" si="316"/>
        <v>1</v>
      </c>
      <c r="G3978" s="53">
        <f t="shared" si="317"/>
        <v>2</v>
      </c>
      <c r="H3978" s="53">
        <f t="shared" si="318"/>
        <v>2</v>
      </c>
      <c r="I3978" s="53" t="str">
        <f t="shared" si="319"/>
        <v>ww</v>
      </c>
    </row>
    <row r="3979" spans="1:9" x14ac:dyDescent="0.25">
      <c r="A3979" s="93">
        <v>43793</v>
      </c>
      <c r="B3979" s="35">
        <f t="shared" si="315"/>
        <v>131</v>
      </c>
      <c r="C3979" s="76">
        <v>11</v>
      </c>
      <c r="D3979" s="76">
        <v>2019</v>
      </c>
      <c r="E3979" s="56">
        <v>11.6</v>
      </c>
      <c r="F3979" s="53">
        <f t="shared" si="316"/>
        <v>1</v>
      </c>
      <c r="G3979" s="53">
        <f t="shared" si="317"/>
        <v>2</v>
      </c>
      <c r="H3979" s="53">
        <f t="shared" si="318"/>
        <v>2</v>
      </c>
      <c r="I3979" s="53" t="str">
        <f t="shared" si="319"/>
        <v>ww</v>
      </c>
    </row>
    <row r="3980" spans="1:9" x14ac:dyDescent="0.25">
      <c r="A3980" s="93">
        <v>43794</v>
      </c>
      <c r="B3980" s="35">
        <f t="shared" si="315"/>
        <v>131</v>
      </c>
      <c r="C3980" s="76">
        <v>11</v>
      </c>
      <c r="D3980" s="76">
        <v>2019</v>
      </c>
      <c r="E3980" s="56">
        <v>5.0666666666666673</v>
      </c>
      <c r="F3980" s="53">
        <f t="shared" si="316"/>
        <v>1</v>
      </c>
      <c r="G3980" s="53">
        <f t="shared" si="317"/>
        <v>2</v>
      </c>
      <c r="H3980" s="53">
        <f t="shared" si="318"/>
        <v>2</v>
      </c>
      <c r="I3980" s="53" t="str">
        <f t="shared" si="319"/>
        <v>ww</v>
      </c>
    </row>
    <row r="3981" spans="1:9" x14ac:dyDescent="0.25">
      <c r="A3981" s="93">
        <v>43795</v>
      </c>
      <c r="B3981" s="35">
        <f t="shared" si="315"/>
        <v>131</v>
      </c>
      <c r="C3981" s="76">
        <v>11</v>
      </c>
      <c r="D3981" s="76">
        <v>2019</v>
      </c>
      <c r="E3981" s="56">
        <v>2.2666666666666666</v>
      </c>
      <c r="F3981" s="53">
        <f t="shared" si="316"/>
        <v>1</v>
      </c>
      <c r="G3981" s="53">
        <f t="shared" si="317"/>
        <v>2</v>
      </c>
      <c r="H3981" s="53">
        <f t="shared" si="318"/>
        <v>2</v>
      </c>
      <c r="I3981" s="53" t="str">
        <f t="shared" si="319"/>
        <v>ww</v>
      </c>
    </row>
    <row r="3982" spans="1:9" x14ac:dyDescent="0.25">
      <c r="A3982" s="93">
        <v>43796</v>
      </c>
      <c r="B3982" s="35">
        <f t="shared" si="315"/>
        <v>131</v>
      </c>
      <c r="C3982" s="76">
        <v>11</v>
      </c>
      <c r="D3982" s="76">
        <v>2019</v>
      </c>
      <c r="E3982" s="56">
        <v>1.9333333333333336</v>
      </c>
      <c r="F3982" s="53">
        <f t="shared" si="316"/>
        <v>1</v>
      </c>
      <c r="G3982" s="53">
        <f t="shared" si="317"/>
        <v>2</v>
      </c>
      <c r="H3982" s="53">
        <f t="shared" si="318"/>
        <v>2</v>
      </c>
      <c r="I3982" s="53" t="str">
        <f t="shared" si="319"/>
        <v>ww</v>
      </c>
    </row>
    <row r="3983" spans="1:9" x14ac:dyDescent="0.25">
      <c r="A3983" s="93">
        <v>43797</v>
      </c>
      <c r="B3983" s="35">
        <f t="shared" si="315"/>
        <v>131</v>
      </c>
      <c r="C3983" s="76">
        <v>11</v>
      </c>
      <c r="D3983" s="76">
        <v>2019</v>
      </c>
      <c r="E3983" s="56">
        <v>11.866666666666665</v>
      </c>
      <c r="F3983" s="53">
        <f t="shared" si="316"/>
        <v>1</v>
      </c>
      <c r="G3983" s="53">
        <f t="shared" si="317"/>
        <v>2</v>
      </c>
      <c r="H3983" s="53">
        <f t="shared" si="318"/>
        <v>2</v>
      </c>
      <c r="I3983" s="53" t="str">
        <f t="shared" si="319"/>
        <v>ww</v>
      </c>
    </row>
    <row r="3984" spans="1:9" x14ac:dyDescent="0.25">
      <c r="A3984" s="93">
        <v>43798</v>
      </c>
      <c r="B3984" s="35">
        <f t="shared" si="315"/>
        <v>131</v>
      </c>
      <c r="C3984" s="76">
        <v>11</v>
      </c>
      <c r="D3984" s="76">
        <v>2019</v>
      </c>
      <c r="E3984" s="56">
        <v>6.1999999999999993</v>
      </c>
      <c r="F3984" s="53">
        <f t="shared" si="316"/>
        <v>1</v>
      </c>
      <c r="G3984" s="53">
        <f t="shared" si="317"/>
        <v>2</v>
      </c>
      <c r="H3984" s="53">
        <f t="shared" si="318"/>
        <v>2</v>
      </c>
      <c r="I3984" s="53" t="str">
        <f t="shared" si="319"/>
        <v>ww</v>
      </c>
    </row>
    <row r="3985" spans="1:9" x14ac:dyDescent="0.25">
      <c r="A3985" s="93">
        <v>43799</v>
      </c>
      <c r="B3985" s="35">
        <f t="shared" si="315"/>
        <v>131</v>
      </c>
      <c r="C3985" s="76">
        <v>11</v>
      </c>
      <c r="D3985" s="76">
        <v>2019</v>
      </c>
      <c r="E3985" s="56">
        <v>0.46666666666666662</v>
      </c>
      <c r="F3985" s="53">
        <f t="shared" si="316"/>
        <v>1</v>
      </c>
      <c r="G3985" s="53">
        <f t="shared" si="317"/>
        <v>2</v>
      </c>
      <c r="H3985" s="53">
        <f t="shared" si="318"/>
        <v>2</v>
      </c>
      <c r="I3985" s="53" t="str">
        <f t="shared" si="319"/>
        <v>ww</v>
      </c>
    </row>
    <row r="3986" spans="1:9" x14ac:dyDescent="0.25">
      <c r="A3986" s="93">
        <v>43800</v>
      </c>
      <c r="B3986" s="35">
        <f t="shared" si="315"/>
        <v>132</v>
      </c>
      <c r="C3986" s="76">
        <v>12</v>
      </c>
      <c r="D3986" s="76">
        <v>2019</v>
      </c>
      <c r="E3986" s="56">
        <v>0.93333333333333324</v>
      </c>
      <c r="F3986" s="53">
        <f t="shared" si="316"/>
        <v>1</v>
      </c>
      <c r="G3986" s="53">
        <f t="shared" si="317"/>
        <v>2</v>
      </c>
      <c r="H3986" s="53">
        <f t="shared" si="318"/>
        <v>2</v>
      </c>
      <c r="I3986" s="53" t="str">
        <f t="shared" si="319"/>
        <v>ww</v>
      </c>
    </row>
    <row r="3987" spans="1:9" x14ac:dyDescent="0.25">
      <c r="A3987" s="93">
        <v>43801</v>
      </c>
      <c r="B3987" s="35">
        <f t="shared" si="315"/>
        <v>132</v>
      </c>
      <c r="C3987" s="76">
        <v>12</v>
      </c>
      <c r="D3987" s="76">
        <v>2019</v>
      </c>
      <c r="E3987" s="56">
        <v>0</v>
      </c>
      <c r="F3987" s="53">
        <f t="shared" si="316"/>
        <v>0</v>
      </c>
      <c r="G3987" s="53">
        <f t="shared" si="317"/>
        <v>1</v>
      </c>
      <c r="H3987" s="53">
        <f t="shared" si="318"/>
        <v>1</v>
      </c>
      <c r="I3987" s="53" t="str">
        <f t="shared" si="319"/>
        <v>wd</v>
      </c>
    </row>
    <row r="3988" spans="1:9" x14ac:dyDescent="0.25">
      <c r="A3988" s="93">
        <v>43802</v>
      </c>
      <c r="B3988" s="35">
        <f t="shared" si="315"/>
        <v>132</v>
      </c>
      <c r="C3988" s="76">
        <v>12</v>
      </c>
      <c r="D3988" s="76">
        <v>2019</v>
      </c>
      <c r="E3988" s="56">
        <v>0.20000000000000004</v>
      </c>
      <c r="F3988" s="53">
        <f t="shared" si="316"/>
        <v>1</v>
      </c>
      <c r="G3988" s="53">
        <f t="shared" si="317"/>
        <v>1</v>
      </c>
      <c r="H3988" s="53">
        <f t="shared" si="318"/>
        <v>-1</v>
      </c>
      <c r="I3988" s="53" t="str">
        <f t="shared" si="319"/>
        <v>dw</v>
      </c>
    </row>
    <row r="3989" spans="1:9" x14ac:dyDescent="0.25">
      <c r="A3989" s="93">
        <v>43803</v>
      </c>
      <c r="B3989" s="35">
        <f t="shared" si="315"/>
        <v>132</v>
      </c>
      <c r="C3989" s="76">
        <v>12</v>
      </c>
      <c r="D3989" s="76">
        <v>2019</v>
      </c>
      <c r="E3989" s="56">
        <v>6.6666666666666666E-2</v>
      </c>
      <c r="F3989" s="53">
        <f t="shared" si="316"/>
        <v>1</v>
      </c>
      <c r="G3989" s="53">
        <f t="shared" si="317"/>
        <v>2</v>
      </c>
      <c r="H3989" s="53">
        <f t="shared" si="318"/>
        <v>2</v>
      </c>
      <c r="I3989" s="53" t="str">
        <f t="shared" si="319"/>
        <v>ww</v>
      </c>
    </row>
    <row r="3990" spans="1:9" x14ac:dyDescent="0.25">
      <c r="A3990" s="93">
        <v>43804</v>
      </c>
      <c r="B3990" s="35">
        <f t="shared" si="315"/>
        <v>132</v>
      </c>
      <c r="C3990" s="76">
        <v>12</v>
      </c>
      <c r="D3990" s="76">
        <v>2019</v>
      </c>
      <c r="E3990" s="56">
        <v>0</v>
      </c>
      <c r="F3990" s="53">
        <f t="shared" si="316"/>
        <v>0</v>
      </c>
      <c r="G3990" s="53">
        <f t="shared" si="317"/>
        <v>1</v>
      </c>
      <c r="H3990" s="53">
        <f t="shared" si="318"/>
        <v>1</v>
      </c>
      <c r="I3990" s="53" t="str">
        <f t="shared" si="319"/>
        <v>wd</v>
      </c>
    </row>
    <row r="3991" spans="1:9" x14ac:dyDescent="0.25">
      <c r="A3991" s="93">
        <v>43805</v>
      </c>
      <c r="B3991" s="35">
        <f t="shared" si="315"/>
        <v>132</v>
      </c>
      <c r="C3991" s="76">
        <v>12</v>
      </c>
      <c r="D3991" s="76">
        <v>2019</v>
      </c>
      <c r="E3991" s="56">
        <v>0.33333333333333331</v>
      </c>
      <c r="F3991" s="53">
        <f t="shared" si="316"/>
        <v>1</v>
      </c>
      <c r="G3991" s="53">
        <f t="shared" si="317"/>
        <v>1</v>
      </c>
      <c r="H3991" s="53">
        <f t="shared" si="318"/>
        <v>-1</v>
      </c>
      <c r="I3991" s="53" t="str">
        <f t="shared" si="319"/>
        <v>dw</v>
      </c>
    </row>
    <row r="3992" spans="1:9" x14ac:dyDescent="0.25">
      <c r="A3992" s="93">
        <v>43806</v>
      </c>
      <c r="B3992" s="35">
        <f t="shared" si="315"/>
        <v>132</v>
      </c>
      <c r="C3992" s="76">
        <v>12</v>
      </c>
      <c r="D3992" s="76">
        <v>2019</v>
      </c>
      <c r="E3992" s="56">
        <v>0.53333333333333333</v>
      </c>
      <c r="F3992" s="53">
        <f t="shared" si="316"/>
        <v>1</v>
      </c>
      <c r="G3992" s="53">
        <f t="shared" si="317"/>
        <v>2</v>
      </c>
      <c r="H3992" s="53">
        <f t="shared" si="318"/>
        <v>2</v>
      </c>
      <c r="I3992" s="53" t="str">
        <f t="shared" si="319"/>
        <v>ww</v>
      </c>
    </row>
    <row r="3993" spans="1:9" x14ac:dyDescent="0.25">
      <c r="A3993" s="93">
        <v>43807</v>
      </c>
      <c r="B3993" s="35">
        <f t="shared" si="315"/>
        <v>132</v>
      </c>
      <c r="C3993" s="76">
        <v>12</v>
      </c>
      <c r="D3993" s="76">
        <v>2019</v>
      </c>
      <c r="E3993" s="56">
        <v>0.20000000000000004</v>
      </c>
      <c r="F3993" s="53">
        <f t="shared" si="316"/>
        <v>1</v>
      </c>
      <c r="G3993" s="53">
        <f t="shared" si="317"/>
        <v>2</v>
      </c>
      <c r="H3993" s="53">
        <f t="shared" si="318"/>
        <v>2</v>
      </c>
      <c r="I3993" s="53" t="str">
        <f t="shared" si="319"/>
        <v>ww</v>
      </c>
    </row>
    <row r="3994" spans="1:9" x14ac:dyDescent="0.25">
      <c r="A3994" s="93">
        <v>43808</v>
      </c>
      <c r="B3994" s="35">
        <f t="shared" si="315"/>
        <v>132</v>
      </c>
      <c r="C3994" s="76">
        <v>12</v>
      </c>
      <c r="D3994" s="76">
        <v>2019</v>
      </c>
      <c r="E3994" s="56">
        <v>0.46666666666666662</v>
      </c>
      <c r="F3994" s="53">
        <f t="shared" si="316"/>
        <v>1</v>
      </c>
      <c r="G3994" s="53">
        <f t="shared" si="317"/>
        <v>2</v>
      </c>
      <c r="H3994" s="53">
        <f t="shared" si="318"/>
        <v>2</v>
      </c>
      <c r="I3994" s="53" t="str">
        <f t="shared" si="319"/>
        <v>ww</v>
      </c>
    </row>
    <row r="3995" spans="1:9" x14ac:dyDescent="0.25">
      <c r="A3995" s="93">
        <v>43809</v>
      </c>
      <c r="B3995" s="35">
        <f t="shared" si="315"/>
        <v>132</v>
      </c>
      <c r="C3995" s="76">
        <v>12</v>
      </c>
      <c r="D3995" s="76">
        <v>2019</v>
      </c>
      <c r="E3995" s="56">
        <v>1.8</v>
      </c>
      <c r="F3995" s="53">
        <f t="shared" si="316"/>
        <v>1</v>
      </c>
      <c r="G3995" s="53">
        <f t="shared" si="317"/>
        <v>2</v>
      </c>
      <c r="H3995" s="53">
        <f t="shared" si="318"/>
        <v>2</v>
      </c>
      <c r="I3995" s="53" t="str">
        <f t="shared" si="319"/>
        <v>ww</v>
      </c>
    </row>
    <row r="3996" spans="1:9" x14ac:dyDescent="0.25">
      <c r="A3996" s="93">
        <v>43810</v>
      </c>
      <c r="B3996" s="35">
        <f t="shared" si="315"/>
        <v>132</v>
      </c>
      <c r="C3996" s="76">
        <v>12</v>
      </c>
      <c r="D3996" s="76">
        <v>2019</v>
      </c>
      <c r="E3996" s="56">
        <v>1.8666666666666665</v>
      </c>
      <c r="F3996" s="53">
        <f t="shared" si="316"/>
        <v>1</v>
      </c>
      <c r="G3996" s="53">
        <f t="shared" si="317"/>
        <v>2</v>
      </c>
      <c r="H3996" s="53">
        <f t="shared" si="318"/>
        <v>2</v>
      </c>
      <c r="I3996" s="53" t="str">
        <f t="shared" si="319"/>
        <v>ww</v>
      </c>
    </row>
    <row r="3997" spans="1:9" x14ac:dyDescent="0.25">
      <c r="A3997" s="93">
        <v>43811</v>
      </c>
      <c r="B3997" s="35">
        <f t="shared" si="315"/>
        <v>132</v>
      </c>
      <c r="C3997" s="76">
        <v>12</v>
      </c>
      <c r="D3997" s="76">
        <v>2019</v>
      </c>
      <c r="E3997" s="56">
        <v>1</v>
      </c>
      <c r="F3997" s="53">
        <f t="shared" si="316"/>
        <v>1</v>
      </c>
      <c r="G3997" s="53">
        <f t="shared" si="317"/>
        <v>2</v>
      </c>
      <c r="H3997" s="53">
        <f t="shared" si="318"/>
        <v>2</v>
      </c>
      <c r="I3997" s="53" t="str">
        <f t="shared" si="319"/>
        <v>ww</v>
      </c>
    </row>
    <row r="3998" spans="1:9" x14ac:dyDescent="0.25">
      <c r="A3998" s="93">
        <v>43812</v>
      </c>
      <c r="B3998" s="35">
        <f t="shared" si="315"/>
        <v>132</v>
      </c>
      <c r="C3998" s="76">
        <v>12</v>
      </c>
      <c r="D3998" s="76">
        <v>2019</v>
      </c>
      <c r="E3998" s="56">
        <v>3.5333333333333332</v>
      </c>
      <c r="F3998" s="53">
        <f t="shared" si="316"/>
        <v>1</v>
      </c>
      <c r="G3998" s="53">
        <f t="shared" si="317"/>
        <v>2</v>
      </c>
      <c r="H3998" s="53">
        <f t="shared" si="318"/>
        <v>2</v>
      </c>
      <c r="I3998" s="53" t="str">
        <f t="shared" si="319"/>
        <v>ww</v>
      </c>
    </row>
    <row r="3999" spans="1:9" x14ac:dyDescent="0.25">
      <c r="A3999" s="93">
        <v>43813</v>
      </c>
      <c r="B3999" s="35">
        <f t="shared" si="315"/>
        <v>132</v>
      </c>
      <c r="C3999" s="76">
        <v>12</v>
      </c>
      <c r="D3999" s="76">
        <v>2019</v>
      </c>
      <c r="E3999" s="56">
        <v>1.8666666666666665</v>
      </c>
      <c r="F3999" s="53">
        <f t="shared" si="316"/>
        <v>1</v>
      </c>
      <c r="G3999" s="53">
        <f t="shared" si="317"/>
        <v>2</v>
      </c>
      <c r="H3999" s="53">
        <f t="shared" si="318"/>
        <v>2</v>
      </c>
      <c r="I3999" s="53" t="str">
        <f t="shared" si="319"/>
        <v>ww</v>
      </c>
    </row>
    <row r="4000" spans="1:9" x14ac:dyDescent="0.25">
      <c r="A4000" s="93">
        <v>43814</v>
      </c>
      <c r="B4000" s="35">
        <f t="shared" si="315"/>
        <v>132</v>
      </c>
      <c r="C4000" s="76">
        <v>12</v>
      </c>
      <c r="D4000" s="76">
        <v>2019</v>
      </c>
      <c r="E4000" s="56">
        <v>0.46666666666666662</v>
      </c>
      <c r="F4000" s="53">
        <f t="shared" si="316"/>
        <v>1</v>
      </c>
      <c r="G4000" s="53">
        <f t="shared" si="317"/>
        <v>2</v>
      </c>
      <c r="H4000" s="53">
        <f t="shared" si="318"/>
        <v>2</v>
      </c>
      <c r="I4000" s="53" t="str">
        <f t="shared" si="319"/>
        <v>ww</v>
      </c>
    </row>
    <row r="4001" spans="1:9" x14ac:dyDescent="0.25">
      <c r="A4001" s="93">
        <v>43815</v>
      </c>
      <c r="B4001" s="35">
        <f t="shared" si="315"/>
        <v>132</v>
      </c>
      <c r="C4001" s="76">
        <v>12</v>
      </c>
      <c r="D4001" s="76">
        <v>2019</v>
      </c>
      <c r="E4001" s="56">
        <v>0.73333333333333339</v>
      </c>
      <c r="F4001" s="53">
        <f t="shared" si="316"/>
        <v>1</v>
      </c>
      <c r="G4001" s="53">
        <f t="shared" si="317"/>
        <v>2</v>
      </c>
      <c r="H4001" s="53">
        <f t="shared" si="318"/>
        <v>2</v>
      </c>
      <c r="I4001" s="53" t="str">
        <f t="shared" si="319"/>
        <v>ww</v>
      </c>
    </row>
    <row r="4002" spans="1:9" x14ac:dyDescent="0.25">
      <c r="A4002" s="93">
        <v>43816</v>
      </c>
      <c r="B4002" s="35">
        <f t="shared" si="315"/>
        <v>132</v>
      </c>
      <c r="C4002" s="76">
        <v>12</v>
      </c>
      <c r="D4002" s="76">
        <v>2019</v>
      </c>
      <c r="E4002" s="56">
        <v>0.53333333333333333</v>
      </c>
      <c r="F4002" s="53">
        <f t="shared" si="316"/>
        <v>1</v>
      </c>
      <c r="G4002" s="53">
        <f t="shared" si="317"/>
        <v>2</v>
      </c>
      <c r="H4002" s="53">
        <f t="shared" si="318"/>
        <v>2</v>
      </c>
      <c r="I4002" s="53" t="str">
        <f t="shared" si="319"/>
        <v>ww</v>
      </c>
    </row>
    <row r="4003" spans="1:9" x14ac:dyDescent="0.25">
      <c r="A4003" s="93">
        <v>43817</v>
      </c>
      <c r="B4003" s="35">
        <f t="shared" si="315"/>
        <v>132</v>
      </c>
      <c r="C4003" s="76">
        <v>12</v>
      </c>
      <c r="D4003" s="76">
        <v>2019</v>
      </c>
      <c r="E4003" s="56">
        <v>6.6666666666666666E-2</v>
      </c>
      <c r="F4003" s="53">
        <f t="shared" si="316"/>
        <v>1</v>
      </c>
      <c r="G4003" s="53">
        <f t="shared" si="317"/>
        <v>2</v>
      </c>
      <c r="H4003" s="53">
        <f t="shared" si="318"/>
        <v>2</v>
      </c>
      <c r="I4003" s="53" t="str">
        <f t="shared" si="319"/>
        <v>ww</v>
      </c>
    </row>
    <row r="4004" spans="1:9" x14ac:dyDescent="0.25">
      <c r="A4004" s="93">
        <v>43818</v>
      </c>
      <c r="B4004" s="35">
        <f t="shared" si="315"/>
        <v>132</v>
      </c>
      <c r="C4004" s="76">
        <v>12</v>
      </c>
      <c r="D4004" s="76">
        <v>2019</v>
      </c>
      <c r="E4004" s="56">
        <v>3.1999999999999997</v>
      </c>
      <c r="F4004" s="53">
        <f t="shared" si="316"/>
        <v>1</v>
      </c>
      <c r="G4004" s="53">
        <f t="shared" si="317"/>
        <v>2</v>
      </c>
      <c r="H4004" s="53">
        <f t="shared" si="318"/>
        <v>2</v>
      </c>
      <c r="I4004" s="53" t="str">
        <f t="shared" si="319"/>
        <v>ww</v>
      </c>
    </row>
    <row r="4005" spans="1:9" x14ac:dyDescent="0.25">
      <c r="A4005" s="93">
        <v>43819</v>
      </c>
      <c r="B4005" s="35">
        <f t="shared" si="315"/>
        <v>132</v>
      </c>
      <c r="C4005" s="76">
        <v>12</v>
      </c>
      <c r="D4005" s="76">
        <v>2019</v>
      </c>
      <c r="E4005" s="56">
        <v>3.7999999999999994</v>
      </c>
      <c r="F4005" s="53">
        <f t="shared" si="316"/>
        <v>1</v>
      </c>
      <c r="G4005" s="53">
        <f t="shared" si="317"/>
        <v>2</v>
      </c>
      <c r="H4005" s="53">
        <f t="shared" si="318"/>
        <v>2</v>
      </c>
      <c r="I4005" s="53" t="str">
        <f t="shared" si="319"/>
        <v>ww</v>
      </c>
    </row>
    <row r="4006" spans="1:9" x14ac:dyDescent="0.25">
      <c r="A4006" s="93">
        <v>43820</v>
      </c>
      <c r="B4006" s="35">
        <f t="shared" si="315"/>
        <v>132</v>
      </c>
      <c r="C4006" s="76">
        <v>12</v>
      </c>
      <c r="D4006" s="76">
        <v>2019</v>
      </c>
      <c r="E4006" s="56">
        <v>0.93333333333333324</v>
      </c>
      <c r="F4006" s="53">
        <f t="shared" si="316"/>
        <v>1</v>
      </c>
      <c r="G4006" s="53">
        <f t="shared" si="317"/>
        <v>2</v>
      </c>
      <c r="H4006" s="53">
        <f t="shared" si="318"/>
        <v>2</v>
      </c>
      <c r="I4006" s="53" t="str">
        <f t="shared" si="319"/>
        <v>ww</v>
      </c>
    </row>
    <row r="4007" spans="1:9" x14ac:dyDescent="0.25">
      <c r="A4007" s="93">
        <v>43821</v>
      </c>
      <c r="B4007" s="35">
        <f t="shared" si="315"/>
        <v>132</v>
      </c>
      <c r="C4007" s="76">
        <v>12</v>
      </c>
      <c r="D4007" s="76">
        <v>2019</v>
      </c>
      <c r="E4007" s="56">
        <v>0.13333333333333333</v>
      </c>
      <c r="F4007" s="53">
        <f t="shared" si="316"/>
        <v>1</v>
      </c>
      <c r="G4007" s="53">
        <f t="shared" si="317"/>
        <v>2</v>
      </c>
      <c r="H4007" s="53">
        <f t="shared" si="318"/>
        <v>2</v>
      </c>
      <c r="I4007" s="53" t="str">
        <f t="shared" si="319"/>
        <v>ww</v>
      </c>
    </row>
    <row r="4008" spans="1:9" x14ac:dyDescent="0.25">
      <c r="A4008" s="93">
        <v>43822</v>
      </c>
      <c r="B4008" s="35">
        <f t="shared" si="315"/>
        <v>132</v>
      </c>
      <c r="C4008" s="76">
        <v>12</v>
      </c>
      <c r="D4008" s="76">
        <v>2019</v>
      </c>
      <c r="E4008" s="56">
        <v>6.6666666666666666E-2</v>
      </c>
      <c r="F4008" s="53">
        <f t="shared" si="316"/>
        <v>1</v>
      </c>
      <c r="G4008" s="53">
        <f t="shared" si="317"/>
        <v>2</v>
      </c>
      <c r="H4008" s="53">
        <f t="shared" si="318"/>
        <v>2</v>
      </c>
      <c r="I4008" s="53" t="str">
        <f t="shared" si="319"/>
        <v>ww</v>
      </c>
    </row>
    <row r="4009" spans="1:9" x14ac:dyDescent="0.25">
      <c r="A4009" s="93">
        <v>43823</v>
      </c>
      <c r="B4009" s="35">
        <f t="shared" si="315"/>
        <v>132</v>
      </c>
      <c r="C4009" s="76">
        <v>12</v>
      </c>
      <c r="D4009" s="76">
        <v>2019</v>
      </c>
      <c r="E4009" s="56">
        <v>2.4666666666666668</v>
      </c>
      <c r="F4009" s="53">
        <f t="shared" si="316"/>
        <v>1</v>
      </c>
      <c r="G4009" s="53">
        <f t="shared" si="317"/>
        <v>2</v>
      </c>
      <c r="H4009" s="53">
        <f t="shared" si="318"/>
        <v>2</v>
      </c>
      <c r="I4009" s="53" t="str">
        <f t="shared" si="319"/>
        <v>ww</v>
      </c>
    </row>
    <row r="4010" spans="1:9" x14ac:dyDescent="0.25">
      <c r="A4010" s="93">
        <v>43824</v>
      </c>
      <c r="B4010" s="35">
        <f t="shared" si="315"/>
        <v>132</v>
      </c>
      <c r="C4010" s="76">
        <v>12</v>
      </c>
      <c r="D4010" s="76">
        <v>2019</v>
      </c>
      <c r="E4010" s="56">
        <v>1.3333333333333333</v>
      </c>
      <c r="F4010" s="53">
        <f t="shared" si="316"/>
        <v>1</v>
      </c>
      <c r="G4010" s="53">
        <f t="shared" si="317"/>
        <v>2</v>
      </c>
      <c r="H4010" s="53">
        <f t="shared" si="318"/>
        <v>2</v>
      </c>
      <c r="I4010" s="53" t="str">
        <f t="shared" si="319"/>
        <v>ww</v>
      </c>
    </row>
    <row r="4011" spans="1:9" x14ac:dyDescent="0.25">
      <c r="A4011" s="93">
        <v>43825</v>
      </c>
      <c r="B4011" s="35">
        <f t="shared" si="315"/>
        <v>132</v>
      </c>
      <c r="C4011" s="76">
        <v>12</v>
      </c>
      <c r="D4011" s="76">
        <v>2019</v>
      </c>
      <c r="E4011" s="56">
        <v>6.6666666666666666E-2</v>
      </c>
      <c r="F4011" s="53">
        <f t="shared" si="316"/>
        <v>1</v>
      </c>
      <c r="G4011" s="53">
        <f t="shared" si="317"/>
        <v>2</v>
      </c>
      <c r="H4011" s="53">
        <f t="shared" si="318"/>
        <v>2</v>
      </c>
      <c r="I4011" s="53" t="str">
        <f t="shared" si="319"/>
        <v>ww</v>
      </c>
    </row>
    <row r="4012" spans="1:9" x14ac:dyDescent="0.25">
      <c r="A4012" s="93">
        <v>43826</v>
      </c>
      <c r="B4012" s="35">
        <f t="shared" si="315"/>
        <v>132</v>
      </c>
      <c r="C4012" s="76">
        <v>12</v>
      </c>
      <c r="D4012" s="76">
        <v>2019</v>
      </c>
      <c r="E4012" s="56">
        <v>0</v>
      </c>
      <c r="F4012" s="53">
        <f t="shared" si="316"/>
        <v>0</v>
      </c>
      <c r="G4012" s="53">
        <f t="shared" si="317"/>
        <v>1</v>
      </c>
      <c r="H4012" s="53">
        <f t="shared" si="318"/>
        <v>1</v>
      </c>
      <c r="I4012" s="53" t="str">
        <f t="shared" si="319"/>
        <v>wd</v>
      </c>
    </row>
    <row r="4013" spans="1:9" x14ac:dyDescent="0.25">
      <c r="A4013" s="93">
        <v>43827</v>
      </c>
      <c r="B4013" s="35">
        <f t="shared" si="315"/>
        <v>132</v>
      </c>
      <c r="C4013" s="76">
        <v>12</v>
      </c>
      <c r="D4013" s="76">
        <v>2019</v>
      </c>
      <c r="E4013" s="56">
        <v>0.33333333333333331</v>
      </c>
      <c r="F4013" s="53">
        <f t="shared" si="316"/>
        <v>1</v>
      </c>
      <c r="G4013" s="53">
        <f t="shared" si="317"/>
        <v>1</v>
      </c>
      <c r="H4013" s="53">
        <f t="shared" si="318"/>
        <v>-1</v>
      </c>
      <c r="I4013" s="53" t="str">
        <f t="shared" si="319"/>
        <v>dw</v>
      </c>
    </row>
    <row r="4014" spans="1:9" x14ac:dyDescent="0.25">
      <c r="A4014" s="93">
        <v>43828</v>
      </c>
      <c r="B4014" s="35">
        <f t="shared" si="315"/>
        <v>132</v>
      </c>
      <c r="C4014" s="76">
        <v>12</v>
      </c>
      <c r="D4014" s="76">
        <v>2019</v>
      </c>
      <c r="E4014" s="56">
        <v>0.13333333333333333</v>
      </c>
      <c r="F4014" s="53">
        <f t="shared" si="316"/>
        <v>1</v>
      </c>
      <c r="G4014" s="53">
        <f t="shared" si="317"/>
        <v>2</v>
      </c>
      <c r="H4014" s="53">
        <f t="shared" si="318"/>
        <v>2</v>
      </c>
      <c r="I4014" s="53" t="str">
        <f t="shared" si="319"/>
        <v>ww</v>
      </c>
    </row>
    <row r="4015" spans="1:9" x14ac:dyDescent="0.25">
      <c r="A4015" s="93">
        <v>43829</v>
      </c>
      <c r="B4015" s="35">
        <f t="shared" si="315"/>
        <v>132</v>
      </c>
      <c r="C4015" s="76">
        <v>12</v>
      </c>
      <c r="D4015" s="76">
        <v>2019</v>
      </c>
      <c r="E4015" s="56">
        <v>0</v>
      </c>
      <c r="F4015" s="53">
        <f t="shared" si="316"/>
        <v>0</v>
      </c>
      <c r="G4015" s="53">
        <f t="shared" si="317"/>
        <v>1</v>
      </c>
      <c r="H4015" s="53">
        <f t="shared" si="318"/>
        <v>1</v>
      </c>
      <c r="I4015" s="53" t="str">
        <f t="shared" si="319"/>
        <v>wd</v>
      </c>
    </row>
    <row r="4016" spans="1:9" x14ac:dyDescent="0.25">
      <c r="A4016" s="93">
        <v>43830</v>
      </c>
      <c r="B4016" s="35">
        <f t="shared" ref="B4016:B4079" si="320">C4016+(D4016-2009)*12</f>
        <v>132</v>
      </c>
      <c r="C4016" s="76">
        <v>12</v>
      </c>
      <c r="D4016" s="76">
        <v>2019</v>
      </c>
      <c r="E4016" s="56">
        <v>0</v>
      </c>
      <c r="F4016" s="53">
        <f t="shared" si="316"/>
        <v>0</v>
      </c>
      <c r="G4016" s="53">
        <f t="shared" si="317"/>
        <v>0</v>
      </c>
      <c r="H4016" s="53">
        <f t="shared" si="318"/>
        <v>0</v>
      </c>
      <c r="I4016" s="53" t="str">
        <f t="shared" si="319"/>
        <v>dd</v>
      </c>
    </row>
    <row r="4017" spans="1:9" x14ac:dyDescent="0.25">
      <c r="A4017" s="93">
        <v>43831</v>
      </c>
      <c r="B4017" s="35">
        <f t="shared" si="320"/>
        <v>133</v>
      </c>
      <c r="C4017" s="76">
        <v>1</v>
      </c>
      <c r="D4017" s="53">
        <v>2020</v>
      </c>
      <c r="E4017" s="56">
        <v>0.13333333333333333</v>
      </c>
      <c r="F4017" s="53">
        <f t="shared" si="316"/>
        <v>1</v>
      </c>
      <c r="G4017" s="53">
        <f t="shared" si="317"/>
        <v>1</v>
      </c>
      <c r="H4017" s="53">
        <f t="shared" si="318"/>
        <v>-1</v>
      </c>
      <c r="I4017" s="53" t="str">
        <f t="shared" si="319"/>
        <v>dw</v>
      </c>
    </row>
    <row r="4018" spans="1:9" x14ac:dyDescent="0.25">
      <c r="A4018" s="93">
        <v>43832</v>
      </c>
      <c r="B4018" s="35">
        <f t="shared" si="320"/>
        <v>133</v>
      </c>
      <c r="C4018" s="76">
        <v>1</v>
      </c>
      <c r="D4018" s="53">
        <v>2020</v>
      </c>
      <c r="E4018" s="56">
        <v>0.13333333333333333</v>
      </c>
      <c r="F4018" s="53">
        <f t="shared" si="316"/>
        <v>1</v>
      </c>
      <c r="G4018" s="53">
        <f t="shared" si="317"/>
        <v>2</v>
      </c>
      <c r="H4018" s="53">
        <f t="shared" si="318"/>
        <v>2</v>
      </c>
      <c r="I4018" s="53" t="str">
        <f t="shared" si="319"/>
        <v>ww</v>
      </c>
    </row>
    <row r="4019" spans="1:9" x14ac:dyDescent="0.25">
      <c r="A4019" s="93">
        <v>43833</v>
      </c>
      <c r="B4019" s="35">
        <f t="shared" si="320"/>
        <v>133</v>
      </c>
      <c r="C4019" s="76">
        <v>1</v>
      </c>
      <c r="D4019" s="53">
        <v>2020</v>
      </c>
      <c r="E4019" s="56">
        <v>0.20000000000000004</v>
      </c>
      <c r="F4019" s="53">
        <f t="shared" si="316"/>
        <v>1</v>
      </c>
      <c r="G4019" s="53">
        <f t="shared" si="317"/>
        <v>2</v>
      </c>
      <c r="H4019" s="53">
        <f t="shared" si="318"/>
        <v>2</v>
      </c>
      <c r="I4019" s="53" t="str">
        <f t="shared" si="319"/>
        <v>ww</v>
      </c>
    </row>
    <row r="4020" spans="1:9" x14ac:dyDescent="0.25">
      <c r="A4020" s="93">
        <v>43834</v>
      </c>
      <c r="B4020" s="35">
        <f t="shared" si="320"/>
        <v>133</v>
      </c>
      <c r="C4020" s="76">
        <v>1</v>
      </c>
      <c r="D4020" s="53">
        <v>2020</v>
      </c>
      <c r="E4020" s="56">
        <v>0</v>
      </c>
      <c r="F4020" s="53">
        <f t="shared" si="316"/>
        <v>0</v>
      </c>
      <c r="G4020" s="53">
        <f t="shared" si="317"/>
        <v>1</v>
      </c>
      <c r="H4020" s="53">
        <f t="shared" si="318"/>
        <v>1</v>
      </c>
      <c r="I4020" s="53" t="str">
        <f t="shared" si="319"/>
        <v>wd</v>
      </c>
    </row>
    <row r="4021" spans="1:9" x14ac:dyDescent="0.25">
      <c r="A4021" s="93">
        <v>43835</v>
      </c>
      <c r="B4021" s="35">
        <f t="shared" si="320"/>
        <v>133</v>
      </c>
      <c r="C4021" s="76">
        <v>1</v>
      </c>
      <c r="D4021" s="53">
        <v>2020</v>
      </c>
      <c r="E4021" s="56">
        <v>0</v>
      </c>
      <c r="F4021" s="53">
        <f t="shared" si="316"/>
        <v>0</v>
      </c>
      <c r="G4021" s="53">
        <f t="shared" si="317"/>
        <v>0</v>
      </c>
      <c r="H4021" s="53">
        <f t="shared" si="318"/>
        <v>0</v>
      </c>
      <c r="I4021" s="53" t="str">
        <f t="shared" si="319"/>
        <v>dd</v>
      </c>
    </row>
    <row r="4022" spans="1:9" x14ac:dyDescent="0.25">
      <c r="A4022" s="93">
        <v>43836</v>
      </c>
      <c r="B4022" s="35">
        <f t="shared" si="320"/>
        <v>133</v>
      </c>
      <c r="C4022" s="76">
        <v>1</v>
      </c>
      <c r="D4022" s="53">
        <v>2020</v>
      </c>
      <c r="E4022" s="56">
        <v>0</v>
      </c>
      <c r="F4022" s="53">
        <f t="shared" si="316"/>
        <v>0</v>
      </c>
      <c r="G4022" s="53">
        <f t="shared" si="317"/>
        <v>0</v>
      </c>
      <c r="H4022" s="53">
        <f t="shared" si="318"/>
        <v>0</v>
      </c>
      <c r="I4022" s="53" t="str">
        <f t="shared" si="319"/>
        <v>dd</v>
      </c>
    </row>
    <row r="4023" spans="1:9" x14ac:dyDescent="0.25">
      <c r="A4023" s="93">
        <v>43837</v>
      </c>
      <c r="B4023" s="35">
        <f t="shared" si="320"/>
        <v>133</v>
      </c>
      <c r="C4023" s="76">
        <v>1</v>
      </c>
      <c r="D4023" s="53">
        <v>2020</v>
      </c>
      <c r="E4023" s="56">
        <v>0.13333333333333333</v>
      </c>
      <c r="F4023" s="53">
        <f t="shared" si="316"/>
        <v>1</v>
      </c>
      <c r="G4023" s="53">
        <f t="shared" si="317"/>
        <v>1</v>
      </c>
      <c r="H4023" s="53">
        <f t="shared" si="318"/>
        <v>-1</v>
      </c>
      <c r="I4023" s="53" t="str">
        <f t="shared" si="319"/>
        <v>dw</v>
      </c>
    </row>
    <row r="4024" spans="1:9" x14ac:dyDescent="0.25">
      <c r="A4024" s="93">
        <v>43838</v>
      </c>
      <c r="B4024" s="35">
        <f t="shared" si="320"/>
        <v>133</v>
      </c>
      <c r="C4024" s="76">
        <v>1</v>
      </c>
      <c r="D4024" s="53">
        <v>2020</v>
      </c>
      <c r="E4024" s="56">
        <v>0.20000000000000004</v>
      </c>
      <c r="F4024" s="53">
        <f t="shared" si="316"/>
        <v>1</v>
      </c>
      <c r="G4024" s="53">
        <f t="shared" si="317"/>
        <v>2</v>
      </c>
      <c r="H4024" s="53">
        <f t="shared" si="318"/>
        <v>2</v>
      </c>
      <c r="I4024" s="53" t="str">
        <f t="shared" si="319"/>
        <v>ww</v>
      </c>
    </row>
    <row r="4025" spans="1:9" x14ac:dyDescent="0.25">
      <c r="A4025" s="93">
        <v>43839</v>
      </c>
      <c r="B4025" s="35">
        <f t="shared" si="320"/>
        <v>133</v>
      </c>
      <c r="C4025" s="76">
        <v>1</v>
      </c>
      <c r="D4025" s="53">
        <v>2020</v>
      </c>
      <c r="E4025" s="56">
        <v>12</v>
      </c>
      <c r="F4025" s="53">
        <f t="shared" si="316"/>
        <v>1</v>
      </c>
      <c r="G4025" s="53">
        <f t="shared" si="317"/>
        <v>2</v>
      </c>
      <c r="H4025" s="53">
        <f t="shared" si="318"/>
        <v>2</v>
      </c>
      <c r="I4025" s="53" t="str">
        <f t="shared" si="319"/>
        <v>ww</v>
      </c>
    </row>
    <row r="4026" spans="1:9" x14ac:dyDescent="0.25">
      <c r="A4026" s="93">
        <v>43840</v>
      </c>
      <c r="B4026" s="35">
        <f t="shared" si="320"/>
        <v>133</v>
      </c>
      <c r="C4026" s="76">
        <v>1</v>
      </c>
      <c r="D4026" s="53">
        <v>2020</v>
      </c>
      <c r="E4026" s="56">
        <v>3.4666666666666663</v>
      </c>
      <c r="F4026" s="53">
        <f t="shared" si="316"/>
        <v>1</v>
      </c>
      <c r="G4026" s="53">
        <f t="shared" si="317"/>
        <v>2</v>
      </c>
      <c r="H4026" s="53">
        <f t="shared" si="318"/>
        <v>2</v>
      </c>
      <c r="I4026" s="53" t="str">
        <f t="shared" si="319"/>
        <v>ww</v>
      </c>
    </row>
    <row r="4027" spans="1:9" x14ac:dyDescent="0.25">
      <c r="A4027" s="93">
        <v>43841</v>
      </c>
      <c r="B4027" s="35">
        <f t="shared" si="320"/>
        <v>133</v>
      </c>
      <c r="C4027" s="76">
        <v>1</v>
      </c>
      <c r="D4027" s="53">
        <v>2020</v>
      </c>
      <c r="E4027" s="56">
        <v>6.6666666666666666E-2</v>
      </c>
      <c r="F4027" s="53">
        <f t="shared" si="316"/>
        <v>1</v>
      </c>
      <c r="G4027" s="53">
        <f t="shared" si="317"/>
        <v>2</v>
      </c>
      <c r="H4027" s="53">
        <f t="shared" si="318"/>
        <v>2</v>
      </c>
      <c r="I4027" s="53" t="str">
        <f t="shared" si="319"/>
        <v>ww</v>
      </c>
    </row>
    <row r="4028" spans="1:9" x14ac:dyDescent="0.25">
      <c r="A4028" s="93">
        <v>43842</v>
      </c>
      <c r="B4028" s="35">
        <f t="shared" si="320"/>
        <v>133</v>
      </c>
      <c r="C4028" s="76">
        <v>1</v>
      </c>
      <c r="D4028" s="53">
        <v>2020</v>
      </c>
      <c r="E4028" s="56">
        <v>0.26666666666666666</v>
      </c>
      <c r="F4028" s="53">
        <f t="shared" si="316"/>
        <v>1</v>
      </c>
      <c r="G4028" s="53">
        <f t="shared" si="317"/>
        <v>2</v>
      </c>
      <c r="H4028" s="53">
        <f t="shared" si="318"/>
        <v>2</v>
      </c>
      <c r="I4028" s="53" t="str">
        <f t="shared" si="319"/>
        <v>ww</v>
      </c>
    </row>
    <row r="4029" spans="1:9" x14ac:dyDescent="0.25">
      <c r="A4029" s="93">
        <v>43843</v>
      </c>
      <c r="B4029" s="35">
        <f t="shared" si="320"/>
        <v>133</v>
      </c>
      <c r="C4029" s="76">
        <v>1</v>
      </c>
      <c r="D4029" s="53">
        <v>2020</v>
      </c>
      <c r="E4029" s="56">
        <v>6.6666666666666666E-2</v>
      </c>
      <c r="F4029" s="53">
        <f t="shared" si="316"/>
        <v>1</v>
      </c>
      <c r="G4029" s="53">
        <f t="shared" si="317"/>
        <v>2</v>
      </c>
      <c r="H4029" s="53">
        <f t="shared" si="318"/>
        <v>2</v>
      </c>
      <c r="I4029" s="53" t="str">
        <f t="shared" si="319"/>
        <v>ww</v>
      </c>
    </row>
    <row r="4030" spans="1:9" x14ac:dyDescent="0.25">
      <c r="A4030" s="93">
        <v>43844</v>
      </c>
      <c r="B4030" s="35">
        <f t="shared" si="320"/>
        <v>133</v>
      </c>
      <c r="C4030" s="76">
        <v>1</v>
      </c>
      <c r="D4030" s="53">
        <v>2020</v>
      </c>
      <c r="E4030" s="56">
        <v>3.0666666666666664</v>
      </c>
      <c r="F4030" s="53">
        <f t="shared" si="316"/>
        <v>1</v>
      </c>
      <c r="G4030" s="53">
        <f t="shared" si="317"/>
        <v>2</v>
      </c>
      <c r="H4030" s="53">
        <f t="shared" si="318"/>
        <v>2</v>
      </c>
      <c r="I4030" s="53" t="str">
        <f t="shared" si="319"/>
        <v>ww</v>
      </c>
    </row>
    <row r="4031" spans="1:9" x14ac:dyDescent="0.25">
      <c r="A4031" s="93">
        <v>43845</v>
      </c>
      <c r="B4031" s="35">
        <f t="shared" si="320"/>
        <v>133</v>
      </c>
      <c r="C4031" s="76">
        <v>1</v>
      </c>
      <c r="D4031" s="53">
        <v>2020</v>
      </c>
      <c r="E4031" s="56">
        <v>4.8666666666666663</v>
      </c>
      <c r="F4031" s="53">
        <f t="shared" si="316"/>
        <v>1</v>
      </c>
      <c r="G4031" s="53">
        <f t="shared" si="317"/>
        <v>2</v>
      </c>
      <c r="H4031" s="53">
        <f t="shared" si="318"/>
        <v>2</v>
      </c>
      <c r="I4031" s="53" t="str">
        <f t="shared" si="319"/>
        <v>ww</v>
      </c>
    </row>
    <row r="4032" spans="1:9" x14ac:dyDescent="0.25">
      <c r="A4032" s="93">
        <v>43846</v>
      </c>
      <c r="B4032" s="35">
        <f t="shared" si="320"/>
        <v>133</v>
      </c>
      <c r="C4032" s="76">
        <v>1</v>
      </c>
      <c r="D4032" s="53">
        <v>2020</v>
      </c>
      <c r="E4032" s="56">
        <v>0</v>
      </c>
      <c r="F4032" s="53">
        <f t="shared" si="316"/>
        <v>0</v>
      </c>
      <c r="G4032" s="53">
        <f t="shared" si="317"/>
        <v>1</v>
      </c>
      <c r="H4032" s="53">
        <f t="shared" si="318"/>
        <v>1</v>
      </c>
      <c r="I4032" s="53" t="str">
        <f t="shared" si="319"/>
        <v>wd</v>
      </c>
    </row>
    <row r="4033" spans="1:9" x14ac:dyDescent="0.25">
      <c r="A4033" s="93">
        <v>43847</v>
      </c>
      <c r="B4033" s="35">
        <f t="shared" si="320"/>
        <v>133</v>
      </c>
      <c r="C4033" s="76">
        <v>1</v>
      </c>
      <c r="D4033" s="53">
        <v>2020</v>
      </c>
      <c r="E4033" s="56">
        <v>0.53333333333333333</v>
      </c>
      <c r="F4033" s="53">
        <f t="shared" si="316"/>
        <v>1</v>
      </c>
      <c r="G4033" s="53">
        <f t="shared" si="317"/>
        <v>1</v>
      </c>
      <c r="H4033" s="53">
        <f t="shared" si="318"/>
        <v>-1</v>
      </c>
      <c r="I4033" s="53" t="str">
        <f t="shared" si="319"/>
        <v>dw</v>
      </c>
    </row>
    <row r="4034" spans="1:9" x14ac:dyDescent="0.25">
      <c r="A4034" s="93">
        <v>43848</v>
      </c>
      <c r="B4034" s="35">
        <f t="shared" si="320"/>
        <v>133</v>
      </c>
      <c r="C4034" s="76">
        <v>1</v>
      </c>
      <c r="D4034" s="53">
        <v>2020</v>
      </c>
      <c r="E4034" s="56">
        <v>1</v>
      </c>
      <c r="F4034" s="53">
        <f t="shared" si="316"/>
        <v>1</v>
      </c>
      <c r="G4034" s="53">
        <f t="shared" si="317"/>
        <v>2</v>
      </c>
      <c r="H4034" s="53">
        <f t="shared" si="318"/>
        <v>2</v>
      </c>
      <c r="I4034" s="53" t="str">
        <f t="shared" si="319"/>
        <v>ww</v>
      </c>
    </row>
    <row r="4035" spans="1:9" x14ac:dyDescent="0.25">
      <c r="A4035" s="93">
        <v>43849</v>
      </c>
      <c r="B4035" s="35">
        <f t="shared" si="320"/>
        <v>133</v>
      </c>
      <c r="C4035" s="76">
        <v>1</v>
      </c>
      <c r="D4035" s="53">
        <v>2020</v>
      </c>
      <c r="E4035" s="56">
        <v>0</v>
      </c>
      <c r="F4035" s="53">
        <f t="shared" si="316"/>
        <v>0</v>
      </c>
      <c r="G4035" s="53">
        <f t="shared" si="317"/>
        <v>1</v>
      </c>
      <c r="H4035" s="53">
        <f t="shared" si="318"/>
        <v>1</v>
      </c>
      <c r="I4035" s="53" t="str">
        <f t="shared" si="319"/>
        <v>wd</v>
      </c>
    </row>
    <row r="4036" spans="1:9" x14ac:dyDescent="0.25">
      <c r="A4036" s="93">
        <v>43850</v>
      </c>
      <c r="B4036" s="35">
        <f t="shared" si="320"/>
        <v>133</v>
      </c>
      <c r="C4036" s="76">
        <v>1</v>
      </c>
      <c r="D4036" s="53">
        <v>2020</v>
      </c>
      <c r="E4036" s="56">
        <v>6.6666666666666666E-2</v>
      </c>
      <c r="F4036" s="53">
        <f t="shared" si="316"/>
        <v>1</v>
      </c>
      <c r="G4036" s="53">
        <f t="shared" si="317"/>
        <v>1</v>
      </c>
      <c r="H4036" s="53">
        <f t="shared" si="318"/>
        <v>-1</v>
      </c>
      <c r="I4036" s="53" t="str">
        <f t="shared" si="319"/>
        <v>dw</v>
      </c>
    </row>
    <row r="4037" spans="1:9" x14ac:dyDescent="0.25">
      <c r="A4037" s="93">
        <v>43851</v>
      </c>
      <c r="B4037" s="35">
        <f t="shared" si="320"/>
        <v>133</v>
      </c>
      <c r="C4037" s="76">
        <v>1</v>
      </c>
      <c r="D4037" s="53">
        <v>2020</v>
      </c>
      <c r="E4037" s="56">
        <v>0</v>
      </c>
      <c r="F4037" s="53">
        <f t="shared" si="316"/>
        <v>0</v>
      </c>
      <c r="G4037" s="53">
        <f t="shared" si="317"/>
        <v>1</v>
      </c>
      <c r="H4037" s="53">
        <f t="shared" si="318"/>
        <v>1</v>
      </c>
      <c r="I4037" s="53" t="str">
        <f t="shared" si="319"/>
        <v>wd</v>
      </c>
    </row>
    <row r="4038" spans="1:9" x14ac:dyDescent="0.25">
      <c r="A4038" s="93">
        <v>43852</v>
      </c>
      <c r="B4038" s="35">
        <f t="shared" si="320"/>
        <v>133</v>
      </c>
      <c r="C4038" s="76">
        <v>1</v>
      </c>
      <c r="D4038" s="53">
        <v>2020</v>
      </c>
      <c r="E4038" s="56">
        <v>0</v>
      </c>
      <c r="F4038" s="53">
        <f t="shared" si="316"/>
        <v>0</v>
      </c>
      <c r="G4038" s="53">
        <f t="shared" si="317"/>
        <v>0</v>
      </c>
      <c r="H4038" s="53">
        <f t="shared" si="318"/>
        <v>0</v>
      </c>
      <c r="I4038" s="53" t="str">
        <f t="shared" si="319"/>
        <v>dd</v>
      </c>
    </row>
    <row r="4039" spans="1:9" x14ac:dyDescent="0.25">
      <c r="A4039" s="93">
        <v>43853</v>
      </c>
      <c r="B4039" s="35">
        <f t="shared" si="320"/>
        <v>133</v>
      </c>
      <c r="C4039" s="76">
        <v>1</v>
      </c>
      <c r="D4039" s="53">
        <v>2020</v>
      </c>
      <c r="E4039" s="56">
        <v>0</v>
      </c>
      <c r="F4039" s="53">
        <f t="shared" ref="F4039:F4102" si="321">IF(E4039&gt;0,1,0)</f>
        <v>0</v>
      </c>
      <c r="G4039" s="53">
        <f t="shared" ref="G4039:G4102" si="322">SUM(F4038:F4039)</f>
        <v>0</v>
      </c>
      <c r="H4039" s="53">
        <f t="shared" ref="H4039:H4102" si="323">IF(G4039=1,IF(F4038=1,1,-1),G4039)</f>
        <v>0</v>
      </c>
      <c r="I4039" s="53" t="str">
        <f t="shared" ref="I4039:I4102" si="324">VLOOKUP(H4039,codes,2,)</f>
        <v>dd</v>
      </c>
    </row>
    <row r="4040" spans="1:9" x14ac:dyDescent="0.25">
      <c r="A4040" s="93">
        <v>43854</v>
      </c>
      <c r="B4040" s="35">
        <f t="shared" si="320"/>
        <v>133</v>
      </c>
      <c r="C4040" s="76">
        <v>1</v>
      </c>
      <c r="D4040" s="53">
        <v>2020</v>
      </c>
      <c r="E4040" s="56">
        <v>0</v>
      </c>
      <c r="F4040" s="53">
        <f t="shared" si="321"/>
        <v>0</v>
      </c>
      <c r="G4040" s="53">
        <f t="shared" si="322"/>
        <v>0</v>
      </c>
      <c r="H4040" s="53">
        <f t="shared" si="323"/>
        <v>0</v>
      </c>
      <c r="I4040" s="53" t="str">
        <f t="shared" si="324"/>
        <v>dd</v>
      </c>
    </row>
    <row r="4041" spans="1:9" x14ac:dyDescent="0.25">
      <c r="A4041" s="93">
        <v>43855</v>
      </c>
      <c r="B4041" s="35">
        <f t="shared" si="320"/>
        <v>133</v>
      </c>
      <c r="C4041" s="76">
        <v>1</v>
      </c>
      <c r="D4041" s="53">
        <v>2020</v>
      </c>
      <c r="E4041" s="56">
        <v>0</v>
      </c>
      <c r="F4041" s="53">
        <f t="shared" si="321"/>
        <v>0</v>
      </c>
      <c r="G4041" s="53">
        <f t="shared" si="322"/>
        <v>0</v>
      </c>
      <c r="H4041" s="53">
        <f t="shared" si="323"/>
        <v>0</v>
      </c>
      <c r="I4041" s="53" t="str">
        <f t="shared" si="324"/>
        <v>dd</v>
      </c>
    </row>
    <row r="4042" spans="1:9" x14ac:dyDescent="0.25">
      <c r="A4042" s="93">
        <v>43856</v>
      </c>
      <c r="B4042" s="35">
        <f t="shared" si="320"/>
        <v>133</v>
      </c>
      <c r="C4042" s="76">
        <v>1</v>
      </c>
      <c r="D4042" s="53">
        <v>2020</v>
      </c>
      <c r="E4042" s="56">
        <v>0</v>
      </c>
      <c r="F4042" s="53">
        <f t="shared" si="321"/>
        <v>0</v>
      </c>
      <c r="G4042" s="53">
        <f t="shared" si="322"/>
        <v>0</v>
      </c>
      <c r="H4042" s="53">
        <f t="shared" si="323"/>
        <v>0</v>
      </c>
      <c r="I4042" s="53" t="str">
        <f t="shared" si="324"/>
        <v>dd</v>
      </c>
    </row>
    <row r="4043" spans="1:9" x14ac:dyDescent="0.25">
      <c r="A4043" s="93">
        <v>43857</v>
      </c>
      <c r="B4043" s="35">
        <f t="shared" si="320"/>
        <v>133</v>
      </c>
      <c r="C4043" s="76">
        <v>1</v>
      </c>
      <c r="D4043" s="53">
        <v>2020</v>
      </c>
      <c r="E4043" s="56">
        <v>0.33333333333333331</v>
      </c>
      <c r="F4043" s="53">
        <f t="shared" si="321"/>
        <v>1</v>
      </c>
      <c r="G4043" s="53">
        <f t="shared" si="322"/>
        <v>1</v>
      </c>
      <c r="H4043" s="53">
        <f t="shared" si="323"/>
        <v>-1</v>
      </c>
      <c r="I4043" s="53" t="str">
        <f t="shared" si="324"/>
        <v>dw</v>
      </c>
    </row>
    <row r="4044" spans="1:9" x14ac:dyDescent="0.25">
      <c r="A4044" s="93">
        <v>43858</v>
      </c>
      <c r="B4044" s="35">
        <f t="shared" si="320"/>
        <v>133</v>
      </c>
      <c r="C4044" s="76">
        <v>1</v>
      </c>
      <c r="D4044" s="53">
        <v>2020</v>
      </c>
      <c r="E4044" s="56">
        <v>0.13333333333333333</v>
      </c>
      <c r="F4044" s="53">
        <f t="shared" si="321"/>
        <v>1</v>
      </c>
      <c r="G4044" s="53">
        <f t="shared" si="322"/>
        <v>2</v>
      </c>
      <c r="H4044" s="53">
        <f t="shared" si="323"/>
        <v>2</v>
      </c>
      <c r="I4044" s="53" t="str">
        <f t="shared" si="324"/>
        <v>ww</v>
      </c>
    </row>
    <row r="4045" spans="1:9" x14ac:dyDescent="0.25">
      <c r="A4045" s="93">
        <v>43859</v>
      </c>
      <c r="B4045" s="35">
        <f t="shared" si="320"/>
        <v>133</v>
      </c>
      <c r="C4045" s="76">
        <v>1</v>
      </c>
      <c r="D4045" s="53">
        <v>2020</v>
      </c>
      <c r="E4045" s="56">
        <v>0</v>
      </c>
      <c r="F4045" s="53">
        <f t="shared" si="321"/>
        <v>0</v>
      </c>
      <c r="G4045" s="53">
        <f t="shared" si="322"/>
        <v>1</v>
      </c>
      <c r="H4045" s="53">
        <f t="shared" si="323"/>
        <v>1</v>
      </c>
      <c r="I4045" s="53" t="str">
        <f t="shared" si="324"/>
        <v>wd</v>
      </c>
    </row>
    <row r="4046" spans="1:9" x14ac:dyDescent="0.25">
      <c r="A4046" s="93">
        <v>43860</v>
      </c>
      <c r="B4046" s="35">
        <f t="shared" si="320"/>
        <v>133</v>
      </c>
      <c r="C4046" s="76">
        <v>1</v>
      </c>
      <c r="D4046" s="53">
        <v>2020</v>
      </c>
      <c r="E4046" s="56">
        <v>0.20000000000000004</v>
      </c>
      <c r="F4046" s="53">
        <f t="shared" si="321"/>
        <v>1</v>
      </c>
      <c r="G4046" s="53">
        <f t="shared" si="322"/>
        <v>1</v>
      </c>
      <c r="H4046" s="53">
        <f t="shared" si="323"/>
        <v>-1</v>
      </c>
      <c r="I4046" s="53" t="str">
        <f t="shared" si="324"/>
        <v>dw</v>
      </c>
    </row>
    <row r="4047" spans="1:9" x14ac:dyDescent="0.25">
      <c r="A4047" s="93">
        <v>43861</v>
      </c>
      <c r="B4047" s="35">
        <f t="shared" si="320"/>
        <v>133</v>
      </c>
      <c r="C4047" s="76">
        <v>1</v>
      </c>
      <c r="D4047" s="53">
        <v>2020</v>
      </c>
      <c r="E4047" s="56">
        <v>0.6</v>
      </c>
      <c r="F4047" s="53">
        <f t="shared" si="321"/>
        <v>1</v>
      </c>
      <c r="G4047" s="53">
        <f t="shared" si="322"/>
        <v>2</v>
      </c>
      <c r="H4047" s="53">
        <f t="shared" si="323"/>
        <v>2</v>
      </c>
      <c r="I4047" s="53" t="str">
        <f t="shared" si="324"/>
        <v>ww</v>
      </c>
    </row>
    <row r="4048" spans="1:9" x14ac:dyDescent="0.25">
      <c r="A4048" s="93">
        <v>43862</v>
      </c>
      <c r="B4048" s="35">
        <f t="shared" si="320"/>
        <v>134</v>
      </c>
      <c r="C4048" s="76">
        <v>2</v>
      </c>
      <c r="D4048" s="53">
        <v>2020</v>
      </c>
      <c r="E4048" s="56">
        <v>0.13333333333333333</v>
      </c>
      <c r="F4048" s="53">
        <f t="shared" si="321"/>
        <v>1</v>
      </c>
      <c r="G4048" s="53">
        <f t="shared" si="322"/>
        <v>2</v>
      </c>
      <c r="H4048" s="53">
        <f t="shared" si="323"/>
        <v>2</v>
      </c>
      <c r="I4048" s="53" t="str">
        <f t="shared" si="324"/>
        <v>ww</v>
      </c>
    </row>
    <row r="4049" spans="1:9" x14ac:dyDescent="0.25">
      <c r="A4049" s="93">
        <v>43863</v>
      </c>
      <c r="B4049" s="35">
        <f t="shared" si="320"/>
        <v>134</v>
      </c>
      <c r="C4049" s="76">
        <v>2</v>
      </c>
      <c r="D4049" s="53">
        <v>2020</v>
      </c>
      <c r="E4049" s="56">
        <v>1.4666666666666668</v>
      </c>
      <c r="F4049" s="53">
        <f t="shared" si="321"/>
        <v>1</v>
      </c>
      <c r="G4049" s="53">
        <f t="shared" si="322"/>
        <v>2</v>
      </c>
      <c r="H4049" s="53">
        <f t="shared" si="323"/>
        <v>2</v>
      </c>
      <c r="I4049" s="53" t="str">
        <f t="shared" si="324"/>
        <v>ww</v>
      </c>
    </row>
    <row r="4050" spans="1:9" x14ac:dyDescent="0.25">
      <c r="A4050" s="93">
        <v>43864</v>
      </c>
      <c r="B4050" s="35">
        <f t="shared" si="320"/>
        <v>134</v>
      </c>
      <c r="C4050" s="76">
        <v>2</v>
      </c>
      <c r="D4050" s="53">
        <v>2020</v>
      </c>
      <c r="E4050" s="56">
        <v>1.2</v>
      </c>
      <c r="F4050" s="53">
        <f t="shared" si="321"/>
        <v>1</v>
      </c>
      <c r="G4050" s="53">
        <f t="shared" si="322"/>
        <v>2</v>
      </c>
      <c r="H4050" s="53">
        <f t="shared" si="323"/>
        <v>2</v>
      </c>
      <c r="I4050" s="53" t="str">
        <f t="shared" si="324"/>
        <v>ww</v>
      </c>
    </row>
    <row r="4051" spans="1:9" x14ac:dyDescent="0.25">
      <c r="A4051" s="93">
        <v>43865</v>
      </c>
      <c r="B4051" s="35">
        <f t="shared" si="320"/>
        <v>134</v>
      </c>
      <c r="C4051" s="76">
        <v>2</v>
      </c>
      <c r="D4051" s="53">
        <v>2020</v>
      </c>
      <c r="E4051" s="56">
        <v>0.33333333333333331</v>
      </c>
      <c r="F4051" s="53">
        <f t="shared" si="321"/>
        <v>1</v>
      </c>
      <c r="G4051" s="53">
        <f t="shared" si="322"/>
        <v>2</v>
      </c>
      <c r="H4051" s="53">
        <f t="shared" si="323"/>
        <v>2</v>
      </c>
      <c r="I4051" s="53" t="str">
        <f t="shared" si="324"/>
        <v>ww</v>
      </c>
    </row>
    <row r="4052" spans="1:9" x14ac:dyDescent="0.25">
      <c r="A4052" s="93">
        <v>43866</v>
      </c>
      <c r="B4052" s="35">
        <f t="shared" si="320"/>
        <v>134</v>
      </c>
      <c r="C4052" s="76">
        <v>2</v>
      </c>
      <c r="D4052" s="53">
        <v>2020</v>
      </c>
      <c r="E4052" s="56">
        <v>0</v>
      </c>
      <c r="F4052" s="53">
        <f t="shared" si="321"/>
        <v>0</v>
      </c>
      <c r="G4052" s="53">
        <f t="shared" si="322"/>
        <v>1</v>
      </c>
      <c r="H4052" s="53">
        <f t="shared" si="323"/>
        <v>1</v>
      </c>
      <c r="I4052" s="53" t="str">
        <f t="shared" si="324"/>
        <v>wd</v>
      </c>
    </row>
    <row r="4053" spans="1:9" x14ac:dyDescent="0.25">
      <c r="A4053" s="93">
        <v>43867</v>
      </c>
      <c r="B4053" s="35">
        <f t="shared" si="320"/>
        <v>134</v>
      </c>
      <c r="C4053" s="76">
        <v>2</v>
      </c>
      <c r="D4053" s="53">
        <v>2020</v>
      </c>
      <c r="E4053" s="56">
        <v>0</v>
      </c>
      <c r="F4053" s="53">
        <f t="shared" si="321"/>
        <v>0</v>
      </c>
      <c r="G4053" s="53">
        <f t="shared" si="322"/>
        <v>0</v>
      </c>
      <c r="H4053" s="53">
        <f t="shared" si="323"/>
        <v>0</v>
      </c>
      <c r="I4053" s="53" t="str">
        <f t="shared" si="324"/>
        <v>dd</v>
      </c>
    </row>
    <row r="4054" spans="1:9" x14ac:dyDescent="0.25">
      <c r="A4054" s="93">
        <v>43868</v>
      </c>
      <c r="B4054" s="35">
        <f t="shared" si="320"/>
        <v>134</v>
      </c>
      <c r="C4054" s="76">
        <v>2</v>
      </c>
      <c r="D4054" s="53">
        <v>2020</v>
      </c>
      <c r="E4054" s="56">
        <v>0</v>
      </c>
      <c r="F4054" s="53">
        <f t="shared" si="321"/>
        <v>0</v>
      </c>
      <c r="G4054" s="53">
        <f t="shared" si="322"/>
        <v>0</v>
      </c>
      <c r="H4054" s="53">
        <f t="shared" si="323"/>
        <v>0</v>
      </c>
      <c r="I4054" s="53" t="str">
        <f t="shared" si="324"/>
        <v>dd</v>
      </c>
    </row>
    <row r="4055" spans="1:9" x14ac:dyDescent="0.25">
      <c r="A4055" s="93">
        <v>43869</v>
      </c>
      <c r="B4055" s="35">
        <f t="shared" si="320"/>
        <v>134</v>
      </c>
      <c r="C4055" s="76">
        <v>2</v>
      </c>
      <c r="D4055" s="53">
        <v>2020</v>
      </c>
      <c r="E4055" s="56">
        <v>0</v>
      </c>
      <c r="F4055" s="53">
        <f t="shared" si="321"/>
        <v>0</v>
      </c>
      <c r="G4055" s="53">
        <f t="shared" si="322"/>
        <v>0</v>
      </c>
      <c r="H4055" s="53">
        <f t="shared" si="323"/>
        <v>0</v>
      </c>
      <c r="I4055" s="53" t="str">
        <f t="shared" si="324"/>
        <v>dd</v>
      </c>
    </row>
    <row r="4056" spans="1:9" x14ac:dyDescent="0.25">
      <c r="A4056" s="93">
        <v>43870</v>
      </c>
      <c r="B4056" s="35">
        <f t="shared" si="320"/>
        <v>134</v>
      </c>
      <c r="C4056" s="76">
        <v>2</v>
      </c>
      <c r="D4056" s="53">
        <v>2020</v>
      </c>
      <c r="E4056" s="56">
        <v>8.1333333333333329</v>
      </c>
      <c r="F4056" s="53">
        <f t="shared" si="321"/>
        <v>1</v>
      </c>
      <c r="G4056" s="53">
        <f t="shared" si="322"/>
        <v>1</v>
      </c>
      <c r="H4056" s="53">
        <f t="shared" si="323"/>
        <v>-1</v>
      </c>
      <c r="I4056" s="53" t="str">
        <f t="shared" si="324"/>
        <v>dw</v>
      </c>
    </row>
    <row r="4057" spans="1:9" x14ac:dyDescent="0.25">
      <c r="A4057" s="93">
        <v>43871</v>
      </c>
      <c r="B4057" s="35">
        <f t="shared" si="320"/>
        <v>134</v>
      </c>
      <c r="C4057" s="76">
        <v>2</v>
      </c>
      <c r="D4057" s="53">
        <v>2020</v>
      </c>
      <c r="E4057" s="56">
        <v>3.4666666666666668</v>
      </c>
      <c r="F4057" s="53">
        <f t="shared" si="321"/>
        <v>1</v>
      </c>
      <c r="G4057" s="53">
        <f t="shared" si="322"/>
        <v>2</v>
      </c>
      <c r="H4057" s="53">
        <f t="shared" si="323"/>
        <v>2</v>
      </c>
      <c r="I4057" s="53" t="str">
        <f t="shared" si="324"/>
        <v>ww</v>
      </c>
    </row>
    <row r="4058" spans="1:9" x14ac:dyDescent="0.25">
      <c r="A4058" s="93">
        <v>43872</v>
      </c>
      <c r="B4058" s="35">
        <f t="shared" si="320"/>
        <v>134</v>
      </c>
      <c r="C4058" s="76">
        <v>2</v>
      </c>
      <c r="D4058" s="53">
        <v>2020</v>
      </c>
      <c r="E4058" s="56">
        <v>1.2666666666666666</v>
      </c>
      <c r="F4058" s="53">
        <f t="shared" si="321"/>
        <v>1</v>
      </c>
      <c r="G4058" s="53">
        <f t="shared" si="322"/>
        <v>2</v>
      </c>
      <c r="H4058" s="53">
        <f t="shared" si="323"/>
        <v>2</v>
      </c>
      <c r="I4058" s="53" t="str">
        <f t="shared" si="324"/>
        <v>ww</v>
      </c>
    </row>
    <row r="4059" spans="1:9" x14ac:dyDescent="0.25">
      <c r="A4059" s="93">
        <v>43873</v>
      </c>
      <c r="B4059" s="35">
        <f t="shared" si="320"/>
        <v>134</v>
      </c>
      <c r="C4059" s="76">
        <v>2</v>
      </c>
      <c r="D4059" s="53">
        <v>2020</v>
      </c>
      <c r="E4059" s="56">
        <v>1</v>
      </c>
      <c r="F4059" s="53">
        <f t="shared" si="321"/>
        <v>1</v>
      </c>
      <c r="G4059" s="53">
        <f t="shared" si="322"/>
        <v>2</v>
      </c>
      <c r="H4059" s="53">
        <f t="shared" si="323"/>
        <v>2</v>
      </c>
      <c r="I4059" s="53" t="str">
        <f t="shared" si="324"/>
        <v>ww</v>
      </c>
    </row>
    <row r="4060" spans="1:9" x14ac:dyDescent="0.25">
      <c r="A4060" s="93">
        <v>43874</v>
      </c>
      <c r="B4060" s="35">
        <f t="shared" si="320"/>
        <v>134</v>
      </c>
      <c r="C4060" s="76">
        <v>2</v>
      </c>
      <c r="D4060" s="53">
        <v>2020</v>
      </c>
      <c r="E4060" s="56">
        <v>7.0666666666666664</v>
      </c>
      <c r="F4060" s="53">
        <f t="shared" si="321"/>
        <v>1</v>
      </c>
      <c r="G4060" s="53">
        <f t="shared" si="322"/>
        <v>2</v>
      </c>
      <c r="H4060" s="53">
        <f t="shared" si="323"/>
        <v>2</v>
      </c>
      <c r="I4060" s="53" t="str">
        <f t="shared" si="324"/>
        <v>ww</v>
      </c>
    </row>
    <row r="4061" spans="1:9" x14ac:dyDescent="0.25">
      <c r="A4061" s="93">
        <v>43875</v>
      </c>
      <c r="B4061" s="35">
        <f t="shared" si="320"/>
        <v>134</v>
      </c>
      <c r="C4061" s="76">
        <v>2</v>
      </c>
      <c r="D4061" s="53">
        <v>2020</v>
      </c>
      <c r="E4061" s="56">
        <v>2.4666666666666668</v>
      </c>
      <c r="F4061" s="53">
        <f t="shared" si="321"/>
        <v>1</v>
      </c>
      <c r="G4061" s="53">
        <f t="shared" si="322"/>
        <v>2</v>
      </c>
      <c r="H4061" s="53">
        <f t="shared" si="323"/>
        <v>2</v>
      </c>
      <c r="I4061" s="53" t="str">
        <f t="shared" si="324"/>
        <v>ww</v>
      </c>
    </row>
    <row r="4062" spans="1:9" x14ac:dyDescent="0.25">
      <c r="A4062" s="93">
        <v>43876</v>
      </c>
      <c r="B4062" s="35">
        <f t="shared" si="320"/>
        <v>134</v>
      </c>
      <c r="C4062" s="76">
        <v>2</v>
      </c>
      <c r="D4062" s="53">
        <v>2020</v>
      </c>
      <c r="E4062" s="56">
        <v>0</v>
      </c>
      <c r="F4062" s="53">
        <f t="shared" si="321"/>
        <v>0</v>
      </c>
      <c r="G4062" s="53">
        <f t="shared" si="322"/>
        <v>1</v>
      </c>
      <c r="H4062" s="53">
        <f t="shared" si="323"/>
        <v>1</v>
      </c>
      <c r="I4062" s="53" t="str">
        <f t="shared" si="324"/>
        <v>wd</v>
      </c>
    </row>
    <row r="4063" spans="1:9" x14ac:dyDescent="0.25">
      <c r="A4063" s="93">
        <v>43877</v>
      </c>
      <c r="B4063" s="35">
        <f t="shared" si="320"/>
        <v>134</v>
      </c>
      <c r="C4063" s="76">
        <v>2</v>
      </c>
      <c r="D4063" s="53">
        <v>2020</v>
      </c>
      <c r="E4063" s="56">
        <v>16.933333333333334</v>
      </c>
      <c r="F4063" s="53">
        <f t="shared" si="321"/>
        <v>1</v>
      </c>
      <c r="G4063" s="53">
        <f t="shared" si="322"/>
        <v>1</v>
      </c>
      <c r="H4063" s="53">
        <f t="shared" si="323"/>
        <v>-1</v>
      </c>
      <c r="I4063" s="53" t="str">
        <f t="shared" si="324"/>
        <v>dw</v>
      </c>
    </row>
    <row r="4064" spans="1:9" x14ac:dyDescent="0.25">
      <c r="A4064" s="93">
        <v>43878</v>
      </c>
      <c r="B4064" s="35">
        <f t="shared" si="320"/>
        <v>134</v>
      </c>
      <c r="C4064" s="76">
        <v>2</v>
      </c>
      <c r="D4064" s="53">
        <v>2020</v>
      </c>
      <c r="E4064" s="56">
        <v>6.6666666666666666E-2</v>
      </c>
      <c r="F4064" s="53">
        <f t="shared" si="321"/>
        <v>1</v>
      </c>
      <c r="G4064" s="53">
        <f t="shared" si="322"/>
        <v>2</v>
      </c>
      <c r="H4064" s="53">
        <f t="shared" si="323"/>
        <v>2</v>
      </c>
      <c r="I4064" s="53" t="str">
        <f t="shared" si="324"/>
        <v>ww</v>
      </c>
    </row>
    <row r="4065" spans="1:9" x14ac:dyDescent="0.25">
      <c r="A4065" s="93">
        <v>43879</v>
      </c>
      <c r="B4065" s="35">
        <f t="shared" si="320"/>
        <v>134</v>
      </c>
      <c r="C4065" s="76">
        <v>2</v>
      </c>
      <c r="D4065" s="53">
        <v>2020</v>
      </c>
      <c r="E4065" s="56">
        <v>0.33333333333333331</v>
      </c>
      <c r="F4065" s="53">
        <f t="shared" si="321"/>
        <v>1</v>
      </c>
      <c r="G4065" s="53">
        <f t="shared" si="322"/>
        <v>2</v>
      </c>
      <c r="H4065" s="53">
        <f t="shared" si="323"/>
        <v>2</v>
      </c>
      <c r="I4065" s="53" t="str">
        <f t="shared" si="324"/>
        <v>ww</v>
      </c>
    </row>
    <row r="4066" spans="1:9" x14ac:dyDescent="0.25">
      <c r="A4066" s="93">
        <v>43880</v>
      </c>
      <c r="B4066" s="35">
        <f t="shared" si="320"/>
        <v>134</v>
      </c>
      <c r="C4066" s="76">
        <v>2</v>
      </c>
      <c r="D4066" s="53">
        <v>2020</v>
      </c>
      <c r="E4066" s="56">
        <v>0.93333333333333324</v>
      </c>
      <c r="F4066" s="53">
        <f t="shared" si="321"/>
        <v>1</v>
      </c>
      <c r="G4066" s="53">
        <f t="shared" si="322"/>
        <v>2</v>
      </c>
      <c r="H4066" s="53">
        <f t="shared" si="323"/>
        <v>2</v>
      </c>
      <c r="I4066" s="53" t="str">
        <f t="shared" si="324"/>
        <v>ww</v>
      </c>
    </row>
    <row r="4067" spans="1:9" x14ac:dyDescent="0.25">
      <c r="A4067" s="93">
        <v>43881</v>
      </c>
      <c r="B4067" s="35">
        <f t="shared" si="320"/>
        <v>134</v>
      </c>
      <c r="C4067" s="76">
        <v>2</v>
      </c>
      <c r="D4067" s="53">
        <v>2020</v>
      </c>
      <c r="E4067" s="56">
        <v>0.33333333333333331</v>
      </c>
      <c r="F4067" s="53">
        <f t="shared" si="321"/>
        <v>1</v>
      </c>
      <c r="G4067" s="53">
        <f t="shared" si="322"/>
        <v>2</v>
      </c>
      <c r="H4067" s="53">
        <f t="shared" si="323"/>
        <v>2</v>
      </c>
      <c r="I4067" s="53" t="str">
        <f t="shared" si="324"/>
        <v>ww</v>
      </c>
    </row>
    <row r="4068" spans="1:9" x14ac:dyDescent="0.25">
      <c r="A4068" s="93">
        <v>43882</v>
      </c>
      <c r="B4068" s="35">
        <f t="shared" si="320"/>
        <v>134</v>
      </c>
      <c r="C4068" s="76">
        <v>2</v>
      </c>
      <c r="D4068" s="53">
        <v>2020</v>
      </c>
      <c r="E4068" s="56">
        <v>2.0666666666666669</v>
      </c>
      <c r="F4068" s="53">
        <f t="shared" si="321"/>
        <v>1</v>
      </c>
      <c r="G4068" s="53">
        <f t="shared" si="322"/>
        <v>2</v>
      </c>
      <c r="H4068" s="53">
        <f t="shared" si="323"/>
        <v>2</v>
      </c>
      <c r="I4068" s="53" t="str">
        <f t="shared" si="324"/>
        <v>ww</v>
      </c>
    </row>
    <row r="4069" spans="1:9" x14ac:dyDescent="0.25">
      <c r="A4069" s="93">
        <v>43883</v>
      </c>
      <c r="B4069" s="35">
        <f t="shared" si="320"/>
        <v>134</v>
      </c>
      <c r="C4069" s="76">
        <v>2</v>
      </c>
      <c r="D4069" s="53">
        <v>2020</v>
      </c>
      <c r="E4069" s="56">
        <v>7.1333333333333329</v>
      </c>
      <c r="F4069" s="53">
        <f t="shared" si="321"/>
        <v>1</v>
      </c>
      <c r="G4069" s="53">
        <f t="shared" si="322"/>
        <v>2</v>
      </c>
      <c r="H4069" s="53">
        <f t="shared" si="323"/>
        <v>2</v>
      </c>
      <c r="I4069" s="53" t="str">
        <f t="shared" si="324"/>
        <v>ww</v>
      </c>
    </row>
    <row r="4070" spans="1:9" x14ac:dyDescent="0.25">
      <c r="A4070" s="93">
        <v>43884</v>
      </c>
      <c r="B4070" s="35">
        <f t="shared" si="320"/>
        <v>134</v>
      </c>
      <c r="C4070" s="76">
        <v>2</v>
      </c>
      <c r="D4070" s="53">
        <v>2020</v>
      </c>
      <c r="E4070" s="56">
        <v>2</v>
      </c>
      <c r="F4070" s="53">
        <f t="shared" si="321"/>
        <v>1</v>
      </c>
      <c r="G4070" s="53">
        <f t="shared" si="322"/>
        <v>2</v>
      </c>
      <c r="H4070" s="53">
        <f t="shared" si="323"/>
        <v>2</v>
      </c>
      <c r="I4070" s="53" t="str">
        <f t="shared" si="324"/>
        <v>ww</v>
      </c>
    </row>
    <row r="4071" spans="1:9" x14ac:dyDescent="0.25">
      <c r="A4071" s="93">
        <v>43885</v>
      </c>
      <c r="B4071" s="35">
        <f t="shared" si="320"/>
        <v>134</v>
      </c>
      <c r="C4071" s="76">
        <v>2</v>
      </c>
      <c r="D4071" s="53">
        <v>2020</v>
      </c>
      <c r="E4071" s="56">
        <v>10.133333333333335</v>
      </c>
      <c r="F4071" s="53">
        <f t="shared" si="321"/>
        <v>1</v>
      </c>
      <c r="G4071" s="53">
        <f t="shared" si="322"/>
        <v>2</v>
      </c>
      <c r="H4071" s="53">
        <f t="shared" si="323"/>
        <v>2</v>
      </c>
      <c r="I4071" s="53" t="str">
        <f t="shared" si="324"/>
        <v>ww</v>
      </c>
    </row>
    <row r="4072" spans="1:9" x14ac:dyDescent="0.25">
      <c r="A4072" s="93">
        <v>43886</v>
      </c>
      <c r="B4072" s="35">
        <f t="shared" si="320"/>
        <v>134</v>
      </c>
      <c r="C4072" s="76">
        <v>2</v>
      </c>
      <c r="D4072" s="53">
        <v>2020</v>
      </c>
      <c r="E4072" s="56">
        <v>3.5333333333333337</v>
      </c>
      <c r="F4072" s="53">
        <f t="shared" si="321"/>
        <v>1</v>
      </c>
      <c r="G4072" s="53">
        <f t="shared" si="322"/>
        <v>2</v>
      </c>
      <c r="H4072" s="53">
        <f t="shared" si="323"/>
        <v>2</v>
      </c>
      <c r="I4072" s="53" t="str">
        <f t="shared" si="324"/>
        <v>ww</v>
      </c>
    </row>
    <row r="4073" spans="1:9" x14ac:dyDescent="0.25">
      <c r="A4073" s="93">
        <v>43887</v>
      </c>
      <c r="B4073" s="35">
        <f t="shared" si="320"/>
        <v>134</v>
      </c>
      <c r="C4073" s="76">
        <v>2</v>
      </c>
      <c r="D4073" s="53">
        <v>2020</v>
      </c>
      <c r="E4073" s="56">
        <v>6.6666666666666666E-2</v>
      </c>
      <c r="F4073" s="53">
        <f t="shared" si="321"/>
        <v>1</v>
      </c>
      <c r="G4073" s="53">
        <f t="shared" si="322"/>
        <v>2</v>
      </c>
      <c r="H4073" s="53">
        <f t="shared" si="323"/>
        <v>2</v>
      </c>
      <c r="I4073" s="53" t="str">
        <f t="shared" si="324"/>
        <v>ww</v>
      </c>
    </row>
    <row r="4074" spans="1:9" x14ac:dyDescent="0.25">
      <c r="A4074" s="93">
        <v>43888</v>
      </c>
      <c r="B4074" s="35">
        <f t="shared" si="320"/>
        <v>134</v>
      </c>
      <c r="C4074" s="76">
        <v>2</v>
      </c>
      <c r="D4074" s="53">
        <v>2020</v>
      </c>
      <c r="E4074" s="56">
        <v>0</v>
      </c>
      <c r="F4074" s="53">
        <f t="shared" si="321"/>
        <v>0</v>
      </c>
      <c r="G4074" s="53">
        <f t="shared" si="322"/>
        <v>1</v>
      </c>
      <c r="H4074" s="53">
        <f t="shared" si="323"/>
        <v>1</v>
      </c>
      <c r="I4074" s="53" t="str">
        <f t="shared" si="324"/>
        <v>wd</v>
      </c>
    </row>
    <row r="4075" spans="1:9" x14ac:dyDescent="0.25">
      <c r="A4075" s="93">
        <v>43889</v>
      </c>
      <c r="B4075" s="35">
        <f t="shared" si="320"/>
        <v>134</v>
      </c>
      <c r="C4075" s="76">
        <v>2</v>
      </c>
      <c r="D4075" s="53">
        <v>2020</v>
      </c>
      <c r="E4075" s="56">
        <v>0</v>
      </c>
      <c r="F4075" s="53">
        <f t="shared" si="321"/>
        <v>0</v>
      </c>
      <c r="G4075" s="53">
        <f t="shared" si="322"/>
        <v>0</v>
      </c>
      <c r="H4075" s="53">
        <f t="shared" si="323"/>
        <v>0</v>
      </c>
      <c r="I4075" s="53" t="str">
        <f t="shared" si="324"/>
        <v>dd</v>
      </c>
    </row>
    <row r="4076" spans="1:9" x14ac:dyDescent="0.25">
      <c r="A4076" s="93">
        <v>43890</v>
      </c>
      <c r="B4076" s="35">
        <f t="shared" si="320"/>
        <v>134</v>
      </c>
      <c r="C4076" s="76">
        <v>2</v>
      </c>
      <c r="D4076" s="53">
        <v>2020</v>
      </c>
      <c r="E4076" s="56">
        <v>1.8666666666666665</v>
      </c>
      <c r="F4076" s="53">
        <f t="shared" si="321"/>
        <v>1</v>
      </c>
      <c r="G4076" s="53">
        <f t="shared" si="322"/>
        <v>1</v>
      </c>
      <c r="H4076" s="53">
        <f t="shared" si="323"/>
        <v>-1</v>
      </c>
      <c r="I4076" s="53" t="str">
        <f t="shared" si="324"/>
        <v>dw</v>
      </c>
    </row>
    <row r="4077" spans="1:9" x14ac:dyDescent="0.25">
      <c r="A4077" s="93">
        <v>43891</v>
      </c>
      <c r="B4077" s="35">
        <f t="shared" si="320"/>
        <v>135</v>
      </c>
      <c r="C4077" s="76">
        <v>3</v>
      </c>
      <c r="D4077" s="53">
        <v>2020</v>
      </c>
      <c r="E4077" s="56">
        <v>1.8</v>
      </c>
      <c r="F4077" s="53">
        <f t="shared" si="321"/>
        <v>1</v>
      </c>
      <c r="G4077" s="53">
        <f t="shared" si="322"/>
        <v>2</v>
      </c>
      <c r="H4077" s="53">
        <f t="shared" si="323"/>
        <v>2</v>
      </c>
      <c r="I4077" s="53" t="str">
        <f t="shared" si="324"/>
        <v>ww</v>
      </c>
    </row>
    <row r="4078" spans="1:9" x14ac:dyDescent="0.25">
      <c r="A4078" s="93">
        <v>43892</v>
      </c>
      <c r="B4078" s="35">
        <f t="shared" si="320"/>
        <v>135</v>
      </c>
      <c r="C4078" s="76">
        <v>3</v>
      </c>
      <c r="D4078" s="53">
        <v>2020</v>
      </c>
      <c r="E4078" s="56">
        <v>0</v>
      </c>
      <c r="F4078" s="53">
        <f t="shared" si="321"/>
        <v>0</v>
      </c>
      <c r="G4078" s="53">
        <f t="shared" si="322"/>
        <v>1</v>
      </c>
      <c r="H4078" s="53">
        <f t="shared" si="323"/>
        <v>1</v>
      </c>
      <c r="I4078" s="53" t="str">
        <f t="shared" si="324"/>
        <v>wd</v>
      </c>
    </row>
    <row r="4079" spans="1:9" x14ac:dyDescent="0.25">
      <c r="A4079" s="93">
        <v>43893</v>
      </c>
      <c r="B4079" s="35">
        <f t="shared" si="320"/>
        <v>135</v>
      </c>
      <c r="C4079" s="76">
        <v>3</v>
      </c>
      <c r="D4079" s="53">
        <v>2020</v>
      </c>
      <c r="E4079" s="56">
        <v>0</v>
      </c>
      <c r="F4079" s="53">
        <f t="shared" si="321"/>
        <v>0</v>
      </c>
      <c r="G4079" s="53">
        <f t="shared" si="322"/>
        <v>0</v>
      </c>
      <c r="H4079" s="53">
        <f t="shared" si="323"/>
        <v>0</v>
      </c>
      <c r="I4079" s="53" t="str">
        <f t="shared" si="324"/>
        <v>dd</v>
      </c>
    </row>
    <row r="4080" spans="1:9" x14ac:dyDescent="0.25">
      <c r="A4080" s="93">
        <v>43894</v>
      </c>
      <c r="B4080" s="35">
        <f t="shared" ref="B4080:B4143" si="325">C4080+(D4080-2009)*12</f>
        <v>135</v>
      </c>
      <c r="C4080" s="76">
        <v>3</v>
      </c>
      <c r="D4080" s="53">
        <v>2020</v>
      </c>
      <c r="E4080" s="56">
        <v>0.20000000000000004</v>
      </c>
      <c r="F4080" s="53">
        <f t="shared" si="321"/>
        <v>1</v>
      </c>
      <c r="G4080" s="53">
        <f t="shared" si="322"/>
        <v>1</v>
      </c>
      <c r="H4080" s="53">
        <f t="shared" si="323"/>
        <v>-1</v>
      </c>
      <c r="I4080" s="53" t="str">
        <f t="shared" si="324"/>
        <v>dw</v>
      </c>
    </row>
    <row r="4081" spans="1:9" x14ac:dyDescent="0.25">
      <c r="A4081" s="93">
        <v>43895</v>
      </c>
      <c r="B4081" s="35">
        <f t="shared" si="325"/>
        <v>135</v>
      </c>
      <c r="C4081" s="76">
        <v>3</v>
      </c>
      <c r="D4081" s="53">
        <v>2020</v>
      </c>
      <c r="E4081" s="56">
        <v>0</v>
      </c>
      <c r="F4081" s="53">
        <f t="shared" si="321"/>
        <v>0</v>
      </c>
      <c r="G4081" s="53">
        <f t="shared" si="322"/>
        <v>1</v>
      </c>
      <c r="H4081" s="53">
        <f t="shared" si="323"/>
        <v>1</v>
      </c>
      <c r="I4081" s="53" t="str">
        <f t="shared" si="324"/>
        <v>wd</v>
      </c>
    </row>
    <row r="4082" spans="1:9" x14ac:dyDescent="0.25">
      <c r="A4082" s="93">
        <v>43896</v>
      </c>
      <c r="B4082" s="35">
        <f t="shared" si="325"/>
        <v>135</v>
      </c>
      <c r="C4082" s="76">
        <v>3</v>
      </c>
      <c r="D4082" s="53">
        <v>2020</v>
      </c>
      <c r="E4082" s="56">
        <v>6.6666666666666666E-2</v>
      </c>
      <c r="F4082" s="53">
        <f t="shared" si="321"/>
        <v>1</v>
      </c>
      <c r="G4082" s="53">
        <f t="shared" si="322"/>
        <v>1</v>
      </c>
      <c r="H4082" s="53">
        <f t="shared" si="323"/>
        <v>-1</v>
      </c>
      <c r="I4082" s="53" t="str">
        <f t="shared" si="324"/>
        <v>dw</v>
      </c>
    </row>
    <row r="4083" spans="1:9" x14ac:dyDescent="0.25">
      <c r="A4083" s="93">
        <v>43897</v>
      </c>
      <c r="B4083" s="35">
        <f t="shared" si="325"/>
        <v>135</v>
      </c>
      <c r="C4083" s="76">
        <v>3</v>
      </c>
      <c r="D4083" s="53">
        <v>2020</v>
      </c>
      <c r="E4083" s="56">
        <v>0.13333333333333333</v>
      </c>
      <c r="F4083" s="53">
        <f t="shared" si="321"/>
        <v>1</v>
      </c>
      <c r="G4083" s="53">
        <f t="shared" si="322"/>
        <v>2</v>
      </c>
      <c r="H4083" s="53">
        <f t="shared" si="323"/>
        <v>2</v>
      </c>
      <c r="I4083" s="53" t="str">
        <f t="shared" si="324"/>
        <v>ww</v>
      </c>
    </row>
    <row r="4084" spans="1:9" x14ac:dyDescent="0.25">
      <c r="A4084" s="93">
        <v>43898</v>
      </c>
      <c r="B4084" s="35">
        <f t="shared" si="325"/>
        <v>135</v>
      </c>
      <c r="C4084" s="76">
        <v>3</v>
      </c>
      <c r="D4084" s="53">
        <v>2020</v>
      </c>
      <c r="E4084" s="56">
        <v>1.8</v>
      </c>
      <c r="F4084" s="53">
        <f t="shared" si="321"/>
        <v>1</v>
      </c>
      <c r="G4084" s="53">
        <f t="shared" si="322"/>
        <v>2</v>
      </c>
      <c r="H4084" s="53">
        <f t="shared" si="323"/>
        <v>2</v>
      </c>
      <c r="I4084" s="53" t="str">
        <f t="shared" si="324"/>
        <v>ww</v>
      </c>
    </row>
    <row r="4085" spans="1:9" x14ac:dyDescent="0.25">
      <c r="A4085" s="93">
        <v>43899</v>
      </c>
      <c r="B4085" s="35">
        <f t="shared" si="325"/>
        <v>135</v>
      </c>
      <c r="C4085" s="76">
        <v>3</v>
      </c>
      <c r="D4085" s="53">
        <v>2020</v>
      </c>
      <c r="E4085" s="56">
        <v>6.6666666666666666E-2</v>
      </c>
      <c r="F4085" s="53">
        <f t="shared" si="321"/>
        <v>1</v>
      </c>
      <c r="G4085" s="53">
        <f t="shared" si="322"/>
        <v>2</v>
      </c>
      <c r="H4085" s="53">
        <f t="shared" si="323"/>
        <v>2</v>
      </c>
      <c r="I4085" s="53" t="str">
        <f t="shared" si="324"/>
        <v>ww</v>
      </c>
    </row>
    <row r="4086" spans="1:9" x14ac:dyDescent="0.25">
      <c r="A4086" s="93">
        <v>43900</v>
      </c>
      <c r="B4086" s="35">
        <f t="shared" si="325"/>
        <v>135</v>
      </c>
      <c r="C4086" s="76">
        <v>3</v>
      </c>
      <c r="D4086" s="53">
        <v>2020</v>
      </c>
      <c r="E4086" s="56">
        <v>2.3333333333333335</v>
      </c>
      <c r="F4086" s="53">
        <f t="shared" si="321"/>
        <v>1</v>
      </c>
      <c r="G4086" s="53">
        <f t="shared" si="322"/>
        <v>2</v>
      </c>
      <c r="H4086" s="53">
        <f t="shared" si="323"/>
        <v>2</v>
      </c>
      <c r="I4086" s="53" t="str">
        <f t="shared" si="324"/>
        <v>ww</v>
      </c>
    </row>
    <row r="4087" spans="1:9" x14ac:dyDescent="0.25">
      <c r="A4087" s="93">
        <v>43901</v>
      </c>
      <c r="B4087" s="35">
        <f t="shared" si="325"/>
        <v>135</v>
      </c>
      <c r="C4087" s="76">
        <v>3</v>
      </c>
      <c r="D4087" s="53">
        <v>2020</v>
      </c>
      <c r="E4087" s="56">
        <v>0.39999999999999997</v>
      </c>
      <c r="F4087" s="53">
        <f t="shared" si="321"/>
        <v>1</v>
      </c>
      <c r="G4087" s="53">
        <f t="shared" si="322"/>
        <v>2</v>
      </c>
      <c r="H4087" s="53">
        <f t="shared" si="323"/>
        <v>2</v>
      </c>
      <c r="I4087" s="53" t="str">
        <f t="shared" si="324"/>
        <v>ww</v>
      </c>
    </row>
    <row r="4088" spans="1:9" x14ac:dyDescent="0.25">
      <c r="A4088" s="93">
        <v>43902</v>
      </c>
      <c r="B4088" s="35">
        <f t="shared" si="325"/>
        <v>135</v>
      </c>
      <c r="C4088" s="76">
        <v>3</v>
      </c>
      <c r="D4088" s="53">
        <v>2020</v>
      </c>
      <c r="E4088" s="56">
        <v>9.4</v>
      </c>
      <c r="F4088" s="53">
        <f t="shared" si="321"/>
        <v>1</v>
      </c>
      <c r="G4088" s="53">
        <f t="shared" si="322"/>
        <v>2</v>
      </c>
      <c r="H4088" s="53">
        <f t="shared" si="323"/>
        <v>2</v>
      </c>
      <c r="I4088" s="53" t="str">
        <f t="shared" si="324"/>
        <v>ww</v>
      </c>
    </row>
    <row r="4089" spans="1:9" x14ac:dyDescent="0.25">
      <c r="A4089" s="93">
        <v>43903</v>
      </c>
      <c r="B4089" s="35">
        <f t="shared" si="325"/>
        <v>135</v>
      </c>
      <c r="C4089" s="76">
        <v>3</v>
      </c>
      <c r="D4089" s="53">
        <v>2020</v>
      </c>
      <c r="E4089" s="56">
        <v>2.2666666666666666</v>
      </c>
      <c r="F4089" s="53">
        <f t="shared" si="321"/>
        <v>1</v>
      </c>
      <c r="G4089" s="53">
        <f t="shared" si="322"/>
        <v>2</v>
      </c>
      <c r="H4089" s="53">
        <f t="shared" si="323"/>
        <v>2</v>
      </c>
      <c r="I4089" s="53" t="str">
        <f t="shared" si="324"/>
        <v>ww</v>
      </c>
    </row>
    <row r="4090" spans="1:9" x14ac:dyDescent="0.25">
      <c r="A4090" s="93">
        <v>43904</v>
      </c>
      <c r="B4090" s="35">
        <f t="shared" si="325"/>
        <v>135</v>
      </c>
      <c r="C4090" s="76">
        <v>3</v>
      </c>
      <c r="D4090" s="53">
        <v>2020</v>
      </c>
      <c r="E4090" s="56">
        <v>0.13333333333333333</v>
      </c>
      <c r="F4090" s="53">
        <f t="shared" si="321"/>
        <v>1</v>
      </c>
      <c r="G4090" s="53">
        <f t="shared" si="322"/>
        <v>2</v>
      </c>
      <c r="H4090" s="53">
        <f t="shared" si="323"/>
        <v>2</v>
      </c>
      <c r="I4090" s="53" t="str">
        <f t="shared" si="324"/>
        <v>ww</v>
      </c>
    </row>
    <row r="4091" spans="1:9" x14ac:dyDescent="0.25">
      <c r="A4091" s="93">
        <v>43905</v>
      </c>
      <c r="B4091" s="35">
        <f t="shared" si="325"/>
        <v>135</v>
      </c>
      <c r="C4091" s="76">
        <v>3</v>
      </c>
      <c r="D4091" s="53">
        <v>2020</v>
      </c>
      <c r="E4091" s="56">
        <v>0</v>
      </c>
      <c r="F4091" s="53">
        <f t="shared" si="321"/>
        <v>0</v>
      </c>
      <c r="G4091" s="53">
        <f t="shared" si="322"/>
        <v>1</v>
      </c>
      <c r="H4091" s="53">
        <f t="shared" si="323"/>
        <v>1</v>
      </c>
      <c r="I4091" s="53" t="str">
        <f t="shared" si="324"/>
        <v>wd</v>
      </c>
    </row>
    <row r="4092" spans="1:9" x14ac:dyDescent="0.25">
      <c r="A4092" s="93">
        <v>43906</v>
      </c>
      <c r="B4092" s="35">
        <f t="shared" si="325"/>
        <v>135</v>
      </c>
      <c r="C4092" s="76">
        <v>3</v>
      </c>
      <c r="D4092" s="53">
        <v>2020</v>
      </c>
      <c r="E4092" s="56">
        <v>0.33333333333333331</v>
      </c>
      <c r="F4092" s="53">
        <f t="shared" si="321"/>
        <v>1</v>
      </c>
      <c r="G4092" s="53">
        <f t="shared" si="322"/>
        <v>1</v>
      </c>
      <c r="H4092" s="53">
        <f t="shared" si="323"/>
        <v>-1</v>
      </c>
      <c r="I4092" s="53" t="str">
        <f t="shared" si="324"/>
        <v>dw</v>
      </c>
    </row>
    <row r="4093" spans="1:9" x14ac:dyDescent="0.25">
      <c r="A4093" s="93">
        <v>43907</v>
      </c>
      <c r="B4093" s="35">
        <f t="shared" si="325"/>
        <v>135</v>
      </c>
      <c r="C4093" s="76">
        <v>3</v>
      </c>
      <c r="D4093" s="53">
        <v>2020</v>
      </c>
      <c r="E4093" s="56">
        <v>0.33333333333333331</v>
      </c>
      <c r="F4093" s="53">
        <f t="shared" si="321"/>
        <v>1</v>
      </c>
      <c r="G4093" s="53">
        <f t="shared" si="322"/>
        <v>2</v>
      </c>
      <c r="H4093" s="53">
        <f t="shared" si="323"/>
        <v>2</v>
      </c>
      <c r="I4093" s="53" t="str">
        <f t="shared" si="324"/>
        <v>ww</v>
      </c>
    </row>
    <row r="4094" spans="1:9" x14ac:dyDescent="0.25">
      <c r="A4094" s="93">
        <v>43908</v>
      </c>
      <c r="B4094" s="35">
        <f t="shared" si="325"/>
        <v>135</v>
      </c>
      <c r="C4094" s="76">
        <v>3</v>
      </c>
      <c r="D4094" s="53">
        <v>2020</v>
      </c>
      <c r="E4094" s="56">
        <v>0</v>
      </c>
      <c r="F4094" s="53">
        <f t="shared" si="321"/>
        <v>0</v>
      </c>
      <c r="G4094" s="53">
        <f t="shared" si="322"/>
        <v>1</v>
      </c>
      <c r="H4094" s="53">
        <f t="shared" si="323"/>
        <v>1</v>
      </c>
      <c r="I4094" s="53" t="str">
        <f t="shared" si="324"/>
        <v>wd</v>
      </c>
    </row>
    <row r="4095" spans="1:9" x14ac:dyDescent="0.25">
      <c r="A4095" s="93">
        <v>43909</v>
      </c>
      <c r="B4095" s="35">
        <f t="shared" si="325"/>
        <v>135</v>
      </c>
      <c r="C4095" s="76">
        <v>3</v>
      </c>
      <c r="D4095" s="53">
        <v>2020</v>
      </c>
      <c r="E4095" s="56">
        <v>0</v>
      </c>
      <c r="F4095" s="53">
        <f t="shared" si="321"/>
        <v>0</v>
      </c>
      <c r="G4095" s="53">
        <f t="shared" si="322"/>
        <v>0</v>
      </c>
      <c r="H4095" s="53">
        <f t="shared" si="323"/>
        <v>0</v>
      </c>
      <c r="I4095" s="53" t="str">
        <f t="shared" si="324"/>
        <v>dd</v>
      </c>
    </row>
    <row r="4096" spans="1:9" x14ac:dyDescent="0.25">
      <c r="A4096" s="93">
        <v>43910</v>
      </c>
      <c r="B4096" s="35">
        <f t="shared" si="325"/>
        <v>135</v>
      </c>
      <c r="C4096" s="76">
        <v>3</v>
      </c>
      <c r="D4096" s="53">
        <v>2020</v>
      </c>
      <c r="E4096" s="56">
        <v>0</v>
      </c>
      <c r="F4096" s="53">
        <f t="shared" si="321"/>
        <v>0</v>
      </c>
      <c r="G4096" s="53">
        <f t="shared" si="322"/>
        <v>0</v>
      </c>
      <c r="H4096" s="53">
        <f t="shared" si="323"/>
        <v>0</v>
      </c>
      <c r="I4096" s="53" t="str">
        <f t="shared" si="324"/>
        <v>dd</v>
      </c>
    </row>
    <row r="4097" spans="1:9" x14ac:dyDescent="0.25">
      <c r="A4097" s="93">
        <v>43911</v>
      </c>
      <c r="B4097" s="35">
        <f t="shared" si="325"/>
        <v>135</v>
      </c>
      <c r="C4097" s="76">
        <v>3</v>
      </c>
      <c r="D4097" s="53">
        <v>2020</v>
      </c>
      <c r="E4097" s="56">
        <v>0.46666666666666662</v>
      </c>
      <c r="F4097" s="53">
        <f t="shared" si="321"/>
        <v>1</v>
      </c>
      <c r="G4097" s="53">
        <f t="shared" si="322"/>
        <v>1</v>
      </c>
      <c r="H4097" s="53">
        <f t="shared" si="323"/>
        <v>-1</v>
      </c>
      <c r="I4097" s="53" t="str">
        <f t="shared" si="324"/>
        <v>dw</v>
      </c>
    </row>
    <row r="4098" spans="1:9" x14ac:dyDescent="0.25">
      <c r="A4098" s="93">
        <v>43912</v>
      </c>
      <c r="B4098" s="35">
        <f t="shared" si="325"/>
        <v>135</v>
      </c>
      <c r="C4098" s="76">
        <v>3</v>
      </c>
      <c r="D4098" s="53">
        <v>2020</v>
      </c>
      <c r="E4098" s="56">
        <v>6.6666666666666666E-2</v>
      </c>
      <c r="F4098" s="53">
        <f t="shared" si="321"/>
        <v>1</v>
      </c>
      <c r="G4098" s="53">
        <f t="shared" si="322"/>
        <v>2</v>
      </c>
      <c r="H4098" s="53">
        <f t="shared" si="323"/>
        <v>2</v>
      </c>
      <c r="I4098" s="53" t="str">
        <f t="shared" si="324"/>
        <v>ww</v>
      </c>
    </row>
    <row r="4099" spans="1:9" x14ac:dyDescent="0.25">
      <c r="A4099" s="93">
        <v>43913</v>
      </c>
      <c r="B4099" s="35">
        <f t="shared" si="325"/>
        <v>135</v>
      </c>
      <c r="C4099" s="76">
        <v>3</v>
      </c>
      <c r="D4099" s="53">
        <v>2020</v>
      </c>
      <c r="E4099" s="56">
        <v>0</v>
      </c>
      <c r="F4099" s="53">
        <f t="shared" si="321"/>
        <v>0</v>
      </c>
      <c r="G4099" s="53">
        <f t="shared" si="322"/>
        <v>1</v>
      </c>
      <c r="H4099" s="53">
        <f t="shared" si="323"/>
        <v>1</v>
      </c>
      <c r="I4099" s="53" t="str">
        <f t="shared" si="324"/>
        <v>wd</v>
      </c>
    </row>
    <row r="4100" spans="1:9" x14ac:dyDescent="0.25">
      <c r="A4100" s="93">
        <v>43914</v>
      </c>
      <c r="B4100" s="35">
        <f t="shared" si="325"/>
        <v>135</v>
      </c>
      <c r="C4100" s="76">
        <v>3</v>
      </c>
      <c r="D4100" s="53">
        <v>2020</v>
      </c>
      <c r="E4100" s="56">
        <v>0</v>
      </c>
      <c r="F4100" s="53">
        <f t="shared" si="321"/>
        <v>0</v>
      </c>
      <c r="G4100" s="53">
        <f t="shared" si="322"/>
        <v>0</v>
      </c>
      <c r="H4100" s="53">
        <f t="shared" si="323"/>
        <v>0</v>
      </c>
      <c r="I4100" s="53" t="str">
        <f t="shared" si="324"/>
        <v>dd</v>
      </c>
    </row>
    <row r="4101" spans="1:9" x14ac:dyDescent="0.25">
      <c r="A4101" s="93">
        <v>43915</v>
      </c>
      <c r="B4101" s="35">
        <f t="shared" si="325"/>
        <v>135</v>
      </c>
      <c r="C4101" s="76">
        <v>3</v>
      </c>
      <c r="D4101" s="53">
        <v>2020</v>
      </c>
      <c r="E4101" s="56">
        <v>0</v>
      </c>
      <c r="F4101" s="53">
        <f t="shared" si="321"/>
        <v>0</v>
      </c>
      <c r="G4101" s="53">
        <f t="shared" si="322"/>
        <v>0</v>
      </c>
      <c r="H4101" s="53">
        <f t="shared" si="323"/>
        <v>0</v>
      </c>
      <c r="I4101" s="53" t="str">
        <f t="shared" si="324"/>
        <v>dd</v>
      </c>
    </row>
    <row r="4102" spans="1:9" x14ac:dyDescent="0.25">
      <c r="A4102" s="93">
        <v>43916</v>
      </c>
      <c r="B4102" s="35">
        <f t="shared" si="325"/>
        <v>135</v>
      </c>
      <c r="C4102" s="76">
        <v>3</v>
      </c>
      <c r="D4102" s="53">
        <v>2020</v>
      </c>
      <c r="E4102" s="56">
        <v>0</v>
      </c>
      <c r="F4102" s="53">
        <f t="shared" si="321"/>
        <v>0</v>
      </c>
      <c r="G4102" s="53">
        <f t="shared" si="322"/>
        <v>0</v>
      </c>
      <c r="H4102" s="53">
        <f t="shared" si="323"/>
        <v>0</v>
      </c>
      <c r="I4102" s="53" t="str">
        <f t="shared" si="324"/>
        <v>dd</v>
      </c>
    </row>
    <row r="4103" spans="1:9" x14ac:dyDescent="0.25">
      <c r="A4103" s="93">
        <v>43917</v>
      </c>
      <c r="B4103" s="35">
        <f t="shared" si="325"/>
        <v>135</v>
      </c>
      <c r="C4103" s="76">
        <v>3</v>
      </c>
      <c r="D4103" s="53">
        <v>2020</v>
      </c>
      <c r="E4103" s="56">
        <v>0</v>
      </c>
      <c r="F4103" s="53">
        <f t="shared" ref="F4103:F4166" si="326">IF(E4103&gt;0,1,0)</f>
        <v>0</v>
      </c>
      <c r="G4103" s="53">
        <f t="shared" ref="G4103:G4166" si="327">SUM(F4102:F4103)</f>
        <v>0</v>
      </c>
      <c r="H4103" s="53">
        <f t="shared" ref="H4103:H4166" si="328">IF(G4103=1,IF(F4102=1,1,-1),G4103)</f>
        <v>0</v>
      </c>
      <c r="I4103" s="53" t="str">
        <f t="shared" ref="I4103:I4166" si="329">VLOOKUP(H4103,codes,2,)</f>
        <v>dd</v>
      </c>
    </row>
    <row r="4104" spans="1:9" x14ac:dyDescent="0.25">
      <c r="A4104" s="93">
        <v>43918</v>
      </c>
      <c r="B4104" s="35">
        <f t="shared" si="325"/>
        <v>135</v>
      </c>
      <c r="C4104" s="76">
        <v>3</v>
      </c>
      <c r="D4104" s="53">
        <v>2020</v>
      </c>
      <c r="E4104" s="56">
        <v>6.6666666666666666E-2</v>
      </c>
      <c r="F4104" s="53">
        <f t="shared" si="326"/>
        <v>1</v>
      </c>
      <c r="G4104" s="53">
        <f t="shared" si="327"/>
        <v>1</v>
      </c>
      <c r="H4104" s="53">
        <f t="shared" si="328"/>
        <v>-1</v>
      </c>
      <c r="I4104" s="53" t="str">
        <f t="shared" si="329"/>
        <v>dw</v>
      </c>
    </row>
    <row r="4105" spans="1:9" x14ac:dyDescent="0.25">
      <c r="A4105" s="93">
        <v>43919</v>
      </c>
      <c r="B4105" s="35">
        <f t="shared" si="325"/>
        <v>135</v>
      </c>
      <c r="C4105" s="76">
        <v>3</v>
      </c>
      <c r="D4105" s="53">
        <v>2020</v>
      </c>
      <c r="E4105" s="56">
        <v>1.0666666666666667</v>
      </c>
      <c r="F4105" s="53">
        <f t="shared" si="326"/>
        <v>1</v>
      </c>
      <c r="G4105" s="53">
        <f t="shared" si="327"/>
        <v>2</v>
      </c>
      <c r="H4105" s="53">
        <f t="shared" si="328"/>
        <v>2</v>
      </c>
      <c r="I4105" s="53" t="str">
        <f t="shared" si="329"/>
        <v>ww</v>
      </c>
    </row>
    <row r="4106" spans="1:9" x14ac:dyDescent="0.25">
      <c r="A4106" s="93">
        <v>43920</v>
      </c>
      <c r="B4106" s="35">
        <f t="shared" si="325"/>
        <v>135</v>
      </c>
      <c r="C4106" s="76">
        <v>3</v>
      </c>
      <c r="D4106" s="53">
        <v>2020</v>
      </c>
      <c r="E4106" s="56">
        <v>0.26666666666666666</v>
      </c>
      <c r="F4106" s="53">
        <f t="shared" si="326"/>
        <v>1</v>
      </c>
      <c r="G4106" s="53">
        <f t="shared" si="327"/>
        <v>2</v>
      </c>
      <c r="H4106" s="53">
        <f t="shared" si="328"/>
        <v>2</v>
      </c>
      <c r="I4106" s="53" t="str">
        <f t="shared" si="329"/>
        <v>ww</v>
      </c>
    </row>
    <row r="4107" spans="1:9" x14ac:dyDescent="0.25">
      <c r="A4107" s="93">
        <v>43921</v>
      </c>
      <c r="B4107" s="35">
        <f t="shared" si="325"/>
        <v>135</v>
      </c>
      <c r="C4107" s="76">
        <v>3</v>
      </c>
      <c r="D4107" s="53">
        <v>2020</v>
      </c>
      <c r="E4107" s="56">
        <v>2.5333333333333332</v>
      </c>
      <c r="F4107" s="53">
        <f t="shared" si="326"/>
        <v>1</v>
      </c>
      <c r="G4107" s="53">
        <f t="shared" si="327"/>
        <v>2</v>
      </c>
      <c r="H4107" s="53">
        <f t="shared" si="328"/>
        <v>2</v>
      </c>
      <c r="I4107" s="53" t="str">
        <f t="shared" si="329"/>
        <v>ww</v>
      </c>
    </row>
    <row r="4108" spans="1:9" x14ac:dyDescent="0.25">
      <c r="A4108" s="93">
        <v>43922</v>
      </c>
      <c r="B4108" s="35">
        <f t="shared" si="325"/>
        <v>136</v>
      </c>
      <c r="C4108" s="76">
        <v>4</v>
      </c>
      <c r="D4108" s="53">
        <v>2020</v>
      </c>
      <c r="E4108" s="56">
        <v>0</v>
      </c>
      <c r="F4108" s="53">
        <f t="shared" si="326"/>
        <v>0</v>
      </c>
      <c r="G4108" s="53">
        <f t="shared" si="327"/>
        <v>1</v>
      </c>
      <c r="H4108" s="53">
        <f t="shared" si="328"/>
        <v>1</v>
      </c>
      <c r="I4108" s="53" t="str">
        <f t="shared" si="329"/>
        <v>wd</v>
      </c>
    </row>
    <row r="4109" spans="1:9" x14ac:dyDescent="0.25">
      <c r="A4109" s="93">
        <v>43923</v>
      </c>
      <c r="B4109" s="35">
        <f t="shared" si="325"/>
        <v>136</v>
      </c>
      <c r="C4109" s="76">
        <v>4</v>
      </c>
      <c r="D4109" s="53">
        <v>2020</v>
      </c>
      <c r="E4109" s="56">
        <v>0</v>
      </c>
      <c r="F4109" s="53">
        <f t="shared" si="326"/>
        <v>0</v>
      </c>
      <c r="G4109" s="53">
        <f t="shared" si="327"/>
        <v>0</v>
      </c>
      <c r="H4109" s="53">
        <f t="shared" si="328"/>
        <v>0</v>
      </c>
      <c r="I4109" s="53" t="str">
        <f t="shared" si="329"/>
        <v>dd</v>
      </c>
    </row>
    <row r="4110" spans="1:9" x14ac:dyDescent="0.25">
      <c r="A4110" s="93">
        <v>43924</v>
      </c>
      <c r="B4110" s="35">
        <f t="shared" si="325"/>
        <v>136</v>
      </c>
      <c r="C4110" s="76">
        <v>4</v>
      </c>
      <c r="D4110" s="53">
        <v>2020</v>
      </c>
      <c r="E4110" s="56">
        <v>0</v>
      </c>
      <c r="F4110" s="53">
        <f t="shared" si="326"/>
        <v>0</v>
      </c>
      <c r="G4110" s="53">
        <f t="shared" si="327"/>
        <v>0</v>
      </c>
      <c r="H4110" s="53">
        <f t="shared" si="328"/>
        <v>0</v>
      </c>
      <c r="I4110" s="53" t="str">
        <f t="shared" si="329"/>
        <v>dd</v>
      </c>
    </row>
    <row r="4111" spans="1:9" x14ac:dyDescent="0.25">
      <c r="A4111" s="93">
        <v>43925</v>
      </c>
      <c r="B4111" s="35">
        <f t="shared" si="325"/>
        <v>136</v>
      </c>
      <c r="C4111" s="76">
        <v>4</v>
      </c>
      <c r="D4111" s="53">
        <v>2020</v>
      </c>
      <c r="E4111" s="56">
        <v>0.26666666666666666</v>
      </c>
      <c r="F4111" s="53">
        <f t="shared" si="326"/>
        <v>1</v>
      </c>
      <c r="G4111" s="53">
        <f t="shared" si="327"/>
        <v>1</v>
      </c>
      <c r="H4111" s="53">
        <f t="shared" si="328"/>
        <v>-1</v>
      </c>
      <c r="I4111" s="53" t="str">
        <f t="shared" si="329"/>
        <v>dw</v>
      </c>
    </row>
    <row r="4112" spans="1:9" x14ac:dyDescent="0.25">
      <c r="A4112" s="93">
        <v>43926</v>
      </c>
      <c r="B4112" s="35">
        <f t="shared" si="325"/>
        <v>136</v>
      </c>
      <c r="C4112" s="76">
        <v>4</v>
      </c>
      <c r="D4112" s="53">
        <v>2020</v>
      </c>
      <c r="E4112" s="56">
        <v>0</v>
      </c>
      <c r="F4112" s="53">
        <f t="shared" si="326"/>
        <v>0</v>
      </c>
      <c r="G4112" s="53">
        <f t="shared" si="327"/>
        <v>1</v>
      </c>
      <c r="H4112" s="53">
        <f t="shared" si="328"/>
        <v>1</v>
      </c>
      <c r="I4112" s="53" t="str">
        <f t="shared" si="329"/>
        <v>wd</v>
      </c>
    </row>
    <row r="4113" spans="1:9" x14ac:dyDescent="0.25">
      <c r="A4113" s="93">
        <v>43927</v>
      </c>
      <c r="B4113" s="35">
        <f t="shared" si="325"/>
        <v>136</v>
      </c>
      <c r="C4113" s="76">
        <v>4</v>
      </c>
      <c r="D4113" s="53">
        <v>2020</v>
      </c>
      <c r="E4113" s="56">
        <v>0</v>
      </c>
      <c r="F4113" s="53">
        <f t="shared" si="326"/>
        <v>0</v>
      </c>
      <c r="G4113" s="53">
        <f t="shared" si="327"/>
        <v>0</v>
      </c>
      <c r="H4113" s="53">
        <f t="shared" si="328"/>
        <v>0</v>
      </c>
      <c r="I4113" s="53" t="str">
        <f t="shared" si="329"/>
        <v>dd</v>
      </c>
    </row>
    <row r="4114" spans="1:9" x14ac:dyDescent="0.25">
      <c r="A4114" s="93">
        <v>43928</v>
      </c>
      <c r="B4114" s="35">
        <f t="shared" si="325"/>
        <v>136</v>
      </c>
      <c r="C4114" s="76">
        <v>4</v>
      </c>
      <c r="D4114" s="53">
        <v>2020</v>
      </c>
      <c r="E4114" s="56">
        <v>0</v>
      </c>
      <c r="F4114" s="53">
        <f t="shared" si="326"/>
        <v>0</v>
      </c>
      <c r="G4114" s="53">
        <f t="shared" si="327"/>
        <v>0</v>
      </c>
      <c r="H4114" s="53">
        <f t="shared" si="328"/>
        <v>0</v>
      </c>
      <c r="I4114" s="53" t="str">
        <f t="shared" si="329"/>
        <v>dd</v>
      </c>
    </row>
    <row r="4115" spans="1:9" x14ac:dyDescent="0.25">
      <c r="A4115" s="93">
        <v>43929</v>
      </c>
      <c r="B4115" s="35">
        <f t="shared" si="325"/>
        <v>136</v>
      </c>
      <c r="C4115" s="76">
        <v>4</v>
      </c>
      <c r="D4115" s="53">
        <v>2020</v>
      </c>
      <c r="E4115" s="56">
        <v>0</v>
      </c>
      <c r="F4115" s="53">
        <f t="shared" si="326"/>
        <v>0</v>
      </c>
      <c r="G4115" s="53">
        <f t="shared" si="327"/>
        <v>0</v>
      </c>
      <c r="H4115" s="53">
        <f t="shared" si="328"/>
        <v>0</v>
      </c>
      <c r="I4115" s="53" t="str">
        <f t="shared" si="329"/>
        <v>dd</v>
      </c>
    </row>
    <row r="4116" spans="1:9" x14ac:dyDescent="0.25">
      <c r="A4116" s="93">
        <v>43930</v>
      </c>
      <c r="B4116" s="35">
        <f t="shared" si="325"/>
        <v>136</v>
      </c>
      <c r="C4116" s="76">
        <v>4</v>
      </c>
      <c r="D4116" s="53">
        <v>2020</v>
      </c>
      <c r="E4116" s="56">
        <v>6.6666666666666666E-2</v>
      </c>
      <c r="F4116" s="53">
        <f t="shared" si="326"/>
        <v>1</v>
      </c>
      <c r="G4116" s="53">
        <f t="shared" si="327"/>
        <v>1</v>
      </c>
      <c r="H4116" s="53">
        <f t="shared" si="328"/>
        <v>-1</v>
      </c>
      <c r="I4116" s="53" t="str">
        <f t="shared" si="329"/>
        <v>dw</v>
      </c>
    </row>
    <row r="4117" spans="1:9" x14ac:dyDescent="0.25">
      <c r="A4117" s="93">
        <v>43931</v>
      </c>
      <c r="B4117" s="35">
        <f t="shared" si="325"/>
        <v>136</v>
      </c>
      <c r="C4117" s="76">
        <v>4</v>
      </c>
      <c r="D4117" s="53">
        <v>2020</v>
      </c>
      <c r="E4117" s="56">
        <v>0</v>
      </c>
      <c r="F4117" s="53">
        <f t="shared" si="326"/>
        <v>0</v>
      </c>
      <c r="G4117" s="53">
        <f t="shared" si="327"/>
        <v>1</v>
      </c>
      <c r="H4117" s="53">
        <f t="shared" si="328"/>
        <v>1</v>
      </c>
      <c r="I4117" s="53" t="str">
        <f t="shared" si="329"/>
        <v>wd</v>
      </c>
    </row>
    <row r="4118" spans="1:9" x14ac:dyDescent="0.25">
      <c r="A4118" s="93">
        <v>43932</v>
      </c>
      <c r="B4118" s="35">
        <f t="shared" si="325"/>
        <v>136</v>
      </c>
      <c r="C4118" s="76">
        <v>4</v>
      </c>
      <c r="D4118" s="53">
        <v>2020</v>
      </c>
      <c r="E4118" s="56">
        <v>0.66666666666666663</v>
      </c>
      <c r="F4118" s="53">
        <f t="shared" si="326"/>
        <v>1</v>
      </c>
      <c r="G4118" s="53">
        <f t="shared" si="327"/>
        <v>1</v>
      </c>
      <c r="H4118" s="53">
        <f t="shared" si="328"/>
        <v>-1</v>
      </c>
      <c r="I4118" s="53" t="str">
        <f t="shared" si="329"/>
        <v>dw</v>
      </c>
    </row>
    <row r="4119" spans="1:9" x14ac:dyDescent="0.25">
      <c r="A4119" s="93">
        <v>43933</v>
      </c>
      <c r="B4119" s="35">
        <f t="shared" si="325"/>
        <v>136</v>
      </c>
      <c r="C4119" s="76">
        <v>4</v>
      </c>
      <c r="D4119" s="53">
        <v>2020</v>
      </c>
      <c r="E4119" s="56">
        <v>0</v>
      </c>
      <c r="F4119" s="53">
        <f t="shared" si="326"/>
        <v>0</v>
      </c>
      <c r="G4119" s="53">
        <f t="shared" si="327"/>
        <v>1</v>
      </c>
      <c r="H4119" s="53">
        <f t="shared" si="328"/>
        <v>1</v>
      </c>
      <c r="I4119" s="53" t="str">
        <f t="shared" si="329"/>
        <v>wd</v>
      </c>
    </row>
    <row r="4120" spans="1:9" x14ac:dyDescent="0.25">
      <c r="A4120" s="93">
        <v>43934</v>
      </c>
      <c r="B4120" s="35">
        <f t="shared" si="325"/>
        <v>136</v>
      </c>
      <c r="C4120" s="76">
        <v>4</v>
      </c>
      <c r="D4120" s="53">
        <v>2020</v>
      </c>
      <c r="E4120" s="56">
        <v>0</v>
      </c>
      <c r="F4120" s="53">
        <f t="shared" si="326"/>
        <v>0</v>
      </c>
      <c r="G4120" s="53">
        <f t="shared" si="327"/>
        <v>0</v>
      </c>
      <c r="H4120" s="53">
        <f t="shared" si="328"/>
        <v>0</v>
      </c>
      <c r="I4120" s="53" t="str">
        <f t="shared" si="329"/>
        <v>dd</v>
      </c>
    </row>
    <row r="4121" spans="1:9" x14ac:dyDescent="0.25">
      <c r="A4121" s="93">
        <v>43935</v>
      </c>
      <c r="B4121" s="35">
        <f t="shared" si="325"/>
        <v>136</v>
      </c>
      <c r="C4121" s="76">
        <v>4</v>
      </c>
      <c r="D4121" s="53">
        <v>2020</v>
      </c>
      <c r="E4121" s="56">
        <v>0</v>
      </c>
      <c r="F4121" s="53">
        <f t="shared" si="326"/>
        <v>0</v>
      </c>
      <c r="G4121" s="53">
        <f t="shared" si="327"/>
        <v>0</v>
      </c>
      <c r="H4121" s="53">
        <f t="shared" si="328"/>
        <v>0</v>
      </c>
      <c r="I4121" s="53" t="str">
        <f t="shared" si="329"/>
        <v>dd</v>
      </c>
    </row>
    <row r="4122" spans="1:9" x14ac:dyDescent="0.25">
      <c r="A4122" s="93">
        <v>43936</v>
      </c>
      <c r="B4122" s="35">
        <f t="shared" si="325"/>
        <v>136</v>
      </c>
      <c r="C4122" s="76">
        <v>4</v>
      </c>
      <c r="D4122" s="53">
        <v>2020</v>
      </c>
      <c r="E4122" s="56">
        <v>0</v>
      </c>
      <c r="F4122" s="53">
        <f t="shared" si="326"/>
        <v>0</v>
      </c>
      <c r="G4122" s="53">
        <f t="shared" si="327"/>
        <v>0</v>
      </c>
      <c r="H4122" s="53">
        <f t="shared" si="328"/>
        <v>0</v>
      </c>
      <c r="I4122" s="53" t="str">
        <f t="shared" si="329"/>
        <v>dd</v>
      </c>
    </row>
    <row r="4123" spans="1:9" x14ac:dyDescent="0.25">
      <c r="A4123" s="93">
        <v>43937</v>
      </c>
      <c r="B4123" s="35">
        <f t="shared" si="325"/>
        <v>136</v>
      </c>
      <c r="C4123" s="76">
        <v>4</v>
      </c>
      <c r="D4123" s="53">
        <v>2020</v>
      </c>
      <c r="E4123" s="56">
        <v>0</v>
      </c>
      <c r="F4123" s="53">
        <f t="shared" si="326"/>
        <v>0</v>
      </c>
      <c r="G4123" s="53">
        <f t="shared" si="327"/>
        <v>0</v>
      </c>
      <c r="H4123" s="53">
        <f t="shared" si="328"/>
        <v>0</v>
      </c>
      <c r="I4123" s="53" t="str">
        <f t="shared" si="329"/>
        <v>dd</v>
      </c>
    </row>
    <row r="4124" spans="1:9" x14ac:dyDescent="0.25">
      <c r="A4124" s="93">
        <v>43938</v>
      </c>
      <c r="B4124" s="35">
        <f t="shared" si="325"/>
        <v>136</v>
      </c>
      <c r="C4124" s="76">
        <v>4</v>
      </c>
      <c r="D4124" s="53">
        <v>2020</v>
      </c>
      <c r="E4124" s="56">
        <v>0</v>
      </c>
      <c r="F4124" s="53">
        <f t="shared" si="326"/>
        <v>0</v>
      </c>
      <c r="G4124" s="53">
        <f t="shared" si="327"/>
        <v>0</v>
      </c>
      <c r="H4124" s="53">
        <f t="shared" si="328"/>
        <v>0</v>
      </c>
      <c r="I4124" s="53" t="str">
        <f t="shared" si="329"/>
        <v>dd</v>
      </c>
    </row>
    <row r="4125" spans="1:9" x14ac:dyDescent="0.25">
      <c r="A4125" s="93">
        <v>43939</v>
      </c>
      <c r="B4125" s="35">
        <f t="shared" si="325"/>
        <v>136</v>
      </c>
      <c r="C4125" s="76">
        <v>4</v>
      </c>
      <c r="D4125" s="53">
        <v>2020</v>
      </c>
      <c r="E4125" s="56">
        <v>0</v>
      </c>
      <c r="F4125" s="53">
        <f t="shared" si="326"/>
        <v>0</v>
      </c>
      <c r="G4125" s="53">
        <f t="shared" si="327"/>
        <v>0</v>
      </c>
      <c r="H4125" s="53">
        <f t="shared" si="328"/>
        <v>0</v>
      </c>
      <c r="I4125" s="53" t="str">
        <f t="shared" si="329"/>
        <v>dd</v>
      </c>
    </row>
    <row r="4126" spans="1:9" x14ac:dyDescent="0.25">
      <c r="A4126" s="93">
        <v>43940</v>
      </c>
      <c r="B4126" s="35">
        <f t="shared" si="325"/>
        <v>136</v>
      </c>
      <c r="C4126" s="76">
        <v>4</v>
      </c>
      <c r="D4126" s="53">
        <v>2020</v>
      </c>
      <c r="E4126" s="56">
        <v>0</v>
      </c>
      <c r="F4126" s="53">
        <f t="shared" si="326"/>
        <v>0</v>
      </c>
      <c r="G4126" s="53">
        <f t="shared" si="327"/>
        <v>0</v>
      </c>
      <c r="H4126" s="53">
        <f t="shared" si="328"/>
        <v>0</v>
      </c>
      <c r="I4126" s="53" t="str">
        <f t="shared" si="329"/>
        <v>dd</v>
      </c>
    </row>
    <row r="4127" spans="1:9" x14ac:dyDescent="0.25">
      <c r="A4127" s="93">
        <v>43941</v>
      </c>
      <c r="B4127" s="35">
        <f t="shared" si="325"/>
        <v>136</v>
      </c>
      <c r="C4127" s="76">
        <v>4</v>
      </c>
      <c r="D4127" s="53">
        <v>2020</v>
      </c>
      <c r="E4127" s="56">
        <v>0</v>
      </c>
      <c r="F4127" s="53">
        <f t="shared" si="326"/>
        <v>0</v>
      </c>
      <c r="G4127" s="53">
        <f t="shared" si="327"/>
        <v>0</v>
      </c>
      <c r="H4127" s="53">
        <f t="shared" si="328"/>
        <v>0</v>
      </c>
      <c r="I4127" s="53" t="str">
        <f t="shared" si="329"/>
        <v>dd</v>
      </c>
    </row>
    <row r="4128" spans="1:9" x14ac:dyDescent="0.25">
      <c r="A4128" s="93">
        <v>43942</v>
      </c>
      <c r="B4128" s="35">
        <f t="shared" si="325"/>
        <v>136</v>
      </c>
      <c r="C4128" s="76">
        <v>4</v>
      </c>
      <c r="D4128" s="53">
        <v>2020</v>
      </c>
      <c r="E4128" s="56">
        <v>0</v>
      </c>
      <c r="F4128" s="53">
        <f t="shared" si="326"/>
        <v>0</v>
      </c>
      <c r="G4128" s="53">
        <f t="shared" si="327"/>
        <v>0</v>
      </c>
      <c r="H4128" s="53">
        <f t="shared" si="328"/>
        <v>0</v>
      </c>
      <c r="I4128" s="53" t="str">
        <f t="shared" si="329"/>
        <v>dd</v>
      </c>
    </row>
    <row r="4129" spans="1:9" x14ac:dyDescent="0.25">
      <c r="A4129" s="93">
        <v>43943</v>
      </c>
      <c r="B4129" s="35">
        <f t="shared" si="325"/>
        <v>136</v>
      </c>
      <c r="C4129" s="76">
        <v>4</v>
      </c>
      <c r="D4129" s="53">
        <v>2020</v>
      </c>
      <c r="E4129" s="56">
        <v>0</v>
      </c>
      <c r="F4129" s="53">
        <f t="shared" si="326"/>
        <v>0</v>
      </c>
      <c r="G4129" s="53">
        <f t="shared" si="327"/>
        <v>0</v>
      </c>
      <c r="H4129" s="53">
        <f t="shared" si="328"/>
        <v>0</v>
      </c>
      <c r="I4129" s="53" t="str">
        <f t="shared" si="329"/>
        <v>dd</v>
      </c>
    </row>
    <row r="4130" spans="1:9" x14ac:dyDescent="0.25">
      <c r="A4130" s="93">
        <v>43944</v>
      </c>
      <c r="B4130" s="35">
        <f t="shared" si="325"/>
        <v>136</v>
      </c>
      <c r="C4130" s="76">
        <v>4</v>
      </c>
      <c r="D4130" s="53">
        <v>2020</v>
      </c>
      <c r="E4130" s="56">
        <v>0</v>
      </c>
      <c r="F4130" s="53">
        <f t="shared" si="326"/>
        <v>0</v>
      </c>
      <c r="G4130" s="53">
        <f t="shared" si="327"/>
        <v>0</v>
      </c>
      <c r="H4130" s="53">
        <f t="shared" si="328"/>
        <v>0</v>
      </c>
      <c r="I4130" s="53" t="str">
        <f t="shared" si="329"/>
        <v>dd</v>
      </c>
    </row>
    <row r="4131" spans="1:9" x14ac:dyDescent="0.25">
      <c r="A4131" s="93">
        <v>43945</v>
      </c>
      <c r="B4131" s="35">
        <f t="shared" si="325"/>
        <v>136</v>
      </c>
      <c r="C4131" s="76">
        <v>4</v>
      </c>
      <c r="D4131" s="53">
        <v>2020</v>
      </c>
      <c r="E4131" s="56">
        <v>0</v>
      </c>
      <c r="F4131" s="53">
        <f t="shared" si="326"/>
        <v>0</v>
      </c>
      <c r="G4131" s="53">
        <f t="shared" si="327"/>
        <v>0</v>
      </c>
      <c r="H4131" s="53">
        <f t="shared" si="328"/>
        <v>0</v>
      </c>
      <c r="I4131" s="53" t="str">
        <f t="shared" si="329"/>
        <v>dd</v>
      </c>
    </row>
    <row r="4132" spans="1:9" x14ac:dyDescent="0.25">
      <c r="A4132" s="93">
        <v>43946</v>
      </c>
      <c r="B4132" s="35">
        <f t="shared" si="325"/>
        <v>136</v>
      </c>
      <c r="C4132" s="76">
        <v>4</v>
      </c>
      <c r="D4132" s="53">
        <v>2020</v>
      </c>
      <c r="E4132" s="56">
        <v>0</v>
      </c>
      <c r="F4132" s="53">
        <f t="shared" si="326"/>
        <v>0</v>
      </c>
      <c r="G4132" s="53">
        <f t="shared" si="327"/>
        <v>0</v>
      </c>
      <c r="H4132" s="53">
        <f t="shared" si="328"/>
        <v>0</v>
      </c>
      <c r="I4132" s="53" t="str">
        <f t="shared" si="329"/>
        <v>dd</v>
      </c>
    </row>
    <row r="4133" spans="1:9" x14ac:dyDescent="0.25">
      <c r="A4133" s="93">
        <v>43947</v>
      </c>
      <c r="B4133" s="35">
        <f t="shared" si="325"/>
        <v>136</v>
      </c>
      <c r="C4133" s="76">
        <v>4</v>
      </c>
      <c r="D4133" s="53">
        <v>2020</v>
      </c>
      <c r="E4133" s="56">
        <v>0</v>
      </c>
      <c r="F4133" s="53">
        <f t="shared" si="326"/>
        <v>0</v>
      </c>
      <c r="G4133" s="53">
        <f t="shared" si="327"/>
        <v>0</v>
      </c>
      <c r="H4133" s="53">
        <f t="shared" si="328"/>
        <v>0</v>
      </c>
      <c r="I4133" s="53" t="str">
        <f t="shared" si="329"/>
        <v>dd</v>
      </c>
    </row>
    <row r="4134" spans="1:9" x14ac:dyDescent="0.25">
      <c r="A4134" s="93">
        <v>43948</v>
      </c>
      <c r="B4134" s="35">
        <f t="shared" si="325"/>
        <v>136</v>
      </c>
      <c r="C4134" s="76">
        <v>4</v>
      </c>
      <c r="D4134" s="53">
        <v>2020</v>
      </c>
      <c r="E4134" s="56">
        <v>0</v>
      </c>
      <c r="F4134" s="53">
        <f t="shared" si="326"/>
        <v>0</v>
      </c>
      <c r="G4134" s="53">
        <f t="shared" si="327"/>
        <v>0</v>
      </c>
      <c r="H4134" s="53">
        <f t="shared" si="328"/>
        <v>0</v>
      </c>
      <c r="I4134" s="53" t="str">
        <f t="shared" si="329"/>
        <v>dd</v>
      </c>
    </row>
    <row r="4135" spans="1:9" x14ac:dyDescent="0.25">
      <c r="A4135" s="93">
        <v>43949</v>
      </c>
      <c r="B4135" s="35">
        <f t="shared" si="325"/>
        <v>136</v>
      </c>
      <c r="C4135" s="76">
        <v>4</v>
      </c>
      <c r="D4135" s="53">
        <v>2020</v>
      </c>
      <c r="E4135" s="56">
        <v>0</v>
      </c>
      <c r="F4135" s="53">
        <f t="shared" si="326"/>
        <v>0</v>
      </c>
      <c r="G4135" s="53">
        <f t="shared" si="327"/>
        <v>0</v>
      </c>
      <c r="H4135" s="53">
        <f t="shared" si="328"/>
        <v>0</v>
      </c>
      <c r="I4135" s="53" t="str">
        <f t="shared" si="329"/>
        <v>dd</v>
      </c>
    </row>
    <row r="4136" spans="1:9" x14ac:dyDescent="0.25">
      <c r="A4136" s="93">
        <v>43950</v>
      </c>
      <c r="B4136" s="35">
        <f t="shared" si="325"/>
        <v>136</v>
      </c>
      <c r="C4136" s="76">
        <v>4</v>
      </c>
      <c r="D4136" s="53">
        <v>2020</v>
      </c>
      <c r="E4136" s="56">
        <v>0</v>
      </c>
      <c r="F4136" s="53">
        <f t="shared" si="326"/>
        <v>0</v>
      </c>
      <c r="G4136" s="53">
        <f t="shared" si="327"/>
        <v>0</v>
      </c>
      <c r="H4136" s="53">
        <f t="shared" si="328"/>
        <v>0</v>
      </c>
      <c r="I4136" s="53" t="str">
        <f t="shared" si="329"/>
        <v>dd</v>
      </c>
    </row>
    <row r="4137" spans="1:9" x14ac:dyDescent="0.25">
      <c r="A4137" s="93">
        <v>43951</v>
      </c>
      <c r="B4137" s="35">
        <f t="shared" si="325"/>
        <v>136</v>
      </c>
      <c r="C4137" s="76">
        <v>4</v>
      </c>
      <c r="D4137" s="53">
        <v>2020</v>
      </c>
      <c r="E4137" s="56">
        <v>0.80000000000000016</v>
      </c>
      <c r="F4137" s="53">
        <f t="shared" si="326"/>
        <v>1</v>
      </c>
      <c r="G4137" s="53">
        <f t="shared" si="327"/>
        <v>1</v>
      </c>
      <c r="H4137" s="53">
        <f t="shared" si="328"/>
        <v>-1</v>
      </c>
      <c r="I4137" s="53" t="str">
        <f t="shared" si="329"/>
        <v>dw</v>
      </c>
    </row>
    <row r="4138" spans="1:9" x14ac:dyDescent="0.25">
      <c r="A4138" s="93">
        <v>43952</v>
      </c>
      <c r="B4138" s="35">
        <f t="shared" si="325"/>
        <v>137</v>
      </c>
      <c r="C4138" s="76">
        <v>5</v>
      </c>
      <c r="D4138" s="53">
        <v>2020</v>
      </c>
      <c r="E4138" s="56">
        <v>0.26666666666666666</v>
      </c>
      <c r="F4138" s="53">
        <f t="shared" si="326"/>
        <v>1</v>
      </c>
      <c r="G4138" s="53">
        <f t="shared" si="327"/>
        <v>2</v>
      </c>
      <c r="H4138" s="53">
        <f t="shared" si="328"/>
        <v>2</v>
      </c>
      <c r="I4138" s="53" t="str">
        <f t="shared" si="329"/>
        <v>ww</v>
      </c>
    </row>
    <row r="4139" spans="1:9" x14ac:dyDescent="0.25">
      <c r="A4139" s="93">
        <v>43953</v>
      </c>
      <c r="B4139" s="35">
        <f t="shared" si="325"/>
        <v>137</v>
      </c>
      <c r="C4139" s="76">
        <v>5</v>
      </c>
      <c r="D4139" s="53">
        <v>2020</v>
      </c>
      <c r="E4139" s="56">
        <v>3</v>
      </c>
      <c r="F4139" s="53">
        <f t="shared" si="326"/>
        <v>1</v>
      </c>
      <c r="G4139" s="53">
        <f t="shared" si="327"/>
        <v>2</v>
      </c>
      <c r="H4139" s="53">
        <f t="shared" si="328"/>
        <v>2</v>
      </c>
      <c r="I4139" s="53" t="str">
        <f t="shared" si="329"/>
        <v>ww</v>
      </c>
    </row>
    <row r="4140" spans="1:9" x14ac:dyDescent="0.25">
      <c r="A4140" s="93">
        <v>43954</v>
      </c>
      <c r="B4140" s="35">
        <f t="shared" si="325"/>
        <v>137</v>
      </c>
      <c r="C4140" s="76">
        <v>5</v>
      </c>
      <c r="D4140" s="53">
        <v>2020</v>
      </c>
      <c r="E4140" s="56">
        <v>6.6666666666666666E-2</v>
      </c>
      <c r="F4140" s="53">
        <f t="shared" si="326"/>
        <v>1</v>
      </c>
      <c r="G4140" s="53">
        <f t="shared" si="327"/>
        <v>2</v>
      </c>
      <c r="H4140" s="53">
        <f t="shared" si="328"/>
        <v>2</v>
      </c>
      <c r="I4140" s="53" t="str">
        <f t="shared" si="329"/>
        <v>ww</v>
      </c>
    </row>
    <row r="4141" spans="1:9" x14ac:dyDescent="0.25">
      <c r="A4141" s="93">
        <v>43955</v>
      </c>
      <c r="B4141" s="35">
        <f t="shared" si="325"/>
        <v>137</v>
      </c>
      <c r="C4141" s="76">
        <v>5</v>
      </c>
      <c r="D4141" s="53">
        <v>2020</v>
      </c>
      <c r="E4141" s="56">
        <v>1.3333333333333333</v>
      </c>
      <c r="F4141" s="53">
        <f t="shared" si="326"/>
        <v>1</v>
      </c>
      <c r="G4141" s="53">
        <f t="shared" si="327"/>
        <v>2</v>
      </c>
      <c r="H4141" s="53">
        <f t="shared" si="328"/>
        <v>2</v>
      </c>
      <c r="I4141" s="53" t="str">
        <f t="shared" si="329"/>
        <v>ww</v>
      </c>
    </row>
    <row r="4142" spans="1:9" x14ac:dyDescent="0.25">
      <c r="A4142" s="93">
        <v>43956</v>
      </c>
      <c r="B4142" s="35">
        <f t="shared" si="325"/>
        <v>137</v>
      </c>
      <c r="C4142" s="76">
        <v>5</v>
      </c>
      <c r="D4142" s="53">
        <v>2020</v>
      </c>
      <c r="E4142" s="56">
        <v>0</v>
      </c>
      <c r="F4142" s="53">
        <f t="shared" si="326"/>
        <v>0</v>
      </c>
      <c r="G4142" s="53">
        <f t="shared" si="327"/>
        <v>1</v>
      </c>
      <c r="H4142" s="53">
        <f t="shared" si="328"/>
        <v>1</v>
      </c>
      <c r="I4142" s="53" t="str">
        <f t="shared" si="329"/>
        <v>wd</v>
      </c>
    </row>
    <row r="4143" spans="1:9" x14ac:dyDescent="0.25">
      <c r="A4143" s="93">
        <v>43957</v>
      </c>
      <c r="B4143" s="35">
        <f t="shared" si="325"/>
        <v>137</v>
      </c>
      <c r="C4143" s="76">
        <v>5</v>
      </c>
      <c r="D4143" s="53">
        <v>2020</v>
      </c>
      <c r="E4143" s="56">
        <v>0</v>
      </c>
      <c r="F4143" s="53">
        <f t="shared" si="326"/>
        <v>0</v>
      </c>
      <c r="G4143" s="53">
        <f t="shared" si="327"/>
        <v>0</v>
      </c>
      <c r="H4143" s="53">
        <f t="shared" si="328"/>
        <v>0</v>
      </c>
      <c r="I4143" s="53" t="str">
        <f t="shared" si="329"/>
        <v>dd</v>
      </c>
    </row>
    <row r="4144" spans="1:9" x14ac:dyDescent="0.25">
      <c r="A4144" s="93">
        <v>43958</v>
      </c>
      <c r="B4144" s="35">
        <f t="shared" ref="B4144:B4207" si="330">C4144+(D4144-2009)*12</f>
        <v>137</v>
      </c>
      <c r="C4144" s="76">
        <v>5</v>
      </c>
      <c r="D4144" s="53">
        <v>2020</v>
      </c>
      <c r="E4144" s="56">
        <v>0</v>
      </c>
      <c r="F4144" s="53">
        <f t="shared" si="326"/>
        <v>0</v>
      </c>
      <c r="G4144" s="53">
        <f t="shared" si="327"/>
        <v>0</v>
      </c>
      <c r="H4144" s="53">
        <f t="shared" si="328"/>
        <v>0</v>
      </c>
      <c r="I4144" s="53" t="str">
        <f t="shared" si="329"/>
        <v>dd</v>
      </c>
    </row>
    <row r="4145" spans="1:9" x14ac:dyDescent="0.25">
      <c r="A4145" s="93">
        <v>43959</v>
      </c>
      <c r="B4145" s="35">
        <f t="shared" si="330"/>
        <v>137</v>
      </c>
      <c r="C4145" s="76">
        <v>5</v>
      </c>
      <c r="D4145" s="53">
        <v>2020</v>
      </c>
      <c r="E4145" s="56">
        <v>0</v>
      </c>
      <c r="F4145" s="53">
        <f t="shared" si="326"/>
        <v>0</v>
      </c>
      <c r="G4145" s="53">
        <f t="shared" si="327"/>
        <v>0</v>
      </c>
      <c r="H4145" s="53">
        <f t="shared" si="328"/>
        <v>0</v>
      </c>
      <c r="I4145" s="53" t="str">
        <f t="shared" si="329"/>
        <v>dd</v>
      </c>
    </row>
    <row r="4146" spans="1:9" x14ac:dyDescent="0.25">
      <c r="A4146" s="93">
        <v>43960</v>
      </c>
      <c r="B4146" s="35">
        <f t="shared" si="330"/>
        <v>137</v>
      </c>
      <c r="C4146" s="76">
        <v>5</v>
      </c>
      <c r="D4146" s="53">
        <v>2020</v>
      </c>
      <c r="E4146" s="56">
        <v>0</v>
      </c>
      <c r="F4146" s="53">
        <f t="shared" si="326"/>
        <v>0</v>
      </c>
      <c r="G4146" s="53">
        <f t="shared" si="327"/>
        <v>0</v>
      </c>
      <c r="H4146" s="53">
        <f t="shared" si="328"/>
        <v>0</v>
      </c>
      <c r="I4146" s="53" t="str">
        <f t="shared" si="329"/>
        <v>dd</v>
      </c>
    </row>
    <row r="4147" spans="1:9" x14ac:dyDescent="0.25">
      <c r="A4147" s="93">
        <v>43961</v>
      </c>
      <c r="B4147" s="35">
        <f t="shared" si="330"/>
        <v>137</v>
      </c>
      <c r="C4147" s="76">
        <v>5</v>
      </c>
      <c r="D4147" s="53">
        <v>2020</v>
      </c>
      <c r="E4147" s="56">
        <v>0.93333333333333324</v>
      </c>
      <c r="F4147" s="53">
        <f t="shared" si="326"/>
        <v>1</v>
      </c>
      <c r="G4147" s="53">
        <f t="shared" si="327"/>
        <v>1</v>
      </c>
      <c r="H4147" s="53">
        <f t="shared" si="328"/>
        <v>-1</v>
      </c>
      <c r="I4147" s="53" t="str">
        <f t="shared" si="329"/>
        <v>dw</v>
      </c>
    </row>
    <row r="4148" spans="1:9" x14ac:dyDescent="0.25">
      <c r="A4148" s="93">
        <v>43962</v>
      </c>
      <c r="B4148" s="35">
        <f t="shared" si="330"/>
        <v>137</v>
      </c>
      <c r="C4148" s="76">
        <v>5</v>
      </c>
      <c r="D4148" s="53">
        <v>2020</v>
      </c>
      <c r="E4148" s="56">
        <v>0.13333333333333333</v>
      </c>
      <c r="F4148" s="53">
        <f t="shared" si="326"/>
        <v>1</v>
      </c>
      <c r="G4148" s="53">
        <f t="shared" si="327"/>
        <v>2</v>
      </c>
      <c r="H4148" s="53">
        <f t="shared" si="328"/>
        <v>2</v>
      </c>
      <c r="I4148" s="53" t="str">
        <f t="shared" si="329"/>
        <v>ww</v>
      </c>
    </row>
    <row r="4149" spans="1:9" x14ac:dyDescent="0.25">
      <c r="A4149" s="93">
        <v>43963</v>
      </c>
      <c r="B4149" s="35">
        <f t="shared" si="330"/>
        <v>137</v>
      </c>
      <c r="C4149" s="76">
        <v>5</v>
      </c>
      <c r="D4149" s="53">
        <v>2020</v>
      </c>
      <c r="E4149" s="56">
        <v>0.26666666666666666</v>
      </c>
      <c r="F4149" s="53">
        <f t="shared" si="326"/>
        <v>1</v>
      </c>
      <c r="G4149" s="53">
        <f t="shared" si="327"/>
        <v>2</v>
      </c>
      <c r="H4149" s="53">
        <f t="shared" si="328"/>
        <v>2</v>
      </c>
      <c r="I4149" s="53" t="str">
        <f t="shared" si="329"/>
        <v>ww</v>
      </c>
    </row>
    <row r="4150" spans="1:9" x14ac:dyDescent="0.25">
      <c r="A4150" s="93">
        <v>43964</v>
      </c>
      <c r="B4150" s="35">
        <f t="shared" si="330"/>
        <v>137</v>
      </c>
      <c r="C4150" s="76">
        <v>5</v>
      </c>
      <c r="D4150" s="53">
        <v>2020</v>
      </c>
      <c r="E4150" s="56">
        <v>0.79999999999999993</v>
      </c>
      <c r="F4150" s="53">
        <f t="shared" si="326"/>
        <v>1</v>
      </c>
      <c r="G4150" s="53">
        <f t="shared" si="327"/>
        <v>2</v>
      </c>
      <c r="H4150" s="53">
        <f t="shared" si="328"/>
        <v>2</v>
      </c>
      <c r="I4150" s="53" t="str">
        <f t="shared" si="329"/>
        <v>ww</v>
      </c>
    </row>
    <row r="4151" spans="1:9" x14ac:dyDescent="0.25">
      <c r="A4151" s="93">
        <v>43965</v>
      </c>
      <c r="B4151" s="35">
        <f t="shared" si="330"/>
        <v>137</v>
      </c>
      <c r="C4151" s="76">
        <v>5</v>
      </c>
      <c r="D4151" s="53">
        <v>2020</v>
      </c>
      <c r="E4151" s="56">
        <v>0</v>
      </c>
      <c r="F4151" s="53">
        <f t="shared" si="326"/>
        <v>0</v>
      </c>
      <c r="G4151" s="53">
        <f t="shared" si="327"/>
        <v>1</v>
      </c>
      <c r="H4151" s="53">
        <f t="shared" si="328"/>
        <v>1</v>
      </c>
      <c r="I4151" s="53" t="str">
        <f t="shared" si="329"/>
        <v>wd</v>
      </c>
    </row>
    <row r="4152" spans="1:9" x14ac:dyDescent="0.25">
      <c r="A4152" s="93">
        <v>43966</v>
      </c>
      <c r="B4152" s="35">
        <f t="shared" si="330"/>
        <v>137</v>
      </c>
      <c r="C4152" s="76">
        <v>5</v>
      </c>
      <c r="D4152" s="53">
        <v>2020</v>
      </c>
      <c r="E4152" s="56">
        <v>0</v>
      </c>
      <c r="F4152" s="53">
        <f t="shared" si="326"/>
        <v>0</v>
      </c>
      <c r="G4152" s="53">
        <f t="shared" si="327"/>
        <v>0</v>
      </c>
      <c r="H4152" s="53">
        <f t="shared" si="328"/>
        <v>0</v>
      </c>
      <c r="I4152" s="53" t="str">
        <f t="shared" si="329"/>
        <v>dd</v>
      </c>
    </row>
    <row r="4153" spans="1:9" x14ac:dyDescent="0.25">
      <c r="A4153" s="93">
        <v>43967</v>
      </c>
      <c r="B4153" s="35">
        <f t="shared" si="330"/>
        <v>137</v>
      </c>
      <c r="C4153" s="76">
        <v>5</v>
      </c>
      <c r="D4153" s="53">
        <v>2020</v>
      </c>
      <c r="E4153" s="56">
        <v>0</v>
      </c>
      <c r="F4153" s="53">
        <f t="shared" si="326"/>
        <v>0</v>
      </c>
      <c r="G4153" s="53">
        <f t="shared" si="327"/>
        <v>0</v>
      </c>
      <c r="H4153" s="53">
        <f t="shared" si="328"/>
        <v>0</v>
      </c>
      <c r="I4153" s="53" t="str">
        <f t="shared" si="329"/>
        <v>dd</v>
      </c>
    </row>
    <row r="4154" spans="1:9" x14ac:dyDescent="0.25">
      <c r="A4154" s="93">
        <v>43968</v>
      </c>
      <c r="B4154" s="35">
        <f t="shared" si="330"/>
        <v>137</v>
      </c>
      <c r="C4154" s="76">
        <v>5</v>
      </c>
      <c r="D4154" s="53">
        <v>2020</v>
      </c>
      <c r="E4154" s="56">
        <v>0</v>
      </c>
      <c r="F4154" s="53">
        <f t="shared" si="326"/>
        <v>0</v>
      </c>
      <c r="G4154" s="53">
        <f t="shared" si="327"/>
        <v>0</v>
      </c>
      <c r="H4154" s="53">
        <f t="shared" si="328"/>
        <v>0</v>
      </c>
      <c r="I4154" s="53" t="str">
        <f t="shared" si="329"/>
        <v>dd</v>
      </c>
    </row>
    <row r="4155" spans="1:9" x14ac:dyDescent="0.25">
      <c r="A4155" s="93">
        <v>43969</v>
      </c>
      <c r="B4155" s="35">
        <f t="shared" si="330"/>
        <v>137</v>
      </c>
      <c r="C4155" s="76">
        <v>5</v>
      </c>
      <c r="D4155" s="53">
        <v>2020</v>
      </c>
      <c r="E4155" s="56">
        <v>0.40000000000000008</v>
      </c>
      <c r="F4155" s="53">
        <f t="shared" si="326"/>
        <v>1</v>
      </c>
      <c r="G4155" s="53">
        <f t="shared" si="327"/>
        <v>1</v>
      </c>
      <c r="H4155" s="53">
        <f t="shared" si="328"/>
        <v>-1</v>
      </c>
      <c r="I4155" s="53" t="str">
        <f t="shared" si="329"/>
        <v>dw</v>
      </c>
    </row>
    <row r="4156" spans="1:9" x14ac:dyDescent="0.25">
      <c r="A4156" s="93">
        <v>43970</v>
      </c>
      <c r="B4156" s="35">
        <f t="shared" si="330"/>
        <v>137</v>
      </c>
      <c r="C4156" s="76">
        <v>5</v>
      </c>
      <c r="D4156" s="53">
        <v>2020</v>
      </c>
      <c r="E4156" s="56">
        <v>0.40000000000000008</v>
      </c>
      <c r="F4156" s="53">
        <f t="shared" si="326"/>
        <v>1</v>
      </c>
      <c r="G4156" s="53">
        <f t="shared" si="327"/>
        <v>2</v>
      </c>
      <c r="H4156" s="53">
        <f t="shared" si="328"/>
        <v>2</v>
      </c>
      <c r="I4156" s="53" t="str">
        <f t="shared" si="329"/>
        <v>ww</v>
      </c>
    </row>
    <row r="4157" spans="1:9" x14ac:dyDescent="0.25">
      <c r="A4157" s="93">
        <v>43971</v>
      </c>
      <c r="B4157" s="35">
        <f t="shared" si="330"/>
        <v>137</v>
      </c>
      <c r="C4157" s="76">
        <v>5</v>
      </c>
      <c r="D4157" s="53">
        <v>2020</v>
      </c>
      <c r="E4157" s="56">
        <v>6.6666666666666666E-2</v>
      </c>
      <c r="F4157" s="53">
        <f t="shared" si="326"/>
        <v>1</v>
      </c>
      <c r="G4157" s="53">
        <f t="shared" si="327"/>
        <v>2</v>
      </c>
      <c r="H4157" s="53">
        <f t="shared" si="328"/>
        <v>2</v>
      </c>
      <c r="I4157" s="53" t="str">
        <f t="shared" si="329"/>
        <v>ww</v>
      </c>
    </row>
    <row r="4158" spans="1:9" x14ac:dyDescent="0.25">
      <c r="A4158" s="93">
        <v>43972</v>
      </c>
      <c r="B4158" s="35">
        <f t="shared" si="330"/>
        <v>137</v>
      </c>
      <c r="C4158" s="76">
        <v>5</v>
      </c>
      <c r="D4158" s="53">
        <v>2020</v>
      </c>
      <c r="E4158" s="56">
        <v>0</v>
      </c>
      <c r="F4158" s="53">
        <f t="shared" si="326"/>
        <v>0</v>
      </c>
      <c r="G4158" s="53">
        <f t="shared" si="327"/>
        <v>1</v>
      </c>
      <c r="H4158" s="53">
        <f t="shared" si="328"/>
        <v>1</v>
      </c>
      <c r="I4158" s="53" t="str">
        <f t="shared" si="329"/>
        <v>wd</v>
      </c>
    </row>
    <row r="4159" spans="1:9" x14ac:dyDescent="0.25">
      <c r="A4159" s="93">
        <v>43973</v>
      </c>
      <c r="B4159" s="35">
        <f t="shared" si="330"/>
        <v>137</v>
      </c>
      <c r="C4159" s="76">
        <v>5</v>
      </c>
      <c r="D4159" s="53">
        <v>2020</v>
      </c>
      <c r="E4159" s="56">
        <v>1.5333333333333332</v>
      </c>
      <c r="F4159" s="53">
        <f t="shared" si="326"/>
        <v>1</v>
      </c>
      <c r="G4159" s="53">
        <f t="shared" si="327"/>
        <v>1</v>
      </c>
      <c r="H4159" s="53">
        <f t="shared" si="328"/>
        <v>-1</v>
      </c>
      <c r="I4159" s="53" t="str">
        <f t="shared" si="329"/>
        <v>dw</v>
      </c>
    </row>
    <row r="4160" spans="1:9" x14ac:dyDescent="0.25">
      <c r="A4160" s="93">
        <v>43974</v>
      </c>
      <c r="B4160" s="35">
        <f t="shared" si="330"/>
        <v>137</v>
      </c>
      <c r="C4160" s="76">
        <v>5</v>
      </c>
      <c r="D4160" s="53">
        <v>2020</v>
      </c>
      <c r="E4160" s="56">
        <v>0.66666666666666663</v>
      </c>
      <c r="F4160" s="53">
        <f t="shared" si="326"/>
        <v>1</v>
      </c>
      <c r="G4160" s="53">
        <f t="shared" si="327"/>
        <v>2</v>
      </c>
      <c r="H4160" s="53">
        <f t="shared" si="328"/>
        <v>2</v>
      </c>
      <c r="I4160" s="53" t="str">
        <f t="shared" si="329"/>
        <v>ww</v>
      </c>
    </row>
    <row r="4161" spans="1:9" x14ac:dyDescent="0.25">
      <c r="A4161" s="93">
        <v>43975</v>
      </c>
      <c r="B4161" s="35">
        <f t="shared" si="330"/>
        <v>137</v>
      </c>
      <c r="C4161" s="76">
        <v>5</v>
      </c>
      <c r="D4161" s="53">
        <v>2020</v>
      </c>
      <c r="E4161" s="56">
        <v>0</v>
      </c>
      <c r="F4161" s="53">
        <f t="shared" si="326"/>
        <v>0</v>
      </c>
      <c r="G4161" s="53">
        <f t="shared" si="327"/>
        <v>1</v>
      </c>
      <c r="H4161" s="53">
        <f t="shared" si="328"/>
        <v>1</v>
      </c>
      <c r="I4161" s="53" t="str">
        <f t="shared" si="329"/>
        <v>wd</v>
      </c>
    </row>
    <row r="4162" spans="1:9" x14ac:dyDescent="0.25">
      <c r="A4162" s="93">
        <v>43976</v>
      </c>
      <c r="B4162" s="35">
        <f t="shared" si="330"/>
        <v>137</v>
      </c>
      <c r="C4162" s="76">
        <v>5</v>
      </c>
      <c r="D4162" s="53">
        <v>2020</v>
      </c>
      <c r="E4162" s="56">
        <v>0</v>
      </c>
      <c r="F4162" s="53">
        <f t="shared" si="326"/>
        <v>0</v>
      </c>
      <c r="G4162" s="53">
        <f t="shared" si="327"/>
        <v>0</v>
      </c>
      <c r="H4162" s="53">
        <f t="shared" si="328"/>
        <v>0</v>
      </c>
      <c r="I4162" s="53" t="str">
        <f t="shared" si="329"/>
        <v>dd</v>
      </c>
    </row>
    <row r="4163" spans="1:9" x14ac:dyDescent="0.25">
      <c r="A4163" s="93">
        <v>43977</v>
      </c>
      <c r="B4163" s="35">
        <f t="shared" si="330"/>
        <v>137</v>
      </c>
      <c r="C4163" s="76">
        <v>5</v>
      </c>
      <c r="D4163" s="53">
        <v>2020</v>
      </c>
      <c r="E4163" s="56">
        <v>0</v>
      </c>
      <c r="F4163" s="53">
        <f t="shared" si="326"/>
        <v>0</v>
      </c>
      <c r="G4163" s="53">
        <f t="shared" si="327"/>
        <v>0</v>
      </c>
      <c r="H4163" s="53">
        <f t="shared" si="328"/>
        <v>0</v>
      </c>
      <c r="I4163" s="53" t="str">
        <f t="shared" si="329"/>
        <v>dd</v>
      </c>
    </row>
    <row r="4164" spans="1:9" x14ac:dyDescent="0.25">
      <c r="A4164" s="93">
        <v>43978</v>
      </c>
      <c r="B4164" s="35">
        <f t="shared" si="330"/>
        <v>137</v>
      </c>
      <c r="C4164" s="76">
        <v>5</v>
      </c>
      <c r="D4164" s="53">
        <v>2020</v>
      </c>
      <c r="E4164" s="56">
        <v>0</v>
      </c>
      <c r="F4164" s="53">
        <f t="shared" si="326"/>
        <v>0</v>
      </c>
      <c r="G4164" s="53">
        <f t="shared" si="327"/>
        <v>0</v>
      </c>
      <c r="H4164" s="53">
        <f t="shared" si="328"/>
        <v>0</v>
      </c>
      <c r="I4164" s="53" t="str">
        <f t="shared" si="329"/>
        <v>dd</v>
      </c>
    </row>
    <row r="4165" spans="1:9" x14ac:dyDescent="0.25">
      <c r="A4165" s="93">
        <v>43979</v>
      </c>
      <c r="B4165" s="35">
        <f t="shared" si="330"/>
        <v>137</v>
      </c>
      <c r="C4165" s="76">
        <v>5</v>
      </c>
      <c r="D4165" s="53">
        <v>2020</v>
      </c>
      <c r="E4165" s="56">
        <v>0</v>
      </c>
      <c r="F4165" s="53">
        <f t="shared" si="326"/>
        <v>0</v>
      </c>
      <c r="G4165" s="53">
        <f t="shared" si="327"/>
        <v>0</v>
      </c>
      <c r="H4165" s="53">
        <f t="shared" si="328"/>
        <v>0</v>
      </c>
      <c r="I4165" s="53" t="str">
        <f t="shared" si="329"/>
        <v>dd</v>
      </c>
    </row>
    <row r="4166" spans="1:9" x14ac:dyDescent="0.25">
      <c r="A4166" s="93">
        <v>43980</v>
      </c>
      <c r="B4166" s="35">
        <f t="shared" si="330"/>
        <v>137</v>
      </c>
      <c r="C4166" s="76">
        <v>5</v>
      </c>
      <c r="D4166" s="53">
        <v>2020</v>
      </c>
      <c r="E4166" s="56">
        <v>0</v>
      </c>
      <c r="F4166" s="53">
        <f t="shared" si="326"/>
        <v>0</v>
      </c>
      <c r="G4166" s="53">
        <f t="shared" si="327"/>
        <v>0</v>
      </c>
      <c r="H4166" s="53">
        <f t="shared" si="328"/>
        <v>0</v>
      </c>
      <c r="I4166" s="53" t="str">
        <f t="shared" si="329"/>
        <v>dd</v>
      </c>
    </row>
    <row r="4167" spans="1:9" x14ac:dyDescent="0.25">
      <c r="A4167" s="93">
        <v>43981</v>
      </c>
      <c r="B4167" s="35">
        <f t="shared" si="330"/>
        <v>137</v>
      </c>
      <c r="C4167" s="76">
        <v>5</v>
      </c>
      <c r="D4167" s="53">
        <v>2020</v>
      </c>
      <c r="E4167" s="56">
        <v>0</v>
      </c>
      <c r="F4167" s="53">
        <f t="shared" ref="F4167:F4230" si="331">IF(E4167&gt;0,1,0)</f>
        <v>0</v>
      </c>
      <c r="G4167" s="53">
        <f t="shared" ref="G4167:G4230" si="332">SUM(F4166:F4167)</f>
        <v>0</v>
      </c>
      <c r="H4167" s="53">
        <f t="shared" ref="H4167:H4230" si="333">IF(G4167=1,IF(F4166=1,1,-1),G4167)</f>
        <v>0</v>
      </c>
      <c r="I4167" s="53" t="str">
        <f t="shared" ref="I4167:I4230" si="334">VLOOKUP(H4167,codes,2,)</f>
        <v>dd</v>
      </c>
    </row>
    <row r="4168" spans="1:9" x14ac:dyDescent="0.25">
      <c r="A4168" s="93">
        <v>43982</v>
      </c>
      <c r="B4168" s="35">
        <f t="shared" si="330"/>
        <v>137</v>
      </c>
      <c r="C4168" s="76">
        <v>5</v>
      </c>
      <c r="D4168" s="53">
        <v>2020</v>
      </c>
      <c r="E4168" s="56">
        <v>0</v>
      </c>
      <c r="F4168" s="53">
        <f t="shared" si="331"/>
        <v>0</v>
      </c>
      <c r="G4168" s="53">
        <f t="shared" si="332"/>
        <v>0</v>
      </c>
      <c r="H4168" s="53">
        <f t="shared" si="333"/>
        <v>0</v>
      </c>
      <c r="I4168" s="53" t="str">
        <f t="shared" si="334"/>
        <v>dd</v>
      </c>
    </row>
    <row r="4169" spans="1:9" x14ac:dyDescent="0.25">
      <c r="A4169" s="93">
        <v>43983</v>
      </c>
      <c r="B4169" s="35">
        <f t="shared" si="330"/>
        <v>138</v>
      </c>
      <c r="C4169" s="76">
        <v>6</v>
      </c>
      <c r="D4169" s="53">
        <v>2020</v>
      </c>
      <c r="E4169" s="56">
        <v>0</v>
      </c>
      <c r="F4169" s="53">
        <f t="shared" si="331"/>
        <v>0</v>
      </c>
      <c r="G4169" s="53">
        <f t="shared" si="332"/>
        <v>0</v>
      </c>
      <c r="H4169" s="53">
        <f t="shared" si="333"/>
        <v>0</v>
      </c>
      <c r="I4169" s="53" t="str">
        <f t="shared" si="334"/>
        <v>dd</v>
      </c>
    </row>
    <row r="4170" spans="1:9" x14ac:dyDescent="0.25">
      <c r="A4170" s="93">
        <v>43984</v>
      </c>
      <c r="B4170" s="35">
        <f t="shared" si="330"/>
        <v>138</v>
      </c>
      <c r="C4170" s="76">
        <v>6</v>
      </c>
      <c r="D4170" s="53">
        <v>2020</v>
      </c>
      <c r="E4170" s="56">
        <v>0</v>
      </c>
      <c r="F4170" s="53">
        <f t="shared" si="331"/>
        <v>0</v>
      </c>
      <c r="G4170" s="53">
        <f t="shared" si="332"/>
        <v>0</v>
      </c>
      <c r="H4170" s="53">
        <f t="shared" si="333"/>
        <v>0</v>
      </c>
      <c r="I4170" s="53" t="str">
        <f t="shared" si="334"/>
        <v>dd</v>
      </c>
    </row>
    <row r="4171" spans="1:9" x14ac:dyDescent="0.25">
      <c r="A4171" s="93">
        <v>43985</v>
      </c>
      <c r="B4171" s="35">
        <f t="shared" si="330"/>
        <v>138</v>
      </c>
      <c r="C4171" s="76">
        <v>6</v>
      </c>
      <c r="D4171" s="53">
        <v>2020</v>
      </c>
      <c r="E4171" s="56">
        <v>9.9333333333333353</v>
      </c>
      <c r="F4171" s="53">
        <f t="shared" si="331"/>
        <v>1</v>
      </c>
      <c r="G4171" s="53">
        <f t="shared" si="332"/>
        <v>1</v>
      </c>
      <c r="H4171" s="53">
        <f t="shared" si="333"/>
        <v>-1</v>
      </c>
      <c r="I4171" s="53" t="str">
        <f t="shared" si="334"/>
        <v>dw</v>
      </c>
    </row>
    <row r="4172" spans="1:9" x14ac:dyDescent="0.25">
      <c r="A4172" s="93">
        <v>43986</v>
      </c>
      <c r="B4172" s="35">
        <f t="shared" si="330"/>
        <v>138</v>
      </c>
      <c r="C4172" s="76">
        <v>6</v>
      </c>
      <c r="D4172" s="53">
        <v>2020</v>
      </c>
      <c r="E4172" s="56">
        <v>1.5333333333333332</v>
      </c>
      <c r="F4172" s="53">
        <f t="shared" si="331"/>
        <v>1</v>
      </c>
      <c r="G4172" s="53">
        <f t="shared" si="332"/>
        <v>2</v>
      </c>
      <c r="H4172" s="53">
        <f t="shared" si="333"/>
        <v>2</v>
      </c>
      <c r="I4172" s="53" t="str">
        <f t="shared" si="334"/>
        <v>ww</v>
      </c>
    </row>
    <row r="4173" spans="1:9" x14ac:dyDescent="0.25">
      <c r="A4173" s="93">
        <v>43987</v>
      </c>
      <c r="B4173" s="35">
        <f t="shared" si="330"/>
        <v>138</v>
      </c>
      <c r="C4173" s="76">
        <v>6</v>
      </c>
      <c r="D4173" s="53">
        <v>2020</v>
      </c>
      <c r="E4173" s="56">
        <v>4.5333333333333332</v>
      </c>
      <c r="F4173" s="53">
        <f t="shared" si="331"/>
        <v>1</v>
      </c>
      <c r="G4173" s="53">
        <f t="shared" si="332"/>
        <v>2</v>
      </c>
      <c r="H4173" s="53">
        <f t="shared" si="333"/>
        <v>2</v>
      </c>
      <c r="I4173" s="53" t="str">
        <f t="shared" si="334"/>
        <v>ww</v>
      </c>
    </row>
    <row r="4174" spans="1:9" x14ac:dyDescent="0.25">
      <c r="A4174" s="93">
        <v>43988</v>
      </c>
      <c r="B4174" s="35">
        <f t="shared" si="330"/>
        <v>138</v>
      </c>
      <c r="C4174" s="76">
        <v>6</v>
      </c>
      <c r="D4174" s="53">
        <v>2020</v>
      </c>
      <c r="E4174" s="56">
        <v>5.0666666666666664</v>
      </c>
      <c r="F4174" s="53">
        <f t="shared" si="331"/>
        <v>1</v>
      </c>
      <c r="G4174" s="53">
        <f t="shared" si="332"/>
        <v>2</v>
      </c>
      <c r="H4174" s="53">
        <f t="shared" si="333"/>
        <v>2</v>
      </c>
      <c r="I4174" s="53" t="str">
        <f t="shared" si="334"/>
        <v>ww</v>
      </c>
    </row>
    <row r="4175" spans="1:9" x14ac:dyDescent="0.25">
      <c r="A4175" s="93">
        <v>43989</v>
      </c>
      <c r="B4175" s="35">
        <f t="shared" si="330"/>
        <v>138</v>
      </c>
      <c r="C4175" s="76">
        <v>6</v>
      </c>
      <c r="D4175" s="53">
        <v>2020</v>
      </c>
      <c r="E4175" s="56">
        <v>6</v>
      </c>
      <c r="F4175" s="53">
        <f t="shared" si="331"/>
        <v>1</v>
      </c>
      <c r="G4175" s="53">
        <f t="shared" si="332"/>
        <v>2</v>
      </c>
      <c r="H4175" s="53">
        <f t="shared" si="333"/>
        <v>2</v>
      </c>
      <c r="I4175" s="53" t="str">
        <f t="shared" si="334"/>
        <v>ww</v>
      </c>
    </row>
    <row r="4176" spans="1:9" x14ac:dyDescent="0.25">
      <c r="A4176" s="93">
        <v>43990</v>
      </c>
      <c r="B4176" s="35">
        <f t="shared" si="330"/>
        <v>138</v>
      </c>
      <c r="C4176" s="76">
        <v>6</v>
      </c>
      <c r="D4176" s="53">
        <v>2020</v>
      </c>
      <c r="E4176" s="56">
        <v>0</v>
      </c>
      <c r="F4176" s="53">
        <f t="shared" si="331"/>
        <v>0</v>
      </c>
      <c r="G4176" s="53">
        <f t="shared" si="332"/>
        <v>1</v>
      </c>
      <c r="H4176" s="53">
        <f t="shared" si="333"/>
        <v>1</v>
      </c>
      <c r="I4176" s="53" t="str">
        <f t="shared" si="334"/>
        <v>wd</v>
      </c>
    </row>
    <row r="4177" spans="1:9" x14ac:dyDescent="0.25">
      <c r="A4177" s="93">
        <v>43991</v>
      </c>
      <c r="B4177" s="35">
        <f t="shared" si="330"/>
        <v>138</v>
      </c>
      <c r="C4177" s="76">
        <v>6</v>
      </c>
      <c r="D4177" s="53">
        <v>2020</v>
      </c>
      <c r="E4177" s="56">
        <v>0</v>
      </c>
      <c r="F4177" s="53">
        <f t="shared" si="331"/>
        <v>0</v>
      </c>
      <c r="G4177" s="53">
        <f t="shared" si="332"/>
        <v>0</v>
      </c>
      <c r="H4177" s="53">
        <f t="shared" si="333"/>
        <v>0</v>
      </c>
      <c r="I4177" s="53" t="str">
        <f t="shared" si="334"/>
        <v>dd</v>
      </c>
    </row>
    <row r="4178" spans="1:9" x14ac:dyDescent="0.25">
      <c r="A4178" s="93">
        <v>43992</v>
      </c>
      <c r="B4178" s="35">
        <f t="shared" si="330"/>
        <v>138</v>
      </c>
      <c r="C4178" s="76">
        <v>6</v>
      </c>
      <c r="D4178" s="53">
        <v>2020</v>
      </c>
      <c r="E4178" s="56">
        <v>2.8000000000000003</v>
      </c>
      <c r="F4178" s="53">
        <f t="shared" si="331"/>
        <v>1</v>
      </c>
      <c r="G4178" s="53">
        <f t="shared" si="332"/>
        <v>1</v>
      </c>
      <c r="H4178" s="53">
        <f t="shared" si="333"/>
        <v>-1</v>
      </c>
      <c r="I4178" s="53" t="str">
        <f t="shared" si="334"/>
        <v>dw</v>
      </c>
    </row>
    <row r="4179" spans="1:9" x14ac:dyDescent="0.25">
      <c r="A4179" s="93">
        <v>43993</v>
      </c>
      <c r="B4179" s="35">
        <f t="shared" si="330"/>
        <v>138</v>
      </c>
      <c r="C4179" s="76">
        <v>6</v>
      </c>
      <c r="D4179" s="53">
        <v>2020</v>
      </c>
      <c r="E4179" s="56">
        <v>0.8666666666666667</v>
      </c>
      <c r="F4179" s="53">
        <f t="shared" si="331"/>
        <v>1</v>
      </c>
      <c r="G4179" s="53">
        <f t="shared" si="332"/>
        <v>2</v>
      </c>
      <c r="H4179" s="53">
        <f t="shared" si="333"/>
        <v>2</v>
      </c>
      <c r="I4179" s="53" t="str">
        <f t="shared" si="334"/>
        <v>ww</v>
      </c>
    </row>
    <row r="4180" spans="1:9" x14ac:dyDescent="0.25">
      <c r="A4180" s="93">
        <v>43994</v>
      </c>
      <c r="B4180" s="35">
        <f t="shared" si="330"/>
        <v>138</v>
      </c>
      <c r="C4180" s="76">
        <v>6</v>
      </c>
      <c r="D4180" s="53">
        <v>2020</v>
      </c>
      <c r="E4180" s="56">
        <v>13.333333333333334</v>
      </c>
      <c r="F4180" s="53">
        <f t="shared" si="331"/>
        <v>1</v>
      </c>
      <c r="G4180" s="53">
        <f t="shared" si="332"/>
        <v>2</v>
      </c>
      <c r="H4180" s="53">
        <f t="shared" si="333"/>
        <v>2</v>
      </c>
      <c r="I4180" s="53" t="str">
        <f t="shared" si="334"/>
        <v>ww</v>
      </c>
    </row>
    <row r="4181" spans="1:9" x14ac:dyDescent="0.25">
      <c r="A4181" s="93">
        <v>43995</v>
      </c>
      <c r="B4181" s="35">
        <f t="shared" si="330"/>
        <v>138</v>
      </c>
      <c r="C4181" s="76">
        <v>6</v>
      </c>
      <c r="D4181" s="53">
        <v>2020</v>
      </c>
      <c r="E4181" s="56">
        <v>9.0666666666666664</v>
      </c>
      <c r="F4181" s="53">
        <f t="shared" si="331"/>
        <v>1</v>
      </c>
      <c r="G4181" s="53">
        <f t="shared" si="332"/>
        <v>2</v>
      </c>
      <c r="H4181" s="53">
        <f t="shared" si="333"/>
        <v>2</v>
      </c>
      <c r="I4181" s="53" t="str">
        <f t="shared" si="334"/>
        <v>ww</v>
      </c>
    </row>
    <row r="4182" spans="1:9" x14ac:dyDescent="0.25">
      <c r="A4182" s="93">
        <v>43996</v>
      </c>
      <c r="B4182" s="35">
        <f t="shared" si="330"/>
        <v>138</v>
      </c>
      <c r="C4182" s="76">
        <v>6</v>
      </c>
      <c r="D4182" s="53">
        <v>2020</v>
      </c>
      <c r="E4182" s="56">
        <v>0.40000000000000008</v>
      </c>
      <c r="F4182" s="53">
        <f t="shared" si="331"/>
        <v>1</v>
      </c>
      <c r="G4182" s="53">
        <f t="shared" si="332"/>
        <v>2</v>
      </c>
      <c r="H4182" s="53">
        <f t="shared" si="333"/>
        <v>2</v>
      </c>
      <c r="I4182" s="53" t="str">
        <f t="shared" si="334"/>
        <v>ww</v>
      </c>
    </row>
    <row r="4183" spans="1:9" x14ac:dyDescent="0.25">
      <c r="A4183" s="93">
        <v>43997</v>
      </c>
      <c r="B4183" s="35">
        <f t="shared" si="330"/>
        <v>138</v>
      </c>
      <c r="C4183" s="76">
        <v>6</v>
      </c>
      <c r="D4183" s="53">
        <v>2020</v>
      </c>
      <c r="E4183" s="56">
        <v>0.8666666666666667</v>
      </c>
      <c r="F4183" s="53">
        <f t="shared" si="331"/>
        <v>1</v>
      </c>
      <c r="G4183" s="53">
        <f t="shared" si="332"/>
        <v>2</v>
      </c>
      <c r="H4183" s="53">
        <f t="shared" si="333"/>
        <v>2</v>
      </c>
      <c r="I4183" s="53" t="str">
        <f t="shared" si="334"/>
        <v>ww</v>
      </c>
    </row>
    <row r="4184" spans="1:9" x14ac:dyDescent="0.25">
      <c r="A4184" s="93">
        <v>43998</v>
      </c>
      <c r="B4184" s="35">
        <f t="shared" si="330"/>
        <v>138</v>
      </c>
      <c r="C4184" s="76">
        <v>6</v>
      </c>
      <c r="D4184" s="53">
        <v>2020</v>
      </c>
      <c r="E4184" s="56">
        <v>0</v>
      </c>
      <c r="F4184" s="53">
        <f t="shared" si="331"/>
        <v>0</v>
      </c>
      <c r="G4184" s="53">
        <f t="shared" si="332"/>
        <v>1</v>
      </c>
      <c r="H4184" s="53">
        <f t="shared" si="333"/>
        <v>1</v>
      </c>
      <c r="I4184" s="53" t="str">
        <f t="shared" si="334"/>
        <v>wd</v>
      </c>
    </row>
    <row r="4185" spans="1:9" x14ac:dyDescent="0.25">
      <c r="A4185" s="93">
        <v>43999</v>
      </c>
      <c r="B4185" s="35">
        <f t="shared" si="330"/>
        <v>138</v>
      </c>
      <c r="C4185" s="76">
        <v>6</v>
      </c>
      <c r="D4185" s="53">
        <v>2020</v>
      </c>
      <c r="E4185" s="56">
        <v>0.20000000000000004</v>
      </c>
      <c r="F4185" s="53">
        <f t="shared" si="331"/>
        <v>1</v>
      </c>
      <c r="G4185" s="53">
        <f t="shared" si="332"/>
        <v>1</v>
      </c>
      <c r="H4185" s="53">
        <f t="shared" si="333"/>
        <v>-1</v>
      </c>
      <c r="I4185" s="53" t="str">
        <f t="shared" si="334"/>
        <v>dw</v>
      </c>
    </row>
    <row r="4186" spans="1:9" x14ac:dyDescent="0.25">
      <c r="A4186" s="93">
        <v>44000</v>
      </c>
      <c r="B4186" s="35">
        <f t="shared" si="330"/>
        <v>138</v>
      </c>
      <c r="C4186" s="76">
        <v>6</v>
      </c>
      <c r="D4186" s="53">
        <v>2020</v>
      </c>
      <c r="E4186" s="56">
        <v>6.6666666666666666E-2</v>
      </c>
      <c r="F4186" s="53">
        <f t="shared" si="331"/>
        <v>1</v>
      </c>
      <c r="G4186" s="53">
        <f t="shared" si="332"/>
        <v>2</v>
      </c>
      <c r="H4186" s="53">
        <f t="shared" si="333"/>
        <v>2</v>
      </c>
      <c r="I4186" s="53" t="str">
        <f t="shared" si="334"/>
        <v>ww</v>
      </c>
    </row>
    <row r="4187" spans="1:9" x14ac:dyDescent="0.25">
      <c r="A4187" s="93">
        <v>44001</v>
      </c>
      <c r="B4187" s="35">
        <f t="shared" si="330"/>
        <v>138</v>
      </c>
      <c r="C4187" s="76">
        <v>6</v>
      </c>
      <c r="D4187" s="53">
        <v>2020</v>
      </c>
      <c r="E4187" s="56">
        <v>2.7333333333333329</v>
      </c>
      <c r="F4187" s="53">
        <f t="shared" si="331"/>
        <v>1</v>
      </c>
      <c r="G4187" s="53">
        <f t="shared" si="332"/>
        <v>2</v>
      </c>
      <c r="H4187" s="53">
        <f t="shared" si="333"/>
        <v>2</v>
      </c>
      <c r="I4187" s="53" t="str">
        <f t="shared" si="334"/>
        <v>ww</v>
      </c>
    </row>
    <row r="4188" spans="1:9" x14ac:dyDescent="0.25">
      <c r="A4188" s="93">
        <v>44002</v>
      </c>
      <c r="B4188" s="35">
        <f t="shared" si="330"/>
        <v>138</v>
      </c>
      <c r="C4188" s="76">
        <v>6</v>
      </c>
      <c r="D4188" s="53">
        <v>2020</v>
      </c>
      <c r="E4188" s="56">
        <v>2.7333333333333329</v>
      </c>
      <c r="F4188" s="53">
        <f t="shared" si="331"/>
        <v>1</v>
      </c>
      <c r="G4188" s="53">
        <f t="shared" si="332"/>
        <v>2</v>
      </c>
      <c r="H4188" s="53">
        <f t="shared" si="333"/>
        <v>2</v>
      </c>
      <c r="I4188" s="53" t="str">
        <f t="shared" si="334"/>
        <v>ww</v>
      </c>
    </row>
    <row r="4189" spans="1:9" x14ac:dyDescent="0.25">
      <c r="A4189" s="93">
        <v>44003</v>
      </c>
      <c r="B4189" s="35">
        <f t="shared" si="330"/>
        <v>138</v>
      </c>
      <c r="C4189" s="76">
        <v>6</v>
      </c>
      <c r="D4189" s="53">
        <v>2020</v>
      </c>
      <c r="E4189" s="56">
        <v>0.8666666666666667</v>
      </c>
      <c r="F4189" s="53">
        <f t="shared" si="331"/>
        <v>1</v>
      </c>
      <c r="G4189" s="53">
        <f t="shared" si="332"/>
        <v>2</v>
      </c>
      <c r="H4189" s="53">
        <f t="shared" si="333"/>
        <v>2</v>
      </c>
      <c r="I4189" s="53" t="str">
        <f t="shared" si="334"/>
        <v>ww</v>
      </c>
    </row>
    <row r="4190" spans="1:9" x14ac:dyDescent="0.25">
      <c r="A4190" s="93">
        <v>44004</v>
      </c>
      <c r="B4190" s="35">
        <f t="shared" si="330"/>
        <v>138</v>
      </c>
      <c r="C4190" s="76">
        <v>6</v>
      </c>
      <c r="D4190" s="53">
        <v>2020</v>
      </c>
      <c r="E4190" s="56">
        <v>0.13333333333333333</v>
      </c>
      <c r="F4190" s="53">
        <f t="shared" si="331"/>
        <v>1</v>
      </c>
      <c r="G4190" s="53">
        <f t="shared" si="332"/>
        <v>2</v>
      </c>
      <c r="H4190" s="53">
        <f t="shared" si="333"/>
        <v>2</v>
      </c>
      <c r="I4190" s="53" t="str">
        <f t="shared" si="334"/>
        <v>ww</v>
      </c>
    </row>
    <row r="4191" spans="1:9" x14ac:dyDescent="0.25">
      <c r="A4191" s="93">
        <v>44005</v>
      </c>
      <c r="B4191" s="35">
        <f t="shared" si="330"/>
        <v>138</v>
      </c>
      <c r="C4191" s="76">
        <v>6</v>
      </c>
      <c r="D4191" s="53">
        <v>2020</v>
      </c>
      <c r="E4191" s="56">
        <v>0</v>
      </c>
      <c r="F4191" s="53">
        <f t="shared" si="331"/>
        <v>0</v>
      </c>
      <c r="G4191" s="53">
        <f t="shared" si="332"/>
        <v>1</v>
      </c>
      <c r="H4191" s="53">
        <f t="shared" si="333"/>
        <v>1</v>
      </c>
      <c r="I4191" s="53" t="str">
        <f t="shared" si="334"/>
        <v>wd</v>
      </c>
    </row>
    <row r="4192" spans="1:9" x14ac:dyDescent="0.25">
      <c r="A4192" s="93">
        <v>44006</v>
      </c>
      <c r="B4192" s="35">
        <f t="shared" si="330"/>
        <v>138</v>
      </c>
      <c r="C4192" s="76">
        <v>6</v>
      </c>
      <c r="D4192" s="53">
        <v>2020</v>
      </c>
      <c r="E4192" s="56">
        <v>0</v>
      </c>
      <c r="F4192" s="53">
        <f t="shared" si="331"/>
        <v>0</v>
      </c>
      <c r="G4192" s="53">
        <f t="shared" si="332"/>
        <v>0</v>
      </c>
      <c r="H4192" s="53">
        <f t="shared" si="333"/>
        <v>0</v>
      </c>
      <c r="I4192" s="53" t="str">
        <f t="shared" si="334"/>
        <v>dd</v>
      </c>
    </row>
    <row r="4193" spans="1:9" x14ac:dyDescent="0.25">
      <c r="A4193" s="93">
        <v>44007</v>
      </c>
      <c r="B4193" s="35">
        <f t="shared" si="330"/>
        <v>138</v>
      </c>
      <c r="C4193" s="76">
        <v>6</v>
      </c>
      <c r="D4193" s="53">
        <v>2020</v>
      </c>
      <c r="E4193" s="56">
        <v>0</v>
      </c>
      <c r="F4193" s="53">
        <f t="shared" si="331"/>
        <v>0</v>
      </c>
      <c r="G4193" s="53">
        <f t="shared" si="332"/>
        <v>0</v>
      </c>
      <c r="H4193" s="53">
        <f t="shared" si="333"/>
        <v>0</v>
      </c>
      <c r="I4193" s="53" t="str">
        <f t="shared" si="334"/>
        <v>dd</v>
      </c>
    </row>
    <row r="4194" spans="1:9" x14ac:dyDescent="0.25">
      <c r="A4194" s="93">
        <v>44008</v>
      </c>
      <c r="B4194" s="35">
        <f t="shared" si="330"/>
        <v>138</v>
      </c>
      <c r="C4194" s="76">
        <v>6</v>
      </c>
      <c r="D4194" s="53">
        <v>2020</v>
      </c>
      <c r="E4194" s="56">
        <v>0</v>
      </c>
      <c r="F4194" s="53">
        <f t="shared" si="331"/>
        <v>0</v>
      </c>
      <c r="G4194" s="53">
        <f t="shared" si="332"/>
        <v>0</v>
      </c>
      <c r="H4194" s="53">
        <f t="shared" si="333"/>
        <v>0</v>
      </c>
      <c r="I4194" s="53" t="str">
        <f t="shared" si="334"/>
        <v>dd</v>
      </c>
    </row>
    <row r="4195" spans="1:9" x14ac:dyDescent="0.25">
      <c r="A4195" s="93">
        <v>44009</v>
      </c>
      <c r="B4195" s="35">
        <f t="shared" si="330"/>
        <v>138</v>
      </c>
      <c r="C4195" s="76">
        <v>6</v>
      </c>
      <c r="D4195" s="53">
        <v>2020</v>
      </c>
      <c r="E4195" s="56">
        <v>0.73333333333333328</v>
      </c>
      <c r="F4195" s="53">
        <f t="shared" si="331"/>
        <v>1</v>
      </c>
      <c r="G4195" s="53">
        <f t="shared" si="332"/>
        <v>1</v>
      </c>
      <c r="H4195" s="53">
        <f t="shared" si="333"/>
        <v>-1</v>
      </c>
      <c r="I4195" s="53" t="str">
        <f t="shared" si="334"/>
        <v>dw</v>
      </c>
    </row>
    <row r="4196" spans="1:9" x14ac:dyDescent="0.25">
      <c r="A4196" s="93">
        <v>44010</v>
      </c>
      <c r="B4196" s="35">
        <f t="shared" si="330"/>
        <v>138</v>
      </c>
      <c r="C4196" s="76">
        <v>6</v>
      </c>
      <c r="D4196" s="53">
        <v>2020</v>
      </c>
      <c r="E4196" s="56">
        <v>5.2666666666666666</v>
      </c>
      <c r="F4196" s="53">
        <f t="shared" si="331"/>
        <v>1</v>
      </c>
      <c r="G4196" s="53">
        <f t="shared" si="332"/>
        <v>2</v>
      </c>
      <c r="H4196" s="53">
        <f t="shared" si="333"/>
        <v>2</v>
      </c>
      <c r="I4196" s="53" t="str">
        <f t="shared" si="334"/>
        <v>ww</v>
      </c>
    </row>
    <row r="4197" spans="1:9" x14ac:dyDescent="0.25">
      <c r="A4197" s="93">
        <v>44011</v>
      </c>
      <c r="B4197" s="35">
        <f t="shared" si="330"/>
        <v>138</v>
      </c>
      <c r="C4197" s="76">
        <v>6</v>
      </c>
      <c r="D4197" s="53">
        <v>2020</v>
      </c>
      <c r="E4197" s="56">
        <v>0.73333333333333339</v>
      </c>
      <c r="F4197" s="53">
        <f t="shared" si="331"/>
        <v>1</v>
      </c>
      <c r="G4197" s="53">
        <f t="shared" si="332"/>
        <v>2</v>
      </c>
      <c r="H4197" s="53">
        <f t="shared" si="333"/>
        <v>2</v>
      </c>
      <c r="I4197" s="53" t="str">
        <f t="shared" si="334"/>
        <v>ww</v>
      </c>
    </row>
    <row r="4198" spans="1:9" x14ac:dyDescent="0.25">
      <c r="A4198" s="93">
        <v>44012</v>
      </c>
      <c r="B4198" s="35">
        <f t="shared" si="330"/>
        <v>138</v>
      </c>
      <c r="C4198" s="76">
        <v>6</v>
      </c>
      <c r="D4198" s="53">
        <v>2020</v>
      </c>
      <c r="E4198" s="56">
        <v>0.33333333333333331</v>
      </c>
      <c r="F4198" s="53">
        <f t="shared" si="331"/>
        <v>1</v>
      </c>
      <c r="G4198" s="53">
        <f t="shared" si="332"/>
        <v>2</v>
      </c>
      <c r="H4198" s="53">
        <f t="shared" si="333"/>
        <v>2</v>
      </c>
      <c r="I4198" s="53" t="str">
        <f t="shared" si="334"/>
        <v>ww</v>
      </c>
    </row>
    <row r="4199" spans="1:9" x14ac:dyDescent="0.25">
      <c r="A4199" s="93">
        <v>44013</v>
      </c>
      <c r="B4199" s="35">
        <f t="shared" si="330"/>
        <v>139</v>
      </c>
      <c r="C4199" s="76">
        <v>7</v>
      </c>
      <c r="D4199" s="53">
        <v>2020</v>
      </c>
      <c r="E4199" s="56">
        <v>0.20000000000000004</v>
      </c>
      <c r="F4199" s="53">
        <f t="shared" si="331"/>
        <v>1</v>
      </c>
      <c r="G4199" s="53">
        <f t="shared" si="332"/>
        <v>2</v>
      </c>
      <c r="H4199" s="53">
        <f t="shared" si="333"/>
        <v>2</v>
      </c>
      <c r="I4199" s="53" t="str">
        <f t="shared" si="334"/>
        <v>ww</v>
      </c>
    </row>
    <row r="4200" spans="1:9" x14ac:dyDescent="0.25">
      <c r="A4200" s="93">
        <v>44014</v>
      </c>
      <c r="B4200" s="35">
        <f t="shared" si="330"/>
        <v>139</v>
      </c>
      <c r="C4200" s="76">
        <v>7</v>
      </c>
      <c r="D4200" s="53">
        <v>2020</v>
      </c>
      <c r="E4200" s="56">
        <v>5.0999999999999996</v>
      </c>
      <c r="F4200" s="53">
        <f t="shared" si="331"/>
        <v>1</v>
      </c>
      <c r="G4200" s="53">
        <f t="shared" si="332"/>
        <v>2</v>
      </c>
      <c r="H4200" s="53">
        <f t="shared" si="333"/>
        <v>2</v>
      </c>
      <c r="I4200" s="53" t="str">
        <f t="shared" si="334"/>
        <v>ww</v>
      </c>
    </row>
    <row r="4201" spans="1:9" x14ac:dyDescent="0.25">
      <c r="A4201" s="93">
        <v>44015</v>
      </c>
      <c r="B4201" s="35">
        <f t="shared" si="330"/>
        <v>139</v>
      </c>
      <c r="C4201" s="76">
        <v>7</v>
      </c>
      <c r="D4201" s="53">
        <v>2020</v>
      </c>
      <c r="E4201" s="56">
        <v>1.5999999999999999</v>
      </c>
      <c r="F4201" s="53">
        <f t="shared" si="331"/>
        <v>1</v>
      </c>
      <c r="G4201" s="53">
        <f t="shared" si="332"/>
        <v>2</v>
      </c>
      <c r="H4201" s="53">
        <f t="shared" si="333"/>
        <v>2</v>
      </c>
      <c r="I4201" s="53" t="str">
        <f t="shared" si="334"/>
        <v>ww</v>
      </c>
    </row>
    <row r="4202" spans="1:9" x14ac:dyDescent="0.25">
      <c r="A4202" s="93">
        <v>44016</v>
      </c>
      <c r="B4202" s="35">
        <f t="shared" si="330"/>
        <v>139</v>
      </c>
      <c r="C4202" s="76">
        <v>7</v>
      </c>
      <c r="D4202" s="53">
        <v>2020</v>
      </c>
      <c r="E4202" s="56">
        <v>8.3999999999999986</v>
      </c>
      <c r="F4202" s="53">
        <f t="shared" si="331"/>
        <v>1</v>
      </c>
      <c r="G4202" s="53">
        <f t="shared" si="332"/>
        <v>2</v>
      </c>
      <c r="H4202" s="53">
        <f t="shared" si="333"/>
        <v>2</v>
      </c>
      <c r="I4202" s="53" t="str">
        <f t="shared" si="334"/>
        <v>ww</v>
      </c>
    </row>
    <row r="4203" spans="1:9" x14ac:dyDescent="0.25">
      <c r="A4203" s="93">
        <v>44017</v>
      </c>
      <c r="B4203" s="35">
        <f t="shared" si="330"/>
        <v>139</v>
      </c>
      <c r="C4203" s="76">
        <v>7</v>
      </c>
      <c r="D4203" s="53">
        <v>2020</v>
      </c>
      <c r="E4203" s="56">
        <v>0.40000000000000008</v>
      </c>
      <c r="F4203" s="53">
        <f t="shared" si="331"/>
        <v>1</v>
      </c>
      <c r="G4203" s="53">
        <f t="shared" si="332"/>
        <v>2</v>
      </c>
      <c r="H4203" s="53">
        <f t="shared" si="333"/>
        <v>2</v>
      </c>
      <c r="I4203" s="53" t="str">
        <f t="shared" si="334"/>
        <v>ww</v>
      </c>
    </row>
    <row r="4204" spans="1:9" x14ac:dyDescent="0.25">
      <c r="A4204" s="93">
        <v>44018</v>
      </c>
      <c r="B4204" s="35">
        <f t="shared" si="330"/>
        <v>139</v>
      </c>
      <c r="C4204" s="76">
        <v>7</v>
      </c>
      <c r="D4204" s="53">
        <v>2020</v>
      </c>
      <c r="E4204" s="56">
        <v>1.6000000000000003</v>
      </c>
      <c r="F4204" s="53">
        <f t="shared" si="331"/>
        <v>1</v>
      </c>
      <c r="G4204" s="53">
        <f t="shared" si="332"/>
        <v>2</v>
      </c>
      <c r="H4204" s="53">
        <f t="shared" si="333"/>
        <v>2</v>
      </c>
      <c r="I4204" s="53" t="str">
        <f t="shared" si="334"/>
        <v>ww</v>
      </c>
    </row>
    <row r="4205" spans="1:9" x14ac:dyDescent="0.25">
      <c r="A4205" s="93">
        <v>44019</v>
      </c>
      <c r="B4205" s="35">
        <f t="shared" si="330"/>
        <v>139</v>
      </c>
      <c r="C4205" s="76">
        <v>7</v>
      </c>
      <c r="D4205" s="53">
        <v>2020</v>
      </c>
      <c r="E4205" s="56">
        <v>0.3</v>
      </c>
      <c r="F4205" s="53">
        <f t="shared" si="331"/>
        <v>1</v>
      </c>
      <c r="G4205" s="53">
        <f t="shared" si="332"/>
        <v>2</v>
      </c>
      <c r="H4205" s="53">
        <f t="shared" si="333"/>
        <v>2</v>
      </c>
      <c r="I4205" s="53" t="str">
        <f t="shared" si="334"/>
        <v>ww</v>
      </c>
    </row>
    <row r="4206" spans="1:9" x14ac:dyDescent="0.25">
      <c r="A4206" s="93">
        <v>44020</v>
      </c>
      <c r="B4206" s="35">
        <f t="shared" si="330"/>
        <v>139</v>
      </c>
      <c r="C4206" s="76">
        <v>7</v>
      </c>
      <c r="D4206" s="53">
        <v>2020</v>
      </c>
      <c r="E4206" s="56">
        <v>0.10000000000000002</v>
      </c>
      <c r="F4206" s="53">
        <f t="shared" si="331"/>
        <v>1</v>
      </c>
      <c r="G4206" s="53">
        <f t="shared" si="332"/>
        <v>2</v>
      </c>
      <c r="H4206" s="53">
        <f t="shared" si="333"/>
        <v>2</v>
      </c>
      <c r="I4206" s="53" t="str">
        <f t="shared" si="334"/>
        <v>ww</v>
      </c>
    </row>
    <row r="4207" spans="1:9" x14ac:dyDescent="0.25">
      <c r="A4207" s="93">
        <v>44021</v>
      </c>
      <c r="B4207" s="35">
        <f t="shared" si="330"/>
        <v>139</v>
      </c>
      <c r="C4207" s="76">
        <v>7</v>
      </c>
      <c r="D4207" s="53">
        <v>2020</v>
      </c>
      <c r="E4207" s="56">
        <v>0.9</v>
      </c>
      <c r="F4207" s="53">
        <f t="shared" si="331"/>
        <v>1</v>
      </c>
      <c r="G4207" s="53">
        <f t="shared" si="332"/>
        <v>2</v>
      </c>
      <c r="H4207" s="53">
        <f t="shared" si="333"/>
        <v>2</v>
      </c>
      <c r="I4207" s="53" t="str">
        <f t="shared" si="334"/>
        <v>ww</v>
      </c>
    </row>
    <row r="4208" spans="1:9" x14ac:dyDescent="0.25">
      <c r="A4208" s="93">
        <v>44022</v>
      </c>
      <c r="B4208" s="35">
        <f t="shared" ref="B4208:B4271" si="335">C4208+(D4208-2009)*12</f>
        <v>139</v>
      </c>
      <c r="C4208" s="76">
        <v>7</v>
      </c>
      <c r="D4208" s="53">
        <v>2020</v>
      </c>
      <c r="E4208" s="56">
        <v>1.7999999999999998</v>
      </c>
      <c r="F4208" s="53">
        <f t="shared" si="331"/>
        <v>1</v>
      </c>
      <c r="G4208" s="53">
        <f t="shared" si="332"/>
        <v>2</v>
      </c>
      <c r="H4208" s="53">
        <f t="shared" si="333"/>
        <v>2</v>
      </c>
      <c r="I4208" s="53" t="str">
        <f t="shared" si="334"/>
        <v>ww</v>
      </c>
    </row>
    <row r="4209" spans="1:9" x14ac:dyDescent="0.25">
      <c r="A4209" s="93">
        <v>44023</v>
      </c>
      <c r="B4209" s="35">
        <f t="shared" si="335"/>
        <v>139</v>
      </c>
      <c r="C4209" s="76">
        <v>7</v>
      </c>
      <c r="D4209" s="53">
        <v>2020</v>
      </c>
      <c r="E4209" s="56">
        <v>10.200000000000001</v>
      </c>
      <c r="F4209" s="53">
        <f t="shared" si="331"/>
        <v>1</v>
      </c>
      <c r="G4209" s="53">
        <f t="shared" si="332"/>
        <v>2</v>
      </c>
      <c r="H4209" s="53">
        <f t="shared" si="333"/>
        <v>2</v>
      </c>
      <c r="I4209" s="53" t="str">
        <f t="shared" si="334"/>
        <v>ww</v>
      </c>
    </row>
    <row r="4210" spans="1:9" x14ac:dyDescent="0.25">
      <c r="A4210" s="93">
        <v>44024</v>
      </c>
      <c r="B4210" s="35">
        <f t="shared" si="335"/>
        <v>139</v>
      </c>
      <c r="C4210" s="76">
        <v>7</v>
      </c>
      <c r="D4210" s="53">
        <v>2020</v>
      </c>
      <c r="E4210" s="56">
        <v>0</v>
      </c>
      <c r="F4210" s="53">
        <f t="shared" si="331"/>
        <v>0</v>
      </c>
      <c r="G4210" s="53">
        <f t="shared" si="332"/>
        <v>1</v>
      </c>
      <c r="H4210" s="53">
        <f t="shared" si="333"/>
        <v>1</v>
      </c>
      <c r="I4210" s="53" t="str">
        <f t="shared" si="334"/>
        <v>wd</v>
      </c>
    </row>
    <row r="4211" spans="1:9" x14ac:dyDescent="0.25">
      <c r="A4211" s="93">
        <v>44025</v>
      </c>
      <c r="B4211" s="35">
        <f t="shared" si="335"/>
        <v>139</v>
      </c>
      <c r="C4211" s="76">
        <v>7</v>
      </c>
      <c r="D4211" s="53">
        <v>2020</v>
      </c>
      <c r="E4211" s="56">
        <v>0</v>
      </c>
      <c r="F4211" s="53">
        <f t="shared" si="331"/>
        <v>0</v>
      </c>
      <c r="G4211" s="53">
        <f t="shared" si="332"/>
        <v>0</v>
      </c>
      <c r="H4211" s="53">
        <f t="shared" si="333"/>
        <v>0</v>
      </c>
      <c r="I4211" s="53" t="str">
        <f t="shared" si="334"/>
        <v>dd</v>
      </c>
    </row>
    <row r="4212" spans="1:9" x14ac:dyDescent="0.25">
      <c r="A4212" s="93">
        <v>44026</v>
      </c>
      <c r="B4212" s="35">
        <f t="shared" si="335"/>
        <v>139</v>
      </c>
      <c r="C4212" s="76">
        <v>7</v>
      </c>
      <c r="D4212" s="53">
        <v>2020</v>
      </c>
      <c r="E4212" s="56">
        <v>0</v>
      </c>
      <c r="F4212" s="53">
        <f t="shared" si="331"/>
        <v>0</v>
      </c>
      <c r="G4212" s="53">
        <f t="shared" si="332"/>
        <v>0</v>
      </c>
      <c r="H4212" s="53">
        <f t="shared" si="333"/>
        <v>0</v>
      </c>
      <c r="I4212" s="53" t="str">
        <f t="shared" si="334"/>
        <v>dd</v>
      </c>
    </row>
    <row r="4213" spans="1:9" x14ac:dyDescent="0.25">
      <c r="A4213" s="93">
        <v>44027</v>
      </c>
      <c r="B4213" s="35">
        <f t="shared" si="335"/>
        <v>139</v>
      </c>
      <c r="C4213" s="76">
        <v>7</v>
      </c>
      <c r="D4213" s="53">
        <v>2020</v>
      </c>
      <c r="E4213" s="56">
        <v>0.20000000000000004</v>
      </c>
      <c r="F4213" s="53">
        <f t="shared" si="331"/>
        <v>1</v>
      </c>
      <c r="G4213" s="53">
        <f t="shared" si="332"/>
        <v>1</v>
      </c>
      <c r="H4213" s="53">
        <f t="shared" si="333"/>
        <v>-1</v>
      </c>
      <c r="I4213" s="53" t="str">
        <f t="shared" si="334"/>
        <v>dw</v>
      </c>
    </row>
    <row r="4214" spans="1:9" x14ac:dyDescent="0.25">
      <c r="A4214" s="93">
        <v>44028</v>
      </c>
      <c r="B4214" s="35">
        <f t="shared" si="335"/>
        <v>139</v>
      </c>
      <c r="C4214" s="76">
        <v>7</v>
      </c>
      <c r="D4214" s="53">
        <v>2020</v>
      </c>
      <c r="E4214" s="56">
        <v>0</v>
      </c>
      <c r="F4214" s="53">
        <f t="shared" si="331"/>
        <v>0</v>
      </c>
      <c r="G4214" s="53">
        <f t="shared" si="332"/>
        <v>1</v>
      </c>
      <c r="H4214" s="53">
        <f t="shared" si="333"/>
        <v>1</v>
      </c>
      <c r="I4214" s="53" t="str">
        <f t="shared" si="334"/>
        <v>wd</v>
      </c>
    </row>
    <row r="4215" spans="1:9" x14ac:dyDescent="0.25">
      <c r="A4215" s="93">
        <v>44029</v>
      </c>
      <c r="B4215" s="35">
        <f t="shared" si="335"/>
        <v>139</v>
      </c>
      <c r="C4215" s="76">
        <v>7</v>
      </c>
      <c r="D4215" s="53">
        <v>2020</v>
      </c>
      <c r="E4215" s="56">
        <v>0</v>
      </c>
      <c r="F4215" s="53">
        <f t="shared" si="331"/>
        <v>0</v>
      </c>
      <c r="G4215" s="53">
        <f t="shared" si="332"/>
        <v>0</v>
      </c>
      <c r="H4215" s="53">
        <f t="shared" si="333"/>
        <v>0</v>
      </c>
      <c r="I4215" s="53" t="str">
        <f t="shared" si="334"/>
        <v>dd</v>
      </c>
    </row>
    <row r="4216" spans="1:9" x14ac:dyDescent="0.25">
      <c r="A4216" s="93">
        <v>44030</v>
      </c>
      <c r="B4216" s="35">
        <f t="shared" si="335"/>
        <v>139</v>
      </c>
      <c r="C4216" s="76">
        <v>7</v>
      </c>
      <c r="D4216" s="53">
        <v>2020</v>
      </c>
      <c r="E4216" s="56">
        <v>2.3000000000000003</v>
      </c>
      <c r="F4216" s="53">
        <f t="shared" si="331"/>
        <v>1</v>
      </c>
      <c r="G4216" s="53">
        <f t="shared" si="332"/>
        <v>1</v>
      </c>
      <c r="H4216" s="53">
        <f t="shared" si="333"/>
        <v>-1</v>
      </c>
      <c r="I4216" s="53" t="str">
        <f t="shared" si="334"/>
        <v>dw</v>
      </c>
    </row>
    <row r="4217" spans="1:9" x14ac:dyDescent="0.25">
      <c r="A4217" s="93">
        <v>44031</v>
      </c>
      <c r="B4217" s="35">
        <f t="shared" si="335"/>
        <v>139</v>
      </c>
      <c r="C4217" s="76">
        <v>7</v>
      </c>
      <c r="D4217" s="53">
        <v>2020</v>
      </c>
      <c r="E4217" s="56">
        <v>0</v>
      </c>
      <c r="F4217" s="53">
        <f t="shared" si="331"/>
        <v>0</v>
      </c>
      <c r="G4217" s="53">
        <f t="shared" si="332"/>
        <v>1</v>
      </c>
      <c r="H4217" s="53">
        <f t="shared" si="333"/>
        <v>1</v>
      </c>
      <c r="I4217" s="53" t="str">
        <f t="shared" si="334"/>
        <v>wd</v>
      </c>
    </row>
    <row r="4218" spans="1:9" x14ac:dyDescent="0.25">
      <c r="A4218" s="93">
        <v>44032</v>
      </c>
      <c r="B4218" s="35">
        <f t="shared" si="335"/>
        <v>139</v>
      </c>
      <c r="C4218" s="76">
        <v>7</v>
      </c>
      <c r="D4218" s="53">
        <v>2020</v>
      </c>
      <c r="E4218" s="56">
        <v>0</v>
      </c>
      <c r="F4218" s="53">
        <f t="shared" si="331"/>
        <v>0</v>
      </c>
      <c r="G4218" s="53">
        <f t="shared" si="332"/>
        <v>0</v>
      </c>
      <c r="H4218" s="53">
        <f t="shared" si="333"/>
        <v>0</v>
      </c>
      <c r="I4218" s="53" t="str">
        <f t="shared" si="334"/>
        <v>dd</v>
      </c>
    </row>
    <row r="4219" spans="1:9" x14ac:dyDescent="0.25">
      <c r="A4219" s="93">
        <v>44033</v>
      </c>
      <c r="B4219" s="35">
        <f t="shared" si="335"/>
        <v>139</v>
      </c>
      <c r="C4219" s="76">
        <v>7</v>
      </c>
      <c r="D4219" s="53">
        <v>2020</v>
      </c>
      <c r="E4219" s="56">
        <v>0.20000000000000004</v>
      </c>
      <c r="F4219" s="53">
        <f t="shared" si="331"/>
        <v>1</v>
      </c>
      <c r="G4219" s="53">
        <f t="shared" si="332"/>
        <v>1</v>
      </c>
      <c r="H4219" s="53">
        <f t="shared" si="333"/>
        <v>-1</v>
      </c>
      <c r="I4219" s="53" t="str">
        <f t="shared" si="334"/>
        <v>dw</v>
      </c>
    </row>
    <row r="4220" spans="1:9" x14ac:dyDescent="0.25">
      <c r="A4220" s="93">
        <v>44034</v>
      </c>
      <c r="B4220" s="35">
        <f t="shared" si="335"/>
        <v>139</v>
      </c>
      <c r="C4220" s="76">
        <v>7</v>
      </c>
      <c r="D4220" s="53">
        <v>2020</v>
      </c>
      <c r="E4220" s="56">
        <v>0</v>
      </c>
      <c r="F4220" s="53">
        <f t="shared" si="331"/>
        <v>0</v>
      </c>
      <c r="G4220" s="53">
        <f t="shared" si="332"/>
        <v>1</v>
      </c>
      <c r="H4220" s="53">
        <f t="shared" si="333"/>
        <v>1</v>
      </c>
      <c r="I4220" s="53" t="str">
        <f t="shared" si="334"/>
        <v>wd</v>
      </c>
    </row>
    <row r="4221" spans="1:9" x14ac:dyDescent="0.25">
      <c r="A4221" s="93">
        <v>44035</v>
      </c>
      <c r="B4221" s="35">
        <f t="shared" si="335"/>
        <v>139</v>
      </c>
      <c r="C4221" s="76">
        <v>7</v>
      </c>
      <c r="D4221" s="53">
        <v>2020</v>
      </c>
      <c r="E4221" s="56">
        <v>4</v>
      </c>
      <c r="F4221" s="53">
        <f t="shared" si="331"/>
        <v>1</v>
      </c>
      <c r="G4221" s="53">
        <f t="shared" si="332"/>
        <v>1</v>
      </c>
      <c r="H4221" s="53">
        <f t="shared" si="333"/>
        <v>-1</v>
      </c>
      <c r="I4221" s="53" t="str">
        <f t="shared" si="334"/>
        <v>dw</v>
      </c>
    </row>
    <row r="4222" spans="1:9" x14ac:dyDescent="0.25">
      <c r="A4222" s="93">
        <v>44036</v>
      </c>
      <c r="B4222" s="35">
        <f t="shared" si="335"/>
        <v>139</v>
      </c>
      <c r="C4222" s="76">
        <v>7</v>
      </c>
      <c r="D4222" s="53">
        <v>2020</v>
      </c>
      <c r="E4222" s="56">
        <v>3.9000000000000004</v>
      </c>
      <c r="F4222" s="53">
        <f t="shared" si="331"/>
        <v>1</v>
      </c>
      <c r="G4222" s="53">
        <f t="shared" si="332"/>
        <v>2</v>
      </c>
      <c r="H4222" s="53">
        <f t="shared" si="333"/>
        <v>2</v>
      </c>
      <c r="I4222" s="53" t="str">
        <f t="shared" si="334"/>
        <v>ww</v>
      </c>
    </row>
    <row r="4223" spans="1:9" x14ac:dyDescent="0.25">
      <c r="A4223" s="93">
        <v>44037</v>
      </c>
      <c r="B4223" s="35">
        <f t="shared" si="335"/>
        <v>139</v>
      </c>
      <c r="C4223" s="76">
        <v>7</v>
      </c>
      <c r="D4223" s="53">
        <v>2020</v>
      </c>
      <c r="E4223" s="56">
        <v>1</v>
      </c>
      <c r="F4223" s="53">
        <f t="shared" si="331"/>
        <v>1</v>
      </c>
      <c r="G4223" s="53">
        <f t="shared" si="332"/>
        <v>2</v>
      </c>
      <c r="H4223" s="53">
        <f t="shared" si="333"/>
        <v>2</v>
      </c>
      <c r="I4223" s="53" t="str">
        <f t="shared" si="334"/>
        <v>ww</v>
      </c>
    </row>
    <row r="4224" spans="1:9" x14ac:dyDescent="0.25">
      <c r="A4224" s="93">
        <v>44038</v>
      </c>
      <c r="B4224" s="35">
        <f t="shared" si="335"/>
        <v>139</v>
      </c>
      <c r="C4224" s="76">
        <v>7</v>
      </c>
      <c r="D4224" s="53">
        <v>2020</v>
      </c>
      <c r="E4224" s="56">
        <v>0</v>
      </c>
      <c r="F4224" s="53">
        <f t="shared" si="331"/>
        <v>0</v>
      </c>
      <c r="G4224" s="53">
        <f t="shared" si="332"/>
        <v>1</v>
      </c>
      <c r="H4224" s="53">
        <f t="shared" si="333"/>
        <v>1</v>
      </c>
      <c r="I4224" s="53" t="str">
        <f t="shared" si="334"/>
        <v>wd</v>
      </c>
    </row>
    <row r="4225" spans="1:9" x14ac:dyDescent="0.25">
      <c r="A4225" s="93">
        <v>44039</v>
      </c>
      <c r="B4225" s="35">
        <f t="shared" si="335"/>
        <v>139</v>
      </c>
      <c r="C4225" s="76">
        <v>7</v>
      </c>
      <c r="D4225" s="53">
        <v>2020</v>
      </c>
      <c r="E4225" s="56">
        <v>5.5</v>
      </c>
      <c r="F4225" s="53">
        <f t="shared" si="331"/>
        <v>1</v>
      </c>
      <c r="G4225" s="53">
        <f t="shared" si="332"/>
        <v>1</v>
      </c>
      <c r="H4225" s="53">
        <f t="shared" si="333"/>
        <v>-1</v>
      </c>
      <c r="I4225" s="53" t="str">
        <f t="shared" si="334"/>
        <v>dw</v>
      </c>
    </row>
    <row r="4226" spans="1:9" x14ac:dyDescent="0.25">
      <c r="A4226" s="93">
        <v>44040</v>
      </c>
      <c r="B4226" s="35">
        <f t="shared" si="335"/>
        <v>139</v>
      </c>
      <c r="C4226" s="76">
        <v>7</v>
      </c>
      <c r="D4226" s="53">
        <v>2020</v>
      </c>
      <c r="E4226" s="56">
        <v>1</v>
      </c>
      <c r="F4226" s="53">
        <f t="shared" si="331"/>
        <v>1</v>
      </c>
      <c r="G4226" s="53">
        <f t="shared" si="332"/>
        <v>2</v>
      </c>
      <c r="H4226" s="53">
        <f t="shared" si="333"/>
        <v>2</v>
      </c>
      <c r="I4226" s="53" t="str">
        <f t="shared" si="334"/>
        <v>ww</v>
      </c>
    </row>
    <row r="4227" spans="1:9" x14ac:dyDescent="0.25">
      <c r="A4227" s="93">
        <v>44041</v>
      </c>
      <c r="B4227" s="35">
        <f t="shared" si="335"/>
        <v>139</v>
      </c>
      <c r="C4227" s="76">
        <v>7</v>
      </c>
      <c r="D4227" s="53">
        <v>2020</v>
      </c>
      <c r="E4227" s="56">
        <v>0</v>
      </c>
      <c r="F4227" s="53">
        <f t="shared" si="331"/>
        <v>0</v>
      </c>
      <c r="G4227" s="53">
        <f t="shared" si="332"/>
        <v>1</v>
      </c>
      <c r="H4227" s="53">
        <f t="shared" si="333"/>
        <v>1</v>
      </c>
      <c r="I4227" s="53" t="str">
        <f t="shared" si="334"/>
        <v>wd</v>
      </c>
    </row>
    <row r="4228" spans="1:9" x14ac:dyDescent="0.25">
      <c r="A4228" s="93">
        <v>44042</v>
      </c>
      <c r="B4228" s="35">
        <f t="shared" si="335"/>
        <v>139</v>
      </c>
      <c r="C4228" s="76">
        <v>7</v>
      </c>
      <c r="D4228" s="53">
        <v>2020</v>
      </c>
      <c r="E4228" s="56">
        <v>1.5</v>
      </c>
      <c r="F4228" s="53">
        <f t="shared" si="331"/>
        <v>1</v>
      </c>
      <c r="G4228" s="53">
        <f t="shared" si="332"/>
        <v>1</v>
      </c>
      <c r="H4228" s="53">
        <f t="shared" si="333"/>
        <v>-1</v>
      </c>
      <c r="I4228" s="53" t="str">
        <f t="shared" si="334"/>
        <v>dw</v>
      </c>
    </row>
    <row r="4229" spans="1:9" x14ac:dyDescent="0.25">
      <c r="A4229" s="93">
        <v>44043</v>
      </c>
      <c r="B4229" s="35">
        <f t="shared" si="335"/>
        <v>139</v>
      </c>
      <c r="C4229" s="76">
        <v>7</v>
      </c>
      <c r="D4229" s="53">
        <v>2020</v>
      </c>
      <c r="E4229" s="56">
        <v>0.20000000000000004</v>
      </c>
      <c r="F4229" s="53">
        <f t="shared" si="331"/>
        <v>1</v>
      </c>
      <c r="G4229" s="53">
        <f t="shared" si="332"/>
        <v>2</v>
      </c>
      <c r="H4229" s="53">
        <f t="shared" si="333"/>
        <v>2</v>
      </c>
      <c r="I4229" s="53" t="str">
        <f t="shared" si="334"/>
        <v>ww</v>
      </c>
    </row>
    <row r="4230" spans="1:9" x14ac:dyDescent="0.25">
      <c r="A4230" s="93">
        <v>44044</v>
      </c>
      <c r="B4230" s="35">
        <f t="shared" si="335"/>
        <v>140</v>
      </c>
      <c r="C4230" s="76">
        <v>8</v>
      </c>
      <c r="D4230" s="53">
        <v>2020</v>
      </c>
      <c r="E4230" s="56">
        <v>1.9333333333333336</v>
      </c>
      <c r="F4230" s="53">
        <f t="shared" si="331"/>
        <v>1</v>
      </c>
      <c r="G4230" s="53">
        <f t="shared" si="332"/>
        <v>2</v>
      </c>
      <c r="H4230" s="53">
        <f t="shared" si="333"/>
        <v>2</v>
      </c>
      <c r="I4230" s="53" t="str">
        <f t="shared" si="334"/>
        <v>ww</v>
      </c>
    </row>
    <row r="4231" spans="1:9" x14ac:dyDescent="0.25">
      <c r="A4231" s="93">
        <v>44045</v>
      </c>
      <c r="B4231" s="35">
        <f t="shared" si="335"/>
        <v>140</v>
      </c>
      <c r="C4231" s="76">
        <v>8</v>
      </c>
      <c r="D4231" s="53">
        <v>2020</v>
      </c>
      <c r="E4231" s="56">
        <v>0.13333333333333333</v>
      </c>
      <c r="F4231" s="53">
        <f t="shared" ref="F4231:F4294" si="336">IF(E4231&gt;0,1,0)</f>
        <v>1</v>
      </c>
      <c r="G4231" s="53">
        <f t="shared" ref="G4231:G4294" si="337">SUM(F4230:F4231)</f>
        <v>2</v>
      </c>
      <c r="H4231" s="53">
        <f t="shared" ref="H4231:H4294" si="338">IF(G4231=1,IF(F4230=1,1,-1),G4231)</f>
        <v>2</v>
      </c>
      <c r="I4231" s="53" t="str">
        <f t="shared" ref="I4231:I4294" si="339">VLOOKUP(H4231,codes,2,)</f>
        <v>ww</v>
      </c>
    </row>
    <row r="4232" spans="1:9" x14ac:dyDescent="0.25">
      <c r="A4232" s="93">
        <v>44046</v>
      </c>
      <c r="B4232" s="35">
        <f t="shared" si="335"/>
        <v>140</v>
      </c>
      <c r="C4232" s="76">
        <v>8</v>
      </c>
      <c r="D4232" s="53">
        <v>2020</v>
      </c>
      <c r="E4232" s="56">
        <v>0.26666666666666666</v>
      </c>
      <c r="F4232" s="53">
        <f t="shared" si="336"/>
        <v>1</v>
      </c>
      <c r="G4232" s="53">
        <f t="shared" si="337"/>
        <v>2</v>
      </c>
      <c r="H4232" s="53">
        <f t="shared" si="338"/>
        <v>2</v>
      </c>
      <c r="I4232" s="53" t="str">
        <f t="shared" si="339"/>
        <v>ww</v>
      </c>
    </row>
    <row r="4233" spans="1:9" x14ac:dyDescent="0.25">
      <c r="A4233" s="93">
        <v>44047</v>
      </c>
      <c r="B4233" s="35">
        <f t="shared" si="335"/>
        <v>140</v>
      </c>
      <c r="C4233" s="76">
        <v>8</v>
      </c>
      <c r="D4233" s="53">
        <v>2020</v>
      </c>
      <c r="E4233" s="56">
        <v>0.66666666666666663</v>
      </c>
      <c r="F4233" s="53">
        <f t="shared" si="336"/>
        <v>1</v>
      </c>
      <c r="G4233" s="53">
        <f t="shared" si="337"/>
        <v>2</v>
      </c>
      <c r="H4233" s="53">
        <f t="shared" si="338"/>
        <v>2</v>
      </c>
      <c r="I4233" s="53" t="str">
        <f t="shared" si="339"/>
        <v>ww</v>
      </c>
    </row>
    <row r="4234" spans="1:9" x14ac:dyDescent="0.25">
      <c r="A4234" s="93">
        <v>44048</v>
      </c>
      <c r="B4234" s="35">
        <f t="shared" si="335"/>
        <v>140</v>
      </c>
      <c r="C4234" s="76">
        <v>8</v>
      </c>
      <c r="D4234" s="53">
        <v>2020</v>
      </c>
      <c r="E4234" s="56">
        <v>3.4</v>
      </c>
      <c r="F4234" s="53">
        <f t="shared" si="336"/>
        <v>1</v>
      </c>
      <c r="G4234" s="53">
        <f t="shared" si="337"/>
        <v>2</v>
      </c>
      <c r="H4234" s="53">
        <f t="shared" si="338"/>
        <v>2</v>
      </c>
      <c r="I4234" s="53" t="str">
        <f t="shared" si="339"/>
        <v>ww</v>
      </c>
    </row>
    <row r="4235" spans="1:9" x14ac:dyDescent="0.25">
      <c r="A4235" s="93">
        <v>44049</v>
      </c>
      <c r="B4235" s="35">
        <f t="shared" si="335"/>
        <v>140</v>
      </c>
      <c r="C4235" s="76">
        <v>8</v>
      </c>
      <c r="D4235" s="53">
        <v>2020</v>
      </c>
      <c r="E4235" s="56">
        <v>6.6666666666666666E-2</v>
      </c>
      <c r="F4235" s="53">
        <f t="shared" si="336"/>
        <v>1</v>
      </c>
      <c r="G4235" s="53">
        <f t="shared" si="337"/>
        <v>2</v>
      </c>
      <c r="H4235" s="53">
        <f t="shared" si="338"/>
        <v>2</v>
      </c>
      <c r="I4235" s="53" t="str">
        <f t="shared" si="339"/>
        <v>ww</v>
      </c>
    </row>
    <row r="4236" spans="1:9" x14ac:dyDescent="0.25">
      <c r="A4236" s="93">
        <v>44050</v>
      </c>
      <c r="B4236" s="35">
        <f t="shared" si="335"/>
        <v>140</v>
      </c>
      <c r="C4236" s="76">
        <v>8</v>
      </c>
      <c r="D4236" s="53">
        <v>2020</v>
      </c>
      <c r="E4236" s="56">
        <v>6.6666666666666666E-2</v>
      </c>
      <c r="F4236" s="53">
        <f t="shared" si="336"/>
        <v>1</v>
      </c>
      <c r="G4236" s="53">
        <f t="shared" si="337"/>
        <v>2</v>
      </c>
      <c r="H4236" s="53">
        <f t="shared" si="338"/>
        <v>2</v>
      </c>
      <c r="I4236" s="53" t="str">
        <f t="shared" si="339"/>
        <v>ww</v>
      </c>
    </row>
    <row r="4237" spans="1:9" x14ac:dyDescent="0.25">
      <c r="A4237" s="93">
        <v>44051</v>
      </c>
      <c r="B4237" s="35">
        <f t="shared" si="335"/>
        <v>140</v>
      </c>
      <c r="C4237" s="76">
        <v>8</v>
      </c>
      <c r="D4237" s="53">
        <v>2020</v>
      </c>
      <c r="E4237" s="56">
        <v>0</v>
      </c>
      <c r="F4237" s="53">
        <f t="shared" si="336"/>
        <v>0</v>
      </c>
      <c r="G4237" s="53">
        <f t="shared" si="337"/>
        <v>1</v>
      </c>
      <c r="H4237" s="53">
        <f t="shared" si="338"/>
        <v>1</v>
      </c>
      <c r="I4237" s="53" t="str">
        <f t="shared" si="339"/>
        <v>wd</v>
      </c>
    </row>
    <row r="4238" spans="1:9" x14ac:dyDescent="0.25">
      <c r="A4238" s="93">
        <v>44052</v>
      </c>
      <c r="B4238" s="35">
        <f t="shared" si="335"/>
        <v>140</v>
      </c>
      <c r="C4238" s="76">
        <v>8</v>
      </c>
      <c r="D4238" s="53">
        <v>2020</v>
      </c>
      <c r="E4238" s="56">
        <v>0</v>
      </c>
      <c r="F4238" s="53">
        <f t="shared" si="336"/>
        <v>0</v>
      </c>
      <c r="G4238" s="53">
        <f t="shared" si="337"/>
        <v>0</v>
      </c>
      <c r="H4238" s="53">
        <f t="shared" si="338"/>
        <v>0</v>
      </c>
      <c r="I4238" s="53" t="str">
        <f t="shared" si="339"/>
        <v>dd</v>
      </c>
    </row>
    <row r="4239" spans="1:9" x14ac:dyDescent="0.25">
      <c r="A4239" s="93">
        <v>44053</v>
      </c>
      <c r="B4239" s="35">
        <f t="shared" si="335"/>
        <v>140</v>
      </c>
      <c r="C4239" s="76">
        <v>8</v>
      </c>
      <c r="D4239" s="53">
        <v>2020</v>
      </c>
      <c r="E4239" s="56">
        <v>0</v>
      </c>
      <c r="F4239" s="53">
        <f t="shared" si="336"/>
        <v>0</v>
      </c>
      <c r="G4239" s="53">
        <f t="shared" si="337"/>
        <v>0</v>
      </c>
      <c r="H4239" s="53">
        <f t="shared" si="338"/>
        <v>0</v>
      </c>
      <c r="I4239" s="53" t="str">
        <f t="shared" si="339"/>
        <v>dd</v>
      </c>
    </row>
    <row r="4240" spans="1:9" x14ac:dyDescent="0.25">
      <c r="A4240" s="93">
        <v>44054</v>
      </c>
      <c r="B4240" s="35">
        <f t="shared" si="335"/>
        <v>140</v>
      </c>
      <c r="C4240" s="76">
        <v>8</v>
      </c>
      <c r="D4240" s="53">
        <v>2020</v>
      </c>
      <c r="E4240" s="56">
        <v>6.6666666666666666E-2</v>
      </c>
      <c r="F4240" s="53">
        <f t="shared" si="336"/>
        <v>1</v>
      </c>
      <c r="G4240" s="53">
        <f t="shared" si="337"/>
        <v>1</v>
      </c>
      <c r="H4240" s="53">
        <f t="shared" si="338"/>
        <v>-1</v>
      </c>
      <c r="I4240" s="53" t="str">
        <f t="shared" si="339"/>
        <v>dw</v>
      </c>
    </row>
    <row r="4241" spans="1:9" x14ac:dyDescent="0.25">
      <c r="A4241" s="93">
        <v>44055</v>
      </c>
      <c r="B4241" s="35">
        <f t="shared" si="335"/>
        <v>140</v>
      </c>
      <c r="C4241" s="76">
        <v>8</v>
      </c>
      <c r="D4241" s="53">
        <v>2020</v>
      </c>
      <c r="E4241" s="56">
        <v>0</v>
      </c>
      <c r="F4241" s="53">
        <f t="shared" si="336"/>
        <v>0</v>
      </c>
      <c r="G4241" s="53">
        <f t="shared" si="337"/>
        <v>1</v>
      </c>
      <c r="H4241" s="53">
        <f t="shared" si="338"/>
        <v>1</v>
      </c>
      <c r="I4241" s="53" t="str">
        <f t="shared" si="339"/>
        <v>wd</v>
      </c>
    </row>
    <row r="4242" spans="1:9" x14ac:dyDescent="0.25">
      <c r="A4242" s="93">
        <v>44056</v>
      </c>
      <c r="B4242" s="35">
        <f t="shared" si="335"/>
        <v>140</v>
      </c>
      <c r="C4242" s="76">
        <v>8</v>
      </c>
      <c r="D4242" s="53">
        <v>2020</v>
      </c>
      <c r="E4242" s="56">
        <v>6.6666666666666666E-2</v>
      </c>
      <c r="F4242" s="53">
        <f t="shared" si="336"/>
        <v>1</v>
      </c>
      <c r="G4242" s="53">
        <f t="shared" si="337"/>
        <v>1</v>
      </c>
      <c r="H4242" s="53">
        <f t="shared" si="338"/>
        <v>-1</v>
      </c>
      <c r="I4242" s="53" t="str">
        <f t="shared" si="339"/>
        <v>dw</v>
      </c>
    </row>
    <row r="4243" spans="1:9" x14ac:dyDescent="0.25">
      <c r="A4243" s="93">
        <v>44057</v>
      </c>
      <c r="B4243" s="35">
        <f t="shared" si="335"/>
        <v>140</v>
      </c>
      <c r="C4243" s="76">
        <v>8</v>
      </c>
      <c r="D4243" s="53">
        <v>2020</v>
      </c>
      <c r="E4243" s="56">
        <v>1.2</v>
      </c>
      <c r="F4243" s="53">
        <f t="shared" si="336"/>
        <v>1</v>
      </c>
      <c r="G4243" s="53">
        <f t="shared" si="337"/>
        <v>2</v>
      </c>
      <c r="H4243" s="53">
        <f t="shared" si="338"/>
        <v>2</v>
      </c>
      <c r="I4243" s="53" t="str">
        <f t="shared" si="339"/>
        <v>ww</v>
      </c>
    </row>
    <row r="4244" spans="1:9" x14ac:dyDescent="0.25">
      <c r="A4244" s="93">
        <v>44058</v>
      </c>
      <c r="B4244" s="35">
        <f t="shared" si="335"/>
        <v>140</v>
      </c>
      <c r="C4244" s="76">
        <v>8</v>
      </c>
      <c r="D4244" s="53">
        <v>2020</v>
      </c>
      <c r="E4244" s="56">
        <v>1</v>
      </c>
      <c r="F4244" s="53">
        <f t="shared" si="336"/>
        <v>1</v>
      </c>
      <c r="G4244" s="53">
        <f t="shared" si="337"/>
        <v>2</v>
      </c>
      <c r="H4244" s="53">
        <f t="shared" si="338"/>
        <v>2</v>
      </c>
      <c r="I4244" s="53" t="str">
        <f t="shared" si="339"/>
        <v>ww</v>
      </c>
    </row>
    <row r="4245" spans="1:9" x14ac:dyDescent="0.25">
      <c r="A4245" s="93">
        <v>44059</v>
      </c>
      <c r="B4245" s="35">
        <f t="shared" si="335"/>
        <v>140</v>
      </c>
      <c r="C4245" s="76">
        <v>8</v>
      </c>
      <c r="D4245" s="53">
        <v>2020</v>
      </c>
      <c r="E4245" s="56">
        <v>6.6666666666666666E-2</v>
      </c>
      <c r="F4245" s="53">
        <f t="shared" si="336"/>
        <v>1</v>
      </c>
      <c r="G4245" s="53">
        <f t="shared" si="337"/>
        <v>2</v>
      </c>
      <c r="H4245" s="53">
        <f t="shared" si="338"/>
        <v>2</v>
      </c>
      <c r="I4245" s="53" t="str">
        <f t="shared" si="339"/>
        <v>ww</v>
      </c>
    </row>
    <row r="4246" spans="1:9" x14ac:dyDescent="0.25">
      <c r="A4246" s="93">
        <v>44060</v>
      </c>
      <c r="B4246" s="35">
        <f t="shared" si="335"/>
        <v>140</v>
      </c>
      <c r="C4246" s="76">
        <v>8</v>
      </c>
      <c r="D4246" s="53">
        <v>2020</v>
      </c>
      <c r="E4246" s="56">
        <v>12.9</v>
      </c>
      <c r="F4246" s="53">
        <f t="shared" si="336"/>
        <v>1</v>
      </c>
      <c r="G4246" s="53">
        <f t="shared" si="337"/>
        <v>2</v>
      </c>
      <c r="H4246" s="53">
        <f t="shared" si="338"/>
        <v>2</v>
      </c>
      <c r="I4246" s="53" t="str">
        <f t="shared" si="339"/>
        <v>ww</v>
      </c>
    </row>
    <row r="4247" spans="1:9" x14ac:dyDescent="0.25">
      <c r="A4247" s="93">
        <v>44061</v>
      </c>
      <c r="B4247" s="35">
        <f t="shared" si="335"/>
        <v>140</v>
      </c>
      <c r="C4247" s="76">
        <v>8</v>
      </c>
      <c r="D4247" s="53">
        <v>2020</v>
      </c>
      <c r="E4247" s="56">
        <v>0.20000000000000004</v>
      </c>
      <c r="F4247" s="53">
        <f t="shared" si="336"/>
        <v>1</v>
      </c>
      <c r="G4247" s="53">
        <f t="shared" si="337"/>
        <v>2</v>
      </c>
      <c r="H4247" s="53">
        <f t="shared" si="338"/>
        <v>2</v>
      </c>
      <c r="I4247" s="53" t="str">
        <f t="shared" si="339"/>
        <v>ww</v>
      </c>
    </row>
    <row r="4248" spans="1:9" x14ac:dyDescent="0.25">
      <c r="A4248" s="93">
        <v>44062</v>
      </c>
      <c r="B4248" s="35">
        <f t="shared" si="335"/>
        <v>140</v>
      </c>
      <c r="C4248" s="76">
        <v>8</v>
      </c>
      <c r="D4248" s="53">
        <v>2020</v>
      </c>
      <c r="E4248" s="56">
        <v>1.6666666666666667</v>
      </c>
      <c r="F4248" s="53">
        <f t="shared" si="336"/>
        <v>1</v>
      </c>
      <c r="G4248" s="53">
        <f t="shared" si="337"/>
        <v>2</v>
      </c>
      <c r="H4248" s="53">
        <f t="shared" si="338"/>
        <v>2</v>
      </c>
      <c r="I4248" s="53" t="str">
        <f t="shared" si="339"/>
        <v>ww</v>
      </c>
    </row>
    <row r="4249" spans="1:9" x14ac:dyDescent="0.25">
      <c r="A4249" s="93">
        <v>44063</v>
      </c>
      <c r="B4249" s="35">
        <f t="shared" si="335"/>
        <v>140</v>
      </c>
      <c r="C4249" s="76">
        <v>8</v>
      </c>
      <c r="D4249" s="53">
        <v>2020</v>
      </c>
      <c r="E4249" s="56">
        <v>5.2</v>
      </c>
      <c r="F4249" s="53">
        <f t="shared" si="336"/>
        <v>1</v>
      </c>
      <c r="G4249" s="53">
        <f t="shared" si="337"/>
        <v>2</v>
      </c>
      <c r="H4249" s="53">
        <f t="shared" si="338"/>
        <v>2</v>
      </c>
      <c r="I4249" s="53" t="str">
        <f t="shared" si="339"/>
        <v>ww</v>
      </c>
    </row>
    <row r="4250" spans="1:9" x14ac:dyDescent="0.25">
      <c r="A4250" s="93">
        <v>44064</v>
      </c>
      <c r="B4250" s="35">
        <f t="shared" si="335"/>
        <v>140</v>
      </c>
      <c r="C4250" s="76">
        <v>8</v>
      </c>
      <c r="D4250" s="53">
        <v>2020</v>
      </c>
      <c r="E4250" s="56">
        <v>1.0666666666666667</v>
      </c>
      <c r="F4250" s="53">
        <f t="shared" si="336"/>
        <v>1</v>
      </c>
      <c r="G4250" s="53">
        <f t="shared" si="337"/>
        <v>2</v>
      </c>
      <c r="H4250" s="53">
        <f t="shared" si="338"/>
        <v>2</v>
      </c>
      <c r="I4250" s="53" t="str">
        <f t="shared" si="339"/>
        <v>ww</v>
      </c>
    </row>
    <row r="4251" spans="1:9" x14ac:dyDescent="0.25">
      <c r="A4251" s="93">
        <v>44065</v>
      </c>
      <c r="B4251" s="35">
        <f t="shared" si="335"/>
        <v>140</v>
      </c>
      <c r="C4251" s="76">
        <v>8</v>
      </c>
      <c r="D4251" s="53">
        <v>2020</v>
      </c>
      <c r="E4251" s="56">
        <v>0.13333333333333333</v>
      </c>
      <c r="F4251" s="53">
        <f t="shared" si="336"/>
        <v>1</v>
      </c>
      <c r="G4251" s="53">
        <f t="shared" si="337"/>
        <v>2</v>
      </c>
      <c r="H4251" s="53">
        <f t="shared" si="338"/>
        <v>2</v>
      </c>
      <c r="I4251" s="53" t="str">
        <f t="shared" si="339"/>
        <v>ww</v>
      </c>
    </row>
    <row r="4252" spans="1:9" x14ac:dyDescent="0.25">
      <c r="A4252" s="93">
        <v>44066</v>
      </c>
      <c r="B4252" s="35">
        <f t="shared" si="335"/>
        <v>140</v>
      </c>
      <c r="C4252" s="76">
        <v>8</v>
      </c>
      <c r="D4252" s="53">
        <v>2020</v>
      </c>
      <c r="E4252" s="56">
        <v>0.53333333333333333</v>
      </c>
      <c r="F4252" s="53">
        <f t="shared" si="336"/>
        <v>1</v>
      </c>
      <c r="G4252" s="53">
        <f t="shared" si="337"/>
        <v>2</v>
      </c>
      <c r="H4252" s="53">
        <f t="shared" si="338"/>
        <v>2</v>
      </c>
      <c r="I4252" s="53" t="str">
        <f t="shared" si="339"/>
        <v>ww</v>
      </c>
    </row>
    <row r="4253" spans="1:9" x14ac:dyDescent="0.25">
      <c r="A4253" s="93">
        <v>44067</v>
      </c>
      <c r="B4253" s="35">
        <f t="shared" si="335"/>
        <v>140</v>
      </c>
      <c r="C4253" s="76">
        <v>8</v>
      </c>
      <c r="D4253" s="53">
        <v>2020</v>
      </c>
      <c r="E4253" s="56">
        <v>13.666666666666666</v>
      </c>
      <c r="F4253" s="53">
        <f t="shared" si="336"/>
        <v>1</v>
      </c>
      <c r="G4253" s="53">
        <f t="shared" si="337"/>
        <v>2</v>
      </c>
      <c r="H4253" s="53">
        <f t="shared" si="338"/>
        <v>2</v>
      </c>
      <c r="I4253" s="53" t="str">
        <f t="shared" si="339"/>
        <v>ww</v>
      </c>
    </row>
    <row r="4254" spans="1:9" x14ac:dyDescent="0.25">
      <c r="A4254" s="93">
        <v>44068</v>
      </c>
      <c r="B4254" s="35">
        <f t="shared" si="335"/>
        <v>140</v>
      </c>
      <c r="C4254" s="76">
        <v>8</v>
      </c>
      <c r="D4254" s="53">
        <v>2020</v>
      </c>
      <c r="E4254" s="56">
        <v>8.4</v>
      </c>
      <c r="F4254" s="53">
        <f t="shared" si="336"/>
        <v>1</v>
      </c>
      <c r="G4254" s="53">
        <f t="shared" si="337"/>
        <v>2</v>
      </c>
      <c r="H4254" s="53">
        <f t="shared" si="338"/>
        <v>2</v>
      </c>
      <c r="I4254" s="53" t="str">
        <f t="shared" si="339"/>
        <v>ww</v>
      </c>
    </row>
    <row r="4255" spans="1:9" x14ac:dyDescent="0.25">
      <c r="A4255" s="93">
        <v>44069</v>
      </c>
      <c r="B4255" s="35">
        <f t="shared" si="335"/>
        <v>140</v>
      </c>
      <c r="C4255" s="76">
        <v>8</v>
      </c>
      <c r="D4255" s="53">
        <v>2020</v>
      </c>
      <c r="E4255" s="56">
        <v>14.6</v>
      </c>
      <c r="F4255" s="53">
        <f t="shared" si="336"/>
        <v>1</v>
      </c>
      <c r="G4255" s="53">
        <f t="shared" si="337"/>
        <v>2</v>
      </c>
      <c r="H4255" s="53">
        <f t="shared" si="338"/>
        <v>2</v>
      </c>
      <c r="I4255" s="53" t="str">
        <f t="shared" si="339"/>
        <v>ww</v>
      </c>
    </row>
    <row r="4256" spans="1:9" x14ac:dyDescent="0.25">
      <c r="A4256" s="93">
        <v>44070</v>
      </c>
      <c r="B4256" s="35">
        <f t="shared" si="335"/>
        <v>140</v>
      </c>
      <c r="C4256" s="76">
        <v>8</v>
      </c>
      <c r="D4256" s="53">
        <v>2020</v>
      </c>
      <c r="E4256" s="56">
        <v>0.66666666666666663</v>
      </c>
      <c r="F4256" s="53">
        <f t="shared" si="336"/>
        <v>1</v>
      </c>
      <c r="G4256" s="53">
        <f t="shared" si="337"/>
        <v>2</v>
      </c>
      <c r="H4256" s="53">
        <f t="shared" si="338"/>
        <v>2</v>
      </c>
      <c r="I4256" s="53" t="str">
        <f t="shared" si="339"/>
        <v>ww</v>
      </c>
    </row>
    <row r="4257" spans="1:9" x14ac:dyDescent="0.25">
      <c r="A4257" s="93">
        <v>44071</v>
      </c>
      <c r="B4257" s="35">
        <f t="shared" si="335"/>
        <v>140</v>
      </c>
      <c r="C4257" s="76">
        <v>8</v>
      </c>
      <c r="D4257" s="53">
        <v>2020</v>
      </c>
      <c r="E4257" s="56">
        <v>23.8</v>
      </c>
      <c r="F4257" s="53">
        <f t="shared" si="336"/>
        <v>1</v>
      </c>
      <c r="G4257" s="53">
        <f t="shared" si="337"/>
        <v>2</v>
      </c>
      <c r="H4257" s="53">
        <f t="shared" si="338"/>
        <v>2</v>
      </c>
      <c r="I4257" s="53" t="str">
        <f t="shared" si="339"/>
        <v>ww</v>
      </c>
    </row>
    <row r="4258" spans="1:9" x14ac:dyDescent="0.25">
      <c r="A4258" s="93">
        <v>44072</v>
      </c>
      <c r="B4258" s="35">
        <f t="shared" si="335"/>
        <v>140</v>
      </c>
      <c r="C4258" s="76">
        <v>8</v>
      </c>
      <c r="D4258" s="53">
        <v>2020</v>
      </c>
      <c r="E4258" s="56">
        <v>0.26666666666666666</v>
      </c>
      <c r="F4258" s="53">
        <f t="shared" si="336"/>
        <v>1</v>
      </c>
      <c r="G4258" s="53">
        <f t="shared" si="337"/>
        <v>2</v>
      </c>
      <c r="H4258" s="53">
        <f t="shared" si="338"/>
        <v>2</v>
      </c>
      <c r="I4258" s="53" t="str">
        <f t="shared" si="339"/>
        <v>ww</v>
      </c>
    </row>
    <row r="4259" spans="1:9" x14ac:dyDescent="0.25">
      <c r="A4259" s="93">
        <v>44073</v>
      </c>
      <c r="B4259" s="35">
        <f t="shared" si="335"/>
        <v>140</v>
      </c>
      <c r="C4259" s="76">
        <v>8</v>
      </c>
      <c r="D4259" s="53">
        <v>2020</v>
      </c>
      <c r="E4259" s="56">
        <v>0.13333333333333333</v>
      </c>
      <c r="F4259" s="53">
        <f t="shared" si="336"/>
        <v>1</v>
      </c>
      <c r="G4259" s="53">
        <f t="shared" si="337"/>
        <v>2</v>
      </c>
      <c r="H4259" s="53">
        <f t="shared" si="338"/>
        <v>2</v>
      </c>
      <c r="I4259" s="53" t="str">
        <f t="shared" si="339"/>
        <v>ww</v>
      </c>
    </row>
    <row r="4260" spans="1:9" x14ac:dyDescent="0.25">
      <c r="A4260" s="93">
        <v>44074</v>
      </c>
      <c r="B4260" s="35">
        <f t="shared" si="335"/>
        <v>140</v>
      </c>
      <c r="C4260" s="76">
        <v>8</v>
      </c>
      <c r="D4260" s="53">
        <v>2020</v>
      </c>
      <c r="E4260" s="56">
        <v>0</v>
      </c>
      <c r="F4260" s="53">
        <f t="shared" si="336"/>
        <v>0</v>
      </c>
      <c r="G4260" s="53">
        <f t="shared" si="337"/>
        <v>1</v>
      </c>
      <c r="H4260" s="53">
        <f t="shared" si="338"/>
        <v>1</v>
      </c>
      <c r="I4260" s="53" t="str">
        <f t="shared" si="339"/>
        <v>wd</v>
      </c>
    </row>
    <row r="4261" spans="1:9" x14ac:dyDescent="0.25">
      <c r="A4261" s="93">
        <v>44075</v>
      </c>
      <c r="B4261" s="35">
        <f t="shared" si="335"/>
        <v>141</v>
      </c>
      <c r="C4261" s="76">
        <v>9</v>
      </c>
      <c r="D4261" s="53">
        <v>2020</v>
      </c>
      <c r="E4261" s="56">
        <v>0</v>
      </c>
      <c r="F4261" s="53">
        <f t="shared" si="336"/>
        <v>0</v>
      </c>
      <c r="G4261" s="53">
        <f t="shared" si="337"/>
        <v>0</v>
      </c>
      <c r="H4261" s="53">
        <f t="shared" si="338"/>
        <v>0</v>
      </c>
      <c r="I4261" s="53" t="str">
        <f t="shared" si="339"/>
        <v>dd</v>
      </c>
    </row>
    <row r="4262" spans="1:9" x14ac:dyDescent="0.25">
      <c r="A4262" s="93">
        <v>44076</v>
      </c>
      <c r="B4262" s="35">
        <f t="shared" si="335"/>
        <v>141</v>
      </c>
      <c r="C4262" s="76">
        <v>9</v>
      </c>
      <c r="D4262" s="53">
        <v>2020</v>
      </c>
      <c r="E4262" s="56">
        <v>0</v>
      </c>
      <c r="F4262" s="53">
        <f t="shared" si="336"/>
        <v>0</v>
      </c>
      <c r="G4262" s="53">
        <f t="shared" si="337"/>
        <v>0</v>
      </c>
      <c r="H4262" s="53">
        <f t="shared" si="338"/>
        <v>0</v>
      </c>
      <c r="I4262" s="53" t="str">
        <f t="shared" si="339"/>
        <v>dd</v>
      </c>
    </row>
    <row r="4263" spans="1:9" x14ac:dyDescent="0.25">
      <c r="A4263" s="93">
        <v>44077</v>
      </c>
      <c r="B4263" s="35">
        <f t="shared" si="335"/>
        <v>141</v>
      </c>
      <c r="C4263" s="76">
        <v>9</v>
      </c>
      <c r="D4263" s="53">
        <v>2020</v>
      </c>
      <c r="E4263" s="56">
        <v>7.8000000000000007</v>
      </c>
      <c r="F4263" s="53">
        <f t="shared" si="336"/>
        <v>1</v>
      </c>
      <c r="G4263" s="53">
        <f t="shared" si="337"/>
        <v>1</v>
      </c>
      <c r="H4263" s="53">
        <f t="shared" si="338"/>
        <v>-1</v>
      </c>
      <c r="I4263" s="53" t="str">
        <f t="shared" si="339"/>
        <v>dw</v>
      </c>
    </row>
    <row r="4264" spans="1:9" x14ac:dyDescent="0.25">
      <c r="A4264" s="93">
        <v>44078</v>
      </c>
      <c r="B4264" s="35">
        <f t="shared" si="335"/>
        <v>141</v>
      </c>
      <c r="C4264" s="76">
        <v>9</v>
      </c>
      <c r="D4264" s="53">
        <v>2020</v>
      </c>
      <c r="E4264" s="56">
        <v>0</v>
      </c>
      <c r="F4264" s="53">
        <f t="shared" si="336"/>
        <v>0</v>
      </c>
      <c r="G4264" s="53">
        <f t="shared" si="337"/>
        <v>1</v>
      </c>
      <c r="H4264" s="53">
        <f t="shared" si="338"/>
        <v>1</v>
      </c>
      <c r="I4264" s="53" t="str">
        <f t="shared" si="339"/>
        <v>wd</v>
      </c>
    </row>
    <row r="4265" spans="1:9" x14ac:dyDescent="0.25">
      <c r="A4265" s="93">
        <v>44079</v>
      </c>
      <c r="B4265" s="35">
        <f t="shared" si="335"/>
        <v>141</v>
      </c>
      <c r="C4265" s="76">
        <v>9</v>
      </c>
      <c r="D4265" s="53">
        <v>2020</v>
      </c>
      <c r="E4265" s="56">
        <v>0.26666666666666666</v>
      </c>
      <c r="F4265" s="53">
        <f t="shared" si="336"/>
        <v>1</v>
      </c>
      <c r="G4265" s="53">
        <f t="shared" si="337"/>
        <v>1</v>
      </c>
      <c r="H4265" s="53">
        <f t="shared" si="338"/>
        <v>-1</v>
      </c>
      <c r="I4265" s="53" t="str">
        <f t="shared" si="339"/>
        <v>dw</v>
      </c>
    </row>
    <row r="4266" spans="1:9" x14ac:dyDescent="0.25">
      <c r="A4266" s="93">
        <v>44080</v>
      </c>
      <c r="B4266" s="35">
        <f t="shared" si="335"/>
        <v>141</v>
      </c>
      <c r="C4266" s="76">
        <v>9</v>
      </c>
      <c r="D4266" s="53">
        <v>2020</v>
      </c>
      <c r="E4266" s="56">
        <v>0.8666666666666667</v>
      </c>
      <c r="F4266" s="53">
        <f t="shared" si="336"/>
        <v>1</v>
      </c>
      <c r="G4266" s="53">
        <f t="shared" si="337"/>
        <v>2</v>
      </c>
      <c r="H4266" s="53">
        <f t="shared" si="338"/>
        <v>2</v>
      </c>
      <c r="I4266" s="53" t="str">
        <f t="shared" si="339"/>
        <v>ww</v>
      </c>
    </row>
    <row r="4267" spans="1:9" x14ac:dyDescent="0.25">
      <c r="A4267" s="93">
        <v>44081</v>
      </c>
      <c r="B4267" s="35">
        <f t="shared" si="335"/>
        <v>141</v>
      </c>
      <c r="C4267" s="76">
        <v>9</v>
      </c>
      <c r="D4267" s="53">
        <v>2020</v>
      </c>
      <c r="E4267" s="56">
        <v>3.5333333333333337</v>
      </c>
      <c r="F4267" s="53">
        <f t="shared" si="336"/>
        <v>1</v>
      </c>
      <c r="G4267" s="53">
        <f t="shared" si="337"/>
        <v>2</v>
      </c>
      <c r="H4267" s="53">
        <f t="shared" si="338"/>
        <v>2</v>
      </c>
      <c r="I4267" s="53" t="str">
        <f t="shared" si="339"/>
        <v>ww</v>
      </c>
    </row>
    <row r="4268" spans="1:9" x14ac:dyDescent="0.25">
      <c r="A4268" s="93">
        <v>44082</v>
      </c>
      <c r="B4268" s="35">
        <f t="shared" si="335"/>
        <v>141</v>
      </c>
      <c r="C4268" s="76">
        <v>9</v>
      </c>
      <c r="D4268" s="53">
        <v>2020</v>
      </c>
      <c r="E4268" s="56">
        <v>0.20000000000000004</v>
      </c>
      <c r="F4268" s="53">
        <f t="shared" si="336"/>
        <v>1</v>
      </c>
      <c r="G4268" s="53">
        <f t="shared" si="337"/>
        <v>2</v>
      </c>
      <c r="H4268" s="53">
        <f t="shared" si="338"/>
        <v>2</v>
      </c>
      <c r="I4268" s="53" t="str">
        <f t="shared" si="339"/>
        <v>ww</v>
      </c>
    </row>
    <row r="4269" spans="1:9" x14ac:dyDescent="0.25">
      <c r="A4269" s="93">
        <v>44083</v>
      </c>
      <c r="B4269" s="35">
        <f t="shared" si="335"/>
        <v>141</v>
      </c>
      <c r="C4269" s="76">
        <v>9</v>
      </c>
      <c r="D4269" s="53">
        <v>2020</v>
      </c>
      <c r="E4269" s="56">
        <v>0.13333333333333333</v>
      </c>
      <c r="F4269" s="53">
        <f t="shared" si="336"/>
        <v>1</v>
      </c>
      <c r="G4269" s="53">
        <f t="shared" si="337"/>
        <v>2</v>
      </c>
      <c r="H4269" s="53">
        <f t="shared" si="338"/>
        <v>2</v>
      </c>
      <c r="I4269" s="53" t="str">
        <f t="shared" si="339"/>
        <v>ww</v>
      </c>
    </row>
    <row r="4270" spans="1:9" x14ac:dyDescent="0.25">
      <c r="A4270" s="93">
        <v>44084</v>
      </c>
      <c r="B4270" s="35">
        <f t="shared" si="335"/>
        <v>141</v>
      </c>
      <c r="C4270" s="76">
        <v>9</v>
      </c>
      <c r="D4270" s="53">
        <v>2020</v>
      </c>
      <c r="E4270" s="56">
        <v>0</v>
      </c>
      <c r="F4270" s="53">
        <f t="shared" si="336"/>
        <v>0</v>
      </c>
      <c r="G4270" s="53">
        <f t="shared" si="337"/>
        <v>1</v>
      </c>
      <c r="H4270" s="53">
        <f t="shared" si="338"/>
        <v>1</v>
      </c>
      <c r="I4270" s="53" t="str">
        <f t="shared" si="339"/>
        <v>wd</v>
      </c>
    </row>
    <row r="4271" spans="1:9" x14ac:dyDescent="0.25">
      <c r="A4271" s="93">
        <v>44085</v>
      </c>
      <c r="B4271" s="35">
        <f t="shared" si="335"/>
        <v>141</v>
      </c>
      <c r="C4271" s="76">
        <v>9</v>
      </c>
      <c r="D4271" s="53">
        <v>2020</v>
      </c>
      <c r="E4271" s="56">
        <v>0</v>
      </c>
      <c r="F4271" s="53">
        <f t="shared" si="336"/>
        <v>0</v>
      </c>
      <c r="G4271" s="53">
        <f t="shared" si="337"/>
        <v>0</v>
      </c>
      <c r="H4271" s="53">
        <f t="shared" si="338"/>
        <v>0</v>
      </c>
      <c r="I4271" s="53" t="str">
        <f t="shared" si="339"/>
        <v>dd</v>
      </c>
    </row>
    <row r="4272" spans="1:9" x14ac:dyDescent="0.25">
      <c r="A4272" s="93">
        <v>44086</v>
      </c>
      <c r="B4272" s="35">
        <f t="shared" ref="B4272:B4335" si="340">C4272+(D4272-2009)*12</f>
        <v>141</v>
      </c>
      <c r="C4272" s="76">
        <v>9</v>
      </c>
      <c r="D4272" s="53">
        <v>2020</v>
      </c>
      <c r="E4272" s="56">
        <v>0</v>
      </c>
      <c r="F4272" s="53">
        <f t="shared" si="336"/>
        <v>0</v>
      </c>
      <c r="G4272" s="53">
        <f t="shared" si="337"/>
        <v>0</v>
      </c>
      <c r="H4272" s="53">
        <f t="shared" si="338"/>
        <v>0</v>
      </c>
      <c r="I4272" s="53" t="str">
        <f t="shared" si="339"/>
        <v>dd</v>
      </c>
    </row>
    <row r="4273" spans="1:9" x14ac:dyDescent="0.25">
      <c r="A4273" s="93">
        <v>44087</v>
      </c>
      <c r="B4273" s="35">
        <f t="shared" si="340"/>
        <v>141</v>
      </c>
      <c r="C4273" s="76">
        <v>9</v>
      </c>
      <c r="D4273" s="53">
        <v>2020</v>
      </c>
      <c r="E4273" s="56">
        <v>0</v>
      </c>
      <c r="F4273" s="53">
        <f t="shared" si="336"/>
        <v>0</v>
      </c>
      <c r="G4273" s="53">
        <f t="shared" si="337"/>
        <v>0</v>
      </c>
      <c r="H4273" s="53">
        <f t="shared" si="338"/>
        <v>0</v>
      </c>
      <c r="I4273" s="53" t="str">
        <f t="shared" si="339"/>
        <v>dd</v>
      </c>
    </row>
    <row r="4274" spans="1:9" x14ac:dyDescent="0.25">
      <c r="A4274" s="93">
        <v>44088</v>
      </c>
      <c r="B4274" s="35">
        <f t="shared" si="340"/>
        <v>141</v>
      </c>
      <c r="C4274" s="76">
        <v>9</v>
      </c>
      <c r="D4274" s="53">
        <v>2020</v>
      </c>
      <c r="E4274" s="56">
        <v>0</v>
      </c>
      <c r="F4274" s="53">
        <f t="shared" si="336"/>
        <v>0</v>
      </c>
      <c r="G4274" s="53">
        <f t="shared" si="337"/>
        <v>0</v>
      </c>
      <c r="H4274" s="53">
        <f t="shared" si="338"/>
        <v>0</v>
      </c>
      <c r="I4274" s="53" t="str">
        <f t="shared" si="339"/>
        <v>dd</v>
      </c>
    </row>
    <row r="4275" spans="1:9" x14ac:dyDescent="0.25">
      <c r="A4275" s="93">
        <v>44089</v>
      </c>
      <c r="B4275" s="35">
        <f t="shared" si="340"/>
        <v>141</v>
      </c>
      <c r="C4275" s="76">
        <v>9</v>
      </c>
      <c r="D4275" s="53">
        <v>2020</v>
      </c>
      <c r="E4275" s="56">
        <v>6.6666666666666666E-2</v>
      </c>
      <c r="F4275" s="53">
        <f t="shared" si="336"/>
        <v>1</v>
      </c>
      <c r="G4275" s="53">
        <f t="shared" si="337"/>
        <v>1</v>
      </c>
      <c r="H4275" s="53">
        <f t="shared" si="338"/>
        <v>-1</v>
      </c>
      <c r="I4275" s="53" t="str">
        <f t="shared" si="339"/>
        <v>dw</v>
      </c>
    </row>
    <row r="4276" spans="1:9" x14ac:dyDescent="0.25">
      <c r="A4276" s="93">
        <v>44090</v>
      </c>
      <c r="B4276" s="35">
        <f t="shared" si="340"/>
        <v>141</v>
      </c>
      <c r="C4276" s="76">
        <v>9</v>
      </c>
      <c r="D4276" s="53">
        <v>2020</v>
      </c>
      <c r="E4276" s="56">
        <v>0.6</v>
      </c>
      <c r="F4276" s="53">
        <f t="shared" si="336"/>
        <v>1</v>
      </c>
      <c r="G4276" s="53">
        <f t="shared" si="337"/>
        <v>2</v>
      </c>
      <c r="H4276" s="53">
        <f t="shared" si="338"/>
        <v>2</v>
      </c>
      <c r="I4276" s="53" t="str">
        <f t="shared" si="339"/>
        <v>ww</v>
      </c>
    </row>
    <row r="4277" spans="1:9" x14ac:dyDescent="0.25">
      <c r="A4277" s="93">
        <v>44091</v>
      </c>
      <c r="B4277" s="35">
        <f t="shared" si="340"/>
        <v>141</v>
      </c>
      <c r="C4277" s="76">
        <v>9</v>
      </c>
      <c r="D4277" s="53">
        <v>2020</v>
      </c>
      <c r="E4277" s="56">
        <v>0</v>
      </c>
      <c r="F4277" s="53">
        <f t="shared" si="336"/>
        <v>0</v>
      </c>
      <c r="G4277" s="53">
        <f t="shared" si="337"/>
        <v>1</v>
      </c>
      <c r="H4277" s="53">
        <f t="shared" si="338"/>
        <v>1</v>
      </c>
      <c r="I4277" s="53" t="str">
        <f t="shared" si="339"/>
        <v>wd</v>
      </c>
    </row>
    <row r="4278" spans="1:9" x14ac:dyDescent="0.25">
      <c r="A4278" s="93">
        <v>44092</v>
      </c>
      <c r="B4278" s="35">
        <f t="shared" si="340"/>
        <v>141</v>
      </c>
      <c r="C4278" s="76">
        <v>9</v>
      </c>
      <c r="D4278" s="53">
        <v>2020</v>
      </c>
      <c r="E4278" s="56">
        <v>0</v>
      </c>
      <c r="F4278" s="53">
        <f t="shared" si="336"/>
        <v>0</v>
      </c>
      <c r="G4278" s="53">
        <f t="shared" si="337"/>
        <v>0</v>
      </c>
      <c r="H4278" s="53">
        <f t="shared" si="338"/>
        <v>0</v>
      </c>
      <c r="I4278" s="53" t="str">
        <f t="shared" si="339"/>
        <v>dd</v>
      </c>
    </row>
    <row r="4279" spans="1:9" x14ac:dyDescent="0.25">
      <c r="A4279" s="93">
        <v>44093</v>
      </c>
      <c r="B4279" s="35">
        <f t="shared" si="340"/>
        <v>141</v>
      </c>
      <c r="C4279" s="76">
        <v>9</v>
      </c>
      <c r="D4279" s="53">
        <v>2020</v>
      </c>
      <c r="E4279" s="56">
        <v>0</v>
      </c>
      <c r="F4279" s="53">
        <f t="shared" si="336"/>
        <v>0</v>
      </c>
      <c r="G4279" s="53">
        <f t="shared" si="337"/>
        <v>0</v>
      </c>
      <c r="H4279" s="53">
        <f t="shared" si="338"/>
        <v>0</v>
      </c>
      <c r="I4279" s="53" t="str">
        <f t="shared" si="339"/>
        <v>dd</v>
      </c>
    </row>
    <row r="4280" spans="1:9" x14ac:dyDescent="0.25">
      <c r="A4280" s="93">
        <v>44094</v>
      </c>
      <c r="B4280" s="35">
        <f t="shared" si="340"/>
        <v>141</v>
      </c>
      <c r="C4280" s="76">
        <v>9</v>
      </c>
      <c r="D4280" s="53">
        <v>2020</v>
      </c>
      <c r="E4280" s="56">
        <v>1.6666666666666667</v>
      </c>
      <c r="F4280" s="53">
        <f t="shared" si="336"/>
        <v>1</v>
      </c>
      <c r="G4280" s="53">
        <f t="shared" si="337"/>
        <v>1</v>
      </c>
      <c r="H4280" s="53">
        <f t="shared" si="338"/>
        <v>-1</v>
      </c>
      <c r="I4280" s="53" t="str">
        <f t="shared" si="339"/>
        <v>dw</v>
      </c>
    </row>
    <row r="4281" spans="1:9" x14ac:dyDescent="0.25">
      <c r="A4281" s="93">
        <v>44095</v>
      </c>
      <c r="B4281" s="35">
        <f t="shared" si="340"/>
        <v>141</v>
      </c>
      <c r="C4281" s="76">
        <v>9</v>
      </c>
      <c r="D4281" s="53">
        <v>2020</v>
      </c>
      <c r="E4281" s="56">
        <v>0.13333333333333333</v>
      </c>
      <c r="F4281" s="53">
        <f t="shared" si="336"/>
        <v>1</v>
      </c>
      <c r="G4281" s="53">
        <f t="shared" si="337"/>
        <v>2</v>
      </c>
      <c r="H4281" s="53">
        <f t="shared" si="338"/>
        <v>2</v>
      </c>
      <c r="I4281" s="53" t="str">
        <f t="shared" si="339"/>
        <v>ww</v>
      </c>
    </row>
    <row r="4282" spans="1:9" x14ac:dyDescent="0.25">
      <c r="A4282" s="93">
        <v>44096</v>
      </c>
      <c r="B4282" s="35">
        <f t="shared" si="340"/>
        <v>141</v>
      </c>
      <c r="C4282" s="76">
        <v>9</v>
      </c>
      <c r="D4282" s="53">
        <v>2020</v>
      </c>
      <c r="E4282" s="56">
        <v>0</v>
      </c>
      <c r="F4282" s="53">
        <f t="shared" si="336"/>
        <v>0</v>
      </c>
      <c r="G4282" s="53">
        <f t="shared" si="337"/>
        <v>1</v>
      </c>
      <c r="H4282" s="53">
        <f t="shared" si="338"/>
        <v>1</v>
      </c>
      <c r="I4282" s="53" t="str">
        <f t="shared" si="339"/>
        <v>wd</v>
      </c>
    </row>
    <row r="4283" spans="1:9" x14ac:dyDescent="0.25">
      <c r="A4283" s="93">
        <v>44097</v>
      </c>
      <c r="B4283" s="35">
        <f t="shared" si="340"/>
        <v>141</v>
      </c>
      <c r="C4283" s="76">
        <v>9</v>
      </c>
      <c r="D4283" s="53">
        <v>2020</v>
      </c>
      <c r="E4283" s="56">
        <v>4.2666666666666666</v>
      </c>
      <c r="F4283" s="53">
        <f t="shared" si="336"/>
        <v>1</v>
      </c>
      <c r="G4283" s="53">
        <f t="shared" si="337"/>
        <v>1</v>
      </c>
      <c r="H4283" s="53">
        <f t="shared" si="338"/>
        <v>-1</v>
      </c>
      <c r="I4283" s="53" t="str">
        <f t="shared" si="339"/>
        <v>dw</v>
      </c>
    </row>
    <row r="4284" spans="1:9" x14ac:dyDescent="0.25">
      <c r="A4284" s="93">
        <v>44098</v>
      </c>
      <c r="B4284" s="35">
        <f t="shared" si="340"/>
        <v>141</v>
      </c>
      <c r="C4284" s="76">
        <v>9</v>
      </c>
      <c r="D4284" s="53">
        <v>2020</v>
      </c>
      <c r="E4284" s="56">
        <v>16.2</v>
      </c>
      <c r="F4284" s="53">
        <f t="shared" si="336"/>
        <v>1</v>
      </c>
      <c r="G4284" s="53">
        <f t="shared" si="337"/>
        <v>2</v>
      </c>
      <c r="H4284" s="53">
        <f t="shared" si="338"/>
        <v>2</v>
      </c>
      <c r="I4284" s="53" t="str">
        <f t="shared" si="339"/>
        <v>ww</v>
      </c>
    </row>
    <row r="4285" spans="1:9" x14ac:dyDescent="0.25">
      <c r="A4285" s="93">
        <v>44099</v>
      </c>
      <c r="B4285" s="35">
        <f t="shared" si="340"/>
        <v>141</v>
      </c>
      <c r="C4285" s="76">
        <v>9</v>
      </c>
      <c r="D4285" s="53">
        <v>2020</v>
      </c>
      <c r="E4285" s="56">
        <v>9.2666666666666657</v>
      </c>
      <c r="F4285" s="53">
        <f t="shared" si="336"/>
        <v>1</v>
      </c>
      <c r="G4285" s="53">
        <f t="shared" si="337"/>
        <v>2</v>
      </c>
      <c r="H4285" s="53">
        <f t="shared" si="338"/>
        <v>2</v>
      </c>
      <c r="I4285" s="53" t="str">
        <f t="shared" si="339"/>
        <v>ww</v>
      </c>
    </row>
    <row r="4286" spans="1:9" x14ac:dyDescent="0.25">
      <c r="A4286" s="93">
        <v>44100</v>
      </c>
      <c r="B4286" s="35">
        <f t="shared" si="340"/>
        <v>141</v>
      </c>
      <c r="C4286" s="76">
        <v>9</v>
      </c>
      <c r="D4286" s="53">
        <v>2020</v>
      </c>
      <c r="E4286" s="56">
        <v>0.40000000000000008</v>
      </c>
      <c r="F4286" s="53">
        <f t="shared" si="336"/>
        <v>1</v>
      </c>
      <c r="G4286" s="53">
        <f t="shared" si="337"/>
        <v>2</v>
      </c>
      <c r="H4286" s="53">
        <f t="shared" si="338"/>
        <v>2</v>
      </c>
      <c r="I4286" s="53" t="str">
        <f t="shared" si="339"/>
        <v>ww</v>
      </c>
    </row>
    <row r="4287" spans="1:9" x14ac:dyDescent="0.25">
      <c r="A4287" s="93">
        <v>44101</v>
      </c>
      <c r="B4287" s="35">
        <f t="shared" si="340"/>
        <v>141</v>
      </c>
      <c r="C4287" s="76">
        <v>9</v>
      </c>
      <c r="D4287" s="53">
        <v>2020</v>
      </c>
      <c r="E4287" s="56">
        <v>6.6666666666666666E-2</v>
      </c>
      <c r="F4287" s="53">
        <f t="shared" si="336"/>
        <v>1</v>
      </c>
      <c r="G4287" s="53">
        <f t="shared" si="337"/>
        <v>2</v>
      </c>
      <c r="H4287" s="53">
        <f t="shared" si="338"/>
        <v>2</v>
      </c>
      <c r="I4287" s="53" t="str">
        <f t="shared" si="339"/>
        <v>ww</v>
      </c>
    </row>
    <row r="4288" spans="1:9" x14ac:dyDescent="0.25">
      <c r="A4288" s="93">
        <v>44102</v>
      </c>
      <c r="B4288" s="35">
        <f t="shared" si="340"/>
        <v>141</v>
      </c>
      <c r="C4288" s="76">
        <v>9</v>
      </c>
      <c r="D4288" s="53">
        <v>2020</v>
      </c>
      <c r="E4288" s="56">
        <v>6.6666666666666666E-2</v>
      </c>
      <c r="F4288" s="53">
        <f t="shared" si="336"/>
        <v>1</v>
      </c>
      <c r="G4288" s="53">
        <f t="shared" si="337"/>
        <v>2</v>
      </c>
      <c r="H4288" s="53">
        <f t="shared" si="338"/>
        <v>2</v>
      </c>
      <c r="I4288" s="53" t="str">
        <f t="shared" si="339"/>
        <v>ww</v>
      </c>
    </row>
    <row r="4289" spans="1:9" x14ac:dyDescent="0.25">
      <c r="A4289" s="93">
        <v>44103</v>
      </c>
      <c r="B4289" s="35">
        <f t="shared" si="340"/>
        <v>141</v>
      </c>
      <c r="C4289" s="76">
        <v>9</v>
      </c>
      <c r="D4289" s="53">
        <v>2020</v>
      </c>
      <c r="E4289" s="56">
        <v>0.80000000000000016</v>
      </c>
      <c r="F4289" s="53">
        <f t="shared" si="336"/>
        <v>1</v>
      </c>
      <c r="G4289" s="53">
        <f t="shared" si="337"/>
        <v>2</v>
      </c>
      <c r="H4289" s="53">
        <f t="shared" si="338"/>
        <v>2</v>
      </c>
      <c r="I4289" s="53" t="str">
        <f t="shared" si="339"/>
        <v>ww</v>
      </c>
    </row>
    <row r="4290" spans="1:9" x14ac:dyDescent="0.25">
      <c r="A4290" s="93">
        <v>44104</v>
      </c>
      <c r="B4290" s="35">
        <f t="shared" si="340"/>
        <v>141</v>
      </c>
      <c r="C4290" s="76">
        <v>9</v>
      </c>
      <c r="D4290" s="53">
        <v>2020</v>
      </c>
      <c r="E4290" s="56">
        <v>6.6666666666666666E-2</v>
      </c>
      <c r="F4290" s="53">
        <f t="shared" si="336"/>
        <v>1</v>
      </c>
      <c r="G4290" s="53">
        <f t="shared" si="337"/>
        <v>2</v>
      </c>
      <c r="H4290" s="53">
        <f t="shared" si="338"/>
        <v>2</v>
      </c>
      <c r="I4290" s="53" t="str">
        <f t="shared" si="339"/>
        <v>ww</v>
      </c>
    </row>
    <row r="4291" spans="1:9" x14ac:dyDescent="0.25">
      <c r="A4291" s="93">
        <v>44105</v>
      </c>
      <c r="B4291" s="35">
        <f t="shared" si="340"/>
        <v>142</v>
      </c>
      <c r="C4291" s="76">
        <v>10</v>
      </c>
      <c r="D4291" s="53">
        <v>2020</v>
      </c>
      <c r="E4291" s="56">
        <v>3.0666666666666664</v>
      </c>
      <c r="F4291" s="53">
        <f t="shared" si="336"/>
        <v>1</v>
      </c>
      <c r="G4291" s="53">
        <f t="shared" si="337"/>
        <v>2</v>
      </c>
      <c r="H4291" s="53">
        <f t="shared" si="338"/>
        <v>2</v>
      </c>
      <c r="I4291" s="53" t="str">
        <f t="shared" si="339"/>
        <v>ww</v>
      </c>
    </row>
    <row r="4292" spans="1:9" x14ac:dyDescent="0.25">
      <c r="A4292" s="93">
        <v>44106</v>
      </c>
      <c r="B4292" s="35">
        <f t="shared" si="340"/>
        <v>142</v>
      </c>
      <c r="C4292" s="76">
        <v>10</v>
      </c>
      <c r="D4292" s="53">
        <v>2020</v>
      </c>
      <c r="E4292" s="56">
        <v>0.13333333333333333</v>
      </c>
      <c r="F4292" s="53">
        <f t="shared" si="336"/>
        <v>1</v>
      </c>
      <c r="G4292" s="53">
        <f t="shared" si="337"/>
        <v>2</v>
      </c>
      <c r="H4292" s="53">
        <f t="shared" si="338"/>
        <v>2</v>
      </c>
      <c r="I4292" s="53" t="str">
        <f t="shared" si="339"/>
        <v>ww</v>
      </c>
    </row>
    <row r="4293" spans="1:9" x14ac:dyDescent="0.25">
      <c r="A4293" s="93">
        <v>44107</v>
      </c>
      <c r="B4293" s="35">
        <f t="shared" si="340"/>
        <v>142</v>
      </c>
      <c r="C4293" s="76">
        <v>10</v>
      </c>
      <c r="D4293" s="53">
        <v>2020</v>
      </c>
      <c r="E4293" s="56">
        <v>4.2666666666666666</v>
      </c>
      <c r="F4293" s="53">
        <f t="shared" si="336"/>
        <v>1</v>
      </c>
      <c r="G4293" s="53">
        <f t="shared" si="337"/>
        <v>2</v>
      </c>
      <c r="H4293" s="53">
        <f t="shared" si="338"/>
        <v>2</v>
      </c>
      <c r="I4293" s="53" t="str">
        <f t="shared" si="339"/>
        <v>ww</v>
      </c>
    </row>
    <row r="4294" spans="1:9" x14ac:dyDescent="0.25">
      <c r="A4294" s="93">
        <v>44108</v>
      </c>
      <c r="B4294" s="35">
        <f t="shared" si="340"/>
        <v>142</v>
      </c>
      <c r="C4294" s="76">
        <v>10</v>
      </c>
      <c r="D4294" s="53">
        <v>2020</v>
      </c>
      <c r="E4294" s="56">
        <v>30.066666666666666</v>
      </c>
      <c r="F4294" s="53">
        <f t="shared" si="336"/>
        <v>1</v>
      </c>
      <c r="G4294" s="53">
        <f t="shared" si="337"/>
        <v>2</v>
      </c>
      <c r="H4294" s="53">
        <f t="shared" si="338"/>
        <v>2</v>
      </c>
      <c r="I4294" s="53" t="str">
        <f t="shared" si="339"/>
        <v>ww</v>
      </c>
    </row>
    <row r="4295" spans="1:9" x14ac:dyDescent="0.25">
      <c r="A4295" s="93">
        <v>44109</v>
      </c>
      <c r="B4295" s="35">
        <f t="shared" si="340"/>
        <v>142</v>
      </c>
      <c r="C4295" s="76">
        <v>10</v>
      </c>
      <c r="D4295" s="53">
        <v>2020</v>
      </c>
      <c r="E4295" s="56">
        <v>2.4</v>
      </c>
      <c r="F4295" s="53">
        <f t="shared" ref="F4295:F4358" si="341">IF(E4295&gt;0,1,0)</f>
        <v>1</v>
      </c>
      <c r="G4295" s="53">
        <f t="shared" ref="G4295:G4358" si="342">SUM(F4294:F4295)</f>
        <v>2</v>
      </c>
      <c r="H4295" s="53">
        <f t="shared" ref="H4295:H4358" si="343">IF(G4295=1,IF(F4294=1,1,-1),G4295)</f>
        <v>2</v>
      </c>
      <c r="I4295" s="53" t="str">
        <f t="shared" ref="I4295:I4358" si="344">VLOOKUP(H4295,codes,2,)</f>
        <v>ww</v>
      </c>
    </row>
    <row r="4296" spans="1:9" x14ac:dyDescent="0.25">
      <c r="A4296" s="93">
        <v>44110</v>
      </c>
      <c r="B4296" s="35">
        <f t="shared" si="340"/>
        <v>142</v>
      </c>
      <c r="C4296" s="76">
        <v>10</v>
      </c>
      <c r="D4296" s="53">
        <v>2020</v>
      </c>
      <c r="E4296" s="56">
        <v>4.7333333333333334</v>
      </c>
      <c r="F4296" s="53">
        <f t="shared" si="341"/>
        <v>1</v>
      </c>
      <c r="G4296" s="53">
        <f t="shared" si="342"/>
        <v>2</v>
      </c>
      <c r="H4296" s="53">
        <f t="shared" si="343"/>
        <v>2</v>
      </c>
      <c r="I4296" s="53" t="str">
        <f t="shared" si="344"/>
        <v>ww</v>
      </c>
    </row>
    <row r="4297" spans="1:9" x14ac:dyDescent="0.25">
      <c r="A4297" s="93">
        <v>44111</v>
      </c>
      <c r="B4297" s="35">
        <f t="shared" si="340"/>
        <v>142</v>
      </c>
      <c r="C4297" s="76">
        <v>10</v>
      </c>
      <c r="D4297" s="53">
        <v>2020</v>
      </c>
      <c r="E4297" s="56">
        <v>0</v>
      </c>
      <c r="F4297" s="53">
        <f t="shared" si="341"/>
        <v>0</v>
      </c>
      <c r="G4297" s="53">
        <f t="shared" si="342"/>
        <v>1</v>
      </c>
      <c r="H4297" s="53">
        <f t="shared" si="343"/>
        <v>1</v>
      </c>
      <c r="I4297" s="53" t="str">
        <f t="shared" si="344"/>
        <v>wd</v>
      </c>
    </row>
    <row r="4298" spans="1:9" x14ac:dyDescent="0.25">
      <c r="A4298" s="93">
        <v>44112</v>
      </c>
      <c r="B4298" s="35">
        <f t="shared" si="340"/>
        <v>142</v>
      </c>
      <c r="C4298" s="76">
        <v>10</v>
      </c>
      <c r="D4298" s="53">
        <v>2020</v>
      </c>
      <c r="E4298" s="56">
        <v>8.9333333333333336</v>
      </c>
      <c r="F4298" s="53">
        <f t="shared" si="341"/>
        <v>1</v>
      </c>
      <c r="G4298" s="53">
        <f t="shared" si="342"/>
        <v>1</v>
      </c>
      <c r="H4298" s="53">
        <f t="shared" si="343"/>
        <v>-1</v>
      </c>
      <c r="I4298" s="53" t="str">
        <f t="shared" si="344"/>
        <v>dw</v>
      </c>
    </row>
    <row r="4299" spans="1:9" x14ac:dyDescent="0.25">
      <c r="A4299" s="93">
        <v>44113</v>
      </c>
      <c r="B4299" s="35">
        <f t="shared" si="340"/>
        <v>142</v>
      </c>
      <c r="C4299" s="76">
        <v>10</v>
      </c>
      <c r="D4299" s="53">
        <v>2020</v>
      </c>
      <c r="E4299" s="56">
        <v>0.13333333333333333</v>
      </c>
      <c r="F4299" s="53">
        <f t="shared" si="341"/>
        <v>1</v>
      </c>
      <c r="G4299" s="53">
        <f t="shared" si="342"/>
        <v>2</v>
      </c>
      <c r="H4299" s="53">
        <f t="shared" si="343"/>
        <v>2</v>
      </c>
      <c r="I4299" s="53" t="str">
        <f t="shared" si="344"/>
        <v>ww</v>
      </c>
    </row>
    <row r="4300" spans="1:9" x14ac:dyDescent="0.25">
      <c r="A4300" s="93">
        <v>44114</v>
      </c>
      <c r="B4300" s="35">
        <f t="shared" si="340"/>
        <v>142</v>
      </c>
      <c r="C4300" s="76">
        <v>10</v>
      </c>
      <c r="D4300" s="53">
        <v>2020</v>
      </c>
      <c r="E4300" s="56">
        <v>0.66666666666666663</v>
      </c>
      <c r="F4300" s="53">
        <f t="shared" si="341"/>
        <v>1</v>
      </c>
      <c r="G4300" s="53">
        <f t="shared" si="342"/>
        <v>2</v>
      </c>
      <c r="H4300" s="53">
        <f t="shared" si="343"/>
        <v>2</v>
      </c>
      <c r="I4300" s="53" t="str">
        <f t="shared" si="344"/>
        <v>ww</v>
      </c>
    </row>
    <row r="4301" spans="1:9" x14ac:dyDescent="0.25">
      <c r="A4301" s="93">
        <v>44115</v>
      </c>
      <c r="B4301" s="35">
        <f t="shared" si="340"/>
        <v>142</v>
      </c>
      <c r="C4301" s="76">
        <v>10</v>
      </c>
      <c r="D4301" s="53">
        <v>2020</v>
      </c>
      <c r="E4301" s="56">
        <v>0.93333333333333324</v>
      </c>
      <c r="F4301" s="53">
        <f t="shared" si="341"/>
        <v>1</v>
      </c>
      <c r="G4301" s="53">
        <f t="shared" si="342"/>
        <v>2</v>
      </c>
      <c r="H4301" s="53">
        <f t="shared" si="343"/>
        <v>2</v>
      </c>
      <c r="I4301" s="53" t="str">
        <f t="shared" si="344"/>
        <v>ww</v>
      </c>
    </row>
    <row r="4302" spans="1:9" x14ac:dyDescent="0.25">
      <c r="A4302" s="93">
        <v>44116</v>
      </c>
      <c r="B4302" s="35">
        <f t="shared" si="340"/>
        <v>142</v>
      </c>
      <c r="C4302" s="76">
        <v>10</v>
      </c>
      <c r="D4302" s="53">
        <v>2020</v>
      </c>
      <c r="E4302" s="56">
        <v>2.5333333333333332</v>
      </c>
      <c r="F4302" s="53">
        <f t="shared" si="341"/>
        <v>1</v>
      </c>
      <c r="G4302" s="53">
        <f t="shared" si="342"/>
        <v>2</v>
      </c>
      <c r="H4302" s="53">
        <f t="shared" si="343"/>
        <v>2</v>
      </c>
      <c r="I4302" s="53" t="str">
        <f t="shared" si="344"/>
        <v>ww</v>
      </c>
    </row>
    <row r="4303" spans="1:9" x14ac:dyDescent="0.25">
      <c r="A4303" s="93">
        <v>44117</v>
      </c>
      <c r="B4303" s="35">
        <f t="shared" si="340"/>
        <v>142</v>
      </c>
      <c r="C4303" s="76">
        <v>10</v>
      </c>
      <c r="D4303" s="53">
        <v>2020</v>
      </c>
      <c r="E4303" s="56">
        <v>6.8666666666666671</v>
      </c>
      <c r="F4303" s="53">
        <f t="shared" si="341"/>
        <v>1</v>
      </c>
      <c r="G4303" s="53">
        <f t="shared" si="342"/>
        <v>2</v>
      </c>
      <c r="H4303" s="53">
        <f t="shared" si="343"/>
        <v>2</v>
      </c>
      <c r="I4303" s="53" t="str">
        <f t="shared" si="344"/>
        <v>ww</v>
      </c>
    </row>
    <row r="4304" spans="1:9" x14ac:dyDescent="0.25">
      <c r="A4304" s="93">
        <v>44118</v>
      </c>
      <c r="B4304" s="35">
        <f t="shared" si="340"/>
        <v>142</v>
      </c>
      <c r="C4304" s="76">
        <v>10</v>
      </c>
      <c r="D4304" s="53">
        <v>2020</v>
      </c>
      <c r="E4304" s="56">
        <v>6.2666666666666666</v>
      </c>
      <c r="F4304" s="53">
        <f t="shared" si="341"/>
        <v>1</v>
      </c>
      <c r="G4304" s="53">
        <f t="shared" si="342"/>
        <v>2</v>
      </c>
      <c r="H4304" s="53">
        <f t="shared" si="343"/>
        <v>2</v>
      </c>
      <c r="I4304" s="53" t="str">
        <f t="shared" si="344"/>
        <v>ww</v>
      </c>
    </row>
    <row r="4305" spans="1:9" x14ac:dyDescent="0.25">
      <c r="A4305" s="93">
        <v>44119</v>
      </c>
      <c r="B4305" s="35">
        <f t="shared" si="340"/>
        <v>142</v>
      </c>
      <c r="C4305" s="76">
        <v>10</v>
      </c>
      <c r="D4305" s="53">
        <v>2020</v>
      </c>
      <c r="E4305" s="56">
        <v>2.6</v>
      </c>
      <c r="F4305" s="53">
        <f t="shared" si="341"/>
        <v>1</v>
      </c>
      <c r="G4305" s="53">
        <f t="shared" si="342"/>
        <v>2</v>
      </c>
      <c r="H4305" s="53">
        <f t="shared" si="343"/>
        <v>2</v>
      </c>
      <c r="I4305" s="53" t="str">
        <f t="shared" si="344"/>
        <v>ww</v>
      </c>
    </row>
    <row r="4306" spans="1:9" x14ac:dyDescent="0.25">
      <c r="A4306" s="93">
        <v>44120</v>
      </c>
      <c r="B4306" s="35">
        <f t="shared" si="340"/>
        <v>142</v>
      </c>
      <c r="C4306" s="76">
        <v>10</v>
      </c>
      <c r="D4306" s="53">
        <v>2020</v>
      </c>
      <c r="E4306" s="56">
        <v>0.73333333333333339</v>
      </c>
      <c r="F4306" s="53">
        <f t="shared" si="341"/>
        <v>1</v>
      </c>
      <c r="G4306" s="53">
        <f t="shared" si="342"/>
        <v>2</v>
      </c>
      <c r="H4306" s="53">
        <f t="shared" si="343"/>
        <v>2</v>
      </c>
      <c r="I4306" s="53" t="str">
        <f t="shared" si="344"/>
        <v>ww</v>
      </c>
    </row>
    <row r="4307" spans="1:9" x14ac:dyDescent="0.25">
      <c r="A4307" s="93">
        <v>44121</v>
      </c>
      <c r="B4307" s="35">
        <f t="shared" si="340"/>
        <v>142</v>
      </c>
      <c r="C4307" s="76">
        <v>10</v>
      </c>
      <c r="D4307" s="53">
        <v>2020</v>
      </c>
      <c r="E4307" s="56">
        <v>0.93333333333333324</v>
      </c>
      <c r="F4307" s="53">
        <f t="shared" si="341"/>
        <v>1</v>
      </c>
      <c r="G4307" s="53">
        <f t="shared" si="342"/>
        <v>2</v>
      </c>
      <c r="H4307" s="53">
        <f t="shared" si="343"/>
        <v>2</v>
      </c>
      <c r="I4307" s="53" t="str">
        <f t="shared" si="344"/>
        <v>ww</v>
      </c>
    </row>
    <row r="4308" spans="1:9" x14ac:dyDescent="0.25">
      <c r="A4308" s="93">
        <v>44122</v>
      </c>
      <c r="B4308" s="35">
        <f t="shared" si="340"/>
        <v>142</v>
      </c>
      <c r="C4308" s="76">
        <v>10</v>
      </c>
      <c r="D4308" s="53">
        <v>2020</v>
      </c>
      <c r="E4308" s="56">
        <v>2.1999999999999997</v>
      </c>
      <c r="F4308" s="53">
        <f t="shared" si="341"/>
        <v>1</v>
      </c>
      <c r="G4308" s="53">
        <f t="shared" si="342"/>
        <v>2</v>
      </c>
      <c r="H4308" s="53">
        <f t="shared" si="343"/>
        <v>2</v>
      </c>
      <c r="I4308" s="53" t="str">
        <f t="shared" si="344"/>
        <v>ww</v>
      </c>
    </row>
    <row r="4309" spans="1:9" x14ac:dyDescent="0.25">
      <c r="A4309" s="93">
        <v>44123</v>
      </c>
      <c r="B4309" s="35">
        <f t="shared" si="340"/>
        <v>142</v>
      </c>
      <c r="C4309" s="76">
        <v>10</v>
      </c>
      <c r="D4309" s="53">
        <v>2020</v>
      </c>
      <c r="E4309" s="56">
        <v>0</v>
      </c>
      <c r="F4309" s="53">
        <f t="shared" si="341"/>
        <v>0</v>
      </c>
      <c r="G4309" s="53">
        <f t="shared" si="342"/>
        <v>1</v>
      </c>
      <c r="H4309" s="53">
        <f t="shared" si="343"/>
        <v>1</v>
      </c>
      <c r="I4309" s="53" t="str">
        <f t="shared" si="344"/>
        <v>wd</v>
      </c>
    </row>
    <row r="4310" spans="1:9" x14ac:dyDescent="0.25">
      <c r="A4310" s="93">
        <v>44124</v>
      </c>
      <c r="B4310" s="35">
        <f t="shared" si="340"/>
        <v>142</v>
      </c>
      <c r="C4310" s="76">
        <v>10</v>
      </c>
      <c r="D4310" s="53">
        <v>2020</v>
      </c>
      <c r="E4310" s="56">
        <v>3.6</v>
      </c>
      <c r="F4310" s="53">
        <f t="shared" si="341"/>
        <v>1</v>
      </c>
      <c r="G4310" s="53">
        <f t="shared" si="342"/>
        <v>1</v>
      </c>
      <c r="H4310" s="53">
        <f t="shared" si="343"/>
        <v>-1</v>
      </c>
      <c r="I4310" s="53" t="str">
        <f t="shared" si="344"/>
        <v>dw</v>
      </c>
    </row>
    <row r="4311" spans="1:9" x14ac:dyDescent="0.25">
      <c r="A4311" s="93">
        <v>44125</v>
      </c>
      <c r="B4311" s="35">
        <f t="shared" si="340"/>
        <v>142</v>
      </c>
      <c r="C4311" s="76">
        <v>10</v>
      </c>
      <c r="D4311" s="53">
        <v>2020</v>
      </c>
      <c r="E4311" s="56">
        <v>1.0666666666666667</v>
      </c>
      <c r="F4311" s="53">
        <f t="shared" si="341"/>
        <v>1</v>
      </c>
      <c r="G4311" s="53">
        <f t="shared" si="342"/>
        <v>2</v>
      </c>
      <c r="H4311" s="53">
        <f t="shared" si="343"/>
        <v>2</v>
      </c>
      <c r="I4311" s="53" t="str">
        <f t="shared" si="344"/>
        <v>ww</v>
      </c>
    </row>
    <row r="4312" spans="1:9" x14ac:dyDescent="0.25">
      <c r="A4312" s="93">
        <v>44126</v>
      </c>
      <c r="B4312" s="35">
        <f t="shared" si="340"/>
        <v>142</v>
      </c>
      <c r="C4312" s="76">
        <v>10</v>
      </c>
      <c r="D4312" s="53">
        <v>2020</v>
      </c>
      <c r="E4312" s="56">
        <v>0.6</v>
      </c>
      <c r="F4312" s="53">
        <f t="shared" si="341"/>
        <v>1</v>
      </c>
      <c r="G4312" s="53">
        <f t="shared" si="342"/>
        <v>2</v>
      </c>
      <c r="H4312" s="53">
        <f t="shared" si="343"/>
        <v>2</v>
      </c>
      <c r="I4312" s="53" t="str">
        <f t="shared" si="344"/>
        <v>ww</v>
      </c>
    </row>
    <row r="4313" spans="1:9" x14ac:dyDescent="0.25">
      <c r="A4313" s="93">
        <v>44127</v>
      </c>
      <c r="B4313" s="35">
        <f t="shared" si="340"/>
        <v>142</v>
      </c>
      <c r="C4313" s="76">
        <v>10</v>
      </c>
      <c r="D4313" s="53">
        <v>2020</v>
      </c>
      <c r="E4313" s="56">
        <v>1.2666666666666666</v>
      </c>
      <c r="F4313" s="53">
        <f t="shared" si="341"/>
        <v>1</v>
      </c>
      <c r="G4313" s="53">
        <f t="shared" si="342"/>
        <v>2</v>
      </c>
      <c r="H4313" s="53">
        <f t="shared" si="343"/>
        <v>2</v>
      </c>
      <c r="I4313" s="53" t="str">
        <f t="shared" si="344"/>
        <v>ww</v>
      </c>
    </row>
    <row r="4314" spans="1:9" x14ac:dyDescent="0.25">
      <c r="A4314" s="93">
        <v>44128</v>
      </c>
      <c r="B4314" s="35">
        <f t="shared" si="340"/>
        <v>142</v>
      </c>
      <c r="C4314" s="76">
        <v>10</v>
      </c>
      <c r="D4314" s="53">
        <v>2020</v>
      </c>
      <c r="E4314" s="56">
        <v>1.3333333333333333</v>
      </c>
      <c r="F4314" s="53">
        <f t="shared" si="341"/>
        <v>1</v>
      </c>
      <c r="G4314" s="53">
        <f t="shared" si="342"/>
        <v>2</v>
      </c>
      <c r="H4314" s="53">
        <f t="shared" si="343"/>
        <v>2</v>
      </c>
      <c r="I4314" s="53" t="str">
        <f t="shared" si="344"/>
        <v>ww</v>
      </c>
    </row>
    <row r="4315" spans="1:9" x14ac:dyDescent="0.25">
      <c r="A4315" s="93">
        <v>44129</v>
      </c>
      <c r="B4315" s="35">
        <f t="shared" si="340"/>
        <v>142</v>
      </c>
      <c r="C4315" s="76">
        <v>10</v>
      </c>
      <c r="D4315" s="53">
        <v>2020</v>
      </c>
      <c r="E4315" s="56">
        <v>5.7333333333333334</v>
      </c>
      <c r="F4315" s="53">
        <f t="shared" si="341"/>
        <v>1</v>
      </c>
      <c r="G4315" s="53">
        <f t="shared" si="342"/>
        <v>2</v>
      </c>
      <c r="H4315" s="53">
        <f t="shared" si="343"/>
        <v>2</v>
      </c>
      <c r="I4315" s="53" t="str">
        <f t="shared" si="344"/>
        <v>ww</v>
      </c>
    </row>
    <row r="4316" spans="1:9" x14ac:dyDescent="0.25">
      <c r="A4316" s="93">
        <v>44130</v>
      </c>
      <c r="B4316" s="35">
        <f t="shared" si="340"/>
        <v>142</v>
      </c>
      <c r="C4316" s="76">
        <v>10</v>
      </c>
      <c r="D4316" s="53">
        <v>2020</v>
      </c>
      <c r="E4316" s="56">
        <v>6.6666666666666666E-2</v>
      </c>
      <c r="F4316" s="53">
        <f t="shared" si="341"/>
        <v>1</v>
      </c>
      <c r="G4316" s="53">
        <f t="shared" si="342"/>
        <v>2</v>
      </c>
      <c r="H4316" s="53">
        <f t="shared" si="343"/>
        <v>2</v>
      </c>
      <c r="I4316" s="53" t="str">
        <f t="shared" si="344"/>
        <v>ww</v>
      </c>
    </row>
    <row r="4317" spans="1:9" x14ac:dyDescent="0.25">
      <c r="A4317" s="93">
        <v>44131</v>
      </c>
      <c r="B4317" s="35">
        <f t="shared" si="340"/>
        <v>142</v>
      </c>
      <c r="C4317" s="76">
        <v>10</v>
      </c>
      <c r="D4317" s="53">
        <v>2020</v>
      </c>
      <c r="E4317" s="56">
        <v>0</v>
      </c>
      <c r="F4317" s="53">
        <f t="shared" si="341"/>
        <v>0</v>
      </c>
      <c r="G4317" s="53">
        <f t="shared" si="342"/>
        <v>1</v>
      </c>
      <c r="H4317" s="53">
        <f t="shared" si="343"/>
        <v>1</v>
      </c>
      <c r="I4317" s="53" t="str">
        <f t="shared" si="344"/>
        <v>wd</v>
      </c>
    </row>
    <row r="4318" spans="1:9" x14ac:dyDescent="0.25">
      <c r="A4318" s="93">
        <v>44132</v>
      </c>
      <c r="B4318" s="35">
        <f t="shared" si="340"/>
        <v>142</v>
      </c>
      <c r="C4318" s="76">
        <v>10</v>
      </c>
      <c r="D4318" s="53">
        <v>2020</v>
      </c>
      <c r="E4318" s="56">
        <v>2.0666666666666664</v>
      </c>
      <c r="F4318" s="53">
        <f t="shared" si="341"/>
        <v>1</v>
      </c>
      <c r="G4318" s="53">
        <f t="shared" si="342"/>
        <v>1</v>
      </c>
      <c r="H4318" s="53">
        <f t="shared" si="343"/>
        <v>-1</v>
      </c>
      <c r="I4318" s="53" t="str">
        <f t="shared" si="344"/>
        <v>dw</v>
      </c>
    </row>
    <row r="4319" spans="1:9" x14ac:dyDescent="0.25">
      <c r="A4319" s="93">
        <v>44133</v>
      </c>
      <c r="B4319" s="35">
        <f t="shared" si="340"/>
        <v>142</v>
      </c>
      <c r="C4319" s="76">
        <v>10</v>
      </c>
      <c r="D4319" s="53">
        <v>2020</v>
      </c>
      <c r="E4319" s="56">
        <v>0</v>
      </c>
      <c r="F4319" s="53">
        <f t="shared" si="341"/>
        <v>0</v>
      </c>
      <c r="G4319" s="53">
        <f t="shared" si="342"/>
        <v>1</v>
      </c>
      <c r="H4319" s="53">
        <f t="shared" si="343"/>
        <v>1</v>
      </c>
      <c r="I4319" s="53" t="str">
        <f t="shared" si="344"/>
        <v>wd</v>
      </c>
    </row>
    <row r="4320" spans="1:9" x14ac:dyDescent="0.25">
      <c r="A4320" s="93">
        <v>44134</v>
      </c>
      <c r="B4320" s="35">
        <f t="shared" si="340"/>
        <v>142</v>
      </c>
      <c r="C4320" s="76">
        <v>10</v>
      </c>
      <c r="D4320" s="53">
        <v>2020</v>
      </c>
      <c r="E4320" s="56">
        <v>2.7999999999999994</v>
      </c>
      <c r="F4320" s="53">
        <f t="shared" si="341"/>
        <v>1</v>
      </c>
      <c r="G4320" s="53">
        <f t="shared" si="342"/>
        <v>1</v>
      </c>
      <c r="H4320" s="53">
        <f t="shared" si="343"/>
        <v>-1</v>
      </c>
      <c r="I4320" s="53" t="str">
        <f t="shared" si="344"/>
        <v>dw</v>
      </c>
    </row>
    <row r="4321" spans="1:9" x14ac:dyDescent="0.25">
      <c r="A4321" s="93">
        <v>44135</v>
      </c>
      <c r="B4321" s="35">
        <f t="shared" si="340"/>
        <v>142</v>
      </c>
      <c r="C4321" s="76">
        <v>10</v>
      </c>
      <c r="D4321" s="53">
        <v>2020</v>
      </c>
      <c r="E4321" s="56">
        <v>0.33333333333333331</v>
      </c>
      <c r="F4321" s="53">
        <f t="shared" si="341"/>
        <v>1</v>
      </c>
      <c r="G4321" s="53">
        <f t="shared" si="342"/>
        <v>2</v>
      </c>
      <c r="H4321" s="53">
        <f t="shared" si="343"/>
        <v>2</v>
      </c>
      <c r="I4321" s="53" t="str">
        <f t="shared" si="344"/>
        <v>ww</v>
      </c>
    </row>
    <row r="4322" spans="1:9" x14ac:dyDescent="0.25">
      <c r="A4322" s="93">
        <v>44136</v>
      </c>
      <c r="B4322" s="35">
        <f t="shared" si="340"/>
        <v>143</v>
      </c>
      <c r="C4322" s="76">
        <v>11</v>
      </c>
      <c r="D4322" s="53">
        <v>2020</v>
      </c>
      <c r="E4322" s="56">
        <v>38.233333333333334</v>
      </c>
      <c r="F4322" s="53">
        <f t="shared" si="341"/>
        <v>1</v>
      </c>
      <c r="G4322" s="53">
        <f t="shared" si="342"/>
        <v>2</v>
      </c>
      <c r="H4322" s="53">
        <f t="shared" si="343"/>
        <v>2</v>
      </c>
      <c r="I4322" s="53" t="str">
        <f t="shared" si="344"/>
        <v>ww</v>
      </c>
    </row>
    <row r="4323" spans="1:9" x14ac:dyDescent="0.25">
      <c r="A4323" s="93">
        <v>44137</v>
      </c>
      <c r="B4323" s="35">
        <f t="shared" si="340"/>
        <v>143</v>
      </c>
      <c r="C4323" s="76">
        <v>11</v>
      </c>
      <c r="D4323" s="53">
        <v>2020</v>
      </c>
      <c r="E4323" s="56">
        <v>1.5333333333333332</v>
      </c>
      <c r="F4323" s="53">
        <f t="shared" si="341"/>
        <v>1</v>
      </c>
      <c r="G4323" s="53">
        <f t="shared" si="342"/>
        <v>2</v>
      </c>
      <c r="H4323" s="53">
        <f t="shared" si="343"/>
        <v>2</v>
      </c>
      <c r="I4323" s="53" t="str">
        <f t="shared" si="344"/>
        <v>ww</v>
      </c>
    </row>
    <row r="4324" spans="1:9" x14ac:dyDescent="0.25">
      <c r="A4324" s="93">
        <v>44138</v>
      </c>
      <c r="B4324" s="35">
        <f t="shared" si="340"/>
        <v>143</v>
      </c>
      <c r="C4324" s="76">
        <v>11</v>
      </c>
      <c r="D4324" s="53">
        <v>2020</v>
      </c>
      <c r="E4324" s="56">
        <v>2.7333333333333338</v>
      </c>
      <c r="F4324" s="53">
        <f t="shared" si="341"/>
        <v>1</v>
      </c>
      <c r="G4324" s="53">
        <f t="shared" si="342"/>
        <v>2</v>
      </c>
      <c r="H4324" s="53">
        <f t="shared" si="343"/>
        <v>2</v>
      </c>
      <c r="I4324" s="53" t="str">
        <f t="shared" si="344"/>
        <v>ww</v>
      </c>
    </row>
    <row r="4325" spans="1:9" x14ac:dyDescent="0.25">
      <c r="A4325" s="93">
        <v>44139</v>
      </c>
      <c r="B4325" s="35">
        <f t="shared" si="340"/>
        <v>143</v>
      </c>
      <c r="C4325" s="76">
        <v>11</v>
      </c>
      <c r="D4325" s="53">
        <v>2020</v>
      </c>
      <c r="E4325" s="56">
        <v>0</v>
      </c>
      <c r="F4325" s="53">
        <f t="shared" si="341"/>
        <v>0</v>
      </c>
      <c r="G4325" s="53">
        <f t="shared" si="342"/>
        <v>1</v>
      </c>
      <c r="H4325" s="53">
        <f t="shared" si="343"/>
        <v>1</v>
      </c>
      <c r="I4325" s="53" t="str">
        <f t="shared" si="344"/>
        <v>wd</v>
      </c>
    </row>
    <row r="4326" spans="1:9" x14ac:dyDescent="0.25">
      <c r="A4326" s="93">
        <v>44140</v>
      </c>
      <c r="B4326" s="35">
        <f t="shared" si="340"/>
        <v>143</v>
      </c>
      <c r="C4326" s="76">
        <v>11</v>
      </c>
      <c r="D4326" s="53">
        <v>2020</v>
      </c>
      <c r="E4326" s="56">
        <v>0</v>
      </c>
      <c r="F4326" s="53">
        <f t="shared" si="341"/>
        <v>0</v>
      </c>
      <c r="G4326" s="53">
        <f t="shared" si="342"/>
        <v>0</v>
      </c>
      <c r="H4326" s="53">
        <f t="shared" si="343"/>
        <v>0</v>
      </c>
      <c r="I4326" s="53" t="str">
        <f t="shared" si="344"/>
        <v>dd</v>
      </c>
    </row>
    <row r="4327" spans="1:9" x14ac:dyDescent="0.25">
      <c r="A4327" s="93">
        <v>44141</v>
      </c>
      <c r="B4327" s="35">
        <f t="shared" si="340"/>
        <v>143</v>
      </c>
      <c r="C4327" s="76">
        <v>11</v>
      </c>
      <c r="D4327" s="53">
        <v>2020</v>
      </c>
      <c r="E4327" s="56">
        <v>6.6666666666666666E-2</v>
      </c>
      <c r="F4327" s="53">
        <f t="shared" si="341"/>
        <v>1</v>
      </c>
      <c r="G4327" s="53">
        <f t="shared" si="342"/>
        <v>1</v>
      </c>
      <c r="H4327" s="53">
        <f t="shared" si="343"/>
        <v>-1</v>
      </c>
      <c r="I4327" s="53" t="str">
        <f t="shared" si="344"/>
        <v>dw</v>
      </c>
    </row>
    <row r="4328" spans="1:9" x14ac:dyDescent="0.25">
      <c r="A4328" s="93">
        <v>44142</v>
      </c>
      <c r="B4328" s="35">
        <f t="shared" si="340"/>
        <v>143</v>
      </c>
      <c r="C4328" s="76">
        <v>11</v>
      </c>
      <c r="D4328" s="53">
        <v>2020</v>
      </c>
      <c r="E4328" s="56">
        <v>6.6666666666666666E-2</v>
      </c>
      <c r="F4328" s="53">
        <f t="shared" si="341"/>
        <v>1</v>
      </c>
      <c r="G4328" s="53">
        <f t="shared" si="342"/>
        <v>2</v>
      </c>
      <c r="H4328" s="53">
        <f t="shared" si="343"/>
        <v>2</v>
      </c>
      <c r="I4328" s="53" t="str">
        <f t="shared" si="344"/>
        <v>ww</v>
      </c>
    </row>
    <row r="4329" spans="1:9" x14ac:dyDescent="0.25">
      <c r="A4329" s="93">
        <v>44143</v>
      </c>
      <c r="B4329" s="35">
        <f t="shared" si="340"/>
        <v>143</v>
      </c>
      <c r="C4329" s="76">
        <v>11</v>
      </c>
      <c r="D4329" s="53">
        <v>2020</v>
      </c>
      <c r="E4329" s="56">
        <v>0</v>
      </c>
      <c r="F4329" s="53">
        <f t="shared" si="341"/>
        <v>0</v>
      </c>
      <c r="G4329" s="53">
        <f t="shared" si="342"/>
        <v>1</v>
      </c>
      <c r="H4329" s="53">
        <f t="shared" si="343"/>
        <v>1</v>
      </c>
      <c r="I4329" s="53" t="str">
        <f t="shared" si="344"/>
        <v>wd</v>
      </c>
    </row>
    <row r="4330" spans="1:9" x14ac:dyDescent="0.25">
      <c r="A4330" s="93">
        <v>44144</v>
      </c>
      <c r="B4330" s="35">
        <f t="shared" si="340"/>
        <v>143</v>
      </c>
      <c r="C4330" s="76">
        <v>11</v>
      </c>
      <c r="D4330" s="53">
        <v>2020</v>
      </c>
      <c r="E4330" s="56">
        <v>1.1333333333333333</v>
      </c>
      <c r="F4330" s="53">
        <f t="shared" si="341"/>
        <v>1</v>
      </c>
      <c r="G4330" s="53">
        <f t="shared" si="342"/>
        <v>1</v>
      </c>
      <c r="H4330" s="53">
        <f t="shared" si="343"/>
        <v>-1</v>
      </c>
      <c r="I4330" s="53" t="str">
        <f t="shared" si="344"/>
        <v>dw</v>
      </c>
    </row>
    <row r="4331" spans="1:9" x14ac:dyDescent="0.25">
      <c r="A4331" s="93">
        <v>44145</v>
      </c>
      <c r="B4331" s="35">
        <f t="shared" si="340"/>
        <v>143</v>
      </c>
      <c r="C4331" s="76">
        <v>11</v>
      </c>
      <c r="D4331" s="53">
        <v>2020</v>
      </c>
      <c r="E4331" s="56">
        <v>6.6666666666666666E-2</v>
      </c>
      <c r="F4331" s="53">
        <f t="shared" si="341"/>
        <v>1</v>
      </c>
      <c r="G4331" s="53">
        <f t="shared" si="342"/>
        <v>2</v>
      </c>
      <c r="H4331" s="53">
        <f t="shared" si="343"/>
        <v>2</v>
      </c>
      <c r="I4331" s="53" t="str">
        <f t="shared" si="344"/>
        <v>ww</v>
      </c>
    </row>
    <row r="4332" spans="1:9" x14ac:dyDescent="0.25">
      <c r="A4332" s="93">
        <v>44146</v>
      </c>
      <c r="B4332" s="35">
        <f t="shared" si="340"/>
        <v>143</v>
      </c>
      <c r="C4332" s="76">
        <v>11</v>
      </c>
      <c r="D4332" s="53">
        <v>2020</v>
      </c>
      <c r="E4332" s="56">
        <v>0.20000000000000004</v>
      </c>
      <c r="F4332" s="53">
        <f t="shared" si="341"/>
        <v>1</v>
      </c>
      <c r="G4332" s="53">
        <f t="shared" si="342"/>
        <v>2</v>
      </c>
      <c r="H4332" s="53">
        <f t="shared" si="343"/>
        <v>2</v>
      </c>
      <c r="I4332" s="53" t="str">
        <f t="shared" si="344"/>
        <v>ww</v>
      </c>
    </row>
    <row r="4333" spans="1:9" x14ac:dyDescent="0.25">
      <c r="A4333" s="93">
        <v>44147</v>
      </c>
      <c r="B4333" s="35">
        <f t="shared" si="340"/>
        <v>143</v>
      </c>
      <c r="C4333" s="76">
        <v>11</v>
      </c>
      <c r="D4333" s="53">
        <v>2020</v>
      </c>
      <c r="E4333" s="56">
        <v>1</v>
      </c>
      <c r="F4333" s="53">
        <f t="shared" si="341"/>
        <v>1</v>
      </c>
      <c r="G4333" s="53">
        <f t="shared" si="342"/>
        <v>2</v>
      </c>
      <c r="H4333" s="53">
        <f t="shared" si="343"/>
        <v>2</v>
      </c>
      <c r="I4333" s="53" t="str">
        <f t="shared" si="344"/>
        <v>ww</v>
      </c>
    </row>
    <row r="4334" spans="1:9" x14ac:dyDescent="0.25">
      <c r="A4334" s="93">
        <v>44148</v>
      </c>
      <c r="B4334" s="35">
        <f t="shared" si="340"/>
        <v>143</v>
      </c>
      <c r="C4334" s="76">
        <v>11</v>
      </c>
      <c r="D4334" s="53">
        <v>2020</v>
      </c>
      <c r="E4334" s="56">
        <v>0.53333333333333333</v>
      </c>
      <c r="F4334" s="53">
        <f t="shared" si="341"/>
        <v>1</v>
      </c>
      <c r="G4334" s="53">
        <f t="shared" si="342"/>
        <v>2</v>
      </c>
      <c r="H4334" s="53">
        <f t="shared" si="343"/>
        <v>2</v>
      </c>
      <c r="I4334" s="53" t="str">
        <f t="shared" si="344"/>
        <v>ww</v>
      </c>
    </row>
    <row r="4335" spans="1:9" x14ac:dyDescent="0.25">
      <c r="A4335" s="93">
        <v>44149</v>
      </c>
      <c r="B4335" s="35">
        <f t="shared" si="340"/>
        <v>143</v>
      </c>
      <c r="C4335" s="76">
        <v>11</v>
      </c>
      <c r="D4335" s="53">
        <v>2020</v>
      </c>
      <c r="E4335" s="56">
        <v>0.93333333333333324</v>
      </c>
      <c r="F4335" s="53">
        <f t="shared" si="341"/>
        <v>1</v>
      </c>
      <c r="G4335" s="53">
        <f t="shared" si="342"/>
        <v>2</v>
      </c>
      <c r="H4335" s="53">
        <f t="shared" si="343"/>
        <v>2</v>
      </c>
      <c r="I4335" s="53" t="str">
        <f t="shared" si="344"/>
        <v>ww</v>
      </c>
    </row>
    <row r="4336" spans="1:9" x14ac:dyDescent="0.25">
      <c r="A4336" s="93">
        <v>44150</v>
      </c>
      <c r="B4336" s="35">
        <f t="shared" ref="B4336:B4399" si="345">C4336+(D4336-2009)*12</f>
        <v>143</v>
      </c>
      <c r="C4336" s="76">
        <v>11</v>
      </c>
      <c r="D4336" s="53">
        <v>2020</v>
      </c>
      <c r="E4336" s="56">
        <v>0.26666666666666666</v>
      </c>
      <c r="F4336" s="53">
        <f t="shared" si="341"/>
        <v>1</v>
      </c>
      <c r="G4336" s="53">
        <f t="shared" si="342"/>
        <v>2</v>
      </c>
      <c r="H4336" s="53">
        <f t="shared" si="343"/>
        <v>2</v>
      </c>
      <c r="I4336" s="53" t="str">
        <f t="shared" si="344"/>
        <v>ww</v>
      </c>
    </row>
    <row r="4337" spans="1:9" x14ac:dyDescent="0.25">
      <c r="A4337" s="93">
        <v>44151</v>
      </c>
      <c r="B4337" s="35">
        <f t="shared" si="345"/>
        <v>143</v>
      </c>
      <c r="C4337" s="76">
        <v>11</v>
      </c>
      <c r="D4337" s="53">
        <v>2020</v>
      </c>
      <c r="E4337" s="56">
        <v>1.2666666666666666</v>
      </c>
      <c r="F4337" s="53">
        <f t="shared" si="341"/>
        <v>1</v>
      </c>
      <c r="G4337" s="53">
        <f t="shared" si="342"/>
        <v>2</v>
      </c>
      <c r="H4337" s="53">
        <f t="shared" si="343"/>
        <v>2</v>
      </c>
      <c r="I4337" s="53" t="str">
        <f t="shared" si="344"/>
        <v>ww</v>
      </c>
    </row>
    <row r="4338" spans="1:9" x14ac:dyDescent="0.25">
      <c r="A4338" s="93">
        <v>44152</v>
      </c>
      <c r="B4338" s="35">
        <f t="shared" si="345"/>
        <v>143</v>
      </c>
      <c r="C4338" s="76">
        <v>11</v>
      </c>
      <c r="D4338" s="53">
        <v>2020</v>
      </c>
      <c r="E4338" s="56">
        <v>0.26666666666666666</v>
      </c>
      <c r="F4338" s="53">
        <f t="shared" si="341"/>
        <v>1</v>
      </c>
      <c r="G4338" s="53">
        <f t="shared" si="342"/>
        <v>2</v>
      </c>
      <c r="H4338" s="53">
        <f t="shared" si="343"/>
        <v>2</v>
      </c>
      <c r="I4338" s="53" t="str">
        <f t="shared" si="344"/>
        <v>ww</v>
      </c>
    </row>
    <row r="4339" spans="1:9" x14ac:dyDescent="0.25">
      <c r="A4339" s="93">
        <v>44153</v>
      </c>
      <c r="B4339" s="35">
        <f t="shared" si="345"/>
        <v>143</v>
      </c>
      <c r="C4339" s="76">
        <v>11</v>
      </c>
      <c r="D4339" s="53">
        <v>2020</v>
      </c>
      <c r="E4339" s="56">
        <v>0</v>
      </c>
      <c r="F4339" s="53">
        <f t="shared" si="341"/>
        <v>0</v>
      </c>
      <c r="G4339" s="53">
        <f t="shared" si="342"/>
        <v>1</v>
      </c>
      <c r="H4339" s="53">
        <f t="shared" si="343"/>
        <v>1</v>
      </c>
      <c r="I4339" s="53" t="str">
        <f t="shared" si="344"/>
        <v>wd</v>
      </c>
    </row>
    <row r="4340" spans="1:9" x14ac:dyDescent="0.25">
      <c r="A4340" s="93">
        <v>44154</v>
      </c>
      <c r="B4340" s="35">
        <f t="shared" si="345"/>
        <v>143</v>
      </c>
      <c r="C4340" s="76">
        <v>11</v>
      </c>
      <c r="D4340" s="53">
        <v>2020</v>
      </c>
      <c r="E4340" s="56">
        <v>6.6666666666666666E-2</v>
      </c>
      <c r="F4340" s="53">
        <f t="shared" si="341"/>
        <v>1</v>
      </c>
      <c r="G4340" s="53">
        <f t="shared" si="342"/>
        <v>1</v>
      </c>
      <c r="H4340" s="53">
        <f t="shared" si="343"/>
        <v>-1</v>
      </c>
      <c r="I4340" s="53" t="str">
        <f t="shared" si="344"/>
        <v>dw</v>
      </c>
    </row>
    <row r="4341" spans="1:9" x14ac:dyDescent="0.25">
      <c r="A4341" s="93">
        <v>44155</v>
      </c>
      <c r="B4341" s="35">
        <f t="shared" si="345"/>
        <v>143</v>
      </c>
      <c r="C4341" s="76">
        <v>11</v>
      </c>
      <c r="D4341" s="53">
        <v>2020</v>
      </c>
      <c r="E4341" s="56">
        <v>0</v>
      </c>
      <c r="F4341" s="53">
        <f t="shared" si="341"/>
        <v>0</v>
      </c>
      <c r="G4341" s="53">
        <f t="shared" si="342"/>
        <v>1</v>
      </c>
      <c r="H4341" s="53">
        <f t="shared" si="343"/>
        <v>1</v>
      </c>
      <c r="I4341" s="53" t="str">
        <f t="shared" si="344"/>
        <v>wd</v>
      </c>
    </row>
    <row r="4342" spans="1:9" x14ac:dyDescent="0.25">
      <c r="A4342" s="93">
        <v>44156</v>
      </c>
      <c r="B4342" s="35">
        <f t="shared" si="345"/>
        <v>143</v>
      </c>
      <c r="C4342" s="76">
        <v>11</v>
      </c>
      <c r="D4342" s="53">
        <v>2020</v>
      </c>
      <c r="E4342" s="56">
        <v>0</v>
      </c>
      <c r="F4342" s="53">
        <f t="shared" si="341"/>
        <v>0</v>
      </c>
      <c r="G4342" s="53">
        <f t="shared" si="342"/>
        <v>0</v>
      </c>
      <c r="H4342" s="53">
        <f t="shared" si="343"/>
        <v>0</v>
      </c>
      <c r="I4342" s="53" t="str">
        <f t="shared" si="344"/>
        <v>dd</v>
      </c>
    </row>
    <row r="4343" spans="1:9" x14ac:dyDescent="0.25">
      <c r="A4343" s="93">
        <v>44157</v>
      </c>
      <c r="B4343" s="35">
        <f t="shared" si="345"/>
        <v>143</v>
      </c>
      <c r="C4343" s="76">
        <v>11</v>
      </c>
      <c r="D4343" s="53">
        <v>2020</v>
      </c>
      <c r="E4343" s="56">
        <v>0.13333333333333333</v>
      </c>
      <c r="F4343" s="53">
        <f t="shared" si="341"/>
        <v>1</v>
      </c>
      <c r="G4343" s="53">
        <f t="shared" si="342"/>
        <v>1</v>
      </c>
      <c r="H4343" s="53">
        <f t="shared" si="343"/>
        <v>-1</v>
      </c>
      <c r="I4343" s="53" t="str">
        <f t="shared" si="344"/>
        <v>dw</v>
      </c>
    </row>
    <row r="4344" spans="1:9" x14ac:dyDescent="0.25">
      <c r="A4344" s="93">
        <v>44158</v>
      </c>
      <c r="B4344" s="35">
        <f t="shared" si="345"/>
        <v>143</v>
      </c>
      <c r="C4344" s="76">
        <v>11</v>
      </c>
      <c r="D4344" s="53">
        <v>2020</v>
      </c>
      <c r="E4344" s="56">
        <v>0</v>
      </c>
      <c r="F4344" s="53">
        <f t="shared" si="341"/>
        <v>0</v>
      </c>
      <c r="G4344" s="53">
        <f t="shared" si="342"/>
        <v>1</v>
      </c>
      <c r="H4344" s="53">
        <f t="shared" si="343"/>
        <v>1</v>
      </c>
      <c r="I4344" s="53" t="str">
        <f t="shared" si="344"/>
        <v>wd</v>
      </c>
    </row>
    <row r="4345" spans="1:9" x14ac:dyDescent="0.25">
      <c r="A4345" s="93">
        <v>44159</v>
      </c>
      <c r="B4345" s="35">
        <f t="shared" si="345"/>
        <v>143</v>
      </c>
      <c r="C4345" s="76">
        <v>11</v>
      </c>
      <c r="D4345" s="53">
        <v>2020</v>
      </c>
      <c r="E4345" s="56">
        <v>0</v>
      </c>
      <c r="F4345" s="53">
        <f t="shared" si="341"/>
        <v>0</v>
      </c>
      <c r="G4345" s="53">
        <f t="shared" si="342"/>
        <v>0</v>
      </c>
      <c r="H4345" s="53">
        <f t="shared" si="343"/>
        <v>0</v>
      </c>
      <c r="I4345" s="53" t="str">
        <f t="shared" si="344"/>
        <v>dd</v>
      </c>
    </row>
    <row r="4346" spans="1:9" x14ac:dyDescent="0.25">
      <c r="A4346" s="93">
        <v>44160</v>
      </c>
      <c r="B4346" s="35">
        <f t="shared" si="345"/>
        <v>143</v>
      </c>
      <c r="C4346" s="76">
        <v>11</v>
      </c>
      <c r="D4346" s="53">
        <v>2020</v>
      </c>
      <c r="E4346" s="56">
        <v>0.53333333333333333</v>
      </c>
      <c r="F4346" s="53">
        <f t="shared" si="341"/>
        <v>1</v>
      </c>
      <c r="G4346" s="53">
        <f t="shared" si="342"/>
        <v>1</v>
      </c>
      <c r="H4346" s="53">
        <f t="shared" si="343"/>
        <v>-1</v>
      </c>
      <c r="I4346" s="53" t="str">
        <f t="shared" si="344"/>
        <v>dw</v>
      </c>
    </row>
    <row r="4347" spans="1:9" x14ac:dyDescent="0.25">
      <c r="A4347" s="93">
        <v>44161</v>
      </c>
      <c r="B4347" s="35">
        <f t="shared" si="345"/>
        <v>143</v>
      </c>
      <c r="C4347" s="76">
        <v>11</v>
      </c>
      <c r="D4347" s="53">
        <v>2020</v>
      </c>
      <c r="E4347" s="56">
        <v>6.6666666666666666E-2</v>
      </c>
      <c r="F4347" s="53">
        <f t="shared" si="341"/>
        <v>1</v>
      </c>
      <c r="G4347" s="53">
        <f t="shared" si="342"/>
        <v>2</v>
      </c>
      <c r="H4347" s="53">
        <f t="shared" si="343"/>
        <v>2</v>
      </c>
      <c r="I4347" s="53" t="str">
        <f t="shared" si="344"/>
        <v>ww</v>
      </c>
    </row>
    <row r="4348" spans="1:9" x14ac:dyDescent="0.25">
      <c r="A4348" s="93">
        <v>44162</v>
      </c>
      <c r="B4348" s="35">
        <f t="shared" si="345"/>
        <v>143</v>
      </c>
      <c r="C4348" s="76">
        <v>11</v>
      </c>
      <c r="D4348" s="53">
        <v>2020</v>
      </c>
      <c r="E4348" s="56">
        <v>0</v>
      </c>
      <c r="F4348" s="53">
        <f t="shared" si="341"/>
        <v>0</v>
      </c>
      <c r="G4348" s="53">
        <f t="shared" si="342"/>
        <v>1</v>
      </c>
      <c r="H4348" s="53">
        <f t="shared" si="343"/>
        <v>1</v>
      </c>
      <c r="I4348" s="53" t="str">
        <f t="shared" si="344"/>
        <v>wd</v>
      </c>
    </row>
    <row r="4349" spans="1:9" x14ac:dyDescent="0.25">
      <c r="A4349" s="93">
        <v>44163</v>
      </c>
      <c r="B4349" s="35">
        <f t="shared" si="345"/>
        <v>143</v>
      </c>
      <c r="C4349" s="76">
        <v>11</v>
      </c>
      <c r="D4349" s="53">
        <v>2020</v>
      </c>
      <c r="E4349" s="56">
        <v>0</v>
      </c>
      <c r="F4349" s="53">
        <f t="shared" si="341"/>
        <v>0</v>
      </c>
      <c r="G4349" s="53">
        <f t="shared" si="342"/>
        <v>0</v>
      </c>
      <c r="H4349" s="53">
        <f t="shared" si="343"/>
        <v>0</v>
      </c>
      <c r="I4349" s="53" t="str">
        <f t="shared" si="344"/>
        <v>dd</v>
      </c>
    </row>
    <row r="4350" spans="1:9" x14ac:dyDescent="0.25">
      <c r="A4350" s="93">
        <v>44164</v>
      </c>
      <c r="B4350" s="35">
        <f t="shared" si="345"/>
        <v>143</v>
      </c>
      <c r="C4350" s="76">
        <v>11</v>
      </c>
      <c r="D4350" s="53">
        <v>2020</v>
      </c>
      <c r="E4350" s="56">
        <v>0.46666666666666673</v>
      </c>
      <c r="F4350" s="53">
        <f t="shared" si="341"/>
        <v>1</v>
      </c>
      <c r="G4350" s="53">
        <f t="shared" si="342"/>
        <v>1</v>
      </c>
      <c r="H4350" s="53">
        <f t="shared" si="343"/>
        <v>-1</v>
      </c>
      <c r="I4350" s="53" t="str">
        <f t="shared" si="344"/>
        <v>dw</v>
      </c>
    </row>
    <row r="4351" spans="1:9" x14ac:dyDescent="0.25">
      <c r="A4351" s="93">
        <v>44165</v>
      </c>
      <c r="B4351" s="35">
        <f t="shared" si="345"/>
        <v>143</v>
      </c>
      <c r="C4351" s="76">
        <v>11</v>
      </c>
      <c r="D4351" s="53">
        <v>2020</v>
      </c>
      <c r="E4351" s="56">
        <v>0.46666666666666662</v>
      </c>
      <c r="F4351" s="53">
        <f t="shared" si="341"/>
        <v>1</v>
      </c>
      <c r="G4351" s="53">
        <f t="shared" si="342"/>
        <v>2</v>
      </c>
      <c r="H4351" s="53">
        <f t="shared" si="343"/>
        <v>2</v>
      </c>
      <c r="I4351" s="53" t="str">
        <f t="shared" si="344"/>
        <v>ww</v>
      </c>
    </row>
    <row r="4352" spans="1:9" x14ac:dyDescent="0.25">
      <c r="A4352" s="93">
        <v>44166</v>
      </c>
      <c r="B4352" s="35">
        <f t="shared" si="345"/>
        <v>144</v>
      </c>
      <c r="C4352" s="76">
        <v>12</v>
      </c>
      <c r="D4352" s="53">
        <v>2020</v>
      </c>
      <c r="E4352" s="56">
        <v>1.2</v>
      </c>
      <c r="F4352" s="53">
        <f t="shared" si="341"/>
        <v>1</v>
      </c>
      <c r="G4352" s="53">
        <f t="shared" si="342"/>
        <v>2</v>
      </c>
      <c r="H4352" s="53">
        <f t="shared" si="343"/>
        <v>2</v>
      </c>
      <c r="I4352" s="53" t="str">
        <f t="shared" si="344"/>
        <v>ww</v>
      </c>
    </row>
    <row r="4353" spans="1:9" x14ac:dyDescent="0.25">
      <c r="A4353" s="93">
        <v>44167</v>
      </c>
      <c r="B4353" s="35">
        <f t="shared" si="345"/>
        <v>144</v>
      </c>
      <c r="C4353" s="76">
        <v>12</v>
      </c>
      <c r="D4353" s="53">
        <v>2020</v>
      </c>
      <c r="E4353" s="56">
        <v>0</v>
      </c>
      <c r="F4353" s="53">
        <f t="shared" si="341"/>
        <v>0</v>
      </c>
      <c r="G4353" s="53">
        <f t="shared" si="342"/>
        <v>1</v>
      </c>
      <c r="H4353" s="53">
        <f t="shared" si="343"/>
        <v>1</v>
      </c>
      <c r="I4353" s="53" t="str">
        <f t="shared" si="344"/>
        <v>wd</v>
      </c>
    </row>
    <row r="4354" spans="1:9" x14ac:dyDescent="0.25">
      <c r="A4354" s="93">
        <v>44168</v>
      </c>
      <c r="B4354" s="35">
        <f t="shared" si="345"/>
        <v>144</v>
      </c>
      <c r="C4354" s="76">
        <v>12</v>
      </c>
      <c r="D4354" s="53">
        <v>2020</v>
      </c>
      <c r="E4354" s="56">
        <v>0.13333333333333333</v>
      </c>
      <c r="F4354" s="53">
        <f t="shared" si="341"/>
        <v>1</v>
      </c>
      <c r="G4354" s="53">
        <f t="shared" si="342"/>
        <v>1</v>
      </c>
      <c r="H4354" s="53">
        <f t="shared" si="343"/>
        <v>-1</v>
      </c>
      <c r="I4354" s="53" t="str">
        <f t="shared" si="344"/>
        <v>dw</v>
      </c>
    </row>
    <row r="4355" spans="1:9" x14ac:dyDescent="0.25">
      <c r="A4355" s="93">
        <v>44169</v>
      </c>
      <c r="B4355" s="35">
        <f t="shared" si="345"/>
        <v>144</v>
      </c>
      <c r="C4355" s="76">
        <v>12</v>
      </c>
      <c r="D4355" s="53">
        <v>2020</v>
      </c>
      <c r="E4355" s="56">
        <v>12.433333333333332</v>
      </c>
      <c r="F4355" s="53">
        <f t="shared" si="341"/>
        <v>1</v>
      </c>
      <c r="G4355" s="53">
        <f t="shared" si="342"/>
        <v>2</v>
      </c>
      <c r="H4355" s="53">
        <f t="shared" si="343"/>
        <v>2</v>
      </c>
      <c r="I4355" s="53" t="str">
        <f t="shared" si="344"/>
        <v>ww</v>
      </c>
    </row>
    <row r="4356" spans="1:9" x14ac:dyDescent="0.25">
      <c r="A4356" s="93">
        <v>44170</v>
      </c>
      <c r="B4356" s="35">
        <f t="shared" si="345"/>
        <v>144</v>
      </c>
      <c r="C4356" s="76">
        <v>12</v>
      </c>
      <c r="D4356" s="53">
        <v>2020</v>
      </c>
      <c r="E4356" s="56">
        <v>11.700000000000001</v>
      </c>
      <c r="F4356" s="53">
        <f t="shared" si="341"/>
        <v>1</v>
      </c>
      <c r="G4356" s="53">
        <f t="shared" si="342"/>
        <v>2</v>
      </c>
      <c r="H4356" s="53">
        <f t="shared" si="343"/>
        <v>2</v>
      </c>
      <c r="I4356" s="53" t="str">
        <f t="shared" si="344"/>
        <v>ww</v>
      </c>
    </row>
    <row r="4357" spans="1:9" x14ac:dyDescent="0.25">
      <c r="A4357" s="93">
        <v>44171</v>
      </c>
      <c r="B4357" s="35">
        <f t="shared" si="345"/>
        <v>144</v>
      </c>
      <c r="C4357" s="76">
        <v>12</v>
      </c>
      <c r="D4357" s="53">
        <v>2020</v>
      </c>
      <c r="E4357" s="56">
        <v>8.2999999999999989</v>
      </c>
      <c r="F4357" s="53">
        <f t="shared" si="341"/>
        <v>1</v>
      </c>
      <c r="G4357" s="53">
        <f t="shared" si="342"/>
        <v>2</v>
      </c>
      <c r="H4357" s="53">
        <f t="shared" si="343"/>
        <v>2</v>
      </c>
      <c r="I4357" s="53" t="str">
        <f t="shared" si="344"/>
        <v>ww</v>
      </c>
    </row>
    <row r="4358" spans="1:9" x14ac:dyDescent="0.25">
      <c r="A4358" s="93">
        <v>44172</v>
      </c>
      <c r="B4358" s="35">
        <f t="shared" si="345"/>
        <v>144</v>
      </c>
      <c r="C4358" s="76">
        <v>12</v>
      </c>
      <c r="D4358" s="53">
        <v>2020</v>
      </c>
      <c r="E4358" s="56">
        <v>5.6333333333333329</v>
      </c>
      <c r="F4358" s="53">
        <f t="shared" si="341"/>
        <v>1</v>
      </c>
      <c r="G4358" s="53">
        <f t="shared" si="342"/>
        <v>2</v>
      </c>
      <c r="H4358" s="53">
        <f t="shared" si="343"/>
        <v>2</v>
      </c>
      <c r="I4358" s="53" t="str">
        <f t="shared" si="344"/>
        <v>ww</v>
      </c>
    </row>
    <row r="4359" spans="1:9" x14ac:dyDescent="0.25">
      <c r="A4359" s="93">
        <v>44173</v>
      </c>
      <c r="B4359" s="35">
        <f t="shared" si="345"/>
        <v>144</v>
      </c>
      <c r="C4359" s="76">
        <v>12</v>
      </c>
      <c r="D4359" s="53">
        <v>2020</v>
      </c>
      <c r="E4359" s="56">
        <v>2.4666666666666668</v>
      </c>
      <c r="F4359" s="53">
        <f t="shared" ref="F4359:F4422" si="346">IF(E4359&gt;0,1,0)</f>
        <v>1</v>
      </c>
      <c r="G4359" s="53">
        <f t="shared" ref="G4359:G4422" si="347">SUM(F4358:F4359)</f>
        <v>2</v>
      </c>
      <c r="H4359" s="53">
        <f t="shared" ref="H4359:H4422" si="348">IF(G4359=1,IF(F4358=1,1,-1),G4359)</f>
        <v>2</v>
      </c>
      <c r="I4359" s="53" t="str">
        <f t="shared" ref="I4359:I4422" si="349">VLOOKUP(H4359,codes,2,)</f>
        <v>ww</v>
      </c>
    </row>
    <row r="4360" spans="1:9" x14ac:dyDescent="0.25">
      <c r="A4360" s="93">
        <v>44174</v>
      </c>
      <c r="B4360" s="35">
        <f t="shared" si="345"/>
        <v>144</v>
      </c>
      <c r="C4360" s="76">
        <v>12</v>
      </c>
      <c r="D4360" s="53">
        <v>2020</v>
      </c>
      <c r="E4360" s="56">
        <v>2.3333333333333335</v>
      </c>
      <c r="F4360" s="53">
        <f t="shared" si="346"/>
        <v>1</v>
      </c>
      <c r="G4360" s="53">
        <f t="shared" si="347"/>
        <v>2</v>
      </c>
      <c r="H4360" s="53">
        <f t="shared" si="348"/>
        <v>2</v>
      </c>
      <c r="I4360" s="53" t="str">
        <f t="shared" si="349"/>
        <v>ww</v>
      </c>
    </row>
    <row r="4361" spans="1:9" x14ac:dyDescent="0.25">
      <c r="A4361" s="93">
        <v>44175</v>
      </c>
      <c r="B4361" s="35">
        <f t="shared" si="345"/>
        <v>144</v>
      </c>
      <c r="C4361" s="76">
        <v>12</v>
      </c>
      <c r="D4361" s="53">
        <v>2020</v>
      </c>
      <c r="E4361" s="56">
        <v>0.13333333333333333</v>
      </c>
      <c r="F4361" s="53">
        <f t="shared" si="346"/>
        <v>1</v>
      </c>
      <c r="G4361" s="53">
        <f t="shared" si="347"/>
        <v>2</v>
      </c>
      <c r="H4361" s="53">
        <f t="shared" si="348"/>
        <v>2</v>
      </c>
      <c r="I4361" s="53" t="str">
        <f t="shared" si="349"/>
        <v>ww</v>
      </c>
    </row>
    <row r="4362" spans="1:9" x14ac:dyDescent="0.25">
      <c r="A4362" s="93">
        <v>44176</v>
      </c>
      <c r="B4362" s="35">
        <f t="shared" si="345"/>
        <v>144</v>
      </c>
      <c r="C4362" s="76">
        <v>12</v>
      </c>
      <c r="D4362" s="53">
        <v>2020</v>
      </c>
      <c r="E4362" s="56">
        <v>1.8</v>
      </c>
      <c r="F4362" s="53">
        <f t="shared" si="346"/>
        <v>1</v>
      </c>
      <c r="G4362" s="53">
        <f t="shared" si="347"/>
        <v>2</v>
      </c>
      <c r="H4362" s="53">
        <f t="shared" si="348"/>
        <v>2</v>
      </c>
      <c r="I4362" s="53" t="str">
        <f t="shared" si="349"/>
        <v>ww</v>
      </c>
    </row>
    <row r="4363" spans="1:9" x14ac:dyDescent="0.25">
      <c r="A4363" s="93">
        <v>44177</v>
      </c>
      <c r="B4363" s="35">
        <f t="shared" si="345"/>
        <v>144</v>
      </c>
      <c r="C4363" s="76">
        <v>12</v>
      </c>
      <c r="D4363" s="53">
        <v>2020</v>
      </c>
      <c r="E4363" s="56">
        <v>1.5333333333333334</v>
      </c>
      <c r="F4363" s="53">
        <f t="shared" si="346"/>
        <v>1</v>
      </c>
      <c r="G4363" s="53">
        <f t="shared" si="347"/>
        <v>2</v>
      </c>
      <c r="H4363" s="53">
        <f t="shared" si="348"/>
        <v>2</v>
      </c>
      <c r="I4363" s="53" t="str">
        <f t="shared" si="349"/>
        <v>ww</v>
      </c>
    </row>
    <row r="4364" spans="1:9" x14ac:dyDescent="0.25">
      <c r="A4364" s="93">
        <v>44178</v>
      </c>
      <c r="B4364" s="35">
        <f t="shared" si="345"/>
        <v>144</v>
      </c>
      <c r="C4364" s="76">
        <v>12</v>
      </c>
      <c r="D4364" s="53">
        <v>2020</v>
      </c>
      <c r="E4364" s="56">
        <v>3.0666666666666669</v>
      </c>
      <c r="F4364" s="53">
        <f t="shared" si="346"/>
        <v>1</v>
      </c>
      <c r="G4364" s="53">
        <f t="shared" si="347"/>
        <v>2</v>
      </c>
      <c r="H4364" s="53">
        <f t="shared" si="348"/>
        <v>2</v>
      </c>
      <c r="I4364" s="53" t="str">
        <f t="shared" si="349"/>
        <v>ww</v>
      </c>
    </row>
    <row r="4365" spans="1:9" x14ac:dyDescent="0.25">
      <c r="A4365" s="93">
        <v>44179</v>
      </c>
      <c r="B4365" s="35">
        <f t="shared" si="345"/>
        <v>144</v>
      </c>
      <c r="C4365" s="76">
        <v>12</v>
      </c>
      <c r="D4365" s="53">
        <v>2020</v>
      </c>
      <c r="E4365" s="56">
        <v>3.1999999999999997</v>
      </c>
      <c r="F4365" s="53">
        <f t="shared" si="346"/>
        <v>1</v>
      </c>
      <c r="G4365" s="53">
        <f t="shared" si="347"/>
        <v>2</v>
      </c>
      <c r="H4365" s="53">
        <f t="shared" si="348"/>
        <v>2</v>
      </c>
      <c r="I4365" s="53" t="str">
        <f t="shared" si="349"/>
        <v>ww</v>
      </c>
    </row>
    <row r="4366" spans="1:9" x14ac:dyDescent="0.25">
      <c r="A4366" s="93">
        <v>44180</v>
      </c>
      <c r="B4366" s="35">
        <f t="shared" si="345"/>
        <v>144</v>
      </c>
      <c r="C4366" s="76">
        <v>12</v>
      </c>
      <c r="D4366" s="53">
        <v>2020</v>
      </c>
      <c r="E4366" s="56">
        <v>6.6666666666666666E-2</v>
      </c>
      <c r="F4366" s="53">
        <f t="shared" si="346"/>
        <v>1</v>
      </c>
      <c r="G4366" s="53">
        <f t="shared" si="347"/>
        <v>2</v>
      </c>
      <c r="H4366" s="53">
        <f t="shared" si="348"/>
        <v>2</v>
      </c>
      <c r="I4366" s="53" t="str">
        <f t="shared" si="349"/>
        <v>ww</v>
      </c>
    </row>
    <row r="4367" spans="1:9" x14ac:dyDescent="0.25">
      <c r="A4367" s="93">
        <v>44181</v>
      </c>
      <c r="B4367" s="35">
        <f t="shared" si="345"/>
        <v>144</v>
      </c>
      <c r="C4367" s="76">
        <v>12</v>
      </c>
      <c r="D4367" s="53">
        <v>2020</v>
      </c>
      <c r="E4367" s="56">
        <v>1.1333333333333333</v>
      </c>
      <c r="F4367" s="53">
        <f t="shared" si="346"/>
        <v>1</v>
      </c>
      <c r="G4367" s="53">
        <f t="shared" si="347"/>
        <v>2</v>
      </c>
      <c r="H4367" s="53">
        <f t="shared" si="348"/>
        <v>2</v>
      </c>
      <c r="I4367" s="53" t="str">
        <f t="shared" si="349"/>
        <v>ww</v>
      </c>
    </row>
    <row r="4368" spans="1:9" x14ac:dyDescent="0.25">
      <c r="A4368" s="93">
        <v>44182</v>
      </c>
      <c r="B4368" s="35">
        <f t="shared" si="345"/>
        <v>144</v>
      </c>
      <c r="C4368" s="76">
        <v>12</v>
      </c>
      <c r="D4368" s="53">
        <v>2020</v>
      </c>
      <c r="E4368" s="56">
        <v>1.9333333333333336</v>
      </c>
      <c r="F4368" s="53">
        <f t="shared" si="346"/>
        <v>1</v>
      </c>
      <c r="G4368" s="53">
        <f t="shared" si="347"/>
        <v>2</v>
      </c>
      <c r="H4368" s="53">
        <f t="shared" si="348"/>
        <v>2</v>
      </c>
      <c r="I4368" s="53" t="str">
        <f t="shared" si="349"/>
        <v>ww</v>
      </c>
    </row>
    <row r="4369" spans="1:9" x14ac:dyDescent="0.25">
      <c r="A4369" s="93">
        <v>44183</v>
      </c>
      <c r="B4369" s="35">
        <f t="shared" si="345"/>
        <v>144</v>
      </c>
      <c r="C4369" s="76">
        <v>12</v>
      </c>
      <c r="D4369" s="53">
        <v>2020</v>
      </c>
      <c r="E4369" s="56">
        <v>0.73333333333333339</v>
      </c>
      <c r="F4369" s="53">
        <f t="shared" si="346"/>
        <v>1</v>
      </c>
      <c r="G4369" s="53">
        <f t="shared" si="347"/>
        <v>2</v>
      </c>
      <c r="H4369" s="53">
        <f t="shared" si="348"/>
        <v>2</v>
      </c>
      <c r="I4369" s="53" t="str">
        <f t="shared" si="349"/>
        <v>ww</v>
      </c>
    </row>
    <row r="4370" spans="1:9" x14ac:dyDescent="0.25">
      <c r="A4370" s="93">
        <v>44184</v>
      </c>
      <c r="B4370" s="35">
        <f t="shared" si="345"/>
        <v>144</v>
      </c>
      <c r="C4370" s="76">
        <v>12</v>
      </c>
      <c r="D4370" s="53">
        <v>2020</v>
      </c>
      <c r="E4370" s="56">
        <v>2.0666666666666669</v>
      </c>
      <c r="F4370" s="53">
        <f t="shared" si="346"/>
        <v>1</v>
      </c>
      <c r="G4370" s="53">
        <f t="shared" si="347"/>
        <v>2</v>
      </c>
      <c r="H4370" s="53">
        <f t="shared" si="348"/>
        <v>2</v>
      </c>
      <c r="I4370" s="53" t="str">
        <f t="shared" si="349"/>
        <v>ww</v>
      </c>
    </row>
    <row r="4371" spans="1:9" x14ac:dyDescent="0.25">
      <c r="A4371" s="93">
        <v>44185</v>
      </c>
      <c r="B4371" s="35">
        <f t="shared" si="345"/>
        <v>144</v>
      </c>
      <c r="C4371" s="76">
        <v>12</v>
      </c>
      <c r="D4371" s="53">
        <v>2020</v>
      </c>
      <c r="E4371" s="56">
        <v>0</v>
      </c>
      <c r="F4371" s="53">
        <f t="shared" si="346"/>
        <v>0</v>
      </c>
      <c r="G4371" s="53">
        <f t="shared" si="347"/>
        <v>1</v>
      </c>
      <c r="H4371" s="53">
        <f t="shared" si="348"/>
        <v>1</v>
      </c>
      <c r="I4371" s="53" t="str">
        <f t="shared" si="349"/>
        <v>wd</v>
      </c>
    </row>
    <row r="4372" spans="1:9" x14ac:dyDescent="0.25">
      <c r="A4372" s="93">
        <v>44186</v>
      </c>
      <c r="B4372" s="35">
        <f t="shared" si="345"/>
        <v>144</v>
      </c>
      <c r="C4372" s="76">
        <v>12</v>
      </c>
      <c r="D4372" s="53">
        <v>2020</v>
      </c>
      <c r="E4372" s="56">
        <v>0.73333333333333339</v>
      </c>
      <c r="F4372" s="53">
        <f t="shared" si="346"/>
        <v>1</v>
      </c>
      <c r="G4372" s="53">
        <f t="shared" si="347"/>
        <v>1</v>
      </c>
      <c r="H4372" s="53">
        <f t="shared" si="348"/>
        <v>-1</v>
      </c>
      <c r="I4372" s="53" t="str">
        <f t="shared" si="349"/>
        <v>dw</v>
      </c>
    </row>
    <row r="4373" spans="1:9" x14ac:dyDescent="0.25">
      <c r="A4373" s="93">
        <v>44187</v>
      </c>
      <c r="B4373" s="35">
        <f t="shared" si="345"/>
        <v>144</v>
      </c>
      <c r="C4373" s="76">
        <v>12</v>
      </c>
      <c r="D4373" s="53">
        <v>2020</v>
      </c>
      <c r="E4373" s="56">
        <v>1.4000000000000001</v>
      </c>
      <c r="F4373" s="53">
        <f t="shared" si="346"/>
        <v>1</v>
      </c>
      <c r="G4373" s="53">
        <f t="shared" si="347"/>
        <v>2</v>
      </c>
      <c r="H4373" s="53">
        <f t="shared" si="348"/>
        <v>2</v>
      </c>
      <c r="I4373" s="53" t="str">
        <f t="shared" si="349"/>
        <v>ww</v>
      </c>
    </row>
    <row r="4374" spans="1:9" x14ac:dyDescent="0.25">
      <c r="A4374" s="93">
        <v>44188</v>
      </c>
      <c r="B4374" s="35">
        <f t="shared" si="345"/>
        <v>144</v>
      </c>
      <c r="C4374" s="76">
        <v>12</v>
      </c>
      <c r="D4374" s="53">
        <v>2020</v>
      </c>
      <c r="E4374" s="56">
        <v>3.2666666666666671</v>
      </c>
      <c r="F4374" s="53">
        <f t="shared" si="346"/>
        <v>1</v>
      </c>
      <c r="G4374" s="53">
        <f t="shared" si="347"/>
        <v>2</v>
      </c>
      <c r="H4374" s="53">
        <f t="shared" si="348"/>
        <v>2</v>
      </c>
      <c r="I4374" s="53" t="str">
        <f t="shared" si="349"/>
        <v>ww</v>
      </c>
    </row>
    <row r="4375" spans="1:9" x14ac:dyDescent="0.25">
      <c r="A4375" s="93">
        <v>44189</v>
      </c>
      <c r="B4375" s="35">
        <f t="shared" si="345"/>
        <v>144</v>
      </c>
      <c r="C4375" s="76">
        <v>12</v>
      </c>
      <c r="D4375" s="53">
        <v>2020</v>
      </c>
      <c r="E4375" s="56">
        <v>6.8666666666666671</v>
      </c>
      <c r="F4375" s="53">
        <f t="shared" si="346"/>
        <v>1</v>
      </c>
      <c r="G4375" s="53">
        <f t="shared" si="347"/>
        <v>2</v>
      </c>
      <c r="H4375" s="53">
        <f t="shared" si="348"/>
        <v>2</v>
      </c>
      <c r="I4375" s="53" t="str">
        <f t="shared" si="349"/>
        <v>ww</v>
      </c>
    </row>
    <row r="4376" spans="1:9" x14ac:dyDescent="0.25">
      <c r="A4376" s="93">
        <v>44190</v>
      </c>
      <c r="B4376" s="35">
        <f t="shared" si="345"/>
        <v>144</v>
      </c>
      <c r="C4376" s="76">
        <v>12</v>
      </c>
      <c r="D4376" s="53">
        <v>2020</v>
      </c>
      <c r="E4376" s="56">
        <v>3.2666666666666671</v>
      </c>
      <c r="F4376" s="53">
        <f t="shared" si="346"/>
        <v>1</v>
      </c>
      <c r="G4376" s="53">
        <f t="shared" si="347"/>
        <v>2</v>
      </c>
      <c r="H4376" s="53">
        <f t="shared" si="348"/>
        <v>2</v>
      </c>
      <c r="I4376" s="53" t="str">
        <f t="shared" si="349"/>
        <v>ww</v>
      </c>
    </row>
    <row r="4377" spans="1:9" x14ac:dyDescent="0.25">
      <c r="A4377" s="93">
        <v>44191</v>
      </c>
      <c r="B4377" s="35">
        <f t="shared" si="345"/>
        <v>144</v>
      </c>
      <c r="C4377" s="76">
        <v>12</v>
      </c>
      <c r="D4377" s="53">
        <v>2020</v>
      </c>
      <c r="E4377" s="56">
        <v>0.19999999999999998</v>
      </c>
      <c r="F4377" s="53">
        <f t="shared" si="346"/>
        <v>1</v>
      </c>
      <c r="G4377" s="53">
        <f t="shared" si="347"/>
        <v>2</v>
      </c>
      <c r="H4377" s="53">
        <f t="shared" si="348"/>
        <v>2</v>
      </c>
      <c r="I4377" s="53" t="str">
        <f t="shared" si="349"/>
        <v>ww</v>
      </c>
    </row>
    <row r="4378" spans="1:9" x14ac:dyDescent="0.25">
      <c r="A4378" s="93">
        <v>44192</v>
      </c>
      <c r="B4378" s="35">
        <f t="shared" si="345"/>
        <v>144</v>
      </c>
      <c r="C4378" s="76">
        <v>12</v>
      </c>
      <c r="D4378" s="53">
        <v>2020</v>
      </c>
      <c r="E4378" s="56">
        <v>3.4</v>
      </c>
      <c r="F4378" s="53">
        <f t="shared" si="346"/>
        <v>1</v>
      </c>
      <c r="G4378" s="53">
        <f t="shared" si="347"/>
        <v>2</v>
      </c>
      <c r="H4378" s="53">
        <f t="shared" si="348"/>
        <v>2</v>
      </c>
      <c r="I4378" s="53" t="str">
        <f t="shared" si="349"/>
        <v>ww</v>
      </c>
    </row>
    <row r="4379" spans="1:9" x14ac:dyDescent="0.25">
      <c r="A4379" s="93">
        <v>44193</v>
      </c>
      <c r="B4379" s="35">
        <f t="shared" si="345"/>
        <v>144</v>
      </c>
      <c r="C4379" s="76">
        <v>12</v>
      </c>
      <c r="D4379" s="53">
        <v>2020</v>
      </c>
      <c r="E4379" s="56">
        <v>0.33333333333333331</v>
      </c>
      <c r="F4379" s="53">
        <f t="shared" si="346"/>
        <v>1</v>
      </c>
      <c r="G4379" s="53">
        <f t="shared" si="347"/>
        <v>2</v>
      </c>
      <c r="H4379" s="53">
        <f t="shared" si="348"/>
        <v>2</v>
      </c>
      <c r="I4379" s="53" t="str">
        <f t="shared" si="349"/>
        <v>ww</v>
      </c>
    </row>
    <row r="4380" spans="1:9" x14ac:dyDescent="0.25">
      <c r="A4380" s="93">
        <v>44194</v>
      </c>
      <c r="B4380" s="35">
        <f t="shared" si="345"/>
        <v>144</v>
      </c>
      <c r="C4380" s="76">
        <v>12</v>
      </c>
      <c r="D4380" s="53">
        <v>2020</v>
      </c>
      <c r="E4380" s="56">
        <v>3.1333333333333329</v>
      </c>
      <c r="F4380" s="53">
        <f t="shared" si="346"/>
        <v>1</v>
      </c>
      <c r="G4380" s="53">
        <f t="shared" si="347"/>
        <v>2</v>
      </c>
      <c r="H4380" s="53">
        <f t="shared" si="348"/>
        <v>2</v>
      </c>
      <c r="I4380" s="53" t="str">
        <f t="shared" si="349"/>
        <v>ww</v>
      </c>
    </row>
    <row r="4381" spans="1:9" x14ac:dyDescent="0.25">
      <c r="A4381" s="93">
        <v>44195</v>
      </c>
      <c r="B4381" s="35">
        <f t="shared" si="345"/>
        <v>144</v>
      </c>
      <c r="C4381" s="76">
        <v>12</v>
      </c>
      <c r="D4381" s="53">
        <v>2020</v>
      </c>
      <c r="E4381" s="56">
        <v>0.53333333333333333</v>
      </c>
      <c r="F4381" s="53">
        <f t="shared" si="346"/>
        <v>1</v>
      </c>
      <c r="G4381" s="53">
        <f t="shared" si="347"/>
        <v>2</v>
      </c>
      <c r="H4381" s="53">
        <f t="shared" si="348"/>
        <v>2</v>
      </c>
      <c r="I4381" s="53" t="str">
        <f t="shared" si="349"/>
        <v>ww</v>
      </c>
    </row>
    <row r="4382" spans="1:9" x14ac:dyDescent="0.25">
      <c r="A4382" s="93">
        <v>44196</v>
      </c>
      <c r="B4382" s="35">
        <f t="shared" si="345"/>
        <v>144</v>
      </c>
      <c r="C4382" s="76">
        <v>12</v>
      </c>
      <c r="D4382" s="53">
        <v>2020</v>
      </c>
      <c r="E4382" s="56">
        <v>0</v>
      </c>
      <c r="F4382" s="53">
        <f t="shared" si="346"/>
        <v>0</v>
      </c>
      <c r="G4382" s="53">
        <f t="shared" si="347"/>
        <v>1</v>
      </c>
      <c r="H4382" s="53">
        <f t="shared" si="348"/>
        <v>1</v>
      </c>
      <c r="I4382" s="53" t="str">
        <f t="shared" si="349"/>
        <v>wd</v>
      </c>
    </row>
    <row r="4383" spans="1:9" x14ac:dyDescent="0.25">
      <c r="A4383" s="93">
        <v>44197</v>
      </c>
      <c r="B4383" s="35">
        <f t="shared" si="345"/>
        <v>145</v>
      </c>
      <c r="C4383" s="76">
        <v>1</v>
      </c>
      <c r="D4383" s="53">
        <v>2021</v>
      </c>
      <c r="E4383" s="56">
        <v>5.333333333333333</v>
      </c>
      <c r="F4383" s="53">
        <f t="shared" si="346"/>
        <v>1</v>
      </c>
      <c r="G4383" s="53">
        <f t="shared" si="347"/>
        <v>1</v>
      </c>
      <c r="H4383" s="53">
        <f t="shared" si="348"/>
        <v>-1</v>
      </c>
      <c r="I4383" s="53" t="str">
        <f t="shared" si="349"/>
        <v>dw</v>
      </c>
    </row>
    <row r="4384" spans="1:9" x14ac:dyDescent="0.25">
      <c r="A4384" s="93">
        <v>44198</v>
      </c>
      <c r="B4384" s="35">
        <f t="shared" si="345"/>
        <v>145</v>
      </c>
      <c r="C4384" s="76">
        <v>1</v>
      </c>
      <c r="D4384" s="53">
        <v>2021</v>
      </c>
      <c r="E4384" s="56">
        <v>0.8666666666666667</v>
      </c>
      <c r="F4384" s="53">
        <f t="shared" si="346"/>
        <v>1</v>
      </c>
      <c r="G4384" s="53">
        <f t="shared" si="347"/>
        <v>2</v>
      </c>
      <c r="H4384" s="53">
        <f t="shared" si="348"/>
        <v>2</v>
      </c>
      <c r="I4384" s="53" t="str">
        <f t="shared" si="349"/>
        <v>ww</v>
      </c>
    </row>
    <row r="4385" spans="1:9" x14ac:dyDescent="0.25">
      <c r="A4385" s="93">
        <v>44199</v>
      </c>
      <c r="B4385" s="35">
        <f t="shared" si="345"/>
        <v>145</v>
      </c>
      <c r="C4385" s="76">
        <v>1</v>
      </c>
      <c r="D4385" s="53">
        <v>2021</v>
      </c>
      <c r="E4385" s="56">
        <v>13.133333333333335</v>
      </c>
      <c r="F4385" s="53">
        <f t="shared" si="346"/>
        <v>1</v>
      </c>
      <c r="G4385" s="53">
        <f t="shared" si="347"/>
        <v>2</v>
      </c>
      <c r="H4385" s="53">
        <f t="shared" si="348"/>
        <v>2</v>
      </c>
      <c r="I4385" s="53" t="str">
        <f t="shared" si="349"/>
        <v>ww</v>
      </c>
    </row>
    <row r="4386" spans="1:9" x14ac:dyDescent="0.25">
      <c r="A4386" s="93">
        <v>44200</v>
      </c>
      <c r="B4386" s="35">
        <f t="shared" si="345"/>
        <v>145</v>
      </c>
      <c r="C4386" s="76">
        <v>1</v>
      </c>
      <c r="D4386" s="53">
        <v>2021</v>
      </c>
      <c r="E4386" s="56">
        <v>6.1999999999999993</v>
      </c>
      <c r="F4386" s="53">
        <f t="shared" si="346"/>
        <v>1</v>
      </c>
      <c r="G4386" s="53">
        <f t="shared" si="347"/>
        <v>2</v>
      </c>
      <c r="H4386" s="53">
        <f t="shared" si="348"/>
        <v>2</v>
      </c>
      <c r="I4386" s="53" t="str">
        <f t="shared" si="349"/>
        <v>ww</v>
      </c>
    </row>
    <row r="4387" spans="1:9" x14ac:dyDescent="0.25">
      <c r="A4387" s="93">
        <v>44201</v>
      </c>
      <c r="B4387" s="35">
        <f t="shared" si="345"/>
        <v>145</v>
      </c>
      <c r="C4387" s="76">
        <v>1</v>
      </c>
      <c r="D4387" s="53">
        <v>2021</v>
      </c>
      <c r="E4387" s="56">
        <v>2</v>
      </c>
      <c r="F4387" s="53">
        <f t="shared" si="346"/>
        <v>1</v>
      </c>
      <c r="G4387" s="53">
        <f t="shared" si="347"/>
        <v>2</v>
      </c>
      <c r="H4387" s="53">
        <f t="shared" si="348"/>
        <v>2</v>
      </c>
      <c r="I4387" s="53" t="str">
        <f t="shared" si="349"/>
        <v>ww</v>
      </c>
    </row>
    <row r="4388" spans="1:9" x14ac:dyDescent="0.25">
      <c r="A4388" s="93">
        <v>44202</v>
      </c>
      <c r="B4388" s="35">
        <f t="shared" si="345"/>
        <v>145</v>
      </c>
      <c r="C4388" s="76">
        <v>1</v>
      </c>
      <c r="D4388" s="53">
        <v>2021</v>
      </c>
      <c r="E4388" s="56">
        <v>5.666666666666667</v>
      </c>
      <c r="F4388" s="53">
        <f t="shared" si="346"/>
        <v>1</v>
      </c>
      <c r="G4388" s="53">
        <f t="shared" si="347"/>
        <v>2</v>
      </c>
      <c r="H4388" s="53">
        <f t="shared" si="348"/>
        <v>2</v>
      </c>
      <c r="I4388" s="53" t="str">
        <f t="shared" si="349"/>
        <v>ww</v>
      </c>
    </row>
    <row r="4389" spans="1:9" x14ac:dyDescent="0.25">
      <c r="A4389" s="93">
        <v>44203</v>
      </c>
      <c r="B4389" s="35">
        <f t="shared" si="345"/>
        <v>145</v>
      </c>
      <c r="C4389" s="76">
        <v>1</v>
      </c>
      <c r="D4389" s="53">
        <v>2021</v>
      </c>
      <c r="E4389" s="56">
        <v>2.6</v>
      </c>
      <c r="F4389" s="53">
        <f t="shared" si="346"/>
        <v>1</v>
      </c>
      <c r="G4389" s="53">
        <f t="shared" si="347"/>
        <v>2</v>
      </c>
      <c r="H4389" s="53">
        <f t="shared" si="348"/>
        <v>2</v>
      </c>
      <c r="I4389" s="53" t="str">
        <f t="shared" si="349"/>
        <v>ww</v>
      </c>
    </row>
    <row r="4390" spans="1:9" x14ac:dyDescent="0.25">
      <c r="A4390" s="93">
        <v>44204</v>
      </c>
      <c r="B4390" s="35">
        <f t="shared" si="345"/>
        <v>145</v>
      </c>
      <c r="C4390" s="76">
        <v>1</v>
      </c>
      <c r="D4390" s="53">
        <v>2021</v>
      </c>
      <c r="E4390" s="56">
        <v>15.466666666666669</v>
      </c>
      <c r="F4390" s="53">
        <f t="shared" si="346"/>
        <v>1</v>
      </c>
      <c r="G4390" s="53">
        <f t="shared" si="347"/>
        <v>2</v>
      </c>
      <c r="H4390" s="53">
        <f t="shared" si="348"/>
        <v>2</v>
      </c>
      <c r="I4390" s="53" t="str">
        <f t="shared" si="349"/>
        <v>ww</v>
      </c>
    </row>
    <row r="4391" spans="1:9" x14ac:dyDescent="0.25">
      <c r="A4391" s="93">
        <v>44205</v>
      </c>
      <c r="B4391" s="35">
        <f t="shared" si="345"/>
        <v>145</v>
      </c>
      <c r="C4391" s="76">
        <v>1</v>
      </c>
      <c r="D4391" s="53">
        <v>2021</v>
      </c>
      <c r="E4391" s="56">
        <v>1.6666666666666667</v>
      </c>
      <c r="F4391" s="53">
        <f t="shared" si="346"/>
        <v>1</v>
      </c>
      <c r="G4391" s="53">
        <f t="shared" si="347"/>
        <v>2</v>
      </c>
      <c r="H4391" s="53">
        <f t="shared" si="348"/>
        <v>2</v>
      </c>
      <c r="I4391" s="53" t="str">
        <f t="shared" si="349"/>
        <v>ww</v>
      </c>
    </row>
    <row r="4392" spans="1:9" x14ac:dyDescent="0.25">
      <c r="A4392" s="93">
        <v>44206</v>
      </c>
      <c r="B4392" s="35">
        <f t="shared" si="345"/>
        <v>145</v>
      </c>
      <c r="C4392" s="76">
        <v>1</v>
      </c>
      <c r="D4392" s="53">
        <v>2021</v>
      </c>
      <c r="E4392" s="56">
        <v>0.66666666666666663</v>
      </c>
      <c r="F4392" s="53">
        <f t="shared" si="346"/>
        <v>1</v>
      </c>
      <c r="G4392" s="53">
        <f t="shared" si="347"/>
        <v>2</v>
      </c>
      <c r="H4392" s="53">
        <f t="shared" si="348"/>
        <v>2</v>
      </c>
      <c r="I4392" s="53" t="str">
        <f t="shared" si="349"/>
        <v>ww</v>
      </c>
    </row>
    <row r="4393" spans="1:9" x14ac:dyDescent="0.25">
      <c r="A4393" s="93">
        <v>44207</v>
      </c>
      <c r="B4393" s="35">
        <f t="shared" si="345"/>
        <v>145</v>
      </c>
      <c r="C4393" s="76">
        <v>1</v>
      </c>
      <c r="D4393" s="53">
        <v>2021</v>
      </c>
      <c r="E4393" s="56">
        <v>0.20000000000000004</v>
      </c>
      <c r="F4393" s="53">
        <f t="shared" si="346"/>
        <v>1</v>
      </c>
      <c r="G4393" s="53">
        <f t="shared" si="347"/>
        <v>2</v>
      </c>
      <c r="H4393" s="53">
        <f t="shared" si="348"/>
        <v>2</v>
      </c>
      <c r="I4393" s="53" t="str">
        <f t="shared" si="349"/>
        <v>ww</v>
      </c>
    </row>
    <row r="4394" spans="1:9" x14ac:dyDescent="0.25">
      <c r="A4394" s="93">
        <v>44208</v>
      </c>
      <c r="B4394" s="35">
        <f t="shared" si="345"/>
        <v>145</v>
      </c>
      <c r="C4394" s="76">
        <v>1</v>
      </c>
      <c r="D4394" s="53">
        <v>2021</v>
      </c>
      <c r="E4394" s="56">
        <v>5.4666666666666659</v>
      </c>
      <c r="F4394" s="53">
        <f t="shared" si="346"/>
        <v>1</v>
      </c>
      <c r="G4394" s="53">
        <f t="shared" si="347"/>
        <v>2</v>
      </c>
      <c r="H4394" s="53">
        <f t="shared" si="348"/>
        <v>2</v>
      </c>
      <c r="I4394" s="53" t="str">
        <f t="shared" si="349"/>
        <v>ww</v>
      </c>
    </row>
    <row r="4395" spans="1:9" x14ac:dyDescent="0.25">
      <c r="A4395" s="93">
        <v>44209</v>
      </c>
      <c r="B4395" s="35">
        <f t="shared" si="345"/>
        <v>145</v>
      </c>
      <c r="C4395" s="76">
        <v>1</v>
      </c>
      <c r="D4395" s="53">
        <v>2021</v>
      </c>
      <c r="E4395" s="56">
        <v>0</v>
      </c>
      <c r="F4395" s="53">
        <f t="shared" si="346"/>
        <v>0</v>
      </c>
      <c r="G4395" s="53">
        <f t="shared" si="347"/>
        <v>1</v>
      </c>
      <c r="H4395" s="53">
        <f t="shared" si="348"/>
        <v>1</v>
      </c>
      <c r="I4395" s="53" t="str">
        <f t="shared" si="349"/>
        <v>wd</v>
      </c>
    </row>
    <row r="4396" spans="1:9" x14ac:dyDescent="0.25">
      <c r="A4396" s="93">
        <v>44210</v>
      </c>
      <c r="B4396" s="35">
        <f t="shared" si="345"/>
        <v>145</v>
      </c>
      <c r="C4396" s="76">
        <v>1</v>
      </c>
      <c r="D4396" s="53">
        <v>2021</v>
      </c>
      <c r="E4396" s="56">
        <v>12.266666666666666</v>
      </c>
      <c r="F4396" s="53">
        <f t="shared" si="346"/>
        <v>1</v>
      </c>
      <c r="G4396" s="53">
        <f t="shared" si="347"/>
        <v>1</v>
      </c>
      <c r="H4396" s="53">
        <f t="shared" si="348"/>
        <v>-1</v>
      </c>
      <c r="I4396" s="53" t="str">
        <f t="shared" si="349"/>
        <v>dw</v>
      </c>
    </row>
    <row r="4397" spans="1:9" x14ac:dyDescent="0.25">
      <c r="A4397" s="93">
        <v>44211</v>
      </c>
      <c r="B4397" s="35">
        <f t="shared" si="345"/>
        <v>145</v>
      </c>
      <c r="C4397" s="76">
        <v>1</v>
      </c>
      <c r="D4397" s="53">
        <v>2021</v>
      </c>
      <c r="E4397" s="56">
        <v>5.5333333333333341</v>
      </c>
      <c r="F4397" s="53">
        <f t="shared" si="346"/>
        <v>1</v>
      </c>
      <c r="G4397" s="53">
        <f t="shared" si="347"/>
        <v>2</v>
      </c>
      <c r="H4397" s="53">
        <f t="shared" si="348"/>
        <v>2</v>
      </c>
      <c r="I4397" s="53" t="str">
        <f t="shared" si="349"/>
        <v>ww</v>
      </c>
    </row>
    <row r="4398" spans="1:9" x14ac:dyDescent="0.25">
      <c r="A4398" s="93">
        <v>44212</v>
      </c>
      <c r="B4398" s="35">
        <f t="shared" si="345"/>
        <v>145</v>
      </c>
      <c r="C4398" s="76">
        <v>1</v>
      </c>
      <c r="D4398" s="53">
        <v>2021</v>
      </c>
      <c r="E4398" s="56">
        <v>5.7</v>
      </c>
      <c r="F4398" s="53">
        <f t="shared" si="346"/>
        <v>1</v>
      </c>
      <c r="G4398" s="53">
        <f t="shared" si="347"/>
        <v>2</v>
      </c>
      <c r="H4398" s="53">
        <f t="shared" si="348"/>
        <v>2</v>
      </c>
      <c r="I4398" s="53" t="str">
        <f t="shared" si="349"/>
        <v>ww</v>
      </c>
    </row>
    <row r="4399" spans="1:9" x14ac:dyDescent="0.25">
      <c r="A4399" s="93">
        <v>44213</v>
      </c>
      <c r="B4399" s="35">
        <f t="shared" si="345"/>
        <v>145</v>
      </c>
      <c r="C4399" s="76">
        <v>1</v>
      </c>
      <c r="D4399" s="53">
        <v>2021</v>
      </c>
      <c r="E4399" s="56">
        <v>0.13333333333333333</v>
      </c>
      <c r="F4399" s="53">
        <f t="shared" si="346"/>
        <v>1</v>
      </c>
      <c r="G4399" s="53">
        <f t="shared" si="347"/>
        <v>2</v>
      </c>
      <c r="H4399" s="53">
        <f t="shared" si="348"/>
        <v>2</v>
      </c>
      <c r="I4399" s="53" t="str">
        <f t="shared" si="349"/>
        <v>ww</v>
      </c>
    </row>
    <row r="4400" spans="1:9" x14ac:dyDescent="0.25">
      <c r="A4400" s="93">
        <v>44214</v>
      </c>
      <c r="B4400" s="35">
        <f t="shared" ref="B4400:B4463" si="350">C4400+(D4400-2009)*12</f>
        <v>145</v>
      </c>
      <c r="C4400" s="76">
        <v>1</v>
      </c>
      <c r="D4400" s="53">
        <v>2021</v>
      </c>
      <c r="E4400" s="56">
        <v>0</v>
      </c>
      <c r="F4400" s="53">
        <f t="shared" si="346"/>
        <v>0</v>
      </c>
      <c r="G4400" s="53">
        <f t="shared" si="347"/>
        <v>1</v>
      </c>
      <c r="H4400" s="53">
        <f t="shared" si="348"/>
        <v>1</v>
      </c>
      <c r="I4400" s="53" t="str">
        <f t="shared" si="349"/>
        <v>wd</v>
      </c>
    </row>
    <row r="4401" spans="1:9" x14ac:dyDescent="0.25">
      <c r="A4401" s="93">
        <v>44215</v>
      </c>
      <c r="B4401" s="35">
        <f t="shared" si="350"/>
        <v>145</v>
      </c>
      <c r="C4401" s="76">
        <v>1</v>
      </c>
      <c r="D4401" s="53">
        <v>2021</v>
      </c>
      <c r="E4401" s="56">
        <v>2.9</v>
      </c>
      <c r="F4401" s="53">
        <f t="shared" si="346"/>
        <v>1</v>
      </c>
      <c r="G4401" s="53">
        <f t="shared" si="347"/>
        <v>1</v>
      </c>
      <c r="H4401" s="53">
        <f t="shared" si="348"/>
        <v>-1</v>
      </c>
      <c r="I4401" s="53" t="str">
        <f t="shared" si="349"/>
        <v>dw</v>
      </c>
    </row>
    <row r="4402" spans="1:9" x14ac:dyDescent="0.25">
      <c r="A4402" s="93">
        <v>44216</v>
      </c>
      <c r="B4402" s="35">
        <f t="shared" si="350"/>
        <v>145</v>
      </c>
      <c r="C4402" s="76">
        <v>1</v>
      </c>
      <c r="D4402" s="53">
        <v>2021</v>
      </c>
      <c r="E4402" s="56">
        <v>16.400000000000002</v>
      </c>
      <c r="F4402" s="53">
        <f t="shared" si="346"/>
        <v>1</v>
      </c>
      <c r="G4402" s="53">
        <f t="shared" si="347"/>
        <v>2</v>
      </c>
      <c r="H4402" s="53">
        <f t="shared" si="348"/>
        <v>2</v>
      </c>
      <c r="I4402" s="53" t="str">
        <f t="shared" si="349"/>
        <v>ww</v>
      </c>
    </row>
    <row r="4403" spans="1:9" x14ac:dyDescent="0.25">
      <c r="A4403" s="93">
        <v>44217</v>
      </c>
      <c r="B4403" s="35">
        <f t="shared" si="350"/>
        <v>145</v>
      </c>
      <c r="C4403" s="76">
        <v>1</v>
      </c>
      <c r="D4403" s="53">
        <v>2021</v>
      </c>
      <c r="E4403" s="56">
        <v>20.533333333333331</v>
      </c>
      <c r="F4403" s="53">
        <f t="shared" si="346"/>
        <v>1</v>
      </c>
      <c r="G4403" s="53">
        <f t="shared" si="347"/>
        <v>2</v>
      </c>
      <c r="H4403" s="53">
        <f t="shared" si="348"/>
        <v>2</v>
      </c>
      <c r="I4403" s="53" t="str">
        <f t="shared" si="349"/>
        <v>ww</v>
      </c>
    </row>
    <row r="4404" spans="1:9" x14ac:dyDescent="0.25">
      <c r="A4404" s="93">
        <v>44218</v>
      </c>
      <c r="B4404" s="35">
        <f t="shared" si="350"/>
        <v>145</v>
      </c>
      <c r="C4404" s="76">
        <v>1</v>
      </c>
      <c r="D4404" s="53">
        <v>2021</v>
      </c>
      <c r="E4404" s="56">
        <v>6.6666666666666666E-2</v>
      </c>
      <c r="F4404" s="53">
        <f t="shared" si="346"/>
        <v>1</v>
      </c>
      <c r="G4404" s="53">
        <f t="shared" si="347"/>
        <v>2</v>
      </c>
      <c r="H4404" s="53">
        <f t="shared" si="348"/>
        <v>2</v>
      </c>
      <c r="I4404" s="53" t="str">
        <f t="shared" si="349"/>
        <v>ww</v>
      </c>
    </row>
    <row r="4405" spans="1:9" x14ac:dyDescent="0.25">
      <c r="A4405" s="93">
        <v>44219</v>
      </c>
      <c r="B4405" s="35">
        <f t="shared" si="350"/>
        <v>145</v>
      </c>
      <c r="C4405" s="76">
        <v>1</v>
      </c>
      <c r="D4405" s="53">
        <v>2021</v>
      </c>
      <c r="E4405" s="56">
        <v>0</v>
      </c>
      <c r="F4405" s="53">
        <f t="shared" si="346"/>
        <v>0</v>
      </c>
      <c r="G4405" s="53">
        <f t="shared" si="347"/>
        <v>1</v>
      </c>
      <c r="H4405" s="53">
        <f t="shared" si="348"/>
        <v>1</v>
      </c>
      <c r="I4405" s="53" t="str">
        <f t="shared" si="349"/>
        <v>wd</v>
      </c>
    </row>
    <row r="4406" spans="1:9" x14ac:dyDescent="0.25">
      <c r="A4406" s="93">
        <v>44220</v>
      </c>
      <c r="B4406" s="35">
        <f t="shared" si="350"/>
        <v>145</v>
      </c>
      <c r="C4406" s="76">
        <v>1</v>
      </c>
      <c r="D4406" s="53">
        <v>2021</v>
      </c>
      <c r="E4406" s="56">
        <v>0.13333333333333333</v>
      </c>
      <c r="F4406" s="53">
        <f t="shared" si="346"/>
        <v>1</v>
      </c>
      <c r="G4406" s="53">
        <f t="shared" si="347"/>
        <v>1</v>
      </c>
      <c r="H4406" s="53">
        <f t="shared" si="348"/>
        <v>-1</v>
      </c>
      <c r="I4406" s="53" t="str">
        <f t="shared" si="349"/>
        <v>dw</v>
      </c>
    </row>
    <row r="4407" spans="1:9" x14ac:dyDescent="0.25">
      <c r="A4407" s="93">
        <v>44221</v>
      </c>
      <c r="B4407" s="35">
        <f t="shared" si="350"/>
        <v>145</v>
      </c>
      <c r="C4407" s="76">
        <v>1</v>
      </c>
      <c r="D4407" s="53">
        <v>2021</v>
      </c>
      <c r="E4407" s="56">
        <v>0.13333333333333333</v>
      </c>
      <c r="F4407" s="53">
        <f t="shared" si="346"/>
        <v>1</v>
      </c>
      <c r="G4407" s="53">
        <f t="shared" si="347"/>
        <v>2</v>
      </c>
      <c r="H4407" s="53">
        <f t="shared" si="348"/>
        <v>2</v>
      </c>
      <c r="I4407" s="53" t="str">
        <f t="shared" si="349"/>
        <v>ww</v>
      </c>
    </row>
    <row r="4408" spans="1:9" x14ac:dyDescent="0.25">
      <c r="A4408" s="93">
        <v>44222</v>
      </c>
      <c r="B4408" s="35">
        <f t="shared" si="350"/>
        <v>145</v>
      </c>
      <c r="C4408" s="76">
        <v>1</v>
      </c>
      <c r="D4408" s="53">
        <v>2021</v>
      </c>
      <c r="E4408" s="56">
        <v>0.19999999999999998</v>
      </c>
      <c r="F4408" s="53">
        <f t="shared" si="346"/>
        <v>1</v>
      </c>
      <c r="G4408" s="53">
        <f t="shared" si="347"/>
        <v>2</v>
      </c>
      <c r="H4408" s="53">
        <f t="shared" si="348"/>
        <v>2</v>
      </c>
      <c r="I4408" s="53" t="str">
        <f t="shared" si="349"/>
        <v>ww</v>
      </c>
    </row>
    <row r="4409" spans="1:9" x14ac:dyDescent="0.25">
      <c r="A4409" s="93">
        <v>44223</v>
      </c>
      <c r="B4409" s="35">
        <f t="shared" si="350"/>
        <v>145</v>
      </c>
      <c r="C4409" s="76">
        <v>1</v>
      </c>
      <c r="D4409" s="53">
        <v>2021</v>
      </c>
      <c r="E4409" s="56">
        <v>0.53333333333333333</v>
      </c>
      <c r="F4409" s="53">
        <f t="shared" si="346"/>
        <v>1</v>
      </c>
      <c r="G4409" s="53">
        <f t="shared" si="347"/>
        <v>2</v>
      </c>
      <c r="H4409" s="53">
        <f t="shared" si="348"/>
        <v>2</v>
      </c>
      <c r="I4409" s="53" t="str">
        <f t="shared" si="349"/>
        <v>ww</v>
      </c>
    </row>
    <row r="4410" spans="1:9" x14ac:dyDescent="0.25">
      <c r="A4410" s="93">
        <v>44224</v>
      </c>
      <c r="B4410" s="35">
        <f t="shared" si="350"/>
        <v>145</v>
      </c>
      <c r="C4410" s="76">
        <v>1</v>
      </c>
      <c r="D4410" s="53">
        <v>2021</v>
      </c>
      <c r="E4410" s="56">
        <v>11.466666666666667</v>
      </c>
      <c r="F4410" s="53">
        <f t="shared" si="346"/>
        <v>1</v>
      </c>
      <c r="G4410" s="53">
        <f t="shared" si="347"/>
        <v>2</v>
      </c>
      <c r="H4410" s="53">
        <f t="shared" si="348"/>
        <v>2</v>
      </c>
      <c r="I4410" s="53" t="str">
        <f t="shared" si="349"/>
        <v>ww</v>
      </c>
    </row>
    <row r="4411" spans="1:9" x14ac:dyDescent="0.25">
      <c r="A4411" s="93">
        <v>44225</v>
      </c>
      <c r="B4411" s="35">
        <f t="shared" si="350"/>
        <v>145</v>
      </c>
      <c r="C4411" s="76">
        <v>1</v>
      </c>
      <c r="D4411" s="53">
        <v>2021</v>
      </c>
      <c r="E4411" s="56">
        <v>8.6</v>
      </c>
      <c r="F4411" s="53">
        <f t="shared" si="346"/>
        <v>1</v>
      </c>
      <c r="G4411" s="53">
        <f t="shared" si="347"/>
        <v>2</v>
      </c>
      <c r="H4411" s="53">
        <f t="shared" si="348"/>
        <v>2</v>
      </c>
      <c r="I4411" s="53" t="str">
        <f t="shared" si="349"/>
        <v>ww</v>
      </c>
    </row>
    <row r="4412" spans="1:9" x14ac:dyDescent="0.25">
      <c r="A4412" s="93">
        <v>44226</v>
      </c>
      <c r="B4412" s="35">
        <f t="shared" si="350"/>
        <v>145</v>
      </c>
      <c r="C4412" s="76">
        <v>1</v>
      </c>
      <c r="D4412" s="53">
        <v>2021</v>
      </c>
      <c r="E4412" s="56">
        <v>1.7333333333333334</v>
      </c>
      <c r="F4412" s="53">
        <f t="shared" si="346"/>
        <v>1</v>
      </c>
      <c r="G4412" s="53">
        <f t="shared" si="347"/>
        <v>2</v>
      </c>
      <c r="H4412" s="53">
        <f t="shared" si="348"/>
        <v>2</v>
      </c>
      <c r="I4412" s="53" t="str">
        <f t="shared" si="349"/>
        <v>ww</v>
      </c>
    </row>
    <row r="4413" spans="1:9" x14ac:dyDescent="0.25">
      <c r="A4413" s="93">
        <v>44227</v>
      </c>
      <c r="B4413" s="35">
        <f t="shared" si="350"/>
        <v>145</v>
      </c>
      <c r="C4413" s="76">
        <v>1</v>
      </c>
      <c r="D4413" s="53">
        <v>2021</v>
      </c>
      <c r="E4413" s="56">
        <v>6.6666666666666666E-2</v>
      </c>
      <c r="F4413" s="53">
        <f t="shared" si="346"/>
        <v>1</v>
      </c>
      <c r="G4413" s="53">
        <f t="shared" si="347"/>
        <v>2</v>
      </c>
      <c r="H4413" s="53">
        <f t="shared" si="348"/>
        <v>2</v>
      </c>
      <c r="I4413" s="53" t="str">
        <f t="shared" si="349"/>
        <v>ww</v>
      </c>
    </row>
    <row r="4414" spans="1:9" x14ac:dyDescent="0.25">
      <c r="A4414" s="93">
        <v>44228</v>
      </c>
      <c r="B4414" s="35">
        <f t="shared" si="350"/>
        <v>146</v>
      </c>
      <c r="C4414" s="76">
        <v>2</v>
      </c>
      <c r="D4414" s="53">
        <v>2021</v>
      </c>
      <c r="E4414" s="56">
        <v>0.20000000000000004</v>
      </c>
      <c r="F4414" s="53">
        <f t="shared" si="346"/>
        <v>1</v>
      </c>
      <c r="G4414" s="53">
        <f t="shared" si="347"/>
        <v>2</v>
      </c>
      <c r="H4414" s="53">
        <f t="shared" si="348"/>
        <v>2</v>
      </c>
      <c r="I4414" s="53" t="str">
        <f t="shared" si="349"/>
        <v>ww</v>
      </c>
    </row>
    <row r="4415" spans="1:9" x14ac:dyDescent="0.25">
      <c r="A4415" s="93">
        <v>44229</v>
      </c>
      <c r="B4415" s="35">
        <f t="shared" si="350"/>
        <v>146</v>
      </c>
      <c r="C4415" s="76">
        <v>2</v>
      </c>
      <c r="D4415" s="53">
        <v>2021</v>
      </c>
      <c r="E4415" s="56">
        <v>4.1333333333333337</v>
      </c>
      <c r="F4415" s="53">
        <f t="shared" si="346"/>
        <v>1</v>
      </c>
      <c r="G4415" s="53">
        <f t="shared" si="347"/>
        <v>2</v>
      </c>
      <c r="H4415" s="53">
        <f t="shared" si="348"/>
        <v>2</v>
      </c>
      <c r="I4415" s="53" t="str">
        <f t="shared" si="349"/>
        <v>ww</v>
      </c>
    </row>
    <row r="4416" spans="1:9" x14ac:dyDescent="0.25">
      <c r="A4416" s="93">
        <v>44230</v>
      </c>
      <c r="B4416" s="35">
        <f t="shared" si="350"/>
        <v>146</v>
      </c>
      <c r="C4416" s="76">
        <v>2</v>
      </c>
      <c r="D4416" s="53">
        <v>2021</v>
      </c>
      <c r="E4416" s="56">
        <v>26.333333333333332</v>
      </c>
      <c r="F4416" s="53">
        <f t="shared" si="346"/>
        <v>1</v>
      </c>
      <c r="G4416" s="53">
        <f t="shared" si="347"/>
        <v>2</v>
      </c>
      <c r="H4416" s="53">
        <f t="shared" si="348"/>
        <v>2</v>
      </c>
      <c r="I4416" s="53" t="str">
        <f t="shared" si="349"/>
        <v>ww</v>
      </c>
    </row>
    <row r="4417" spans="1:9" x14ac:dyDescent="0.25">
      <c r="A4417" s="93">
        <v>44231</v>
      </c>
      <c r="B4417" s="35">
        <f t="shared" si="350"/>
        <v>146</v>
      </c>
      <c r="C4417" s="76">
        <v>2</v>
      </c>
      <c r="D4417" s="53">
        <v>2021</v>
      </c>
      <c r="E4417" s="56">
        <v>10.366666666666667</v>
      </c>
      <c r="F4417" s="53">
        <f t="shared" si="346"/>
        <v>1</v>
      </c>
      <c r="G4417" s="53">
        <f t="shared" si="347"/>
        <v>2</v>
      </c>
      <c r="H4417" s="53">
        <f t="shared" si="348"/>
        <v>2</v>
      </c>
      <c r="I4417" s="53" t="str">
        <f t="shared" si="349"/>
        <v>ww</v>
      </c>
    </row>
    <row r="4418" spans="1:9" x14ac:dyDescent="0.25">
      <c r="A4418" s="93">
        <v>44232</v>
      </c>
      <c r="B4418" s="35">
        <f t="shared" si="350"/>
        <v>146</v>
      </c>
      <c r="C4418" s="76">
        <v>2</v>
      </c>
      <c r="D4418" s="53">
        <v>2021</v>
      </c>
      <c r="E4418" s="56">
        <v>5.9333333333333336</v>
      </c>
      <c r="F4418" s="53">
        <f t="shared" si="346"/>
        <v>1</v>
      </c>
      <c r="G4418" s="53">
        <f t="shared" si="347"/>
        <v>2</v>
      </c>
      <c r="H4418" s="53">
        <f t="shared" si="348"/>
        <v>2</v>
      </c>
      <c r="I4418" s="53" t="str">
        <f t="shared" si="349"/>
        <v>ww</v>
      </c>
    </row>
    <row r="4419" spans="1:9" x14ac:dyDescent="0.25">
      <c r="A4419" s="93">
        <v>44233</v>
      </c>
      <c r="B4419" s="35">
        <f t="shared" si="350"/>
        <v>146</v>
      </c>
      <c r="C4419" s="76">
        <v>2</v>
      </c>
      <c r="D4419" s="53">
        <v>2021</v>
      </c>
      <c r="E4419" s="56">
        <v>9.4</v>
      </c>
      <c r="F4419" s="53">
        <f t="shared" si="346"/>
        <v>1</v>
      </c>
      <c r="G4419" s="53">
        <f t="shared" si="347"/>
        <v>2</v>
      </c>
      <c r="H4419" s="53">
        <f t="shared" si="348"/>
        <v>2</v>
      </c>
      <c r="I4419" s="53" t="str">
        <f t="shared" si="349"/>
        <v>ww</v>
      </c>
    </row>
    <row r="4420" spans="1:9" x14ac:dyDescent="0.25">
      <c r="A4420" s="93">
        <v>44234</v>
      </c>
      <c r="B4420" s="35">
        <f t="shared" si="350"/>
        <v>146</v>
      </c>
      <c r="C4420" s="76">
        <v>2</v>
      </c>
      <c r="D4420" s="53">
        <v>2021</v>
      </c>
      <c r="E4420" s="56">
        <v>8.2000000000000011</v>
      </c>
      <c r="F4420" s="53">
        <f t="shared" si="346"/>
        <v>1</v>
      </c>
      <c r="G4420" s="53">
        <f t="shared" si="347"/>
        <v>2</v>
      </c>
      <c r="H4420" s="53">
        <f t="shared" si="348"/>
        <v>2</v>
      </c>
      <c r="I4420" s="53" t="str">
        <f t="shared" si="349"/>
        <v>ww</v>
      </c>
    </row>
    <row r="4421" spans="1:9" x14ac:dyDescent="0.25">
      <c r="A4421" s="93">
        <v>44235</v>
      </c>
      <c r="B4421" s="35">
        <f t="shared" si="350"/>
        <v>146</v>
      </c>
      <c r="C4421" s="76">
        <v>2</v>
      </c>
      <c r="D4421" s="53">
        <v>2021</v>
      </c>
      <c r="E4421" s="56">
        <v>1.4666666666666668</v>
      </c>
      <c r="F4421" s="53">
        <f t="shared" si="346"/>
        <v>1</v>
      </c>
      <c r="G4421" s="53">
        <f t="shared" si="347"/>
        <v>2</v>
      </c>
      <c r="H4421" s="53">
        <f t="shared" si="348"/>
        <v>2</v>
      </c>
      <c r="I4421" s="53" t="str">
        <f t="shared" si="349"/>
        <v>ww</v>
      </c>
    </row>
    <row r="4422" spans="1:9" x14ac:dyDescent="0.25">
      <c r="A4422" s="93">
        <v>44236</v>
      </c>
      <c r="B4422" s="35">
        <f t="shared" si="350"/>
        <v>146</v>
      </c>
      <c r="C4422" s="76">
        <v>2</v>
      </c>
      <c r="D4422" s="53">
        <v>2021</v>
      </c>
      <c r="E4422" s="56">
        <v>1.3333333333333333</v>
      </c>
      <c r="F4422" s="53">
        <f t="shared" si="346"/>
        <v>1</v>
      </c>
      <c r="G4422" s="53">
        <f t="shared" si="347"/>
        <v>2</v>
      </c>
      <c r="H4422" s="53">
        <f t="shared" si="348"/>
        <v>2</v>
      </c>
      <c r="I4422" s="53" t="str">
        <f t="shared" si="349"/>
        <v>ww</v>
      </c>
    </row>
    <row r="4423" spans="1:9" x14ac:dyDescent="0.25">
      <c r="A4423" s="93">
        <v>44237</v>
      </c>
      <c r="B4423" s="35">
        <f t="shared" si="350"/>
        <v>146</v>
      </c>
      <c r="C4423" s="76">
        <v>2</v>
      </c>
      <c r="D4423" s="53">
        <v>2021</v>
      </c>
      <c r="E4423" s="56">
        <v>2.4</v>
      </c>
      <c r="F4423" s="53">
        <f t="shared" ref="F4423:F4486" si="351">IF(E4423&gt;0,1,0)</f>
        <v>1</v>
      </c>
      <c r="G4423" s="53">
        <f t="shared" ref="G4423:G4486" si="352">SUM(F4422:F4423)</f>
        <v>2</v>
      </c>
      <c r="H4423" s="53">
        <f t="shared" ref="H4423:H4486" si="353">IF(G4423=1,IF(F4422=1,1,-1),G4423)</f>
        <v>2</v>
      </c>
      <c r="I4423" s="53" t="str">
        <f t="shared" ref="I4423:I4486" si="354">VLOOKUP(H4423,codes,2,)</f>
        <v>ww</v>
      </c>
    </row>
    <row r="4424" spans="1:9" x14ac:dyDescent="0.25">
      <c r="A4424" s="93">
        <v>44238</v>
      </c>
      <c r="B4424" s="35">
        <f t="shared" si="350"/>
        <v>146</v>
      </c>
      <c r="C4424" s="76">
        <v>2</v>
      </c>
      <c r="D4424" s="53">
        <v>2021</v>
      </c>
      <c r="E4424" s="56">
        <v>1.5999999999999999</v>
      </c>
      <c r="F4424" s="53">
        <f t="shared" si="351"/>
        <v>1</v>
      </c>
      <c r="G4424" s="53">
        <f t="shared" si="352"/>
        <v>2</v>
      </c>
      <c r="H4424" s="53">
        <f t="shared" si="353"/>
        <v>2</v>
      </c>
      <c r="I4424" s="53" t="str">
        <f t="shared" si="354"/>
        <v>ww</v>
      </c>
    </row>
    <row r="4425" spans="1:9" x14ac:dyDescent="0.25">
      <c r="A4425" s="93">
        <v>44239</v>
      </c>
      <c r="B4425" s="35">
        <f t="shared" si="350"/>
        <v>146</v>
      </c>
      <c r="C4425" s="76">
        <v>2</v>
      </c>
      <c r="D4425" s="53">
        <v>2021</v>
      </c>
      <c r="E4425" s="56">
        <v>1.5999999999999999</v>
      </c>
      <c r="F4425" s="53">
        <f t="shared" si="351"/>
        <v>1</v>
      </c>
      <c r="G4425" s="53">
        <f t="shared" si="352"/>
        <v>2</v>
      </c>
      <c r="H4425" s="53">
        <f t="shared" si="353"/>
        <v>2</v>
      </c>
      <c r="I4425" s="53" t="str">
        <f t="shared" si="354"/>
        <v>ww</v>
      </c>
    </row>
    <row r="4426" spans="1:9" x14ac:dyDescent="0.25">
      <c r="A4426" s="93">
        <v>44240</v>
      </c>
      <c r="B4426" s="35">
        <f t="shared" si="350"/>
        <v>146</v>
      </c>
      <c r="C4426" s="76">
        <v>2</v>
      </c>
      <c r="D4426" s="53">
        <v>2021</v>
      </c>
      <c r="E4426" s="56">
        <v>0.99999999999999989</v>
      </c>
      <c r="F4426" s="53">
        <f t="shared" si="351"/>
        <v>1</v>
      </c>
      <c r="G4426" s="53">
        <f t="shared" si="352"/>
        <v>2</v>
      </c>
      <c r="H4426" s="53">
        <f t="shared" si="353"/>
        <v>2</v>
      </c>
      <c r="I4426" s="53" t="str">
        <f t="shared" si="354"/>
        <v>ww</v>
      </c>
    </row>
    <row r="4427" spans="1:9" x14ac:dyDescent="0.25">
      <c r="A4427" s="93">
        <v>44241</v>
      </c>
      <c r="B4427" s="35">
        <f t="shared" si="350"/>
        <v>146</v>
      </c>
      <c r="C4427" s="76">
        <v>2</v>
      </c>
      <c r="D4427" s="53">
        <v>2021</v>
      </c>
      <c r="E4427" s="56">
        <v>0</v>
      </c>
      <c r="F4427" s="53">
        <f t="shared" si="351"/>
        <v>0</v>
      </c>
      <c r="G4427" s="53">
        <f t="shared" si="352"/>
        <v>1</v>
      </c>
      <c r="H4427" s="53">
        <f t="shared" si="353"/>
        <v>1</v>
      </c>
      <c r="I4427" s="53" t="str">
        <f t="shared" si="354"/>
        <v>wd</v>
      </c>
    </row>
    <row r="4428" spans="1:9" x14ac:dyDescent="0.25">
      <c r="A4428" s="93">
        <v>44242</v>
      </c>
      <c r="B4428" s="35">
        <f t="shared" si="350"/>
        <v>146</v>
      </c>
      <c r="C4428" s="76">
        <v>2</v>
      </c>
      <c r="D4428" s="53">
        <v>2021</v>
      </c>
      <c r="E4428" s="56">
        <v>0.39999999999999997</v>
      </c>
      <c r="F4428" s="53">
        <f t="shared" si="351"/>
        <v>1</v>
      </c>
      <c r="G4428" s="53">
        <f t="shared" si="352"/>
        <v>1</v>
      </c>
      <c r="H4428" s="53">
        <f t="shared" si="353"/>
        <v>-1</v>
      </c>
      <c r="I4428" s="53" t="str">
        <f t="shared" si="354"/>
        <v>dw</v>
      </c>
    </row>
    <row r="4429" spans="1:9" x14ac:dyDescent="0.25">
      <c r="A4429" s="93">
        <v>44243</v>
      </c>
      <c r="B4429" s="35">
        <f t="shared" si="350"/>
        <v>146</v>
      </c>
      <c r="C4429" s="76">
        <v>2</v>
      </c>
      <c r="D4429" s="53">
        <v>2021</v>
      </c>
      <c r="E4429" s="56">
        <v>0.26666666666666666</v>
      </c>
      <c r="F4429" s="53">
        <f t="shared" si="351"/>
        <v>1</v>
      </c>
      <c r="G4429" s="53">
        <f t="shared" si="352"/>
        <v>2</v>
      </c>
      <c r="H4429" s="53">
        <f t="shared" si="353"/>
        <v>2</v>
      </c>
      <c r="I4429" s="53" t="str">
        <f t="shared" si="354"/>
        <v>ww</v>
      </c>
    </row>
    <row r="4430" spans="1:9" x14ac:dyDescent="0.25">
      <c r="A4430" s="93">
        <v>44244</v>
      </c>
      <c r="B4430" s="35">
        <f t="shared" si="350"/>
        <v>146</v>
      </c>
      <c r="C4430" s="76">
        <v>2</v>
      </c>
      <c r="D4430" s="53">
        <v>2021</v>
      </c>
      <c r="E4430" s="56">
        <v>0.26666666666666666</v>
      </c>
      <c r="F4430" s="53">
        <f t="shared" si="351"/>
        <v>1</v>
      </c>
      <c r="G4430" s="53">
        <f t="shared" si="352"/>
        <v>2</v>
      </c>
      <c r="H4430" s="53">
        <f t="shared" si="353"/>
        <v>2</v>
      </c>
      <c r="I4430" s="53" t="str">
        <f t="shared" si="354"/>
        <v>ww</v>
      </c>
    </row>
    <row r="4431" spans="1:9" x14ac:dyDescent="0.25">
      <c r="A4431" s="93">
        <v>44245</v>
      </c>
      <c r="B4431" s="35">
        <f t="shared" si="350"/>
        <v>146</v>
      </c>
      <c r="C4431" s="76">
        <v>2</v>
      </c>
      <c r="D4431" s="53">
        <v>2021</v>
      </c>
      <c r="E4431" s="56">
        <v>6.6666666666666666E-2</v>
      </c>
      <c r="F4431" s="53">
        <f t="shared" si="351"/>
        <v>1</v>
      </c>
      <c r="G4431" s="53">
        <f t="shared" si="352"/>
        <v>2</v>
      </c>
      <c r="H4431" s="53">
        <f t="shared" si="353"/>
        <v>2</v>
      </c>
      <c r="I4431" s="53" t="str">
        <f t="shared" si="354"/>
        <v>ww</v>
      </c>
    </row>
    <row r="4432" spans="1:9" x14ac:dyDescent="0.25">
      <c r="A4432" s="93">
        <v>44246</v>
      </c>
      <c r="B4432" s="35">
        <f t="shared" si="350"/>
        <v>146</v>
      </c>
      <c r="C4432" s="76">
        <v>2</v>
      </c>
      <c r="D4432" s="53">
        <v>2021</v>
      </c>
      <c r="E4432" s="56">
        <v>6.6666666666666666E-2</v>
      </c>
      <c r="F4432" s="53">
        <f t="shared" si="351"/>
        <v>1</v>
      </c>
      <c r="G4432" s="53">
        <f t="shared" si="352"/>
        <v>2</v>
      </c>
      <c r="H4432" s="53">
        <f t="shared" si="353"/>
        <v>2</v>
      </c>
      <c r="I4432" s="53" t="str">
        <f t="shared" si="354"/>
        <v>ww</v>
      </c>
    </row>
    <row r="4433" spans="1:9" x14ac:dyDescent="0.25">
      <c r="A4433" s="93">
        <v>44247</v>
      </c>
      <c r="B4433" s="35">
        <f t="shared" si="350"/>
        <v>146</v>
      </c>
      <c r="C4433" s="76">
        <v>2</v>
      </c>
      <c r="D4433" s="53">
        <v>2021</v>
      </c>
      <c r="E4433" s="56">
        <v>0.20000000000000004</v>
      </c>
      <c r="F4433" s="53">
        <f t="shared" si="351"/>
        <v>1</v>
      </c>
      <c r="G4433" s="53">
        <f t="shared" si="352"/>
        <v>2</v>
      </c>
      <c r="H4433" s="53">
        <f t="shared" si="353"/>
        <v>2</v>
      </c>
      <c r="I4433" s="53" t="str">
        <f t="shared" si="354"/>
        <v>ww</v>
      </c>
    </row>
    <row r="4434" spans="1:9" x14ac:dyDescent="0.25">
      <c r="A4434" s="93">
        <v>44248</v>
      </c>
      <c r="B4434" s="35">
        <f t="shared" si="350"/>
        <v>146</v>
      </c>
      <c r="C4434" s="76">
        <v>2</v>
      </c>
      <c r="D4434" s="53">
        <v>2021</v>
      </c>
      <c r="E4434" s="56">
        <v>0.46666666666666662</v>
      </c>
      <c r="F4434" s="53">
        <f t="shared" si="351"/>
        <v>1</v>
      </c>
      <c r="G4434" s="53">
        <f t="shared" si="352"/>
        <v>2</v>
      </c>
      <c r="H4434" s="53">
        <f t="shared" si="353"/>
        <v>2</v>
      </c>
      <c r="I4434" s="53" t="str">
        <f t="shared" si="354"/>
        <v>ww</v>
      </c>
    </row>
    <row r="4435" spans="1:9" x14ac:dyDescent="0.25">
      <c r="A4435" s="93">
        <v>44249</v>
      </c>
      <c r="B4435" s="35">
        <f t="shared" si="350"/>
        <v>146</v>
      </c>
      <c r="C4435" s="76">
        <v>2</v>
      </c>
      <c r="D4435" s="53">
        <v>2021</v>
      </c>
      <c r="E4435" s="56">
        <v>3.3666666666666667</v>
      </c>
      <c r="F4435" s="53">
        <f t="shared" si="351"/>
        <v>1</v>
      </c>
      <c r="G4435" s="53">
        <f t="shared" si="352"/>
        <v>2</v>
      </c>
      <c r="H4435" s="53">
        <f t="shared" si="353"/>
        <v>2</v>
      </c>
      <c r="I4435" s="53" t="str">
        <f t="shared" si="354"/>
        <v>ww</v>
      </c>
    </row>
    <row r="4436" spans="1:9" x14ac:dyDescent="0.25">
      <c r="A4436" s="93">
        <v>44250</v>
      </c>
      <c r="B4436" s="35">
        <f t="shared" si="350"/>
        <v>146</v>
      </c>
      <c r="C4436" s="76">
        <v>2</v>
      </c>
      <c r="D4436" s="53">
        <v>2021</v>
      </c>
      <c r="E4436" s="56">
        <v>0.33333333333333331</v>
      </c>
      <c r="F4436" s="53">
        <f t="shared" si="351"/>
        <v>1</v>
      </c>
      <c r="G4436" s="53">
        <f t="shared" si="352"/>
        <v>2</v>
      </c>
      <c r="H4436" s="53">
        <f t="shared" si="353"/>
        <v>2</v>
      </c>
      <c r="I4436" s="53" t="str">
        <f t="shared" si="354"/>
        <v>ww</v>
      </c>
    </row>
    <row r="4437" spans="1:9" x14ac:dyDescent="0.25">
      <c r="A4437" s="93">
        <v>44251</v>
      </c>
      <c r="B4437" s="35">
        <f t="shared" si="350"/>
        <v>146</v>
      </c>
      <c r="C4437" s="76">
        <v>2</v>
      </c>
      <c r="D4437" s="53">
        <v>2021</v>
      </c>
      <c r="E4437" s="56">
        <v>0.43333333333333329</v>
      </c>
      <c r="F4437" s="53">
        <f t="shared" si="351"/>
        <v>1</v>
      </c>
      <c r="G4437" s="53">
        <f t="shared" si="352"/>
        <v>2</v>
      </c>
      <c r="H4437" s="53">
        <f t="shared" si="353"/>
        <v>2</v>
      </c>
      <c r="I4437" s="53" t="str">
        <f t="shared" si="354"/>
        <v>ww</v>
      </c>
    </row>
    <row r="4438" spans="1:9" x14ac:dyDescent="0.25">
      <c r="A4438" s="93">
        <v>44252</v>
      </c>
      <c r="B4438" s="35">
        <f t="shared" si="350"/>
        <v>146</v>
      </c>
      <c r="C4438" s="76">
        <v>2</v>
      </c>
      <c r="D4438" s="53">
        <v>2021</v>
      </c>
      <c r="E4438" s="56">
        <v>0.26666666666666666</v>
      </c>
      <c r="F4438" s="53">
        <f t="shared" si="351"/>
        <v>1</v>
      </c>
      <c r="G4438" s="53">
        <f t="shared" si="352"/>
        <v>2</v>
      </c>
      <c r="H4438" s="53">
        <f t="shared" si="353"/>
        <v>2</v>
      </c>
      <c r="I4438" s="53" t="str">
        <f t="shared" si="354"/>
        <v>ww</v>
      </c>
    </row>
    <row r="4439" spans="1:9" x14ac:dyDescent="0.25">
      <c r="A4439" s="93">
        <v>44253</v>
      </c>
      <c r="B4439" s="35">
        <f t="shared" si="350"/>
        <v>146</v>
      </c>
      <c r="C4439" s="76">
        <v>2</v>
      </c>
      <c r="D4439" s="53">
        <v>2021</v>
      </c>
      <c r="E4439" s="56">
        <v>0</v>
      </c>
      <c r="F4439" s="53">
        <f t="shared" si="351"/>
        <v>0</v>
      </c>
      <c r="G4439" s="53">
        <f t="shared" si="352"/>
        <v>1</v>
      </c>
      <c r="H4439" s="53">
        <f t="shared" si="353"/>
        <v>1</v>
      </c>
      <c r="I4439" s="53" t="str">
        <f t="shared" si="354"/>
        <v>wd</v>
      </c>
    </row>
    <row r="4440" spans="1:9" x14ac:dyDescent="0.25">
      <c r="A4440" s="93">
        <v>44254</v>
      </c>
      <c r="B4440" s="35">
        <f t="shared" si="350"/>
        <v>146</v>
      </c>
      <c r="C4440" s="76">
        <v>2</v>
      </c>
      <c r="D4440" s="53">
        <v>2021</v>
      </c>
      <c r="E4440" s="56">
        <v>6.6666666666666666E-2</v>
      </c>
      <c r="F4440" s="53">
        <f t="shared" si="351"/>
        <v>1</v>
      </c>
      <c r="G4440" s="53">
        <f t="shared" si="352"/>
        <v>1</v>
      </c>
      <c r="H4440" s="53">
        <f t="shared" si="353"/>
        <v>-1</v>
      </c>
      <c r="I4440" s="53" t="str">
        <f t="shared" si="354"/>
        <v>dw</v>
      </c>
    </row>
    <row r="4441" spans="1:9" x14ac:dyDescent="0.25">
      <c r="A4441" s="93">
        <v>44255</v>
      </c>
      <c r="B4441" s="35">
        <f t="shared" si="350"/>
        <v>146</v>
      </c>
      <c r="C4441" s="76">
        <v>2</v>
      </c>
      <c r="D4441" s="53">
        <v>2021</v>
      </c>
      <c r="E4441" s="56">
        <v>0</v>
      </c>
      <c r="F4441" s="53">
        <f t="shared" si="351"/>
        <v>0</v>
      </c>
      <c r="G4441" s="53">
        <f t="shared" si="352"/>
        <v>1</v>
      </c>
      <c r="H4441" s="53">
        <f t="shared" si="353"/>
        <v>1</v>
      </c>
      <c r="I4441" s="53" t="str">
        <f t="shared" si="354"/>
        <v>wd</v>
      </c>
    </row>
    <row r="4442" spans="1:9" x14ac:dyDescent="0.25">
      <c r="A4442" s="93">
        <v>44256</v>
      </c>
      <c r="B4442" s="35">
        <f t="shared" si="350"/>
        <v>147</v>
      </c>
      <c r="C4442" s="76">
        <v>3</v>
      </c>
      <c r="D4442" s="53">
        <v>2021</v>
      </c>
      <c r="E4442" s="56">
        <v>0</v>
      </c>
      <c r="F4442" s="53">
        <f t="shared" si="351"/>
        <v>0</v>
      </c>
      <c r="G4442" s="53">
        <f t="shared" si="352"/>
        <v>0</v>
      </c>
      <c r="H4442" s="53">
        <f t="shared" si="353"/>
        <v>0</v>
      </c>
      <c r="I4442" s="53" t="str">
        <f t="shared" si="354"/>
        <v>dd</v>
      </c>
    </row>
    <row r="4443" spans="1:9" x14ac:dyDescent="0.25">
      <c r="A4443" s="93">
        <v>44257</v>
      </c>
      <c r="B4443" s="35">
        <f t="shared" si="350"/>
        <v>147</v>
      </c>
      <c r="C4443" s="76">
        <v>3</v>
      </c>
      <c r="D4443" s="53">
        <v>2021</v>
      </c>
      <c r="E4443" s="56">
        <v>0</v>
      </c>
      <c r="F4443" s="53">
        <f t="shared" si="351"/>
        <v>0</v>
      </c>
      <c r="G4443" s="53">
        <f t="shared" si="352"/>
        <v>0</v>
      </c>
      <c r="H4443" s="53">
        <f t="shared" si="353"/>
        <v>0</v>
      </c>
      <c r="I4443" s="53" t="str">
        <f t="shared" si="354"/>
        <v>dd</v>
      </c>
    </row>
    <row r="4444" spans="1:9" x14ac:dyDescent="0.25">
      <c r="A4444" s="93">
        <v>44258</v>
      </c>
      <c r="B4444" s="35">
        <f t="shared" si="350"/>
        <v>147</v>
      </c>
      <c r="C4444" s="76">
        <v>3</v>
      </c>
      <c r="D4444" s="53">
        <v>2021</v>
      </c>
      <c r="E4444" s="56">
        <v>0</v>
      </c>
      <c r="F4444" s="53">
        <f t="shared" si="351"/>
        <v>0</v>
      </c>
      <c r="G4444" s="53">
        <f t="shared" si="352"/>
        <v>0</v>
      </c>
      <c r="H4444" s="53">
        <f t="shared" si="353"/>
        <v>0</v>
      </c>
      <c r="I4444" s="53" t="str">
        <f t="shared" si="354"/>
        <v>dd</v>
      </c>
    </row>
    <row r="4445" spans="1:9" x14ac:dyDescent="0.25">
      <c r="A4445" s="93">
        <v>44259</v>
      </c>
      <c r="B4445" s="35">
        <f t="shared" si="350"/>
        <v>147</v>
      </c>
      <c r="C4445" s="76">
        <v>3</v>
      </c>
      <c r="D4445" s="53">
        <v>2021</v>
      </c>
      <c r="E4445" s="56">
        <v>0.73333333333333339</v>
      </c>
      <c r="F4445" s="53">
        <f t="shared" si="351"/>
        <v>1</v>
      </c>
      <c r="G4445" s="53">
        <f t="shared" si="352"/>
        <v>1</v>
      </c>
      <c r="H4445" s="53">
        <f t="shared" si="353"/>
        <v>-1</v>
      </c>
      <c r="I4445" s="53" t="str">
        <f t="shared" si="354"/>
        <v>dw</v>
      </c>
    </row>
    <row r="4446" spans="1:9" x14ac:dyDescent="0.25">
      <c r="A4446" s="93">
        <v>44260</v>
      </c>
      <c r="B4446" s="35">
        <f t="shared" si="350"/>
        <v>147</v>
      </c>
      <c r="C4446" s="76">
        <v>3</v>
      </c>
      <c r="D4446" s="53">
        <v>2021</v>
      </c>
      <c r="E4446" s="56">
        <v>1.4000000000000001</v>
      </c>
      <c r="F4446" s="53">
        <f t="shared" si="351"/>
        <v>1</v>
      </c>
      <c r="G4446" s="53">
        <f t="shared" si="352"/>
        <v>2</v>
      </c>
      <c r="H4446" s="53">
        <f t="shared" si="353"/>
        <v>2</v>
      </c>
      <c r="I4446" s="53" t="str">
        <f t="shared" si="354"/>
        <v>ww</v>
      </c>
    </row>
    <row r="4447" spans="1:9" x14ac:dyDescent="0.25">
      <c r="A4447" s="93">
        <v>44261</v>
      </c>
      <c r="B4447" s="35">
        <f t="shared" si="350"/>
        <v>147</v>
      </c>
      <c r="C4447" s="76">
        <v>3</v>
      </c>
      <c r="D4447" s="53">
        <v>2021</v>
      </c>
      <c r="E4447" s="56">
        <v>6.6666666666666666E-2</v>
      </c>
      <c r="F4447" s="53">
        <f t="shared" si="351"/>
        <v>1</v>
      </c>
      <c r="G4447" s="53">
        <f t="shared" si="352"/>
        <v>2</v>
      </c>
      <c r="H4447" s="53">
        <f t="shared" si="353"/>
        <v>2</v>
      </c>
      <c r="I4447" s="53" t="str">
        <f t="shared" si="354"/>
        <v>ww</v>
      </c>
    </row>
    <row r="4448" spans="1:9" x14ac:dyDescent="0.25">
      <c r="A4448" s="93">
        <v>44262</v>
      </c>
      <c r="B4448" s="35">
        <f t="shared" si="350"/>
        <v>147</v>
      </c>
      <c r="C4448" s="76">
        <v>3</v>
      </c>
      <c r="D4448" s="53">
        <v>2021</v>
      </c>
      <c r="E4448" s="56">
        <v>0</v>
      </c>
      <c r="F4448" s="53">
        <f t="shared" si="351"/>
        <v>0</v>
      </c>
      <c r="G4448" s="53">
        <f t="shared" si="352"/>
        <v>1</v>
      </c>
      <c r="H4448" s="53">
        <f t="shared" si="353"/>
        <v>1</v>
      </c>
      <c r="I4448" s="53" t="str">
        <f t="shared" si="354"/>
        <v>wd</v>
      </c>
    </row>
    <row r="4449" spans="1:9" x14ac:dyDescent="0.25">
      <c r="A4449" s="93">
        <v>44263</v>
      </c>
      <c r="B4449" s="35">
        <f t="shared" si="350"/>
        <v>147</v>
      </c>
      <c r="C4449" s="76">
        <v>3</v>
      </c>
      <c r="D4449" s="53">
        <v>2021</v>
      </c>
      <c r="E4449" s="56">
        <v>0.33333333333333331</v>
      </c>
      <c r="F4449" s="53">
        <f t="shared" si="351"/>
        <v>1</v>
      </c>
      <c r="G4449" s="53">
        <f t="shared" si="352"/>
        <v>1</v>
      </c>
      <c r="H4449" s="53">
        <f t="shared" si="353"/>
        <v>-1</v>
      </c>
      <c r="I4449" s="53" t="str">
        <f t="shared" si="354"/>
        <v>dw</v>
      </c>
    </row>
    <row r="4450" spans="1:9" x14ac:dyDescent="0.25">
      <c r="A4450" s="93">
        <v>44264</v>
      </c>
      <c r="B4450" s="35">
        <f t="shared" si="350"/>
        <v>147</v>
      </c>
      <c r="C4450" s="76">
        <v>3</v>
      </c>
      <c r="D4450" s="53">
        <v>2021</v>
      </c>
      <c r="E4450" s="56">
        <v>0.26666666666666666</v>
      </c>
      <c r="F4450" s="53">
        <f t="shared" si="351"/>
        <v>1</v>
      </c>
      <c r="G4450" s="53">
        <f t="shared" si="352"/>
        <v>2</v>
      </c>
      <c r="H4450" s="53">
        <f t="shared" si="353"/>
        <v>2</v>
      </c>
      <c r="I4450" s="53" t="str">
        <f t="shared" si="354"/>
        <v>ww</v>
      </c>
    </row>
    <row r="4451" spans="1:9" x14ac:dyDescent="0.25">
      <c r="A4451" s="93">
        <v>44265</v>
      </c>
      <c r="B4451" s="35">
        <f t="shared" si="350"/>
        <v>147</v>
      </c>
      <c r="C4451" s="76">
        <v>3</v>
      </c>
      <c r="D4451" s="53">
        <v>2021</v>
      </c>
      <c r="E4451" s="56">
        <v>0.8666666666666667</v>
      </c>
      <c r="F4451" s="53">
        <f t="shared" si="351"/>
        <v>1</v>
      </c>
      <c r="G4451" s="53">
        <f t="shared" si="352"/>
        <v>2</v>
      </c>
      <c r="H4451" s="53">
        <f t="shared" si="353"/>
        <v>2</v>
      </c>
      <c r="I4451" s="53" t="str">
        <f t="shared" si="354"/>
        <v>ww</v>
      </c>
    </row>
    <row r="4452" spans="1:9" x14ac:dyDescent="0.25">
      <c r="A4452" s="93">
        <v>44266</v>
      </c>
      <c r="B4452" s="35">
        <f t="shared" si="350"/>
        <v>147</v>
      </c>
      <c r="C4452" s="76">
        <v>3</v>
      </c>
      <c r="D4452" s="53">
        <v>2021</v>
      </c>
      <c r="E4452" s="56">
        <v>3.8000000000000003</v>
      </c>
      <c r="F4452" s="53">
        <f t="shared" si="351"/>
        <v>1</v>
      </c>
      <c r="G4452" s="53">
        <f t="shared" si="352"/>
        <v>2</v>
      </c>
      <c r="H4452" s="53">
        <f t="shared" si="353"/>
        <v>2</v>
      </c>
      <c r="I4452" s="53" t="str">
        <f t="shared" si="354"/>
        <v>ww</v>
      </c>
    </row>
    <row r="4453" spans="1:9" x14ac:dyDescent="0.25">
      <c r="A4453" s="93">
        <v>44267</v>
      </c>
      <c r="B4453" s="35">
        <f t="shared" si="350"/>
        <v>147</v>
      </c>
      <c r="C4453" s="76">
        <v>3</v>
      </c>
      <c r="D4453" s="53">
        <v>2021</v>
      </c>
      <c r="E4453" s="56">
        <v>0.39999999999999997</v>
      </c>
      <c r="F4453" s="53">
        <f t="shared" si="351"/>
        <v>1</v>
      </c>
      <c r="G4453" s="53">
        <f t="shared" si="352"/>
        <v>2</v>
      </c>
      <c r="H4453" s="53">
        <f t="shared" si="353"/>
        <v>2</v>
      </c>
      <c r="I4453" s="53" t="str">
        <f t="shared" si="354"/>
        <v>ww</v>
      </c>
    </row>
    <row r="4454" spans="1:9" x14ac:dyDescent="0.25">
      <c r="A4454" s="93">
        <v>44268</v>
      </c>
      <c r="B4454" s="35">
        <f t="shared" si="350"/>
        <v>147</v>
      </c>
      <c r="C4454" s="76">
        <v>3</v>
      </c>
      <c r="D4454" s="53">
        <v>2021</v>
      </c>
      <c r="E4454" s="56">
        <v>4.2</v>
      </c>
      <c r="F4454" s="53">
        <f t="shared" si="351"/>
        <v>1</v>
      </c>
      <c r="G4454" s="53">
        <f t="shared" si="352"/>
        <v>2</v>
      </c>
      <c r="H4454" s="53">
        <f t="shared" si="353"/>
        <v>2</v>
      </c>
      <c r="I4454" s="53" t="str">
        <f t="shared" si="354"/>
        <v>ww</v>
      </c>
    </row>
    <row r="4455" spans="1:9" x14ac:dyDescent="0.25">
      <c r="A4455" s="93">
        <v>44269</v>
      </c>
      <c r="B4455" s="35">
        <f t="shared" si="350"/>
        <v>147</v>
      </c>
      <c r="C4455" s="76">
        <v>3</v>
      </c>
      <c r="D4455" s="53">
        <v>2021</v>
      </c>
      <c r="E4455" s="56">
        <v>0.40000000000000008</v>
      </c>
      <c r="F4455" s="53">
        <f t="shared" si="351"/>
        <v>1</v>
      </c>
      <c r="G4455" s="53">
        <f t="shared" si="352"/>
        <v>2</v>
      </c>
      <c r="H4455" s="53">
        <f t="shared" si="353"/>
        <v>2</v>
      </c>
      <c r="I4455" s="53" t="str">
        <f t="shared" si="354"/>
        <v>ww</v>
      </c>
    </row>
    <row r="4456" spans="1:9" x14ac:dyDescent="0.25">
      <c r="A4456" s="93">
        <v>44270</v>
      </c>
      <c r="B4456" s="35">
        <f t="shared" si="350"/>
        <v>147</v>
      </c>
      <c r="C4456" s="76">
        <v>3</v>
      </c>
      <c r="D4456" s="53">
        <v>2021</v>
      </c>
      <c r="E4456" s="56">
        <v>0</v>
      </c>
      <c r="F4456" s="53">
        <f t="shared" si="351"/>
        <v>0</v>
      </c>
      <c r="G4456" s="53">
        <f t="shared" si="352"/>
        <v>1</v>
      </c>
      <c r="H4456" s="53">
        <f t="shared" si="353"/>
        <v>1</v>
      </c>
      <c r="I4456" s="53" t="str">
        <f t="shared" si="354"/>
        <v>wd</v>
      </c>
    </row>
    <row r="4457" spans="1:9" x14ac:dyDescent="0.25">
      <c r="A4457" s="93">
        <v>44271</v>
      </c>
      <c r="B4457" s="35">
        <f t="shared" si="350"/>
        <v>147</v>
      </c>
      <c r="C4457" s="76">
        <v>3</v>
      </c>
      <c r="D4457" s="53">
        <v>2021</v>
      </c>
      <c r="E4457" s="56">
        <v>1.5999999999999999</v>
      </c>
      <c r="F4457" s="53">
        <f t="shared" si="351"/>
        <v>1</v>
      </c>
      <c r="G4457" s="53">
        <f t="shared" si="352"/>
        <v>1</v>
      </c>
      <c r="H4457" s="53">
        <f t="shared" si="353"/>
        <v>-1</v>
      </c>
      <c r="I4457" s="53" t="str">
        <f t="shared" si="354"/>
        <v>dw</v>
      </c>
    </row>
    <row r="4458" spans="1:9" x14ac:dyDescent="0.25">
      <c r="A4458" s="93">
        <v>44272</v>
      </c>
      <c r="B4458" s="35">
        <f t="shared" si="350"/>
        <v>147</v>
      </c>
      <c r="C4458" s="76">
        <v>3</v>
      </c>
      <c r="D4458" s="53">
        <v>2021</v>
      </c>
      <c r="E4458" s="56">
        <v>0</v>
      </c>
      <c r="F4458" s="53">
        <f t="shared" si="351"/>
        <v>0</v>
      </c>
      <c r="G4458" s="53">
        <f t="shared" si="352"/>
        <v>1</v>
      </c>
      <c r="H4458" s="53">
        <f t="shared" si="353"/>
        <v>1</v>
      </c>
      <c r="I4458" s="53" t="str">
        <f t="shared" si="354"/>
        <v>wd</v>
      </c>
    </row>
    <row r="4459" spans="1:9" x14ac:dyDescent="0.25">
      <c r="A4459" s="93">
        <v>44273</v>
      </c>
      <c r="B4459" s="35">
        <f t="shared" si="350"/>
        <v>147</v>
      </c>
      <c r="C4459" s="76">
        <v>3</v>
      </c>
      <c r="D4459" s="53">
        <v>2021</v>
      </c>
      <c r="E4459" s="56">
        <v>0</v>
      </c>
      <c r="F4459" s="53">
        <f t="shared" si="351"/>
        <v>0</v>
      </c>
      <c r="G4459" s="53">
        <f t="shared" si="352"/>
        <v>0</v>
      </c>
      <c r="H4459" s="53">
        <f t="shared" si="353"/>
        <v>0</v>
      </c>
      <c r="I4459" s="53" t="str">
        <f t="shared" si="354"/>
        <v>dd</v>
      </c>
    </row>
    <row r="4460" spans="1:9" x14ac:dyDescent="0.25">
      <c r="A4460" s="93">
        <v>44274</v>
      </c>
      <c r="B4460" s="35">
        <f t="shared" si="350"/>
        <v>147</v>
      </c>
      <c r="C4460" s="76">
        <v>3</v>
      </c>
      <c r="D4460" s="53">
        <v>2021</v>
      </c>
      <c r="E4460" s="56">
        <v>0.79999999999999993</v>
      </c>
      <c r="F4460" s="53">
        <f t="shared" si="351"/>
        <v>1</v>
      </c>
      <c r="G4460" s="53">
        <f t="shared" si="352"/>
        <v>1</v>
      </c>
      <c r="H4460" s="53">
        <f t="shared" si="353"/>
        <v>-1</v>
      </c>
      <c r="I4460" s="53" t="str">
        <f t="shared" si="354"/>
        <v>dw</v>
      </c>
    </row>
    <row r="4461" spans="1:9" x14ac:dyDescent="0.25">
      <c r="A4461" s="93">
        <v>44275</v>
      </c>
      <c r="B4461" s="35">
        <f t="shared" si="350"/>
        <v>147</v>
      </c>
      <c r="C4461" s="76">
        <v>3</v>
      </c>
      <c r="D4461" s="53">
        <v>2021</v>
      </c>
      <c r="E4461" s="56">
        <v>0.33333333333333331</v>
      </c>
      <c r="F4461" s="53">
        <f t="shared" si="351"/>
        <v>1</v>
      </c>
      <c r="G4461" s="53">
        <f t="shared" si="352"/>
        <v>2</v>
      </c>
      <c r="H4461" s="53">
        <f t="shared" si="353"/>
        <v>2</v>
      </c>
      <c r="I4461" s="53" t="str">
        <f t="shared" si="354"/>
        <v>ww</v>
      </c>
    </row>
    <row r="4462" spans="1:9" x14ac:dyDescent="0.25">
      <c r="A4462" s="93">
        <v>44276</v>
      </c>
      <c r="B4462" s="35">
        <f t="shared" si="350"/>
        <v>147</v>
      </c>
      <c r="C4462" s="76">
        <v>3</v>
      </c>
      <c r="D4462" s="53">
        <v>2021</v>
      </c>
      <c r="E4462" s="56">
        <v>0</v>
      </c>
      <c r="F4462" s="53">
        <f t="shared" si="351"/>
        <v>0</v>
      </c>
      <c r="G4462" s="53">
        <f t="shared" si="352"/>
        <v>1</v>
      </c>
      <c r="H4462" s="53">
        <f t="shared" si="353"/>
        <v>1</v>
      </c>
      <c r="I4462" s="53" t="str">
        <f t="shared" si="354"/>
        <v>wd</v>
      </c>
    </row>
    <row r="4463" spans="1:9" x14ac:dyDescent="0.25">
      <c r="A4463" s="93">
        <v>44277</v>
      </c>
      <c r="B4463" s="35">
        <f t="shared" si="350"/>
        <v>147</v>
      </c>
      <c r="C4463" s="76">
        <v>3</v>
      </c>
      <c r="D4463" s="53">
        <v>2021</v>
      </c>
      <c r="E4463" s="56">
        <v>0</v>
      </c>
      <c r="F4463" s="53">
        <f t="shared" si="351"/>
        <v>0</v>
      </c>
      <c r="G4463" s="53">
        <f t="shared" si="352"/>
        <v>0</v>
      </c>
      <c r="H4463" s="53">
        <f t="shared" si="353"/>
        <v>0</v>
      </c>
      <c r="I4463" s="53" t="str">
        <f t="shared" si="354"/>
        <v>dd</v>
      </c>
    </row>
    <row r="4464" spans="1:9" x14ac:dyDescent="0.25">
      <c r="A4464" s="93">
        <v>44278</v>
      </c>
      <c r="B4464" s="35">
        <f t="shared" ref="B4464:B4527" si="355">C4464+(D4464-2009)*12</f>
        <v>147</v>
      </c>
      <c r="C4464" s="76">
        <v>3</v>
      </c>
      <c r="D4464" s="53">
        <v>2021</v>
      </c>
      <c r="E4464" s="56">
        <v>0</v>
      </c>
      <c r="F4464" s="53">
        <f t="shared" si="351"/>
        <v>0</v>
      </c>
      <c r="G4464" s="53">
        <f t="shared" si="352"/>
        <v>0</v>
      </c>
      <c r="H4464" s="53">
        <f t="shared" si="353"/>
        <v>0</v>
      </c>
      <c r="I4464" s="53" t="str">
        <f t="shared" si="354"/>
        <v>dd</v>
      </c>
    </row>
    <row r="4465" spans="1:9" x14ac:dyDescent="0.25">
      <c r="A4465" s="93">
        <v>44279</v>
      </c>
      <c r="B4465" s="35">
        <f t="shared" si="355"/>
        <v>147</v>
      </c>
      <c r="C4465" s="76">
        <v>3</v>
      </c>
      <c r="D4465" s="53">
        <v>2021</v>
      </c>
      <c r="E4465" s="56">
        <v>0</v>
      </c>
      <c r="F4465" s="53">
        <f t="shared" si="351"/>
        <v>0</v>
      </c>
      <c r="G4465" s="53">
        <f t="shared" si="352"/>
        <v>0</v>
      </c>
      <c r="H4465" s="53">
        <f t="shared" si="353"/>
        <v>0</v>
      </c>
      <c r="I4465" s="53" t="str">
        <f t="shared" si="354"/>
        <v>dd</v>
      </c>
    </row>
    <row r="4466" spans="1:9" x14ac:dyDescent="0.25">
      <c r="A4466" s="93">
        <v>44280</v>
      </c>
      <c r="B4466" s="35">
        <f t="shared" si="355"/>
        <v>147</v>
      </c>
      <c r="C4466" s="76">
        <v>3</v>
      </c>
      <c r="D4466" s="53">
        <v>2021</v>
      </c>
      <c r="E4466" s="56">
        <v>0.13333333333333333</v>
      </c>
      <c r="F4466" s="53">
        <f t="shared" si="351"/>
        <v>1</v>
      </c>
      <c r="G4466" s="53">
        <f t="shared" si="352"/>
        <v>1</v>
      </c>
      <c r="H4466" s="53">
        <f t="shared" si="353"/>
        <v>-1</v>
      </c>
      <c r="I4466" s="53" t="str">
        <f t="shared" si="354"/>
        <v>dw</v>
      </c>
    </row>
    <row r="4467" spans="1:9" x14ac:dyDescent="0.25">
      <c r="A4467" s="93">
        <v>44281</v>
      </c>
      <c r="B4467" s="35">
        <f t="shared" si="355"/>
        <v>147</v>
      </c>
      <c r="C4467" s="76">
        <v>3</v>
      </c>
      <c r="D4467" s="53">
        <v>2021</v>
      </c>
      <c r="E4467" s="56">
        <v>0.20000000000000004</v>
      </c>
      <c r="F4467" s="53">
        <f t="shared" si="351"/>
        <v>1</v>
      </c>
      <c r="G4467" s="53">
        <f t="shared" si="352"/>
        <v>2</v>
      </c>
      <c r="H4467" s="53">
        <f t="shared" si="353"/>
        <v>2</v>
      </c>
      <c r="I4467" s="53" t="str">
        <f t="shared" si="354"/>
        <v>ww</v>
      </c>
    </row>
    <row r="4468" spans="1:9" x14ac:dyDescent="0.25">
      <c r="A4468" s="93">
        <v>44282</v>
      </c>
      <c r="B4468" s="35">
        <f t="shared" si="355"/>
        <v>147</v>
      </c>
      <c r="C4468" s="76">
        <v>3</v>
      </c>
      <c r="D4468" s="53">
        <v>2021</v>
      </c>
      <c r="E4468" s="56">
        <v>0.39999999999999997</v>
      </c>
      <c r="F4468" s="53">
        <f t="shared" si="351"/>
        <v>1</v>
      </c>
      <c r="G4468" s="53">
        <f t="shared" si="352"/>
        <v>2</v>
      </c>
      <c r="H4468" s="53">
        <f t="shared" si="353"/>
        <v>2</v>
      </c>
      <c r="I4468" s="53" t="str">
        <f t="shared" si="354"/>
        <v>ww</v>
      </c>
    </row>
    <row r="4469" spans="1:9" x14ac:dyDescent="0.25">
      <c r="A4469" s="93">
        <v>44283</v>
      </c>
      <c r="B4469" s="35">
        <f t="shared" si="355"/>
        <v>147</v>
      </c>
      <c r="C4469" s="76">
        <v>3</v>
      </c>
      <c r="D4469" s="53">
        <v>2021</v>
      </c>
      <c r="E4469" s="56">
        <v>0.20000000000000004</v>
      </c>
      <c r="F4469" s="53">
        <f t="shared" si="351"/>
        <v>1</v>
      </c>
      <c r="G4469" s="53">
        <f t="shared" si="352"/>
        <v>2</v>
      </c>
      <c r="H4469" s="53">
        <f t="shared" si="353"/>
        <v>2</v>
      </c>
      <c r="I4469" s="53" t="str">
        <f t="shared" si="354"/>
        <v>ww</v>
      </c>
    </row>
    <row r="4470" spans="1:9" x14ac:dyDescent="0.25">
      <c r="A4470" s="93">
        <v>44284</v>
      </c>
      <c r="B4470" s="35">
        <f t="shared" si="355"/>
        <v>147</v>
      </c>
      <c r="C4470" s="76">
        <v>3</v>
      </c>
      <c r="D4470" s="53">
        <v>2021</v>
      </c>
      <c r="E4470" s="56">
        <v>6.6666666666666666E-2</v>
      </c>
      <c r="F4470" s="53">
        <f t="shared" si="351"/>
        <v>1</v>
      </c>
      <c r="G4470" s="53">
        <f t="shared" si="352"/>
        <v>2</v>
      </c>
      <c r="H4470" s="53">
        <f t="shared" si="353"/>
        <v>2</v>
      </c>
      <c r="I4470" s="53" t="str">
        <f t="shared" si="354"/>
        <v>ww</v>
      </c>
    </row>
    <row r="4471" spans="1:9" x14ac:dyDescent="0.25">
      <c r="A4471" s="93">
        <v>44285</v>
      </c>
      <c r="B4471" s="35">
        <f t="shared" si="355"/>
        <v>147</v>
      </c>
      <c r="C4471" s="76">
        <v>3</v>
      </c>
      <c r="D4471" s="53">
        <v>2021</v>
      </c>
      <c r="E4471" s="56">
        <v>0</v>
      </c>
      <c r="F4471" s="53">
        <f t="shared" si="351"/>
        <v>0</v>
      </c>
      <c r="G4471" s="53">
        <f t="shared" si="352"/>
        <v>1</v>
      </c>
      <c r="H4471" s="53">
        <f t="shared" si="353"/>
        <v>1</v>
      </c>
      <c r="I4471" s="53" t="str">
        <f t="shared" si="354"/>
        <v>wd</v>
      </c>
    </row>
    <row r="4472" spans="1:9" x14ac:dyDescent="0.25">
      <c r="A4472" s="93">
        <v>44286</v>
      </c>
      <c r="B4472" s="35">
        <f t="shared" si="355"/>
        <v>147</v>
      </c>
      <c r="C4472" s="76">
        <v>3</v>
      </c>
      <c r="D4472" s="53">
        <v>2021</v>
      </c>
      <c r="E4472" s="56">
        <v>0</v>
      </c>
      <c r="F4472" s="53">
        <f t="shared" si="351"/>
        <v>0</v>
      </c>
      <c r="G4472" s="53">
        <f t="shared" si="352"/>
        <v>0</v>
      </c>
      <c r="H4472" s="53">
        <f t="shared" si="353"/>
        <v>0</v>
      </c>
      <c r="I4472" s="53" t="str">
        <f t="shared" si="354"/>
        <v>dd</v>
      </c>
    </row>
    <row r="4473" spans="1:9" x14ac:dyDescent="0.25">
      <c r="A4473" s="93">
        <v>44287</v>
      </c>
      <c r="B4473" s="35">
        <f t="shared" si="355"/>
        <v>148</v>
      </c>
      <c r="C4473" s="76">
        <v>4</v>
      </c>
      <c r="D4473" s="53">
        <v>2021</v>
      </c>
      <c r="E4473" s="56">
        <v>0.60000000000000009</v>
      </c>
      <c r="F4473" s="53">
        <f t="shared" si="351"/>
        <v>1</v>
      </c>
      <c r="G4473" s="53">
        <f t="shared" si="352"/>
        <v>1</v>
      </c>
      <c r="H4473" s="53">
        <f t="shared" si="353"/>
        <v>-1</v>
      </c>
      <c r="I4473" s="53" t="str">
        <f t="shared" si="354"/>
        <v>dw</v>
      </c>
    </row>
    <row r="4474" spans="1:9" x14ac:dyDescent="0.25">
      <c r="A4474" s="93">
        <v>44288</v>
      </c>
      <c r="B4474" s="35">
        <f t="shared" si="355"/>
        <v>148</v>
      </c>
      <c r="C4474" s="76">
        <v>4</v>
      </c>
      <c r="D4474" s="53">
        <v>2021</v>
      </c>
      <c r="E4474" s="56">
        <v>0</v>
      </c>
      <c r="F4474" s="53">
        <f t="shared" si="351"/>
        <v>0</v>
      </c>
      <c r="G4474" s="53">
        <f t="shared" si="352"/>
        <v>1</v>
      </c>
      <c r="H4474" s="53">
        <f t="shared" si="353"/>
        <v>1</v>
      </c>
      <c r="I4474" s="53" t="str">
        <f t="shared" si="354"/>
        <v>wd</v>
      </c>
    </row>
    <row r="4475" spans="1:9" x14ac:dyDescent="0.25">
      <c r="A4475" s="93">
        <v>44289</v>
      </c>
      <c r="B4475" s="35">
        <f t="shared" si="355"/>
        <v>148</v>
      </c>
      <c r="C4475" s="76">
        <v>4</v>
      </c>
      <c r="D4475" s="53">
        <v>2021</v>
      </c>
      <c r="E4475" s="56">
        <v>0</v>
      </c>
      <c r="F4475" s="53">
        <f t="shared" si="351"/>
        <v>0</v>
      </c>
      <c r="G4475" s="53">
        <f t="shared" si="352"/>
        <v>0</v>
      </c>
      <c r="H4475" s="53">
        <f t="shared" si="353"/>
        <v>0</v>
      </c>
      <c r="I4475" s="53" t="str">
        <f t="shared" si="354"/>
        <v>dd</v>
      </c>
    </row>
    <row r="4476" spans="1:9" x14ac:dyDescent="0.25">
      <c r="A4476" s="93">
        <v>44290</v>
      </c>
      <c r="B4476" s="35">
        <f t="shared" si="355"/>
        <v>148</v>
      </c>
      <c r="C4476" s="76">
        <v>4</v>
      </c>
      <c r="D4476" s="53">
        <v>2021</v>
      </c>
      <c r="E4476" s="56">
        <v>0</v>
      </c>
      <c r="F4476" s="53">
        <f t="shared" si="351"/>
        <v>0</v>
      </c>
      <c r="G4476" s="53">
        <f t="shared" si="352"/>
        <v>0</v>
      </c>
      <c r="H4476" s="53">
        <f t="shared" si="353"/>
        <v>0</v>
      </c>
      <c r="I4476" s="53" t="str">
        <f t="shared" si="354"/>
        <v>dd</v>
      </c>
    </row>
    <row r="4477" spans="1:9" x14ac:dyDescent="0.25">
      <c r="A4477" s="93">
        <v>44291</v>
      </c>
      <c r="B4477" s="35">
        <f t="shared" si="355"/>
        <v>148</v>
      </c>
      <c r="C4477" s="76">
        <v>4</v>
      </c>
      <c r="D4477" s="53">
        <v>2021</v>
      </c>
      <c r="E4477" s="56">
        <v>0.8666666666666667</v>
      </c>
      <c r="F4477" s="53">
        <f t="shared" si="351"/>
        <v>1</v>
      </c>
      <c r="G4477" s="53">
        <f t="shared" si="352"/>
        <v>1</v>
      </c>
      <c r="H4477" s="53">
        <f t="shared" si="353"/>
        <v>-1</v>
      </c>
      <c r="I4477" s="53" t="str">
        <f t="shared" si="354"/>
        <v>dw</v>
      </c>
    </row>
    <row r="4478" spans="1:9" x14ac:dyDescent="0.25">
      <c r="A4478" s="93">
        <v>44292</v>
      </c>
      <c r="B4478" s="35">
        <f t="shared" si="355"/>
        <v>148</v>
      </c>
      <c r="C4478" s="76">
        <v>4</v>
      </c>
      <c r="D4478" s="53">
        <v>2021</v>
      </c>
      <c r="E4478" s="56">
        <v>0</v>
      </c>
      <c r="F4478" s="53">
        <f t="shared" si="351"/>
        <v>0</v>
      </c>
      <c r="G4478" s="53">
        <f t="shared" si="352"/>
        <v>1</v>
      </c>
      <c r="H4478" s="53">
        <f t="shared" si="353"/>
        <v>1</v>
      </c>
      <c r="I4478" s="53" t="str">
        <f t="shared" si="354"/>
        <v>wd</v>
      </c>
    </row>
    <row r="4479" spans="1:9" x14ac:dyDescent="0.25">
      <c r="A4479" s="93">
        <v>44293</v>
      </c>
      <c r="B4479" s="35">
        <f t="shared" si="355"/>
        <v>148</v>
      </c>
      <c r="C4479" s="76">
        <v>4</v>
      </c>
      <c r="D4479" s="53">
        <v>2021</v>
      </c>
      <c r="E4479" s="56">
        <v>0.20000000000000004</v>
      </c>
      <c r="F4479" s="53">
        <f t="shared" si="351"/>
        <v>1</v>
      </c>
      <c r="G4479" s="53">
        <f t="shared" si="352"/>
        <v>1</v>
      </c>
      <c r="H4479" s="53">
        <f t="shared" si="353"/>
        <v>-1</v>
      </c>
      <c r="I4479" s="53" t="str">
        <f t="shared" si="354"/>
        <v>dw</v>
      </c>
    </row>
    <row r="4480" spans="1:9" x14ac:dyDescent="0.25">
      <c r="A4480" s="93">
        <v>44294</v>
      </c>
      <c r="B4480" s="35">
        <f t="shared" si="355"/>
        <v>148</v>
      </c>
      <c r="C4480" s="76">
        <v>4</v>
      </c>
      <c r="D4480" s="53">
        <v>2021</v>
      </c>
      <c r="E4480" s="56">
        <v>0</v>
      </c>
      <c r="F4480" s="53">
        <f t="shared" si="351"/>
        <v>0</v>
      </c>
      <c r="G4480" s="53">
        <f t="shared" si="352"/>
        <v>1</v>
      </c>
      <c r="H4480" s="53">
        <f t="shared" si="353"/>
        <v>1</v>
      </c>
      <c r="I4480" s="53" t="str">
        <f t="shared" si="354"/>
        <v>wd</v>
      </c>
    </row>
    <row r="4481" spans="1:9" x14ac:dyDescent="0.25">
      <c r="A4481" s="93">
        <v>44295</v>
      </c>
      <c r="B4481" s="35">
        <f t="shared" si="355"/>
        <v>148</v>
      </c>
      <c r="C4481" s="76">
        <v>4</v>
      </c>
      <c r="D4481" s="53">
        <v>2021</v>
      </c>
      <c r="E4481" s="56">
        <v>0.33333333333333331</v>
      </c>
      <c r="F4481" s="53">
        <f t="shared" si="351"/>
        <v>1</v>
      </c>
      <c r="G4481" s="53">
        <f t="shared" si="352"/>
        <v>1</v>
      </c>
      <c r="H4481" s="53">
        <f t="shared" si="353"/>
        <v>-1</v>
      </c>
      <c r="I4481" s="53" t="str">
        <f t="shared" si="354"/>
        <v>dw</v>
      </c>
    </row>
    <row r="4482" spans="1:9" x14ac:dyDescent="0.25">
      <c r="A4482" s="93">
        <v>44296</v>
      </c>
      <c r="B4482" s="35">
        <f t="shared" si="355"/>
        <v>148</v>
      </c>
      <c r="C4482" s="76">
        <v>4</v>
      </c>
      <c r="D4482" s="53">
        <v>2021</v>
      </c>
      <c r="E4482" s="56">
        <v>0.19999999999999998</v>
      </c>
      <c r="F4482" s="53">
        <f t="shared" si="351"/>
        <v>1</v>
      </c>
      <c r="G4482" s="53">
        <f t="shared" si="352"/>
        <v>2</v>
      </c>
      <c r="H4482" s="53">
        <f t="shared" si="353"/>
        <v>2</v>
      </c>
      <c r="I4482" s="53" t="str">
        <f t="shared" si="354"/>
        <v>ww</v>
      </c>
    </row>
    <row r="4483" spans="1:9" x14ac:dyDescent="0.25">
      <c r="A4483" s="93">
        <v>44297</v>
      </c>
      <c r="B4483" s="35">
        <f t="shared" si="355"/>
        <v>148</v>
      </c>
      <c r="C4483" s="76">
        <v>4</v>
      </c>
      <c r="D4483" s="53">
        <v>2021</v>
      </c>
      <c r="E4483" s="56">
        <v>0.26666666666666666</v>
      </c>
      <c r="F4483" s="53">
        <f t="shared" si="351"/>
        <v>1</v>
      </c>
      <c r="G4483" s="53">
        <f t="shared" si="352"/>
        <v>2</v>
      </c>
      <c r="H4483" s="53">
        <f t="shared" si="353"/>
        <v>2</v>
      </c>
      <c r="I4483" s="53" t="str">
        <f t="shared" si="354"/>
        <v>ww</v>
      </c>
    </row>
    <row r="4484" spans="1:9" x14ac:dyDescent="0.25">
      <c r="A4484" s="93">
        <v>44298</v>
      </c>
      <c r="B4484" s="35">
        <f t="shared" si="355"/>
        <v>148</v>
      </c>
      <c r="C4484" s="76">
        <v>4</v>
      </c>
      <c r="D4484" s="53">
        <v>2021</v>
      </c>
      <c r="E4484" s="56">
        <v>0.46666666666666662</v>
      </c>
      <c r="F4484" s="53">
        <f t="shared" si="351"/>
        <v>1</v>
      </c>
      <c r="G4484" s="53">
        <f t="shared" si="352"/>
        <v>2</v>
      </c>
      <c r="H4484" s="53">
        <f t="shared" si="353"/>
        <v>2</v>
      </c>
      <c r="I4484" s="53" t="str">
        <f t="shared" si="354"/>
        <v>ww</v>
      </c>
    </row>
    <row r="4485" spans="1:9" x14ac:dyDescent="0.25">
      <c r="A4485" s="93">
        <v>44299</v>
      </c>
      <c r="B4485" s="35">
        <f t="shared" si="355"/>
        <v>148</v>
      </c>
      <c r="C4485" s="76">
        <v>4</v>
      </c>
      <c r="D4485" s="53">
        <v>2021</v>
      </c>
      <c r="E4485" s="56">
        <v>0</v>
      </c>
      <c r="F4485" s="53">
        <f t="shared" si="351"/>
        <v>0</v>
      </c>
      <c r="G4485" s="53">
        <f t="shared" si="352"/>
        <v>1</v>
      </c>
      <c r="H4485" s="53">
        <f t="shared" si="353"/>
        <v>1</v>
      </c>
      <c r="I4485" s="53" t="str">
        <f t="shared" si="354"/>
        <v>wd</v>
      </c>
    </row>
    <row r="4486" spans="1:9" x14ac:dyDescent="0.25">
      <c r="A4486" s="93">
        <v>44300</v>
      </c>
      <c r="B4486" s="35">
        <f t="shared" si="355"/>
        <v>148</v>
      </c>
      <c r="C4486" s="76">
        <v>4</v>
      </c>
      <c r="D4486" s="53">
        <v>2021</v>
      </c>
      <c r="E4486" s="56">
        <v>0</v>
      </c>
      <c r="F4486" s="53">
        <f t="shared" si="351"/>
        <v>0</v>
      </c>
      <c r="G4486" s="53">
        <f t="shared" si="352"/>
        <v>0</v>
      </c>
      <c r="H4486" s="53">
        <f t="shared" si="353"/>
        <v>0</v>
      </c>
      <c r="I4486" s="53" t="str">
        <f t="shared" si="354"/>
        <v>dd</v>
      </c>
    </row>
    <row r="4487" spans="1:9" x14ac:dyDescent="0.25">
      <c r="A4487" s="93">
        <v>44301</v>
      </c>
      <c r="B4487" s="35">
        <f t="shared" si="355"/>
        <v>148</v>
      </c>
      <c r="C4487" s="76">
        <v>4</v>
      </c>
      <c r="D4487" s="53">
        <v>2021</v>
      </c>
      <c r="E4487" s="56">
        <v>0</v>
      </c>
      <c r="F4487" s="53">
        <f t="shared" ref="F4487:F4550" si="356">IF(E4487&gt;0,1,0)</f>
        <v>0</v>
      </c>
      <c r="G4487" s="53">
        <f t="shared" ref="G4487:G4550" si="357">SUM(F4486:F4487)</f>
        <v>0</v>
      </c>
      <c r="H4487" s="53">
        <f t="shared" ref="H4487:H4550" si="358">IF(G4487=1,IF(F4486=1,1,-1),G4487)</f>
        <v>0</v>
      </c>
      <c r="I4487" s="53" t="str">
        <f t="shared" ref="I4487:I4550" si="359">VLOOKUP(H4487,codes,2,)</f>
        <v>dd</v>
      </c>
    </row>
    <row r="4488" spans="1:9" x14ac:dyDescent="0.25">
      <c r="A4488" s="93">
        <v>44302</v>
      </c>
      <c r="B4488" s="35">
        <f t="shared" si="355"/>
        <v>148</v>
      </c>
      <c r="C4488" s="76">
        <v>4</v>
      </c>
      <c r="D4488" s="53">
        <v>2021</v>
      </c>
      <c r="E4488" s="56">
        <v>0</v>
      </c>
      <c r="F4488" s="53">
        <f t="shared" si="356"/>
        <v>0</v>
      </c>
      <c r="G4488" s="53">
        <f t="shared" si="357"/>
        <v>0</v>
      </c>
      <c r="H4488" s="53">
        <f t="shared" si="358"/>
        <v>0</v>
      </c>
      <c r="I4488" s="53" t="str">
        <f t="shared" si="359"/>
        <v>dd</v>
      </c>
    </row>
    <row r="4489" spans="1:9" x14ac:dyDescent="0.25">
      <c r="A4489" s="93">
        <v>44303</v>
      </c>
      <c r="B4489" s="35">
        <f t="shared" si="355"/>
        <v>148</v>
      </c>
      <c r="C4489" s="76">
        <v>4</v>
      </c>
      <c r="D4489" s="53">
        <v>2021</v>
      </c>
      <c r="E4489" s="56">
        <v>6.6666666666666666E-2</v>
      </c>
      <c r="F4489" s="53">
        <f t="shared" si="356"/>
        <v>1</v>
      </c>
      <c r="G4489" s="53">
        <f t="shared" si="357"/>
        <v>1</v>
      </c>
      <c r="H4489" s="53">
        <f t="shared" si="358"/>
        <v>-1</v>
      </c>
      <c r="I4489" s="53" t="str">
        <f t="shared" si="359"/>
        <v>dw</v>
      </c>
    </row>
    <row r="4490" spans="1:9" x14ac:dyDescent="0.25">
      <c r="A4490" s="93">
        <v>44304</v>
      </c>
      <c r="B4490" s="35">
        <f t="shared" si="355"/>
        <v>148</v>
      </c>
      <c r="C4490" s="76">
        <v>4</v>
      </c>
      <c r="D4490" s="53">
        <v>2021</v>
      </c>
      <c r="E4490" s="56">
        <v>0</v>
      </c>
      <c r="F4490" s="53">
        <f t="shared" si="356"/>
        <v>0</v>
      </c>
      <c r="G4490" s="53">
        <f t="shared" si="357"/>
        <v>1</v>
      </c>
      <c r="H4490" s="53">
        <f t="shared" si="358"/>
        <v>1</v>
      </c>
      <c r="I4490" s="53" t="str">
        <f t="shared" si="359"/>
        <v>wd</v>
      </c>
    </row>
    <row r="4491" spans="1:9" x14ac:dyDescent="0.25">
      <c r="A4491" s="93">
        <v>44305</v>
      </c>
      <c r="B4491" s="35">
        <f t="shared" si="355"/>
        <v>148</v>
      </c>
      <c r="C4491" s="76">
        <v>4</v>
      </c>
      <c r="D4491" s="53">
        <v>2021</v>
      </c>
      <c r="E4491" s="56">
        <v>0</v>
      </c>
      <c r="F4491" s="53">
        <f t="shared" si="356"/>
        <v>0</v>
      </c>
      <c r="G4491" s="53">
        <f t="shared" si="357"/>
        <v>0</v>
      </c>
      <c r="H4491" s="53">
        <f t="shared" si="358"/>
        <v>0</v>
      </c>
      <c r="I4491" s="53" t="str">
        <f t="shared" si="359"/>
        <v>dd</v>
      </c>
    </row>
    <row r="4492" spans="1:9" x14ac:dyDescent="0.25">
      <c r="A4492" s="93">
        <v>44306</v>
      </c>
      <c r="B4492" s="35">
        <f t="shared" si="355"/>
        <v>148</v>
      </c>
      <c r="C4492" s="76">
        <v>4</v>
      </c>
      <c r="D4492" s="53">
        <v>2021</v>
      </c>
      <c r="E4492" s="56">
        <v>0</v>
      </c>
      <c r="F4492" s="53">
        <f t="shared" si="356"/>
        <v>0</v>
      </c>
      <c r="G4492" s="53">
        <f t="shared" si="357"/>
        <v>0</v>
      </c>
      <c r="H4492" s="53">
        <f t="shared" si="358"/>
        <v>0</v>
      </c>
      <c r="I4492" s="53" t="str">
        <f t="shared" si="359"/>
        <v>dd</v>
      </c>
    </row>
    <row r="4493" spans="1:9" x14ac:dyDescent="0.25">
      <c r="A4493" s="93">
        <v>44307</v>
      </c>
      <c r="B4493" s="35">
        <f t="shared" si="355"/>
        <v>148</v>
      </c>
      <c r="C4493" s="76">
        <v>4</v>
      </c>
      <c r="D4493" s="53">
        <v>2021</v>
      </c>
      <c r="E4493" s="56">
        <v>0</v>
      </c>
      <c r="F4493" s="53">
        <f t="shared" si="356"/>
        <v>0</v>
      </c>
      <c r="G4493" s="53">
        <f t="shared" si="357"/>
        <v>0</v>
      </c>
      <c r="H4493" s="53">
        <f t="shared" si="358"/>
        <v>0</v>
      </c>
      <c r="I4493" s="53" t="str">
        <f t="shared" si="359"/>
        <v>dd</v>
      </c>
    </row>
    <row r="4494" spans="1:9" x14ac:dyDescent="0.25">
      <c r="A4494" s="93">
        <v>44308</v>
      </c>
      <c r="B4494" s="35">
        <f t="shared" si="355"/>
        <v>148</v>
      </c>
      <c r="C4494" s="76">
        <v>4</v>
      </c>
      <c r="D4494" s="53">
        <v>2021</v>
      </c>
      <c r="E4494" s="56">
        <v>0</v>
      </c>
      <c r="F4494" s="53">
        <f t="shared" si="356"/>
        <v>0</v>
      </c>
      <c r="G4494" s="53">
        <f t="shared" si="357"/>
        <v>0</v>
      </c>
      <c r="H4494" s="53">
        <f t="shared" si="358"/>
        <v>0</v>
      </c>
      <c r="I4494" s="53" t="str">
        <f t="shared" si="359"/>
        <v>dd</v>
      </c>
    </row>
    <row r="4495" spans="1:9" x14ac:dyDescent="0.25">
      <c r="A4495" s="93">
        <v>44309</v>
      </c>
      <c r="B4495" s="35">
        <f t="shared" si="355"/>
        <v>148</v>
      </c>
      <c r="C4495" s="76">
        <v>4</v>
      </c>
      <c r="D4495" s="53">
        <v>2021</v>
      </c>
      <c r="E4495" s="56">
        <v>0</v>
      </c>
      <c r="F4495" s="53">
        <f t="shared" si="356"/>
        <v>0</v>
      </c>
      <c r="G4495" s="53">
        <f t="shared" si="357"/>
        <v>0</v>
      </c>
      <c r="H4495" s="53">
        <f t="shared" si="358"/>
        <v>0</v>
      </c>
      <c r="I4495" s="53" t="str">
        <f t="shared" si="359"/>
        <v>dd</v>
      </c>
    </row>
    <row r="4496" spans="1:9" x14ac:dyDescent="0.25">
      <c r="A4496" s="93">
        <v>44310</v>
      </c>
      <c r="B4496" s="35">
        <f t="shared" si="355"/>
        <v>148</v>
      </c>
      <c r="C4496" s="76">
        <v>4</v>
      </c>
      <c r="D4496" s="53">
        <v>2021</v>
      </c>
      <c r="E4496" s="56">
        <v>0</v>
      </c>
      <c r="F4496" s="53">
        <f t="shared" si="356"/>
        <v>0</v>
      </c>
      <c r="G4496" s="53">
        <f t="shared" si="357"/>
        <v>0</v>
      </c>
      <c r="H4496" s="53">
        <f t="shared" si="358"/>
        <v>0</v>
      </c>
      <c r="I4496" s="53" t="str">
        <f t="shared" si="359"/>
        <v>dd</v>
      </c>
    </row>
    <row r="4497" spans="1:9" x14ac:dyDescent="0.25">
      <c r="A4497" s="93">
        <v>44311</v>
      </c>
      <c r="B4497" s="35">
        <f t="shared" si="355"/>
        <v>148</v>
      </c>
      <c r="C4497" s="76">
        <v>4</v>
      </c>
      <c r="D4497" s="53">
        <v>2021</v>
      </c>
      <c r="E4497" s="56">
        <v>0</v>
      </c>
      <c r="F4497" s="53">
        <f t="shared" si="356"/>
        <v>0</v>
      </c>
      <c r="G4497" s="53">
        <f t="shared" si="357"/>
        <v>0</v>
      </c>
      <c r="H4497" s="53">
        <f t="shared" si="358"/>
        <v>0</v>
      </c>
      <c r="I4497" s="53" t="str">
        <f t="shared" si="359"/>
        <v>dd</v>
      </c>
    </row>
    <row r="4498" spans="1:9" x14ac:dyDescent="0.25">
      <c r="A4498" s="93">
        <v>44312</v>
      </c>
      <c r="B4498" s="35">
        <f t="shared" si="355"/>
        <v>148</v>
      </c>
      <c r="C4498" s="76">
        <v>4</v>
      </c>
      <c r="D4498" s="53">
        <v>2021</v>
      </c>
      <c r="E4498" s="56">
        <v>0</v>
      </c>
      <c r="F4498" s="53">
        <f t="shared" si="356"/>
        <v>0</v>
      </c>
      <c r="G4498" s="53">
        <f t="shared" si="357"/>
        <v>0</v>
      </c>
      <c r="H4498" s="53">
        <f t="shared" si="358"/>
        <v>0</v>
      </c>
      <c r="I4498" s="53" t="str">
        <f t="shared" si="359"/>
        <v>dd</v>
      </c>
    </row>
    <row r="4499" spans="1:9" x14ac:dyDescent="0.25">
      <c r="A4499" s="93">
        <v>44313</v>
      </c>
      <c r="B4499" s="35">
        <f t="shared" si="355"/>
        <v>148</v>
      </c>
      <c r="C4499" s="76">
        <v>4</v>
      </c>
      <c r="D4499" s="53">
        <v>2021</v>
      </c>
      <c r="E4499" s="56">
        <v>0.73333333333333339</v>
      </c>
      <c r="F4499" s="53">
        <f t="shared" si="356"/>
        <v>1</v>
      </c>
      <c r="G4499" s="53">
        <f t="shared" si="357"/>
        <v>1</v>
      </c>
      <c r="H4499" s="53">
        <f t="shared" si="358"/>
        <v>-1</v>
      </c>
      <c r="I4499" s="53" t="str">
        <f t="shared" si="359"/>
        <v>dw</v>
      </c>
    </row>
    <row r="4500" spans="1:9" x14ac:dyDescent="0.25">
      <c r="A4500" s="93">
        <v>44314</v>
      </c>
      <c r="B4500" s="35">
        <f t="shared" si="355"/>
        <v>148</v>
      </c>
      <c r="C4500" s="76">
        <v>4</v>
      </c>
      <c r="D4500" s="53">
        <v>2021</v>
      </c>
      <c r="E4500" s="56">
        <v>4.9333333333333336</v>
      </c>
      <c r="F4500" s="53">
        <f t="shared" si="356"/>
        <v>1</v>
      </c>
      <c r="G4500" s="53">
        <f t="shared" si="357"/>
        <v>2</v>
      </c>
      <c r="H4500" s="53">
        <f t="shared" si="358"/>
        <v>2</v>
      </c>
      <c r="I4500" s="53" t="str">
        <f t="shared" si="359"/>
        <v>ww</v>
      </c>
    </row>
    <row r="4501" spans="1:9" x14ac:dyDescent="0.25">
      <c r="A4501" s="93">
        <v>44315</v>
      </c>
      <c r="B4501" s="35">
        <f t="shared" si="355"/>
        <v>148</v>
      </c>
      <c r="C4501" s="76">
        <v>4</v>
      </c>
      <c r="D4501" s="53">
        <v>2021</v>
      </c>
      <c r="E4501" s="56">
        <v>2.1999999999999997</v>
      </c>
      <c r="F4501" s="53">
        <f t="shared" si="356"/>
        <v>1</v>
      </c>
      <c r="G4501" s="53">
        <f t="shared" si="357"/>
        <v>2</v>
      </c>
      <c r="H4501" s="53">
        <f t="shared" si="358"/>
        <v>2</v>
      </c>
      <c r="I4501" s="53" t="str">
        <f t="shared" si="359"/>
        <v>ww</v>
      </c>
    </row>
    <row r="4502" spans="1:9" x14ac:dyDescent="0.25">
      <c r="A4502" s="93">
        <v>44316</v>
      </c>
      <c r="B4502" s="35">
        <f t="shared" si="355"/>
        <v>148</v>
      </c>
      <c r="C4502" s="76">
        <v>4</v>
      </c>
      <c r="D4502" s="53">
        <v>2021</v>
      </c>
      <c r="E4502" s="56">
        <v>0.26666666666666666</v>
      </c>
      <c r="F4502" s="53">
        <f t="shared" si="356"/>
        <v>1</v>
      </c>
      <c r="G4502" s="53">
        <f t="shared" si="357"/>
        <v>2</v>
      </c>
      <c r="H4502" s="53">
        <f t="shared" si="358"/>
        <v>2</v>
      </c>
      <c r="I4502" s="53" t="str">
        <f t="shared" si="359"/>
        <v>ww</v>
      </c>
    </row>
    <row r="4503" spans="1:9" x14ac:dyDescent="0.25">
      <c r="A4503" s="93">
        <v>44317</v>
      </c>
      <c r="B4503" s="35">
        <f t="shared" si="355"/>
        <v>149</v>
      </c>
      <c r="C4503" s="76">
        <v>5</v>
      </c>
      <c r="D4503" s="53">
        <v>2021</v>
      </c>
      <c r="E4503" s="56">
        <v>0</v>
      </c>
      <c r="F4503" s="53">
        <f t="shared" si="356"/>
        <v>0</v>
      </c>
      <c r="G4503" s="53">
        <f t="shared" si="357"/>
        <v>1</v>
      </c>
      <c r="H4503" s="53">
        <f t="shared" si="358"/>
        <v>1</v>
      </c>
      <c r="I4503" s="53" t="str">
        <f t="shared" si="359"/>
        <v>wd</v>
      </c>
    </row>
    <row r="4504" spans="1:9" x14ac:dyDescent="0.25">
      <c r="A4504" s="93">
        <v>44318</v>
      </c>
      <c r="B4504" s="35">
        <f t="shared" si="355"/>
        <v>149</v>
      </c>
      <c r="C4504" s="76">
        <v>5</v>
      </c>
      <c r="D4504" s="53">
        <v>2021</v>
      </c>
      <c r="E4504" s="56">
        <v>6.6666666666666666E-2</v>
      </c>
      <c r="F4504" s="53">
        <f t="shared" si="356"/>
        <v>1</v>
      </c>
      <c r="G4504" s="53">
        <f t="shared" si="357"/>
        <v>1</v>
      </c>
      <c r="H4504" s="53">
        <f t="shared" si="358"/>
        <v>-1</v>
      </c>
      <c r="I4504" s="53" t="str">
        <f t="shared" si="359"/>
        <v>dw</v>
      </c>
    </row>
    <row r="4505" spans="1:9" x14ac:dyDescent="0.25">
      <c r="A4505" s="93">
        <v>44319</v>
      </c>
      <c r="B4505" s="35">
        <f t="shared" si="355"/>
        <v>149</v>
      </c>
      <c r="C4505" s="76">
        <v>5</v>
      </c>
      <c r="D4505" s="53">
        <v>2021</v>
      </c>
      <c r="E4505" s="56">
        <v>0.33333333333333331</v>
      </c>
      <c r="F4505" s="53">
        <f t="shared" si="356"/>
        <v>1</v>
      </c>
      <c r="G4505" s="53">
        <f t="shared" si="357"/>
        <v>2</v>
      </c>
      <c r="H4505" s="53">
        <f t="shared" si="358"/>
        <v>2</v>
      </c>
      <c r="I4505" s="53" t="str">
        <f t="shared" si="359"/>
        <v>ww</v>
      </c>
    </row>
    <row r="4506" spans="1:9" x14ac:dyDescent="0.25">
      <c r="A4506" s="93">
        <v>44320</v>
      </c>
      <c r="B4506" s="35">
        <f t="shared" si="355"/>
        <v>149</v>
      </c>
      <c r="C4506" s="76">
        <v>5</v>
      </c>
      <c r="D4506" s="53">
        <v>2021</v>
      </c>
      <c r="E4506" s="56">
        <v>10.4</v>
      </c>
      <c r="F4506" s="53">
        <f t="shared" si="356"/>
        <v>1</v>
      </c>
      <c r="G4506" s="53">
        <f t="shared" si="357"/>
        <v>2</v>
      </c>
      <c r="H4506" s="53">
        <f t="shared" si="358"/>
        <v>2</v>
      </c>
      <c r="I4506" s="53" t="str">
        <f t="shared" si="359"/>
        <v>ww</v>
      </c>
    </row>
    <row r="4507" spans="1:9" x14ac:dyDescent="0.25">
      <c r="A4507" s="93">
        <v>44321</v>
      </c>
      <c r="B4507" s="35">
        <f t="shared" si="355"/>
        <v>149</v>
      </c>
      <c r="C4507" s="76">
        <v>5</v>
      </c>
      <c r="D4507" s="53">
        <v>2021</v>
      </c>
      <c r="E4507" s="56">
        <v>1.8</v>
      </c>
      <c r="F4507" s="53">
        <f t="shared" si="356"/>
        <v>1</v>
      </c>
      <c r="G4507" s="53">
        <f t="shared" si="357"/>
        <v>2</v>
      </c>
      <c r="H4507" s="53">
        <f t="shared" si="358"/>
        <v>2</v>
      </c>
      <c r="I4507" s="53" t="str">
        <f t="shared" si="359"/>
        <v>ww</v>
      </c>
    </row>
    <row r="4508" spans="1:9" x14ac:dyDescent="0.25">
      <c r="A4508" s="93">
        <v>44322</v>
      </c>
      <c r="B4508" s="35">
        <f t="shared" si="355"/>
        <v>149</v>
      </c>
      <c r="C4508" s="76">
        <v>5</v>
      </c>
      <c r="D4508" s="53">
        <v>2021</v>
      </c>
      <c r="E4508" s="56">
        <v>1.8666666666666665</v>
      </c>
      <c r="F4508" s="53">
        <f t="shared" si="356"/>
        <v>1</v>
      </c>
      <c r="G4508" s="53">
        <f t="shared" si="357"/>
        <v>2</v>
      </c>
      <c r="H4508" s="53">
        <f t="shared" si="358"/>
        <v>2</v>
      </c>
      <c r="I4508" s="53" t="str">
        <f t="shared" si="359"/>
        <v>ww</v>
      </c>
    </row>
    <row r="4509" spans="1:9" x14ac:dyDescent="0.25">
      <c r="A4509" s="93">
        <v>44323</v>
      </c>
      <c r="B4509" s="35">
        <f t="shared" si="355"/>
        <v>149</v>
      </c>
      <c r="C4509" s="76">
        <v>5</v>
      </c>
      <c r="D4509" s="53">
        <v>2021</v>
      </c>
      <c r="E4509" s="56">
        <v>2.1333333333333333</v>
      </c>
      <c r="F4509" s="53">
        <f t="shared" si="356"/>
        <v>1</v>
      </c>
      <c r="G4509" s="53">
        <f t="shared" si="357"/>
        <v>2</v>
      </c>
      <c r="H4509" s="53">
        <f t="shared" si="358"/>
        <v>2</v>
      </c>
      <c r="I4509" s="53" t="str">
        <f t="shared" si="359"/>
        <v>ww</v>
      </c>
    </row>
    <row r="4510" spans="1:9" x14ac:dyDescent="0.25">
      <c r="A4510" s="93">
        <v>44324</v>
      </c>
      <c r="B4510" s="35">
        <f t="shared" si="355"/>
        <v>149</v>
      </c>
      <c r="C4510" s="76">
        <v>5</v>
      </c>
      <c r="D4510" s="53">
        <v>2021</v>
      </c>
      <c r="E4510" s="56">
        <v>3.2666666666666671</v>
      </c>
      <c r="F4510" s="53">
        <f t="shared" si="356"/>
        <v>1</v>
      </c>
      <c r="G4510" s="53">
        <f t="shared" si="357"/>
        <v>2</v>
      </c>
      <c r="H4510" s="53">
        <f t="shared" si="358"/>
        <v>2</v>
      </c>
      <c r="I4510" s="53" t="str">
        <f t="shared" si="359"/>
        <v>ww</v>
      </c>
    </row>
    <row r="4511" spans="1:9" x14ac:dyDescent="0.25">
      <c r="A4511" s="93">
        <v>44325</v>
      </c>
      <c r="B4511" s="35">
        <f t="shared" si="355"/>
        <v>149</v>
      </c>
      <c r="C4511" s="76">
        <v>5</v>
      </c>
      <c r="D4511" s="53">
        <v>2021</v>
      </c>
      <c r="E4511" s="56">
        <v>5.2666666666666666</v>
      </c>
      <c r="F4511" s="53">
        <f t="shared" si="356"/>
        <v>1</v>
      </c>
      <c r="G4511" s="53">
        <f t="shared" si="357"/>
        <v>2</v>
      </c>
      <c r="H4511" s="53">
        <f t="shared" si="358"/>
        <v>2</v>
      </c>
      <c r="I4511" s="53" t="str">
        <f t="shared" si="359"/>
        <v>ww</v>
      </c>
    </row>
    <row r="4512" spans="1:9" x14ac:dyDescent="0.25">
      <c r="A4512" s="93">
        <v>44326</v>
      </c>
      <c r="B4512" s="35">
        <f t="shared" si="355"/>
        <v>149</v>
      </c>
      <c r="C4512" s="76">
        <v>5</v>
      </c>
      <c r="D4512" s="53">
        <v>2021</v>
      </c>
      <c r="E4512" s="56">
        <v>0.93333333333333324</v>
      </c>
      <c r="F4512" s="53">
        <f t="shared" si="356"/>
        <v>1</v>
      </c>
      <c r="G4512" s="53">
        <f t="shared" si="357"/>
        <v>2</v>
      </c>
      <c r="H4512" s="53">
        <f t="shared" si="358"/>
        <v>2</v>
      </c>
      <c r="I4512" s="53" t="str">
        <f t="shared" si="359"/>
        <v>ww</v>
      </c>
    </row>
    <row r="4513" spans="1:9" x14ac:dyDescent="0.25">
      <c r="A4513" s="93">
        <v>44327</v>
      </c>
      <c r="B4513" s="35">
        <f t="shared" si="355"/>
        <v>149</v>
      </c>
      <c r="C4513" s="76">
        <v>5</v>
      </c>
      <c r="D4513" s="53">
        <v>2021</v>
      </c>
      <c r="E4513" s="56">
        <v>4.3999999999999995</v>
      </c>
      <c r="F4513" s="53">
        <f t="shared" si="356"/>
        <v>1</v>
      </c>
      <c r="G4513" s="53">
        <f t="shared" si="357"/>
        <v>2</v>
      </c>
      <c r="H4513" s="53">
        <f t="shared" si="358"/>
        <v>2</v>
      </c>
      <c r="I4513" s="53" t="str">
        <f t="shared" si="359"/>
        <v>ww</v>
      </c>
    </row>
    <row r="4514" spans="1:9" x14ac:dyDescent="0.25">
      <c r="A4514" s="93">
        <v>44328</v>
      </c>
      <c r="B4514" s="35">
        <f t="shared" si="355"/>
        <v>149</v>
      </c>
      <c r="C4514" s="76">
        <v>5</v>
      </c>
      <c r="D4514" s="53">
        <v>2021</v>
      </c>
      <c r="E4514" s="56">
        <v>5.8666666666666671</v>
      </c>
      <c r="F4514" s="53">
        <f t="shared" si="356"/>
        <v>1</v>
      </c>
      <c r="G4514" s="53">
        <f t="shared" si="357"/>
        <v>2</v>
      </c>
      <c r="H4514" s="53">
        <f t="shared" si="358"/>
        <v>2</v>
      </c>
      <c r="I4514" s="53" t="str">
        <f t="shared" si="359"/>
        <v>ww</v>
      </c>
    </row>
    <row r="4515" spans="1:9" x14ac:dyDescent="0.25">
      <c r="A4515" s="93">
        <v>44329</v>
      </c>
      <c r="B4515" s="35">
        <f t="shared" si="355"/>
        <v>149</v>
      </c>
      <c r="C4515" s="76">
        <v>5</v>
      </c>
      <c r="D4515" s="53">
        <v>2021</v>
      </c>
      <c r="E4515" s="56">
        <v>0</v>
      </c>
      <c r="F4515" s="53">
        <f t="shared" si="356"/>
        <v>0</v>
      </c>
      <c r="G4515" s="53">
        <f t="shared" si="357"/>
        <v>1</v>
      </c>
      <c r="H4515" s="53">
        <f t="shared" si="358"/>
        <v>1</v>
      </c>
      <c r="I4515" s="53" t="str">
        <f t="shared" si="359"/>
        <v>wd</v>
      </c>
    </row>
    <row r="4516" spans="1:9" x14ac:dyDescent="0.25">
      <c r="A4516" s="93">
        <v>44330</v>
      </c>
      <c r="B4516" s="35">
        <f t="shared" si="355"/>
        <v>149</v>
      </c>
      <c r="C4516" s="76">
        <v>5</v>
      </c>
      <c r="D4516" s="53">
        <v>2021</v>
      </c>
      <c r="E4516" s="56">
        <v>6.6666666666666666E-2</v>
      </c>
      <c r="F4516" s="53">
        <f t="shared" si="356"/>
        <v>1</v>
      </c>
      <c r="G4516" s="53">
        <f t="shared" si="357"/>
        <v>1</v>
      </c>
      <c r="H4516" s="53">
        <f t="shared" si="358"/>
        <v>-1</v>
      </c>
      <c r="I4516" s="53" t="str">
        <f t="shared" si="359"/>
        <v>dw</v>
      </c>
    </row>
    <row r="4517" spans="1:9" x14ac:dyDescent="0.25">
      <c r="A4517" s="93">
        <v>44331</v>
      </c>
      <c r="B4517" s="35">
        <f t="shared" si="355"/>
        <v>149</v>
      </c>
      <c r="C4517" s="76">
        <v>5</v>
      </c>
      <c r="D4517" s="53">
        <v>2021</v>
      </c>
      <c r="E4517" s="56">
        <v>0</v>
      </c>
      <c r="F4517" s="53">
        <f t="shared" si="356"/>
        <v>0</v>
      </c>
      <c r="G4517" s="53">
        <f t="shared" si="357"/>
        <v>1</v>
      </c>
      <c r="H4517" s="53">
        <f t="shared" si="358"/>
        <v>1</v>
      </c>
      <c r="I4517" s="53" t="str">
        <f t="shared" si="359"/>
        <v>wd</v>
      </c>
    </row>
    <row r="4518" spans="1:9" x14ac:dyDescent="0.25">
      <c r="A4518" s="93">
        <v>44332</v>
      </c>
      <c r="B4518" s="35">
        <f t="shared" si="355"/>
        <v>149</v>
      </c>
      <c r="C4518" s="76">
        <v>5</v>
      </c>
      <c r="D4518" s="53">
        <v>2021</v>
      </c>
      <c r="E4518" s="56">
        <v>0.53333333333333333</v>
      </c>
      <c r="F4518" s="53">
        <f t="shared" si="356"/>
        <v>1</v>
      </c>
      <c r="G4518" s="53">
        <f t="shared" si="357"/>
        <v>1</v>
      </c>
      <c r="H4518" s="53">
        <f t="shared" si="358"/>
        <v>-1</v>
      </c>
      <c r="I4518" s="53" t="str">
        <f t="shared" si="359"/>
        <v>dw</v>
      </c>
    </row>
    <row r="4519" spans="1:9" x14ac:dyDescent="0.25">
      <c r="A4519" s="93">
        <v>44333</v>
      </c>
      <c r="B4519" s="35">
        <f t="shared" si="355"/>
        <v>149</v>
      </c>
      <c r="C4519" s="76">
        <v>5</v>
      </c>
      <c r="D4519" s="53">
        <v>2021</v>
      </c>
      <c r="E4519" s="56">
        <v>6.6666666666666666E-2</v>
      </c>
      <c r="F4519" s="53">
        <f t="shared" si="356"/>
        <v>1</v>
      </c>
      <c r="G4519" s="53">
        <f t="shared" si="357"/>
        <v>2</v>
      </c>
      <c r="H4519" s="53">
        <f t="shared" si="358"/>
        <v>2</v>
      </c>
      <c r="I4519" s="53" t="str">
        <f t="shared" si="359"/>
        <v>ww</v>
      </c>
    </row>
    <row r="4520" spans="1:9" x14ac:dyDescent="0.25">
      <c r="A4520" s="93">
        <v>44334</v>
      </c>
      <c r="B4520" s="35">
        <f t="shared" si="355"/>
        <v>149</v>
      </c>
      <c r="C4520" s="76">
        <v>5</v>
      </c>
      <c r="D4520" s="53">
        <v>2021</v>
      </c>
      <c r="E4520" s="56">
        <v>5.2</v>
      </c>
      <c r="F4520" s="53">
        <f t="shared" si="356"/>
        <v>1</v>
      </c>
      <c r="G4520" s="53">
        <f t="shared" si="357"/>
        <v>2</v>
      </c>
      <c r="H4520" s="53">
        <f t="shared" si="358"/>
        <v>2</v>
      </c>
      <c r="I4520" s="53" t="str">
        <f t="shared" si="359"/>
        <v>ww</v>
      </c>
    </row>
    <row r="4521" spans="1:9" x14ac:dyDescent="0.25">
      <c r="A4521" s="93">
        <v>44335</v>
      </c>
      <c r="B4521" s="35">
        <f t="shared" si="355"/>
        <v>149</v>
      </c>
      <c r="C4521" s="76">
        <v>5</v>
      </c>
      <c r="D4521" s="53">
        <v>2021</v>
      </c>
      <c r="E4521" s="56">
        <v>0</v>
      </c>
      <c r="F4521" s="53">
        <f t="shared" si="356"/>
        <v>0</v>
      </c>
      <c r="G4521" s="53">
        <f t="shared" si="357"/>
        <v>1</v>
      </c>
      <c r="H4521" s="53">
        <f t="shared" si="358"/>
        <v>1</v>
      </c>
      <c r="I4521" s="53" t="str">
        <f t="shared" si="359"/>
        <v>wd</v>
      </c>
    </row>
    <row r="4522" spans="1:9" x14ac:dyDescent="0.25">
      <c r="A4522" s="93">
        <v>44336</v>
      </c>
      <c r="B4522" s="35">
        <f t="shared" si="355"/>
        <v>149</v>
      </c>
      <c r="C4522" s="76">
        <v>5</v>
      </c>
      <c r="D4522" s="53">
        <v>2021</v>
      </c>
      <c r="E4522" s="56">
        <v>1.8</v>
      </c>
      <c r="F4522" s="53">
        <f t="shared" si="356"/>
        <v>1</v>
      </c>
      <c r="G4522" s="53">
        <f t="shared" si="357"/>
        <v>1</v>
      </c>
      <c r="H4522" s="53">
        <f t="shared" si="358"/>
        <v>-1</v>
      </c>
      <c r="I4522" s="53" t="str">
        <f t="shared" si="359"/>
        <v>dw</v>
      </c>
    </row>
    <row r="4523" spans="1:9" x14ac:dyDescent="0.25">
      <c r="A4523" s="93">
        <v>44337</v>
      </c>
      <c r="B4523" s="35">
        <f t="shared" si="355"/>
        <v>149</v>
      </c>
      <c r="C4523" s="76">
        <v>5</v>
      </c>
      <c r="D4523" s="53">
        <v>2021</v>
      </c>
      <c r="E4523" s="56">
        <v>7.2666666666666657</v>
      </c>
      <c r="F4523" s="53">
        <f t="shared" si="356"/>
        <v>1</v>
      </c>
      <c r="G4523" s="53">
        <f t="shared" si="357"/>
        <v>2</v>
      </c>
      <c r="H4523" s="53">
        <f t="shared" si="358"/>
        <v>2</v>
      </c>
      <c r="I4523" s="53" t="str">
        <f t="shared" si="359"/>
        <v>ww</v>
      </c>
    </row>
    <row r="4524" spans="1:9" x14ac:dyDescent="0.25">
      <c r="A4524" s="93">
        <v>44338</v>
      </c>
      <c r="B4524" s="35">
        <f t="shared" si="355"/>
        <v>149</v>
      </c>
      <c r="C4524" s="76">
        <v>5</v>
      </c>
      <c r="D4524" s="53">
        <v>2021</v>
      </c>
      <c r="E4524" s="56">
        <v>4.3999999999999995</v>
      </c>
      <c r="F4524" s="53">
        <f t="shared" si="356"/>
        <v>1</v>
      </c>
      <c r="G4524" s="53">
        <f t="shared" si="357"/>
        <v>2</v>
      </c>
      <c r="H4524" s="53">
        <f t="shared" si="358"/>
        <v>2</v>
      </c>
      <c r="I4524" s="53" t="str">
        <f t="shared" si="359"/>
        <v>ww</v>
      </c>
    </row>
    <row r="4525" spans="1:9" x14ac:dyDescent="0.25">
      <c r="A4525" s="93">
        <v>44339</v>
      </c>
      <c r="B4525" s="35">
        <f t="shared" si="355"/>
        <v>149</v>
      </c>
      <c r="C4525" s="76">
        <v>5</v>
      </c>
      <c r="D4525" s="53">
        <v>2021</v>
      </c>
      <c r="E4525" s="56">
        <v>6.6666666666666666E-2</v>
      </c>
      <c r="F4525" s="53">
        <f t="shared" si="356"/>
        <v>1</v>
      </c>
      <c r="G4525" s="53">
        <f t="shared" si="357"/>
        <v>2</v>
      </c>
      <c r="H4525" s="53">
        <f t="shared" si="358"/>
        <v>2</v>
      </c>
      <c r="I4525" s="53" t="str">
        <f t="shared" si="359"/>
        <v>ww</v>
      </c>
    </row>
    <row r="4526" spans="1:9" x14ac:dyDescent="0.25">
      <c r="A4526" s="93">
        <v>44340</v>
      </c>
      <c r="B4526" s="35">
        <f t="shared" si="355"/>
        <v>149</v>
      </c>
      <c r="C4526" s="76">
        <v>5</v>
      </c>
      <c r="D4526" s="53">
        <v>2021</v>
      </c>
      <c r="E4526" s="56">
        <v>2.8666666666666667</v>
      </c>
      <c r="F4526" s="53">
        <f t="shared" si="356"/>
        <v>1</v>
      </c>
      <c r="G4526" s="53">
        <f t="shared" si="357"/>
        <v>2</v>
      </c>
      <c r="H4526" s="53">
        <f t="shared" si="358"/>
        <v>2</v>
      </c>
      <c r="I4526" s="53" t="str">
        <f t="shared" si="359"/>
        <v>ww</v>
      </c>
    </row>
    <row r="4527" spans="1:9" x14ac:dyDescent="0.25">
      <c r="A4527" s="93">
        <v>44341</v>
      </c>
      <c r="B4527" s="35">
        <f t="shared" si="355"/>
        <v>149</v>
      </c>
      <c r="C4527" s="76">
        <v>5</v>
      </c>
      <c r="D4527" s="53">
        <v>2021</v>
      </c>
      <c r="E4527" s="56">
        <v>1</v>
      </c>
      <c r="F4527" s="53">
        <f t="shared" si="356"/>
        <v>1</v>
      </c>
      <c r="G4527" s="53">
        <f t="shared" si="357"/>
        <v>2</v>
      </c>
      <c r="H4527" s="53">
        <f t="shared" si="358"/>
        <v>2</v>
      </c>
      <c r="I4527" s="53" t="str">
        <f t="shared" si="359"/>
        <v>ww</v>
      </c>
    </row>
    <row r="4528" spans="1:9" x14ac:dyDescent="0.25">
      <c r="A4528" s="93">
        <v>44342</v>
      </c>
      <c r="B4528" s="35">
        <f t="shared" ref="B4528:B4591" si="360">C4528+(D4528-2009)*12</f>
        <v>149</v>
      </c>
      <c r="C4528" s="76">
        <v>5</v>
      </c>
      <c r="D4528" s="53">
        <v>2021</v>
      </c>
      <c r="E4528" s="56">
        <v>9.7999999999999989</v>
      </c>
      <c r="F4528" s="53">
        <f t="shared" si="356"/>
        <v>1</v>
      </c>
      <c r="G4528" s="53">
        <f t="shared" si="357"/>
        <v>2</v>
      </c>
      <c r="H4528" s="53">
        <f t="shared" si="358"/>
        <v>2</v>
      </c>
      <c r="I4528" s="53" t="str">
        <f t="shared" si="359"/>
        <v>ww</v>
      </c>
    </row>
    <row r="4529" spans="1:9" x14ac:dyDescent="0.25">
      <c r="A4529" s="93">
        <v>44343</v>
      </c>
      <c r="B4529" s="35">
        <f t="shared" si="360"/>
        <v>149</v>
      </c>
      <c r="C4529" s="76">
        <v>5</v>
      </c>
      <c r="D4529" s="53">
        <v>2021</v>
      </c>
      <c r="E4529" s="56">
        <v>0</v>
      </c>
      <c r="F4529" s="53">
        <f t="shared" si="356"/>
        <v>0</v>
      </c>
      <c r="G4529" s="53">
        <f t="shared" si="357"/>
        <v>1</v>
      </c>
      <c r="H4529" s="53">
        <f t="shared" si="358"/>
        <v>1</v>
      </c>
      <c r="I4529" s="53" t="str">
        <f t="shared" si="359"/>
        <v>wd</v>
      </c>
    </row>
    <row r="4530" spans="1:9" x14ac:dyDescent="0.25">
      <c r="A4530" s="93">
        <v>44344</v>
      </c>
      <c r="B4530" s="35">
        <f t="shared" si="360"/>
        <v>149</v>
      </c>
      <c r="C4530" s="76">
        <v>5</v>
      </c>
      <c r="D4530" s="53">
        <v>2021</v>
      </c>
      <c r="E4530" s="56">
        <v>0</v>
      </c>
      <c r="F4530" s="53">
        <f t="shared" si="356"/>
        <v>0</v>
      </c>
      <c r="G4530" s="53">
        <f t="shared" si="357"/>
        <v>0</v>
      </c>
      <c r="H4530" s="53">
        <f t="shared" si="358"/>
        <v>0</v>
      </c>
      <c r="I4530" s="53" t="str">
        <f t="shared" si="359"/>
        <v>dd</v>
      </c>
    </row>
    <row r="4531" spans="1:9" x14ac:dyDescent="0.25">
      <c r="A4531" s="93">
        <v>44345</v>
      </c>
      <c r="B4531" s="35">
        <f t="shared" si="360"/>
        <v>149</v>
      </c>
      <c r="C4531" s="76">
        <v>5</v>
      </c>
      <c r="D4531" s="53">
        <v>2021</v>
      </c>
      <c r="E4531" s="56">
        <v>6.6666666666666666E-2</v>
      </c>
      <c r="F4531" s="53">
        <f t="shared" si="356"/>
        <v>1</v>
      </c>
      <c r="G4531" s="53">
        <f t="shared" si="357"/>
        <v>1</v>
      </c>
      <c r="H4531" s="53">
        <f t="shared" si="358"/>
        <v>-1</v>
      </c>
      <c r="I4531" s="53" t="str">
        <f t="shared" si="359"/>
        <v>dw</v>
      </c>
    </row>
    <row r="4532" spans="1:9" x14ac:dyDescent="0.25">
      <c r="A4532" s="93">
        <v>44346</v>
      </c>
      <c r="B4532" s="35">
        <f t="shared" si="360"/>
        <v>149</v>
      </c>
      <c r="C4532" s="76">
        <v>5</v>
      </c>
      <c r="D4532" s="53">
        <v>2021</v>
      </c>
      <c r="E4532" s="56">
        <v>0</v>
      </c>
      <c r="F4532" s="53">
        <f t="shared" si="356"/>
        <v>0</v>
      </c>
      <c r="G4532" s="53">
        <f t="shared" si="357"/>
        <v>1</v>
      </c>
      <c r="H4532" s="53">
        <f t="shared" si="358"/>
        <v>1</v>
      </c>
      <c r="I4532" s="53" t="str">
        <f t="shared" si="359"/>
        <v>wd</v>
      </c>
    </row>
    <row r="4533" spans="1:9" x14ac:dyDescent="0.25">
      <c r="A4533" s="93">
        <v>44347</v>
      </c>
      <c r="B4533" s="35">
        <f t="shared" si="360"/>
        <v>149</v>
      </c>
      <c r="C4533" s="76">
        <v>5</v>
      </c>
      <c r="D4533" s="53">
        <v>2021</v>
      </c>
      <c r="E4533" s="56">
        <v>0</v>
      </c>
      <c r="F4533" s="53">
        <f t="shared" si="356"/>
        <v>0</v>
      </c>
      <c r="G4533" s="53">
        <f t="shared" si="357"/>
        <v>0</v>
      </c>
      <c r="H4533" s="53">
        <f t="shared" si="358"/>
        <v>0</v>
      </c>
      <c r="I4533" s="53" t="str">
        <f t="shared" si="359"/>
        <v>dd</v>
      </c>
    </row>
    <row r="4534" spans="1:9" x14ac:dyDescent="0.25">
      <c r="A4534" s="93">
        <v>44348</v>
      </c>
      <c r="B4534" s="35">
        <f t="shared" si="360"/>
        <v>150</v>
      </c>
      <c r="C4534" s="76">
        <v>6</v>
      </c>
      <c r="D4534" s="53">
        <v>2021</v>
      </c>
      <c r="E4534" s="56">
        <v>0</v>
      </c>
      <c r="F4534" s="53">
        <f t="shared" si="356"/>
        <v>0</v>
      </c>
      <c r="G4534" s="53">
        <f t="shared" si="357"/>
        <v>0</v>
      </c>
      <c r="H4534" s="53">
        <f t="shared" si="358"/>
        <v>0</v>
      </c>
      <c r="I4534" s="53" t="str">
        <f t="shared" si="359"/>
        <v>dd</v>
      </c>
    </row>
    <row r="4535" spans="1:9" x14ac:dyDescent="0.25">
      <c r="A4535" s="93">
        <v>44349</v>
      </c>
      <c r="B4535" s="35">
        <f t="shared" si="360"/>
        <v>150</v>
      </c>
      <c r="C4535" s="76">
        <v>6</v>
      </c>
      <c r="D4535" s="53">
        <v>2021</v>
      </c>
      <c r="E4535" s="56">
        <v>0</v>
      </c>
      <c r="F4535" s="53">
        <f t="shared" si="356"/>
        <v>0</v>
      </c>
      <c r="G4535" s="53">
        <f t="shared" si="357"/>
        <v>0</v>
      </c>
      <c r="H4535" s="53">
        <f t="shared" si="358"/>
        <v>0</v>
      </c>
      <c r="I4535" s="53" t="str">
        <f t="shared" si="359"/>
        <v>dd</v>
      </c>
    </row>
    <row r="4536" spans="1:9" x14ac:dyDescent="0.25">
      <c r="A4536" s="93">
        <v>44350</v>
      </c>
      <c r="B4536" s="35">
        <f t="shared" si="360"/>
        <v>150</v>
      </c>
      <c r="C4536" s="76">
        <v>6</v>
      </c>
      <c r="D4536" s="53">
        <v>2021</v>
      </c>
      <c r="E4536" s="56">
        <v>0</v>
      </c>
      <c r="F4536" s="53">
        <f t="shared" si="356"/>
        <v>0</v>
      </c>
      <c r="G4536" s="53">
        <f t="shared" si="357"/>
        <v>0</v>
      </c>
      <c r="H4536" s="53">
        <f t="shared" si="358"/>
        <v>0</v>
      </c>
      <c r="I4536" s="53" t="str">
        <f t="shared" si="359"/>
        <v>dd</v>
      </c>
    </row>
    <row r="4537" spans="1:9" x14ac:dyDescent="0.25">
      <c r="A4537" s="93">
        <v>44351</v>
      </c>
      <c r="B4537" s="35">
        <f t="shared" si="360"/>
        <v>150</v>
      </c>
      <c r="C4537" s="76">
        <v>6</v>
      </c>
      <c r="D4537" s="53">
        <v>2021</v>
      </c>
      <c r="E4537" s="56">
        <v>0</v>
      </c>
      <c r="F4537" s="53">
        <f t="shared" si="356"/>
        <v>0</v>
      </c>
      <c r="G4537" s="53">
        <f t="shared" si="357"/>
        <v>0</v>
      </c>
      <c r="H4537" s="53">
        <f t="shared" si="358"/>
        <v>0</v>
      </c>
      <c r="I4537" s="53" t="str">
        <f t="shared" si="359"/>
        <v>dd</v>
      </c>
    </row>
    <row r="4538" spans="1:9" x14ac:dyDescent="0.25">
      <c r="A4538" s="93">
        <v>44352</v>
      </c>
      <c r="B4538" s="35">
        <f t="shared" si="360"/>
        <v>150</v>
      </c>
      <c r="C4538" s="76">
        <v>6</v>
      </c>
      <c r="D4538" s="53">
        <v>2021</v>
      </c>
      <c r="E4538" s="56">
        <v>0</v>
      </c>
      <c r="F4538" s="53">
        <f t="shared" si="356"/>
        <v>0</v>
      </c>
      <c r="G4538" s="53">
        <f t="shared" si="357"/>
        <v>0</v>
      </c>
      <c r="H4538" s="53">
        <f t="shared" si="358"/>
        <v>0</v>
      </c>
      <c r="I4538" s="53" t="str">
        <f t="shared" si="359"/>
        <v>dd</v>
      </c>
    </row>
    <row r="4539" spans="1:9" x14ac:dyDescent="0.25">
      <c r="A4539" s="93">
        <v>44353</v>
      </c>
      <c r="B4539" s="35">
        <f t="shared" si="360"/>
        <v>150</v>
      </c>
      <c r="C4539" s="76">
        <v>6</v>
      </c>
      <c r="D4539" s="53">
        <v>2021</v>
      </c>
      <c r="E4539" s="56">
        <v>0</v>
      </c>
      <c r="F4539" s="53">
        <f t="shared" si="356"/>
        <v>0</v>
      </c>
      <c r="G4539" s="53">
        <f t="shared" si="357"/>
        <v>0</v>
      </c>
      <c r="H4539" s="53">
        <f t="shared" si="358"/>
        <v>0</v>
      </c>
      <c r="I4539" s="53" t="str">
        <f t="shared" si="359"/>
        <v>dd</v>
      </c>
    </row>
    <row r="4540" spans="1:9" x14ac:dyDescent="0.25">
      <c r="A4540" s="93">
        <v>44354</v>
      </c>
      <c r="B4540" s="35">
        <f t="shared" si="360"/>
        <v>150</v>
      </c>
      <c r="C4540" s="76">
        <v>6</v>
      </c>
      <c r="D4540" s="53">
        <v>2021</v>
      </c>
      <c r="E4540" s="56">
        <v>0.13333333333333333</v>
      </c>
      <c r="F4540" s="53">
        <f t="shared" si="356"/>
        <v>1</v>
      </c>
      <c r="G4540" s="53">
        <f t="shared" si="357"/>
        <v>1</v>
      </c>
      <c r="H4540" s="53">
        <f t="shared" si="358"/>
        <v>-1</v>
      </c>
      <c r="I4540" s="53" t="str">
        <f t="shared" si="359"/>
        <v>dw</v>
      </c>
    </row>
    <row r="4541" spans="1:9" x14ac:dyDescent="0.25">
      <c r="A4541" s="93">
        <v>44355</v>
      </c>
      <c r="B4541" s="35">
        <f t="shared" si="360"/>
        <v>150</v>
      </c>
      <c r="C4541" s="76">
        <v>6</v>
      </c>
      <c r="D4541" s="53">
        <v>2021</v>
      </c>
      <c r="E4541" s="56">
        <v>0.19999999999999998</v>
      </c>
      <c r="F4541" s="53">
        <f t="shared" si="356"/>
        <v>1</v>
      </c>
      <c r="G4541" s="53">
        <f t="shared" si="357"/>
        <v>2</v>
      </c>
      <c r="H4541" s="53">
        <f t="shared" si="358"/>
        <v>2</v>
      </c>
      <c r="I4541" s="53" t="str">
        <f t="shared" si="359"/>
        <v>ww</v>
      </c>
    </row>
    <row r="4542" spans="1:9" x14ac:dyDescent="0.25">
      <c r="A4542" s="93">
        <v>44356</v>
      </c>
      <c r="B4542" s="35">
        <f t="shared" si="360"/>
        <v>150</v>
      </c>
      <c r="C4542" s="76">
        <v>6</v>
      </c>
      <c r="D4542" s="53">
        <v>2021</v>
      </c>
      <c r="E4542" s="56">
        <v>0</v>
      </c>
      <c r="F4542" s="53">
        <f t="shared" si="356"/>
        <v>0</v>
      </c>
      <c r="G4542" s="53">
        <f t="shared" si="357"/>
        <v>1</v>
      </c>
      <c r="H4542" s="53">
        <f t="shared" si="358"/>
        <v>1</v>
      </c>
      <c r="I4542" s="53" t="str">
        <f t="shared" si="359"/>
        <v>wd</v>
      </c>
    </row>
    <row r="4543" spans="1:9" x14ac:dyDescent="0.25">
      <c r="A4543" s="93">
        <v>44357</v>
      </c>
      <c r="B4543" s="35">
        <f t="shared" si="360"/>
        <v>150</v>
      </c>
      <c r="C4543" s="76">
        <v>6</v>
      </c>
      <c r="D4543" s="53">
        <v>2021</v>
      </c>
      <c r="E4543" s="56">
        <v>0</v>
      </c>
      <c r="F4543" s="53">
        <f t="shared" si="356"/>
        <v>0</v>
      </c>
      <c r="G4543" s="53">
        <f t="shared" si="357"/>
        <v>0</v>
      </c>
      <c r="H4543" s="53">
        <f t="shared" si="358"/>
        <v>0</v>
      </c>
      <c r="I4543" s="53" t="str">
        <f t="shared" si="359"/>
        <v>dd</v>
      </c>
    </row>
    <row r="4544" spans="1:9" x14ac:dyDescent="0.25">
      <c r="A4544" s="93">
        <v>44358</v>
      </c>
      <c r="B4544" s="35">
        <f t="shared" si="360"/>
        <v>150</v>
      </c>
      <c r="C4544" s="76">
        <v>6</v>
      </c>
      <c r="D4544" s="53">
        <v>2021</v>
      </c>
      <c r="E4544" s="56">
        <v>0</v>
      </c>
      <c r="F4544" s="53">
        <f t="shared" si="356"/>
        <v>0</v>
      </c>
      <c r="G4544" s="53">
        <f t="shared" si="357"/>
        <v>0</v>
      </c>
      <c r="H4544" s="53">
        <f t="shared" si="358"/>
        <v>0</v>
      </c>
      <c r="I4544" s="53" t="str">
        <f t="shared" si="359"/>
        <v>dd</v>
      </c>
    </row>
    <row r="4545" spans="1:9" x14ac:dyDescent="0.25">
      <c r="A4545" s="93">
        <v>44359</v>
      </c>
      <c r="B4545" s="35">
        <f t="shared" si="360"/>
        <v>150</v>
      </c>
      <c r="C4545" s="76">
        <v>6</v>
      </c>
      <c r="D4545" s="53">
        <v>2021</v>
      </c>
      <c r="E4545" s="56">
        <v>0</v>
      </c>
      <c r="F4545" s="53">
        <f t="shared" si="356"/>
        <v>0</v>
      </c>
      <c r="G4545" s="53">
        <f t="shared" si="357"/>
        <v>0</v>
      </c>
      <c r="H4545" s="53">
        <f t="shared" si="358"/>
        <v>0</v>
      </c>
      <c r="I4545" s="53" t="str">
        <f t="shared" si="359"/>
        <v>dd</v>
      </c>
    </row>
    <row r="4546" spans="1:9" x14ac:dyDescent="0.25">
      <c r="A4546" s="93">
        <v>44360</v>
      </c>
      <c r="B4546" s="35">
        <f t="shared" si="360"/>
        <v>150</v>
      </c>
      <c r="C4546" s="76">
        <v>6</v>
      </c>
      <c r="D4546" s="53">
        <v>2021</v>
      </c>
      <c r="E4546" s="56">
        <v>0</v>
      </c>
      <c r="F4546" s="53">
        <f t="shared" si="356"/>
        <v>0</v>
      </c>
      <c r="G4546" s="53">
        <f t="shared" si="357"/>
        <v>0</v>
      </c>
      <c r="H4546" s="53">
        <f t="shared" si="358"/>
        <v>0</v>
      </c>
      <c r="I4546" s="53" t="str">
        <f t="shared" si="359"/>
        <v>dd</v>
      </c>
    </row>
    <row r="4547" spans="1:9" x14ac:dyDescent="0.25">
      <c r="A4547" s="93">
        <v>44361</v>
      </c>
      <c r="B4547" s="35">
        <f t="shared" si="360"/>
        <v>150</v>
      </c>
      <c r="C4547" s="76">
        <v>6</v>
      </c>
      <c r="D4547" s="53">
        <v>2021</v>
      </c>
      <c r="E4547" s="56">
        <v>6.6666666666666666E-2</v>
      </c>
      <c r="F4547" s="53">
        <f t="shared" si="356"/>
        <v>1</v>
      </c>
      <c r="G4547" s="53">
        <f t="shared" si="357"/>
        <v>1</v>
      </c>
      <c r="H4547" s="53">
        <f t="shared" si="358"/>
        <v>-1</v>
      </c>
      <c r="I4547" s="53" t="str">
        <f t="shared" si="359"/>
        <v>dw</v>
      </c>
    </row>
    <row r="4548" spans="1:9" x14ac:dyDescent="0.25">
      <c r="A4548" s="93">
        <v>44362</v>
      </c>
      <c r="B4548" s="35">
        <f t="shared" si="360"/>
        <v>150</v>
      </c>
      <c r="C4548" s="76">
        <v>6</v>
      </c>
      <c r="D4548" s="53">
        <v>2021</v>
      </c>
      <c r="E4548" s="56">
        <v>0</v>
      </c>
      <c r="F4548" s="53">
        <f t="shared" si="356"/>
        <v>0</v>
      </c>
      <c r="G4548" s="53">
        <f t="shared" si="357"/>
        <v>1</v>
      </c>
      <c r="H4548" s="53">
        <f t="shared" si="358"/>
        <v>1</v>
      </c>
      <c r="I4548" s="53" t="str">
        <f t="shared" si="359"/>
        <v>wd</v>
      </c>
    </row>
    <row r="4549" spans="1:9" x14ac:dyDescent="0.25">
      <c r="A4549" s="93">
        <v>44363</v>
      </c>
      <c r="B4549" s="35">
        <f t="shared" si="360"/>
        <v>150</v>
      </c>
      <c r="C4549" s="76">
        <v>6</v>
      </c>
      <c r="D4549" s="53">
        <v>2021</v>
      </c>
      <c r="E4549" s="56">
        <v>0</v>
      </c>
      <c r="F4549" s="53">
        <f t="shared" si="356"/>
        <v>0</v>
      </c>
      <c r="G4549" s="53">
        <f t="shared" si="357"/>
        <v>0</v>
      </c>
      <c r="H4549" s="53">
        <f t="shared" si="358"/>
        <v>0</v>
      </c>
      <c r="I4549" s="53" t="str">
        <f t="shared" si="359"/>
        <v>dd</v>
      </c>
    </row>
    <row r="4550" spans="1:9" x14ac:dyDescent="0.25">
      <c r="A4550" s="93">
        <v>44364</v>
      </c>
      <c r="B4550" s="35">
        <f t="shared" si="360"/>
        <v>150</v>
      </c>
      <c r="C4550" s="76">
        <v>6</v>
      </c>
      <c r="D4550" s="53">
        <v>2021</v>
      </c>
      <c r="E4550" s="56">
        <v>0</v>
      </c>
      <c r="F4550" s="53">
        <f t="shared" si="356"/>
        <v>0</v>
      </c>
      <c r="G4550" s="53">
        <f t="shared" si="357"/>
        <v>0</v>
      </c>
      <c r="H4550" s="53">
        <f t="shared" si="358"/>
        <v>0</v>
      </c>
      <c r="I4550" s="53" t="str">
        <f t="shared" si="359"/>
        <v>dd</v>
      </c>
    </row>
    <row r="4551" spans="1:9" x14ac:dyDescent="0.25">
      <c r="A4551" s="93">
        <v>44365</v>
      </c>
      <c r="B4551" s="35">
        <f t="shared" si="360"/>
        <v>150</v>
      </c>
      <c r="C4551" s="76">
        <v>6</v>
      </c>
      <c r="D4551" s="53">
        <v>2021</v>
      </c>
      <c r="E4551" s="56">
        <v>0</v>
      </c>
      <c r="F4551" s="53">
        <f t="shared" ref="F4551:F4614" si="361">IF(E4551&gt;0,1,0)</f>
        <v>0</v>
      </c>
      <c r="G4551" s="53">
        <f t="shared" ref="G4551:G4614" si="362">SUM(F4550:F4551)</f>
        <v>0</v>
      </c>
      <c r="H4551" s="53">
        <f t="shared" ref="H4551:H4614" si="363">IF(G4551=1,IF(F4550=1,1,-1),G4551)</f>
        <v>0</v>
      </c>
      <c r="I4551" s="53" t="str">
        <f t="shared" ref="I4551:I4614" si="364">VLOOKUP(H4551,codes,2,)</f>
        <v>dd</v>
      </c>
    </row>
    <row r="4552" spans="1:9" x14ac:dyDescent="0.25">
      <c r="A4552" s="93">
        <v>44366</v>
      </c>
      <c r="B4552" s="35">
        <f t="shared" si="360"/>
        <v>150</v>
      </c>
      <c r="C4552" s="76">
        <v>6</v>
      </c>
      <c r="D4552" s="53">
        <v>2021</v>
      </c>
      <c r="E4552" s="56">
        <v>0</v>
      </c>
      <c r="F4552" s="53">
        <f t="shared" si="361"/>
        <v>0</v>
      </c>
      <c r="G4552" s="53">
        <f t="shared" si="362"/>
        <v>0</v>
      </c>
      <c r="H4552" s="53">
        <f t="shared" si="363"/>
        <v>0</v>
      </c>
      <c r="I4552" s="53" t="str">
        <f t="shared" si="364"/>
        <v>dd</v>
      </c>
    </row>
    <row r="4553" spans="1:9" x14ac:dyDescent="0.25">
      <c r="A4553" s="93">
        <v>44367</v>
      </c>
      <c r="B4553" s="35">
        <f t="shared" si="360"/>
        <v>150</v>
      </c>
      <c r="C4553" s="76">
        <v>6</v>
      </c>
      <c r="D4553" s="53">
        <v>2021</v>
      </c>
      <c r="E4553" s="56">
        <v>0</v>
      </c>
      <c r="F4553" s="53">
        <f t="shared" si="361"/>
        <v>0</v>
      </c>
      <c r="G4553" s="53">
        <f t="shared" si="362"/>
        <v>0</v>
      </c>
      <c r="H4553" s="53">
        <f t="shared" si="363"/>
        <v>0</v>
      </c>
      <c r="I4553" s="53" t="str">
        <f t="shared" si="364"/>
        <v>dd</v>
      </c>
    </row>
    <row r="4554" spans="1:9" x14ac:dyDescent="0.25">
      <c r="A4554" s="93">
        <v>44368</v>
      </c>
      <c r="B4554" s="35">
        <f t="shared" si="360"/>
        <v>150</v>
      </c>
      <c r="C4554" s="76">
        <v>6</v>
      </c>
      <c r="D4554" s="53">
        <v>2021</v>
      </c>
      <c r="E4554" s="56">
        <v>0.26666666666666666</v>
      </c>
      <c r="F4554" s="53">
        <f t="shared" si="361"/>
        <v>1</v>
      </c>
      <c r="G4554" s="53">
        <f t="shared" si="362"/>
        <v>1</v>
      </c>
      <c r="H4554" s="53">
        <f t="shared" si="363"/>
        <v>-1</v>
      </c>
      <c r="I4554" s="53" t="str">
        <f t="shared" si="364"/>
        <v>dw</v>
      </c>
    </row>
    <row r="4555" spans="1:9" x14ac:dyDescent="0.25">
      <c r="A4555" s="93">
        <v>44369</v>
      </c>
      <c r="B4555" s="35">
        <f t="shared" si="360"/>
        <v>150</v>
      </c>
      <c r="C4555" s="76">
        <v>6</v>
      </c>
      <c r="D4555" s="53">
        <v>2021</v>
      </c>
      <c r="E4555" s="56">
        <v>0</v>
      </c>
      <c r="F4555" s="53">
        <f t="shared" si="361"/>
        <v>0</v>
      </c>
      <c r="G4555" s="53">
        <f t="shared" si="362"/>
        <v>1</v>
      </c>
      <c r="H4555" s="53">
        <f t="shared" si="363"/>
        <v>1</v>
      </c>
      <c r="I4555" s="53" t="str">
        <f t="shared" si="364"/>
        <v>wd</v>
      </c>
    </row>
    <row r="4556" spans="1:9" x14ac:dyDescent="0.25">
      <c r="A4556" s="93">
        <v>44370</v>
      </c>
      <c r="B4556" s="35">
        <f t="shared" si="360"/>
        <v>150</v>
      </c>
      <c r="C4556" s="76">
        <v>6</v>
      </c>
      <c r="D4556" s="53">
        <v>2021</v>
      </c>
      <c r="E4556" s="56">
        <v>0</v>
      </c>
      <c r="F4556" s="53">
        <f t="shared" si="361"/>
        <v>0</v>
      </c>
      <c r="G4556" s="53">
        <f t="shared" si="362"/>
        <v>0</v>
      </c>
      <c r="H4556" s="53">
        <f t="shared" si="363"/>
        <v>0</v>
      </c>
      <c r="I4556" s="53" t="str">
        <f t="shared" si="364"/>
        <v>dd</v>
      </c>
    </row>
    <row r="4557" spans="1:9" x14ac:dyDescent="0.25">
      <c r="A4557" s="93">
        <v>44371</v>
      </c>
      <c r="B4557" s="35">
        <f t="shared" si="360"/>
        <v>150</v>
      </c>
      <c r="C4557" s="76">
        <v>6</v>
      </c>
      <c r="D4557" s="53">
        <v>2021</v>
      </c>
      <c r="E4557" s="56">
        <v>0</v>
      </c>
      <c r="F4557" s="53">
        <f t="shared" si="361"/>
        <v>0</v>
      </c>
      <c r="G4557" s="53">
        <f t="shared" si="362"/>
        <v>0</v>
      </c>
      <c r="H4557" s="53">
        <f t="shared" si="363"/>
        <v>0</v>
      </c>
      <c r="I4557" s="53" t="str">
        <f t="shared" si="364"/>
        <v>dd</v>
      </c>
    </row>
    <row r="4558" spans="1:9" x14ac:dyDescent="0.25">
      <c r="A4558" s="93">
        <v>44372</v>
      </c>
      <c r="B4558" s="35">
        <f t="shared" si="360"/>
        <v>150</v>
      </c>
      <c r="C4558" s="76">
        <v>6</v>
      </c>
      <c r="D4558" s="53">
        <v>2021</v>
      </c>
      <c r="E4558" s="56">
        <v>8.4</v>
      </c>
      <c r="F4558" s="53">
        <f t="shared" si="361"/>
        <v>1</v>
      </c>
      <c r="G4558" s="53">
        <f t="shared" si="362"/>
        <v>1</v>
      </c>
      <c r="H4558" s="53">
        <f t="shared" si="363"/>
        <v>-1</v>
      </c>
      <c r="I4558" s="53" t="str">
        <f t="shared" si="364"/>
        <v>dw</v>
      </c>
    </row>
    <row r="4559" spans="1:9" x14ac:dyDescent="0.25">
      <c r="A4559" s="93">
        <v>44373</v>
      </c>
      <c r="B4559" s="35">
        <f t="shared" si="360"/>
        <v>150</v>
      </c>
      <c r="C4559" s="76">
        <v>6</v>
      </c>
      <c r="D4559" s="53">
        <v>2021</v>
      </c>
      <c r="E4559" s="56">
        <v>5.2666666666666666</v>
      </c>
      <c r="F4559" s="53">
        <f t="shared" si="361"/>
        <v>1</v>
      </c>
      <c r="G4559" s="53">
        <f t="shared" si="362"/>
        <v>2</v>
      </c>
      <c r="H4559" s="53">
        <f t="shared" si="363"/>
        <v>2</v>
      </c>
      <c r="I4559" s="53" t="str">
        <f t="shared" si="364"/>
        <v>ww</v>
      </c>
    </row>
    <row r="4560" spans="1:9" x14ac:dyDescent="0.25">
      <c r="A4560" s="93">
        <v>44374</v>
      </c>
      <c r="B4560" s="35">
        <f t="shared" si="360"/>
        <v>150</v>
      </c>
      <c r="C4560" s="76">
        <v>6</v>
      </c>
      <c r="D4560" s="53">
        <v>2021</v>
      </c>
      <c r="E4560" s="56">
        <v>2.0666666666666669</v>
      </c>
      <c r="F4560" s="53">
        <f t="shared" si="361"/>
        <v>1</v>
      </c>
      <c r="G4560" s="53">
        <f t="shared" si="362"/>
        <v>2</v>
      </c>
      <c r="H4560" s="53">
        <f t="shared" si="363"/>
        <v>2</v>
      </c>
      <c r="I4560" s="53" t="str">
        <f t="shared" si="364"/>
        <v>ww</v>
      </c>
    </row>
    <row r="4561" spans="1:9" x14ac:dyDescent="0.25">
      <c r="A4561" s="93">
        <v>44375</v>
      </c>
      <c r="B4561" s="35">
        <f t="shared" si="360"/>
        <v>150</v>
      </c>
      <c r="C4561" s="76">
        <v>6</v>
      </c>
      <c r="D4561" s="53">
        <v>2021</v>
      </c>
      <c r="E4561" s="56">
        <v>6.6666666666666666E-2</v>
      </c>
      <c r="F4561" s="53">
        <f t="shared" si="361"/>
        <v>1</v>
      </c>
      <c r="G4561" s="53">
        <f t="shared" si="362"/>
        <v>2</v>
      </c>
      <c r="H4561" s="53">
        <f t="shared" si="363"/>
        <v>2</v>
      </c>
      <c r="I4561" s="53" t="str">
        <f t="shared" si="364"/>
        <v>ww</v>
      </c>
    </row>
    <row r="4562" spans="1:9" x14ac:dyDescent="0.25">
      <c r="A4562" s="93">
        <v>44376</v>
      </c>
      <c r="B4562" s="35">
        <f t="shared" si="360"/>
        <v>150</v>
      </c>
      <c r="C4562" s="76">
        <v>6</v>
      </c>
      <c r="D4562" s="53">
        <v>2021</v>
      </c>
      <c r="E4562" s="56">
        <v>0</v>
      </c>
      <c r="F4562" s="53">
        <f t="shared" si="361"/>
        <v>0</v>
      </c>
      <c r="G4562" s="53">
        <f t="shared" si="362"/>
        <v>1</v>
      </c>
      <c r="H4562" s="53">
        <f t="shared" si="363"/>
        <v>1</v>
      </c>
      <c r="I4562" s="53" t="str">
        <f t="shared" si="364"/>
        <v>wd</v>
      </c>
    </row>
    <row r="4563" spans="1:9" x14ac:dyDescent="0.25">
      <c r="A4563" s="93">
        <v>44377</v>
      </c>
      <c r="B4563" s="35">
        <f t="shared" si="360"/>
        <v>150</v>
      </c>
      <c r="C4563" s="76">
        <v>6</v>
      </c>
      <c r="D4563" s="53">
        <v>2021</v>
      </c>
      <c r="E4563" s="56">
        <v>0.66666666666666663</v>
      </c>
      <c r="F4563" s="53">
        <f t="shared" si="361"/>
        <v>1</v>
      </c>
      <c r="G4563" s="53">
        <f t="shared" si="362"/>
        <v>1</v>
      </c>
      <c r="H4563" s="53">
        <f t="shared" si="363"/>
        <v>-1</v>
      </c>
      <c r="I4563" s="53" t="str">
        <f t="shared" si="364"/>
        <v>dw</v>
      </c>
    </row>
    <row r="4564" spans="1:9" x14ac:dyDescent="0.25">
      <c r="A4564" s="93">
        <v>44378</v>
      </c>
      <c r="B4564" s="35">
        <f t="shared" si="360"/>
        <v>151</v>
      </c>
      <c r="C4564" s="76">
        <v>7</v>
      </c>
      <c r="D4564" s="53">
        <v>2021</v>
      </c>
      <c r="E4564" s="56">
        <v>6.6666666666666666E-2</v>
      </c>
      <c r="F4564" s="53">
        <f t="shared" si="361"/>
        <v>1</v>
      </c>
      <c r="G4564" s="53">
        <f t="shared" si="362"/>
        <v>2</v>
      </c>
      <c r="H4564" s="53">
        <f t="shared" si="363"/>
        <v>2</v>
      </c>
      <c r="I4564" s="53" t="str">
        <f t="shared" si="364"/>
        <v>ww</v>
      </c>
    </row>
    <row r="4565" spans="1:9" x14ac:dyDescent="0.25">
      <c r="A4565" s="93">
        <v>44379</v>
      </c>
      <c r="B4565" s="35">
        <f t="shared" si="360"/>
        <v>151</v>
      </c>
      <c r="C4565" s="76">
        <v>7</v>
      </c>
      <c r="D4565" s="53">
        <v>2021</v>
      </c>
      <c r="E4565" s="56">
        <v>0</v>
      </c>
      <c r="F4565" s="53">
        <f t="shared" si="361"/>
        <v>0</v>
      </c>
      <c r="G4565" s="53">
        <f t="shared" si="362"/>
        <v>1</v>
      </c>
      <c r="H4565" s="53">
        <f t="shared" si="363"/>
        <v>1</v>
      </c>
      <c r="I4565" s="53" t="str">
        <f t="shared" si="364"/>
        <v>wd</v>
      </c>
    </row>
    <row r="4566" spans="1:9" x14ac:dyDescent="0.25">
      <c r="A4566" s="93">
        <v>44380</v>
      </c>
      <c r="B4566" s="35">
        <f t="shared" si="360"/>
        <v>151</v>
      </c>
      <c r="C4566" s="76">
        <v>7</v>
      </c>
      <c r="D4566" s="53">
        <v>2021</v>
      </c>
      <c r="E4566" s="56">
        <v>0.26666666666666666</v>
      </c>
      <c r="F4566" s="53">
        <f t="shared" si="361"/>
        <v>1</v>
      </c>
      <c r="G4566" s="53">
        <f t="shared" si="362"/>
        <v>1</v>
      </c>
      <c r="H4566" s="53">
        <f t="shared" si="363"/>
        <v>-1</v>
      </c>
      <c r="I4566" s="53" t="str">
        <f t="shared" si="364"/>
        <v>dw</v>
      </c>
    </row>
    <row r="4567" spans="1:9" x14ac:dyDescent="0.25">
      <c r="A4567" s="93">
        <v>44381</v>
      </c>
      <c r="B4567" s="35">
        <f t="shared" si="360"/>
        <v>151</v>
      </c>
      <c r="C4567" s="76">
        <v>7</v>
      </c>
      <c r="D4567" s="53">
        <v>2021</v>
      </c>
      <c r="E4567" s="56">
        <v>0.8666666666666667</v>
      </c>
      <c r="F4567" s="53">
        <f t="shared" si="361"/>
        <v>1</v>
      </c>
      <c r="G4567" s="53">
        <f t="shared" si="362"/>
        <v>2</v>
      </c>
      <c r="H4567" s="53">
        <f t="shared" si="363"/>
        <v>2</v>
      </c>
      <c r="I4567" s="53" t="str">
        <f t="shared" si="364"/>
        <v>ww</v>
      </c>
    </row>
    <row r="4568" spans="1:9" x14ac:dyDescent="0.25">
      <c r="A4568" s="93">
        <v>44382</v>
      </c>
      <c r="B4568" s="35">
        <f t="shared" si="360"/>
        <v>151</v>
      </c>
      <c r="C4568" s="76">
        <v>7</v>
      </c>
      <c r="D4568" s="53">
        <v>2021</v>
      </c>
      <c r="E4568" s="56">
        <v>15.533333333333333</v>
      </c>
      <c r="F4568" s="53">
        <f t="shared" si="361"/>
        <v>1</v>
      </c>
      <c r="G4568" s="53">
        <f t="shared" si="362"/>
        <v>2</v>
      </c>
      <c r="H4568" s="53">
        <f t="shared" si="363"/>
        <v>2</v>
      </c>
      <c r="I4568" s="53" t="str">
        <f t="shared" si="364"/>
        <v>ww</v>
      </c>
    </row>
    <row r="4569" spans="1:9" x14ac:dyDescent="0.25">
      <c r="A4569" s="93">
        <v>44383</v>
      </c>
      <c r="B4569" s="35">
        <f t="shared" si="360"/>
        <v>151</v>
      </c>
      <c r="C4569" s="76">
        <v>7</v>
      </c>
      <c r="D4569" s="53">
        <v>2021</v>
      </c>
      <c r="E4569" s="56">
        <v>21.933333333333334</v>
      </c>
      <c r="F4569" s="53">
        <f t="shared" si="361"/>
        <v>1</v>
      </c>
      <c r="G4569" s="53">
        <f t="shared" si="362"/>
        <v>2</v>
      </c>
      <c r="H4569" s="53">
        <f t="shared" si="363"/>
        <v>2</v>
      </c>
      <c r="I4569" s="53" t="str">
        <f t="shared" si="364"/>
        <v>ww</v>
      </c>
    </row>
    <row r="4570" spans="1:9" x14ac:dyDescent="0.25">
      <c r="A4570" s="93">
        <v>44384</v>
      </c>
      <c r="B4570" s="35">
        <f t="shared" si="360"/>
        <v>151</v>
      </c>
      <c r="C4570" s="76">
        <v>7</v>
      </c>
      <c r="D4570" s="53">
        <v>2021</v>
      </c>
      <c r="E4570" s="56">
        <v>6.9333333333333336</v>
      </c>
      <c r="F4570" s="53">
        <f t="shared" si="361"/>
        <v>1</v>
      </c>
      <c r="G4570" s="53">
        <f t="shared" si="362"/>
        <v>2</v>
      </c>
      <c r="H4570" s="53">
        <f t="shared" si="363"/>
        <v>2</v>
      </c>
      <c r="I4570" s="53" t="str">
        <f t="shared" si="364"/>
        <v>ww</v>
      </c>
    </row>
    <row r="4571" spans="1:9" x14ac:dyDescent="0.25">
      <c r="A4571" s="93">
        <v>44385</v>
      </c>
      <c r="B4571" s="35">
        <f t="shared" si="360"/>
        <v>151</v>
      </c>
      <c r="C4571" s="76">
        <v>7</v>
      </c>
      <c r="D4571" s="53">
        <v>2021</v>
      </c>
      <c r="E4571" s="56">
        <v>0</v>
      </c>
      <c r="F4571" s="53">
        <f t="shared" si="361"/>
        <v>0</v>
      </c>
      <c r="G4571" s="53">
        <f t="shared" si="362"/>
        <v>1</v>
      </c>
      <c r="H4571" s="53">
        <f t="shared" si="363"/>
        <v>1</v>
      </c>
      <c r="I4571" s="53" t="str">
        <f t="shared" si="364"/>
        <v>wd</v>
      </c>
    </row>
    <row r="4572" spans="1:9" x14ac:dyDescent="0.25">
      <c r="A4572" s="93">
        <v>44386</v>
      </c>
      <c r="B4572" s="35">
        <f t="shared" si="360"/>
        <v>151</v>
      </c>
      <c r="C4572" s="76">
        <v>7</v>
      </c>
      <c r="D4572" s="53">
        <v>2021</v>
      </c>
      <c r="E4572" s="56">
        <v>0</v>
      </c>
      <c r="F4572" s="53">
        <f t="shared" si="361"/>
        <v>0</v>
      </c>
      <c r="G4572" s="53">
        <f t="shared" si="362"/>
        <v>0</v>
      </c>
      <c r="H4572" s="53">
        <f t="shared" si="363"/>
        <v>0</v>
      </c>
      <c r="I4572" s="53" t="str">
        <f t="shared" si="364"/>
        <v>dd</v>
      </c>
    </row>
    <row r="4573" spans="1:9" x14ac:dyDescent="0.25">
      <c r="A4573" s="93">
        <v>44387</v>
      </c>
      <c r="B4573" s="35">
        <f t="shared" si="360"/>
        <v>151</v>
      </c>
      <c r="C4573" s="76">
        <v>7</v>
      </c>
      <c r="D4573" s="53">
        <v>2021</v>
      </c>
      <c r="E4573" s="56">
        <v>0.39999999999999997</v>
      </c>
      <c r="F4573" s="53">
        <f t="shared" si="361"/>
        <v>1</v>
      </c>
      <c r="G4573" s="53">
        <f t="shared" si="362"/>
        <v>1</v>
      </c>
      <c r="H4573" s="53">
        <f t="shared" si="363"/>
        <v>-1</v>
      </c>
      <c r="I4573" s="53" t="str">
        <f t="shared" si="364"/>
        <v>dw</v>
      </c>
    </row>
    <row r="4574" spans="1:9" x14ac:dyDescent="0.25">
      <c r="A4574" s="93">
        <v>44388</v>
      </c>
      <c r="B4574" s="35">
        <f t="shared" si="360"/>
        <v>151</v>
      </c>
      <c r="C4574" s="76">
        <v>7</v>
      </c>
      <c r="D4574" s="53">
        <v>2021</v>
      </c>
      <c r="E4574" s="56">
        <v>6.6666666666666666E-2</v>
      </c>
      <c r="F4574" s="53">
        <f t="shared" si="361"/>
        <v>1</v>
      </c>
      <c r="G4574" s="53">
        <f t="shared" si="362"/>
        <v>2</v>
      </c>
      <c r="H4574" s="53">
        <f t="shared" si="363"/>
        <v>2</v>
      </c>
      <c r="I4574" s="53" t="str">
        <f t="shared" si="364"/>
        <v>ww</v>
      </c>
    </row>
    <row r="4575" spans="1:9" x14ac:dyDescent="0.25">
      <c r="A4575" s="93">
        <v>44389</v>
      </c>
      <c r="B4575" s="35">
        <f t="shared" si="360"/>
        <v>151</v>
      </c>
      <c r="C4575" s="76">
        <v>7</v>
      </c>
      <c r="D4575" s="53">
        <v>2021</v>
      </c>
      <c r="E4575" s="56">
        <v>1.2666666666666668</v>
      </c>
      <c r="F4575" s="53">
        <f t="shared" si="361"/>
        <v>1</v>
      </c>
      <c r="G4575" s="53">
        <f t="shared" si="362"/>
        <v>2</v>
      </c>
      <c r="H4575" s="53">
        <f t="shared" si="363"/>
        <v>2</v>
      </c>
      <c r="I4575" s="53" t="str">
        <f t="shared" si="364"/>
        <v>ww</v>
      </c>
    </row>
    <row r="4576" spans="1:9" x14ac:dyDescent="0.25">
      <c r="A4576" s="93">
        <v>44390</v>
      </c>
      <c r="B4576" s="35">
        <f t="shared" si="360"/>
        <v>151</v>
      </c>
      <c r="C4576" s="76">
        <v>7</v>
      </c>
      <c r="D4576" s="53">
        <v>2021</v>
      </c>
      <c r="E4576" s="56">
        <v>3.0666666666666664</v>
      </c>
      <c r="F4576" s="53">
        <f t="shared" si="361"/>
        <v>1</v>
      </c>
      <c r="G4576" s="53">
        <f t="shared" si="362"/>
        <v>2</v>
      </c>
      <c r="H4576" s="53">
        <f t="shared" si="363"/>
        <v>2</v>
      </c>
      <c r="I4576" s="53" t="str">
        <f t="shared" si="364"/>
        <v>ww</v>
      </c>
    </row>
    <row r="4577" spans="1:9" x14ac:dyDescent="0.25">
      <c r="A4577" s="93">
        <v>44391</v>
      </c>
      <c r="B4577" s="35">
        <f t="shared" si="360"/>
        <v>151</v>
      </c>
      <c r="C4577" s="76">
        <v>7</v>
      </c>
      <c r="D4577" s="53">
        <v>2021</v>
      </c>
      <c r="E4577" s="56">
        <v>0</v>
      </c>
      <c r="F4577" s="53">
        <f t="shared" si="361"/>
        <v>0</v>
      </c>
      <c r="G4577" s="53">
        <f t="shared" si="362"/>
        <v>1</v>
      </c>
      <c r="H4577" s="53">
        <f t="shared" si="363"/>
        <v>1</v>
      </c>
      <c r="I4577" s="53" t="str">
        <f t="shared" si="364"/>
        <v>wd</v>
      </c>
    </row>
    <row r="4578" spans="1:9" x14ac:dyDescent="0.25">
      <c r="A4578" s="93">
        <v>44392</v>
      </c>
      <c r="B4578" s="35">
        <f t="shared" si="360"/>
        <v>151</v>
      </c>
      <c r="C4578" s="76">
        <v>7</v>
      </c>
      <c r="D4578" s="53">
        <v>2021</v>
      </c>
      <c r="E4578" s="56">
        <v>0</v>
      </c>
      <c r="F4578" s="53">
        <f t="shared" si="361"/>
        <v>0</v>
      </c>
      <c r="G4578" s="53">
        <f t="shared" si="362"/>
        <v>0</v>
      </c>
      <c r="H4578" s="53">
        <f t="shared" si="363"/>
        <v>0</v>
      </c>
      <c r="I4578" s="53" t="str">
        <f t="shared" si="364"/>
        <v>dd</v>
      </c>
    </row>
    <row r="4579" spans="1:9" x14ac:dyDescent="0.25">
      <c r="A4579" s="93">
        <v>44393</v>
      </c>
      <c r="B4579" s="35">
        <f t="shared" si="360"/>
        <v>151</v>
      </c>
      <c r="C4579" s="76">
        <v>7</v>
      </c>
      <c r="D4579" s="53">
        <v>2021</v>
      </c>
      <c r="E4579" s="56">
        <v>0</v>
      </c>
      <c r="F4579" s="53">
        <f t="shared" si="361"/>
        <v>0</v>
      </c>
      <c r="G4579" s="53">
        <f t="shared" si="362"/>
        <v>0</v>
      </c>
      <c r="H4579" s="53">
        <f t="shared" si="363"/>
        <v>0</v>
      </c>
      <c r="I4579" s="53" t="str">
        <f t="shared" si="364"/>
        <v>dd</v>
      </c>
    </row>
    <row r="4580" spans="1:9" x14ac:dyDescent="0.25">
      <c r="A4580" s="93">
        <v>44394</v>
      </c>
      <c r="B4580" s="35">
        <f t="shared" si="360"/>
        <v>151</v>
      </c>
      <c r="C4580" s="76">
        <v>7</v>
      </c>
      <c r="D4580" s="53">
        <v>2021</v>
      </c>
      <c r="E4580" s="56">
        <v>0</v>
      </c>
      <c r="F4580" s="53">
        <f t="shared" si="361"/>
        <v>0</v>
      </c>
      <c r="G4580" s="53">
        <f t="shared" si="362"/>
        <v>0</v>
      </c>
      <c r="H4580" s="53">
        <f t="shared" si="363"/>
        <v>0</v>
      </c>
      <c r="I4580" s="53" t="str">
        <f t="shared" si="364"/>
        <v>dd</v>
      </c>
    </row>
    <row r="4581" spans="1:9" x14ac:dyDescent="0.25">
      <c r="A4581" s="93">
        <v>44395</v>
      </c>
      <c r="B4581" s="35">
        <f t="shared" si="360"/>
        <v>151</v>
      </c>
      <c r="C4581" s="76">
        <v>7</v>
      </c>
      <c r="D4581" s="53">
        <v>2021</v>
      </c>
      <c r="E4581" s="56">
        <v>0</v>
      </c>
      <c r="F4581" s="53">
        <f t="shared" si="361"/>
        <v>0</v>
      </c>
      <c r="G4581" s="53">
        <f t="shared" si="362"/>
        <v>0</v>
      </c>
      <c r="H4581" s="53">
        <f t="shared" si="363"/>
        <v>0</v>
      </c>
      <c r="I4581" s="53" t="str">
        <f t="shared" si="364"/>
        <v>dd</v>
      </c>
    </row>
    <row r="4582" spans="1:9" x14ac:dyDescent="0.25">
      <c r="A4582" s="93">
        <v>44396</v>
      </c>
      <c r="B4582" s="35">
        <f t="shared" si="360"/>
        <v>151</v>
      </c>
      <c r="C4582" s="76">
        <v>7</v>
      </c>
      <c r="D4582" s="53">
        <v>2021</v>
      </c>
      <c r="E4582" s="56">
        <v>0</v>
      </c>
      <c r="F4582" s="53">
        <f t="shared" si="361"/>
        <v>0</v>
      </c>
      <c r="G4582" s="53">
        <f t="shared" si="362"/>
        <v>0</v>
      </c>
      <c r="H4582" s="53">
        <f t="shared" si="363"/>
        <v>0</v>
      </c>
      <c r="I4582" s="53" t="str">
        <f t="shared" si="364"/>
        <v>dd</v>
      </c>
    </row>
    <row r="4583" spans="1:9" x14ac:dyDescent="0.25">
      <c r="A4583" s="93">
        <v>44397</v>
      </c>
      <c r="B4583" s="35">
        <f t="shared" si="360"/>
        <v>151</v>
      </c>
      <c r="C4583" s="76">
        <v>7</v>
      </c>
      <c r="D4583" s="53">
        <v>2021</v>
      </c>
      <c r="E4583" s="56">
        <v>0</v>
      </c>
      <c r="F4583" s="53">
        <f t="shared" si="361"/>
        <v>0</v>
      </c>
      <c r="G4583" s="53">
        <f t="shared" si="362"/>
        <v>0</v>
      </c>
      <c r="H4583" s="53">
        <f t="shared" si="363"/>
        <v>0</v>
      </c>
      <c r="I4583" s="53" t="str">
        <f t="shared" si="364"/>
        <v>dd</v>
      </c>
    </row>
    <row r="4584" spans="1:9" x14ac:dyDescent="0.25">
      <c r="A4584" s="93">
        <v>44398</v>
      </c>
      <c r="B4584" s="35">
        <f t="shared" si="360"/>
        <v>151</v>
      </c>
      <c r="C4584" s="76">
        <v>7</v>
      </c>
      <c r="D4584" s="53">
        <v>2021</v>
      </c>
      <c r="E4584" s="56">
        <v>0</v>
      </c>
      <c r="F4584" s="53">
        <f t="shared" si="361"/>
        <v>0</v>
      </c>
      <c r="G4584" s="53">
        <f t="shared" si="362"/>
        <v>0</v>
      </c>
      <c r="H4584" s="53">
        <f t="shared" si="363"/>
        <v>0</v>
      </c>
      <c r="I4584" s="53" t="str">
        <f t="shared" si="364"/>
        <v>dd</v>
      </c>
    </row>
    <row r="4585" spans="1:9" x14ac:dyDescent="0.25">
      <c r="A4585" s="93">
        <v>44399</v>
      </c>
      <c r="B4585" s="35">
        <f t="shared" si="360"/>
        <v>151</v>
      </c>
      <c r="C4585" s="76">
        <v>7</v>
      </c>
      <c r="D4585" s="53">
        <v>2021</v>
      </c>
      <c r="E4585" s="56">
        <v>0</v>
      </c>
      <c r="F4585" s="53">
        <f t="shared" si="361"/>
        <v>0</v>
      </c>
      <c r="G4585" s="53">
        <f t="shared" si="362"/>
        <v>0</v>
      </c>
      <c r="H4585" s="53">
        <f t="shared" si="363"/>
        <v>0</v>
      </c>
      <c r="I4585" s="53" t="str">
        <f t="shared" si="364"/>
        <v>dd</v>
      </c>
    </row>
    <row r="4586" spans="1:9" x14ac:dyDescent="0.25">
      <c r="A4586" s="93">
        <v>44400</v>
      </c>
      <c r="B4586" s="35">
        <f t="shared" si="360"/>
        <v>151</v>
      </c>
      <c r="C4586" s="76">
        <v>7</v>
      </c>
      <c r="D4586" s="53">
        <v>2021</v>
      </c>
      <c r="E4586" s="56">
        <v>0</v>
      </c>
      <c r="F4586" s="53">
        <f t="shared" si="361"/>
        <v>0</v>
      </c>
      <c r="G4586" s="53">
        <f t="shared" si="362"/>
        <v>0</v>
      </c>
      <c r="H4586" s="53">
        <f t="shared" si="363"/>
        <v>0</v>
      </c>
      <c r="I4586" s="53" t="str">
        <f t="shared" si="364"/>
        <v>dd</v>
      </c>
    </row>
    <row r="4587" spans="1:9" x14ac:dyDescent="0.25">
      <c r="A4587" s="93">
        <v>44401</v>
      </c>
      <c r="B4587" s="35">
        <f t="shared" si="360"/>
        <v>151</v>
      </c>
      <c r="C4587" s="76">
        <v>7</v>
      </c>
      <c r="D4587" s="53">
        <v>2021</v>
      </c>
      <c r="E4587" s="56">
        <v>0</v>
      </c>
      <c r="F4587" s="53">
        <f t="shared" si="361"/>
        <v>0</v>
      </c>
      <c r="G4587" s="53">
        <f t="shared" si="362"/>
        <v>0</v>
      </c>
      <c r="H4587" s="53">
        <f t="shared" si="363"/>
        <v>0</v>
      </c>
      <c r="I4587" s="53" t="str">
        <f t="shared" si="364"/>
        <v>dd</v>
      </c>
    </row>
    <row r="4588" spans="1:9" x14ac:dyDescent="0.25">
      <c r="A4588" s="93">
        <v>44402</v>
      </c>
      <c r="B4588" s="35">
        <f t="shared" si="360"/>
        <v>151</v>
      </c>
      <c r="C4588" s="76">
        <v>7</v>
      </c>
      <c r="D4588" s="53">
        <v>2021</v>
      </c>
      <c r="E4588" s="56">
        <v>0</v>
      </c>
      <c r="F4588" s="53">
        <f t="shared" si="361"/>
        <v>0</v>
      </c>
      <c r="G4588" s="53">
        <f t="shared" si="362"/>
        <v>0</v>
      </c>
      <c r="H4588" s="53">
        <f t="shared" si="363"/>
        <v>0</v>
      </c>
      <c r="I4588" s="53" t="str">
        <f t="shared" si="364"/>
        <v>dd</v>
      </c>
    </row>
    <row r="4589" spans="1:9" x14ac:dyDescent="0.25">
      <c r="A4589" s="93">
        <v>44403</v>
      </c>
      <c r="B4589" s="35">
        <f t="shared" si="360"/>
        <v>151</v>
      </c>
      <c r="C4589" s="76">
        <v>7</v>
      </c>
      <c r="D4589" s="53">
        <v>2021</v>
      </c>
      <c r="E4589" s="56">
        <v>0</v>
      </c>
      <c r="F4589" s="53">
        <f t="shared" si="361"/>
        <v>0</v>
      </c>
      <c r="G4589" s="53">
        <f t="shared" si="362"/>
        <v>0</v>
      </c>
      <c r="H4589" s="53">
        <f t="shared" si="363"/>
        <v>0</v>
      </c>
      <c r="I4589" s="53" t="str">
        <f t="shared" si="364"/>
        <v>dd</v>
      </c>
    </row>
    <row r="4590" spans="1:9" x14ac:dyDescent="0.25">
      <c r="A4590" s="93">
        <v>44404</v>
      </c>
      <c r="B4590" s="35">
        <f t="shared" si="360"/>
        <v>151</v>
      </c>
      <c r="C4590" s="76">
        <v>7</v>
      </c>
      <c r="D4590" s="53">
        <v>2021</v>
      </c>
      <c r="E4590" s="56">
        <v>0</v>
      </c>
      <c r="F4590" s="53">
        <f t="shared" si="361"/>
        <v>0</v>
      </c>
      <c r="G4590" s="53">
        <f t="shared" si="362"/>
        <v>0</v>
      </c>
      <c r="H4590" s="53">
        <f t="shared" si="363"/>
        <v>0</v>
      </c>
      <c r="I4590" s="53" t="str">
        <f t="shared" si="364"/>
        <v>dd</v>
      </c>
    </row>
    <row r="4591" spans="1:9" x14ac:dyDescent="0.25">
      <c r="A4591" s="93">
        <v>44405</v>
      </c>
      <c r="B4591" s="35">
        <f t="shared" si="360"/>
        <v>151</v>
      </c>
      <c r="C4591" s="76">
        <v>7</v>
      </c>
      <c r="D4591" s="53">
        <v>2021</v>
      </c>
      <c r="E4591" s="56">
        <v>1.2666666666666666</v>
      </c>
      <c r="F4591" s="53">
        <f t="shared" si="361"/>
        <v>1</v>
      </c>
      <c r="G4591" s="53">
        <f t="shared" si="362"/>
        <v>1</v>
      </c>
      <c r="H4591" s="53">
        <f t="shared" si="363"/>
        <v>-1</v>
      </c>
      <c r="I4591" s="53" t="str">
        <f t="shared" si="364"/>
        <v>dw</v>
      </c>
    </row>
    <row r="4592" spans="1:9" x14ac:dyDescent="0.25">
      <c r="A4592" s="93">
        <v>44406</v>
      </c>
      <c r="B4592" s="35">
        <f t="shared" ref="B4592:B4655" si="365">C4592+(D4592-2009)*12</f>
        <v>151</v>
      </c>
      <c r="C4592" s="76">
        <v>7</v>
      </c>
      <c r="D4592" s="53">
        <v>2021</v>
      </c>
      <c r="E4592" s="56">
        <v>0.46666666666666662</v>
      </c>
      <c r="F4592" s="53">
        <f t="shared" si="361"/>
        <v>1</v>
      </c>
      <c r="G4592" s="53">
        <f t="shared" si="362"/>
        <v>2</v>
      </c>
      <c r="H4592" s="53">
        <f t="shared" si="363"/>
        <v>2</v>
      </c>
      <c r="I4592" s="53" t="str">
        <f t="shared" si="364"/>
        <v>ww</v>
      </c>
    </row>
    <row r="4593" spans="1:9" x14ac:dyDescent="0.25">
      <c r="A4593" s="93">
        <v>44407</v>
      </c>
      <c r="B4593" s="35">
        <f t="shared" si="365"/>
        <v>151</v>
      </c>
      <c r="C4593" s="76">
        <v>7</v>
      </c>
      <c r="D4593" s="53">
        <v>2021</v>
      </c>
      <c r="E4593" s="56">
        <v>0.66666666666666663</v>
      </c>
      <c r="F4593" s="53">
        <f t="shared" si="361"/>
        <v>1</v>
      </c>
      <c r="G4593" s="53">
        <f t="shared" si="362"/>
        <v>2</v>
      </c>
      <c r="H4593" s="53">
        <f t="shared" si="363"/>
        <v>2</v>
      </c>
      <c r="I4593" s="53" t="str">
        <f t="shared" si="364"/>
        <v>ww</v>
      </c>
    </row>
    <row r="4594" spans="1:9" x14ac:dyDescent="0.25">
      <c r="A4594" s="93">
        <v>44408</v>
      </c>
      <c r="B4594" s="35">
        <f t="shared" si="365"/>
        <v>151</v>
      </c>
      <c r="C4594" s="76">
        <v>7</v>
      </c>
      <c r="D4594" s="53">
        <v>2021</v>
      </c>
      <c r="E4594" s="56">
        <v>3.3333333333333335</v>
      </c>
      <c r="F4594" s="53">
        <f t="shared" si="361"/>
        <v>1</v>
      </c>
      <c r="G4594" s="53">
        <f t="shared" si="362"/>
        <v>2</v>
      </c>
      <c r="H4594" s="53">
        <f t="shared" si="363"/>
        <v>2</v>
      </c>
      <c r="I4594" s="53" t="str">
        <f t="shared" si="364"/>
        <v>ww</v>
      </c>
    </row>
    <row r="4595" spans="1:9" x14ac:dyDescent="0.25">
      <c r="A4595" s="93">
        <v>44409</v>
      </c>
      <c r="B4595" s="35">
        <f t="shared" si="365"/>
        <v>152</v>
      </c>
      <c r="C4595" s="76">
        <v>8</v>
      </c>
      <c r="D4595" s="53">
        <v>2021</v>
      </c>
      <c r="E4595" s="56">
        <v>3.6</v>
      </c>
      <c r="F4595" s="53">
        <f t="shared" si="361"/>
        <v>1</v>
      </c>
      <c r="G4595" s="53">
        <f t="shared" si="362"/>
        <v>2</v>
      </c>
      <c r="H4595" s="53">
        <f t="shared" si="363"/>
        <v>2</v>
      </c>
      <c r="I4595" s="53" t="str">
        <f t="shared" si="364"/>
        <v>ww</v>
      </c>
    </row>
    <row r="4596" spans="1:9" x14ac:dyDescent="0.25">
      <c r="A4596" s="93">
        <v>44410</v>
      </c>
      <c r="B4596" s="35">
        <f t="shared" si="365"/>
        <v>152</v>
      </c>
      <c r="C4596" s="76">
        <v>8</v>
      </c>
      <c r="D4596" s="53">
        <v>2021</v>
      </c>
      <c r="E4596" s="56">
        <v>0</v>
      </c>
      <c r="F4596" s="53">
        <f t="shared" si="361"/>
        <v>0</v>
      </c>
      <c r="G4596" s="53">
        <f t="shared" si="362"/>
        <v>1</v>
      </c>
      <c r="H4596" s="53">
        <f t="shared" si="363"/>
        <v>1</v>
      </c>
      <c r="I4596" s="53" t="str">
        <f t="shared" si="364"/>
        <v>wd</v>
      </c>
    </row>
    <row r="4597" spans="1:9" x14ac:dyDescent="0.25">
      <c r="A4597" s="93">
        <v>44411</v>
      </c>
      <c r="B4597" s="35">
        <f t="shared" si="365"/>
        <v>152</v>
      </c>
      <c r="C4597" s="76">
        <v>8</v>
      </c>
      <c r="D4597" s="53">
        <v>2021</v>
      </c>
      <c r="E4597" s="56">
        <v>0</v>
      </c>
      <c r="F4597" s="53">
        <f t="shared" si="361"/>
        <v>0</v>
      </c>
      <c r="G4597" s="53">
        <f t="shared" si="362"/>
        <v>0</v>
      </c>
      <c r="H4597" s="53">
        <f t="shared" si="363"/>
        <v>0</v>
      </c>
      <c r="I4597" s="53" t="str">
        <f t="shared" si="364"/>
        <v>dd</v>
      </c>
    </row>
    <row r="4598" spans="1:9" x14ac:dyDescent="0.25">
      <c r="A4598" s="93">
        <v>44412</v>
      </c>
      <c r="B4598" s="35">
        <f t="shared" si="365"/>
        <v>152</v>
      </c>
      <c r="C4598" s="76">
        <v>8</v>
      </c>
      <c r="D4598" s="53">
        <v>2021</v>
      </c>
      <c r="E4598" s="56">
        <v>0</v>
      </c>
      <c r="F4598" s="53">
        <f t="shared" si="361"/>
        <v>0</v>
      </c>
      <c r="G4598" s="53">
        <f t="shared" si="362"/>
        <v>0</v>
      </c>
      <c r="H4598" s="53">
        <f t="shared" si="363"/>
        <v>0</v>
      </c>
      <c r="I4598" s="53" t="str">
        <f t="shared" si="364"/>
        <v>dd</v>
      </c>
    </row>
    <row r="4599" spans="1:9" x14ac:dyDescent="0.25">
      <c r="A4599" s="93">
        <v>44413</v>
      </c>
      <c r="B4599" s="35">
        <f t="shared" si="365"/>
        <v>152</v>
      </c>
      <c r="C4599" s="76">
        <v>8</v>
      </c>
      <c r="D4599" s="53">
        <v>2021</v>
      </c>
      <c r="E4599" s="56">
        <v>1.8</v>
      </c>
      <c r="F4599" s="53">
        <f t="shared" si="361"/>
        <v>1</v>
      </c>
      <c r="G4599" s="53">
        <f t="shared" si="362"/>
        <v>1</v>
      </c>
      <c r="H4599" s="53">
        <f t="shared" si="363"/>
        <v>-1</v>
      </c>
      <c r="I4599" s="53" t="str">
        <f t="shared" si="364"/>
        <v>dw</v>
      </c>
    </row>
    <row r="4600" spans="1:9" x14ac:dyDescent="0.25">
      <c r="A4600" s="93">
        <v>44414</v>
      </c>
      <c r="B4600" s="35">
        <f t="shared" si="365"/>
        <v>152</v>
      </c>
      <c r="C4600" s="76">
        <v>8</v>
      </c>
      <c r="D4600" s="53">
        <v>2021</v>
      </c>
      <c r="E4600" s="56">
        <v>4.666666666666667</v>
      </c>
      <c r="F4600" s="53">
        <f t="shared" si="361"/>
        <v>1</v>
      </c>
      <c r="G4600" s="53">
        <f t="shared" si="362"/>
        <v>2</v>
      </c>
      <c r="H4600" s="53">
        <f t="shared" si="363"/>
        <v>2</v>
      </c>
      <c r="I4600" s="53" t="str">
        <f t="shared" si="364"/>
        <v>ww</v>
      </c>
    </row>
    <row r="4601" spans="1:9" x14ac:dyDescent="0.25">
      <c r="A4601" s="93">
        <v>44415</v>
      </c>
      <c r="B4601" s="35">
        <f t="shared" si="365"/>
        <v>152</v>
      </c>
      <c r="C4601" s="76">
        <v>8</v>
      </c>
      <c r="D4601" s="53">
        <v>2021</v>
      </c>
      <c r="E4601" s="56">
        <v>4.8</v>
      </c>
      <c r="F4601" s="53">
        <f t="shared" si="361"/>
        <v>1</v>
      </c>
      <c r="G4601" s="53">
        <f t="shared" si="362"/>
        <v>2</v>
      </c>
      <c r="H4601" s="53">
        <f t="shared" si="363"/>
        <v>2</v>
      </c>
      <c r="I4601" s="53" t="str">
        <f t="shared" si="364"/>
        <v>ww</v>
      </c>
    </row>
    <row r="4602" spans="1:9" x14ac:dyDescent="0.25">
      <c r="A4602" s="93">
        <v>44416</v>
      </c>
      <c r="B4602" s="35">
        <f t="shared" si="365"/>
        <v>152</v>
      </c>
      <c r="C4602" s="76">
        <v>8</v>
      </c>
      <c r="D4602" s="53">
        <v>2021</v>
      </c>
      <c r="E4602" s="56">
        <v>0.80000000000000016</v>
      </c>
      <c r="F4602" s="53">
        <f t="shared" si="361"/>
        <v>1</v>
      </c>
      <c r="G4602" s="53">
        <f t="shared" si="362"/>
        <v>2</v>
      </c>
      <c r="H4602" s="53">
        <f t="shared" si="363"/>
        <v>2</v>
      </c>
      <c r="I4602" s="53" t="str">
        <f t="shared" si="364"/>
        <v>ww</v>
      </c>
    </row>
    <row r="4603" spans="1:9" x14ac:dyDescent="0.25">
      <c r="A4603" s="93">
        <v>44417</v>
      </c>
      <c r="B4603" s="35">
        <f t="shared" si="365"/>
        <v>152</v>
      </c>
      <c r="C4603" s="76">
        <v>8</v>
      </c>
      <c r="D4603" s="53">
        <v>2021</v>
      </c>
      <c r="E4603" s="56">
        <v>6.333333333333333</v>
      </c>
      <c r="F4603" s="53">
        <f t="shared" si="361"/>
        <v>1</v>
      </c>
      <c r="G4603" s="53">
        <f t="shared" si="362"/>
        <v>2</v>
      </c>
      <c r="H4603" s="53">
        <f t="shared" si="363"/>
        <v>2</v>
      </c>
      <c r="I4603" s="53" t="str">
        <f t="shared" si="364"/>
        <v>ww</v>
      </c>
    </row>
    <row r="4604" spans="1:9" x14ac:dyDescent="0.25">
      <c r="A4604" s="93">
        <v>44418</v>
      </c>
      <c r="B4604" s="35">
        <f t="shared" si="365"/>
        <v>152</v>
      </c>
      <c r="C4604" s="76">
        <v>8</v>
      </c>
      <c r="D4604" s="53">
        <v>2021</v>
      </c>
      <c r="E4604" s="56">
        <v>0.73333333333333339</v>
      </c>
      <c r="F4604" s="53">
        <f t="shared" si="361"/>
        <v>1</v>
      </c>
      <c r="G4604" s="53">
        <f t="shared" si="362"/>
        <v>2</v>
      </c>
      <c r="H4604" s="53">
        <f t="shared" si="363"/>
        <v>2</v>
      </c>
      <c r="I4604" s="53" t="str">
        <f t="shared" si="364"/>
        <v>ww</v>
      </c>
    </row>
    <row r="4605" spans="1:9" x14ac:dyDescent="0.25">
      <c r="A4605" s="93">
        <v>44419</v>
      </c>
      <c r="B4605" s="35">
        <f t="shared" si="365"/>
        <v>152</v>
      </c>
      <c r="C4605" s="76">
        <v>8</v>
      </c>
      <c r="D4605" s="53">
        <v>2021</v>
      </c>
      <c r="E4605" s="56">
        <v>0</v>
      </c>
      <c r="F4605" s="53">
        <f t="shared" si="361"/>
        <v>0</v>
      </c>
      <c r="G4605" s="53">
        <f t="shared" si="362"/>
        <v>1</v>
      </c>
      <c r="H4605" s="53">
        <f t="shared" si="363"/>
        <v>1</v>
      </c>
      <c r="I4605" s="53" t="str">
        <f t="shared" si="364"/>
        <v>wd</v>
      </c>
    </row>
    <row r="4606" spans="1:9" x14ac:dyDescent="0.25">
      <c r="A4606" s="93">
        <v>44420</v>
      </c>
      <c r="B4606" s="35">
        <f t="shared" si="365"/>
        <v>152</v>
      </c>
      <c r="C4606" s="76">
        <v>8</v>
      </c>
      <c r="D4606" s="53">
        <v>2021</v>
      </c>
      <c r="E4606" s="56">
        <v>1.2</v>
      </c>
      <c r="F4606" s="53">
        <f t="shared" si="361"/>
        <v>1</v>
      </c>
      <c r="G4606" s="53">
        <f t="shared" si="362"/>
        <v>1</v>
      </c>
      <c r="H4606" s="53">
        <f t="shared" si="363"/>
        <v>-1</v>
      </c>
      <c r="I4606" s="53" t="str">
        <f t="shared" si="364"/>
        <v>dw</v>
      </c>
    </row>
    <row r="4607" spans="1:9" x14ac:dyDescent="0.25">
      <c r="A4607" s="93">
        <v>44421</v>
      </c>
      <c r="B4607" s="35">
        <f t="shared" si="365"/>
        <v>152</v>
      </c>
      <c r="C4607" s="76">
        <v>8</v>
      </c>
      <c r="D4607" s="53">
        <v>2021</v>
      </c>
      <c r="E4607" s="56">
        <v>0</v>
      </c>
      <c r="F4607" s="53">
        <f t="shared" si="361"/>
        <v>0</v>
      </c>
      <c r="G4607" s="53">
        <f t="shared" si="362"/>
        <v>1</v>
      </c>
      <c r="H4607" s="53">
        <f t="shared" si="363"/>
        <v>1</v>
      </c>
      <c r="I4607" s="53" t="str">
        <f t="shared" si="364"/>
        <v>wd</v>
      </c>
    </row>
    <row r="4608" spans="1:9" x14ac:dyDescent="0.25">
      <c r="A4608" s="93">
        <v>44422</v>
      </c>
      <c r="B4608" s="35">
        <f t="shared" si="365"/>
        <v>152</v>
      </c>
      <c r="C4608" s="76">
        <v>8</v>
      </c>
      <c r="D4608" s="53">
        <v>2021</v>
      </c>
      <c r="E4608" s="56">
        <v>0</v>
      </c>
      <c r="F4608" s="53">
        <f t="shared" si="361"/>
        <v>0</v>
      </c>
      <c r="G4608" s="53">
        <f t="shared" si="362"/>
        <v>0</v>
      </c>
      <c r="H4608" s="53">
        <f t="shared" si="363"/>
        <v>0</v>
      </c>
      <c r="I4608" s="53" t="str">
        <f t="shared" si="364"/>
        <v>dd</v>
      </c>
    </row>
    <row r="4609" spans="1:9" x14ac:dyDescent="0.25">
      <c r="A4609" s="93">
        <v>44423</v>
      </c>
      <c r="B4609" s="35">
        <f t="shared" si="365"/>
        <v>152</v>
      </c>
      <c r="C4609" s="76">
        <v>8</v>
      </c>
      <c r="D4609" s="53">
        <v>2021</v>
      </c>
      <c r="E4609" s="56">
        <v>6.6666666666666666E-2</v>
      </c>
      <c r="F4609" s="53">
        <f t="shared" si="361"/>
        <v>1</v>
      </c>
      <c r="G4609" s="53">
        <f t="shared" si="362"/>
        <v>1</v>
      </c>
      <c r="H4609" s="53">
        <f t="shared" si="363"/>
        <v>-1</v>
      </c>
      <c r="I4609" s="53" t="str">
        <f t="shared" si="364"/>
        <v>dw</v>
      </c>
    </row>
    <row r="4610" spans="1:9" x14ac:dyDescent="0.25">
      <c r="A4610" s="93">
        <v>44424</v>
      </c>
      <c r="B4610" s="35">
        <f t="shared" si="365"/>
        <v>152</v>
      </c>
      <c r="C4610" s="76">
        <v>8</v>
      </c>
      <c r="D4610" s="53">
        <v>2021</v>
      </c>
      <c r="E4610" s="56">
        <v>1.7</v>
      </c>
      <c r="F4610" s="53">
        <f t="shared" si="361"/>
        <v>1</v>
      </c>
      <c r="G4610" s="53">
        <f t="shared" si="362"/>
        <v>2</v>
      </c>
      <c r="H4610" s="53">
        <f t="shared" si="363"/>
        <v>2</v>
      </c>
      <c r="I4610" s="53" t="str">
        <f t="shared" si="364"/>
        <v>ww</v>
      </c>
    </row>
    <row r="4611" spans="1:9" x14ac:dyDescent="0.25">
      <c r="A4611" s="93">
        <v>44425</v>
      </c>
      <c r="B4611" s="35">
        <f t="shared" si="365"/>
        <v>152</v>
      </c>
      <c r="C4611" s="76">
        <v>8</v>
      </c>
      <c r="D4611" s="53">
        <v>2021</v>
      </c>
      <c r="E4611" s="56">
        <v>1.0333333333333332</v>
      </c>
      <c r="F4611" s="53">
        <f t="shared" si="361"/>
        <v>1</v>
      </c>
      <c r="G4611" s="53">
        <f t="shared" si="362"/>
        <v>2</v>
      </c>
      <c r="H4611" s="53">
        <f t="shared" si="363"/>
        <v>2</v>
      </c>
      <c r="I4611" s="53" t="str">
        <f t="shared" si="364"/>
        <v>ww</v>
      </c>
    </row>
    <row r="4612" spans="1:9" x14ac:dyDescent="0.25">
      <c r="A4612" s="93">
        <v>44426</v>
      </c>
      <c r="B4612" s="35">
        <f t="shared" si="365"/>
        <v>152</v>
      </c>
      <c r="C4612" s="76">
        <v>8</v>
      </c>
      <c r="D4612" s="53">
        <v>2021</v>
      </c>
      <c r="E4612" s="56">
        <v>0.13333333333333333</v>
      </c>
      <c r="F4612" s="53">
        <f t="shared" si="361"/>
        <v>1</v>
      </c>
      <c r="G4612" s="53">
        <f t="shared" si="362"/>
        <v>2</v>
      </c>
      <c r="H4612" s="53">
        <f t="shared" si="363"/>
        <v>2</v>
      </c>
      <c r="I4612" s="53" t="str">
        <f t="shared" si="364"/>
        <v>ww</v>
      </c>
    </row>
    <row r="4613" spans="1:9" x14ac:dyDescent="0.25">
      <c r="A4613" s="93">
        <v>44427</v>
      </c>
      <c r="B4613" s="35">
        <f t="shared" si="365"/>
        <v>152</v>
      </c>
      <c r="C4613" s="76">
        <v>8</v>
      </c>
      <c r="D4613" s="53">
        <v>2021</v>
      </c>
      <c r="E4613" s="56">
        <v>0</v>
      </c>
      <c r="F4613" s="53">
        <f t="shared" si="361"/>
        <v>0</v>
      </c>
      <c r="G4613" s="53">
        <f t="shared" si="362"/>
        <v>1</v>
      </c>
      <c r="H4613" s="53">
        <f t="shared" si="363"/>
        <v>1</v>
      </c>
      <c r="I4613" s="53" t="str">
        <f t="shared" si="364"/>
        <v>wd</v>
      </c>
    </row>
    <row r="4614" spans="1:9" x14ac:dyDescent="0.25">
      <c r="A4614" s="93">
        <v>44428</v>
      </c>
      <c r="B4614" s="35">
        <f t="shared" si="365"/>
        <v>152</v>
      </c>
      <c r="C4614" s="76">
        <v>8</v>
      </c>
      <c r="D4614" s="53">
        <v>2021</v>
      </c>
      <c r="E4614" s="56">
        <v>0.8666666666666667</v>
      </c>
      <c r="F4614" s="53">
        <f t="shared" si="361"/>
        <v>1</v>
      </c>
      <c r="G4614" s="53">
        <f t="shared" si="362"/>
        <v>1</v>
      </c>
      <c r="H4614" s="53">
        <f t="shared" si="363"/>
        <v>-1</v>
      </c>
      <c r="I4614" s="53" t="str">
        <f t="shared" si="364"/>
        <v>dw</v>
      </c>
    </row>
    <row r="4615" spans="1:9" x14ac:dyDescent="0.25">
      <c r="A4615" s="93">
        <v>44429</v>
      </c>
      <c r="B4615" s="35">
        <f t="shared" si="365"/>
        <v>152</v>
      </c>
      <c r="C4615" s="76">
        <v>8</v>
      </c>
      <c r="D4615" s="53">
        <v>2021</v>
      </c>
      <c r="E4615" s="56">
        <v>2.8666666666666671</v>
      </c>
      <c r="F4615" s="53">
        <f t="shared" ref="F4615:F4678" si="366">IF(E4615&gt;0,1,0)</f>
        <v>1</v>
      </c>
      <c r="G4615" s="53">
        <f t="shared" ref="G4615:G4678" si="367">SUM(F4614:F4615)</f>
        <v>2</v>
      </c>
      <c r="H4615" s="53">
        <f t="shared" ref="H4615:H4678" si="368">IF(G4615=1,IF(F4614=1,1,-1),G4615)</f>
        <v>2</v>
      </c>
      <c r="I4615" s="53" t="str">
        <f t="shared" ref="I4615:I4678" si="369">VLOOKUP(H4615,codes,2,)</f>
        <v>ww</v>
      </c>
    </row>
    <row r="4616" spans="1:9" x14ac:dyDescent="0.25">
      <c r="A4616" s="93">
        <v>44430</v>
      </c>
      <c r="B4616" s="35">
        <f t="shared" si="365"/>
        <v>152</v>
      </c>
      <c r="C4616" s="76">
        <v>8</v>
      </c>
      <c r="D4616" s="53">
        <v>2021</v>
      </c>
      <c r="E4616" s="56">
        <v>11.933333333333332</v>
      </c>
      <c r="F4616" s="53">
        <f t="shared" si="366"/>
        <v>1</v>
      </c>
      <c r="G4616" s="53">
        <f t="shared" si="367"/>
        <v>2</v>
      </c>
      <c r="H4616" s="53">
        <f t="shared" si="368"/>
        <v>2</v>
      </c>
      <c r="I4616" s="53" t="str">
        <f t="shared" si="369"/>
        <v>ww</v>
      </c>
    </row>
    <row r="4617" spans="1:9" x14ac:dyDescent="0.25">
      <c r="A4617" s="93">
        <v>44431</v>
      </c>
      <c r="B4617" s="35">
        <f t="shared" si="365"/>
        <v>152</v>
      </c>
      <c r="C4617" s="76">
        <v>8</v>
      </c>
      <c r="D4617" s="53">
        <v>2021</v>
      </c>
      <c r="E4617" s="56">
        <v>0.53333333333333333</v>
      </c>
      <c r="F4617" s="53">
        <f t="shared" si="366"/>
        <v>1</v>
      </c>
      <c r="G4617" s="53">
        <f t="shared" si="367"/>
        <v>2</v>
      </c>
      <c r="H4617" s="53">
        <f t="shared" si="368"/>
        <v>2</v>
      </c>
      <c r="I4617" s="53" t="str">
        <f t="shared" si="369"/>
        <v>ww</v>
      </c>
    </row>
    <row r="4618" spans="1:9" x14ac:dyDescent="0.25">
      <c r="A4618" s="93">
        <v>44432</v>
      </c>
      <c r="B4618" s="35">
        <f t="shared" si="365"/>
        <v>152</v>
      </c>
      <c r="C4618" s="76">
        <v>8</v>
      </c>
      <c r="D4618" s="53">
        <v>2021</v>
      </c>
      <c r="E4618" s="56">
        <v>0</v>
      </c>
      <c r="F4618" s="53">
        <f t="shared" si="366"/>
        <v>0</v>
      </c>
      <c r="G4618" s="53">
        <f t="shared" si="367"/>
        <v>1</v>
      </c>
      <c r="H4618" s="53">
        <f t="shared" si="368"/>
        <v>1</v>
      </c>
      <c r="I4618" s="53" t="str">
        <f t="shared" si="369"/>
        <v>wd</v>
      </c>
    </row>
    <row r="4619" spans="1:9" x14ac:dyDescent="0.25">
      <c r="A4619" s="93">
        <v>44433</v>
      </c>
      <c r="B4619" s="35">
        <f t="shared" si="365"/>
        <v>152</v>
      </c>
      <c r="C4619" s="76">
        <v>8</v>
      </c>
      <c r="D4619" s="53">
        <v>2021</v>
      </c>
      <c r="E4619" s="56">
        <v>0</v>
      </c>
      <c r="F4619" s="53">
        <f t="shared" si="366"/>
        <v>0</v>
      </c>
      <c r="G4619" s="53">
        <f t="shared" si="367"/>
        <v>0</v>
      </c>
      <c r="H4619" s="53">
        <f t="shared" si="368"/>
        <v>0</v>
      </c>
      <c r="I4619" s="53" t="str">
        <f t="shared" si="369"/>
        <v>dd</v>
      </c>
    </row>
    <row r="4620" spans="1:9" x14ac:dyDescent="0.25">
      <c r="A4620" s="93">
        <v>44434</v>
      </c>
      <c r="B4620" s="35">
        <f t="shared" si="365"/>
        <v>152</v>
      </c>
      <c r="C4620" s="76">
        <v>8</v>
      </c>
      <c r="D4620" s="53">
        <v>2021</v>
      </c>
      <c r="E4620" s="56">
        <v>0.13333333333333333</v>
      </c>
      <c r="F4620" s="53">
        <f t="shared" si="366"/>
        <v>1</v>
      </c>
      <c r="G4620" s="53">
        <f t="shared" si="367"/>
        <v>1</v>
      </c>
      <c r="H4620" s="53">
        <f t="shared" si="368"/>
        <v>-1</v>
      </c>
      <c r="I4620" s="53" t="str">
        <f t="shared" si="369"/>
        <v>dw</v>
      </c>
    </row>
    <row r="4621" spans="1:9" x14ac:dyDescent="0.25">
      <c r="A4621" s="93">
        <v>44435</v>
      </c>
      <c r="B4621" s="35">
        <f t="shared" si="365"/>
        <v>152</v>
      </c>
      <c r="C4621" s="76">
        <v>8</v>
      </c>
      <c r="D4621" s="53">
        <v>2021</v>
      </c>
      <c r="E4621" s="56">
        <v>6.6666666666666666E-2</v>
      </c>
      <c r="F4621" s="53">
        <f t="shared" si="366"/>
        <v>1</v>
      </c>
      <c r="G4621" s="53">
        <f t="shared" si="367"/>
        <v>2</v>
      </c>
      <c r="H4621" s="53">
        <f t="shared" si="368"/>
        <v>2</v>
      </c>
      <c r="I4621" s="53" t="str">
        <f t="shared" si="369"/>
        <v>ww</v>
      </c>
    </row>
    <row r="4622" spans="1:9" x14ac:dyDescent="0.25">
      <c r="A4622" s="93">
        <v>44436</v>
      </c>
      <c r="B4622" s="35">
        <f t="shared" si="365"/>
        <v>152</v>
      </c>
      <c r="C4622" s="76">
        <v>8</v>
      </c>
      <c r="D4622" s="53">
        <v>2021</v>
      </c>
      <c r="E4622" s="56">
        <v>6.6666666666666666E-2</v>
      </c>
      <c r="F4622" s="53">
        <f t="shared" si="366"/>
        <v>1</v>
      </c>
      <c r="G4622" s="53">
        <f t="shared" si="367"/>
        <v>2</v>
      </c>
      <c r="H4622" s="53">
        <f t="shared" si="368"/>
        <v>2</v>
      </c>
      <c r="I4622" s="53" t="str">
        <f t="shared" si="369"/>
        <v>ww</v>
      </c>
    </row>
    <row r="4623" spans="1:9" x14ac:dyDescent="0.25">
      <c r="A4623" s="93">
        <v>44437</v>
      </c>
      <c r="B4623" s="35">
        <f t="shared" si="365"/>
        <v>152</v>
      </c>
      <c r="C4623" s="76">
        <v>8</v>
      </c>
      <c r="D4623" s="53">
        <v>2021</v>
      </c>
      <c r="E4623" s="56">
        <v>0</v>
      </c>
      <c r="F4623" s="53">
        <f t="shared" si="366"/>
        <v>0</v>
      </c>
      <c r="G4623" s="53">
        <f t="shared" si="367"/>
        <v>1</v>
      </c>
      <c r="H4623" s="53">
        <f t="shared" si="368"/>
        <v>1</v>
      </c>
      <c r="I4623" s="53" t="str">
        <f t="shared" si="369"/>
        <v>wd</v>
      </c>
    </row>
    <row r="4624" spans="1:9" x14ac:dyDescent="0.25">
      <c r="A4624" s="93">
        <v>44438</v>
      </c>
      <c r="B4624" s="35">
        <f t="shared" si="365"/>
        <v>152</v>
      </c>
      <c r="C4624" s="76">
        <v>8</v>
      </c>
      <c r="D4624" s="53">
        <v>2021</v>
      </c>
      <c r="E4624" s="56">
        <v>1.8666666666666665</v>
      </c>
      <c r="F4624" s="53">
        <f t="shared" si="366"/>
        <v>1</v>
      </c>
      <c r="G4624" s="53">
        <f t="shared" si="367"/>
        <v>1</v>
      </c>
      <c r="H4624" s="53">
        <f t="shared" si="368"/>
        <v>-1</v>
      </c>
      <c r="I4624" s="53" t="str">
        <f t="shared" si="369"/>
        <v>dw</v>
      </c>
    </row>
    <row r="4625" spans="1:9" x14ac:dyDescent="0.25">
      <c r="A4625" s="93">
        <v>44439</v>
      </c>
      <c r="B4625" s="35">
        <f t="shared" si="365"/>
        <v>152</v>
      </c>
      <c r="C4625" s="76">
        <v>8</v>
      </c>
      <c r="D4625" s="53">
        <v>2021</v>
      </c>
      <c r="E4625" s="56">
        <v>0.40000000000000008</v>
      </c>
      <c r="F4625" s="53">
        <f t="shared" si="366"/>
        <v>1</v>
      </c>
      <c r="G4625" s="53">
        <f t="shared" si="367"/>
        <v>2</v>
      </c>
      <c r="H4625" s="53">
        <f t="shared" si="368"/>
        <v>2</v>
      </c>
      <c r="I4625" s="53" t="str">
        <f t="shared" si="369"/>
        <v>ww</v>
      </c>
    </row>
    <row r="4626" spans="1:9" x14ac:dyDescent="0.25">
      <c r="A4626" s="93">
        <v>44440</v>
      </c>
      <c r="B4626" s="35">
        <f t="shared" si="365"/>
        <v>153</v>
      </c>
      <c r="C4626" s="76">
        <v>9</v>
      </c>
      <c r="D4626" s="53">
        <v>2021</v>
      </c>
      <c r="E4626" s="56">
        <v>0.66666666666666663</v>
      </c>
      <c r="F4626" s="53">
        <f t="shared" si="366"/>
        <v>1</v>
      </c>
      <c r="G4626" s="53">
        <f t="shared" si="367"/>
        <v>2</v>
      </c>
      <c r="H4626" s="53">
        <f t="shared" si="368"/>
        <v>2</v>
      </c>
      <c r="I4626" s="53" t="str">
        <f t="shared" si="369"/>
        <v>ww</v>
      </c>
    </row>
    <row r="4627" spans="1:9" x14ac:dyDescent="0.25">
      <c r="A4627" s="93">
        <v>44441</v>
      </c>
      <c r="B4627" s="35">
        <f t="shared" si="365"/>
        <v>153</v>
      </c>
      <c r="C4627" s="76">
        <v>9</v>
      </c>
      <c r="D4627" s="53">
        <v>2021</v>
      </c>
      <c r="E4627" s="56">
        <v>6.6666666666666666E-2</v>
      </c>
      <c r="F4627" s="53">
        <f t="shared" si="366"/>
        <v>1</v>
      </c>
      <c r="G4627" s="53">
        <f t="shared" si="367"/>
        <v>2</v>
      </c>
      <c r="H4627" s="53">
        <f t="shared" si="368"/>
        <v>2</v>
      </c>
      <c r="I4627" s="53" t="str">
        <f t="shared" si="369"/>
        <v>ww</v>
      </c>
    </row>
    <row r="4628" spans="1:9" x14ac:dyDescent="0.25">
      <c r="A4628" s="93">
        <v>44442</v>
      </c>
      <c r="B4628" s="35">
        <f t="shared" si="365"/>
        <v>153</v>
      </c>
      <c r="C4628" s="76">
        <v>9</v>
      </c>
      <c r="D4628" s="53">
        <v>2021</v>
      </c>
      <c r="E4628" s="56">
        <v>0</v>
      </c>
      <c r="F4628" s="53">
        <f t="shared" si="366"/>
        <v>0</v>
      </c>
      <c r="G4628" s="53">
        <f t="shared" si="367"/>
        <v>1</v>
      </c>
      <c r="H4628" s="53">
        <f t="shared" si="368"/>
        <v>1</v>
      </c>
      <c r="I4628" s="53" t="str">
        <f t="shared" si="369"/>
        <v>wd</v>
      </c>
    </row>
    <row r="4629" spans="1:9" x14ac:dyDescent="0.25">
      <c r="A4629" s="93">
        <v>44443</v>
      </c>
      <c r="B4629" s="35">
        <f t="shared" si="365"/>
        <v>153</v>
      </c>
      <c r="C4629" s="76">
        <v>9</v>
      </c>
      <c r="D4629" s="53">
        <v>2021</v>
      </c>
      <c r="E4629" s="56">
        <v>0.66666666666666663</v>
      </c>
      <c r="F4629" s="53">
        <f t="shared" si="366"/>
        <v>1</v>
      </c>
      <c r="G4629" s="53">
        <f t="shared" si="367"/>
        <v>1</v>
      </c>
      <c r="H4629" s="53">
        <f t="shared" si="368"/>
        <v>-1</v>
      </c>
      <c r="I4629" s="53" t="str">
        <f t="shared" si="369"/>
        <v>dw</v>
      </c>
    </row>
    <row r="4630" spans="1:9" x14ac:dyDescent="0.25">
      <c r="A4630" s="93">
        <v>44444</v>
      </c>
      <c r="B4630" s="35">
        <f t="shared" si="365"/>
        <v>153</v>
      </c>
      <c r="C4630" s="76">
        <v>9</v>
      </c>
      <c r="D4630" s="53">
        <v>2021</v>
      </c>
      <c r="E4630" s="56">
        <v>6.6666666666666666E-2</v>
      </c>
      <c r="F4630" s="53">
        <f t="shared" si="366"/>
        <v>1</v>
      </c>
      <c r="G4630" s="53">
        <f t="shared" si="367"/>
        <v>2</v>
      </c>
      <c r="H4630" s="53">
        <f t="shared" si="368"/>
        <v>2</v>
      </c>
      <c r="I4630" s="53" t="str">
        <f t="shared" si="369"/>
        <v>ww</v>
      </c>
    </row>
    <row r="4631" spans="1:9" x14ac:dyDescent="0.25">
      <c r="A4631" s="93">
        <v>44445</v>
      </c>
      <c r="B4631" s="35">
        <f t="shared" si="365"/>
        <v>153</v>
      </c>
      <c r="C4631" s="76">
        <v>9</v>
      </c>
      <c r="D4631" s="53">
        <v>2021</v>
      </c>
      <c r="E4631" s="56">
        <v>1.4666666666666668</v>
      </c>
      <c r="F4631" s="53">
        <f t="shared" si="366"/>
        <v>1</v>
      </c>
      <c r="G4631" s="53">
        <f t="shared" si="367"/>
        <v>2</v>
      </c>
      <c r="H4631" s="53">
        <f t="shared" si="368"/>
        <v>2</v>
      </c>
      <c r="I4631" s="53" t="str">
        <f t="shared" si="369"/>
        <v>ww</v>
      </c>
    </row>
    <row r="4632" spans="1:9" x14ac:dyDescent="0.25">
      <c r="A4632" s="93">
        <v>44446</v>
      </c>
      <c r="B4632" s="35">
        <f t="shared" si="365"/>
        <v>153</v>
      </c>
      <c r="C4632" s="76">
        <v>9</v>
      </c>
      <c r="D4632" s="53">
        <v>2021</v>
      </c>
      <c r="E4632" s="56">
        <v>0</v>
      </c>
      <c r="F4632" s="53">
        <f t="shared" si="366"/>
        <v>0</v>
      </c>
      <c r="G4632" s="53">
        <f t="shared" si="367"/>
        <v>1</v>
      </c>
      <c r="H4632" s="53">
        <f t="shared" si="368"/>
        <v>1</v>
      </c>
      <c r="I4632" s="53" t="str">
        <f t="shared" si="369"/>
        <v>wd</v>
      </c>
    </row>
    <row r="4633" spans="1:9" x14ac:dyDescent="0.25">
      <c r="A4633" s="93">
        <v>44447</v>
      </c>
      <c r="B4633" s="35">
        <f t="shared" si="365"/>
        <v>153</v>
      </c>
      <c r="C4633" s="76">
        <v>9</v>
      </c>
      <c r="D4633" s="53">
        <v>2021</v>
      </c>
      <c r="E4633" s="56">
        <v>0</v>
      </c>
      <c r="F4633" s="53">
        <f t="shared" si="366"/>
        <v>0</v>
      </c>
      <c r="G4633" s="53">
        <f t="shared" si="367"/>
        <v>0</v>
      </c>
      <c r="H4633" s="53">
        <f t="shared" si="368"/>
        <v>0</v>
      </c>
      <c r="I4633" s="53" t="str">
        <f t="shared" si="369"/>
        <v>dd</v>
      </c>
    </row>
    <row r="4634" spans="1:9" x14ac:dyDescent="0.25">
      <c r="A4634" s="93">
        <v>44448</v>
      </c>
      <c r="B4634" s="35">
        <f t="shared" si="365"/>
        <v>153</v>
      </c>
      <c r="C4634" s="76">
        <v>9</v>
      </c>
      <c r="D4634" s="53">
        <v>2021</v>
      </c>
      <c r="E4634" s="56">
        <v>0.53333333333333333</v>
      </c>
      <c r="F4634" s="53">
        <f t="shared" si="366"/>
        <v>1</v>
      </c>
      <c r="G4634" s="53">
        <f t="shared" si="367"/>
        <v>1</v>
      </c>
      <c r="H4634" s="53">
        <f t="shared" si="368"/>
        <v>-1</v>
      </c>
      <c r="I4634" s="53" t="str">
        <f t="shared" si="369"/>
        <v>dw</v>
      </c>
    </row>
    <row r="4635" spans="1:9" x14ac:dyDescent="0.25">
      <c r="A4635" s="93">
        <v>44449</v>
      </c>
      <c r="B4635" s="35">
        <f t="shared" si="365"/>
        <v>153</v>
      </c>
      <c r="C4635" s="76">
        <v>9</v>
      </c>
      <c r="D4635" s="53">
        <v>2021</v>
      </c>
      <c r="E4635" s="56">
        <v>0.26666666666666666</v>
      </c>
      <c r="F4635" s="53">
        <f t="shared" si="366"/>
        <v>1</v>
      </c>
      <c r="G4635" s="53">
        <f t="shared" si="367"/>
        <v>2</v>
      </c>
      <c r="H4635" s="53">
        <f t="shared" si="368"/>
        <v>2</v>
      </c>
      <c r="I4635" s="53" t="str">
        <f t="shared" si="369"/>
        <v>ww</v>
      </c>
    </row>
    <row r="4636" spans="1:9" x14ac:dyDescent="0.25">
      <c r="A4636" s="93">
        <v>44450</v>
      </c>
      <c r="B4636" s="35">
        <f t="shared" si="365"/>
        <v>153</v>
      </c>
      <c r="C4636" s="76">
        <v>9</v>
      </c>
      <c r="D4636" s="53">
        <v>2021</v>
      </c>
      <c r="E4636" s="56">
        <v>0.33333333333333331</v>
      </c>
      <c r="F4636" s="53">
        <f t="shared" si="366"/>
        <v>1</v>
      </c>
      <c r="G4636" s="53">
        <f t="shared" si="367"/>
        <v>2</v>
      </c>
      <c r="H4636" s="53">
        <f t="shared" si="368"/>
        <v>2</v>
      </c>
      <c r="I4636" s="53" t="str">
        <f t="shared" si="369"/>
        <v>ww</v>
      </c>
    </row>
    <row r="4637" spans="1:9" x14ac:dyDescent="0.25">
      <c r="A4637" s="93">
        <v>44451</v>
      </c>
      <c r="B4637" s="35">
        <f t="shared" si="365"/>
        <v>153</v>
      </c>
      <c r="C4637" s="76">
        <v>9</v>
      </c>
      <c r="D4637" s="53">
        <v>2021</v>
      </c>
      <c r="E4637" s="56">
        <v>0</v>
      </c>
      <c r="F4637" s="53">
        <f t="shared" si="366"/>
        <v>0</v>
      </c>
      <c r="G4637" s="53">
        <f t="shared" si="367"/>
        <v>1</v>
      </c>
      <c r="H4637" s="53">
        <f t="shared" si="368"/>
        <v>1</v>
      </c>
      <c r="I4637" s="53" t="str">
        <f t="shared" si="369"/>
        <v>wd</v>
      </c>
    </row>
    <row r="4638" spans="1:9" x14ac:dyDescent="0.25">
      <c r="A4638" s="93">
        <v>44452</v>
      </c>
      <c r="B4638" s="35">
        <f t="shared" si="365"/>
        <v>153</v>
      </c>
      <c r="C4638" s="76">
        <v>9</v>
      </c>
      <c r="D4638" s="53">
        <v>2021</v>
      </c>
      <c r="E4638" s="56">
        <v>0.39999999999999997</v>
      </c>
      <c r="F4638" s="53">
        <f t="shared" si="366"/>
        <v>1</v>
      </c>
      <c r="G4638" s="53">
        <f t="shared" si="367"/>
        <v>1</v>
      </c>
      <c r="H4638" s="53">
        <f t="shared" si="368"/>
        <v>-1</v>
      </c>
      <c r="I4638" s="53" t="str">
        <f t="shared" si="369"/>
        <v>dw</v>
      </c>
    </row>
    <row r="4639" spans="1:9" x14ac:dyDescent="0.25">
      <c r="A4639" s="93">
        <v>44453</v>
      </c>
      <c r="B4639" s="35">
        <f t="shared" si="365"/>
        <v>153</v>
      </c>
      <c r="C4639" s="76">
        <v>9</v>
      </c>
      <c r="D4639" s="53">
        <v>2021</v>
      </c>
      <c r="E4639" s="56">
        <v>0</v>
      </c>
      <c r="F4639" s="53">
        <f t="shared" si="366"/>
        <v>0</v>
      </c>
      <c r="G4639" s="53">
        <f t="shared" si="367"/>
        <v>1</v>
      </c>
      <c r="H4639" s="53">
        <f t="shared" si="368"/>
        <v>1</v>
      </c>
      <c r="I4639" s="53" t="str">
        <f t="shared" si="369"/>
        <v>wd</v>
      </c>
    </row>
    <row r="4640" spans="1:9" x14ac:dyDescent="0.25">
      <c r="A4640" s="93">
        <v>44454</v>
      </c>
      <c r="B4640" s="35">
        <f t="shared" si="365"/>
        <v>153</v>
      </c>
      <c r="C4640" s="76">
        <v>9</v>
      </c>
      <c r="D4640" s="53">
        <v>2021</v>
      </c>
      <c r="E4640" s="56">
        <v>3</v>
      </c>
      <c r="F4640" s="53">
        <f t="shared" si="366"/>
        <v>1</v>
      </c>
      <c r="G4640" s="53">
        <f t="shared" si="367"/>
        <v>1</v>
      </c>
      <c r="H4640" s="53">
        <f t="shared" si="368"/>
        <v>-1</v>
      </c>
      <c r="I4640" s="53" t="str">
        <f t="shared" si="369"/>
        <v>dw</v>
      </c>
    </row>
    <row r="4641" spans="1:9" x14ac:dyDescent="0.25">
      <c r="A4641" s="93">
        <v>44455</v>
      </c>
      <c r="B4641" s="35">
        <f t="shared" si="365"/>
        <v>153</v>
      </c>
      <c r="C4641" s="76">
        <v>9</v>
      </c>
      <c r="D4641" s="53">
        <v>2021</v>
      </c>
      <c r="E4641" s="56">
        <v>0</v>
      </c>
      <c r="F4641" s="53">
        <f t="shared" si="366"/>
        <v>0</v>
      </c>
      <c r="G4641" s="53">
        <f t="shared" si="367"/>
        <v>1</v>
      </c>
      <c r="H4641" s="53">
        <f t="shared" si="368"/>
        <v>1</v>
      </c>
      <c r="I4641" s="53" t="str">
        <f t="shared" si="369"/>
        <v>wd</v>
      </c>
    </row>
    <row r="4642" spans="1:9" x14ac:dyDescent="0.25">
      <c r="A4642" s="93">
        <v>44456</v>
      </c>
      <c r="B4642" s="35">
        <f t="shared" si="365"/>
        <v>153</v>
      </c>
      <c r="C4642" s="76">
        <v>9</v>
      </c>
      <c r="D4642" s="53">
        <v>2021</v>
      </c>
      <c r="E4642" s="56">
        <v>0</v>
      </c>
      <c r="F4642" s="53">
        <f t="shared" si="366"/>
        <v>0</v>
      </c>
      <c r="G4642" s="53">
        <f t="shared" si="367"/>
        <v>0</v>
      </c>
      <c r="H4642" s="53">
        <f t="shared" si="368"/>
        <v>0</v>
      </c>
      <c r="I4642" s="53" t="str">
        <f t="shared" si="369"/>
        <v>dd</v>
      </c>
    </row>
    <row r="4643" spans="1:9" x14ac:dyDescent="0.25">
      <c r="A4643" s="93">
        <v>44457</v>
      </c>
      <c r="B4643" s="35">
        <f t="shared" si="365"/>
        <v>153</v>
      </c>
      <c r="C4643" s="76">
        <v>9</v>
      </c>
      <c r="D4643" s="53">
        <v>2021</v>
      </c>
      <c r="E4643" s="56">
        <v>0</v>
      </c>
      <c r="F4643" s="53">
        <f t="shared" si="366"/>
        <v>0</v>
      </c>
      <c r="G4643" s="53">
        <f t="shared" si="367"/>
        <v>0</v>
      </c>
      <c r="H4643" s="53">
        <f t="shared" si="368"/>
        <v>0</v>
      </c>
      <c r="I4643" s="53" t="str">
        <f t="shared" si="369"/>
        <v>dd</v>
      </c>
    </row>
    <row r="4644" spans="1:9" x14ac:dyDescent="0.25">
      <c r="A4644" s="93">
        <v>44458</v>
      </c>
      <c r="B4644" s="35">
        <f t="shared" si="365"/>
        <v>153</v>
      </c>
      <c r="C4644" s="76">
        <v>9</v>
      </c>
      <c r="D4644" s="53">
        <v>2021</v>
      </c>
      <c r="E4644" s="56">
        <v>0</v>
      </c>
      <c r="F4644" s="53">
        <f t="shared" si="366"/>
        <v>0</v>
      </c>
      <c r="G4644" s="53">
        <f t="shared" si="367"/>
        <v>0</v>
      </c>
      <c r="H4644" s="53">
        <f t="shared" si="368"/>
        <v>0</v>
      </c>
      <c r="I4644" s="53" t="str">
        <f t="shared" si="369"/>
        <v>dd</v>
      </c>
    </row>
    <row r="4645" spans="1:9" x14ac:dyDescent="0.25">
      <c r="A4645" s="93">
        <v>44459</v>
      </c>
      <c r="B4645" s="35">
        <f t="shared" si="365"/>
        <v>153</v>
      </c>
      <c r="C4645" s="76">
        <v>9</v>
      </c>
      <c r="D4645" s="53">
        <v>2021</v>
      </c>
      <c r="E4645" s="56">
        <v>0.13333333333333333</v>
      </c>
      <c r="F4645" s="53">
        <f t="shared" si="366"/>
        <v>1</v>
      </c>
      <c r="G4645" s="53">
        <f t="shared" si="367"/>
        <v>1</v>
      </c>
      <c r="H4645" s="53">
        <f t="shared" si="368"/>
        <v>-1</v>
      </c>
      <c r="I4645" s="53" t="str">
        <f t="shared" si="369"/>
        <v>dw</v>
      </c>
    </row>
    <row r="4646" spans="1:9" x14ac:dyDescent="0.25">
      <c r="A4646" s="93">
        <v>44460</v>
      </c>
      <c r="B4646" s="35">
        <f t="shared" si="365"/>
        <v>153</v>
      </c>
      <c r="C4646" s="76">
        <v>9</v>
      </c>
      <c r="D4646" s="53">
        <v>2021</v>
      </c>
      <c r="E4646" s="56">
        <v>0</v>
      </c>
      <c r="F4646" s="53">
        <f t="shared" si="366"/>
        <v>0</v>
      </c>
      <c r="G4646" s="53">
        <f t="shared" si="367"/>
        <v>1</v>
      </c>
      <c r="H4646" s="53">
        <f t="shared" si="368"/>
        <v>1</v>
      </c>
      <c r="I4646" s="53" t="str">
        <f t="shared" si="369"/>
        <v>wd</v>
      </c>
    </row>
    <row r="4647" spans="1:9" x14ac:dyDescent="0.25">
      <c r="A4647" s="93">
        <v>44461</v>
      </c>
      <c r="B4647" s="35">
        <f t="shared" si="365"/>
        <v>153</v>
      </c>
      <c r="C4647" s="76">
        <v>9</v>
      </c>
      <c r="D4647" s="53">
        <v>2021</v>
      </c>
      <c r="E4647" s="56">
        <v>0</v>
      </c>
      <c r="F4647" s="53">
        <f t="shared" si="366"/>
        <v>0</v>
      </c>
      <c r="G4647" s="53">
        <f t="shared" si="367"/>
        <v>0</v>
      </c>
      <c r="H4647" s="53">
        <f t="shared" si="368"/>
        <v>0</v>
      </c>
      <c r="I4647" s="53" t="str">
        <f t="shared" si="369"/>
        <v>dd</v>
      </c>
    </row>
    <row r="4648" spans="1:9" x14ac:dyDescent="0.25">
      <c r="A4648" s="93">
        <v>44462</v>
      </c>
      <c r="B4648" s="35">
        <f t="shared" si="365"/>
        <v>153</v>
      </c>
      <c r="C4648" s="76">
        <v>9</v>
      </c>
      <c r="D4648" s="53">
        <v>2021</v>
      </c>
      <c r="E4648" s="56">
        <v>0</v>
      </c>
      <c r="F4648" s="53">
        <f t="shared" si="366"/>
        <v>0</v>
      </c>
      <c r="G4648" s="53">
        <f t="shared" si="367"/>
        <v>0</v>
      </c>
      <c r="H4648" s="53">
        <f t="shared" si="368"/>
        <v>0</v>
      </c>
      <c r="I4648" s="53" t="str">
        <f t="shared" si="369"/>
        <v>dd</v>
      </c>
    </row>
    <row r="4649" spans="1:9" x14ac:dyDescent="0.25">
      <c r="A4649" s="93">
        <v>44463</v>
      </c>
      <c r="B4649" s="35">
        <f t="shared" si="365"/>
        <v>153</v>
      </c>
      <c r="C4649" s="76">
        <v>9</v>
      </c>
      <c r="D4649" s="53">
        <v>2021</v>
      </c>
      <c r="E4649" s="56">
        <v>0</v>
      </c>
      <c r="F4649" s="53">
        <f t="shared" si="366"/>
        <v>0</v>
      </c>
      <c r="G4649" s="53">
        <f t="shared" si="367"/>
        <v>0</v>
      </c>
      <c r="H4649" s="53">
        <f t="shared" si="368"/>
        <v>0</v>
      </c>
      <c r="I4649" s="53" t="str">
        <f t="shared" si="369"/>
        <v>dd</v>
      </c>
    </row>
    <row r="4650" spans="1:9" x14ac:dyDescent="0.25">
      <c r="A4650" s="93">
        <v>44464</v>
      </c>
      <c r="B4650" s="35">
        <f t="shared" si="365"/>
        <v>153</v>
      </c>
      <c r="C4650" s="76">
        <v>9</v>
      </c>
      <c r="D4650" s="53">
        <v>2021</v>
      </c>
      <c r="E4650" s="56">
        <v>0</v>
      </c>
      <c r="F4650" s="53">
        <f t="shared" si="366"/>
        <v>0</v>
      </c>
      <c r="G4650" s="53">
        <f t="shared" si="367"/>
        <v>0</v>
      </c>
      <c r="H4650" s="53">
        <f t="shared" si="368"/>
        <v>0</v>
      </c>
      <c r="I4650" s="53" t="str">
        <f t="shared" si="369"/>
        <v>dd</v>
      </c>
    </row>
    <row r="4651" spans="1:9" x14ac:dyDescent="0.25">
      <c r="A4651" s="93">
        <v>44465</v>
      </c>
      <c r="B4651" s="35">
        <f t="shared" si="365"/>
        <v>153</v>
      </c>
      <c r="C4651" s="76">
        <v>9</v>
      </c>
      <c r="D4651" s="53">
        <v>2021</v>
      </c>
      <c r="E4651" s="56">
        <v>0</v>
      </c>
      <c r="F4651" s="53">
        <f t="shared" si="366"/>
        <v>0</v>
      </c>
      <c r="G4651" s="53">
        <f t="shared" si="367"/>
        <v>0</v>
      </c>
      <c r="H4651" s="53">
        <f t="shared" si="368"/>
        <v>0</v>
      </c>
      <c r="I4651" s="53" t="str">
        <f t="shared" si="369"/>
        <v>dd</v>
      </c>
    </row>
    <row r="4652" spans="1:9" x14ac:dyDescent="0.25">
      <c r="A4652" s="93">
        <v>44466</v>
      </c>
      <c r="B4652" s="35">
        <f t="shared" si="365"/>
        <v>153</v>
      </c>
      <c r="C4652" s="76">
        <v>9</v>
      </c>
      <c r="D4652" s="53">
        <v>2021</v>
      </c>
      <c r="E4652" s="56">
        <v>8.4666666666666668</v>
      </c>
      <c r="F4652" s="53">
        <f t="shared" si="366"/>
        <v>1</v>
      </c>
      <c r="G4652" s="53">
        <f t="shared" si="367"/>
        <v>1</v>
      </c>
      <c r="H4652" s="53">
        <f t="shared" si="368"/>
        <v>-1</v>
      </c>
      <c r="I4652" s="53" t="str">
        <f t="shared" si="369"/>
        <v>dw</v>
      </c>
    </row>
    <row r="4653" spans="1:9" x14ac:dyDescent="0.25">
      <c r="A4653" s="93">
        <v>44467</v>
      </c>
      <c r="B4653" s="35">
        <f t="shared" si="365"/>
        <v>153</v>
      </c>
      <c r="C4653" s="76">
        <v>9</v>
      </c>
      <c r="D4653" s="53">
        <v>2021</v>
      </c>
      <c r="E4653" s="56">
        <v>2.7333333333333329</v>
      </c>
      <c r="F4653" s="53">
        <f t="shared" si="366"/>
        <v>1</v>
      </c>
      <c r="G4653" s="53">
        <f t="shared" si="367"/>
        <v>2</v>
      </c>
      <c r="H4653" s="53">
        <f t="shared" si="368"/>
        <v>2</v>
      </c>
      <c r="I4653" s="53" t="str">
        <f t="shared" si="369"/>
        <v>ww</v>
      </c>
    </row>
    <row r="4654" spans="1:9" x14ac:dyDescent="0.25">
      <c r="A4654" s="93">
        <v>44468</v>
      </c>
      <c r="B4654" s="35">
        <f t="shared" si="365"/>
        <v>153</v>
      </c>
      <c r="C4654" s="76">
        <v>9</v>
      </c>
      <c r="D4654" s="53">
        <v>2021</v>
      </c>
      <c r="E4654" s="56">
        <v>4.333333333333333</v>
      </c>
      <c r="F4654" s="53">
        <f t="shared" si="366"/>
        <v>1</v>
      </c>
      <c r="G4654" s="53">
        <f t="shared" si="367"/>
        <v>2</v>
      </c>
      <c r="H4654" s="53">
        <f t="shared" si="368"/>
        <v>2</v>
      </c>
      <c r="I4654" s="53" t="str">
        <f t="shared" si="369"/>
        <v>ww</v>
      </c>
    </row>
    <row r="4655" spans="1:9" x14ac:dyDescent="0.25">
      <c r="A4655" s="93">
        <v>44469</v>
      </c>
      <c r="B4655" s="35">
        <f t="shared" si="365"/>
        <v>153</v>
      </c>
      <c r="C4655" s="76">
        <v>9</v>
      </c>
      <c r="D4655" s="53">
        <v>2021</v>
      </c>
      <c r="E4655" s="56">
        <v>0.40000000000000008</v>
      </c>
      <c r="F4655" s="53">
        <f t="shared" si="366"/>
        <v>1</v>
      </c>
      <c r="G4655" s="53">
        <f t="shared" si="367"/>
        <v>2</v>
      </c>
      <c r="H4655" s="53">
        <f t="shared" si="368"/>
        <v>2</v>
      </c>
      <c r="I4655" s="53" t="str">
        <f t="shared" si="369"/>
        <v>ww</v>
      </c>
    </row>
    <row r="4656" spans="1:9" x14ac:dyDescent="0.25">
      <c r="A4656" s="93">
        <v>44470</v>
      </c>
      <c r="B4656" s="35">
        <f t="shared" ref="B4656:B4719" si="370">C4656+(D4656-2009)*12</f>
        <v>154</v>
      </c>
      <c r="C4656" s="76">
        <v>10</v>
      </c>
      <c r="D4656" s="53">
        <v>2021</v>
      </c>
      <c r="E4656" s="56">
        <v>3.2666666666666671</v>
      </c>
      <c r="F4656" s="53">
        <f t="shared" si="366"/>
        <v>1</v>
      </c>
      <c r="G4656" s="53">
        <f t="shared" si="367"/>
        <v>2</v>
      </c>
      <c r="H4656" s="53">
        <f t="shared" si="368"/>
        <v>2</v>
      </c>
      <c r="I4656" s="53" t="str">
        <f t="shared" si="369"/>
        <v>ww</v>
      </c>
    </row>
    <row r="4657" spans="1:9" x14ac:dyDescent="0.25">
      <c r="A4657" s="93">
        <v>44471</v>
      </c>
      <c r="B4657" s="35">
        <f t="shared" si="370"/>
        <v>154</v>
      </c>
      <c r="C4657" s="76">
        <v>10</v>
      </c>
      <c r="D4657" s="53">
        <v>2021</v>
      </c>
      <c r="E4657" s="56">
        <v>0.13333333333333333</v>
      </c>
      <c r="F4657" s="53">
        <f t="shared" si="366"/>
        <v>1</v>
      </c>
      <c r="G4657" s="53">
        <f t="shared" si="367"/>
        <v>2</v>
      </c>
      <c r="H4657" s="53">
        <f t="shared" si="368"/>
        <v>2</v>
      </c>
      <c r="I4657" s="53" t="str">
        <f t="shared" si="369"/>
        <v>ww</v>
      </c>
    </row>
    <row r="4658" spans="1:9" x14ac:dyDescent="0.25">
      <c r="A4658" s="93">
        <v>44472</v>
      </c>
      <c r="B4658" s="35">
        <f t="shared" si="370"/>
        <v>154</v>
      </c>
      <c r="C4658" s="76">
        <v>10</v>
      </c>
      <c r="D4658" s="53">
        <v>2021</v>
      </c>
      <c r="E4658" s="56">
        <v>4</v>
      </c>
      <c r="F4658" s="53">
        <f t="shared" si="366"/>
        <v>1</v>
      </c>
      <c r="G4658" s="53">
        <f t="shared" si="367"/>
        <v>2</v>
      </c>
      <c r="H4658" s="53">
        <f t="shared" si="368"/>
        <v>2</v>
      </c>
      <c r="I4658" s="53" t="str">
        <f t="shared" si="369"/>
        <v>ww</v>
      </c>
    </row>
    <row r="4659" spans="1:9" x14ac:dyDescent="0.25">
      <c r="A4659" s="93">
        <v>44473</v>
      </c>
      <c r="B4659" s="35">
        <f t="shared" si="370"/>
        <v>154</v>
      </c>
      <c r="C4659" s="76">
        <v>10</v>
      </c>
      <c r="D4659" s="53">
        <v>2021</v>
      </c>
      <c r="E4659" s="56">
        <v>1.2</v>
      </c>
      <c r="F4659" s="53">
        <f t="shared" si="366"/>
        <v>1</v>
      </c>
      <c r="G4659" s="53">
        <f t="shared" si="367"/>
        <v>2</v>
      </c>
      <c r="H4659" s="53">
        <f t="shared" si="368"/>
        <v>2</v>
      </c>
      <c r="I4659" s="53" t="str">
        <f t="shared" si="369"/>
        <v>ww</v>
      </c>
    </row>
    <row r="4660" spans="1:9" x14ac:dyDescent="0.25">
      <c r="A4660" s="93">
        <v>44474</v>
      </c>
      <c r="B4660" s="35">
        <f t="shared" si="370"/>
        <v>154</v>
      </c>
      <c r="C4660" s="76">
        <v>10</v>
      </c>
      <c r="D4660" s="53">
        <v>2021</v>
      </c>
      <c r="E4660" s="56">
        <v>23.733333333333334</v>
      </c>
      <c r="F4660" s="53">
        <f t="shared" si="366"/>
        <v>1</v>
      </c>
      <c r="G4660" s="53">
        <f t="shared" si="367"/>
        <v>2</v>
      </c>
      <c r="H4660" s="53">
        <f t="shared" si="368"/>
        <v>2</v>
      </c>
      <c r="I4660" s="53" t="str">
        <f t="shared" si="369"/>
        <v>ww</v>
      </c>
    </row>
    <row r="4661" spans="1:9" x14ac:dyDescent="0.25">
      <c r="A4661" s="93">
        <v>44475</v>
      </c>
      <c r="B4661" s="35">
        <f t="shared" si="370"/>
        <v>154</v>
      </c>
      <c r="C4661" s="76">
        <v>10</v>
      </c>
      <c r="D4661" s="53">
        <v>2021</v>
      </c>
      <c r="E4661" s="56">
        <v>22</v>
      </c>
      <c r="F4661" s="53">
        <f t="shared" si="366"/>
        <v>1</v>
      </c>
      <c r="G4661" s="53">
        <f t="shared" si="367"/>
        <v>2</v>
      </c>
      <c r="H4661" s="53">
        <f t="shared" si="368"/>
        <v>2</v>
      </c>
      <c r="I4661" s="53" t="str">
        <f t="shared" si="369"/>
        <v>ww</v>
      </c>
    </row>
    <row r="4662" spans="1:9" x14ac:dyDescent="0.25">
      <c r="A4662" s="93">
        <v>44476</v>
      </c>
      <c r="B4662" s="35">
        <f t="shared" si="370"/>
        <v>154</v>
      </c>
      <c r="C4662" s="76">
        <v>10</v>
      </c>
      <c r="D4662" s="53">
        <v>2021</v>
      </c>
      <c r="E4662" s="56">
        <v>0.33333333333333331</v>
      </c>
      <c r="F4662" s="53">
        <f t="shared" si="366"/>
        <v>1</v>
      </c>
      <c r="G4662" s="53">
        <f t="shared" si="367"/>
        <v>2</v>
      </c>
      <c r="H4662" s="53">
        <f t="shared" si="368"/>
        <v>2</v>
      </c>
      <c r="I4662" s="53" t="str">
        <f t="shared" si="369"/>
        <v>ww</v>
      </c>
    </row>
    <row r="4663" spans="1:9" x14ac:dyDescent="0.25">
      <c r="A4663" s="93">
        <v>44477</v>
      </c>
      <c r="B4663" s="35">
        <f t="shared" si="370"/>
        <v>154</v>
      </c>
      <c r="C4663" s="76">
        <v>10</v>
      </c>
      <c r="D4663" s="53">
        <v>2021</v>
      </c>
      <c r="E4663" s="56">
        <v>0</v>
      </c>
      <c r="F4663" s="53">
        <f t="shared" si="366"/>
        <v>0</v>
      </c>
      <c r="G4663" s="53">
        <f t="shared" si="367"/>
        <v>1</v>
      </c>
      <c r="H4663" s="53">
        <f t="shared" si="368"/>
        <v>1</v>
      </c>
      <c r="I4663" s="53" t="str">
        <f t="shared" si="369"/>
        <v>wd</v>
      </c>
    </row>
    <row r="4664" spans="1:9" x14ac:dyDescent="0.25">
      <c r="A4664" s="93">
        <v>44478</v>
      </c>
      <c r="B4664" s="35">
        <f t="shared" si="370"/>
        <v>154</v>
      </c>
      <c r="C4664" s="76">
        <v>10</v>
      </c>
      <c r="D4664" s="53">
        <v>2021</v>
      </c>
      <c r="E4664" s="56">
        <v>0</v>
      </c>
      <c r="F4664" s="53">
        <f t="shared" si="366"/>
        <v>0</v>
      </c>
      <c r="G4664" s="53">
        <f t="shared" si="367"/>
        <v>0</v>
      </c>
      <c r="H4664" s="53">
        <f t="shared" si="368"/>
        <v>0</v>
      </c>
      <c r="I4664" s="53" t="str">
        <f t="shared" si="369"/>
        <v>dd</v>
      </c>
    </row>
    <row r="4665" spans="1:9" x14ac:dyDescent="0.25">
      <c r="A4665" s="93">
        <v>44479</v>
      </c>
      <c r="B4665" s="35">
        <f t="shared" si="370"/>
        <v>154</v>
      </c>
      <c r="C4665" s="76">
        <v>10</v>
      </c>
      <c r="D4665" s="53">
        <v>2021</v>
      </c>
      <c r="E4665" s="56">
        <v>0.33333333333333331</v>
      </c>
      <c r="F4665" s="53">
        <f t="shared" si="366"/>
        <v>1</v>
      </c>
      <c r="G4665" s="53">
        <f t="shared" si="367"/>
        <v>1</v>
      </c>
      <c r="H4665" s="53">
        <f t="shared" si="368"/>
        <v>-1</v>
      </c>
      <c r="I4665" s="53" t="str">
        <f t="shared" si="369"/>
        <v>dw</v>
      </c>
    </row>
    <row r="4666" spans="1:9" x14ac:dyDescent="0.25">
      <c r="A4666" s="93">
        <v>44480</v>
      </c>
      <c r="B4666" s="35">
        <f t="shared" si="370"/>
        <v>154</v>
      </c>
      <c r="C4666" s="76">
        <v>10</v>
      </c>
      <c r="D4666" s="53">
        <v>2021</v>
      </c>
      <c r="E4666" s="56">
        <v>0</v>
      </c>
      <c r="F4666" s="53">
        <f t="shared" si="366"/>
        <v>0</v>
      </c>
      <c r="G4666" s="53">
        <f t="shared" si="367"/>
        <v>1</v>
      </c>
      <c r="H4666" s="53">
        <f t="shared" si="368"/>
        <v>1</v>
      </c>
      <c r="I4666" s="53" t="str">
        <f t="shared" si="369"/>
        <v>wd</v>
      </c>
    </row>
    <row r="4667" spans="1:9" x14ac:dyDescent="0.25">
      <c r="A4667" s="93">
        <v>44481</v>
      </c>
      <c r="B4667" s="35">
        <f t="shared" si="370"/>
        <v>154</v>
      </c>
      <c r="C4667" s="76">
        <v>10</v>
      </c>
      <c r="D4667" s="53">
        <v>2021</v>
      </c>
      <c r="E4667" s="56">
        <v>0.79999999999999993</v>
      </c>
      <c r="F4667" s="53">
        <f t="shared" si="366"/>
        <v>1</v>
      </c>
      <c r="G4667" s="53">
        <f t="shared" si="367"/>
        <v>1</v>
      </c>
      <c r="H4667" s="53">
        <f t="shared" si="368"/>
        <v>-1</v>
      </c>
      <c r="I4667" s="53" t="str">
        <f t="shared" si="369"/>
        <v>dw</v>
      </c>
    </row>
    <row r="4668" spans="1:9" x14ac:dyDescent="0.25">
      <c r="A4668" s="93">
        <v>44482</v>
      </c>
      <c r="B4668" s="35">
        <f t="shared" si="370"/>
        <v>154</v>
      </c>
      <c r="C4668" s="76">
        <v>10</v>
      </c>
      <c r="D4668" s="53">
        <v>2021</v>
      </c>
      <c r="E4668" s="56">
        <v>0.46666666666666673</v>
      </c>
      <c r="F4668" s="53">
        <f t="shared" si="366"/>
        <v>1</v>
      </c>
      <c r="G4668" s="53">
        <f t="shared" si="367"/>
        <v>2</v>
      </c>
      <c r="H4668" s="53">
        <f t="shared" si="368"/>
        <v>2</v>
      </c>
      <c r="I4668" s="53" t="str">
        <f t="shared" si="369"/>
        <v>ww</v>
      </c>
    </row>
    <row r="4669" spans="1:9" x14ac:dyDescent="0.25">
      <c r="A4669" s="93">
        <v>44483</v>
      </c>
      <c r="B4669" s="35">
        <f t="shared" si="370"/>
        <v>154</v>
      </c>
      <c r="C4669" s="76">
        <v>10</v>
      </c>
      <c r="D4669" s="53">
        <v>2021</v>
      </c>
      <c r="E4669" s="56">
        <v>0</v>
      </c>
      <c r="F4669" s="53">
        <f t="shared" si="366"/>
        <v>0</v>
      </c>
      <c r="G4669" s="53">
        <f t="shared" si="367"/>
        <v>1</v>
      </c>
      <c r="H4669" s="53">
        <f t="shared" si="368"/>
        <v>1</v>
      </c>
      <c r="I4669" s="53" t="str">
        <f t="shared" si="369"/>
        <v>wd</v>
      </c>
    </row>
    <row r="4670" spans="1:9" x14ac:dyDescent="0.25">
      <c r="A4670" s="93">
        <v>44484</v>
      </c>
      <c r="B4670" s="35">
        <f t="shared" si="370"/>
        <v>154</v>
      </c>
      <c r="C4670" s="76">
        <v>10</v>
      </c>
      <c r="D4670" s="53">
        <v>2021</v>
      </c>
      <c r="E4670" s="56">
        <v>6.8666666666666663</v>
      </c>
      <c r="F4670" s="53">
        <f t="shared" si="366"/>
        <v>1</v>
      </c>
      <c r="G4670" s="53">
        <f t="shared" si="367"/>
        <v>1</v>
      </c>
      <c r="H4670" s="53">
        <f t="shared" si="368"/>
        <v>-1</v>
      </c>
      <c r="I4670" s="53" t="str">
        <f t="shared" si="369"/>
        <v>dw</v>
      </c>
    </row>
    <row r="4671" spans="1:9" x14ac:dyDescent="0.25">
      <c r="A4671" s="93">
        <v>44485</v>
      </c>
      <c r="B4671" s="35">
        <f t="shared" si="370"/>
        <v>154</v>
      </c>
      <c r="C4671" s="76">
        <v>10</v>
      </c>
      <c r="D4671" s="53">
        <v>2021</v>
      </c>
      <c r="E4671" s="56">
        <v>0</v>
      </c>
      <c r="F4671" s="53">
        <f t="shared" si="366"/>
        <v>0</v>
      </c>
      <c r="G4671" s="53">
        <f t="shared" si="367"/>
        <v>1</v>
      </c>
      <c r="H4671" s="53">
        <f t="shared" si="368"/>
        <v>1</v>
      </c>
      <c r="I4671" s="53" t="str">
        <f t="shared" si="369"/>
        <v>wd</v>
      </c>
    </row>
    <row r="4672" spans="1:9" x14ac:dyDescent="0.25">
      <c r="A4672" s="93">
        <v>44486</v>
      </c>
      <c r="B4672" s="35">
        <f t="shared" si="370"/>
        <v>154</v>
      </c>
      <c r="C4672" s="76">
        <v>10</v>
      </c>
      <c r="D4672" s="53">
        <v>2021</v>
      </c>
      <c r="E4672" s="56">
        <v>0.73333333333333339</v>
      </c>
      <c r="F4672" s="53">
        <f t="shared" si="366"/>
        <v>1</v>
      </c>
      <c r="G4672" s="53">
        <f t="shared" si="367"/>
        <v>1</v>
      </c>
      <c r="H4672" s="53">
        <f t="shared" si="368"/>
        <v>-1</v>
      </c>
      <c r="I4672" s="53" t="str">
        <f t="shared" si="369"/>
        <v>dw</v>
      </c>
    </row>
    <row r="4673" spans="1:9" x14ac:dyDescent="0.25">
      <c r="A4673" s="93">
        <v>44487</v>
      </c>
      <c r="B4673" s="35">
        <f t="shared" si="370"/>
        <v>154</v>
      </c>
      <c r="C4673" s="76">
        <v>10</v>
      </c>
      <c r="D4673" s="53">
        <v>2021</v>
      </c>
      <c r="E4673" s="56">
        <v>0</v>
      </c>
      <c r="F4673" s="53">
        <f t="shared" si="366"/>
        <v>0</v>
      </c>
      <c r="G4673" s="53">
        <f t="shared" si="367"/>
        <v>1</v>
      </c>
      <c r="H4673" s="53">
        <f t="shared" si="368"/>
        <v>1</v>
      </c>
      <c r="I4673" s="53" t="str">
        <f t="shared" si="369"/>
        <v>wd</v>
      </c>
    </row>
    <row r="4674" spans="1:9" x14ac:dyDescent="0.25">
      <c r="A4674" s="93">
        <v>44488</v>
      </c>
      <c r="B4674" s="35">
        <f t="shared" si="370"/>
        <v>154</v>
      </c>
      <c r="C4674" s="76">
        <v>10</v>
      </c>
      <c r="D4674" s="53">
        <v>2021</v>
      </c>
      <c r="E4674" s="56">
        <v>1.9333333333333333</v>
      </c>
      <c r="F4674" s="53">
        <f t="shared" si="366"/>
        <v>1</v>
      </c>
      <c r="G4674" s="53">
        <f t="shared" si="367"/>
        <v>1</v>
      </c>
      <c r="H4674" s="53">
        <f t="shared" si="368"/>
        <v>-1</v>
      </c>
      <c r="I4674" s="53" t="str">
        <f t="shared" si="369"/>
        <v>dw</v>
      </c>
    </row>
    <row r="4675" spans="1:9" x14ac:dyDescent="0.25">
      <c r="A4675" s="93">
        <v>44489</v>
      </c>
      <c r="B4675" s="35">
        <f t="shared" si="370"/>
        <v>154</v>
      </c>
      <c r="C4675" s="76">
        <v>10</v>
      </c>
      <c r="D4675" s="53">
        <v>2021</v>
      </c>
      <c r="E4675" s="56">
        <v>1.0666666666666667</v>
      </c>
      <c r="F4675" s="53">
        <f t="shared" si="366"/>
        <v>1</v>
      </c>
      <c r="G4675" s="53">
        <f t="shared" si="367"/>
        <v>2</v>
      </c>
      <c r="H4675" s="53">
        <f t="shared" si="368"/>
        <v>2</v>
      </c>
      <c r="I4675" s="53" t="str">
        <f t="shared" si="369"/>
        <v>ww</v>
      </c>
    </row>
    <row r="4676" spans="1:9" x14ac:dyDescent="0.25">
      <c r="A4676" s="93">
        <v>44490</v>
      </c>
      <c r="B4676" s="35">
        <f t="shared" si="370"/>
        <v>154</v>
      </c>
      <c r="C4676" s="76">
        <v>10</v>
      </c>
      <c r="D4676" s="53">
        <v>2021</v>
      </c>
      <c r="E4676" s="56">
        <v>4.2666666666666666</v>
      </c>
      <c r="F4676" s="53">
        <f t="shared" si="366"/>
        <v>1</v>
      </c>
      <c r="G4676" s="53">
        <f t="shared" si="367"/>
        <v>2</v>
      </c>
      <c r="H4676" s="53">
        <f t="shared" si="368"/>
        <v>2</v>
      </c>
      <c r="I4676" s="53" t="str">
        <f t="shared" si="369"/>
        <v>ww</v>
      </c>
    </row>
    <row r="4677" spans="1:9" x14ac:dyDescent="0.25">
      <c r="A4677" s="93">
        <v>44491</v>
      </c>
      <c r="B4677" s="35">
        <f t="shared" si="370"/>
        <v>154</v>
      </c>
      <c r="C4677" s="76">
        <v>10</v>
      </c>
      <c r="D4677" s="53">
        <v>2021</v>
      </c>
      <c r="E4677" s="56">
        <v>0</v>
      </c>
      <c r="F4677" s="53">
        <f t="shared" si="366"/>
        <v>0</v>
      </c>
      <c r="G4677" s="53">
        <f t="shared" si="367"/>
        <v>1</v>
      </c>
      <c r="H4677" s="53">
        <f t="shared" si="368"/>
        <v>1</v>
      </c>
      <c r="I4677" s="53" t="str">
        <f t="shared" si="369"/>
        <v>wd</v>
      </c>
    </row>
    <row r="4678" spans="1:9" x14ac:dyDescent="0.25">
      <c r="A4678" s="93">
        <v>44492</v>
      </c>
      <c r="B4678" s="35">
        <f t="shared" si="370"/>
        <v>154</v>
      </c>
      <c r="C4678" s="76">
        <v>10</v>
      </c>
      <c r="D4678" s="53">
        <v>2021</v>
      </c>
      <c r="E4678" s="56">
        <v>0.6</v>
      </c>
      <c r="F4678" s="53">
        <f t="shared" si="366"/>
        <v>1</v>
      </c>
      <c r="G4678" s="53">
        <f t="shared" si="367"/>
        <v>1</v>
      </c>
      <c r="H4678" s="53">
        <f t="shared" si="368"/>
        <v>-1</v>
      </c>
      <c r="I4678" s="53" t="str">
        <f t="shared" si="369"/>
        <v>dw</v>
      </c>
    </row>
    <row r="4679" spans="1:9" x14ac:dyDescent="0.25">
      <c r="A4679" s="93">
        <v>44493</v>
      </c>
      <c r="B4679" s="35">
        <f t="shared" si="370"/>
        <v>154</v>
      </c>
      <c r="C4679" s="76">
        <v>10</v>
      </c>
      <c r="D4679" s="53">
        <v>2021</v>
      </c>
      <c r="E4679" s="56">
        <v>0</v>
      </c>
      <c r="F4679" s="53">
        <f t="shared" ref="F4679:F4742" si="371">IF(E4679&gt;0,1,0)</f>
        <v>0</v>
      </c>
      <c r="G4679" s="53">
        <f t="shared" ref="G4679:G4742" si="372">SUM(F4678:F4679)</f>
        <v>1</v>
      </c>
      <c r="H4679" s="53">
        <f t="shared" ref="H4679:H4742" si="373">IF(G4679=1,IF(F4678=1,1,-1),G4679)</f>
        <v>1</v>
      </c>
      <c r="I4679" s="53" t="str">
        <f t="shared" ref="I4679:I4742" si="374">VLOOKUP(H4679,codes,2,)</f>
        <v>wd</v>
      </c>
    </row>
    <row r="4680" spans="1:9" x14ac:dyDescent="0.25">
      <c r="A4680" s="93">
        <v>44494</v>
      </c>
      <c r="B4680" s="35">
        <f t="shared" si="370"/>
        <v>154</v>
      </c>
      <c r="C4680" s="76">
        <v>10</v>
      </c>
      <c r="D4680" s="53">
        <v>2021</v>
      </c>
      <c r="E4680" s="56">
        <v>0.66666666666666663</v>
      </c>
      <c r="F4680" s="53">
        <f t="shared" si="371"/>
        <v>1</v>
      </c>
      <c r="G4680" s="53">
        <f t="shared" si="372"/>
        <v>1</v>
      </c>
      <c r="H4680" s="53">
        <f t="shared" si="373"/>
        <v>-1</v>
      </c>
      <c r="I4680" s="53" t="str">
        <f t="shared" si="374"/>
        <v>dw</v>
      </c>
    </row>
    <row r="4681" spans="1:9" x14ac:dyDescent="0.25">
      <c r="A4681" s="93">
        <v>44495</v>
      </c>
      <c r="B4681" s="35">
        <f t="shared" si="370"/>
        <v>154</v>
      </c>
      <c r="C4681" s="76">
        <v>10</v>
      </c>
      <c r="D4681" s="53">
        <v>2021</v>
      </c>
      <c r="E4681" s="56">
        <v>0.13333333333333333</v>
      </c>
      <c r="F4681" s="53">
        <f t="shared" si="371"/>
        <v>1</v>
      </c>
      <c r="G4681" s="53">
        <f t="shared" si="372"/>
        <v>2</v>
      </c>
      <c r="H4681" s="53">
        <f t="shared" si="373"/>
        <v>2</v>
      </c>
      <c r="I4681" s="53" t="str">
        <f t="shared" si="374"/>
        <v>ww</v>
      </c>
    </row>
    <row r="4682" spans="1:9" x14ac:dyDescent="0.25">
      <c r="A4682" s="93">
        <v>44496</v>
      </c>
      <c r="B4682" s="35">
        <f t="shared" si="370"/>
        <v>154</v>
      </c>
      <c r="C4682" s="76">
        <v>10</v>
      </c>
      <c r="D4682" s="53">
        <v>2021</v>
      </c>
      <c r="E4682" s="56">
        <v>0.20000000000000004</v>
      </c>
      <c r="F4682" s="53">
        <f t="shared" si="371"/>
        <v>1</v>
      </c>
      <c r="G4682" s="53">
        <f t="shared" si="372"/>
        <v>2</v>
      </c>
      <c r="H4682" s="53">
        <f t="shared" si="373"/>
        <v>2</v>
      </c>
      <c r="I4682" s="53" t="str">
        <f t="shared" si="374"/>
        <v>ww</v>
      </c>
    </row>
    <row r="4683" spans="1:9" x14ac:dyDescent="0.25">
      <c r="A4683" s="93">
        <v>44497</v>
      </c>
      <c r="B4683" s="35">
        <f t="shared" si="370"/>
        <v>154</v>
      </c>
      <c r="C4683" s="76">
        <v>10</v>
      </c>
      <c r="D4683" s="53">
        <v>2021</v>
      </c>
      <c r="E4683" s="56">
        <v>6.6666666666666666E-2</v>
      </c>
      <c r="F4683" s="53">
        <f t="shared" si="371"/>
        <v>1</v>
      </c>
      <c r="G4683" s="53">
        <f t="shared" si="372"/>
        <v>2</v>
      </c>
      <c r="H4683" s="53">
        <f t="shared" si="373"/>
        <v>2</v>
      </c>
      <c r="I4683" s="53" t="str">
        <f t="shared" si="374"/>
        <v>ww</v>
      </c>
    </row>
    <row r="4684" spans="1:9" x14ac:dyDescent="0.25">
      <c r="A4684" s="93">
        <v>44498</v>
      </c>
      <c r="B4684" s="35">
        <f t="shared" si="370"/>
        <v>154</v>
      </c>
      <c r="C4684" s="76">
        <v>10</v>
      </c>
      <c r="D4684" s="53">
        <v>2021</v>
      </c>
      <c r="E4684" s="56">
        <v>1.7333333333333332</v>
      </c>
      <c r="F4684" s="53">
        <f t="shared" si="371"/>
        <v>1</v>
      </c>
      <c r="G4684" s="53">
        <f t="shared" si="372"/>
        <v>2</v>
      </c>
      <c r="H4684" s="53">
        <f t="shared" si="373"/>
        <v>2</v>
      </c>
      <c r="I4684" s="53" t="str">
        <f t="shared" si="374"/>
        <v>ww</v>
      </c>
    </row>
    <row r="4685" spans="1:9" x14ac:dyDescent="0.25">
      <c r="A4685" s="93">
        <v>44499</v>
      </c>
      <c r="B4685" s="35">
        <f t="shared" si="370"/>
        <v>154</v>
      </c>
      <c r="C4685" s="76">
        <v>10</v>
      </c>
      <c r="D4685" s="53">
        <v>2021</v>
      </c>
      <c r="E4685" s="56">
        <v>0.66666666666666663</v>
      </c>
      <c r="F4685" s="53">
        <f t="shared" si="371"/>
        <v>1</v>
      </c>
      <c r="G4685" s="53">
        <f t="shared" si="372"/>
        <v>2</v>
      </c>
      <c r="H4685" s="53">
        <f t="shared" si="373"/>
        <v>2</v>
      </c>
      <c r="I4685" s="53" t="str">
        <f t="shared" si="374"/>
        <v>ww</v>
      </c>
    </row>
    <row r="4686" spans="1:9" x14ac:dyDescent="0.25">
      <c r="A4686" s="93">
        <v>44500</v>
      </c>
      <c r="B4686" s="35">
        <f t="shared" si="370"/>
        <v>154</v>
      </c>
      <c r="C4686" s="76">
        <v>10</v>
      </c>
      <c r="D4686" s="53">
        <v>2021</v>
      </c>
      <c r="E4686" s="56">
        <v>2.4666666666666668</v>
      </c>
      <c r="F4686" s="53">
        <f t="shared" si="371"/>
        <v>1</v>
      </c>
      <c r="G4686" s="53">
        <f t="shared" si="372"/>
        <v>2</v>
      </c>
      <c r="H4686" s="53">
        <f t="shared" si="373"/>
        <v>2</v>
      </c>
      <c r="I4686" s="53" t="str">
        <f t="shared" si="374"/>
        <v>ww</v>
      </c>
    </row>
    <row r="4687" spans="1:9" x14ac:dyDescent="0.25">
      <c r="A4687" s="93">
        <v>44501</v>
      </c>
      <c r="B4687" s="35">
        <f t="shared" si="370"/>
        <v>155</v>
      </c>
      <c r="C4687" s="76">
        <v>11</v>
      </c>
      <c r="D4687" s="53">
        <v>2021</v>
      </c>
      <c r="E4687" s="56">
        <v>10.6</v>
      </c>
      <c r="F4687" s="53">
        <f t="shared" si="371"/>
        <v>1</v>
      </c>
      <c r="G4687" s="53">
        <f t="shared" si="372"/>
        <v>2</v>
      </c>
      <c r="H4687" s="53">
        <f t="shared" si="373"/>
        <v>2</v>
      </c>
      <c r="I4687" s="53" t="str">
        <f t="shared" si="374"/>
        <v>ww</v>
      </c>
    </row>
    <row r="4688" spans="1:9" x14ac:dyDescent="0.25">
      <c r="A4688" s="93">
        <v>44502</v>
      </c>
      <c r="B4688" s="35">
        <f t="shared" si="370"/>
        <v>155</v>
      </c>
      <c r="C4688" s="76">
        <v>11</v>
      </c>
      <c r="D4688" s="53">
        <v>2021</v>
      </c>
      <c r="E4688" s="56">
        <v>0</v>
      </c>
      <c r="F4688" s="53">
        <f t="shared" si="371"/>
        <v>0</v>
      </c>
      <c r="G4688" s="53">
        <f t="shared" si="372"/>
        <v>1</v>
      </c>
      <c r="H4688" s="53">
        <f t="shared" si="373"/>
        <v>1</v>
      </c>
      <c r="I4688" s="53" t="str">
        <f t="shared" si="374"/>
        <v>wd</v>
      </c>
    </row>
    <row r="4689" spans="1:9" x14ac:dyDescent="0.25">
      <c r="A4689" s="93">
        <v>44503</v>
      </c>
      <c r="B4689" s="35">
        <f t="shared" si="370"/>
        <v>155</v>
      </c>
      <c r="C4689" s="76">
        <v>11</v>
      </c>
      <c r="D4689" s="53">
        <v>2021</v>
      </c>
      <c r="E4689" s="56">
        <v>1.4000000000000001</v>
      </c>
      <c r="F4689" s="53">
        <f t="shared" si="371"/>
        <v>1</v>
      </c>
      <c r="G4689" s="53">
        <f t="shared" si="372"/>
        <v>1</v>
      </c>
      <c r="H4689" s="53">
        <f t="shared" si="373"/>
        <v>-1</v>
      </c>
      <c r="I4689" s="53" t="str">
        <f t="shared" si="374"/>
        <v>dw</v>
      </c>
    </row>
    <row r="4690" spans="1:9" x14ac:dyDescent="0.25">
      <c r="A4690" s="93">
        <v>44504</v>
      </c>
      <c r="B4690" s="35">
        <f t="shared" si="370"/>
        <v>155</v>
      </c>
      <c r="C4690" s="76">
        <v>11</v>
      </c>
      <c r="D4690" s="53">
        <v>2021</v>
      </c>
      <c r="E4690" s="56">
        <v>5.2666666666666666</v>
      </c>
      <c r="F4690" s="53">
        <f t="shared" si="371"/>
        <v>1</v>
      </c>
      <c r="G4690" s="53">
        <f t="shared" si="372"/>
        <v>2</v>
      </c>
      <c r="H4690" s="53">
        <f t="shared" si="373"/>
        <v>2</v>
      </c>
      <c r="I4690" s="53" t="str">
        <f t="shared" si="374"/>
        <v>ww</v>
      </c>
    </row>
    <row r="4691" spans="1:9" x14ac:dyDescent="0.25">
      <c r="A4691" s="93">
        <v>44505</v>
      </c>
      <c r="B4691" s="35">
        <f t="shared" si="370"/>
        <v>155</v>
      </c>
      <c r="C4691" s="76">
        <v>11</v>
      </c>
      <c r="D4691" s="53">
        <v>2021</v>
      </c>
      <c r="E4691" s="56">
        <v>0</v>
      </c>
      <c r="F4691" s="53">
        <f t="shared" si="371"/>
        <v>0</v>
      </c>
      <c r="G4691" s="53">
        <f t="shared" si="372"/>
        <v>1</v>
      </c>
      <c r="H4691" s="53">
        <f t="shared" si="373"/>
        <v>1</v>
      </c>
      <c r="I4691" s="53" t="str">
        <f t="shared" si="374"/>
        <v>wd</v>
      </c>
    </row>
    <row r="4692" spans="1:9" x14ac:dyDescent="0.25">
      <c r="A4692" s="93">
        <v>44506</v>
      </c>
      <c r="B4692" s="35">
        <f t="shared" si="370"/>
        <v>155</v>
      </c>
      <c r="C4692" s="76">
        <v>11</v>
      </c>
      <c r="D4692" s="53">
        <v>2021</v>
      </c>
      <c r="E4692" s="56">
        <v>0</v>
      </c>
      <c r="F4692" s="53">
        <f t="shared" si="371"/>
        <v>0</v>
      </c>
      <c r="G4692" s="53">
        <f t="shared" si="372"/>
        <v>0</v>
      </c>
      <c r="H4692" s="53">
        <f t="shared" si="373"/>
        <v>0</v>
      </c>
      <c r="I4692" s="53" t="str">
        <f t="shared" si="374"/>
        <v>dd</v>
      </c>
    </row>
    <row r="4693" spans="1:9" x14ac:dyDescent="0.25">
      <c r="A4693" s="93">
        <v>44507</v>
      </c>
      <c r="B4693" s="35">
        <f t="shared" si="370"/>
        <v>155</v>
      </c>
      <c r="C4693" s="76">
        <v>11</v>
      </c>
      <c r="D4693" s="53">
        <v>2021</v>
      </c>
      <c r="E4693" s="56">
        <v>1</v>
      </c>
      <c r="F4693" s="53">
        <f t="shared" si="371"/>
        <v>1</v>
      </c>
      <c r="G4693" s="53">
        <f t="shared" si="372"/>
        <v>1</v>
      </c>
      <c r="H4693" s="53">
        <f t="shared" si="373"/>
        <v>-1</v>
      </c>
      <c r="I4693" s="53" t="str">
        <f t="shared" si="374"/>
        <v>dw</v>
      </c>
    </row>
    <row r="4694" spans="1:9" x14ac:dyDescent="0.25">
      <c r="A4694" s="93">
        <v>44508</v>
      </c>
      <c r="B4694" s="35">
        <f t="shared" si="370"/>
        <v>155</v>
      </c>
      <c r="C4694" s="76">
        <v>11</v>
      </c>
      <c r="D4694" s="53">
        <v>2021</v>
      </c>
      <c r="E4694" s="56">
        <v>0.13333333333333333</v>
      </c>
      <c r="F4694" s="53">
        <f t="shared" si="371"/>
        <v>1</v>
      </c>
      <c r="G4694" s="53">
        <f t="shared" si="372"/>
        <v>2</v>
      </c>
      <c r="H4694" s="53">
        <f t="shared" si="373"/>
        <v>2</v>
      </c>
      <c r="I4694" s="53" t="str">
        <f t="shared" si="374"/>
        <v>ww</v>
      </c>
    </row>
    <row r="4695" spans="1:9" x14ac:dyDescent="0.25">
      <c r="A4695" s="93">
        <v>44509</v>
      </c>
      <c r="B4695" s="35">
        <f t="shared" si="370"/>
        <v>155</v>
      </c>
      <c r="C4695" s="76">
        <v>11</v>
      </c>
      <c r="D4695" s="53">
        <v>2021</v>
      </c>
      <c r="E4695" s="56">
        <v>6.6666666666666666E-2</v>
      </c>
      <c r="F4695" s="53">
        <f t="shared" si="371"/>
        <v>1</v>
      </c>
      <c r="G4695" s="53">
        <f t="shared" si="372"/>
        <v>2</v>
      </c>
      <c r="H4695" s="53">
        <f t="shared" si="373"/>
        <v>2</v>
      </c>
      <c r="I4695" s="53" t="str">
        <f t="shared" si="374"/>
        <v>ww</v>
      </c>
    </row>
    <row r="4696" spans="1:9" x14ac:dyDescent="0.25">
      <c r="A4696" s="93">
        <v>44510</v>
      </c>
      <c r="B4696" s="35">
        <f t="shared" si="370"/>
        <v>155</v>
      </c>
      <c r="C4696" s="76">
        <v>11</v>
      </c>
      <c r="D4696" s="53">
        <v>2021</v>
      </c>
      <c r="E4696" s="56">
        <v>0</v>
      </c>
      <c r="F4696" s="53">
        <f t="shared" si="371"/>
        <v>0</v>
      </c>
      <c r="G4696" s="53">
        <f t="shared" si="372"/>
        <v>1</v>
      </c>
      <c r="H4696" s="53">
        <f t="shared" si="373"/>
        <v>1</v>
      </c>
      <c r="I4696" s="53" t="str">
        <f t="shared" si="374"/>
        <v>wd</v>
      </c>
    </row>
    <row r="4697" spans="1:9" x14ac:dyDescent="0.25">
      <c r="A4697" s="93">
        <v>44511</v>
      </c>
      <c r="B4697" s="35">
        <f t="shared" si="370"/>
        <v>155</v>
      </c>
      <c r="C4697" s="76">
        <v>11</v>
      </c>
      <c r="D4697" s="53">
        <v>2021</v>
      </c>
      <c r="E4697" s="56">
        <v>0</v>
      </c>
      <c r="F4697" s="53">
        <f t="shared" si="371"/>
        <v>0</v>
      </c>
      <c r="G4697" s="53">
        <f t="shared" si="372"/>
        <v>0</v>
      </c>
      <c r="H4697" s="53">
        <f t="shared" si="373"/>
        <v>0</v>
      </c>
      <c r="I4697" s="53" t="str">
        <f t="shared" si="374"/>
        <v>dd</v>
      </c>
    </row>
    <row r="4698" spans="1:9" x14ac:dyDescent="0.25">
      <c r="A4698" s="93">
        <v>44512</v>
      </c>
      <c r="B4698" s="35">
        <f t="shared" si="370"/>
        <v>155</v>
      </c>
      <c r="C4698" s="76">
        <v>11</v>
      </c>
      <c r="D4698" s="53">
        <v>2021</v>
      </c>
      <c r="E4698" s="56">
        <v>0.13333333333333333</v>
      </c>
      <c r="F4698" s="53">
        <f t="shared" si="371"/>
        <v>1</v>
      </c>
      <c r="G4698" s="53">
        <f t="shared" si="372"/>
        <v>1</v>
      </c>
      <c r="H4698" s="53">
        <f t="shared" si="373"/>
        <v>-1</v>
      </c>
      <c r="I4698" s="53" t="str">
        <f t="shared" si="374"/>
        <v>dw</v>
      </c>
    </row>
    <row r="4699" spans="1:9" x14ac:dyDescent="0.25">
      <c r="A4699" s="93">
        <v>44513</v>
      </c>
      <c r="B4699" s="35">
        <f t="shared" si="370"/>
        <v>155</v>
      </c>
      <c r="C4699" s="76">
        <v>11</v>
      </c>
      <c r="D4699" s="53">
        <v>2021</v>
      </c>
      <c r="E4699" s="56">
        <v>0.40000000000000008</v>
      </c>
      <c r="F4699" s="53">
        <f t="shared" si="371"/>
        <v>1</v>
      </c>
      <c r="G4699" s="53">
        <f t="shared" si="372"/>
        <v>2</v>
      </c>
      <c r="H4699" s="53">
        <f t="shared" si="373"/>
        <v>2</v>
      </c>
      <c r="I4699" s="53" t="str">
        <f t="shared" si="374"/>
        <v>ww</v>
      </c>
    </row>
    <row r="4700" spans="1:9" x14ac:dyDescent="0.25">
      <c r="A4700" s="93">
        <v>44514</v>
      </c>
      <c r="B4700" s="35">
        <f t="shared" si="370"/>
        <v>155</v>
      </c>
      <c r="C4700" s="76">
        <v>11</v>
      </c>
      <c r="D4700" s="53">
        <v>2021</v>
      </c>
      <c r="E4700" s="56">
        <v>0.19999999999999998</v>
      </c>
      <c r="F4700" s="53">
        <f t="shared" si="371"/>
        <v>1</v>
      </c>
      <c r="G4700" s="53">
        <f t="shared" si="372"/>
        <v>2</v>
      </c>
      <c r="H4700" s="53">
        <f t="shared" si="373"/>
        <v>2</v>
      </c>
      <c r="I4700" s="53" t="str">
        <f t="shared" si="374"/>
        <v>ww</v>
      </c>
    </row>
    <row r="4701" spans="1:9" x14ac:dyDescent="0.25">
      <c r="A4701" s="93">
        <v>44515</v>
      </c>
      <c r="B4701" s="35">
        <f t="shared" si="370"/>
        <v>155</v>
      </c>
      <c r="C4701" s="76">
        <v>11</v>
      </c>
      <c r="D4701" s="53">
        <v>2021</v>
      </c>
      <c r="E4701" s="56">
        <v>6.6666666666666666E-2</v>
      </c>
      <c r="F4701" s="53">
        <f t="shared" si="371"/>
        <v>1</v>
      </c>
      <c r="G4701" s="53">
        <f t="shared" si="372"/>
        <v>2</v>
      </c>
      <c r="H4701" s="53">
        <f t="shared" si="373"/>
        <v>2</v>
      </c>
      <c r="I4701" s="53" t="str">
        <f t="shared" si="374"/>
        <v>ww</v>
      </c>
    </row>
    <row r="4702" spans="1:9" x14ac:dyDescent="0.25">
      <c r="A4702" s="93">
        <v>44516</v>
      </c>
      <c r="B4702" s="35">
        <f t="shared" si="370"/>
        <v>155</v>
      </c>
      <c r="C4702" s="76">
        <v>11</v>
      </c>
      <c r="D4702" s="53">
        <v>2021</v>
      </c>
      <c r="E4702" s="56">
        <v>1.2</v>
      </c>
      <c r="F4702" s="53">
        <f t="shared" si="371"/>
        <v>1</v>
      </c>
      <c r="G4702" s="53">
        <f t="shared" si="372"/>
        <v>2</v>
      </c>
      <c r="H4702" s="53">
        <f t="shared" si="373"/>
        <v>2</v>
      </c>
      <c r="I4702" s="53" t="str">
        <f t="shared" si="374"/>
        <v>ww</v>
      </c>
    </row>
    <row r="4703" spans="1:9" x14ac:dyDescent="0.25">
      <c r="A4703" s="93">
        <v>44517</v>
      </c>
      <c r="B4703" s="35">
        <f t="shared" si="370"/>
        <v>155</v>
      </c>
      <c r="C4703" s="76">
        <v>11</v>
      </c>
      <c r="D4703" s="53">
        <v>2021</v>
      </c>
      <c r="E4703" s="56">
        <v>0.39999999999999997</v>
      </c>
      <c r="F4703" s="53">
        <f t="shared" si="371"/>
        <v>1</v>
      </c>
      <c r="G4703" s="53">
        <f t="shared" si="372"/>
        <v>2</v>
      </c>
      <c r="H4703" s="53">
        <f t="shared" si="373"/>
        <v>2</v>
      </c>
      <c r="I4703" s="53" t="str">
        <f t="shared" si="374"/>
        <v>ww</v>
      </c>
    </row>
    <row r="4704" spans="1:9" x14ac:dyDescent="0.25">
      <c r="A4704" s="93">
        <v>44518</v>
      </c>
      <c r="B4704" s="35">
        <f t="shared" si="370"/>
        <v>155</v>
      </c>
      <c r="C4704" s="76">
        <v>11</v>
      </c>
      <c r="D4704" s="53">
        <v>2021</v>
      </c>
      <c r="E4704" s="56">
        <v>0</v>
      </c>
      <c r="F4704" s="53">
        <f t="shared" si="371"/>
        <v>0</v>
      </c>
      <c r="G4704" s="53">
        <f t="shared" si="372"/>
        <v>1</v>
      </c>
      <c r="H4704" s="53">
        <f t="shared" si="373"/>
        <v>1</v>
      </c>
      <c r="I4704" s="53" t="str">
        <f t="shared" si="374"/>
        <v>wd</v>
      </c>
    </row>
    <row r="4705" spans="1:9" x14ac:dyDescent="0.25">
      <c r="A4705" s="93">
        <v>44519</v>
      </c>
      <c r="B4705" s="35">
        <f t="shared" si="370"/>
        <v>155</v>
      </c>
      <c r="C4705" s="76">
        <v>11</v>
      </c>
      <c r="D4705" s="53">
        <v>2021</v>
      </c>
      <c r="E4705" s="56">
        <v>6.6666666666666666E-2</v>
      </c>
      <c r="F4705" s="53">
        <f t="shared" si="371"/>
        <v>1</v>
      </c>
      <c r="G4705" s="53">
        <f t="shared" si="372"/>
        <v>1</v>
      </c>
      <c r="H4705" s="53">
        <f t="shared" si="373"/>
        <v>-1</v>
      </c>
      <c r="I4705" s="53" t="str">
        <f t="shared" si="374"/>
        <v>dw</v>
      </c>
    </row>
    <row r="4706" spans="1:9" x14ac:dyDescent="0.25">
      <c r="A4706" s="93">
        <v>44520</v>
      </c>
      <c r="B4706" s="35">
        <f t="shared" si="370"/>
        <v>155</v>
      </c>
      <c r="C4706" s="76">
        <v>11</v>
      </c>
      <c r="D4706" s="53">
        <v>2021</v>
      </c>
      <c r="E4706" s="56">
        <v>0</v>
      </c>
      <c r="F4706" s="53">
        <f t="shared" si="371"/>
        <v>0</v>
      </c>
      <c r="G4706" s="53">
        <f t="shared" si="372"/>
        <v>1</v>
      </c>
      <c r="H4706" s="53">
        <f t="shared" si="373"/>
        <v>1</v>
      </c>
      <c r="I4706" s="53" t="str">
        <f t="shared" si="374"/>
        <v>wd</v>
      </c>
    </row>
    <row r="4707" spans="1:9" x14ac:dyDescent="0.25">
      <c r="A4707" s="93">
        <v>44521</v>
      </c>
      <c r="B4707" s="35">
        <f t="shared" si="370"/>
        <v>155</v>
      </c>
      <c r="C4707" s="76">
        <v>11</v>
      </c>
      <c r="D4707" s="53">
        <v>2021</v>
      </c>
      <c r="E4707" s="56">
        <v>0</v>
      </c>
      <c r="F4707" s="53">
        <f t="shared" si="371"/>
        <v>0</v>
      </c>
      <c r="G4707" s="53">
        <f t="shared" si="372"/>
        <v>0</v>
      </c>
      <c r="H4707" s="53">
        <f t="shared" si="373"/>
        <v>0</v>
      </c>
      <c r="I4707" s="53" t="str">
        <f t="shared" si="374"/>
        <v>dd</v>
      </c>
    </row>
    <row r="4708" spans="1:9" x14ac:dyDescent="0.25">
      <c r="A4708" s="93">
        <v>44522</v>
      </c>
      <c r="B4708" s="35">
        <f t="shared" si="370"/>
        <v>155</v>
      </c>
      <c r="C4708" s="76">
        <v>11</v>
      </c>
      <c r="D4708" s="53">
        <v>2021</v>
      </c>
      <c r="E4708" s="56">
        <v>3.4</v>
      </c>
      <c r="F4708" s="53">
        <f t="shared" si="371"/>
        <v>1</v>
      </c>
      <c r="G4708" s="53">
        <f t="shared" si="372"/>
        <v>1</v>
      </c>
      <c r="H4708" s="53">
        <f t="shared" si="373"/>
        <v>-1</v>
      </c>
      <c r="I4708" s="53" t="str">
        <f t="shared" si="374"/>
        <v>dw</v>
      </c>
    </row>
    <row r="4709" spans="1:9" x14ac:dyDescent="0.25">
      <c r="A4709" s="93">
        <v>44523</v>
      </c>
      <c r="B4709" s="35">
        <f t="shared" si="370"/>
        <v>155</v>
      </c>
      <c r="C4709" s="76">
        <v>11</v>
      </c>
      <c r="D4709" s="53">
        <v>2021</v>
      </c>
      <c r="E4709" s="56">
        <v>0</v>
      </c>
      <c r="F4709" s="53">
        <f t="shared" si="371"/>
        <v>0</v>
      </c>
      <c r="G4709" s="53">
        <f t="shared" si="372"/>
        <v>1</v>
      </c>
      <c r="H4709" s="53">
        <f t="shared" si="373"/>
        <v>1</v>
      </c>
      <c r="I4709" s="53" t="str">
        <f t="shared" si="374"/>
        <v>wd</v>
      </c>
    </row>
    <row r="4710" spans="1:9" x14ac:dyDescent="0.25">
      <c r="A4710" s="93">
        <v>44524</v>
      </c>
      <c r="B4710" s="35">
        <f t="shared" si="370"/>
        <v>155</v>
      </c>
      <c r="C4710" s="76">
        <v>11</v>
      </c>
      <c r="D4710" s="53">
        <v>2021</v>
      </c>
      <c r="E4710" s="56">
        <v>0</v>
      </c>
      <c r="F4710" s="53">
        <f t="shared" si="371"/>
        <v>0</v>
      </c>
      <c r="G4710" s="53">
        <f t="shared" si="372"/>
        <v>0</v>
      </c>
      <c r="H4710" s="53">
        <f t="shared" si="373"/>
        <v>0</v>
      </c>
      <c r="I4710" s="53" t="str">
        <f t="shared" si="374"/>
        <v>dd</v>
      </c>
    </row>
    <row r="4711" spans="1:9" x14ac:dyDescent="0.25">
      <c r="A4711" s="93">
        <v>44525</v>
      </c>
      <c r="B4711" s="35">
        <f t="shared" si="370"/>
        <v>155</v>
      </c>
      <c r="C4711" s="76">
        <v>11</v>
      </c>
      <c r="D4711" s="53">
        <v>2021</v>
      </c>
      <c r="E4711" s="56">
        <v>0</v>
      </c>
      <c r="F4711" s="53">
        <f t="shared" si="371"/>
        <v>0</v>
      </c>
      <c r="G4711" s="53">
        <f t="shared" si="372"/>
        <v>0</v>
      </c>
      <c r="H4711" s="53">
        <f t="shared" si="373"/>
        <v>0</v>
      </c>
      <c r="I4711" s="53" t="str">
        <f t="shared" si="374"/>
        <v>dd</v>
      </c>
    </row>
    <row r="4712" spans="1:9" x14ac:dyDescent="0.25">
      <c r="A4712" s="93">
        <v>44526</v>
      </c>
      <c r="B4712" s="35">
        <f t="shared" si="370"/>
        <v>155</v>
      </c>
      <c r="C4712" s="76">
        <v>11</v>
      </c>
      <c r="D4712" s="53">
        <v>2021</v>
      </c>
      <c r="E4712" s="56">
        <v>0.6</v>
      </c>
      <c r="F4712" s="53">
        <f t="shared" si="371"/>
        <v>1</v>
      </c>
      <c r="G4712" s="53">
        <f t="shared" si="372"/>
        <v>1</v>
      </c>
      <c r="H4712" s="53">
        <f t="shared" si="373"/>
        <v>-1</v>
      </c>
      <c r="I4712" s="53" t="str">
        <f t="shared" si="374"/>
        <v>dw</v>
      </c>
    </row>
    <row r="4713" spans="1:9" x14ac:dyDescent="0.25">
      <c r="A4713" s="93">
        <v>44527</v>
      </c>
      <c r="B4713" s="35">
        <f t="shared" si="370"/>
        <v>155</v>
      </c>
      <c r="C4713" s="76">
        <v>11</v>
      </c>
      <c r="D4713" s="53">
        <v>2021</v>
      </c>
      <c r="E4713" s="56">
        <v>25.066666666666666</v>
      </c>
      <c r="F4713" s="53">
        <f t="shared" si="371"/>
        <v>1</v>
      </c>
      <c r="G4713" s="53">
        <f t="shared" si="372"/>
        <v>2</v>
      </c>
      <c r="H4713" s="53">
        <f t="shared" si="373"/>
        <v>2</v>
      </c>
      <c r="I4713" s="53" t="str">
        <f t="shared" si="374"/>
        <v>ww</v>
      </c>
    </row>
    <row r="4714" spans="1:9" x14ac:dyDescent="0.25">
      <c r="A4714" s="93">
        <v>44528</v>
      </c>
      <c r="B4714" s="35">
        <f t="shared" si="370"/>
        <v>155</v>
      </c>
      <c r="C4714" s="76">
        <v>11</v>
      </c>
      <c r="D4714" s="53">
        <v>2021</v>
      </c>
      <c r="E4714" s="56">
        <v>1.7333333333333334</v>
      </c>
      <c r="F4714" s="53">
        <f t="shared" si="371"/>
        <v>1</v>
      </c>
      <c r="G4714" s="53">
        <f t="shared" si="372"/>
        <v>2</v>
      </c>
      <c r="H4714" s="53">
        <f t="shared" si="373"/>
        <v>2</v>
      </c>
      <c r="I4714" s="53" t="str">
        <f t="shared" si="374"/>
        <v>ww</v>
      </c>
    </row>
    <row r="4715" spans="1:9" x14ac:dyDescent="0.25">
      <c r="A4715" s="93">
        <v>44529</v>
      </c>
      <c r="B4715" s="35">
        <f t="shared" si="370"/>
        <v>155</v>
      </c>
      <c r="C4715" s="76">
        <v>11</v>
      </c>
      <c r="D4715" s="53">
        <v>2021</v>
      </c>
      <c r="E4715" s="56">
        <v>3.3333333333333335</v>
      </c>
      <c r="F4715" s="53">
        <f t="shared" si="371"/>
        <v>1</v>
      </c>
      <c r="G4715" s="53">
        <f t="shared" si="372"/>
        <v>2</v>
      </c>
      <c r="H4715" s="53">
        <f t="shared" si="373"/>
        <v>2</v>
      </c>
      <c r="I4715" s="53" t="str">
        <f t="shared" si="374"/>
        <v>ww</v>
      </c>
    </row>
    <row r="4716" spans="1:9" x14ac:dyDescent="0.25">
      <c r="A4716" s="93">
        <v>44530</v>
      </c>
      <c r="B4716" s="35">
        <f t="shared" si="370"/>
        <v>155</v>
      </c>
      <c r="C4716" s="76">
        <v>11</v>
      </c>
      <c r="D4716" s="53">
        <v>2021</v>
      </c>
      <c r="E4716" s="56">
        <v>0.86666666666666659</v>
      </c>
      <c r="F4716" s="53">
        <f t="shared" si="371"/>
        <v>1</v>
      </c>
      <c r="G4716" s="53">
        <f t="shared" si="372"/>
        <v>2</v>
      </c>
      <c r="H4716" s="53">
        <f t="shared" si="373"/>
        <v>2</v>
      </c>
      <c r="I4716" s="53" t="str">
        <f t="shared" si="374"/>
        <v>ww</v>
      </c>
    </row>
    <row r="4717" spans="1:9" x14ac:dyDescent="0.25">
      <c r="A4717" s="93">
        <v>44531</v>
      </c>
      <c r="B4717" s="35">
        <f t="shared" si="370"/>
        <v>156</v>
      </c>
      <c r="C4717" s="76">
        <v>12</v>
      </c>
      <c r="D4717" s="53">
        <v>2021</v>
      </c>
      <c r="E4717" s="56">
        <v>9.7333333333333325</v>
      </c>
      <c r="F4717" s="53">
        <f t="shared" si="371"/>
        <v>1</v>
      </c>
      <c r="G4717" s="53">
        <f t="shared" si="372"/>
        <v>2</v>
      </c>
      <c r="H4717" s="53">
        <f t="shared" si="373"/>
        <v>2</v>
      </c>
      <c r="I4717" s="53" t="str">
        <f t="shared" si="374"/>
        <v>ww</v>
      </c>
    </row>
    <row r="4718" spans="1:9" x14ac:dyDescent="0.25">
      <c r="A4718" s="93">
        <v>44532</v>
      </c>
      <c r="B4718" s="35">
        <f t="shared" si="370"/>
        <v>156</v>
      </c>
      <c r="C4718" s="76">
        <v>12</v>
      </c>
      <c r="D4718" s="53">
        <v>2021</v>
      </c>
      <c r="E4718" s="56">
        <v>2.7333333333333329</v>
      </c>
      <c r="F4718" s="53">
        <f t="shared" si="371"/>
        <v>1</v>
      </c>
      <c r="G4718" s="53">
        <f t="shared" si="372"/>
        <v>2</v>
      </c>
      <c r="H4718" s="53">
        <f t="shared" si="373"/>
        <v>2</v>
      </c>
      <c r="I4718" s="53" t="str">
        <f t="shared" si="374"/>
        <v>ww</v>
      </c>
    </row>
    <row r="4719" spans="1:9" x14ac:dyDescent="0.25">
      <c r="A4719" s="93">
        <v>44533</v>
      </c>
      <c r="B4719" s="35">
        <f t="shared" si="370"/>
        <v>156</v>
      </c>
      <c r="C4719" s="76">
        <v>12</v>
      </c>
      <c r="D4719" s="53">
        <v>2021</v>
      </c>
      <c r="E4719" s="56">
        <v>1.1333333333333333</v>
      </c>
      <c r="F4719" s="53">
        <f t="shared" si="371"/>
        <v>1</v>
      </c>
      <c r="G4719" s="53">
        <f t="shared" si="372"/>
        <v>2</v>
      </c>
      <c r="H4719" s="53">
        <f t="shared" si="373"/>
        <v>2</v>
      </c>
      <c r="I4719" s="53" t="str">
        <f t="shared" si="374"/>
        <v>ww</v>
      </c>
    </row>
    <row r="4720" spans="1:9" x14ac:dyDescent="0.25">
      <c r="A4720" s="93">
        <v>44534</v>
      </c>
      <c r="B4720" s="35">
        <f t="shared" ref="B4720:B4783" si="375">C4720+(D4720-2009)*12</f>
        <v>156</v>
      </c>
      <c r="C4720" s="76">
        <v>12</v>
      </c>
      <c r="D4720" s="53">
        <v>2021</v>
      </c>
      <c r="E4720" s="56">
        <v>1.2666666666666666</v>
      </c>
      <c r="F4720" s="53">
        <f t="shared" si="371"/>
        <v>1</v>
      </c>
      <c r="G4720" s="53">
        <f t="shared" si="372"/>
        <v>2</v>
      </c>
      <c r="H4720" s="53">
        <f t="shared" si="373"/>
        <v>2</v>
      </c>
      <c r="I4720" s="53" t="str">
        <f t="shared" si="374"/>
        <v>ww</v>
      </c>
    </row>
    <row r="4721" spans="1:9" x14ac:dyDescent="0.25">
      <c r="A4721" s="93">
        <v>44535</v>
      </c>
      <c r="B4721" s="35">
        <f t="shared" si="375"/>
        <v>156</v>
      </c>
      <c r="C4721" s="76">
        <v>12</v>
      </c>
      <c r="D4721" s="53">
        <v>2021</v>
      </c>
      <c r="E4721" s="56">
        <v>15.199999999999998</v>
      </c>
      <c r="F4721" s="53">
        <f t="shared" si="371"/>
        <v>1</v>
      </c>
      <c r="G4721" s="53">
        <f t="shared" si="372"/>
        <v>2</v>
      </c>
      <c r="H4721" s="53">
        <f t="shared" si="373"/>
        <v>2</v>
      </c>
      <c r="I4721" s="53" t="str">
        <f t="shared" si="374"/>
        <v>ww</v>
      </c>
    </row>
    <row r="4722" spans="1:9" x14ac:dyDescent="0.25">
      <c r="A4722" s="93">
        <v>44536</v>
      </c>
      <c r="B4722" s="35">
        <f t="shared" si="375"/>
        <v>156</v>
      </c>
      <c r="C4722" s="76">
        <v>12</v>
      </c>
      <c r="D4722" s="53">
        <v>2021</v>
      </c>
      <c r="E4722" s="56">
        <v>10.066666666666668</v>
      </c>
      <c r="F4722" s="53">
        <f t="shared" si="371"/>
        <v>1</v>
      </c>
      <c r="G4722" s="53">
        <f t="shared" si="372"/>
        <v>2</v>
      </c>
      <c r="H4722" s="53">
        <f t="shared" si="373"/>
        <v>2</v>
      </c>
      <c r="I4722" s="53" t="str">
        <f t="shared" si="374"/>
        <v>ww</v>
      </c>
    </row>
    <row r="4723" spans="1:9" x14ac:dyDescent="0.25">
      <c r="A4723" s="93">
        <v>44537</v>
      </c>
      <c r="B4723" s="35">
        <f t="shared" si="375"/>
        <v>156</v>
      </c>
      <c r="C4723" s="76">
        <v>12</v>
      </c>
      <c r="D4723" s="53">
        <v>2021</v>
      </c>
      <c r="E4723" s="56">
        <v>1.2</v>
      </c>
      <c r="F4723" s="53">
        <f t="shared" si="371"/>
        <v>1</v>
      </c>
      <c r="G4723" s="53">
        <f t="shared" si="372"/>
        <v>2</v>
      </c>
      <c r="H4723" s="53">
        <f t="shared" si="373"/>
        <v>2</v>
      </c>
      <c r="I4723" s="53" t="str">
        <f t="shared" si="374"/>
        <v>ww</v>
      </c>
    </row>
    <row r="4724" spans="1:9" x14ac:dyDescent="0.25">
      <c r="A4724" s="93">
        <v>44538</v>
      </c>
      <c r="B4724" s="35">
        <f t="shared" si="375"/>
        <v>156</v>
      </c>
      <c r="C4724" s="76">
        <v>12</v>
      </c>
      <c r="D4724" s="53">
        <v>2021</v>
      </c>
      <c r="E4724" s="56">
        <v>2.8000000000000003</v>
      </c>
      <c r="F4724" s="53">
        <f t="shared" si="371"/>
        <v>1</v>
      </c>
      <c r="G4724" s="53">
        <f t="shared" si="372"/>
        <v>2</v>
      </c>
      <c r="H4724" s="53">
        <f t="shared" si="373"/>
        <v>2</v>
      </c>
      <c r="I4724" s="53" t="str">
        <f t="shared" si="374"/>
        <v>ww</v>
      </c>
    </row>
    <row r="4725" spans="1:9" x14ac:dyDescent="0.25">
      <c r="A4725" s="93">
        <v>44539</v>
      </c>
      <c r="B4725" s="35">
        <f t="shared" si="375"/>
        <v>156</v>
      </c>
      <c r="C4725" s="76">
        <v>12</v>
      </c>
      <c r="D4725" s="53">
        <v>2021</v>
      </c>
      <c r="E4725" s="56">
        <v>0</v>
      </c>
      <c r="F4725" s="53">
        <f t="shared" si="371"/>
        <v>0</v>
      </c>
      <c r="G4725" s="53">
        <f t="shared" si="372"/>
        <v>1</v>
      </c>
      <c r="H4725" s="53">
        <f t="shared" si="373"/>
        <v>1</v>
      </c>
      <c r="I4725" s="53" t="str">
        <f t="shared" si="374"/>
        <v>wd</v>
      </c>
    </row>
    <row r="4726" spans="1:9" x14ac:dyDescent="0.25">
      <c r="A4726" s="93">
        <v>44540</v>
      </c>
      <c r="B4726" s="35">
        <f t="shared" si="375"/>
        <v>156</v>
      </c>
      <c r="C4726" s="76">
        <v>12</v>
      </c>
      <c r="D4726" s="53">
        <v>2021</v>
      </c>
      <c r="E4726" s="56">
        <v>6.4666666666666659</v>
      </c>
      <c r="F4726" s="53">
        <f t="shared" si="371"/>
        <v>1</v>
      </c>
      <c r="G4726" s="53">
        <f t="shared" si="372"/>
        <v>1</v>
      </c>
      <c r="H4726" s="53">
        <f t="shared" si="373"/>
        <v>-1</v>
      </c>
      <c r="I4726" s="53" t="str">
        <f t="shared" si="374"/>
        <v>dw</v>
      </c>
    </row>
    <row r="4727" spans="1:9" x14ac:dyDescent="0.25">
      <c r="A4727" s="93">
        <v>44541</v>
      </c>
      <c r="B4727" s="35">
        <f t="shared" si="375"/>
        <v>156</v>
      </c>
      <c r="C4727" s="76">
        <v>12</v>
      </c>
      <c r="D4727" s="53">
        <v>2021</v>
      </c>
      <c r="E4727" s="56">
        <v>6.6666666666666666E-2</v>
      </c>
      <c r="F4727" s="53">
        <f t="shared" si="371"/>
        <v>1</v>
      </c>
      <c r="G4727" s="53">
        <f t="shared" si="372"/>
        <v>2</v>
      </c>
      <c r="H4727" s="53">
        <f t="shared" si="373"/>
        <v>2</v>
      </c>
      <c r="I4727" s="53" t="str">
        <f t="shared" si="374"/>
        <v>ww</v>
      </c>
    </row>
    <row r="4728" spans="1:9" x14ac:dyDescent="0.25">
      <c r="A4728" s="93">
        <v>44542</v>
      </c>
      <c r="B4728" s="35">
        <f t="shared" si="375"/>
        <v>156</v>
      </c>
      <c r="C4728" s="76">
        <v>12</v>
      </c>
      <c r="D4728" s="53">
        <v>2021</v>
      </c>
      <c r="E4728" s="56">
        <v>1.4000000000000001</v>
      </c>
      <c r="F4728" s="53">
        <f t="shared" si="371"/>
        <v>1</v>
      </c>
      <c r="G4728" s="53">
        <f t="shared" si="372"/>
        <v>2</v>
      </c>
      <c r="H4728" s="53">
        <f t="shared" si="373"/>
        <v>2</v>
      </c>
      <c r="I4728" s="53" t="str">
        <f t="shared" si="374"/>
        <v>ww</v>
      </c>
    </row>
    <row r="4729" spans="1:9" x14ac:dyDescent="0.25">
      <c r="A4729" s="93">
        <v>44543</v>
      </c>
      <c r="B4729" s="35">
        <f t="shared" si="375"/>
        <v>156</v>
      </c>
      <c r="C4729" s="76">
        <v>12</v>
      </c>
      <c r="D4729" s="53">
        <v>2021</v>
      </c>
      <c r="E4729" s="56">
        <v>0.13333333333333333</v>
      </c>
      <c r="F4729" s="53">
        <f t="shared" si="371"/>
        <v>1</v>
      </c>
      <c r="G4729" s="53">
        <f t="shared" si="372"/>
        <v>2</v>
      </c>
      <c r="H4729" s="53">
        <f t="shared" si="373"/>
        <v>2</v>
      </c>
      <c r="I4729" s="53" t="str">
        <f t="shared" si="374"/>
        <v>ww</v>
      </c>
    </row>
    <row r="4730" spans="1:9" x14ac:dyDescent="0.25">
      <c r="A4730" s="93">
        <v>44544</v>
      </c>
      <c r="B4730" s="35">
        <f t="shared" si="375"/>
        <v>156</v>
      </c>
      <c r="C4730" s="76">
        <v>12</v>
      </c>
      <c r="D4730" s="53">
        <v>2021</v>
      </c>
      <c r="E4730" s="56">
        <v>6.6666666666666666E-2</v>
      </c>
      <c r="F4730" s="53">
        <f t="shared" si="371"/>
        <v>1</v>
      </c>
      <c r="G4730" s="53">
        <f t="shared" si="372"/>
        <v>2</v>
      </c>
      <c r="H4730" s="53">
        <f t="shared" si="373"/>
        <v>2</v>
      </c>
      <c r="I4730" s="53" t="str">
        <f t="shared" si="374"/>
        <v>ww</v>
      </c>
    </row>
    <row r="4731" spans="1:9" x14ac:dyDescent="0.25">
      <c r="A4731" s="93">
        <v>44545</v>
      </c>
      <c r="B4731" s="35">
        <f t="shared" si="375"/>
        <v>156</v>
      </c>
      <c r="C4731" s="76">
        <v>12</v>
      </c>
      <c r="D4731" s="53">
        <v>2021</v>
      </c>
      <c r="E4731" s="56">
        <v>0</v>
      </c>
      <c r="F4731" s="53">
        <f t="shared" si="371"/>
        <v>0</v>
      </c>
      <c r="G4731" s="53">
        <f t="shared" si="372"/>
        <v>1</v>
      </c>
      <c r="H4731" s="53">
        <f t="shared" si="373"/>
        <v>1</v>
      </c>
      <c r="I4731" s="53" t="str">
        <f t="shared" si="374"/>
        <v>wd</v>
      </c>
    </row>
    <row r="4732" spans="1:9" x14ac:dyDescent="0.25">
      <c r="A4732" s="93">
        <v>44546</v>
      </c>
      <c r="B4732" s="35">
        <f t="shared" si="375"/>
        <v>156</v>
      </c>
      <c r="C4732" s="76">
        <v>12</v>
      </c>
      <c r="D4732" s="53">
        <v>2021</v>
      </c>
      <c r="E4732" s="56">
        <v>0</v>
      </c>
      <c r="F4732" s="53">
        <f t="shared" si="371"/>
        <v>0</v>
      </c>
      <c r="G4732" s="53">
        <f t="shared" si="372"/>
        <v>0</v>
      </c>
      <c r="H4732" s="53">
        <f t="shared" si="373"/>
        <v>0</v>
      </c>
      <c r="I4732" s="53" t="str">
        <f t="shared" si="374"/>
        <v>dd</v>
      </c>
    </row>
    <row r="4733" spans="1:9" x14ac:dyDescent="0.25">
      <c r="A4733" s="93">
        <v>44547</v>
      </c>
      <c r="B4733" s="35">
        <f t="shared" si="375"/>
        <v>156</v>
      </c>
      <c r="C4733" s="76">
        <v>12</v>
      </c>
      <c r="D4733" s="53">
        <v>2021</v>
      </c>
      <c r="E4733" s="56">
        <v>0</v>
      </c>
      <c r="F4733" s="53">
        <f t="shared" si="371"/>
        <v>0</v>
      </c>
      <c r="G4733" s="53">
        <f t="shared" si="372"/>
        <v>0</v>
      </c>
      <c r="H4733" s="53">
        <f t="shared" si="373"/>
        <v>0</v>
      </c>
      <c r="I4733" s="53" t="str">
        <f t="shared" si="374"/>
        <v>dd</v>
      </c>
    </row>
    <row r="4734" spans="1:9" x14ac:dyDescent="0.25">
      <c r="A4734" s="93">
        <v>44548</v>
      </c>
      <c r="B4734" s="35">
        <f t="shared" si="375"/>
        <v>156</v>
      </c>
      <c r="C4734" s="76">
        <v>12</v>
      </c>
      <c r="D4734" s="53">
        <v>2021</v>
      </c>
      <c r="E4734" s="56">
        <v>6.6666666666666666E-2</v>
      </c>
      <c r="F4734" s="53">
        <f t="shared" si="371"/>
        <v>1</v>
      </c>
      <c r="G4734" s="53">
        <f t="shared" si="372"/>
        <v>1</v>
      </c>
      <c r="H4734" s="53">
        <f t="shared" si="373"/>
        <v>-1</v>
      </c>
      <c r="I4734" s="53" t="str">
        <f t="shared" si="374"/>
        <v>dw</v>
      </c>
    </row>
    <row r="4735" spans="1:9" x14ac:dyDescent="0.25">
      <c r="A4735" s="93">
        <v>44549</v>
      </c>
      <c r="B4735" s="35">
        <f t="shared" si="375"/>
        <v>156</v>
      </c>
      <c r="C4735" s="76">
        <v>12</v>
      </c>
      <c r="D4735" s="53">
        <v>2021</v>
      </c>
      <c r="E4735" s="56">
        <v>0.53333333333333333</v>
      </c>
      <c r="F4735" s="53">
        <f t="shared" si="371"/>
        <v>1</v>
      </c>
      <c r="G4735" s="53">
        <f t="shared" si="372"/>
        <v>2</v>
      </c>
      <c r="H4735" s="53">
        <f t="shared" si="373"/>
        <v>2</v>
      </c>
      <c r="I4735" s="53" t="str">
        <f t="shared" si="374"/>
        <v>ww</v>
      </c>
    </row>
    <row r="4736" spans="1:9" x14ac:dyDescent="0.25">
      <c r="A4736" s="93">
        <v>44550</v>
      </c>
      <c r="B4736" s="35">
        <f t="shared" si="375"/>
        <v>156</v>
      </c>
      <c r="C4736" s="76">
        <v>12</v>
      </c>
      <c r="D4736" s="53">
        <v>2021</v>
      </c>
      <c r="E4736" s="56">
        <v>0.93333333333333346</v>
      </c>
      <c r="F4736" s="53">
        <f t="shared" si="371"/>
        <v>1</v>
      </c>
      <c r="G4736" s="53">
        <f t="shared" si="372"/>
        <v>2</v>
      </c>
      <c r="H4736" s="53">
        <f t="shared" si="373"/>
        <v>2</v>
      </c>
      <c r="I4736" s="53" t="str">
        <f t="shared" si="374"/>
        <v>ww</v>
      </c>
    </row>
    <row r="4737" spans="1:9" x14ac:dyDescent="0.25">
      <c r="A4737" s="93">
        <v>44551</v>
      </c>
      <c r="B4737" s="35">
        <f t="shared" si="375"/>
        <v>156</v>
      </c>
      <c r="C4737" s="76">
        <v>12</v>
      </c>
      <c r="D4737" s="53">
        <v>2021</v>
      </c>
      <c r="E4737" s="56">
        <v>0</v>
      </c>
      <c r="F4737" s="53">
        <f t="shared" si="371"/>
        <v>0</v>
      </c>
      <c r="G4737" s="53">
        <f t="shared" si="372"/>
        <v>1</v>
      </c>
      <c r="H4737" s="53">
        <f t="shared" si="373"/>
        <v>1</v>
      </c>
      <c r="I4737" s="53" t="str">
        <f t="shared" si="374"/>
        <v>wd</v>
      </c>
    </row>
    <row r="4738" spans="1:9" x14ac:dyDescent="0.25">
      <c r="A4738" s="93">
        <v>44552</v>
      </c>
      <c r="B4738" s="35">
        <f t="shared" si="375"/>
        <v>156</v>
      </c>
      <c r="C4738" s="76">
        <v>12</v>
      </c>
      <c r="D4738" s="53">
        <v>2021</v>
      </c>
      <c r="E4738" s="56">
        <v>0</v>
      </c>
      <c r="F4738" s="53">
        <f t="shared" si="371"/>
        <v>0</v>
      </c>
      <c r="G4738" s="53">
        <f t="shared" si="372"/>
        <v>0</v>
      </c>
      <c r="H4738" s="53">
        <f t="shared" si="373"/>
        <v>0</v>
      </c>
      <c r="I4738" s="53" t="str">
        <f t="shared" si="374"/>
        <v>dd</v>
      </c>
    </row>
    <row r="4739" spans="1:9" x14ac:dyDescent="0.25">
      <c r="A4739" s="93">
        <v>44553</v>
      </c>
      <c r="B4739" s="35">
        <f t="shared" si="375"/>
        <v>156</v>
      </c>
      <c r="C4739" s="76">
        <v>12</v>
      </c>
      <c r="D4739" s="53">
        <v>2021</v>
      </c>
      <c r="E4739" s="56">
        <v>2.3333333333333335</v>
      </c>
      <c r="F4739" s="53">
        <f t="shared" si="371"/>
        <v>1</v>
      </c>
      <c r="G4739" s="53">
        <f t="shared" si="372"/>
        <v>1</v>
      </c>
      <c r="H4739" s="53">
        <f t="shared" si="373"/>
        <v>-1</v>
      </c>
      <c r="I4739" s="53" t="str">
        <f t="shared" si="374"/>
        <v>dw</v>
      </c>
    </row>
    <row r="4740" spans="1:9" x14ac:dyDescent="0.25">
      <c r="A4740" s="93">
        <v>44554</v>
      </c>
      <c r="B4740" s="35">
        <f t="shared" si="375"/>
        <v>156</v>
      </c>
      <c r="C4740" s="76">
        <v>12</v>
      </c>
      <c r="D4740" s="53">
        <v>2021</v>
      </c>
      <c r="E4740" s="56">
        <v>6.8</v>
      </c>
      <c r="F4740" s="53">
        <f t="shared" si="371"/>
        <v>1</v>
      </c>
      <c r="G4740" s="53">
        <f t="shared" si="372"/>
        <v>2</v>
      </c>
      <c r="H4740" s="53">
        <f t="shared" si="373"/>
        <v>2</v>
      </c>
      <c r="I4740" s="53" t="str">
        <f t="shared" si="374"/>
        <v>ww</v>
      </c>
    </row>
    <row r="4741" spans="1:9" x14ac:dyDescent="0.25">
      <c r="A4741" s="93">
        <v>44555</v>
      </c>
      <c r="B4741" s="35">
        <f t="shared" si="375"/>
        <v>156</v>
      </c>
      <c r="C4741" s="76">
        <v>12</v>
      </c>
      <c r="D4741" s="53">
        <v>2021</v>
      </c>
      <c r="E4741" s="56">
        <v>0.86666666666666659</v>
      </c>
      <c r="F4741" s="53">
        <f t="shared" si="371"/>
        <v>1</v>
      </c>
      <c r="G4741" s="53">
        <f t="shared" si="372"/>
        <v>2</v>
      </c>
      <c r="H4741" s="53">
        <f t="shared" si="373"/>
        <v>2</v>
      </c>
      <c r="I4741" s="53" t="str">
        <f t="shared" si="374"/>
        <v>ww</v>
      </c>
    </row>
    <row r="4742" spans="1:9" x14ac:dyDescent="0.25">
      <c r="A4742" s="93">
        <v>44556</v>
      </c>
      <c r="B4742" s="35">
        <f t="shared" si="375"/>
        <v>156</v>
      </c>
      <c r="C4742" s="76">
        <v>12</v>
      </c>
      <c r="D4742" s="53">
        <v>2021</v>
      </c>
      <c r="E4742" s="56">
        <v>1.8</v>
      </c>
      <c r="F4742" s="53">
        <f t="shared" si="371"/>
        <v>1</v>
      </c>
      <c r="G4742" s="53">
        <f t="shared" si="372"/>
        <v>2</v>
      </c>
      <c r="H4742" s="53">
        <f t="shared" si="373"/>
        <v>2</v>
      </c>
      <c r="I4742" s="53" t="str">
        <f t="shared" si="374"/>
        <v>ww</v>
      </c>
    </row>
    <row r="4743" spans="1:9" x14ac:dyDescent="0.25">
      <c r="A4743" s="93">
        <v>44557</v>
      </c>
      <c r="B4743" s="35">
        <f t="shared" si="375"/>
        <v>156</v>
      </c>
      <c r="C4743" s="76">
        <v>12</v>
      </c>
      <c r="D4743" s="53">
        <v>2021</v>
      </c>
      <c r="E4743" s="56">
        <v>3.7333333333333338</v>
      </c>
      <c r="F4743" s="53">
        <f t="shared" ref="F4743:F4806" si="376">IF(E4743&gt;0,1,0)</f>
        <v>1</v>
      </c>
      <c r="G4743" s="53">
        <f t="shared" ref="G4743:G4806" si="377">SUM(F4742:F4743)</f>
        <v>2</v>
      </c>
      <c r="H4743" s="53">
        <f t="shared" ref="H4743:H4806" si="378">IF(G4743=1,IF(F4742=1,1,-1),G4743)</f>
        <v>2</v>
      </c>
      <c r="I4743" s="53" t="str">
        <f t="shared" ref="I4743:I4806" si="379">VLOOKUP(H4743,codes,2,)</f>
        <v>ww</v>
      </c>
    </row>
    <row r="4744" spans="1:9" x14ac:dyDescent="0.25">
      <c r="A4744" s="93">
        <v>44558</v>
      </c>
      <c r="B4744" s="35">
        <f t="shared" si="375"/>
        <v>156</v>
      </c>
      <c r="C4744" s="76">
        <v>12</v>
      </c>
      <c r="D4744" s="53">
        <v>2021</v>
      </c>
      <c r="E4744" s="56">
        <v>2.5333333333333332</v>
      </c>
      <c r="F4744" s="53">
        <f t="shared" si="376"/>
        <v>1</v>
      </c>
      <c r="G4744" s="53">
        <f t="shared" si="377"/>
        <v>2</v>
      </c>
      <c r="H4744" s="53">
        <f t="shared" si="378"/>
        <v>2</v>
      </c>
      <c r="I4744" s="53" t="str">
        <f t="shared" si="379"/>
        <v>ww</v>
      </c>
    </row>
    <row r="4745" spans="1:9" x14ac:dyDescent="0.25">
      <c r="A4745" s="93">
        <v>44559</v>
      </c>
      <c r="B4745" s="35">
        <f t="shared" si="375"/>
        <v>156</v>
      </c>
      <c r="C4745" s="76">
        <v>12</v>
      </c>
      <c r="D4745" s="53">
        <v>2021</v>
      </c>
      <c r="E4745" s="56">
        <v>1.8666666666666665</v>
      </c>
      <c r="F4745" s="53">
        <f t="shared" si="376"/>
        <v>1</v>
      </c>
      <c r="G4745" s="53">
        <f t="shared" si="377"/>
        <v>2</v>
      </c>
      <c r="H4745" s="53">
        <f t="shared" si="378"/>
        <v>2</v>
      </c>
      <c r="I4745" s="53" t="str">
        <f t="shared" si="379"/>
        <v>ww</v>
      </c>
    </row>
    <row r="4746" spans="1:9" x14ac:dyDescent="0.25">
      <c r="A4746" s="93">
        <v>44560</v>
      </c>
      <c r="B4746" s="35">
        <f t="shared" si="375"/>
        <v>156</v>
      </c>
      <c r="C4746" s="76">
        <v>12</v>
      </c>
      <c r="D4746" s="53">
        <v>2021</v>
      </c>
      <c r="E4746" s="56">
        <v>3.6666666666666665</v>
      </c>
      <c r="F4746" s="53">
        <f t="shared" si="376"/>
        <v>1</v>
      </c>
      <c r="G4746" s="53">
        <f t="shared" si="377"/>
        <v>2</v>
      </c>
      <c r="H4746" s="53">
        <f t="shared" si="378"/>
        <v>2</v>
      </c>
      <c r="I4746" s="53" t="str">
        <f t="shared" si="379"/>
        <v>ww</v>
      </c>
    </row>
    <row r="4747" spans="1:9" x14ac:dyDescent="0.25">
      <c r="A4747" s="93">
        <v>44561</v>
      </c>
      <c r="B4747" s="35">
        <f t="shared" si="375"/>
        <v>156</v>
      </c>
      <c r="C4747" s="76">
        <v>12</v>
      </c>
      <c r="D4747" s="53">
        <v>2021</v>
      </c>
      <c r="E4747" s="56">
        <v>15</v>
      </c>
      <c r="F4747" s="53">
        <f t="shared" si="376"/>
        <v>1</v>
      </c>
      <c r="G4747" s="53">
        <f t="shared" si="377"/>
        <v>2</v>
      </c>
      <c r="H4747" s="53">
        <f t="shared" si="378"/>
        <v>2</v>
      </c>
      <c r="I4747" s="53" t="str">
        <f t="shared" si="379"/>
        <v>ww</v>
      </c>
    </row>
    <row r="4748" spans="1:9" x14ac:dyDescent="0.25">
      <c r="A4748" s="93">
        <v>44562</v>
      </c>
      <c r="B4748" s="35">
        <f t="shared" si="375"/>
        <v>157</v>
      </c>
      <c r="C4748" s="76">
        <v>1</v>
      </c>
      <c r="D4748" s="53">
        <v>2022</v>
      </c>
      <c r="E4748" s="56">
        <v>0</v>
      </c>
      <c r="F4748" s="53">
        <f t="shared" si="376"/>
        <v>0</v>
      </c>
      <c r="G4748" s="53">
        <f t="shared" si="377"/>
        <v>1</v>
      </c>
      <c r="H4748" s="53">
        <f t="shared" si="378"/>
        <v>1</v>
      </c>
      <c r="I4748" s="53" t="str">
        <f t="shared" si="379"/>
        <v>wd</v>
      </c>
    </row>
    <row r="4749" spans="1:9" x14ac:dyDescent="0.25">
      <c r="A4749" s="93">
        <v>44563</v>
      </c>
      <c r="B4749" s="35">
        <f t="shared" si="375"/>
        <v>157</v>
      </c>
      <c r="C4749" s="76">
        <v>1</v>
      </c>
      <c r="D4749" s="53">
        <v>2022</v>
      </c>
      <c r="E4749" s="56">
        <v>6.6666666666666666E-2</v>
      </c>
      <c r="F4749" s="53">
        <f t="shared" si="376"/>
        <v>1</v>
      </c>
      <c r="G4749" s="53">
        <f t="shared" si="377"/>
        <v>1</v>
      </c>
      <c r="H4749" s="53">
        <f t="shared" si="378"/>
        <v>-1</v>
      </c>
      <c r="I4749" s="53" t="str">
        <f t="shared" si="379"/>
        <v>dw</v>
      </c>
    </row>
    <row r="4750" spans="1:9" x14ac:dyDescent="0.25">
      <c r="A4750" s="93">
        <v>44564</v>
      </c>
      <c r="B4750" s="35">
        <f t="shared" si="375"/>
        <v>157</v>
      </c>
      <c r="C4750" s="76">
        <v>1</v>
      </c>
      <c r="D4750" s="53">
        <v>2022</v>
      </c>
      <c r="E4750" s="56">
        <v>0</v>
      </c>
      <c r="F4750" s="53">
        <f t="shared" si="376"/>
        <v>0</v>
      </c>
      <c r="G4750" s="53">
        <f t="shared" si="377"/>
        <v>1</v>
      </c>
      <c r="H4750" s="53">
        <f t="shared" si="378"/>
        <v>1</v>
      </c>
      <c r="I4750" s="53" t="str">
        <f t="shared" si="379"/>
        <v>wd</v>
      </c>
    </row>
    <row r="4751" spans="1:9" x14ac:dyDescent="0.25">
      <c r="A4751" s="93">
        <v>44565</v>
      </c>
      <c r="B4751" s="35">
        <f t="shared" si="375"/>
        <v>157</v>
      </c>
      <c r="C4751" s="76">
        <v>1</v>
      </c>
      <c r="D4751" s="53">
        <v>2022</v>
      </c>
      <c r="E4751" s="56">
        <v>9.8666666666666671</v>
      </c>
      <c r="F4751" s="53">
        <f t="shared" si="376"/>
        <v>1</v>
      </c>
      <c r="G4751" s="53">
        <f t="shared" si="377"/>
        <v>1</v>
      </c>
      <c r="H4751" s="53">
        <f t="shared" si="378"/>
        <v>-1</v>
      </c>
      <c r="I4751" s="53" t="str">
        <f t="shared" si="379"/>
        <v>dw</v>
      </c>
    </row>
    <row r="4752" spans="1:9" x14ac:dyDescent="0.25">
      <c r="A4752" s="93">
        <v>44566</v>
      </c>
      <c r="B4752" s="35">
        <f t="shared" si="375"/>
        <v>157</v>
      </c>
      <c r="C4752" s="76">
        <v>1</v>
      </c>
      <c r="D4752" s="53">
        <v>2022</v>
      </c>
      <c r="E4752" s="56">
        <v>6.6666666666666666E-2</v>
      </c>
      <c r="F4752" s="53">
        <f t="shared" si="376"/>
        <v>1</v>
      </c>
      <c r="G4752" s="53">
        <f t="shared" si="377"/>
        <v>2</v>
      </c>
      <c r="H4752" s="53">
        <f t="shared" si="378"/>
        <v>2</v>
      </c>
      <c r="I4752" s="53" t="str">
        <f t="shared" si="379"/>
        <v>ww</v>
      </c>
    </row>
    <row r="4753" spans="1:9" x14ac:dyDescent="0.25">
      <c r="A4753" s="93">
        <v>44567</v>
      </c>
      <c r="B4753" s="35">
        <f t="shared" si="375"/>
        <v>157</v>
      </c>
      <c r="C4753" s="76">
        <v>1</v>
      </c>
      <c r="D4753" s="53">
        <v>2022</v>
      </c>
      <c r="E4753" s="56">
        <v>0</v>
      </c>
      <c r="F4753" s="53">
        <f t="shared" si="376"/>
        <v>0</v>
      </c>
      <c r="G4753" s="53">
        <f t="shared" si="377"/>
        <v>1</v>
      </c>
      <c r="H4753" s="53">
        <f t="shared" si="378"/>
        <v>1</v>
      </c>
      <c r="I4753" s="53" t="str">
        <f t="shared" si="379"/>
        <v>wd</v>
      </c>
    </row>
    <row r="4754" spans="1:9" x14ac:dyDescent="0.25">
      <c r="A4754" s="93">
        <v>44568</v>
      </c>
      <c r="B4754" s="35">
        <f t="shared" si="375"/>
        <v>157</v>
      </c>
      <c r="C4754" s="76">
        <v>1</v>
      </c>
      <c r="D4754" s="53">
        <v>2022</v>
      </c>
      <c r="E4754" s="56">
        <v>1.8666666666666665</v>
      </c>
      <c r="F4754" s="53">
        <f t="shared" si="376"/>
        <v>1</v>
      </c>
      <c r="G4754" s="53">
        <f t="shared" si="377"/>
        <v>1</v>
      </c>
      <c r="H4754" s="53">
        <f t="shared" si="378"/>
        <v>-1</v>
      </c>
      <c r="I4754" s="53" t="str">
        <f t="shared" si="379"/>
        <v>dw</v>
      </c>
    </row>
    <row r="4755" spans="1:9" x14ac:dyDescent="0.25">
      <c r="A4755" s="93">
        <v>44569</v>
      </c>
      <c r="B4755" s="35">
        <f t="shared" si="375"/>
        <v>157</v>
      </c>
      <c r="C4755" s="76">
        <v>1</v>
      </c>
      <c r="D4755" s="53">
        <v>2022</v>
      </c>
      <c r="E4755" s="56">
        <v>2</v>
      </c>
      <c r="F4755" s="53">
        <f t="shared" si="376"/>
        <v>1</v>
      </c>
      <c r="G4755" s="53">
        <f t="shared" si="377"/>
        <v>2</v>
      </c>
      <c r="H4755" s="53">
        <f t="shared" si="378"/>
        <v>2</v>
      </c>
      <c r="I4755" s="53" t="str">
        <f t="shared" si="379"/>
        <v>ww</v>
      </c>
    </row>
    <row r="4756" spans="1:9" x14ac:dyDescent="0.25">
      <c r="A4756" s="93">
        <v>44570</v>
      </c>
      <c r="B4756" s="35">
        <f t="shared" si="375"/>
        <v>157</v>
      </c>
      <c r="C4756" s="76">
        <v>1</v>
      </c>
      <c r="D4756" s="53">
        <v>2022</v>
      </c>
      <c r="E4756" s="56">
        <v>0.20000000000000004</v>
      </c>
      <c r="F4756" s="53">
        <f t="shared" si="376"/>
        <v>1</v>
      </c>
      <c r="G4756" s="53">
        <f t="shared" si="377"/>
        <v>2</v>
      </c>
      <c r="H4756" s="53">
        <f t="shared" si="378"/>
        <v>2</v>
      </c>
      <c r="I4756" s="53" t="str">
        <f t="shared" si="379"/>
        <v>ww</v>
      </c>
    </row>
    <row r="4757" spans="1:9" x14ac:dyDescent="0.25">
      <c r="A4757" s="93">
        <v>44571</v>
      </c>
      <c r="B4757" s="35">
        <f t="shared" si="375"/>
        <v>157</v>
      </c>
      <c r="C4757" s="76">
        <v>1</v>
      </c>
      <c r="D4757" s="53">
        <v>2022</v>
      </c>
      <c r="E4757" s="56">
        <v>0.13333333333333333</v>
      </c>
      <c r="F4757" s="53">
        <f t="shared" si="376"/>
        <v>1</v>
      </c>
      <c r="G4757" s="53">
        <f t="shared" si="377"/>
        <v>2</v>
      </c>
      <c r="H4757" s="53">
        <f t="shared" si="378"/>
        <v>2</v>
      </c>
      <c r="I4757" s="53" t="str">
        <f t="shared" si="379"/>
        <v>ww</v>
      </c>
    </row>
    <row r="4758" spans="1:9" x14ac:dyDescent="0.25">
      <c r="A4758" s="93">
        <v>44572</v>
      </c>
      <c r="B4758" s="35">
        <f t="shared" si="375"/>
        <v>157</v>
      </c>
      <c r="C4758" s="76">
        <v>1</v>
      </c>
      <c r="D4758" s="53">
        <v>2022</v>
      </c>
      <c r="E4758" s="56">
        <v>0</v>
      </c>
      <c r="F4758" s="53">
        <f t="shared" si="376"/>
        <v>0</v>
      </c>
      <c r="G4758" s="53">
        <f t="shared" si="377"/>
        <v>1</v>
      </c>
      <c r="H4758" s="53">
        <f t="shared" si="378"/>
        <v>1</v>
      </c>
      <c r="I4758" s="53" t="str">
        <f t="shared" si="379"/>
        <v>wd</v>
      </c>
    </row>
    <row r="4759" spans="1:9" x14ac:dyDescent="0.25">
      <c r="A4759" s="93">
        <v>44573</v>
      </c>
      <c r="B4759" s="35">
        <f t="shared" si="375"/>
        <v>157</v>
      </c>
      <c r="C4759" s="76">
        <v>1</v>
      </c>
      <c r="D4759" s="53">
        <v>2022</v>
      </c>
      <c r="E4759" s="56">
        <v>6.6666666666666666E-2</v>
      </c>
      <c r="F4759" s="53">
        <f t="shared" si="376"/>
        <v>1</v>
      </c>
      <c r="G4759" s="53">
        <f t="shared" si="377"/>
        <v>1</v>
      </c>
      <c r="H4759" s="53">
        <f t="shared" si="378"/>
        <v>-1</v>
      </c>
      <c r="I4759" s="53" t="str">
        <f t="shared" si="379"/>
        <v>dw</v>
      </c>
    </row>
    <row r="4760" spans="1:9" x14ac:dyDescent="0.25">
      <c r="A4760" s="93">
        <v>44574</v>
      </c>
      <c r="B4760" s="35">
        <f t="shared" si="375"/>
        <v>157</v>
      </c>
      <c r="C4760" s="76">
        <v>1</v>
      </c>
      <c r="D4760" s="53">
        <v>2022</v>
      </c>
      <c r="E4760" s="56">
        <v>0</v>
      </c>
      <c r="F4760" s="53">
        <f t="shared" si="376"/>
        <v>0</v>
      </c>
      <c r="G4760" s="53">
        <f t="shared" si="377"/>
        <v>1</v>
      </c>
      <c r="H4760" s="53">
        <f t="shared" si="378"/>
        <v>1</v>
      </c>
      <c r="I4760" s="53" t="str">
        <f t="shared" si="379"/>
        <v>wd</v>
      </c>
    </row>
    <row r="4761" spans="1:9" x14ac:dyDescent="0.25">
      <c r="A4761" s="93">
        <v>44575</v>
      </c>
      <c r="B4761" s="35">
        <f t="shared" si="375"/>
        <v>157</v>
      </c>
      <c r="C4761" s="76">
        <v>1</v>
      </c>
      <c r="D4761" s="53">
        <v>2022</v>
      </c>
      <c r="E4761" s="56">
        <v>0</v>
      </c>
      <c r="F4761" s="53">
        <f t="shared" si="376"/>
        <v>0</v>
      </c>
      <c r="G4761" s="53">
        <f t="shared" si="377"/>
        <v>0</v>
      </c>
      <c r="H4761" s="53">
        <f t="shared" si="378"/>
        <v>0</v>
      </c>
      <c r="I4761" s="53" t="str">
        <f t="shared" si="379"/>
        <v>dd</v>
      </c>
    </row>
    <row r="4762" spans="1:9" x14ac:dyDescent="0.25">
      <c r="A4762" s="93">
        <v>44576</v>
      </c>
      <c r="B4762" s="35">
        <f t="shared" si="375"/>
        <v>157</v>
      </c>
      <c r="C4762" s="76">
        <v>1</v>
      </c>
      <c r="D4762" s="53">
        <v>2022</v>
      </c>
      <c r="E4762" s="56">
        <v>6.6666666666666666E-2</v>
      </c>
      <c r="F4762" s="53">
        <f t="shared" si="376"/>
        <v>1</v>
      </c>
      <c r="G4762" s="53">
        <f t="shared" si="377"/>
        <v>1</v>
      </c>
      <c r="H4762" s="53">
        <f t="shared" si="378"/>
        <v>-1</v>
      </c>
      <c r="I4762" s="53" t="str">
        <f t="shared" si="379"/>
        <v>dw</v>
      </c>
    </row>
    <row r="4763" spans="1:9" x14ac:dyDescent="0.25">
      <c r="A4763" s="93">
        <v>44577</v>
      </c>
      <c r="B4763" s="35">
        <f t="shared" si="375"/>
        <v>157</v>
      </c>
      <c r="C4763" s="76">
        <v>1</v>
      </c>
      <c r="D4763" s="53">
        <v>2022</v>
      </c>
      <c r="E4763" s="56">
        <v>0.80000000000000016</v>
      </c>
      <c r="F4763" s="53">
        <f t="shared" si="376"/>
        <v>1</v>
      </c>
      <c r="G4763" s="53">
        <f t="shared" si="377"/>
        <v>2</v>
      </c>
      <c r="H4763" s="53">
        <f t="shared" si="378"/>
        <v>2</v>
      </c>
      <c r="I4763" s="53" t="str">
        <f t="shared" si="379"/>
        <v>ww</v>
      </c>
    </row>
    <row r="4764" spans="1:9" x14ac:dyDescent="0.25">
      <c r="A4764" s="93">
        <v>44578</v>
      </c>
      <c r="B4764" s="35">
        <f t="shared" si="375"/>
        <v>157</v>
      </c>
      <c r="C4764" s="76">
        <v>1</v>
      </c>
      <c r="D4764" s="53">
        <v>2022</v>
      </c>
      <c r="E4764" s="56">
        <v>0</v>
      </c>
      <c r="F4764" s="53">
        <f t="shared" si="376"/>
        <v>0</v>
      </c>
      <c r="G4764" s="53">
        <f t="shared" si="377"/>
        <v>1</v>
      </c>
      <c r="H4764" s="53">
        <f t="shared" si="378"/>
        <v>1</v>
      </c>
      <c r="I4764" s="53" t="str">
        <f t="shared" si="379"/>
        <v>wd</v>
      </c>
    </row>
    <row r="4765" spans="1:9" x14ac:dyDescent="0.25">
      <c r="A4765" s="93">
        <v>44579</v>
      </c>
      <c r="B4765" s="35">
        <f t="shared" si="375"/>
        <v>157</v>
      </c>
      <c r="C4765" s="76">
        <v>1</v>
      </c>
      <c r="D4765" s="53">
        <v>2022</v>
      </c>
      <c r="E4765" s="56">
        <v>0.13333333333333333</v>
      </c>
      <c r="F4765" s="53">
        <f t="shared" si="376"/>
        <v>1</v>
      </c>
      <c r="G4765" s="53">
        <f t="shared" si="377"/>
        <v>1</v>
      </c>
      <c r="H4765" s="53">
        <f t="shared" si="378"/>
        <v>-1</v>
      </c>
      <c r="I4765" s="53" t="str">
        <f t="shared" si="379"/>
        <v>dw</v>
      </c>
    </row>
    <row r="4766" spans="1:9" x14ac:dyDescent="0.25">
      <c r="A4766" s="93">
        <v>44580</v>
      </c>
      <c r="B4766" s="35">
        <f t="shared" si="375"/>
        <v>157</v>
      </c>
      <c r="C4766" s="76">
        <v>1</v>
      </c>
      <c r="D4766" s="53">
        <v>2022</v>
      </c>
      <c r="E4766" s="56">
        <v>0.26666666666666666</v>
      </c>
      <c r="F4766" s="53">
        <f t="shared" si="376"/>
        <v>1</v>
      </c>
      <c r="G4766" s="53">
        <f t="shared" si="377"/>
        <v>2</v>
      </c>
      <c r="H4766" s="53">
        <f t="shared" si="378"/>
        <v>2</v>
      </c>
      <c r="I4766" s="53" t="str">
        <f t="shared" si="379"/>
        <v>ww</v>
      </c>
    </row>
    <row r="4767" spans="1:9" x14ac:dyDescent="0.25">
      <c r="A4767" s="93">
        <v>44581</v>
      </c>
      <c r="B4767" s="35">
        <f t="shared" si="375"/>
        <v>157</v>
      </c>
      <c r="C4767" s="76">
        <v>1</v>
      </c>
      <c r="D4767" s="53">
        <v>2022</v>
      </c>
      <c r="E4767" s="56">
        <v>6.6666666666666666E-2</v>
      </c>
      <c r="F4767" s="53">
        <f t="shared" si="376"/>
        <v>1</v>
      </c>
      <c r="G4767" s="53">
        <f t="shared" si="377"/>
        <v>2</v>
      </c>
      <c r="H4767" s="53">
        <f t="shared" si="378"/>
        <v>2</v>
      </c>
      <c r="I4767" s="53" t="str">
        <f t="shared" si="379"/>
        <v>ww</v>
      </c>
    </row>
    <row r="4768" spans="1:9" x14ac:dyDescent="0.25">
      <c r="A4768" s="93">
        <v>44582</v>
      </c>
      <c r="B4768" s="35">
        <f t="shared" si="375"/>
        <v>157</v>
      </c>
      <c r="C4768" s="76">
        <v>1</v>
      </c>
      <c r="D4768" s="53">
        <v>2022</v>
      </c>
      <c r="E4768" s="56">
        <v>0</v>
      </c>
      <c r="F4768" s="53">
        <f t="shared" si="376"/>
        <v>0</v>
      </c>
      <c r="G4768" s="53">
        <f t="shared" si="377"/>
        <v>1</v>
      </c>
      <c r="H4768" s="53">
        <f t="shared" si="378"/>
        <v>1</v>
      </c>
      <c r="I4768" s="53" t="str">
        <f t="shared" si="379"/>
        <v>wd</v>
      </c>
    </row>
    <row r="4769" spans="1:9" x14ac:dyDescent="0.25">
      <c r="A4769" s="93">
        <v>44583</v>
      </c>
      <c r="B4769" s="35">
        <f t="shared" si="375"/>
        <v>157</v>
      </c>
      <c r="C4769" s="76">
        <v>1</v>
      </c>
      <c r="D4769" s="53">
        <v>2022</v>
      </c>
      <c r="E4769" s="56">
        <v>0</v>
      </c>
      <c r="F4769" s="53">
        <f t="shared" si="376"/>
        <v>0</v>
      </c>
      <c r="G4769" s="53">
        <f t="shared" si="377"/>
        <v>0</v>
      </c>
      <c r="H4769" s="53">
        <f t="shared" si="378"/>
        <v>0</v>
      </c>
      <c r="I4769" s="53" t="str">
        <f t="shared" si="379"/>
        <v>dd</v>
      </c>
    </row>
    <row r="4770" spans="1:9" x14ac:dyDescent="0.25">
      <c r="A4770" s="93">
        <v>44584</v>
      </c>
      <c r="B4770" s="35">
        <f t="shared" si="375"/>
        <v>157</v>
      </c>
      <c r="C4770" s="76">
        <v>1</v>
      </c>
      <c r="D4770" s="53">
        <v>2022</v>
      </c>
      <c r="E4770" s="56">
        <v>0</v>
      </c>
      <c r="F4770" s="53">
        <f t="shared" si="376"/>
        <v>0</v>
      </c>
      <c r="G4770" s="53">
        <f t="shared" si="377"/>
        <v>0</v>
      </c>
      <c r="H4770" s="53">
        <f t="shared" si="378"/>
        <v>0</v>
      </c>
      <c r="I4770" s="53" t="str">
        <f t="shared" si="379"/>
        <v>dd</v>
      </c>
    </row>
    <row r="4771" spans="1:9" x14ac:dyDescent="0.25">
      <c r="A4771" s="93">
        <v>44585</v>
      </c>
      <c r="B4771" s="35">
        <f t="shared" si="375"/>
        <v>157</v>
      </c>
      <c r="C4771" s="76">
        <v>1</v>
      </c>
      <c r="D4771" s="53">
        <v>2022</v>
      </c>
      <c r="E4771" s="56">
        <v>0</v>
      </c>
      <c r="F4771" s="53">
        <f t="shared" si="376"/>
        <v>0</v>
      </c>
      <c r="G4771" s="53">
        <f t="shared" si="377"/>
        <v>0</v>
      </c>
      <c r="H4771" s="53">
        <f t="shared" si="378"/>
        <v>0</v>
      </c>
      <c r="I4771" s="53" t="str">
        <f t="shared" si="379"/>
        <v>dd</v>
      </c>
    </row>
    <row r="4772" spans="1:9" x14ac:dyDescent="0.25">
      <c r="A4772" s="93">
        <v>44586</v>
      </c>
      <c r="B4772" s="35">
        <f t="shared" si="375"/>
        <v>157</v>
      </c>
      <c r="C4772" s="76">
        <v>1</v>
      </c>
      <c r="D4772" s="53">
        <v>2022</v>
      </c>
      <c r="E4772" s="56">
        <v>6.6666666666666666E-2</v>
      </c>
      <c r="F4772" s="53">
        <f t="shared" si="376"/>
        <v>1</v>
      </c>
      <c r="G4772" s="53">
        <f t="shared" si="377"/>
        <v>1</v>
      </c>
      <c r="H4772" s="53">
        <f t="shared" si="378"/>
        <v>-1</v>
      </c>
      <c r="I4772" s="53" t="str">
        <f t="shared" si="379"/>
        <v>dw</v>
      </c>
    </row>
    <row r="4773" spans="1:9" x14ac:dyDescent="0.25">
      <c r="A4773" s="93">
        <v>44587</v>
      </c>
      <c r="B4773" s="35">
        <f t="shared" si="375"/>
        <v>157</v>
      </c>
      <c r="C4773" s="76">
        <v>1</v>
      </c>
      <c r="D4773" s="53">
        <v>2022</v>
      </c>
      <c r="E4773" s="56">
        <v>6.6666666666666666E-2</v>
      </c>
      <c r="F4773" s="53">
        <f t="shared" si="376"/>
        <v>1</v>
      </c>
      <c r="G4773" s="53">
        <f t="shared" si="377"/>
        <v>2</v>
      </c>
      <c r="H4773" s="53">
        <f t="shared" si="378"/>
        <v>2</v>
      </c>
      <c r="I4773" s="53" t="str">
        <f t="shared" si="379"/>
        <v>ww</v>
      </c>
    </row>
    <row r="4774" spans="1:9" x14ac:dyDescent="0.25">
      <c r="A4774" s="93">
        <v>44588</v>
      </c>
      <c r="B4774" s="35">
        <f t="shared" si="375"/>
        <v>157</v>
      </c>
      <c r="C4774" s="76">
        <v>1</v>
      </c>
      <c r="D4774" s="53">
        <v>2022</v>
      </c>
      <c r="E4774" s="56">
        <v>0.20000000000000004</v>
      </c>
      <c r="F4774" s="53">
        <f t="shared" si="376"/>
        <v>1</v>
      </c>
      <c r="G4774" s="53">
        <f t="shared" si="377"/>
        <v>2</v>
      </c>
      <c r="H4774" s="53">
        <f t="shared" si="378"/>
        <v>2</v>
      </c>
      <c r="I4774" s="53" t="str">
        <f t="shared" si="379"/>
        <v>ww</v>
      </c>
    </row>
    <row r="4775" spans="1:9" x14ac:dyDescent="0.25">
      <c r="A4775" s="93">
        <v>44589</v>
      </c>
      <c r="B4775" s="35">
        <f t="shared" si="375"/>
        <v>157</v>
      </c>
      <c r="C4775" s="76">
        <v>1</v>
      </c>
      <c r="D4775" s="53">
        <v>2022</v>
      </c>
      <c r="E4775" s="56">
        <v>0</v>
      </c>
      <c r="F4775" s="53">
        <f t="shared" si="376"/>
        <v>0</v>
      </c>
      <c r="G4775" s="53">
        <f t="shared" si="377"/>
        <v>1</v>
      </c>
      <c r="H4775" s="53">
        <f t="shared" si="378"/>
        <v>1</v>
      </c>
      <c r="I4775" s="53" t="str">
        <f t="shared" si="379"/>
        <v>wd</v>
      </c>
    </row>
    <row r="4776" spans="1:9" x14ac:dyDescent="0.25">
      <c r="A4776" s="93">
        <v>44590</v>
      </c>
      <c r="B4776" s="35">
        <f t="shared" si="375"/>
        <v>157</v>
      </c>
      <c r="C4776" s="76">
        <v>1</v>
      </c>
      <c r="D4776" s="53">
        <v>2022</v>
      </c>
      <c r="E4776" s="56">
        <v>0</v>
      </c>
      <c r="F4776" s="53">
        <f t="shared" si="376"/>
        <v>0</v>
      </c>
      <c r="G4776" s="53">
        <f t="shared" si="377"/>
        <v>0</v>
      </c>
      <c r="H4776" s="53">
        <f t="shared" si="378"/>
        <v>0</v>
      </c>
      <c r="I4776" s="53" t="str">
        <f t="shared" si="379"/>
        <v>dd</v>
      </c>
    </row>
    <row r="4777" spans="1:9" x14ac:dyDescent="0.25">
      <c r="A4777" s="93">
        <v>44591</v>
      </c>
      <c r="B4777" s="35">
        <f t="shared" si="375"/>
        <v>157</v>
      </c>
      <c r="C4777" s="76">
        <v>1</v>
      </c>
      <c r="D4777" s="53">
        <v>2022</v>
      </c>
      <c r="E4777" s="56">
        <v>0</v>
      </c>
      <c r="F4777" s="53">
        <f t="shared" si="376"/>
        <v>0</v>
      </c>
      <c r="G4777" s="53">
        <f t="shared" si="377"/>
        <v>0</v>
      </c>
      <c r="H4777" s="53">
        <f t="shared" si="378"/>
        <v>0</v>
      </c>
      <c r="I4777" s="53" t="str">
        <f t="shared" si="379"/>
        <v>dd</v>
      </c>
    </row>
    <row r="4778" spans="1:9" x14ac:dyDescent="0.25">
      <c r="A4778" s="93">
        <v>44592</v>
      </c>
      <c r="B4778" s="35">
        <f t="shared" si="375"/>
        <v>157</v>
      </c>
      <c r="C4778" s="76">
        <v>1</v>
      </c>
      <c r="D4778" s="53">
        <v>2022</v>
      </c>
      <c r="E4778" s="56">
        <v>0.80000000000000016</v>
      </c>
      <c r="F4778" s="53">
        <f t="shared" si="376"/>
        <v>1</v>
      </c>
      <c r="G4778" s="53">
        <f t="shared" si="377"/>
        <v>1</v>
      </c>
      <c r="H4778" s="53">
        <f t="shared" si="378"/>
        <v>-1</v>
      </c>
      <c r="I4778" s="53" t="str">
        <f t="shared" si="379"/>
        <v>dw</v>
      </c>
    </row>
    <row r="4779" spans="1:9" x14ac:dyDescent="0.25">
      <c r="A4779" s="93">
        <v>44593</v>
      </c>
      <c r="B4779" s="35">
        <f t="shared" si="375"/>
        <v>158</v>
      </c>
      <c r="C4779" s="76">
        <v>2</v>
      </c>
      <c r="D4779" s="53">
        <v>2022</v>
      </c>
      <c r="E4779" s="56">
        <v>0.13333333333333333</v>
      </c>
      <c r="F4779" s="53">
        <f t="shared" si="376"/>
        <v>1</v>
      </c>
      <c r="G4779" s="53">
        <f t="shared" si="377"/>
        <v>2</v>
      </c>
      <c r="H4779" s="53">
        <f t="shared" si="378"/>
        <v>2</v>
      </c>
      <c r="I4779" s="53" t="str">
        <f t="shared" si="379"/>
        <v>ww</v>
      </c>
    </row>
    <row r="4780" spans="1:9" x14ac:dyDescent="0.25">
      <c r="A4780" s="93">
        <v>44594</v>
      </c>
      <c r="B4780" s="35">
        <f t="shared" si="375"/>
        <v>158</v>
      </c>
      <c r="C4780" s="76">
        <v>2</v>
      </c>
      <c r="D4780" s="53">
        <v>2022</v>
      </c>
      <c r="E4780" s="56">
        <v>0</v>
      </c>
      <c r="F4780" s="53">
        <f t="shared" si="376"/>
        <v>0</v>
      </c>
      <c r="G4780" s="53">
        <f t="shared" si="377"/>
        <v>1</v>
      </c>
      <c r="H4780" s="53">
        <f t="shared" si="378"/>
        <v>1</v>
      </c>
      <c r="I4780" s="53" t="str">
        <f t="shared" si="379"/>
        <v>wd</v>
      </c>
    </row>
    <row r="4781" spans="1:9" x14ac:dyDescent="0.25">
      <c r="A4781" s="93">
        <v>44595</v>
      </c>
      <c r="B4781" s="35">
        <f t="shared" si="375"/>
        <v>158</v>
      </c>
      <c r="C4781" s="76">
        <v>2</v>
      </c>
      <c r="D4781" s="53">
        <v>2022</v>
      </c>
      <c r="E4781" s="56">
        <v>0</v>
      </c>
      <c r="F4781" s="53">
        <f t="shared" si="376"/>
        <v>0</v>
      </c>
      <c r="G4781" s="53">
        <f t="shared" si="377"/>
        <v>0</v>
      </c>
      <c r="H4781" s="53">
        <f t="shared" si="378"/>
        <v>0</v>
      </c>
      <c r="I4781" s="53" t="str">
        <f t="shared" si="379"/>
        <v>dd</v>
      </c>
    </row>
    <row r="4782" spans="1:9" x14ac:dyDescent="0.25">
      <c r="A4782" s="93">
        <v>44596</v>
      </c>
      <c r="B4782" s="35">
        <f t="shared" si="375"/>
        <v>158</v>
      </c>
      <c r="C4782" s="76">
        <v>2</v>
      </c>
      <c r="D4782" s="53">
        <v>2022</v>
      </c>
      <c r="E4782" s="56">
        <v>0.20000000000000004</v>
      </c>
      <c r="F4782" s="53">
        <f t="shared" si="376"/>
        <v>1</v>
      </c>
      <c r="G4782" s="53">
        <f t="shared" si="377"/>
        <v>1</v>
      </c>
      <c r="H4782" s="53">
        <f t="shared" si="378"/>
        <v>-1</v>
      </c>
      <c r="I4782" s="53" t="str">
        <f t="shared" si="379"/>
        <v>dw</v>
      </c>
    </row>
    <row r="4783" spans="1:9" x14ac:dyDescent="0.25">
      <c r="A4783" s="93">
        <v>44597</v>
      </c>
      <c r="B4783" s="35">
        <f t="shared" si="375"/>
        <v>158</v>
      </c>
      <c r="C4783" s="76">
        <v>2</v>
      </c>
      <c r="D4783" s="53">
        <v>2022</v>
      </c>
      <c r="E4783" s="56">
        <v>6.6666666666666666E-2</v>
      </c>
      <c r="F4783" s="53">
        <f t="shared" si="376"/>
        <v>1</v>
      </c>
      <c r="G4783" s="53">
        <f t="shared" si="377"/>
        <v>2</v>
      </c>
      <c r="H4783" s="53">
        <f t="shared" si="378"/>
        <v>2</v>
      </c>
      <c r="I4783" s="53" t="str">
        <f t="shared" si="379"/>
        <v>ww</v>
      </c>
    </row>
    <row r="4784" spans="1:9" x14ac:dyDescent="0.25">
      <c r="A4784" s="93">
        <v>44598</v>
      </c>
      <c r="B4784" s="35">
        <f t="shared" ref="B4784:B4847" si="380">C4784+(D4784-2009)*12</f>
        <v>158</v>
      </c>
      <c r="C4784" s="76">
        <v>2</v>
      </c>
      <c r="D4784" s="53">
        <v>2022</v>
      </c>
      <c r="E4784" s="56">
        <v>2.7333333333333329</v>
      </c>
      <c r="F4784" s="53">
        <f t="shared" si="376"/>
        <v>1</v>
      </c>
      <c r="G4784" s="53">
        <f t="shared" si="377"/>
        <v>2</v>
      </c>
      <c r="H4784" s="53">
        <f t="shared" si="378"/>
        <v>2</v>
      </c>
      <c r="I4784" s="53" t="str">
        <f t="shared" si="379"/>
        <v>ww</v>
      </c>
    </row>
    <row r="4785" spans="1:9" x14ac:dyDescent="0.25">
      <c r="A4785" s="93">
        <v>44599</v>
      </c>
      <c r="B4785" s="35">
        <f t="shared" si="380"/>
        <v>158</v>
      </c>
      <c r="C4785" s="76">
        <v>2</v>
      </c>
      <c r="D4785" s="53">
        <v>2022</v>
      </c>
      <c r="E4785" s="56">
        <v>0.66666666666666663</v>
      </c>
      <c r="F4785" s="53">
        <f t="shared" si="376"/>
        <v>1</v>
      </c>
      <c r="G4785" s="53">
        <f t="shared" si="377"/>
        <v>2</v>
      </c>
      <c r="H4785" s="53">
        <f t="shared" si="378"/>
        <v>2</v>
      </c>
      <c r="I4785" s="53" t="str">
        <f t="shared" si="379"/>
        <v>ww</v>
      </c>
    </row>
    <row r="4786" spans="1:9" x14ac:dyDescent="0.25">
      <c r="A4786" s="93">
        <v>44600</v>
      </c>
      <c r="B4786" s="35">
        <f t="shared" si="380"/>
        <v>158</v>
      </c>
      <c r="C4786" s="76">
        <v>2</v>
      </c>
      <c r="D4786" s="53">
        <v>2022</v>
      </c>
      <c r="E4786" s="56">
        <v>0</v>
      </c>
      <c r="F4786" s="53">
        <f t="shared" si="376"/>
        <v>0</v>
      </c>
      <c r="G4786" s="53">
        <f t="shared" si="377"/>
        <v>1</v>
      </c>
      <c r="H4786" s="53">
        <f t="shared" si="378"/>
        <v>1</v>
      </c>
      <c r="I4786" s="53" t="str">
        <f t="shared" si="379"/>
        <v>wd</v>
      </c>
    </row>
    <row r="4787" spans="1:9" x14ac:dyDescent="0.25">
      <c r="A4787" s="93">
        <v>44601</v>
      </c>
      <c r="B4787" s="35">
        <f t="shared" si="380"/>
        <v>158</v>
      </c>
      <c r="C4787" s="76">
        <v>2</v>
      </c>
      <c r="D4787" s="53">
        <v>2022</v>
      </c>
      <c r="E4787" s="56">
        <v>0.79999999999999993</v>
      </c>
      <c r="F4787" s="53">
        <f t="shared" si="376"/>
        <v>1</v>
      </c>
      <c r="G4787" s="53">
        <f t="shared" si="377"/>
        <v>1</v>
      </c>
      <c r="H4787" s="53">
        <f t="shared" si="378"/>
        <v>-1</v>
      </c>
      <c r="I4787" s="53" t="str">
        <f t="shared" si="379"/>
        <v>dw</v>
      </c>
    </row>
    <row r="4788" spans="1:9" x14ac:dyDescent="0.25">
      <c r="A4788" s="93">
        <v>44602</v>
      </c>
      <c r="B4788" s="35">
        <f t="shared" si="380"/>
        <v>158</v>
      </c>
      <c r="C4788" s="76">
        <v>2</v>
      </c>
      <c r="D4788" s="53">
        <v>2022</v>
      </c>
      <c r="E4788" s="56">
        <v>6.6666666666666666E-2</v>
      </c>
      <c r="F4788" s="53">
        <f t="shared" si="376"/>
        <v>1</v>
      </c>
      <c r="G4788" s="53">
        <f t="shared" si="377"/>
        <v>2</v>
      </c>
      <c r="H4788" s="53">
        <f t="shared" si="378"/>
        <v>2</v>
      </c>
      <c r="I4788" s="53" t="str">
        <f t="shared" si="379"/>
        <v>ww</v>
      </c>
    </row>
    <row r="4789" spans="1:9" x14ac:dyDescent="0.25">
      <c r="A4789" s="93">
        <v>44603</v>
      </c>
      <c r="B4789" s="35">
        <f t="shared" si="380"/>
        <v>158</v>
      </c>
      <c r="C4789" s="76">
        <v>2</v>
      </c>
      <c r="D4789" s="53">
        <v>2022</v>
      </c>
      <c r="E4789" s="56">
        <v>0</v>
      </c>
      <c r="F4789" s="53">
        <f t="shared" si="376"/>
        <v>0</v>
      </c>
      <c r="G4789" s="53">
        <f t="shared" si="377"/>
        <v>1</v>
      </c>
      <c r="H4789" s="53">
        <f t="shared" si="378"/>
        <v>1</v>
      </c>
      <c r="I4789" s="53" t="str">
        <f t="shared" si="379"/>
        <v>wd</v>
      </c>
    </row>
    <row r="4790" spans="1:9" x14ac:dyDescent="0.25">
      <c r="A4790" s="93">
        <v>44604</v>
      </c>
      <c r="B4790" s="35">
        <f t="shared" si="380"/>
        <v>158</v>
      </c>
      <c r="C4790" s="76">
        <v>2</v>
      </c>
      <c r="D4790" s="53">
        <v>2022</v>
      </c>
      <c r="E4790" s="56">
        <v>0</v>
      </c>
      <c r="F4790" s="53">
        <f t="shared" si="376"/>
        <v>0</v>
      </c>
      <c r="G4790" s="53">
        <f t="shared" si="377"/>
        <v>0</v>
      </c>
      <c r="H4790" s="53">
        <f t="shared" si="378"/>
        <v>0</v>
      </c>
      <c r="I4790" s="53" t="str">
        <f t="shared" si="379"/>
        <v>dd</v>
      </c>
    </row>
    <row r="4791" spans="1:9" x14ac:dyDescent="0.25">
      <c r="A4791" s="93">
        <v>44605</v>
      </c>
      <c r="B4791" s="35">
        <f t="shared" si="380"/>
        <v>158</v>
      </c>
      <c r="C4791" s="76">
        <v>2</v>
      </c>
      <c r="D4791" s="53">
        <v>2022</v>
      </c>
      <c r="E4791" s="56">
        <v>0</v>
      </c>
      <c r="F4791" s="53">
        <f t="shared" si="376"/>
        <v>0</v>
      </c>
      <c r="G4791" s="53">
        <f t="shared" si="377"/>
        <v>0</v>
      </c>
      <c r="H4791" s="53">
        <f t="shared" si="378"/>
        <v>0</v>
      </c>
      <c r="I4791" s="53" t="str">
        <f t="shared" si="379"/>
        <v>dd</v>
      </c>
    </row>
    <row r="4792" spans="1:9" x14ac:dyDescent="0.25">
      <c r="A4792" s="93">
        <v>44606</v>
      </c>
      <c r="B4792" s="35">
        <f t="shared" si="380"/>
        <v>158</v>
      </c>
      <c r="C4792" s="76">
        <v>2</v>
      </c>
      <c r="D4792" s="53">
        <v>2022</v>
      </c>
      <c r="E4792" s="56">
        <v>5.9333333333333327</v>
      </c>
      <c r="F4792" s="53">
        <f t="shared" si="376"/>
        <v>1</v>
      </c>
      <c r="G4792" s="53">
        <f t="shared" si="377"/>
        <v>1</v>
      </c>
      <c r="H4792" s="53">
        <f t="shared" si="378"/>
        <v>-1</v>
      </c>
      <c r="I4792" s="53" t="str">
        <f t="shared" si="379"/>
        <v>dw</v>
      </c>
    </row>
    <row r="4793" spans="1:9" x14ac:dyDescent="0.25">
      <c r="A4793" s="93">
        <v>44607</v>
      </c>
      <c r="B4793" s="35">
        <f t="shared" si="380"/>
        <v>158</v>
      </c>
      <c r="C4793" s="76">
        <v>2</v>
      </c>
      <c r="D4793" s="53">
        <v>2022</v>
      </c>
      <c r="E4793" s="56">
        <v>1.9333333333333333</v>
      </c>
      <c r="F4793" s="53">
        <f t="shared" si="376"/>
        <v>1</v>
      </c>
      <c r="G4793" s="53">
        <f t="shared" si="377"/>
        <v>2</v>
      </c>
      <c r="H4793" s="53">
        <f t="shared" si="378"/>
        <v>2</v>
      </c>
      <c r="I4793" s="53" t="str">
        <f t="shared" si="379"/>
        <v>ww</v>
      </c>
    </row>
    <row r="4794" spans="1:9" x14ac:dyDescent="0.25">
      <c r="A4794" s="93">
        <v>44608</v>
      </c>
      <c r="B4794" s="35">
        <f t="shared" si="380"/>
        <v>158</v>
      </c>
      <c r="C4794" s="76">
        <v>2</v>
      </c>
      <c r="D4794" s="53">
        <v>2022</v>
      </c>
      <c r="E4794" s="56">
        <v>1.8666666666666665</v>
      </c>
      <c r="F4794" s="53">
        <f t="shared" si="376"/>
        <v>1</v>
      </c>
      <c r="G4794" s="53">
        <f t="shared" si="377"/>
        <v>2</v>
      </c>
      <c r="H4794" s="53">
        <f t="shared" si="378"/>
        <v>2</v>
      </c>
      <c r="I4794" s="53" t="str">
        <f t="shared" si="379"/>
        <v>ww</v>
      </c>
    </row>
    <row r="4795" spans="1:9" x14ac:dyDescent="0.25">
      <c r="A4795" s="93">
        <v>44609</v>
      </c>
      <c r="B4795" s="35">
        <f t="shared" si="380"/>
        <v>158</v>
      </c>
      <c r="C4795" s="76">
        <v>2</v>
      </c>
      <c r="D4795" s="53">
        <v>2022</v>
      </c>
      <c r="E4795" s="56">
        <v>1.3333333333333333</v>
      </c>
      <c r="F4795" s="53">
        <f t="shared" si="376"/>
        <v>1</v>
      </c>
      <c r="G4795" s="53">
        <f t="shared" si="377"/>
        <v>2</v>
      </c>
      <c r="H4795" s="53">
        <f t="shared" si="378"/>
        <v>2</v>
      </c>
      <c r="I4795" s="53" t="str">
        <f t="shared" si="379"/>
        <v>ww</v>
      </c>
    </row>
    <row r="4796" spans="1:9" x14ac:dyDescent="0.25">
      <c r="A4796" s="93">
        <v>44610</v>
      </c>
      <c r="B4796" s="35">
        <f t="shared" si="380"/>
        <v>158</v>
      </c>
      <c r="C4796" s="76">
        <v>2</v>
      </c>
      <c r="D4796" s="53">
        <v>2022</v>
      </c>
      <c r="E4796" s="56">
        <v>5.7333333333333334</v>
      </c>
      <c r="F4796" s="53">
        <f t="shared" si="376"/>
        <v>1</v>
      </c>
      <c r="G4796" s="53">
        <f t="shared" si="377"/>
        <v>2</v>
      </c>
      <c r="H4796" s="53">
        <f t="shared" si="378"/>
        <v>2</v>
      </c>
      <c r="I4796" s="53" t="str">
        <f t="shared" si="379"/>
        <v>ww</v>
      </c>
    </row>
    <row r="4797" spans="1:9" x14ac:dyDescent="0.25">
      <c r="A4797" s="93">
        <v>44611</v>
      </c>
      <c r="B4797" s="35">
        <f t="shared" si="380"/>
        <v>158</v>
      </c>
      <c r="C4797" s="76">
        <v>2</v>
      </c>
      <c r="D4797" s="53">
        <v>2022</v>
      </c>
      <c r="E4797" s="56">
        <v>1.8</v>
      </c>
      <c r="F4797" s="53">
        <f t="shared" si="376"/>
        <v>1</v>
      </c>
      <c r="G4797" s="53">
        <f t="shared" si="377"/>
        <v>2</v>
      </c>
      <c r="H4797" s="53">
        <f t="shared" si="378"/>
        <v>2</v>
      </c>
      <c r="I4797" s="53" t="str">
        <f t="shared" si="379"/>
        <v>ww</v>
      </c>
    </row>
    <row r="4798" spans="1:9" x14ac:dyDescent="0.25">
      <c r="A4798" s="93">
        <v>44612</v>
      </c>
      <c r="B4798" s="35">
        <f t="shared" si="380"/>
        <v>158</v>
      </c>
      <c r="C4798" s="76">
        <v>2</v>
      </c>
      <c r="D4798" s="53">
        <v>2022</v>
      </c>
      <c r="E4798" s="56">
        <v>3.3333333333333335</v>
      </c>
      <c r="F4798" s="53">
        <f t="shared" si="376"/>
        <v>1</v>
      </c>
      <c r="G4798" s="53">
        <f t="shared" si="377"/>
        <v>2</v>
      </c>
      <c r="H4798" s="53">
        <f t="shared" si="378"/>
        <v>2</v>
      </c>
      <c r="I4798" s="53" t="str">
        <f t="shared" si="379"/>
        <v>ww</v>
      </c>
    </row>
    <row r="4799" spans="1:9" x14ac:dyDescent="0.25">
      <c r="A4799" s="93">
        <v>44613</v>
      </c>
      <c r="B4799" s="35">
        <f t="shared" si="380"/>
        <v>158</v>
      </c>
      <c r="C4799" s="76">
        <v>2</v>
      </c>
      <c r="D4799" s="53">
        <v>2022</v>
      </c>
      <c r="E4799" s="56">
        <v>11</v>
      </c>
      <c r="F4799" s="53">
        <f t="shared" si="376"/>
        <v>1</v>
      </c>
      <c r="G4799" s="53">
        <f t="shared" si="377"/>
        <v>2</v>
      </c>
      <c r="H4799" s="53">
        <f t="shared" si="378"/>
        <v>2</v>
      </c>
      <c r="I4799" s="53" t="str">
        <f t="shared" si="379"/>
        <v>ww</v>
      </c>
    </row>
    <row r="4800" spans="1:9" x14ac:dyDescent="0.25">
      <c r="A4800" s="93">
        <v>44614</v>
      </c>
      <c r="B4800" s="35">
        <f t="shared" si="380"/>
        <v>158</v>
      </c>
      <c r="C4800" s="76">
        <v>2</v>
      </c>
      <c r="D4800" s="53">
        <v>2022</v>
      </c>
      <c r="E4800" s="56">
        <v>0.46666666666666662</v>
      </c>
      <c r="F4800" s="53">
        <f t="shared" si="376"/>
        <v>1</v>
      </c>
      <c r="G4800" s="53">
        <f t="shared" si="377"/>
        <v>2</v>
      </c>
      <c r="H4800" s="53">
        <f t="shared" si="378"/>
        <v>2</v>
      </c>
      <c r="I4800" s="53" t="str">
        <f t="shared" si="379"/>
        <v>ww</v>
      </c>
    </row>
    <row r="4801" spans="1:9" x14ac:dyDescent="0.25">
      <c r="A4801" s="93">
        <v>44615</v>
      </c>
      <c r="B4801" s="35">
        <f t="shared" si="380"/>
        <v>158</v>
      </c>
      <c r="C4801" s="76">
        <v>2</v>
      </c>
      <c r="D4801" s="53">
        <v>2022</v>
      </c>
      <c r="E4801" s="56">
        <v>0.13333333333333333</v>
      </c>
      <c r="F4801" s="53">
        <f t="shared" si="376"/>
        <v>1</v>
      </c>
      <c r="G4801" s="53">
        <f t="shared" si="377"/>
        <v>2</v>
      </c>
      <c r="H4801" s="53">
        <f t="shared" si="378"/>
        <v>2</v>
      </c>
      <c r="I4801" s="53" t="str">
        <f t="shared" si="379"/>
        <v>ww</v>
      </c>
    </row>
    <row r="4802" spans="1:9" x14ac:dyDescent="0.25">
      <c r="A4802" s="93">
        <v>44616</v>
      </c>
      <c r="B4802" s="35">
        <f t="shared" si="380"/>
        <v>158</v>
      </c>
      <c r="C4802" s="76">
        <v>2</v>
      </c>
      <c r="D4802" s="53">
        <v>2022</v>
      </c>
      <c r="E4802" s="56">
        <v>2.2666666666666666</v>
      </c>
      <c r="F4802" s="53">
        <f t="shared" si="376"/>
        <v>1</v>
      </c>
      <c r="G4802" s="53">
        <f t="shared" si="377"/>
        <v>2</v>
      </c>
      <c r="H4802" s="53">
        <f t="shared" si="378"/>
        <v>2</v>
      </c>
      <c r="I4802" s="53" t="str">
        <f t="shared" si="379"/>
        <v>ww</v>
      </c>
    </row>
    <row r="4803" spans="1:9" x14ac:dyDescent="0.25">
      <c r="A4803" s="93">
        <v>44617</v>
      </c>
      <c r="B4803" s="35">
        <f t="shared" si="380"/>
        <v>158</v>
      </c>
      <c r="C4803" s="76">
        <v>2</v>
      </c>
      <c r="D4803" s="53">
        <v>2022</v>
      </c>
      <c r="E4803" s="56">
        <v>0.26666666666666666</v>
      </c>
      <c r="F4803" s="53">
        <f t="shared" si="376"/>
        <v>1</v>
      </c>
      <c r="G4803" s="53">
        <f t="shared" si="377"/>
        <v>2</v>
      </c>
      <c r="H4803" s="53">
        <f t="shared" si="378"/>
        <v>2</v>
      </c>
      <c r="I4803" s="53" t="str">
        <f t="shared" si="379"/>
        <v>ww</v>
      </c>
    </row>
    <row r="4804" spans="1:9" x14ac:dyDescent="0.25">
      <c r="A4804" s="93">
        <v>44618</v>
      </c>
      <c r="B4804" s="35">
        <f t="shared" si="380"/>
        <v>158</v>
      </c>
      <c r="C4804" s="76">
        <v>2</v>
      </c>
      <c r="D4804" s="53">
        <v>2022</v>
      </c>
      <c r="E4804" s="56">
        <v>0</v>
      </c>
      <c r="F4804" s="53">
        <f t="shared" si="376"/>
        <v>0</v>
      </c>
      <c r="G4804" s="53">
        <f t="shared" si="377"/>
        <v>1</v>
      </c>
      <c r="H4804" s="53">
        <f t="shared" si="378"/>
        <v>1</v>
      </c>
      <c r="I4804" s="53" t="str">
        <f t="shared" si="379"/>
        <v>wd</v>
      </c>
    </row>
    <row r="4805" spans="1:9" x14ac:dyDescent="0.25">
      <c r="A4805" s="93">
        <v>44619</v>
      </c>
      <c r="B4805" s="35">
        <f t="shared" si="380"/>
        <v>158</v>
      </c>
      <c r="C4805" s="76">
        <v>2</v>
      </c>
      <c r="D4805" s="53">
        <v>2022</v>
      </c>
      <c r="E4805" s="56">
        <v>0</v>
      </c>
      <c r="F4805" s="53">
        <f t="shared" si="376"/>
        <v>0</v>
      </c>
      <c r="G4805" s="53">
        <f t="shared" si="377"/>
        <v>0</v>
      </c>
      <c r="H4805" s="53">
        <f t="shared" si="378"/>
        <v>0</v>
      </c>
      <c r="I4805" s="53" t="str">
        <f t="shared" si="379"/>
        <v>dd</v>
      </c>
    </row>
    <row r="4806" spans="1:9" x14ac:dyDescent="0.25">
      <c r="A4806" s="93">
        <v>44620</v>
      </c>
      <c r="B4806" s="35">
        <f t="shared" si="380"/>
        <v>158</v>
      </c>
      <c r="C4806" s="76">
        <v>2</v>
      </c>
      <c r="D4806" s="53">
        <v>2022</v>
      </c>
      <c r="E4806" s="56">
        <v>0.53333333333333333</v>
      </c>
      <c r="F4806" s="53">
        <f t="shared" si="376"/>
        <v>1</v>
      </c>
      <c r="G4806" s="53">
        <f t="shared" si="377"/>
        <v>1</v>
      </c>
      <c r="H4806" s="53">
        <f t="shared" si="378"/>
        <v>-1</v>
      </c>
      <c r="I4806" s="53" t="str">
        <f t="shared" si="379"/>
        <v>dw</v>
      </c>
    </row>
    <row r="4807" spans="1:9" x14ac:dyDescent="0.25">
      <c r="A4807" s="93">
        <v>44621</v>
      </c>
      <c r="B4807" s="35">
        <f t="shared" si="380"/>
        <v>159</v>
      </c>
      <c r="C4807" s="76">
        <v>3</v>
      </c>
      <c r="D4807" s="53">
        <v>2022</v>
      </c>
      <c r="E4807" s="56">
        <v>2.9333333333333336</v>
      </c>
      <c r="F4807" s="53">
        <f t="shared" ref="F4807:F4870" si="381">IF(E4807&gt;0,1,0)</f>
        <v>1</v>
      </c>
      <c r="G4807" s="53">
        <f t="shared" ref="G4807:G4870" si="382">SUM(F4806:F4807)</f>
        <v>2</v>
      </c>
      <c r="H4807" s="53">
        <f t="shared" ref="H4807:H4870" si="383">IF(G4807=1,IF(F4806=1,1,-1),G4807)</f>
        <v>2</v>
      </c>
      <c r="I4807" s="53" t="str">
        <f t="shared" ref="I4807:I4870" si="384">VLOOKUP(H4807,codes,2,)</f>
        <v>ww</v>
      </c>
    </row>
    <row r="4808" spans="1:9" x14ac:dyDescent="0.25">
      <c r="A4808" s="93">
        <v>44622</v>
      </c>
      <c r="B4808" s="35">
        <f t="shared" si="380"/>
        <v>159</v>
      </c>
      <c r="C4808" s="76">
        <v>3</v>
      </c>
      <c r="D4808" s="53">
        <v>2022</v>
      </c>
      <c r="E4808" s="56">
        <v>0</v>
      </c>
      <c r="F4808" s="53">
        <f t="shared" si="381"/>
        <v>0</v>
      </c>
      <c r="G4808" s="53">
        <f t="shared" si="382"/>
        <v>1</v>
      </c>
      <c r="H4808" s="53">
        <f t="shared" si="383"/>
        <v>1</v>
      </c>
      <c r="I4808" s="53" t="str">
        <f t="shared" si="384"/>
        <v>wd</v>
      </c>
    </row>
    <row r="4809" spans="1:9" x14ac:dyDescent="0.25">
      <c r="A4809" s="93">
        <v>44623</v>
      </c>
      <c r="B4809" s="35">
        <f t="shared" si="380"/>
        <v>159</v>
      </c>
      <c r="C4809" s="76">
        <v>3</v>
      </c>
      <c r="D4809" s="53">
        <v>2022</v>
      </c>
      <c r="E4809" s="56">
        <v>0.73333333333333339</v>
      </c>
      <c r="F4809" s="53">
        <f t="shared" si="381"/>
        <v>1</v>
      </c>
      <c r="G4809" s="53">
        <f t="shared" si="382"/>
        <v>1</v>
      </c>
      <c r="H4809" s="53">
        <f t="shared" si="383"/>
        <v>-1</v>
      </c>
      <c r="I4809" s="53" t="str">
        <f t="shared" si="384"/>
        <v>dw</v>
      </c>
    </row>
    <row r="4810" spans="1:9" x14ac:dyDescent="0.25">
      <c r="A4810" s="93">
        <v>44624</v>
      </c>
      <c r="B4810" s="35">
        <f t="shared" si="380"/>
        <v>159</v>
      </c>
      <c r="C4810" s="76">
        <v>3</v>
      </c>
      <c r="D4810" s="53">
        <v>2022</v>
      </c>
      <c r="E4810" s="56">
        <v>9.1333333333333329</v>
      </c>
      <c r="F4810" s="53">
        <f t="shared" si="381"/>
        <v>1</v>
      </c>
      <c r="G4810" s="53">
        <f t="shared" si="382"/>
        <v>2</v>
      </c>
      <c r="H4810" s="53">
        <f t="shared" si="383"/>
        <v>2</v>
      </c>
      <c r="I4810" s="53" t="str">
        <f t="shared" si="384"/>
        <v>ww</v>
      </c>
    </row>
    <row r="4811" spans="1:9" x14ac:dyDescent="0.25">
      <c r="A4811" s="93">
        <v>44625</v>
      </c>
      <c r="B4811" s="35">
        <f t="shared" si="380"/>
        <v>159</v>
      </c>
      <c r="C4811" s="76">
        <v>3</v>
      </c>
      <c r="D4811" s="53">
        <v>2022</v>
      </c>
      <c r="E4811" s="56">
        <v>1.0666666666666667</v>
      </c>
      <c r="F4811" s="53">
        <f t="shared" si="381"/>
        <v>1</v>
      </c>
      <c r="G4811" s="53">
        <f t="shared" si="382"/>
        <v>2</v>
      </c>
      <c r="H4811" s="53">
        <f t="shared" si="383"/>
        <v>2</v>
      </c>
      <c r="I4811" s="53" t="str">
        <f t="shared" si="384"/>
        <v>ww</v>
      </c>
    </row>
    <row r="4812" spans="1:9" x14ac:dyDescent="0.25">
      <c r="A4812" s="93">
        <v>44626</v>
      </c>
      <c r="B4812" s="35">
        <f t="shared" si="380"/>
        <v>159</v>
      </c>
      <c r="C4812" s="76">
        <v>3</v>
      </c>
      <c r="D4812" s="53">
        <v>2022</v>
      </c>
      <c r="E4812" s="56">
        <v>0.40000000000000008</v>
      </c>
      <c r="F4812" s="53">
        <f t="shared" si="381"/>
        <v>1</v>
      </c>
      <c r="G4812" s="53">
        <f t="shared" si="382"/>
        <v>2</v>
      </c>
      <c r="H4812" s="53">
        <f t="shared" si="383"/>
        <v>2</v>
      </c>
      <c r="I4812" s="53" t="str">
        <f t="shared" si="384"/>
        <v>ww</v>
      </c>
    </row>
    <row r="4813" spans="1:9" x14ac:dyDescent="0.25">
      <c r="A4813" s="93">
        <v>44627</v>
      </c>
      <c r="B4813" s="35">
        <f t="shared" si="380"/>
        <v>159</v>
      </c>
      <c r="C4813" s="76">
        <v>3</v>
      </c>
      <c r="D4813" s="53">
        <v>2022</v>
      </c>
      <c r="E4813" s="56">
        <v>6.6666666666666666E-2</v>
      </c>
      <c r="F4813" s="53">
        <f t="shared" si="381"/>
        <v>1</v>
      </c>
      <c r="G4813" s="53">
        <f t="shared" si="382"/>
        <v>2</v>
      </c>
      <c r="H4813" s="53">
        <f t="shared" si="383"/>
        <v>2</v>
      </c>
      <c r="I4813" s="53" t="str">
        <f t="shared" si="384"/>
        <v>ww</v>
      </c>
    </row>
    <row r="4814" spans="1:9" x14ac:dyDescent="0.25">
      <c r="A4814" s="93">
        <v>44628</v>
      </c>
      <c r="B4814" s="35">
        <f t="shared" si="380"/>
        <v>159</v>
      </c>
      <c r="C4814" s="76">
        <v>3</v>
      </c>
      <c r="D4814" s="53">
        <v>2022</v>
      </c>
      <c r="E4814" s="56">
        <v>0</v>
      </c>
      <c r="F4814" s="53">
        <f t="shared" si="381"/>
        <v>0</v>
      </c>
      <c r="G4814" s="53">
        <f t="shared" si="382"/>
        <v>1</v>
      </c>
      <c r="H4814" s="53">
        <f t="shared" si="383"/>
        <v>1</v>
      </c>
      <c r="I4814" s="53" t="str">
        <f t="shared" si="384"/>
        <v>wd</v>
      </c>
    </row>
    <row r="4815" spans="1:9" x14ac:dyDescent="0.25">
      <c r="A4815" s="93">
        <v>44629</v>
      </c>
      <c r="B4815" s="35">
        <f t="shared" si="380"/>
        <v>159</v>
      </c>
      <c r="C4815" s="76">
        <v>3</v>
      </c>
      <c r="D4815" s="53">
        <v>2022</v>
      </c>
      <c r="E4815" s="56">
        <v>0</v>
      </c>
      <c r="F4815" s="53">
        <f t="shared" si="381"/>
        <v>0</v>
      </c>
      <c r="G4815" s="53">
        <f t="shared" si="382"/>
        <v>0</v>
      </c>
      <c r="H4815" s="53">
        <f t="shared" si="383"/>
        <v>0</v>
      </c>
      <c r="I4815" s="53" t="str">
        <f t="shared" si="384"/>
        <v>dd</v>
      </c>
    </row>
    <row r="4816" spans="1:9" x14ac:dyDescent="0.25">
      <c r="A4816" s="93">
        <v>44630</v>
      </c>
      <c r="B4816" s="35">
        <f t="shared" si="380"/>
        <v>159</v>
      </c>
      <c r="C4816" s="76">
        <v>3</v>
      </c>
      <c r="D4816" s="53">
        <v>2022</v>
      </c>
      <c r="E4816" s="56">
        <v>0</v>
      </c>
      <c r="F4816" s="53">
        <f t="shared" si="381"/>
        <v>0</v>
      </c>
      <c r="G4816" s="53">
        <f t="shared" si="382"/>
        <v>0</v>
      </c>
      <c r="H4816" s="53">
        <f t="shared" si="383"/>
        <v>0</v>
      </c>
      <c r="I4816" s="53" t="str">
        <f t="shared" si="384"/>
        <v>dd</v>
      </c>
    </row>
    <row r="4817" spans="1:9" x14ac:dyDescent="0.25">
      <c r="A4817" s="93">
        <v>44631</v>
      </c>
      <c r="B4817" s="35">
        <f t="shared" si="380"/>
        <v>159</v>
      </c>
      <c r="C4817" s="76">
        <v>3</v>
      </c>
      <c r="D4817" s="53">
        <v>2022</v>
      </c>
      <c r="E4817" s="56">
        <v>0</v>
      </c>
      <c r="F4817" s="53">
        <f t="shared" si="381"/>
        <v>0</v>
      </c>
      <c r="G4817" s="53">
        <f t="shared" si="382"/>
        <v>0</v>
      </c>
      <c r="H4817" s="53">
        <f t="shared" si="383"/>
        <v>0</v>
      </c>
      <c r="I4817" s="53" t="str">
        <f t="shared" si="384"/>
        <v>dd</v>
      </c>
    </row>
    <row r="4818" spans="1:9" x14ac:dyDescent="0.25">
      <c r="A4818" s="93">
        <v>44632</v>
      </c>
      <c r="B4818" s="35">
        <f t="shared" si="380"/>
        <v>159</v>
      </c>
      <c r="C4818" s="76">
        <v>3</v>
      </c>
      <c r="D4818" s="53">
        <v>2022</v>
      </c>
      <c r="E4818" s="56">
        <v>1.1333333333333333</v>
      </c>
      <c r="F4818" s="53">
        <f t="shared" si="381"/>
        <v>1</v>
      </c>
      <c r="G4818" s="53">
        <f t="shared" si="382"/>
        <v>1</v>
      </c>
      <c r="H4818" s="53">
        <f t="shared" si="383"/>
        <v>-1</v>
      </c>
      <c r="I4818" s="53" t="str">
        <f t="shared" si="384"/>
        <v>dw</v>
      </c>
    </row>
    <row r="4819" spans="1:9" x14ac:dyDescent="0.25">
      <c r="A4819" s="93">
        <v>44633</v>
      </c>
      <c r="B4819" s="35">
        <f t="shared" si="380"/>
        <v>159</v>
      </c>
      <c r="C4819" s="76">
        <v>3</v>
      </c>
      <c r="D4819" s="53">
        <v>2022</v>
      </c>
      <c r="E4819" s="56">
        <v>0</v>
      </c>
      <c r="F4819" s="53">
        <f t="shared" si="381"/>
        <v>0</v>
      </c>
      <c r="G4819" s="53">
        <f t="shared" si="382"/>
        <v>1</v>
      </c>
      <c r="H4819" s="53">
        <f t="shared" si="383"/>
        <v>1</v>
      </c>
      <c r="I4819" s="53" t="str">
        <f t="shared" si="384"/>
        <v>wd</v>
      </c>
    </row>
    <row r="4820" spans="1:9" x14ac:dyDescent="0.25">
      <c r="A4820" s="93">
        <v>44634</v>
      </c>
      <c r="B4820" s="35">
        <f t="shared" si="380"/>
        <v>159</v>
      </c>
      <c r="C4820" s="76">
        <v>3</v>
      </c>
      <c r="D4820" s="53">
        <v>2022</v>
      </c>
      <c r="E4820" s="56">
        <v>0</v>
      </c>
      <c r="F4820" s="53">
        <f t="shared" si="381"/>
        <v>0</v>
      </c>
      <c r="G4820" s="53">
        <f t="shared" si="382"/>
        <v>0</v>
      </c>
      <c r="H4820" s="53">
        <f t="shared" si="383"/>
        <v>0</v>
      </c>
      <c r="I4820" s="53" t="str">
        <f t="shared" si="384"/>
        <v>dd</v>
      </c>
    </row>
    <row r="4821" spans="1:9" x14ac:dyDescent="0.25">
      <c r="A4821" s="93">
        <v>44635</v>
      </c>
      <c r="B4821" s="35">
        <f t="shared" si="380"/>
        <v>159</v>
      </c>
      <c r="C4821" s="76">
        <v>3</v>
      </c>
      <c r="D4821" s="53">
        <v>2022</v>
      </c>
      <c r="E4821" s="56">
        <v>0</v>
      </c>
      <c r="F4821" s="53">
        <f t="shared" si="381"/>
        <v>0</v>
      </c>
      <c r="G4821" s="53">
        <f t="shared" si="382"/>
        <v>0</v>
      </c>
      <c r="H4821" s="53">
        <f t="shared" si="383"/>
        <v>0</v>
      </c>
      <c r="I4821" s="53" t="str">
        <f t="shared" si="384"/>
        <v>dd</v>
      </c>
    </row>
    <row r="4822" spans="1:9" x14ac:dyDescent="0.25">
      <c r="A4822" s="93">
        <v>44636</v>
      </c>
      <c r="B4822" s="35">
        <f t="shared" si="380"/>
        <v>159</v>
      </c>
      <c r="C4822" s="76">
        <v>3</v>
      </c>
      <c r="D4822" s="53">
        <v>2022</v>
      </c>
      <c r="E4822" s="56">
        <v>0</v>
      </c>
      <c r="F4822" s="53">
        <f t="shared" si="381"/>
        <v>0</v>
      </c>
      <c r="G4822" s="53">
        <f t="shared" si="382"/>
        <v>0</v>
      </c>
      <c r="H4822" s="53">
        <f t="shared" si="383"/>
        <v>0</v>
      </c>
      <c r="I4822" s="53" t="str">
        <f t="shared" si="384"/>
        <v>dd</v>
      </c>
    </row>
    <row r="4823" spans="1:9" x14ac:dyDescent="0.25">
      <c r="A4823" s="93">
        <v>44637</v>
      </c>
      <c r="B4823" s="35">
        <f t="shared" si="380"/>
        <v>159</v>
      </c>
      <c r="C4823" s="76">
        <v>3</v>
      </c>
      <c r="D4823" s="53">
        <v>2022</v>
      </c>
      <c r="E4823" s="56">
        <v>3.8666666666666671</v>
      </c>
      <c r="F4823" s="53">
        <f t="shared" si="381"/>
        <v>1</v>
      </c>
      <c r="G4823" s="53">
        <f t="shared" si="382"/>
        <v>1</v>
      </c>
      <c r="H4823" s="53">
        <f t="shared" si="383"/>
        <v>-1</v>
      </c>
      <c r="I4823" s="53" t="str">
        <f t="shared" si="384"/>
        <v>dw</v>
      </c>
    </row>
    <row r="4824" spans="1:9" x14ac:dyDescent="0.25">
      <c r="A4824" s="93">
        <v>44638</v>
      </c>
      <c r="B4824" s="35">
        <f t="shared" si="380"/>
        <v>159</v>
      </c>
      <c r="C4824" s="76">
        <v>3</v>
      </c>
      <c r="D4824" s="53">
        <v>2022</v>
      </c>
      <c r="E4824" s="56">
        <v>0</v>
      </c>
      <c r="F4824" s="53">
        <f t="shared" si="381"/>
        <v>0</v>
      </c>
      <c r="G4824" s="53">
        <f t="shared" si="382"/>
        <v>1</v>
      </c>
      <c r="H4824" s="53">
        <f t="shared" si="383"/>
        <v>1</v>
      </c>
      <c r="I4824" s="53" t="str">
        <f t="shared" si="384"/>
        <v>wd</v>
      </c>
    </row>
    <row r="4825" spans="1:9" x14ac:dyDescent="0.25">
      <c r="A4825" s="93">
        <v>44639</v>
      </c>
      <c r="B4825" s="35">
        <f t="shared" si="380"/>
        <v>159</v>
      </c>
      <c r="C4825" s="76">
        <v>3</v>
      </c>
      <c r="D4825" s="53">
        <v>2022</v>
      </c>
      <c r="E4825" s="56">
        <v>0</v>
      </c>
      <c r="F4825" s="53">
        <f t="shared" si="381"/>
        <v>0</v>
      </c>
      <c r="G4825" s="53">
        <f t="shared" si="382"/>
        <v>0</v>
      </c>
      <c r="H4825" s="53">
        <f t="shared" si="383"/>
        <v>0</v>
      </c>
      <c r="I4825" s="53" t="str">
        <f t="shared" si="384"/>
        <v>dd</v>
      </c>
    </row>
    <row r="4826" spans="1:9" x14ac:dyDescent="0.25">
      <c r="A4826" s="93">
        <v>44640</v>
      </c>
      <c r="B4826" s="35">
        <f t="shared" si="380"/>
        <v>159</v>
      </c>
      <c r="C4826" s="76">
        <v>3</v>
      </c>
      <c r="D4826" s="53">
        <v>2022</v>
      </c>
      <c r="E4826" s="56">
        <v>0</v>
      </c>
      <c r="F4826" s="53">
        <f t="shared" si="381"/>
        <v>0</v>
      </c>
      <c r="G4826" s="53">
        <f t="shared" si="382"/>
        <v>0</v>
      </c>
      <c r="H4826" s="53">
        <f t="shared" si="383"/>
        <v>0</v>
      </c>
      <c r="I4826" s="53" t="str">
        <f t="shared" si="384"/>
        <v>dd</v>
      </c>
    </row>
    <row r="4827" spans="1:9" x14ac:dyDescent="0.25">
      <c r="A4827" s="93">
        <v>44641</v>
      </c>
      <c r="B4827" s="35">
        <f t="shared" si="380"/>
        <v>159</v>
      </c>
      <c r="C4827" s="76">
        <v>3</v>
      </c>
      <c r="D4827" s="53">
        <v>2022</v>
      </c>
      <c r="E4827" s="56">
        <v>0</v>
      </c>
      <c r="F4827" s="53">
        <f t="shared" si="381"/>
        <v>0</v>
      </c>
      <c r="G4827" s="53">
        <f t="shared" si="382"/>
        <v>0</v>
      </c>
      <c r="H4827" s="53">
        <f t="shared" si="383"/>
        <v>0</v>
      </c>
      <c r="I4827" s="53" t="str">
        <f t="shared" si="384"/>
        <v>dd</v>
      </c>
    </row>
    <row r="4828" spans="1:9" x14ac:dyDescent="0.25">
      <c r="A4828" s="93">
        <v>44642</v>
      </c>
      <c r="B4828" s="35">
        <f t="shared" si="380"/>
        <v>159</v>
      </c>
      <c r="C4828" s="76">
        <v>3</v>
      </c>
      <c r="D4828" s="53">
        <v>2022</v>
      </c>
      <c r="E4828" s="56">
        <v>0</v>
      </c>
      <c r="F4828" s="53">
        <f t="shared" si="381"/>
        <v>0</v>
      </c>
      <c r="G4828" s="53">
        <f t="shared" si="382"/>
        <v>0</v>
      </c>
      <c r="H4828" s="53">
        <f t="shared" si="383"/>
        <v>0</v>
      </c>
      <c r="I4828" s="53" t="str">
        <f t="shared" si="384"/>
        <v>dd</v>
      </c>
    </row>
    <row r="4829" spans="1:9" x14ac:dyDescent="0.25">
      <c r="A4829" s="93">
        <v>44643</v>
      </c>
      <c r="B4829" s="35">
        <f t="shared" si="380"/>
        <v>159</v>
      </c>
      <c r="C4829" s="76">
        <v>3</v>
      </c>
      <c r="D4829" s="53">
        <v>2022</v>
      </c>
      <c r="E4829" s="56">
        <v>0</v>
      </c>
      <c r="F4829" s="53">
        <f t="shared" si="381"/>
        <v>0</v>
      </c>
      <c r="G4829" s="53">
        <f t="shared" si="382"/>
        <v>0</v>
      </c>
      <c r="H4829" s="53">
        <f t="shared" si="383"/>
        <v>0</v>
      </c>
      <c r="I4829" s="53" t="str">
        <f t="shared" si="384"/>
        <v>dd</v>
      </c>
    </row>
    <row r="4830" spans="1:9" x14ac:dyDescent="0.25">
      <c r="A4830" s="93">
        <v>44644</v>
      </c>
      <c r="B4830" s="35">
        <f t="shared" si="380"/>
        <v>159</v>
      </c>
      <c r="C4830" s="76">
        <v>3</v>
      </c>
      <c r="D4830" s="53">
        <v>2022</v>
      </c>
      <c r="E4830" s="56">
        <v>0</v>
      </c>
      <c r="F4830" s="53">
        <f t="shared" si="381"/>
        <v>0</v>
      </c>
      <c r="G4830" s="53">
        <f t="shared" si="382"/>
        <v>0</v>
      </c>
      <c r="H4830" s="53">
        <f t="shared" si="383"/>
        <v>0</v>
      </c>
      <c r="I4830" s="53" t="str">
        <f t="shared" si="384"/>
        <v>dd</v>
      </c>
    </row>
    <row r="4831" spans="1:9" x14ac:dyDescent="0.25">
      <c r="A4831" s="93">
        <v>44645</v>
      </c>
      <c r="B4831" s="35">
        <f t="shared" si="380"/>
        <v>159</v>
      </c>
      <c r="C4831" s="76">
        <v>3</v>
      </c>
      <c r="D4831" s="53">
        <v>2022</v>
      </c>
      <c r="E4831" s="56">
        <v>0</v>
      </c>
      <c r="F4831" s="53">
        <f t="shared" si="381"/>
        <v>0</v>
      </c>
      <c r="G4831" s="53">
        <f t="shared" si="382"/>
        <v>0</v>
      </c>
      <c r="H4831" s="53">
        <f t="shared" si="383"/>
        <v>0</v>
      </c>
      <c r="I4831" s="53" t="str">
        <f t="shared" si="384"/>
        <v>dd</v>
      </c>
    </row>
    <row r="4832" spans="1:9" x14ac:dyDescent="0.25">
      <c r="A4832" s="93">
        <v>44646</v>
      </c>
      <c r="B4832" s="35">
        <f t="shared" si="380"/>
        <v>159</v>
      </c>
      <c r="C4832" s="76">
        <v>3</v>
      </c>
      <c r="D4832" s="53">
        <v>2022</v>
      </c>
      <c r="E4832" s="56">
        <v>0</v>
      </c>
      <c r="F4832" s="53">
        <f t="shared" si="381"/>
        <v>0</v>
      </c>
      <c r="G4832" s="53">
        <f t="shared" si="382"/>
        <v>0</v>
      </c>
      <c r="H4832" s="53">
        <f t="shared" si="383"/>
        <v>0</v>
      </c>
      <c r="I4832" s="53" t="str">
        <f t="shared" si="384"/>
        <v>dd</v>
      </c>
    </row>
    <row r="4833" spans="1:9" x14ac:dyDescent="0.25">
      <c r="A4833" s="93">
        <v>44647</v>
      </c>
      <c r="B4833" s="35">
        <f t="shared" si="380"/>
        <v>159</v>
      </c>
      <c r="C4833" s="76">
        <v>3</v>
      </c>
      <c r="D4833" s="53">
        <v>2022</v>
      </c>
      <c r="E4833" s="56">
        <v>0</v>
      </c>
      <c r="F4833" s="53">
        <f t="shared" si="381"/>
        <v>0</v>
      </c>
      <c r="G4833" s="53">
        <f t="shared" si="382"/>
        <v>0</v>
      </c>
      <c r="H4833" s="53">
        <f t="shared" si="383"/>
        <v>0</v>
      </c>
      <c r="I4833" s="53" t="str">
        <f t="shared" si="384"/>
        <v>dd</v>
      </c>
    </row>
    <row r="4834" spans="1:9" x14ac:dyDescent="0.25">
      <c r="A4834" s="93">
        <v>44648</v>
      </c>
      <c r="B4834" s="35">
        <f t="shared" si="380"/>
        <v>159</v>
      </c>
      <c r="C4834" s="76">
        <v>3</v>
      </c>
      <c r="D4834" s="53">
        <v>2022</v>
      </c>
      <c r="E4834" s="56">
        <v>0</v>
      </c>
      <c r="F4834" s="53">
        <f t="shared" si="381"/>
        <v>0</v>
      </c>
      <c r="G4834" s="53">
        <f t="shared" si="382"/>
        <v>0</v>
      </c>
      <c r="H4834" s="53">
        <f t="shared" si="383"/>
        <v>0</v>
      </c>
      <c r="I4834" s="53" t="str">
        <f t="shared" si="384"/>
        <v>dd</v>
      </c>
    </row>
    <row r="4835" spans="1:9" x14ac:dyDescent="0.25">
      <c r="A4835" s="93">
        <v>44649</v>
      </c>
      <c r="B4835" s="35">
        <f t="shared" si="380"/>
        <v>159</v>
      </c>
      <c r="C4835" s="76">
        <v>3</v>
      </c>
      <c r="D4835" s="53">
        <v>2022</v>
      </c>
      <c r="E4835" s="56">
        <v>0.33333333333333331</v>
      </c>
      <c r="F4835" s="53">
        <f t="shared" si="381"/>
        <v>1</v>
      </c>
      <c r="G4835" s="53">
        <f t="shared" si="382"/>
        <v>1</v>
      </c>
      <c r="H4835" s="53">
        <f t="shared" si="383"/>
        <v>-1</v>
      </c>
      <c r="I4835" s="53" t="str">
        <f t="shared" si="384"/>
        <v>dw</v>
      </c>
    </row>
    <row r="4836" spans="1:9" x14ac:dyDescent="0.25">
      <c r="A4836" s="93">
        <v>44650</v>
      </c>
      <c r="B4836" s="35">
        <f t="shared" si="380"/>
        <v>159</v>
      </c>
      <c r="C4836" s="76">
        <v>3</v>
      </c>
      <c r="D4836" s="53">
        <v>2022</v>
      </c>
      <c r="E4836" s="56">
        <v>8.2666666666666657</v>
      </c>
      <c r="F4836" s="53">
        <f t="shared" si="381"/>
        <v>1</v>
      </c>
      <c r="G4836" s="53">
        <f t="shared" si="382"/>
        <v>2</v>
      </c>
      <c r="H4836" s="53">
        <f t="shared" si="383"/>
        <v>2</v>
      </c>
      <c r="I4836" s="53" t="str">
        <f t="shared" si="384"/>
        <v>ww</v>
      </c>
    </row>
    <row r="4837" spans="1:9" x14ac:dyDescent="0.25">
      <c r="A4837" s="93">
        <v>44651</v>
      </c>
      <c r="B4837" s="35">
        <f t="shared" si="380"/>
        <v>159</v>
      </c>
      <c r="C4837" s="76">
        <v>3</v>
      </c>
      <c r="D4837" s="53">
        <v>2022</v>
      </c>
      <c r="E4837" s="56">
        <v>2.9333333333333336</v>
      </c>
      <c r="F4837" s="53">
        <f t="shared" si="381"/>
        <v>1</v>
      </c>
      <c r="G4837" s="53">
        <f t="shared" si="382"/>
        <v>2</v>
      </c>
      <c r="H4837" s="53">
        <f t="shared" si="383"/>
        <v>2</v>
      </c>
      <c r="I4837" s="53" t="str">
        <f t="shared" si="384"/>
        <v>ww</v>
      </c>
    </row>
    <row r="4838" spans="1:9" x14ac:dyDescent="0.25">
      <c r="A4838" s="93">
        <v>44652</v>
      </c>
      <c r="B4838" s="35">
        <f t="shared" si="380"/>
        <v>160</v>
      </c>
      <c r="C4838" s="76">
        <v>4</v>
      </c>
      <c r="D4838" s="53">
        <v>2022</v>
      </c>
      <c r="E4838" s="56">
        <v>4.9333333333333336</v>
      </c>
      <c r="F4838" s="53">
        <f t="shared" si="381"/>
        <v>1</v>
      </c>
      <c r="G4838" s="53">
        <f t="shared" si="382"/>
        <v>2</v>
      </c>
      <c r="H4838" s="53">
        <f t="shared" si="383"/>
        <v>2</v>
      </c>
      <c r="I4838" s="53" t="str">
        <f t="shared" si="384"/>
        <v>ww</v>
      </c>
    </row>
    <row r="4839" spans="1:9" x14ac:dyDescent="0.25">
      <c r="A4839" s="93">
        <v>44653</v>
      </c>
      <c r="B4839" s="35">
        <f t="shared" si="380"/>
        <v>160</v>
      </c>
      <c r="C4839" s="76">
        <v>4</v>
      </c>
      <c r="D4839" s="53">
        <v>2022</v>
      </c>
      <c r="E4839" s="56">
        <v>1.1333333333333333</v>
      </c>
      <c r="F4839" s="53">
        <f t="shared" si="381"/>
        <v>1</v>
      </c>
      <c r="G4839" s="53">
        <f t="shared" si="382"/>
        <v>2</v>
      </c>
      <c r="H4839" s="53">
        <f t="shared" si="383"/>
        <v>2</v>
      </c>
      <c r="I4839" s="53" t="str">
        <f t="shared" si="384"/>
        <v>ww</v>
      </c>
    </row>
    <row r="4840" spans="1:9" x14ac:dyDescent="0.25">
      <c r="A4840" s="93">
        <v>44654</v>
      </c>
      <c r="B4840" s="35">
        <f t="shared" si="380"/>
        <v>160</v>
      </c>
      <c r="C4840" s="76">
        <v>4</v>
      </c>
      <c r="D4840" s="53">
        <v>2022</v>
      </c>
      <c r="E4840" s="56">
        <v>0</v>
      </c>
      <c r="F4840" s="53">
        <f t="shared" si="381"/>
        <v>0</v>
      </c>
      <c r="G4840" s="53">
        <f t="shared" si="382"/>
        <v>1</v>
      </c>
      <c r="H4840" s="53">
        <f t="shared" si="383"/>
        <v>1</v>
      </c>
      <c r="I4840" s="53" t="str">
        <f t="shared" si="384"/>
        <v>wd</v>
      </c>
    </row>
    <row r="4841" spans="1:9" x14ac:dyDescent="0.25">
      <c r="A4841" s="93">
        <v>44655</v>
      </c>
      <c r="B4841" s="35">
        <f t="shared" si="380"/>
        <v>160</v>
      </c>
      <c r="C4841" s="76">
        <v>4</v>
      </c>
      <c r="D4841" s="53">
        <v>2022</v>
      </c>
      <c r="E4841" s="56">
        <v>1.4000000000000001</v>
      </c>
      <c r="F4841" s="53">
        <f t="shared" si="381"/>
        <v>1</v>
      </c>
      <c r="G4841" s="53">
        <f t="shared" si="382"/>
        <v>1</v>
      </c>
      <c r="H4841" s="53">
        <f t="shared" si="383"/>
        <v>-1</v>
      </c>
      <c r="I4841" s="53" t="str">
        <f t="shared" si="384"/>
        <v>dw</v>
      </c>
    </row>
    <row r="4842" spans="1:9" x14ac:dyDescent="0.25">
      <c r="A4842" s="93">
        <v>44656</v>
      </c>
      <c r="B4842" s="35">
        <f t="shared" si="380"/>
        <v>160</v>
      </c>
      <c r="C4842" s="76">
        <v>4</v>
      </c>
      <c r="D4842" s="53">
        <v>2022</v>
      </c>
      <c r="E4842" s="56">
        <v>2</v>
      </c>
      <c r="F4842" s="53">
        <f t="shared" si="381"/>
        <v>1</v>
      </c>
      <c r="G4842" s="53">
        <f t="shared" si="382"/>
        <v>2</v>
      </c>
      <c r="H4842" s="53">
        <f t="shared" si="383"/>
        <v>2</v>
      </c>
      <c r="I4842" s="53" t="str">
        <f t="shared" si="384"/>
        <v>ww</v>
      </c>
    </row>
    <row r="4843" spans="1:9" x14ac:dyDescent="0.25">
      <c r="A4843" s="93">
        <v>44657</v>
      </c>
      <c r="B4843" s="35">
        <f t="shared" si="380"/>
        <v>160</v>
      </c>
      <c r="C4843" s="76">
        <v>4</v>
      </c>
      <c r="D4843" s="53">
        <v>2022</v>
      </c>
      <c r="E4843" s="56">
        <v>6.6666666666666666E-2</v>
      </c>
      <c r="F4843" s="53">
        <f t="shared" si="381"/>
        <v>1</v>
      </c>
      <c r="G4843" s="53">
        <f t="shared" si="382"/>
        <v>2</v>
      </c>
      <c r="H4843" s="53">
        <f t="shared" si="383"/>
        <v>2</v>
      </c>
      <c r="I4843" s="53" t="str">
        <f t="shared" si="384"/>
        <v>ww</v>
      </c>
    </row>
    <row r="4844" spans="1:9" x14ac:dyDescent="0.25">
      <c r="A4844" s="93">
        <v>44658</v>
      </c>
      <c r="B4844" s="35">
        <f t="shared" si="380"/>
        <v>160</v>
      </c>
      <c r="C4844" s="76">
        <v>4</v>
      </c>
      <c r="D4844" s="53">
        <v>2022</v>
      </c>
      <c r="E4844" s="56">
        <v>6.2</v>
      </c>
      <c r="F4844" s="53">
        <f t="shared" si="381"/>
        <v>1</v>
      </c>
      <c r="G4844" s="53">
        <f t="shared" si="382"/>
        <v>2</v>
      </c>
      <c r="H4844" s="53">
        <f t="shared" si="383"/>
        <v>2</v>
      </c>
      <c r="I4844" s="53" t="str">
        <f t="shared" si="384"/>
        <v>ww</v>
      </c>
    </row>
    <row r="4845" spans="1:9" x14ac:dyDescent="0.25">
      <c r="A4845" s="93">
        <v>44659</v>
      </c>
      <c r="B4845" s="35">
        <f t="shared" si="380"/>
        <v>160</v>
      </c>
      <c r="C4845" s="76">
        <v>4</v>
      </c>
      <c r="D4845" s="53">
        <v>2022</v>
      </c>
      <c r="E4845" s="56">
        <v>0.79999999999999993</v>
      </c>
      <c r="F4845" s="53">
        <f t="shared" si="381"/>
        <v>1</v>
      </c>
      <c r="G4845" s="53">
        <f t="shared" si="382"/>
        <v>2</v>
      </c>
      <c r="H4845" s="53">
        <f t="shared" si="383"/>
        <v>2</v>
      </c>
      <c r="I4845" s="53" t="str">
        <f t="shared" si="384"/>
        <v>ww</v>
      </c>
    </row>
    <row r="4846" spans="1:9" x14ac:dyDescent="0.25">
      <c r="A4846" s="93">
        <v>44660</v>
      </c>
      <c r="B4846" s="35">
        <f t="shared" si="380"/>
        <v>160</v>
      </c>
      <c r="C4846" s="76">
        <v>4</v>
      </c>
      <c r="D4846" s="53">
        <v>2022</v>
      </c>
      <c r="E4846" s="56">
        <v>0</v>
      </c>
      <c r="F4846" s="53">
        <f t="shared" si="381"/>
        <v>0</v>
      </c>
      <c r="G4846" s="53">
        <f t="shared" si="382"/>
        <v>1</v>
      </c>
      <c r="H4846" s="53">
        <f t="shared" si="383"/>
        <v>1</v>
      </c>
      <c r="I4846" s="53" t="str">
        <f t="shared" si="384"/>
        <v>wd</v>
      </c>
    </row>
    <row r="4847" spans="1:9" x14ac:dyDescent="0.25">
      <c r="A4847" s="93">
        <v>44661</v>
      </c>
      <c r="B4847" s="35">
        <f t="shared" si="380"/>
        <v>160</v>
      </c>
      <c r="C4847" s="76">
        <v>4</v>
      </c>
      <c r="D4847" s="53">
        <v>2022</v>
      </c>
      <c r="E4847" s="56">
        <v>0</v>
      </c>
      <c r="F4847" s="53">
        <f t="shared" si="381"/>
        <v>0</v>
      </c>
      <c r="G4847" s="53">
        <f t="shared" si="382"/>
        <v>0</v>
      </c>
      <c r="H4847" s="53">
        <f t="shared" si="383"/>
        <v>0</v>
      </c>
      <c r="I4847" s="53" t="str">
        <f t="shared" si="384"/>
        <v>dd</v>
      </c>
    </row>
    <row r="4848" spans="1:9" x14ac:dyDescent="0.25">
      <c r="A4848" s="93">
        <v>44662</v>
      </c>
      <c r="B4848" s="35">
        <f t="shared" ref="B4848:B4911" si="385">C4848+(D4848-2009)*12</f>
        <v>160</v>
      </c>
      <c r="C4848" s="76">
        <v>4</v>
      </c>
      <c r="D4848" s="53">
        <v>2022</v>
      </c>
      <c r="E4848" s="56">
        <v>0</v>
      </c>
      <c r="F4848" s="53">
        <f t="shared" si="381"/>
        <v>0</v>
      </c>
      <c r="G4848" s="53">
        <f t="shared" si="382"/>
        <v>0</v>
      </c>
      <c r="H4848" s="53">
        <f t="shared" si="383"/>
        <v>0</v>
      </c>
      <c r="I4848" s="53" t="str">
        <f t="shared" si="384"/>
        <v>dd</v>
      </c>
    </row>
    <row r="4849" spans="1:9" x14ac:dyDescent="0.25">
      <c r="A4849" s="93">
        <v>44663</v>
      </c>
      <c r="B4849" s="35">
        <f t="shared" si="385"/>
        <v>160</v>
      </c>
      <c r="C4849" s="76">
        <v>4</v>
      </c>
      <c r="D4849" s="53">
        <v>2022</v>
      </c>
      <c r="E4849" s="56">
        <v>0.53333333333333333</v>
      </c>
      <c r="F4849" s="53">
        <f t="shared" si="381"/>
        <v>1</v>
      </c>
      <c r="G4849" s="53">
        <f t="shared" si="382"/>
        <v>1</v>
      </c>
      <c r="H4849" s="53">
        <f t="shared" si="383"/>
        <v>-1</v>
      </c>
      <c r="I4849" s="53" t="str">
        <f t="shared" si="384"/>
        <v>dw</v>
      </c>
    </row>
    <row r="4850" spans="1:9" x14ac:dyDescent="0.25">
      <c r="A4850" s="93">
        <v>44664</v>
      </c>
      <c r="B4850" s="35">
        <f t="shared" si="385"/>
        <v>160</v>
      </c>
      <c r="C4850" s="76">
        <v>4</v>
      </c>
      <c r="D4850" s="53">
        <v>2022</v>
      </c>
      <c r="E4850" s="56">
        <v>5.5333333333333341</v>
      </c>
      <c r="F4850" s="53">
        <f t="shared" si="381"/>
        <v>1</v>
      </c>
      <c r="G4850" s="53">
        <f t="shared" si="382"/>
        <v>2</v>
      </c>
      <c r="H4850" s="53">
        <f t="shared" si="383"/>
        <v>2</v>
      </c>
      <c r="I4850" s="53" t="str">
        <f t="shared" si="384"/>
        <v>ww</v>
      </c>
    </row>
    <row r="4851" spans="1:9" x14ac:dyDescent="0.25">
      <c r="A4851" s="93">
        <v>44665</v>
      </c>
      <c r="B4851" s="35">
        <f t="shared" si="385"/>
        <v>160</v>
      </c>
      <c r="C4851" s="76">
        <v>4</v>
      </c>
      <c r="D4851" s="53">
        <v>2022</v>
      </c>
      <c r="E4851" s="56">
        <v>0</v>
      </c>
      <c r="F4851" s="53">
        <f t="shared" si="381"/>
        <v>0</v>
      </c>
      <c r="G4851" s="53">
        <f t="shared" si="382"/>
        <v>1</v>
      </c>
      <c r="H4851" s="53">
        <f t="shared" si="383"/>
        <v>1</v>
      </c>
      <c r="I4851" s="53" t="str">
        <f t="shared" si="384"/>
        <v>wd</v>
      </c>
    </row>
    <row r="4852" spans="1:9" x14ac:dyDescent="0.25">
      <c r="A4852" s="93">
        <v>44666</v>
      </c>
      <c r="B4852" s="35">
        <f t="shared" si="385"/>
        <v>160</v>
      </c>
      <c r="C4852" s="76">
        <v>4</v>
      </c>
      <c r="D4852" s="53">
        <v>2022</v>
      </c>
      <c r="E4852" s="56">
        <v>0</v>
      </c>
      <c r="F4852" s="53">
        <f t="shared" si="381"/>
        <v>0</v>
      </c>
      <c r="G4852" s="53">
        <f t="shared" si="382"/>
        <v>0</v>
      </c>
      <c r="H4852" s="53">
        <f t="shared" si="383"/>
        <v>0</v>
      </c>
      <c r="I4852" s="53" t="str">
        <f t="shared" si="384"/>
        <v>dd</v>
      </c>
    </row>
    <row r="4853" spans="1:9" x14ac:dyDescent="0.25">
      <c r="A4853" s="93">
        <v>44667</v>
      </c>
      <c r="B4853" s="35">
        <f t="shared" si="385"/>
        <v>160</v>
      </c>
      <c r="C4853" s="76">
        <v>4</v>
      </c>
      <c r="D4853" s="53">
        <v>2022</v>
      </c>
      <c r="E4853" s="56">
        <v>0</v>
      </c>
      <c r="F4853" s="53">
        <f t="shared" si="381"/>
        <v>0</v>
      </c>
      <c r="G4853" s="53">
        <f t="shared" si="382"/>
        <v>0</v>
      </c>
      <c r="H4853" s="53">
        <f t="shared" si="383"/>
        <v>0</v>
      </c>
      <c r="I4853" s="53" t="str">
        <f t="shared" si="384"/>
        <v>dd</v>
      </c>
    </row>
    <row r="4854" spans="1:9" x14ac:dyDescent="0.25">
      <c r="A4854" s="93">
        <v>44668</v>
      </c>
      <c r="B4854" s="35">
        <f t="shared" si="385"/>
        <v>160</v>
      </c>
      <c r="C4854" s="76">
        <v>4</v>
      </c>
      <c r="D4854" s="53">
        <v>2022</v>
      </c>
      <c r="E4854" s="56">
        <v>0</v>
      </c>
      <c r="F4854" s="53">
        <f t="shared" si="381"/>
        <v>0</v>
      </c>
      <c r="G4854" s="53">
        <f t="shared" si="382"/>
        <v>0</v>
      </c>
      <c r="H4854" s="53">
        <f t="shared" si="383"/>
        <v>0</v>
      </c>
      <c r="I4854" s="53" t="str">
        <f t="shared" si="384"/>
        <v>dd</v>
      </c>
    </row>
    <row r="4855" spans="1:9" x14ac:dyDescent="0.25">
      <c r="A4855" s="93">
        <v>44669</v>
      </c>
      <c r="B4855" s="35">
        <f t="shared" si="385"/>
        <v>160</v>
      </c>
      <c r="C4855" s="76">
        <v>4</v>
      </c>
      <c r="D4855" s="53">
        <v>2022</v>
      </c>
      <c r="E4855" s="56">
        <v>0.66666666666666663</v>
      </c>
      <c r="F4855" s="53">
        <f t="shared" si="381"/>
        <v>1</v>
      </c>
      <c r="G4855" s="53">
        <f t="shared" si="382"/>
        <v>1</v>
      </c>
      <c r="H4855" s="53">
        <f t="shared" si="383"/>
        <v>-1</v>
      </c>
      <c r="I4855" s="53" t="str">
        <f t="shared" si="384"/>
        <v>dw</v>
      </c>
    </row>
    <row r="4856" spans="1:9" x14ac:dyDescent="0.25">
      <c r="A4856" s="93">
        <v>44670</v>
      </c>
      <c r="B4856" s="35">
        <f t="shared" si="385"/>
        <v>160</v>
      </c>
      <c r="C4856" s="76">
        <v>4</v>
      </c>
      <c r="D4856" s="53">
        <v>2022</v>
      </c>
      <c r="E4856" s="56">
        <v>0</v>
      </c>
      <c r="F4856" s="53">
        <f t="shared" si="381"/>
        <v>0</v>
      </c>
      <c r="G4856" s="53">
        <f t="shared" si="382"/>
        <v>1</v>
      </c>
      <c r="H4856" s="53">
        <f t="shared" si="383"/>
        <v>1</v>
      </c>
      <c r="I4856" s="53" t="str">
        <f t="shared" si="384"/>
        <v>wd</v>
      </c>
    </row>
    <row r="4857" spans="1:9" x14ac:dyDescent="0.25">
      <c r="A4857" s="93">
        <v>44671</v>
      </c>
      <c r="B4857" s="35">
        <f t="shared" si="385"/>
        <v>160</v>
      </c>
      <c r="C4857" s="76">
        <v>4</v>
      </c>
      <c r="D4857" s="53">
        <v>2022</v>
      </c>
      <c r="E4857" s="56">
        <v>0</v>
      </c>
      <c r="F4857" s="53">
        <f t="shared" si="381"/>
        <v>0</v>
      </c>
      <c r="G4857" s="53">
        <f t="shared" si="382"/>
        <v>0</v>
      </c>
      <c r="H4857" s="53">
        <f t="shared" si="383"/>
        <v>0</v>
      </c>
      <c r="I4857" s="53" t="str">
        <f t="shared" si="384"/>
        <v>dd</v>
      </c>
    </row>
    <row r="4858" spans="1:9" x14ac:dyDescent="0.25">
      <c r="A4858" s="93">
        <v>44672</v>
      </c>
      <c r="B4858" s="35">
        <f t="shared" si="385"/>
        <v>160</v>
      </c>
      <c r="C4858" s="76">
        <v>4</v>
      </c>
      <c r="D4858" s="53">
        <v>2022</v>
      </c>
      <c r="E4858" s="56">
        <v>0</v>
      </c>
      <c r="F4858" s="53">
        <f t="shared" si="381"/>
        <v>0</v>
      </c>
      <c r="G4858" s="53">
        <f t="shared" si="382"/>
        <v>0</v>
      </c>
      <c r="H4858" s="53">
        <f t="shared" si="383"/>
        <v>0</v>
      </c>
      <c r="I4858" s="53" t="str">
        <f t="shared" si="384"/>
        <v>dd</v>
      </c>
    </row>
    <row r="4859" spans="1:9" x14ac:dyDescent="0.25">
      <c r="A4859" s="93">
        <v>44673</v>
      </c>
      <c r="B4859" s="35">
        <f t="shared" si="385"/>
        <v>160</v>
      </c>
      <c r="C4859" s="76">
        <v>4</v>
      </c>
      <c r="D4859" s="53">
        <v>2022</v>
      </c>
      <c r="E4859" s="56">
        <v>0</v>
      </c>
      <c r="F4859" s="53">
        <f t="shared" si="381"/>
        <v>0</v>
      </c>
      <c r="G4859" s="53">
        <f t="shared" si="382"/>
        <v>0</v>
      </c>
      <c r="H4859" s="53">
        <f t="shared" si="383"/>
        <v>0</v>
      </c>
      <c r="I4859" s="53" t="str">
        <f t="shared" si="384"/>
        <v>dd</v>
      </c>
    </row>
    <row r="4860" spans="1:9" x14ac:dyDescent="0.25">
      <c r="A4860" s="93">
        <v>44674</v>
      </c>
      <c r="B4860" s="35">
        <f t="shared" si="385"/>
        <v>160</v>
      </c>
      <c r="C4860" s="76">
        <v>4</v>
      </c>
      <c r="D4860" s="53">
        <v>2022</v>
      </c>
      <c r="E4860" s="56">
        <v>0</v>
      </c>
      <c r="F4860" s="53">
        <f t="shared" si="381"/>
        <v>0</v>
      </c>
      <c r="G4860" s="53">
        <f t="shared" si="382"/>
        <v>0</v>
      </c>
      <c r="H4860" s="53">
        <f t="shared" si="383"/>
        <v>0</v>
      </c>
      <c r="I4860" s="53" t="str">
        <f t="shared" si="384"/>
        <v>dd</v>
      </c>
    </row>
    <row r="4861" spans="1:9" x14ac:dyDescent="0.25">
      <c r="A4861" s="93">
        <v>44675</v>
      </c>
      <c r="B4861" s="35">
        <f t="shared" si="385"/>
        <v>160</v>
      </c>
      <c r="C4861" s="76">
        <v>4</v>
      </c>
      <c r="D4861" s="53">
        <v>2022</v>
      </c>
      <c r="E4861" s="56">
        <v>0</v>
      </c>
      <c r="F4861" s="53">
        <f t="shared" si="381"/>
        <v>0</v>
      </c>
      <c r="G4861" s="53">
        <f t="shared" si="382"/>
        <v>0</v>
      </c>
      <c r="H4861" s="53">
        <f t="shared" si="383"/>
        <v>0</v>
      </c>
      <c r="I4861" s="53" t="str">
        <f t="shared" si="384"/>
        <v>dd</v>
      </c>
    </row>
    <row r="4862" spans="1:9" x14ac:dyDescent="0.25">
      <c r="A4862" s="93">
        <v>44676</v>
      </c>
      <c r="B4862" s="35">
        <f t="shared" si="385"/>
        <v>160</v>
      </c>
      <c r="C4862" s="76">
        <v>4</v>
      </c>
      <c r="D4862" s="53">
        <v>2022</v>
      </c>
      <c r="E4862" s="56">
        <v>1.4000000000000001</v>
      </c>
      <c r="F4862" s="53">
        <f t="shared" si="381"/>
        <v>1</v>
      </c>
      <c r="G4862" s="53">
        <f t="shared" si="382"/>
        <v>1</v>
      </c>
      <c r="H4862" s="53">
        <f t="shared" si="383"/>
        <v>-1</v>
      </c>
      <c r="I4862" s="53" t="str">
        <f t="shared" si="384"/>
        <v>dw</v>
      </c>
    </row>
    <row r="4863" spans="1:9" x14ac:dyDescent="0.25">
      <c r="A4863" s="93">
        <v>44677</v>
      </c>
      <c r="B4863" s="35">
        <f t="shared" si="385"/>
        <v>160</v>
      </c>
      <c r="C4863" s="76">
        <v>4</v>
      </c>
      <c r="D4863" s="53">
        <v>2022</v>
      </c>
      <c r="E4863" s="56">
        <v>0</v>
      </c>
      <c r="F4863" s="53">
        <f t="shared" si="381"/>
        <v>0</v>
      </c>
      <c r="G4863" s="53">
        <f t="shared" si="382"/>
        <v>1</v>
      </c>
      <c r="H4863" s="53">
        <f t="shared" si="383"/>
        <v>1</v>
      </c>
      <c r="I4863" s="53" t="str">
        <f t="shared" si="384"/>
        <v>wd</v>
      </c>
    </row>
    <row r="4864" spans="1:9" x14ac:dyDescent="0.25">
      <c r="A4864" s="93">
        <v>44678</v>
      </c>
      <c r="B4864" s="35">
        <f t="shared" si="385"/>
        <v>160</v>
      </c>
      <c r="C4864" s="76">
        <v>4</v>
      </c>
      <c r="D4864" s="53">
        <v>2022</v>
      </c>
      <c r="E4864" s="56">
        <v>0.13333333333333333</v>
      </c>
      <c r="F4864" s="53">
        <f t="shared" si="381"/>
        <v>1</v>
      </c>
      <c r="G4864" s="53">
        <f t="shared" si="382"/>
        <v>1</v>
      </c>
      <c r="H4864" s="53">
        <f t="shared" si="383"/>
        <v>-1</v>
      </c>
      <c r="I4864" s="53" t="str">
        <f t="shared" si="384"/>
        <v>dw</v>
      </c>
    </row>
    <row r="4865" spans="1:9" x14ac:dyDescent="0.25">
      <c r="A4865" s="93">
        <v>44679</v>
      </c>
      <c r="B4865" s="35">
        <f t="shared" si="385"/>
        <v>160</v>
      </c>
      <c r="C4865" s="76">
        <v>4</v>
      </c>
      <c r="D4865" s="53">
        <v>2022</v>
      </c>
      <c r="E4865" s="56">
        <v>0</v>
      </c>
      <c r="F4865" s="53">
        <f t="shared" si="381"/>
        <v>0</v>
      </c>
      <c r="G4865" s="53">
        <f t="shared" si="382"/>
        <v>1</v>
      </c>
      <c r="H4865" s="53">
        <f t="shared" si="383"/>
        <v>1</v>
      </c>
      <c r="I4865" s="53" t="str">
        <f t="shared" si="384"/>
        <v>wd</v>
      </c>
    </row>
    <row r="4866" spans="1:9" x14ac:dyDescent="0.25">
      <c r="A4866" s="93">
        <v>44680</v>
      </c>
      <c r="B4866" s="35">
        <f t="shared" si="385"/>
        <v>160</v>
      </c>
      <c r="C4866" s="76">
        <v>4</v>
      </c>
      <c r="D4866" s="53">
        <v>2022</v>
      </c>
      <c r="E4866" s="56">
        <v>0</v>
      </c>
      <c r="F4866" s="53">
        <f t="shared" si="381"/>
        <v>0</v>
      </c>
      <c r="G4866" s="53">
        <f t="shared" si="382"/>
        <v>0</v>
      </c>
      <c r="H4866" s="53">
        <f t="shared" si="383"/>
        <v>0</v>
      </c>
      <c r="I4866" s="53" t="str">
        <f t="shared" si="384"/>
        <v>dd</v>
      </c>
    </row>
    <row r="4867" spans="1:9" x14ac:dyDescent="0.25">
      <c r="A4867" s="93">
        <v>44681</v>
      </c>
      <c r="B4867" s="35">
        <f t="shared" si="385"/>
        <v>160</v>
      </c>
      <c r="C4867" s="76">
        <v>4</v>
      </c>
      <c r="D4867" s="53">
        <v>2022</v>
      </c>
      <c r="E4867" s="56">
        <v>0</v>
      </c>
      <c r="F4867" s="53">
        <f t="shared" si="381"/>
        <v>0</v>
      </c>
      <c r="G4867" s="53">
        <f t="shared" si="382"/>
        <v>0</v>
      </c>
      <c r="H4867" s="53">
        <f t="shared" si="383"/>
        <v>0</v>
      </c>
      <c r="I4867" s="53" t="str">
        <f t="shared" si="384"/>
        <v>dd</v>
      </c>
    </row>
    <row r="4868" spans="1:9" x14ac:dyDescent="0.25">
      <c r="A4868" s="93">
        <v>44682</v>
      </c>
      <c r="B4868" s="35">
        <f t="shared" si="385"/>
        <v>161</v>
      </c>
      <c r="C4868" s="76">
        <v>5</v>
      </c>
      <c r="D4868" s="53">
        <v>2022</v>
      </c>
      <c r="E4868" s="56">
        <v>3.3333333333333335</v>
      </c>
      <c r="F4868" s="53">
        <f t="shared" si="381"/>
        <v>1</v>
      </c>
      <c r="G4868" s="53">
        <f t="shared" si="382"/>
        <v>1</v>
      </c>
      <c r="H4868" s="53">
        <f t="shared" si="383"/>
        <v>-1</v>
      </c>
      <c r="I4868" s="53" t="str">
        <f t="shared" si="384"/>
        <v>dw</v>
      </c>
    </row>
    <row r="4869" spans="1:9" x14ac:dyDescent="0.25">
      <c r="A4869" s="93">
        <v>44683</v>
      </c>
      <c r="B4869" s="35">
        <f t="shared" si="385"/>
        <v>161</v>
      </c>
      <c r="C4869" s="76">
        <v>5</v>
      </c>
      <c r="D4869" s="53">
        <v>2022</v>
      </c>
      <c r="E4869" s="56">
        <v>6.6666666666666666E-2</v>
      </c>
      <c r="F4869" s="53">
        <f t="shared" si="381"/>
        <v>1</v>
      </c>
      <c r="G4869" s="53">
        <f t="shared" si="382"/>
        <v>2</v>
      </c>
      <c r="H4869" s="53">
        <f t="shared" si="383"/>
        <v>2</v>
      </c>
      <c r="I4869" s="53" t="str">
        <f t="shared" si="384"/>
        <v>ww</v>
      </c>
    </row>
    <row r="4870" spans="1:9" x14ac:dyDescent="0.25">
      <c r="A4870" s="93">
        <v>44684</v>
      </c>
      <c r="B4870" s="35">
        <f t="shared" si="385"/>
        <v>161</v>
      </c>
      <c r="C4870" s="76">
        <v>5</v>
      </c>
      <c r="D4870" s="53">
        <v>2022</v>
      </c>
      <c r="E4870" s="56">
        <v>0.26666666666666666</v>
      </c>
      <c r="F4870" s="53">
        <f t="shared" si="381"/>
        <v>1</v>
      </c>
      <c r="G4870" s="53">
        <f t="shared" si="382"/>
        <v>2</v>
      </c>
      <c r="H4870" s="53">
        <f t="shared" si="383"/>
        <v>2</v>
      </c>
      <c r="I4870" s="53" t="str">
        <f t="shared" si="384"/>
        <v>ww</v>
      </c>
    </row>
    <row r="4871" spans="1:9" x14ac:dyDescent="0.25">
      <c r="A4871" s="93">
        <v>44685</v>
      </c>
      <c r="B4871" s="35">
        <f t="shared" si="385"/>
        <v>161</v>
      </c>
      <c r="C4871" s="76">
        <v>5</v>
      </c>
      <c r="D4871" s="53">
        <v>2022</v>
      </c>
      <c r="E4871" s="56">
        <v>0.46666666666666662</v>
      </c>
      <c r="F4871" s="53">
        <f t="shared" ref="F4871:F4934" si="386">IF(E4871&gt;0,1,0)</f>
        <v>1</v>
      </c>
      <c r="G4871" s="53">
        <f t="shared" ref="G4871:G4934" si="387">SUM(F4870:F4871)</f>
        <v>2</v>
      </c>
      <c r="H4871" s="53">
        <f t="shared" ref="H4871:H4934" si="388">IF(G4871=1,IF(F4870=1,1,-1),G4871)</f>
        <v>2</v>
      </c>
      <c r="I4871" s="53" t="str">
        <f t="shared" ref="I4871:I4934" si="389">VLOOKUP(H4871,codes,2,)</f>
        <v>ww</v>
      </c>
    </row>
    <row r="4872" spans="1:9" x14ac:dyDescent="0.25">
      <c r="A4872" s="93">
        <v>44686</v>
      </c>
      <c r="B4872" s="35">
        <f t="shared" si="385"/>
        <v>161</v>
      </c>
      <c r="C4872" s="76">
        <v>5</v>
      </c>
      <c r="D4872" s="53">
        <v>2022</v>
      </c>
      <c r="E4872" s="56">
        <v>3</v>
      </c>
      <c r="F4872" s="53">
        <f t="shared" si="386"/>
        <v>1</v>
      </c>
      <c r="G4872" s="53">
        <f t="shared" si="387"/>
        <v>2</v>
      </c>
      <c r="H4872" s="53">
        <f t="shared" si="388"/>
        <v>2</v>
      </c>
      <c r="I4872" s="53" t="str">
        <f t="shared" si="389"/>
        <v>ww</v>
      </c>
    </row>
    <row r="4873" spans="1:9" x14ac:dyDescent="0.25">
      <c r="A4873" s="93">
        <v>44687</v>
      </c>
      <c r="B4873" s="35">
        <f t="shared" si="385"/>
        <v>161</v>
      </c>
      <c r="C4873" s="76">
        <v>5</v>
      </c>
      <c r="D4873" s="53">
        <v>2022</v>
      </c>
      <c r="E4873" s="56">
        <v>6.6666666666666666E-2</v>
      </c>
      <c r="F4873" s="53">
        <f t="shared" si="386"/>
        <v>1</v>
      </c>
      <c r="G4873" s="53">
        <f t="shared" si="387"/>
        <v>2</v>
      </c>
      <c r="H4873" s="53">
        <f t="shared" si="388"/>
        <v>2</v>
      </c>
      <c r="I4873" s="53" t="str">
        <f t="shared" si="389"/>
        <v>ww</v>
      </c>
    </row>
    <row r="4874" spans="1:9" x14ac:dyDescent="0.25">
      <c r="A4874" s="93">
        <v>44688</v>
      </c>
      <c r="B4874" s="35">
        <f t="shared" si="385"/>
        <v>161</v>
      </c>
      <c r="C4874" s="76">
        <v>5</v>
      </c>
      <c r="D4874" s="53">
        <v>2022</v>
      </c>
      <c r="E4874" s="56">
        <v>0.73333333333333339</v>
      </c>
      <c r="F4874" s="53">
        <f t="shared" si="386"/>
        <v>1</v>
      </c>
      <c r="G4874" s="53">
        <f t="shared" si="387"/>
        <v>2</v>
      </c>
      <c r="H4874" s="53">
        <f t="shared" si="388"/>
        <v>2</v>
      </c>
      <c r="I4874" s="53" t="str">
        <f t="shared" si="389"/>
        <v>ww</v>
      </c>
    </row>
    <row r="4875" spans="1:9" x14ac:dyDescent="0.25">
      <c r="A4875" s="93">
        <v>44689</v>
      </c>
      <c r="B4875" s="35">
        <f t="shared" si="385"/>
        <v>161</v>
      </c>
      <c r="C4875" s="76">
        <v>5</v>
      </c>
      <c r="D4875" s="53">
        <v>2022</v>
      </c>
      <c r="E4875" s="56">
        <v>0</v>
      </c>
      <c r="F4875" s="53">
        <f t="shared" si="386"/>
        <v>0</v>
      </c>
      <c r="G4875" s="53">
        <f t="shared" si="387"/>
        <v>1</v>
      </c>
      <c r="H4875" s="53">
        <f t="shared" si="388"/>
        <v>1</v>
      </c>
      <c r="I4875" s="53" t="str">
        <f t="shared" si="389"/>
        <v>wd</v>
      </c>
    </row>
    <row r="4876" spans="1:9" x14ac:dyDescent="0.25">
      <c r="A4876" s="93">
        <v>44690</v>
      </c>
      <c r="B4876" s="35">
        <f t="shared" si="385"/>
        <v>161</v>
      </c>
      <c r="C4876" s="76">
        <v>5</v>
      </c>
      <c r="D4876" s="53">
        <v>2022</v>
      </c>
      <c r="E4876" s="56">
        <v>0</v>
      </c>
      <c r="F4876" s="53">
        <f t="shared" si="386"/>
        <v>0</v>
      </c>
      <c r="G4876" s="53">
        <f t="shared" si="387"/>
        <v>0</v>
      </c>
      <c r="H4876" s="53">
        <f t="shared" si="388"/>
        <v>0</v>
      </c>
      <c r="I4876" s="53" t="str">
        <f t="shared" si="389"/>
        <v>dd</v>
      </c>
    </row>
    <row r="4877" spans="1:9" x14ac:dyDescent="0.25">
      <c r="A4877" s="93">
        <v>44691</v>
      </c>
      <c r="B4877" s="35">
        <f t="shared" si="385"/>
        <v>161</v>
      </c>
      <c r="C4877" s="76">
        <v>5</v>
      </c>
      <c r="D4877" s="53">
        <v>2022</v>
      </c>
      <c r="E4877" s="56">
        <v>0.20000000000000004</v>
      </c>
      <c r="F4877" s="53">
        <f t="shared" si="386"/>
        <v>1</v>
      </c>
      <c r="G4877" s="53">
        <f t="shared" si="387"/>
        <v>1</v>
      </c>
      <c r="H4877" s="53">
        <f t="shared" si="388"/>
        <v>-1</v>
      </c>
      <c r="I4877" s="53" t="str">
        <f t="shared" si="389"/>
        <v>dw</v>
      </c>
    </row>
    <row r="4878" spans="1:9" x14ac:dyDescent="0.25">
      <c r="A4878" s="93">
        <v>44692</v>
      </c>
      <c r="B4878" s="35">
        <f t="shared" si="385"/>
        <v>161</v>
      </c>
      <c r="C4878" s="76">
        <v>5</v>
      </c>
      <c r="D4878" s="53">
        <v>2022</v>
      </c>
      <c r="E4878" s="56">
        <v>0.20000000000000004</v>
      </c>
      <c r="F4878" s="53">
        <f t="shared" si="386"/>
        <v>1</v>
      </c>
      <c r="G4878" s="53">
        <f t="shared" si="387"/>
        <v>2</v>
      </c>
      <c r="H4878" s="53">
        <f t="shared" si="388"/>
        <v>2</v>
      </c>
      <c r="I4878" s="53" t="str">
        <f t="shared" si="389"/>
        <v>ww</v>
      </c>
    </row>
    <row r="4879" spans="1:9" x14ac:dyDescent="0.25">
      <c r="A4879" s="93">
        <v>44693</v>
      </c>
      <c r="B4879" s="35">
        <f t="shared" si="385"/>
        <v>161</v>
      </c>
      <c r="C4879" s="76">
        <v>5</v>
      </c>
      <c r="D4879" s="53">
        <v>2022</v>
      </c>
      <c r="E4879" s="56">
        <v>0.26666666666666666</v>
      </c>
      <c r="F4879" s="53">
        <f t="shared" si="386"/>
        <v>1</v>
      </c>
      <c r="G4879" s="53">
        <f t="shared" si="387"/>
        <v>2</v>
      </c>
      <c r="H4879" s="53">
        <f t="shared" si="388"/>
        <v>2</v>
      </c>
      <c r="I4879" s="53" t="str">
        <f t="shared" si="389"/>
        <v>ww</v>
      </c>
    </row>
    <row r="4880" spans="1:9" x14ac:dyDescent="0.25">
      <c r="A4880" s="93">
        <v>44694</v>
      </c>
      <c r="B4880" s="35">
        <f t="shared" si="385"/>
        <v>161</v>
      </c>
      <c r="C4880" s="76">
        <v>5</v>
      </c>
      <c r="D4880" s="53">
        <v>2022</v>
      </c>
      <c r="E4880" s="56">
        <v>0</v>
      </c>
      <c r="F4880" s="53">
        <f t="shared" si="386"/>
        <v>0</v>
      </c>
      <c r="G4880" s="53">
        <f t="shared" si="387"/>
        <v>1</v>
      </c>
      <c r="H4880" s="53">
        <f t="shared" si="388"/>
        <v>1</v>
      </c>
      <c r="I4880" s="53" t="str">
        <f t="shared" si="389"/>
        <v>wd</v>
      </c>
    </row>
    <row r="4881" spans="1:9" x14ac:dyDescent="0.25">
      <c r="A4881" s="93">
        <v>44695</v>
      </c>
      <c r="B4881" s="35">
        <f t="shared" si="385"/>
        <v>161</v>
      </c>
      <c r="C4881" s="76">
        <v>5</v>
      </c>
      <c r="D4881" s="53">
        <v>2022</v>
      </c>
      <c r="E4881" s="56">
        <v>0</v>
      </c>
      <c r="F4881" s="53">
        <f t="shared" si="386"/>
        <v>0</v>
      </c>
      <c r="G4881" s="53">
        <f t="shared" si="387"/>
        <v>0</v>
      </c>
      <c r="H4881" s="53">
        <f t="shared" si="388"/>
        <v>0</v>
      </c>
      <c r="I4881" s="53" t="str">
        <f t="shared" si="389"/>
        <v>dd</v>
      </c>
    </row>
    <row r="4882" spans="1:9" x14ac:dyDescent="0.25">
      <c r="A4882" s="93">
        <v>44696</v>
      </c>
      <c r="B4882" s="35">
        <f t="shared" si="385"/>
        <v>161</v>
      </c>
      <c r="C4882" s="76">
        <v>5</v>
      </c>
      <c r="D4882" s="53">
        <v>2022</v>
      </c>
      <c r="E4882" s="56">
        <v>0</v>
      </c>
      <c r="F4882" s="53">
        <f t="shared" si="386"/>
        <v>0</v>
      </c>
      <c r="G4882" s="53">
        <f t="shared" si="387"/>
        <v>0</v>
      </c>
      <c r="H4882" s="53">
        <f t="shared" si="388"/>
        <v>0</v>
      </c>
      <c r="I4882" s="53" t="str">
        <f t="shared" si="389"/>
        <v>dd</v>
      </c>
    </row>
    <row r="4883" spans="1:9" x14ac:dyDescent="0.25">
      <c r="A4883" s="93">
        <v>44697</v>
      </c>
      <c r="B4883" s="35">
        <f t="shared" si="385"/>
        <v>161</v>
      </c>
      <c r="C4883" s="76">
        <v>5</v>
      </c>
      <c r="D4883" s="53">
        <v>2022</v>
      </c>
      <c r="E4883" s="56">
        <v>6.8666666666666671</v>
      </c>
      <c r="F4883" s="53">
        <f t="shared" si="386"/>
        <v>1</v>
      </c>
      <c r="G4883" s="53">
        <f t="shared" si="387"/>
        <v>1</v>
      </c>
      <c r="H4883" s="53">
        <f t="shared" si="388"/>
        <v>-1</v>
      </c>
      <c r="I4883" s="53" t="str">
        <f t="shared" si="389"/>
        <v>dw</v>
      </c>
    </row>
    <row r="4884" spans="1:9" x14ac:dyDescent="0.25">
      <c r="A4884" s="93">
        <v>44698</v>
      </c>
      <c r="B4884" s="35">
        <f t="shared" si="385"/>
        <v>161</v>
      </c>
      <c r="C4884" s="76">
        <v>5</v>
      </c>
      <c r="D4884" s="53">
        <v>2022</v>
      </c>
      <c r="E4884" s="56">
        <v>3.8000000000000003</v>
      </c>
      <c r="F4884" s="53">
        <f t="shared" si="386"/>
        <v>1</v>
      </c>
      <c r="G4884" s="53">
        <f t="shared" si="387"/>
        <v>2</v>
      </c>
      <c r="H4884" s="53">
        <f t="shared" si="388"/>
        <v>2</v>
      </c>
      <c r="I4884" s="53" t="str">
        <f t="shared" si="389"/>
        <v>ww</v>
      </c>
    </row>
    <row r="4885" spans="1:9" x14ac:dyDescent="0.25">
      <c r="A4885" s="93">
        <v>44699</v>
      </c>
      <c r="B4885" s="35">
        <f t="shared" si="385"/>
        <v>161</v>
      </c>
      <c r="C4885" s="76">
        <v>5</v>
      </c>
      <c r="D4885" s="53">
        <v>2022</v>
      </c>
      <c r="E4885" s="56">
        <v>1.5333333333333332</v>
      </c>
      <c r="F4885" s="53">
        <f t="shared" si="386"/>
        <v>1</v>
      </c>
      <c r="G4885" s="53">
        <f t="shared" si="387"/>
        <v>2</v>
      </c>
      <c r="H4885" s="53">
        <f t="shared" si="388"/>
        <v>2</v>
      </c>
      <c r="I4885" s="53" t="str">
        <f t="shared" si="389"/>
        <v>ww</v>
      </c>
    </row>
    <row r="4886" spans="1:9" x14ac:dyDescent="0.25">
      <c r="A4886" s="93">
        <v>44700</v>
      </c>
      <c r="B4886" s="35">
        <f t="shared" si="385"/>
        <v>161</v>
      </c>
      <c r="C4886" s="76">
        <v>5</v>
      </c>
      <c r="D4886" s="53">
        <v>2022</v>
      </c>
      <c r="E4886" s="56">
        <v>0.13333333333333333</v>
      </c>
      <c r="F4886" s="53">
        <f t="shared" si="386"/>
        <v>1</v>
      </c>
      <c r="G4886" s="53">
        <f t="shared" si="387"/>
        <v>2</v>
      </c>
      <c r="H4886" s="53">
        <f t="shared" si="388"/>
        <v>2</v>
      </c>
      <c r="I4886" s="53" t="str">
        <f t="shared" si="389"/>
        <v>ww</v>
      </c>
    </row>
    <row r="4887" spans="1:9" x14ac:dyDescent="0.25">
      <c r="A4887" s="93">
        <v>44701</v>
      </c>
      <c r="B4887" s="35">
        <f t="shared" si="385"/>
        <v>161</v>
      </c>
      <c r="C4887" s="76">
        <v>5</v>
      </c>
      <c r="D4887" s="53">
        <v>2022</v>
      </c>
      <c r="E4887" s="56">
        <v>0</v>
      </c>
      <c r="F4887" s="53">
        <f t="shared" si="386"/>
        <v>0</v>
      </c>
      <c r="G4887" s="53">
        <f t="shared" si="387"/>
        <v>1</v>
      </c>
      <c r="H4887" s="53">
        <f t="shared" si="388"/>
        <v>1</v>
      </c>
      <c r="I4887" s="53" t="str">
        <f t="shared" si="389"/>
        <v>wd</v>
      </c>
    </row>
    <row r="4888" spans="1:9" x14ac:dyDescent="0.25">
      <c r="A4888" s="93">
        <v>44702</v>
      </c>
      <c r="B4888" s="35">
        <f t="shared" si="385"/>
        <v>161</v>
      </c>
      <c r="C4888" s="76">
        <v>5</v>
      </c>
      <c r="D4888" s="53">
        <v>2022</v>
      </c>
      <c r="E4888" s="56">
        <v>0.20000000000000004</v>
      </c>
      <c r="F4888" s="53">
        <f t="shared" si="386"/>
        <v>1</v>
      </c>
      <c r="G4888" s="53">
        <f t="shared" si="387"/>
        <v>1</v>
      </c>
      <c r="H4888" s="53">
        <f t="shared" si="388"/>
        <v>-1</v>
      </c>
      <c r="I4888" s="53" t="str">
        <f t="shared" si="389"/>
        <v>dw</v>
      </c>
    </row>
    <row r="4889" spans="1:9" x14ac:dyDescent="0.25">
      <c r="A4889" s="93">
        <v>44703</v>
      </c>
      <c r="B4889" s="35">
        <f t="shared" si="385"/>
        <v>161</v>
      </c>
      <c r="C4889" s="76">
        <v>5</v>
      </c>
      <c r="D4889" s="53">
        <v>2022</v>
      </c>
      <c r="E4889" s="56">
        <v>0</v>
      </c>
      <c r="F4889" s="53">
        <f t="shared" si="386"/>
        <v>0</v>
      </c>
      <c r="G4889" s="53">
        <f t="shared" si="387"/>
        <v>1</v>
      </c>
      <c r="H4889" s="53">
        <f t="shared" si="388"/>
        <v>1</v>
      </c>
      <c r="I4889" s="53" t="str">
        <f t="shared" si="389"/>
        <v>wd</v>
      </c>
    </row>
    <row r="4890" spans="1:9" x14ac:dyDescent="0.25">
      <c r="A4890" s="93">
        <v>44704</v>
      </c>
      <c r="B4890" s="35">
        <f t="shared" si="385"/>
        <v>161</v>
      </c>
      <c r="C4890" s="76">
        <v>5</v>
      </c>
      <c r="D4890" s="53">
        <v>2022</v>
      </c>
      <c r="E4890" s="56">
        <v>0.13333333333333333</v>
      </c>
      <c r="F4890" s="53">
        <f t="shared" si="386"/>
        <v>1</v>
      </c>
      <c r="G4890" s="53">
        <f t="shared" si="387"/>
        <v>1</v>
      </c>
      <c r="H4890" s="53">
        <f t="shared" si="388"/>
        <v>-1</v>
      </c>
      <c r="I4890" s="53" t="str">
        <f t="shared" si="389"/>
        <v>dw</v>
      </c>
    </row>
    <row r="4891" spans="1:9" x14ac:dyDescent="0.25">
      <c r="A4891" s="93">
        <v>44705</v>
      </c>
      <c r="B4891" s="35">
        <f t="shared" si="385"/>
        <v>161</v>
      </c>
      <c r="C4891" s="76">
        <v>5</v>
      </c>
      <c r="D4891" s="53">
        <v>2022</v>
      </c>
      <c r="E4891" s="56">
        <v>0.39999999999999997</v>
      </c>
      <c r="F4891" s="53">
        <f t="shared" si="386"/>
        <v>1</v>
      </c>
      <c r="G4891" s="53">
        <f t="shared" si="387"/>
        <v>2</v>
      </c>
      <c r="H4891" s="53">
        <f t="shared" si="388"/>
        <v>2</v>
      </c>
      <c r="I4891" s="53" t="str">
        <f t="shared" si="389"/>
        <v>ww</v>
      </c>
    </row>
    <row r="4892" spans="1:9" x14ac:dyDescent="0.25">
      <c r="A4892" s="93">
        <v>44706</v>
      </c>
      <c r="B4892" s="35">
        <f t="shared" si="385"/>
        <v>161</v>
      </c>
      <c r="C4892" s="76">
        <v>5</v>
      </c>
      <c r="D4892" s="53">
        <v>2022</v>
      </c>
      <c r="E4892" s="56">
        <v>4.1333333333333337</v>
      </c>
      <c r="F4892" s="53">
        <f t="shared" si="386"/>
        <v>1</v>
      </c>
      <c r="G4892" s="53">
        <f t="shared" si="387"/>
        <v>2</v>
      </c>
      <c r="H4892" s="53">
        <f t="shared" si="388"/>
        <v>2</v>
      </c>
      <c r="I4892" s="53" t="str">
        <f t="shared" si="389"/>
        <v>ww</v>
      </c>
    </row>
    <row r="4893" spans="1:9" x14ac:dyDescent="0.25">
      <c r="A4893" s="93">
        <v>44707</v>
      </c>
      <c r="B4893" s="35">
        <f t="shared" si="385"/>
        <v>161</v>
      </c>
      <c r="C4893" s="76">
        <v>5</v>
      </c>
      <c r="D4893" s="53">
        <v>2022</v>
      </c>
      <c r="E4893" s="56">
        <v>6.6666666666666666E-2</v>
      </c>
      <c r="F4893" s="53">
        <f t="shared" si="386"/>
        <v>1</v>
      </c>
      <c r="G4893" s="53">
        <f t="shared" si="387"/>
        <v>2</v>
      </c>
      <c r="H4893" s="53">
        <f t="shared" si="388"/>
        <v>2</v>
      </c>
      <c r="I4893" s="53" t="str">
        <f t="shared" si="389"/>
        <v>ww</v>
      </c>
    </row>
    <row r="4894" spans="1:9" x14ac:dyDescent="0.25">
      <c r="A4894" s="93">
        <v>44708</v>
      </c>
      <c r="B4894" s="35">
        <f t="shared" si="385"/>
        <v>161</v>
      </c>
      <c r="C4894" s="76">
        <v>5</v>
      </c>
      <c r="D4894" s="53">
        <v>2022</v>
      </c>
      <c r="E4894" s="56">
        <v>0</v>
      </c>
      <c r="F4894" s="53">
        <f t="shared" si="386"/>
        <v>0</v>
      </c>
      <c r="G4894" s="53">
        <f t="shared" si="387"/>
        <v>1</v>
      </c>
      <c r="H4894" s="53">
        <f t="shared" si="388"/>
        <v>1</v>
      </c>
      <c r="I4894" s="53" t="str">
        <f t="shared" si="389"/>
        <v>wd</v>
      </c>
    </row>
    <row r="4895" spans="1:9" x14ac:dyDescent="0.25">
      <c r="A4895" s="93">
        <v>44709</v>
      </c>
      <c r="B4895" s="35">
        <f t="shared" si="385"/>
        <v>161</v>
      </c>
      <c r="C4895" s="76">
        <v>5</v>
      </c>
      <c r="D4895" s="53">
        <v>2022</v>
      </c>
      <c r="E4895" s="56">
        <v>0</v>
      </c>
      <c r="F4895" s="53">
        <f t="shared" si="386"/>
        <v>0</v>
      </c>
      <c r="G4895" s="53">
        <f t="shared" si="387"/>
        <v>0</v>
      </c>
      <c r="H4895" s="53">
        <f t="shared" si="388"/>
        <v>0</v>
      </c>
      <c r="I4895" s="53" t="str">
        <f t="shared" si="389"/>
        <v>dd</v>
      </c>
    </row>
    <row r="4896" spans="1:9" x14ac:dyDescent="0.25">
      <c r="A4896" s="93">
        <v>44710</v>
      </c>
      <c r="B4896" s="35">
        <f t="shared" si="385"/>
        <v>161</v>
      </c>
      <c r="C4896" s="76">
        <v>5</v>
      </c>
      <c r="D4896" s="53">
        <v>2022</v>
      </c>
      <c r="E4896" s="56">
        <v>3.2000000000000006</v>
      </c>
      <c r="F4896" s="53">
        <f t="shared" si="386"/>
        <v>1</v>
      </c>
      <c r="G4896" s="53">
        <f t="shared" si="387"/>
        <v>1</v>
      </c>
      <c r="H4896" s="53">
        <f t="shared" si="388"/>
        <v>-1</v>
      </c>
      <c r="I4896" s="53" t="str">
        <f t="shared" si="389"/>
        <v>dw</v>
      </c>
    </row>
    <row r="4897" spans="1:9" x14ac:dyDescent="0.25">
      <c r="A4897" s="93">
        <v>44711</v>
      </c>
      <c r="B4897" s="35">
        <f t="shared" si="385"/>
        <v>161</v>
      </c>
      <c r="C4897" s="76">
        <v>5</v>
      </c>
      <c r="D4897" s="53">
        <v>2022</v>
      </c>
      <c r="E4897" s="56">
        <v>1.8666666666666665</v>
      </c>
      <c r="F4897" s="53">
        <f t="shared" si="386"/>
        <v>1</v>
      </c>
      <c r="G4897" s="53">
        <f t="shared" si="387"/>
        <v>2</v>
      </c>
      <c r="H4897" s="53">
        <f t="shared" si="388"/>
        <v>2</v>
      </c>
      <c r="I4897" s="53" t="str">
        <f t="shared" si="389"/>
        <v>ww</v>
      </c>
    </row>
    <row r="4898" spans="1:9" x14ac:dyDescent="0.25">
      <c r="A4898" s="93">
        <v>44712</v>
      </c>
      <c r="B4898" s="35">
        <f t="shared" si="385"/>
        <v>161</v>
      </c>
      <c r="C4898" s="76">
        <v>5</v>
      </c>
      <c r="D4898" s="53">
        <v>2022</v>
      </c>
      <c r="E4898" s="56">
        <v>5.6000000000000005</v>
      </c>
      <c r="F4898" s="53">
        <f t="shared" si="386"/>
        <v>1</v>
      </c>
      <c r="G4898" s="53">
        <f t="shared" si="387"/>
        <v>2</v>
      </c>
      <c r="H4898" s="53">
        <f t="shared" si="388"/>
        <v>2</v>
      </c>
      <c r="I4898" s="53" t="str">
        <f t="shared" si="389"/>
        <v>ww</v>
      </c>
    </row>
    <row r="4899" spans="1:9" x14ac:dyDescent="0.25">
      <c r="A4899" s="93">
        <v>44713</v>
      </c>
      <c r="B4899" s="35">
        <f t="shared" si="385"/>
        <v>162</v>
      </c>
      <c r="C4899" s="76">
        <v>6</v>
      </c>
      <c r="D4899" s="53">
        <v>2022</v>
      </c>
      <c r="E4899" s="56">
        <v>4.333333333333333</v>
      </c>
      <c r="F4899" s="53">
        <f t="shared" si="386"/>
        <v>1</v>
      </c>
      <c r="G4899" s="53">
        <f t="shared" si="387"/>
        <v>2</v>
      </c>
      <c r="H4899" s="53">
        <f t="shared" si="388"/>
        <v>2</v>
      </c>
      <c r="I4899" s="53" t="str">
        <f t="shared" si="389"/>
        <v>ww</v>
      </c>
    </row>
    <row r="4900" spans="1:9" x14ac:dyDescent="0.25">
      <c r="A4900" s="93">
        <v>44714</v>
      </c>
      <c r="B4900" s="35">
        <f t="shared" si="385"/>
        <v>162</v>
      </c>
      <c r="C4900" s="76">
        <v>6</v>
      </c>
      <c r="D4900" s="53">
        <v>2022</v>
      </c>
      <c r="E4900" s="56">
        <v>0</v>
      </c>
      <c r="F4900" s="53">
        <f t="shared" si="386"/>
        <v>0</v>
      </c>
      <c r="G4900" s="53">
        <f t="shared" si="387"/>
        <v>1</v>
      </c>
      <c r="H4900" s="53">
        <f t="shared" si="388"/>
        <v>1</v>
      </c>
      <c r="I4900" s="53" t="str">
        <f t="shared" si="389"/>
        <v>wd</v>
      </c>
    </row>
    <row r="4901" spans="1:9" x14ac:dyDescent="0.25">
      <c r="A4901" s="93">
        <v>44715</v>
      </c>
      <c r="B4901" s="35">
        <f t="shared" si="385"/>
        <v>162</v>
      </c>
      <c r="C4901" s="76">
        <v>6</v>
      </c>
      <c r="D4901" s="53">
        <v>2022</v>
      </c>
      <c r="E4901" s="56">
        <v>6.3999999999999995</v>
      </c>
      <c r="F4901" s="53">
        <f t="shared" si="386"/>
        <v>1</v>
      </c>
      <c r="G4901" s="53">
        <f t="shared" si="387"/>
        <v>1</v>
      </c>
      <c r="H4901" s="53">
        <f t="shared" si="388"/>
        <v>-1</v>
      </c>
      <c r="I4901" s="53" t="str">
        <f t="shared" si="389"/>
        <v>dw</v>
      </c>
    </row>
    <row r="4902" spans="1:9" x14ac:dyDescent="0.25">
      <c r="A4902" s="93">
        <v>44716</v>
      </c>
      <c r="B4902" s="35">
        <f t="shared" si="385"/>
        <v>162</v>
      </c>
      <c r="C4902" s="76">
        <v>6</v>
      </c>
      <c r="D4902" s="53">
        <v>2022</v>
      </c>
      <c r="E4902" s="56">
        <v>0</v>
      </c>
      <c r="F4902" s="53">
        <f t="shared" si="386"/>
        <v>0</v>
      </c>
      <c r="G4902" s="53">
        <f t="shared" si="387"/>
        <v>1</v>
      </c>
      <c r="H4902" s="53">
        <f t="shared" si="388"/>
        <v>1</v>
      </c>
      <c r="I4902" s="53" t="str">
        <f t="shared" si="389"/>
        <v>wd</v>
      </c>
    </row>
    <row r="4903" spans="1:9" x14ac:dyDescent="0.25">
      <c r="A4903" s="93">
        <v>44717</v>
      </c>
      <c r="B4903" s="35">
        <f t="shared" si="385"/>
        <v>162</v>
      </c>
      <c r="C4903" s="76">
        <v>6</v>
      </c>
      <c r="D4903" s="53">
        <v>2022</v>
      </c>
      <c r="E4903" s="56">
        <v>0</v>
      </c>
      <c r="F4903" s="53">
        <f t="shared" si="386"/>
        <v>0</v>
      </c>
      <c r="G4903" s="53">
        <f t="shared" si="387"/>
        <v>0</v>
      </c>
      <c r="H4903" s="53">
        <f t="shared" si="388"/>
        <v>0</v>
      </c>
      <c r="I4903" s="53" t="str">
        <f t="shared" si="389"/>
        <v>dd</v>
      </c>
    </row>
    <row r="4904" spans="1:9" x14ac:dyDescent="0.25">
      <c r="A4904" s="93">
        <v>44718</v>
      </c>
      <c r="B4904" s="35">
        <f t="shared" si="385"/>
        <v>162</v>
      </c>
      <c r="C4904" s="76">
        <v>6</v>
      </c>
      <c r="D4904" s="53">
        <v>2022</v>
      </c>
      <c r="E4904" s="56">
        <v>6.6666666666666666E-2</v>
      </c>
      <c r="F4904" s="53">
        <f t="shared" si="386"/>
        <v>1</v>
      </c>
      <c r="G4904" s="53">
        <f t="shared" si="387"/>
        <v>1</v>
      </c>
      <c r="H4904" s="53">
        <f t="shared" si="388"/>
        <v>-1</v>
      </c>
      <c r="I4904" s="53" t="str">
        <f t="shared" si="389"/>
        <v>dw</v>
      </c>
    </row>
    <row r="4905" spans="1:9" x14ac:dyDescent="0.25">
      <c r="A4905" s="93">
        <v>44719</v>
      </c>
      <c r="B4905" s="35">
        <f t="shared" si="385"/>
        <v>162</v>
      </c>
      <c r="C4905" s="76">
        <v>6</v>
      </c>
      <c r="D4905" s="53">
        <v>2022</v>
      </c>
      <c r="E4905" s="56">
        <v>0</v>
      </c>
      <c r="F4905" s="53">
        <f t="shared" si="386"/>
        <v>0</v>
      </c>
      <c r="G4905" s="53">
        <f t="shared" si="387"/>
        <v>1</v>
      </c>
      <c r="H4905" s="53">
        <f t="shared" si="388"/>
        <v>1</v>
      </c>
      <c r="I4905" s="53" t="str">
        <f t="shared" si="389"/>
        <v>wd</v>
      </c>
    </row>
    <row r="4906" spans="1:9" x14ac:dyDescent="0.25">
      <c r="A4906" s="93">
        <v>44720</v>
      </c>
      <c r="B4906" s="35">
        <f t="shared" si="385"/>
        <v>162</v>
      </c>
      <c r="C4906" s="76">
        <v>6</v>
      </c>
      <c r="D4906" s="53">
        <v>2022</v>
      </c>
      <c r="E4906" s="56">
        <v>4.2666666666666666</v>
      </c>
      <c r="F4906" s="53">
        <f t="shared" si="386"/>
        <v>1</v>
      </c>
      <c r="G4906" s="53">
        <f t="shared" si="387"/>
        <v>1</v>
      </c>
      <c r="H4906" s="53">
        <f t="shared" si="388"/>
        <v>-1</v>
      </c>
      <c r="I4906" s="53" t="str">
        <f t="shared" si="389"/>
        <v>dw</v>
      </c>
    </row>
    <row r="4907" spans="1:9" x14ac:dyDescent="0.25">
      <c r="A4907" s="93">
        <v>44721</v>
      </c>
      <c r="B4907" s="35">
        <f t="shared" si="385"/>
        <v>162</v>
      </c>
      <c r="C4907" s="76">
        <v>6</v>
      </c>
      <c r="D4907" s="53">
        <v>2022</v>
      </c>
      <c r="E4907" s="56">
        <v>1.4666666666666668</v>
      </c>
      <c r="F4907" s="53">
        <f t="shared" si="386"/>
        <v>1</v>
      </c>
      <c r="G4907" s="53">
        <f t="shared" si="387"/>
        <v>2</v>
      </c>
      <c r="H4907" s="53">
        <f t="shared" si="388"/>
        <v>2</v>
      </c>
      <c r="I4907" s="53" t="str">
        <f t="shared" si="389"/>
        <v>ww</v>
      </c>
    </row>
    <row r="4908" spans="1:9" x14ac:dyDescent="0.25">
      <c r="A4908" s="93">
        <v>44722</v>
      </c>
      <c r="B4908" s="35">
        <f t="shared" si="385"/>
        <v>162</v>
      </c>
      <c r="C4908" s="76">
        <v>6</v>
      </c>
      <c r="D4908" s="53">
        <v>2022</v>
      </c>
      <c r="E4908" s="56">
        <v>0</v>
      </c>
      <c r="F4908" s="53">
        <f t="shared" si="386"/>
        <v>0</v>
      </c>
      <c r="G4908" s="53">
        <f t="shared" si="387"/>
        <v>1</v>
      </c>
      <c r="H4908" s="53">
        <f t="shared" si="388"/>
        <v>1</v>
      </c>
      <c r="I4908" s="53" t="str">
        <f t="shared" si="389"/>
        <v>wd</v>
      </c>
    </row>
    <row r="4909" spans="1:9" x14ac:dyDescent="0.25">
      <c r="A4909" s="93">
        <v>44723</v>
      </c>
      <c r="B4909" s="35">
        <f t="shared" si="385"/>
        <v>162</v>
      </c>
      <c r="C4909" s="76">
        <v>6</v>
      </c>
      <c r="D4909" s="53">
        <v>2022</v>
      </c>
      <c r="E4909" s="56">
        <v>6.6666666666666666E-2</v>
      </c>
      <c r="F4909" s="53">
        <f t="shared" si="386"/>
        <v>1</v>
      </c>
      <c r="G4909" s="53">
        <f t="shared" si="387"/>
        <v>1</v>
      </c>
      <c r="H4909" s="53">
        <f t="shared" si="388"/>
        <v>-1</v>
      </c>
      <c r="I4909" s="53" t="str">
        <f t="shared" si="389"/>
        <v>dw</v>
      </c>
    </row>
    <row r="4910" spans="1:9" x14ac:dyDescent="0.25">
      <c r="A4910" s="93">
        <v>44724</v>
      </c>
      <c r="B4910" s="35">
        <f t="shared" si="385"/>
        <v>162</v>
      </c>
      <c r="C4910" s="76">
        <v>6</v>
      </c>
      <c r="D4910" s="53">
        <v>2022</v>
      </c>
      <c r="E4910" s="56">
        <v>0</v>
      </c>
      <c r="F4910" s="53">
        <f t="shared" si="386"/>
        <v>0</v>
      </c>
      <c r="G4910" s="53">
        <f t="shared" si="387"/>
        <v>1</v>
      </c>
      <c r="H4910" s="53">
        <f t="shared" si="388"/>
        <v>1</v>
      </c>
      <c r="I4910" s="53" t="str">
        <f t="shared" si="389"/>
        <v>wd</v>
      </c>
    </row>
    <row r="4911" spans="1:9" x14ac:dyDescent="0.25">
      <c r="A4911" s="93">
        <v>44725</v>
      </c>
      <c r="B4911" s="35">
        <f t="shared" si="385"/>
        <v>162</v>
      </c>
      <c r="C4911" s="76">
        <v>6</v>
      </c>
      <c r="D4911" s="53">
        <v>2022</v>
      </c>
      <c r="E4911" s="56">
        <v>0</v>
      </c>
      <c r="F4911" s="53">
        <f t="shared" si="386"/>
        <v>0</v>
      </c>
      <c r="G4911" s="53">
        <f t="shared" si="387"/>
        <v>0</v>
      </c>
      <c r="H4911" s="53">
        <f t="shared" si="388"/>
        <v>0</v>
      </c>
      <c r="I4911" s="53" t="str">
        <f t="shared" si="389"/>
        <v>dd</v>
      </c>
    </row>
    <row r="4912" spans="1:9" x14ac:dyDescent="0.25">
      <c r="A4912" s="93">
        <v>44726</v>
      </c>
      <c r="B4912" s="35">
        <f t="shared" ref="B4912:B4975" si="390">C4912+(D4912-2009)*12</f>
        <v>162</v>
      </c>
      <c r="C4912" s="76">
        <v>6</v>
      </c>
      <c r="D4912" s="53">
        <v>2022</v>
      </c>
      <c r="E4912" s="56">
        <v>0</v>
      </c>
      <c r="F4912" s="53">
        <f t="shared" si="386"/>
        <v>0</v>
      </c>
      <c r="G4912" s="53">
        <f t="shared" si="387"/>
        <v>0</v>
      </c>
      <c r="H4912" s="53">
        <f t="shared" si="388"/>
        <v>0</v>
      </c>
      <c r="I4912" s="53" t="str">
        <f t="shared" si="389"/>
        <v>dd</v>
      </c>
    </row>
    <row r="4913" spans="1:9" x14ac:dyDescent="0.25">
      <c r="A4913" s="93">
        <v>44727</v>
      </c>
      <c r="B4913" s="35">
        <f t="shared" si="390"/>
        <v>162</v>
      </c>
      <c r="C4913" s="76">
        <v>6</v>
      </c>
      <c r="D4913" s="53">
        <v>2022</v>
      </c>
      <c r="E4913" s="56">
        <v>0</v>
      </c>
      <c r="F4913" s="53">
        <f t="shared" si="386"/>
        <v>0</v>
      </c>
      <c r="G4913" s="53">
        <f t="shared" si="387"/>
        <v>0</v>
      </c>
      <c r="H4913" s="53">
        <f t="shared" si="388"/>
        <v>0</v>
      </c>
      <c r="I4913" s="53" t="str">
        <f t="shared" si="389"/>
        <v>dd</v>
      </c>
    </row>
    <row r="4914" spans="1:9" x14ac:dyDescent="0.25">
      <c r="A4914" s="93">
        <v>44728</v>
      </c>
      <c r="B4914" s="35">
        <f t="shared" si="390"/>
        <v>162</v>
      </c>
      <c r="C4914" s="76">
        <v>6</v>
      </c>
      <c r="D4914" s="53">
        <v>2022</v>
      </c>
      <c r="E4914" s="56">
        <v>0</v>
      </c>
      <c r="F4914" s="53">
        <f t="shared" si="386"/>
        <v>0</v>
      </c>
      <c r="G4914" s="53">
        <f t="shared" si="387"/>
        <v>0</v>
      </c>
      <c r="H4914" s="53">
        <f t="shared" si="388"/>
        <v>0</v>
      </c>
      <c r="I4914" s="53" t="str">
        <f t="shared" si="389"/>
        <v>dd</v>
      </c>
    </row>
    <row r="4915" spans="1:9" x14ac:dyDescent="0.25">
      <c r="A4915" s="93">
        <v>44729</v>
      </c>
      <c r="B4915" s="35">
        <f t="shared" si="390"/>
        <v>162</v>
      </c>
      <c r="C4915" s="76">
        <v>6</v>
      </c>
      <c r="D4915" s="53">
        <v>2022</v>
      </c>
      <c r="E4915" s="56">
        <v>0</v>
      </c>
      <c r="F4915" s="53">
        <f t="shared" si="386"/>
        <v>0</v>
      </c>
      <c r="G4915" s="53">
        <f t="shared" si="387"/>
        <v>0</v>
      </c>
      <c r="H4915" s="53">
        <f t="shared" si="388"/>
        <v>0</v>
      </c>
      <c r="I4915" s="53" t="str">
        <f t="shared" si="389"/>
        <v>dd</v>
      </c>
    </row>
    <row r="4916" spans="1:9" x14ac:dyDescent="0.25">
      <c r="A4916" s="93">
        <v>44730</v>
      </c>
      <c r="B4916" s="35">
        <f t="shared" si="390"/>
        <v>162</v>
      </c>
      <c r="C4916" s="76">
        <v>6</v>
      </c>
      <c r="D4916" s="53">
        <v>2022</v>
      </c>
      <c r="E4916" s="56">
        <v>0</v>
      </c>
      <c r="F4916" s="53">
        <f t="shared" si="386"/>
        <v>0</v>
      </c>
      <c r="G4916" s="53">
        <f t="shared" si="387"/>
        <v>0</v>
      </c>
      <c r="H4916" s="53">
        <f t="shared" si="388"/>
        <v>0</v>
      </c>
      <c r="I4916" s="53" t="str">
        <f t="shared" si="389"/>
        <v>dd</v>
      </c>
    </row>
    <row r="4917" spans="1:9" x14ac:dyDescent="0.25">
      <c r="A4917" s="93">
        <v>44731</v>
      </c>
      <c r="B4917" s="35">
        <f t="shared" si="390"/>
        <v>162</v>
      </c>
      <c r="C4917" s="76">
        <v>6</v>
      </c>
      <c r="D4917" s="53">
        <v>2022</v>
      </c>
      <c r="E4917" s="56">
        <v>0</v>
      </c>
      <c r="F4917" s="53">
        <f t="shared" si="386"/>
        <v>0</v>
      </c>
      <c r="G4917" s="53">
        <f t="shared" si="387"/>
        <v>0</v>
      </c>
      <c r="H4917" s="53">
        <f t="shared" si="388"/>
        <v>0</v>
      </c>
      <c r="I4917" s="53" t="str">
        <f t="shared" si="389"/>
        <v>dd</v>
      </c>
    </row>
    <row r="4918" spans="1:9" x14ac:dyDescent="0.25">
      <c r="A4918" s="93">
        <v>44732</v>
      </c>
      <c r="B4918" s="35">
        <f t="shared" si="390"/>
        <v>162</v>
      </c>
      <c r="C4918" s="76">
        <v>6</v>
      </c>
      <c r="D4918" s="53">
        <v>2022</v>
      </c>
      <c r="E4918" s="56">
        <v>0</v>
      </c>
      <c r="F4918" s="53">
        <f t="shared" si="386"/>
        <v>0</v>
      </c>
      <c r="G4918" s="53">
        <f t="shared" si="387"/>
        <v>0</v>
      </c>
      <c r="H4918" s="53">
        <f t="shared" si="388"/>
        <v>0</v>
      </c>
      <c r="I4918" s="53" t="str">
        <f t="shared" si="389"/>
        <v>dd</v>
      </c>
    </row>
    <row r="4919" spans="1:9" x14ac:dyDescent="0.25">
      <c r="A4919" s="93">
        <v>44733</v>
      </c>
      <c r="B4919" s="35">
        <f t="shared" si="390"/>
        <v>162</v>
      </c>
      <c r="C4919" s="76">
        <v>6</v>
      </c>
      <c r="D4919" s="53">
        <v>2022</v>
      </c>
      <c r="E4919" s="56">
        <v>0</v>
      </c>
      <c r="F4919" s="53">
        <f t="shared" si="386"/>
        <v>0</v>
      </c>
      <c r="G4919" s="53">
        <f t="shared" si="387"/>
        <v>0</v>
      </c>
      <c r="H4919" s="53">
        <f t="shared" si="388"/>
        <v>0</v>
      </c>
      <c r="I4919" s="53" t="str">
        <f t="shared" si="389"/>
        <v>dd</v>
      </c>
    </row>
    <row r="4920" spans="1:9" x14ac:dyDescent="0.25">
      <c r="A4920" s="93">
        <v>44734</v>
      </c>
      <c r="B4920" s="35">
        <f t="shared" si="390"/>
        <v>162</v>
      </c>
      <c r="C4920" s="76">
        <v>6</v>
      </c>
      <c r="D4920" s="53">
        <v>2022</v>
      </c>
      <c r="E4920" s="56">
        <v>0.13333333333333333</v>
      </c>
      <c r="F4920" s="53">
        <f t="shared" si="386"/>
        <v>1</v>
      </c>
      <c r="G4920" s="53">
        <f t="shared" si="387"/>
        <v>1</v>
      </c>
      <c r="H4920" s="53">
        <f t="shared" si="388"/>
        <v>-1</v>
      </c>
      <c r="I4920" s="53" t="str">
        <f t="shared" si="389"/>
        <v>dw</v>
      </c>
    </row>
    <row r="4921" spans="1:9" x14ac:dyDescent="0.25">
      <c r="A4921" s="93">
        <v>44735</v>
      </c>
      <c r="B4921" s="35">
        <f t="shared" si="390"/>
        <v>162</v>
      </c>
      <c r="C4921" s="76">
        <v>6</v>
      </c>
      <c r="D4921" s="53">
        <v>2022</v>
      </c>
      <c r="E4921" s="56">
        <v>0</v>
      </c>
      <c r="F4921" s="53">
        <f t="shared" si="386"/>
        <v>0</v>
      </c>
      <c r="G4921" s="53">
        <f t="shared" si="387"/>
        <v>1</v>
      </c>
      <c r="H4921" s="53">
        <f t="shared" si="388"/>
        <v>1</v>
      </c>
      <c r="I4921" s="53" t="str">
        <f t="shared" si="389"/>
        <v>wd</v>
      </c>
    </row>
    <row r="4922" spans="1:9" x14ac:dyDescent="0.25">
      <c r="A4922" s="93">
        <v>44736</v>
      </c>
      <c r="B4922" s="35">
        <f t="shared" si="390"/>
        <v>162</v>
      </c>
      <c r="C4922" s="76">
        <v>6</v>
      </c>
      <c r="D4922" s="53">
        <v>2022</v>
      </c>
      <c r="E4922" s="56">
        <v>0.19999999999999998</v>
      </c>
      <c r="F4922" s="53">
        <f t="shared" si="386"/>
        <v>1</v>
      </c>
      <c r="G4922" s="53">
        <f t="shared" si="387"/>
        <v>1</v>
      </c>
      <c r="H4922" s="53">
        <f t="shared" si="388"/>
        <v>-1</v>
      </c>
      <c r="I4922" s="53" t="str">
        <f t="shared" si="389"/>
        <v>dw</v>
      </c>
    </row>
    <row r="4923" spans="1:9" x14ac:dyDescent="0.25">
      <c r="A4923" s="93">
        <v>44737</v>
      </c>
      <c r="B4923" s="35">
        <f t="shared" si="390"/>
        <v>162</v>
      </c>
      <c r="C4923" s="76">
        <v>6</v>
      </c>
      <c r="D4923" s="53">
        <v>2022</v>
      </c>
      <c r="E4923" s="56">
        <v>1.0666666666666667</v>
      </c>
      <c r="F4923" s="53">
        <f t="shared" si="386"/>
        <v>1</v>
      </c>
      <c r="G4923" s="53">
        <f t="shared" si="387"/>
        <v>2</v>
      </c>
      <c r="H4923" s="53">
        <f t="shared" si="388"/>
        <v>2</v>
      </c>
      <c r="I4923" s="53" t="str">
        <f t="shared" si="389"/>
        <v>ww</v>
      </c>
    </row>
    <row r="4924" spans="1:9" x14ac:dyDescent="0.25">
      <c r="A4924" s="93">
        <v>44738</v>
      </c>
      <c r="B4924" s="35">
        <f t="shared" si="390"/>
        <v>162</v>
      </c>
      <c r="C4924" s="76">
        <v>6</v>
      </c>
      <c r="D4924" s="53">
        <v>2022</v>
      </c>
      <c r="E4924" s="56">
        <v>0.13333333333333333</v>
      </c>
      <c r="F4924" s="53">
        <f t="shared" si="386"/>
        <v>1</v>
      </c>
      <c r="G4924" s="53">
        <f t="shared" si="387"/>
        <v>2</v>
      </c>
      <c r="H4924" s="53">
        <f t="shared" si="388"/>
        <v>2</v>
      </c>
      <c r="I4924" s="53" t="str">
        <f t="shared" si="389"/>
        <v>ww</v>
      </c>
    </row>
    <row r="4925" spans="1:9" x14ac:dyDescent="0.25">
      <c r="A4925" s="93">
        <v>44739</v>
      </c>
      <c r="B4925" s="35">
        <f t="shared" si="390"/>
        <v>162</v>
      </c>
      <c r="C4925" s="76">
        <v>6</v>
      </c>
      <c r="D4925" s="53">
        <v>2022</v>
      </c>
      <c r="E4925" s="56">
        <v>0.26666666666666666</v>
      </c>
      <c r="F4925" s="53">
        <f t="shared" si="386"/>
        <v>1</v>
      </c>
      <c r="G4925" s="53">
        <f t="shared" si="387"/>
        <v>2</v>
      </c>
      <c r="H4925" s="53">
        <f t="shared" si="388"/>
        <v>2</v>
      </c>
      <c r="I4925" s="53" t="str">
        <f t="shared" si="389"/>
        <v>ww</v>
      </c>
    </row>
    <row r="4926" spans="1:9" x14ac:dyDescent="0.25">
      <c r="A4926" s="93">
        <v>44740</v>
      </c>
      <c r="B4926" s="35">
        <f t="shared" si="390"/>
        <v>162</v>
      </c>
      <c r="C4926" s="76">
        <v>6</v>
      </c>
      <c r="D4926" s="53">
        <v>2022</v>
      </c>
      <c r="E4926" s="56">
        <v>0</v>
      </c>
      <c r="F4926" s="53">
        <f t="shared" si="386"/>
        <v>0</v>
      </c>
      <c r="G4926" s="53">
        <f t="shared" si="387"/>
        <v>1</v>
      </c>
      <c r="H4926" s="53">
        <f t="shared" si="388"/>
        <v>1</v>
      </c>
      <c r="I4926" s="53" t="str">
        <f t="shared" si="389"/>
        <v>wd</v>
      </c>
    </row>
    <row r="4927" spans="1:9" x14ac:dyDescent="0.25">
      <c r="A4927" s="93">
        <v>44741</v>
      </c>
      <c r="B4927" s="35">
        <f t="shared" si="390"/>
        <v>162</v>
      </c>
      <c r="C4927" s="76">
        <v>6</v>
      </c>
      <c r="D4927" s="53">
        <v>2022</v>
      </c>
      <c r="E4927" s="56">
        <v>2.3333333333333335</v>
      </c>
      <c r="F4927" s="53">
        <f t="shared" si="386"/>
        <v>1</v>
      </c>
      <c r="G4927" s="53">
        <f t="shared" si="387"/>
        <v>1</v>
      </c>
      <c r="H4927" s="53">
        <f t="shared" si="388"/>
        <v>-1</v>
      </c>
      <c r="I4927" s="53" t="str">
        <f t="shared" si="389"/>
        <v>dw</v>
      </c>
    </row>
    <row r="4928" spans="1:9" x14ac:dyDescent="0.25">
      <c r="A4928" s="93">
        <v>44742</v>
      </c>
      <c r="B4928" s="35">
        <f t="shared" si="390"/>
        <v>162</v>
      </c>
      <c r="C4928" s="76">
        <v>6</v>
      </c>
      <c r="D4928" s="53">
        <v>2022</v>
      </c>
      <c r="E4928" s="56">
        <v>1.7333333333333334</v>
      </c>
      <c r="F4928" s="53">
        <f t="shared" si="386"/>
        <v>1</v>
      </c>
      <c r="G4928" s="53">
        <f t="shared" si="387"/>
        <v>2</v>
      </c>
      <c r="H4928" s="53">
        <f t="shared" si="388"/>
        <v>2</v>
      </c>
      <c r="I4928" s="53" t="str">
        <f t="shared" si="389"/>
        <v>ww</v>
      </c>
    </row>
    <row r="4929" spans="1:9" x14ac:dyDescent="0.25">
      <c r="A4929" s="93">
        <v>44743</v>
      </c>
      <c r="B4929" s="35">
        <f t="shared" si="390"/>
        <v>163</v>
      </c>
      <c r="C4929" s="76">
        <v>7</v>
      </c>
      <c r="D4929" s="53">
        <v>2022</v>
      </c>
      <c r="E4929" s="56">
        <v>7.8666666666666671</v>
      </c>
      <c r="F4929" s="53">
        <f t="shared" si="386"/>
        <v>1</v>
      </c>
      <c r="G4929" s="53">
        <f t="shared" si="387"/>
        <v>2</v>
      </c>
      <c r="H4929" s="53">
        <f t="shared" si="388"/>
        <v>2</v>
      </c>
      <c r="I4929" s="53" t="str">
        <f t="shared" si="389"/>
        <v>ww</v>
      </c>
    </row>
    <row r="4930" spans="1:9" x14ac:dyDescent="0.25">
      <c r="A4930" s="93">
        <v>44744</v>
      </c>
      <c r="B4930" s="35">
        <f t="shared" si="390"/>
        <v>163</v>
      </c>
      <c r="C4930" s="76">
        <v>7</v>
      </c>
      <c r="D4930" s="53">
        <v>2022</v>
      </c>
      <c r="E4930" s="56">
        <v>1.3333333333333333</v>
      </c>
      <c r="F4930" s="53">
        <f t="shared" si="386"/>
        <v>1</v>
      </c>
      <c r="G4930" s="53">
        <f t="shared" si="387"/>
        <v>2</v>
      </c>
      <c r="H4930" s="53">
        <f t="shared" si="388"/>
        <v>2</v>
      </c>
      <c r="I4930" s="53" t="str">
        <f t="shared" si="389"/>
        <v>ww</v>
      </c>
    </row>
    <row r="4931" spans="1:9" x14ac:dyDescent="0.25">
      <c r="A4931" s="93">
        <v>44745</v>
      </c>
      <c r="B4931" s="35">
        <f t="shared" si="390"/>
        <v>163</v>
      </c>
      <c r="C4931" s="76">
        <v>7</v>
      </c>
      <c r="D4931" s="53">
        <v>2022</v>
      </c>
      <c r="E4931" s="56">
        <v>0.33333333333333331</v>
      </c>
      <c r="F4931" s="53">
        <f t="shared" si="386"/>
        <v>1</v>
      </c>
      <c r="G4931" s="53">
        <f t="shared" si="387"/>
        <v>2</v>
      </c>
      <c r="H4931" s="53">
        <f t="shared" si="388"/>
        <v>2</v>
      </c>
      <c r="I4931" s="53" t="str">
        <f t="shared" si="389"/>
        <v>ww</v>
      </c>
    </row>
    <row r="4932" spans="1:9" x14ac:dyDescent="0.25">
      <c r="A4932" s="93">
        <v>44746</v>
      </c>
      <c r="B4932" s="35">
        <f t="shared" si="390"/>
        <v>163</v>
      </c>
      <c r="C4932" s="76">
        <v>7</v>
      </c>
      <c r="D4932" s="53">
        <v>2022</v>
      </c>
      <c r="E4932" s="56">
        <v>0</v>
      </c>
      <c r="F4932" s="53">
        <f t="shared" si="386"/>
        <v>0</v>
      </c>
      <c r="G4932" s="53">
        <f t="shared" si="387"/>
        <v>1</v>
      </c>
      <c r="H4932" s="53">
        <f t="shared" si="388"/>
        <v>1</v>
      </c>
      <c r="I4932" s="53" t="str">
        <f t="shared" si="389"/>
        <v>wd</v>
      </c>
    </row>
    <row r="4933" spans="1:9" x14ac:dyDescent="0.25">
      <c r="A4933" s="93">
        <v>44747</v>
      </c>
      <c r="B4933" s="35">
        <f t="shared" si="390"/>
        <v>163</v>
      </c>
      <c r="C4933" s="76">
        <v>7</v>
      </c>
      <c r="D4933" s="53">
        <v>2022</v>
      </c>
      <c r="E4933" s="56">
        <v>0</v>
      </c>
      <c r="F4933" s="53">
        <f t="shared" si="386"/>
        <v>0</v>
      </c>
      <c r="G4933" s="53">
        <f t="shared" si="387"/>
        <v>0</v>
      </c>
      <c r="H4933" s="53">
        <f t="shared" si="388"/>
        <v>0</v>
      </c>
      <c r="I4933" s="53" t="str">
        <f t="shared" si="389"/>
        <v>dd</v>
      </c>
    </row>
    <row r="4934" spans="1:9" x14ac:dyDescent="0.25">
      <c r="A4934" s="93">
        <v>44748</v>
      </c>
      <c r="B4934" s="35">
        <f t="shared" si="390"/>
        <v>163</v>
      </c>
      <c r="C4934" s="76">
        <v>7</v>
      </c>
      <c r="D4934" s="53">
        <v>2022</v>
      </c>
      <c r="E4934" s="56">
        <v>1.5333333333333332</v>
      </c>
      <c r="F4934" s="53">
        <f t="shared" si="386"/>
        <v>1</v>
      </c>
      <c r="G4934" s="53">
        <f t="shared" si="387"/>
        <v>1</v>
      </c>
      <c r="H4934" s="53">
        <f t="shared" si="388"/>
        <v>-1</v>
      </c>
      <c r="I4934" s="53" t="str">
        <f t="shared" si="389"/>
        <v>dw</v>
      </c>
    </row>
    <row r="4935" spans="1:9" x14ac:dyDescent="0.25">
      <c r="A4935" s="93">
        <v>44749</v>
      </c>
      <c r="B4935" s="35">
        <f t="shared" si="390"/>
        <v>163</v>
      </c>
      <c r="C4935" s="76">
        <v>7</v>
      </c>
      <c r="D4935" s="53">
        <v>2022</v>
      </c>
      <c r="E4935" s="56">
        <v>0.40000000000000008</v>
      </c>
      <c r="F4935" s="53">
        <f t="shared" ref="F4935:F4998" si="391">IF(E4935&gt;0,1,0)</f>
        <v>1</v>
      </c>
      <c r="G4935" s="53">
        <f t="shared" ref="G4935:G4998" si="392">SUM(F4934:F4935)</f>
        <v>2</v>
      </c>
      <c r="H4935" s="53">
        <f t="shared" ref="H4935:H4998" si="393">IF(G4935=1,IF(F4934=1,1,-1),G4935)</f>
        <v>2</v>
      </c>
      <c r="I4935" s="53" t="str">
        <f t="shared" ref="I4935:I4998" si="394">VLOOKUP(H4935,codes,2,)</f>
        <v>ww</v>
      </c>
    </row>
    <row r="4936" spans="1:9" x14ac:dyDescent="0.25">
      <c r="A4936" s="93">
        <v>44750</v>
      </c>
      <c r="B4936" s="35">
        <f t="shared" si="390"/>
        <v>163</v>
      </c>
      <c r="C4936" s="76">
        <v>7</v>
      </c>
      <c r="D4936" s="53">
        <v>2022</v>
      </c>
      <c r="E4936" s="56">
        <v>0</v>
      </c>
      <c r="F4936" s="53">
        <f t="shared" si="391"/>
        <v>0</v>
      </c>
      <c r="G4936" s="53">
        <f t="shared" si="392"/>
        <v>1</v>
      </c>
      <c r="H4936" s="53">
        <f t="shared" si="393"/>
        <v>1</v>
      </c>
      <c r="I4936" s="53" t="str">
        <f t="shared" si="394"/>
        <v>wd</v>
      </c>
    </row>
    <row r="4937" spans="1:9" x14ac:dyDescent="0.25">
      <c r="A4937" s="93">
        <v>44751</v>
      </c>
      <c r="B4937" s="35">
        <f t="shared" si="390"/>
        <v>163</v>
      </c>
      <c r="C4937" s="76">
        <v>7</v>
      </c>
      <c r="D4937" s="53">
        <v>2022</v>
      </c>
      <c r="E4937" s="56">
        <v>0</v>
      </c>
      <c r="F4937" s="53">
        <f t="shared" si="391"/>
        <v>0</v>
      </c>
      <c r="G4937" s="53">
        <f t="shared" si="392"/>
        <v>0</v>
      </c>
      <c r="H4937" s="53">
        <f t="shared" si="393"/>
        <v>0</v>
      </c>
      <c r="I4937" s="53" t="str">
        <f t="shared" si="394"/>
        <v>dd</v>
      </c>
    </row>
    <row r="4938" spans="1:9" x14ac:dyDescent="0.25">
      <c r="A4938" s="93">
        <v>44752</v>
      </c>
      <c r="B4938" s="35">
        <f t="shared" si="390"/>
        <v>163</v>
      </c>
      <c r="C4938" s="76">
        <v>7</v>
      </c>
      <c r="D4938" s="53">
        <v>2022</v>
      </c>
      <c r="E4938" s="56">
        <v>0</v>
      </c>
      <c r="F4938" s="53">
        <f t="shared" si="391"/>
        <v>0</v>
      </c>
      <c r="G4938" s="53">
        <f t="shared" si="392"/>
        <v>0</v>
      </c>
      <c r="H4938" s="53">
        <f t="shared" si="393"/>
        <v>0</v>
      </c>
      <c r="I4938" s="53" t="str">
        <f t="shared" si="394"/>
        <v>dd</v>
      </c>
    </row>
    <row r="4939" spans="1:9" x14ac:dyDescent="0.25">
      <c r="A4939" s="93">
        <v>44753</v>
      </c>
      <c r="B4939" s="35">
        <f t="shared" si="390"/>
        <v>163</v>
      </c>
      <c r="C4939" s="76">
        <v>7</v>
      </c>
      <c r="D4939" s="53">
        <v>2022</v>
      </c>
      <c r="E4939" s="56">
        <v>0</v>
      </c>
      <c r="F4939" s="53">
        <f t="shared" si="391"/>
        <v>0</v>
      </c>
      <c r="G4939" s="53">
        <f t="shared" si="392"/>
        <v>0</v>
      </c>
      <c r="H4939" s="53">
        <f t="shared" si="393"/>
        <v>0</v>
      </c>
      <c r="I4939" s="53" t="str">
        <f t="shared" si="394"/>
        <v>dd</v>
      </c>
    </row>
    <row r="4940" spans="1:9" x14ac:dyDescent="0.25">
      <c r="A4940" s="93">
        <v>44754</v>
      </c>
      <c r="B4940" s="35">
        <f t="shared" si="390"/>
        <v>163</v>
      </c>
      <c r="C4940" s="76">
        <v>7</v>
      </c>
      <c r="D4940" s="53">
        <v>2022</v>
      </c>
      <c r="E4940" s="56">
        <v>0</v>
      </c>
      <c r="F4940" s="53">
        <f t="shared" si="391"/>
        <v>0</v>
      </c>
      <c r="G4940" s="53">
        <f t="shared" si="392"/>
        <v>0</v>
      </c>
      <c r="H4940" s="53">
        <f t="shared" si="393"/>
        <v>0</v>
      </c>
      <c r="I4940" s="53" t="str">
        <f t="shared" si="394"/>
        <v>dd</v>
      </c>
    </row>
    <row r="4941" spans="1:9" x14ac:dyDescent="0.25">
      <c r="A4941" s="93">
        <v>44755</v>
      </c>
      <c r="B4941" s="35">
        <f t="shared" si="390"/>
        <v>163</v>
      </c>
      <c r="C4941" s="76">
        <v>7</v>
      </c>
      <c r="D4941" s="53">
        <v>2022</v>
      </c>
      <c r="E4941" s="56">
        <v>0</v>
      </c>
      <c r="F4941" s="53">
        <f t="shared" si="391"/>
        <v>0</v>
      </c>
      <c r="G4941" s="53">
        <f t="shared" si="392"/>
        <v>0</v>
      </c>
      <c r="H4941" s="53">
        <f t="shared" si="393"/>
        <v>0</v>
      </c>
      <c r="I4941" s="53" t="str">
        <f t="shared" si="394"/>
        <v>dd</v>
      </c>
    </row>
    <row r="4942" spans="1:9" x14ac:dyDescent="0.25">
      <c r="A4942" s="93">
        <v>44756</v>
      </c>
      <c r="B4942" s="35">
        <f t="shared" si="390"/>
        <v>163</v>
      </c>
      <c r="C4942" s="76">
        <v>7</v>
      </c>
      <c r="D4942" s="53">
        <v>2022</v>
      </c>
      <c r="E4942" s="56">
        <v>0</v>
      </c>
      <c r="F4942" s="53">
        <f t="shared" si="391"/>
        <v>0</v>
      </c>
      <c r="G4942" s="53">
        <f t="shared" si="392"/>
        <v>0</v>
      </c>
      <c r="H4942" s="53">
        <f t="shared" si="393"/>
        <v>0</v>
      </c>
      <c r="I4942" s="53" t="str">
        <f t="shared" si="394"/>
        <v>dd</v>
      </c>
    </row>
    <row r="4943" spans="1:9" x14ac:dyDescent="0.25">
      <c r="A4943" s="93">
        <v>44757</v>
      </c>
      <c r="B4943" s="35">
        <f t="shared" si="390"/>
        <v>163</v>
      </c>
      <c r="C4943" s="76">
        <v>7</v>
      </c>
      <c r="D4943" s="53">
        <v>2022</v>
      </c>
      <c r="E4943" s="56">
        <v>1.3333333333333333</v>
      </c>
      <c r="F4943" s="53">
        <f t="shared" si="391"/>
        <v>1</v>
      </c>
      <c r="G4943" s="53">
        <f t="shared" si="392"/>
        <v>1</v>
      </c>
      <c r="H4943" s="53">
        <f t="shared" si="393"/>
        <v>-1</v>
      </c>
      <c r="I4943" s="53" t="str">
        <f t="shared" si="394"/>
        <v>dw</v>
      </c>
    </row>
    <row r="4944" spans="1:9" x14ac:dyDescent="0.25">
      <c r="A4944" s="93">
        <v>44758</v>
      </c>
      <c r="B4944" s="35">
        <f t="shared" si="390"/>
        <v>163</v>
      </c>
      <c r="C4944" s="76">
        <v>7</v>
      </c>
      <c r="D4944" s="53">
        <v>2022</v>
      </c>
      <c r="E4944" s="56">
        <v>1.5999999999999999</v>
      </c>
      <c r="F4944" s="53">
        <f t="shared" si="391"/>
        <v>1</v>
      </c>
      <c r="G4944" s="53">
        <f t="shared" si="392"/>
        <v>2</v>
      </c>
      <c r="H4944" s="53">
        <f t="shared" si="393"/>
        <v>2</v>
      </c>
      <c r="I4944" s="53" t="str">
        <f t="shared" si="394"/>
        <v>ww</v>
      </c>
    </row>
    <row r="4945" spans="1:9" x14ac:dyDescent="0.25">
      <c r="A4945" s="93">
        <v>44759</v>
      </c>
      <c r="B4945" s="35">
        <f t="shared" si="390"/>
        <v>163</v>
      </c>
      <c r="C4945" s="76">
        <v>7</v>
      </c>
      <c r="D4945" s="53">
        <v>2022</v>
      </c>
      <c r="E4945" s="56">
        <v>0.13333333333333333</v>
      </c>
      <c r="F4945" s="53">
        <f t="shared" si="391"/>
        <v>1</v>
      </c>
      <c r="G4945" s="53">
        <f t="shared" si="392"/>
        <v>2</v>
      </c>
      <c r="H4945" s="53">
        <f t="shared" si="393"/>
        <v>2</v>
      </c>
      <c r="I4945" s="53" t="str">
        <f t="shared" si="394"/>
        <v>ww</v>
      </c>
    </row>
    <row r="4946" spans="1:9" x14ac:dyDescent="0.25">
      <c r="A4946" s="93">
        <v>44760</v>
      </c>
      <c r="B4946" s="35">
        <f t="shared" si="390"/>
        <v>163</v>
      </c>
      <c r="C4946" s="76">
        <v>7</v>
      </c>
      <c r="D4946" s="53">
        <v>2022</v>
      </c>
      <c r="E4946" s="56">
        <v>6.6666666666666666E-2</v>
      </c>
      <c r="F4946" s="53">
        <f t="shared" si="391"/>
        <v>1</v>
      </c>
      <c r="G4946" s="53">
        <f t="shared" si="392"/>
        <v>2</v>
      </c>
      <c r="H4946" s="53">
        <f t="shared" si="393"/>
        <v>2</v>
      </c>
      <c r="I4946" s="53" t="str">
        <f t="shared" si="394"/>
        <v>ww</v>
      </c>
    </row>
    <row r="4947" spans="1:9" x14ac:dyDescent="0.25">
      <c r="A4947" s="93">
        <v>44761</v>
      </c>
      <c r="B4947" s="35">
        <f t="shared" si="390"/>
        <v>163</v>
      </c>
      <c r="C4947" s="76">
        <v>7</v>
      </c>
      <c r="D4947" s="53">
        <v>2022</v>
      </c>
      <c r="E4947" s="56">
        <v>0</v>
      </c>
      <c r="F4947" s="53">
        <f t="shared" si="391"/>
        <v>0</v>
      </c>
      <c r="G4947" s="53">
        <f t="shared" si="392"/>
        <v>1</v>
      </c>
      <c r="H4947" s="53">
        <f t="shared" si="393"/>
        <v>1</v>
      </c>
      <c r="I4947" s="53" t="str">
        <f t="shared" si="394"/>
        <v>wd</v>
      </c>
    </row>
    <row r="4948" spans="1:9" x14ac:dyDescent="0.25">
      <c r="A4948" s="93">
        <v>44762</v>
      </c>
      <c r="B4948" s="35">
        <f t="shared" si="390"/>
        <v>163</v>
      </c>
      <c r="C4948" s="76">
        <v>7</v>
      </c>
      <c r="D4948" s="53">
        <v>2022</v>
      </c>
      <c r="E4948" s="56">
        <v>0</v>
      </c>
      <c r="F4948" s="53">
        <f t="shared" si="391"/>
        <v>0</v>
      </c>
      <c r="G4948" s="53">
        <f t="shared" si="392"/>
        <v>0</v>
      </c>
      <c r="H4948" s="53">
        <f t="shared" si="393"/>
        <v>0</v>
      </c>
      <c r="I4948" s="53" t="str">
        <f t="shared" si="394"/>
        <v>dd</v>
      </c>
    </row>
    <row r="4949" spans="1:9" x14ac:dyDescent="0.25">
      <c r="A4949" s="93">
        <v>44763</v>
      </c>
      <c r="B4949" s="35">
        <f t="shared" si="390"/>
        <v>163</v>
      </c>
      <c r="C4949" s="76">
        <v>7</v>
      </c>
      <c r="D4949" s="53">
        <v>2022</v>
      </c>
      <c r="E4949" s="56">
        <v>0</v>
      </c>
      <c r="F4949" s="53">
        <f t="shared" si="391"/>
        <v>0</v>
      </c>
      <c r="G4949" s="53">
        <f t="shared" si="392"/>
        <v>0</v>
      </c>
      <c r="H4949" s="53">
        <f t="shared" si="393"/>
        <v>0</v>
      </c>
      <c r="I4949" s="53" t="str">
        <f t="shared" si="394"/>
        <v>dd</v>
      </c>
    </row>
    <row r="4950" spans="1:9" x14ac:dyDescent="0.25">
      <c r="A4950" s="93">
        <v>44764</v>
      </c>
      <c r="B4950" s="35">
        <f t="shared" si="390"/>
        <v>163</v>
      </c>
      <c r="C4950" s="76">
        <v>7</v>
      </c>
      <c r="D4950" s="53">
        <v>2022</v>
      </c>
      <c r="E4950" s="56">
        <v>0.26666666666666666</v>
      </c>
      <c r="F4950" s="53">
        <f t="shared" si="391"/>
        <v>1</v>
      </c>
      <c r="G4950" s="53">
        <f t="shared" si="392"/>
        <v>1</v>
      </c>
      <c r="H4950" s="53">
        <f t="shared" si="393"/>
        <v>-1</v>
      </c>
      <c r="I4950" s="53" t="str">
        <f t="shared" si="394"/>
        <v>dw</v>
      </c>
    </row>
    <row r="4951" spans="1:9" x14ac:dyDescent="0.25">
      <c r="A4951" s="93">
        <v>44765</v>
      </c>
      <c r="B4951" s="35">
        <f t="shared" si="390"/>
        <v>163</v>
      </c>
      <c r="C4951" s="76">
        <v>7</v>
      </c>
      <c r="D4951" s="53">
        <v>2022</v>
      </c>
      <c r="E4951" s="56">
        <v>0.93333333333333324</v>
      </c>
      <c r="F4951" s="53">
        <f t="shared" si="391"/>
        <v>1</v>
      </c>
      <c r="G4951" s="53">
        <f t="shared" si="392"/>
        <v>2</v>
      </c>
      <c r="H4951" s="53">
        <f t="shared" si="393"/>
        <v>2</v>
      </c>
      <c r="I4951" s="53" t="str">
        <f t="shared" si="394"/>
        <v>ww</v>
      </c>
    </row>
    <row r="4952" spans="1:9" x14ac:dyDescent="0.25">
      <c r="A4952" s="93">
        <v>44766</v>
      </c>
      <c r="B4952" s="35">
        <f t="shared" si="390"/>
        <v>163</v>
      </c>
      <c r="C4952" s="76">
        <v>7</v>
      </c>
      <c r="D4952" s="53">
        <v>2022</v>
      </c>
      <c r="E4952" s="56">
        <v>1.7333333333333334</v>
      </c>
      <c r="F4952" s="53">
        <f t="shared" si="391"/>
        <v>1</v>
      </c>
      <c r="G4952" s="53">
        <f t="shared" si="392"/>
        <v>2</v>
      </c>
      <c r="H4952" s="53">
        <f t="shared" si="393"/>
        <v>2</v>
      </c>
      <c r="I4952" s="53" t="str">
        <f t="shared" si="394"/>
        <v>ww</v>
      </c>
    </row>
    <row r="4953" spans="1:9" x14ac:dyDescent="0.25">
      <c r="A4953" s="93">
        <v>44767</v>
      </c>
      <c r="B4953" s="35">
        <f t="shared" si="390"/>
        <v>163</v>
      </c>
      <c r="C4953" s="76">
        <v>7</v>
      </c>
      <c r="D4953" s="53">
        <v>2022</v>
      </c>
      <c r="E4953" s="56">
        <v>4.1333333333333329</v>
      </c>
      <c r="F4953" s="53">
        <f t="shared" si="391"/>
        <v>1</v>
      </c>
      <c r="G4953" s="53">
        <f t="shared" si="392"/>
        <v>2</v>
      </c>
      <c r="H4953" s="53">
        <f t="shared" si="393"/>
        <v>2</v>
      </c>
      <c r="I4953" s="53" t="str">
        <f t="shared" si="394"/>
        <v>ww</v>
      </c>
    </row>
    <row r="4954" spans="1:9" x14ac:dyDescent="0.25">
      <c r="A4954" s="93">
        <v>44768</v>
      </c>
      <c r="B4954" s="35">
        <f t="shared" si="390"/>
        <v>163</v>
      </c>
      <c r="C4954" s="76">
        <v>7</v>
      </c>
      <c r="D4954" s="53">
        <v>2022</v>
      </c>
      <c r="E4954" s="56">
        <v>10.6</v>
      </c>
      <c r="F4954" s="53">
        <f t="shared" si="391"/>
        <v>1</v>
      </c>
      <c r="G4954" s="53">
        <f t="shared" si="392"/>
        <v>2</v>
      </c>
      <c r="H4954" s="53">
        <f t="shared" si="393"/>
        <v>2</v>
      </c>
      <c r="I4954" s="53" t="str">
        <f t="shared" si="394"/>
        <v>ww</v>
      </c>
    </row>
    <row r="4955" spans="1:9" x14ac:dyDescent="0.25">
      <c r="A4955" s="93">
        <v>44769</v>
      </c>
      <c r="B4955" s="35">
        <f t="shared" si="390"/>
        <v>163</v>
      </c>
      <c r="C4955" s="76">
        <v>7</v>
      </c>
      <c r="D4955" s="53">
        <v>2022</v>
      </c>
      <c r="E4955" s="56">
        <v>0</v>
      </c>
      <c r="F4955" s="53">
        <f t="shared" si="391"/>
        <v>0</v>
      </c>
      <c r="G4955" s="53">
        <f t="shared" si="392"/>
        <v>1</v>
      </c>
      <c r="H4955" s="53">
        <f t="shared" si="393"/>
        <v>1</v>
      </c>
      <c r="I4955" s="53" t="str">
        <f t="shared" si="394"/>
        <v>wd</v>
      </c>
    </row>
    <row r="4956" spans="1:9" x14ac:dyDescent="0.25">
      <c r="A4956" s="93">
        <v>44770</v>
      </c>
      <c r="B4956" s="35">
        <f t="shared" si="390"/>
        <v>163</v>
      </c>
      <c r="C4956" s="76">
        <v>7</v>
      </c>
      <c r="D4956" s="53">
        <v>2022</v>
      </c>
      <c r="E4956" s="56">
        <v>0.13333333333333333</v>
      </c>
      <c r="F4956" s="53">
        <f t="shared" si="391"/>
        <v>1</v>
      </c>
      <c r="G4956" s="53">
        <f t="shared" si="392"/>
        <v>1</v>
      </c>
      <c r="H4956" s="53">
        <f t="shared" si="393"/>
        <v>-1</v>
      </c>
      <c r="I4956" s="53" t="str">
        <f t="shared" si="394"/>
        <v>dw</v>
      </c>
    </row>
    <row r="4957" spans="1:9" x14ac:dyDescent="0.25">
      <c r="A4957" s="93">
        <v>44771</v>
      </c>
      <c r="B4957" s="35">
        <f t="shared" si="390"/>
        <v>163</v>
      </c>
      <c r="C4957" s="76">
        <v>7</v>
      </c>
      <c r="D4957" s="53">
        <v>2022</v>
      </c>
      <c r="E4957" s="56">
        <v>0.26666666666666666</v>
      </c>
      <c r="F4957" s="53">
        <f t="shared" si="391"/>
        <v>1</v>
      </c>
      <c r="G4957" s="53">
        <f t="shared" si="392"/>
        <v>2</v>
      </c>
      <c r="H4957" s="53">
        <f t="shared" si="393"/>
        <v>2</v>
      </c>
      <c r="I4957" s="53" t="str">
        <f t="shared" si="394"/>
        <v>ww</v>
      </c>
    </row>
    <row r="4958" spans="1:9" x14ac:dyDescent="0.25">
      <c r="A4958" s="93">
        <v>44772</v>
      </c>
      <c r="B4958" s="35">
        <f t="shared" si="390"/>
        <v>163</v>
      </c>
      <c r="C4958" s="76">
        <v>7</v>
      </c>
      <c r="D4958" s="53">
        <v>2022</v>
      </c>
      <c r="E4958" s="56">
        <v>0.93333333333333324</v>
      </c>
      <c r="F4958" s="53">
        <f t="shared" si="391"/>
        <v>1</v>
      </c>
      <c r="G4958" s="53">
        <f t="shared" si="392"/>
        <v>2</v>
      </c>
      <c r="H4958" s="53">
        <f t="shared" si="393"/>
        <v>2</v>
      </c>
      <c r="I4958" s="53" t="str">
        <f t="shared" si="394"/>
        <v>ww</v>
      </c>
    </row>
    <row r="4959" spans="1:9" x14ac:dyDescent="0.25">
      <c r="A4959" s="93">
        <v>44773</v>
      </c>
      <c r="B4959" s="35">
        <f t="shared" si="390"/>
        <v>163</v>
      </c>
      <c r="C4959" s="76">
        <v>7</v>
      </c>
      <c r="D4959" s="53">
        <v>2022</v>
      </c>
      <c r="E4959" s="56">
        <v>5.7333333333333334</v>
      </c>
      <c r="F4959" s="53">
        <f t="shared" si="391"/>
        <v>1</v>
      </c>
      <c r="G4959" s="53">
        <f t="shared" si="392"/>
        <v>2</v>
      </c>
      <c r="H4959" s="53">
        <f t="shared" si="393"/>
        <v>2</v>
      </c>
      <c r="I4959" s="53" t="str">
        <f t="shared" si="394"/>
        <v>ww</v>
      </c>
    </row>
    <row r="4960" spans="1:9" x14ac:dyDescent="0.25">
      <c r="A4960" s="93">
        <v>44774</v>
      </c>
      <c r="B4960" s="35">
        <f t="shared" si="390"/>
        <v>164</v>
      </c>
      <c r="C4960" s="76">
        <v>8</v>
      </c>
      <c r="D4960" s="53">
        <v>2022</v>
      </c>
      <c r="E4960" s="56">
        <v>0</v>
      </c>
      <c r="F4960" s="53">
        <f t="shared" si="391"/>
        <v>0</v>
      </c>
      <c r="G4960" s="53">
        <f t="shared" si="392"/>
        <v>1</v>
      </c>
      <c r="H4960" s="53">
        <f t="shared" si="393"/>
        <v>1</v>
      </c>
      <c r="I4960" s="53" t="str">
        <f t="shared" si="394"/>
        <v>wd</v>
      </c>
    </row>
    <row r="4961" spans="1:9" x14ac:dyDescent="0.25">
      <c r="A4961" s="93">
        <v>44775</v>
      </c>
      <c r="B4961" s="35">
        <f t="shared" si="390"/>
        <v>164</v>
      </c>
      <c r="C4961" s="76">
        <v>8</v>
      </c>
      <c r="D4961" s="53">
        <v>2022</v>
      </c>
      <c r="E4961" s="56">
        <v>2.8666666666666667</v>
      </c>
      <c r="F4961" s="53">
        <f t="shared" si="391"/>
        <v>1</v>
      </c>
      <c r="G4961" s="53">
        <f t="shared" si="392"/>
        <v>1</v>
      </c>
      <c r="H4961" s="53">
        <f t="shared" si="393"/>
        <v>-1</v>
      </c>
      <c r="I4961" s="53" t="str">
        <f t="shared" si="394"/>
        <v>dw</v>
      </c>
    </row>
    <row r="4962" spans="1:9" x14ac:dyDescent="0.25">
      <c r="A4962" s="93">
        <v>44776</v>
      </c>
      <c r="B4962" s="35">
        <f t="shared" si="390"/>
        <v>164</v>
      </c>
      <c r="C4962" s="76">
        <v>8</v>
      </c>
      <c r="D4962" s="53">
        <v>2022</v>
      </c>
      <c r="E4962" s="56">
        <v>0</v>
      </c>
      <c r="F4962" s="53">
        <f t="shared" si="391"/>
        <v>0</v>
      </c>
      <c r="G4962" s="53">
        <f t="shared" si="392"/>
        <v>1</v>
      </c>
      <c r="H4962" s="53">
        <f t="shared" si="393"/>
        <v>1</v>
      </c>
      <c r="I4962" s="53" t="str">
        <f t="shared" si="394"/>
        <v>wd</v>
      </c>
    </row>
    <row r="4963" spans="1:9" x14ac:dyDescent="0.25">
      <c r="A4963" s="93">
        <v>44777</v>
      </c>
      <c r="B4963" s="35">
        <f t="shared" si="390"/>
        <v>164</v>
      </c>
      <c r="C4963" s="76">
        <v>8</v>
      </c>
      <c r="D4963" s="53">
        <v>2022</v>
      </c>
      <c r="E4963" s="56">
        <v>0</v>
      </c>
      <c r="F4963" s="53">
        <f t="shared" si="391"/>
        <v>0</v>
      </c>
      <c r="G4963" s="53">
        <f t="shared" si="392"/>
        <v>0</v>
      </c>
      <c r="H4963" s="53">
        <f t="shared" si="393"/>
        <v>0</v>
      </c>
      <c r="I4963" s="53" t="str">
        <f t="shared" si="394"/>
        <v>dd</v>
      </c>
    </row>
    <row r="4964" spans="1:9" x14ac:dyDescent="0.25">
      <c r="A4964" s="93">
        <v>44778</v>
      </c>
      <c r="B4964" s="35">
        <f t="shared" si="390"/>
        <v>164</v>
      </c>
      <c r="C4964" s="76">
        <v>8</v>
      </c>
      <c r="D4964" s="53">
        <v>2022</v>
      </c>
      <c r="E4964" s="56">
        <v>0.26666666666666666</v>
      </c>
      <c r="F4964" s="53">
        <f t="shared" si="391"/>
        <v>1</v>
      </c>
      <c r="G4964" s="53">
        <f t="shared" si="392"/>
        <v>1</v>
      </c>
      <c r="H4964" s="53">
        <f t="shared" si="393"/>
        <v>-1</v>
      </c>
      <c r="I4964" s="53" t="str">
        <f t="shared" si="394"/>
        <v>dw</v>
      </c>
    </row>
    <row r="4965" spans="1:9" x14ac:dyDescent="0.25">
      <c r="A4965" s="93">
        <v>44779</v>
      </c>
      <c r="B4965" s="35">
        <f t="shared" si="390"/>
        <v>164</v>
      </c>
      <c r="C4965" s="76">
        <v>8</v>
      </c>
      <c r="D4965" s="53">
        <v>2022</v>
      </c>
      <c r="E4965" s="56">
        <v>1.1333333333333335</v>
      </c>
      <c r="F4965" s="53">
        <f t="shared" si="391"/>
        <v>1</v>
      </c>
      <c r="G4965" s="53">
        <f t="shared" si="392"/>
        <v>2</v>
      </c>
      <c r="H4965" s="53">
        <f t="shared" si="393"/>
        <v>2</v>
      </c>
      <c r="I4965" s="53" t="str">
        <f t="shared" si="394"/>
        <v>ww</v>
      </c>
    </row>
    <row r="4966" spans="1:9" x14ac:dyDescent="0.25">
      <c r="A4966" s="93">
        <v>44780</v>
      </c>
      <c r="B4966" s="35">
        <f t="shared" si="390"/>
        <v>164</v>
      </c>
      <c r="C4966" s="76">
        <v>8</v>
      </c>
      <c r="D4966" s="53">
        <v>2022</v>
      </c>
      <c r="E4966" s="56">
        <v>0</v>
      </c>
      <c r="F4966" s="53">
        <f t="shared" si="391"/>
        <v>0</v>
      </c>
      <c r="G4966" s="53">
        <f t="shared" si="392"/>
        <v>1</v>
      </c>
      <c r="H4966" s="53">
        <f t="shared" si="393"/>
        <v>1</v>
      </c>
      <c r="I4966" s="53" t="str">
        <f t="shared" si="394"/>
        <v>wd</v>
      </c>
    </row>
    <row r="4967" spans="1:9" x14ac:dyDescent="0.25">
      <c r="A4967" s="93">
        <v>44781</v>
      </c>
      <c r="B4967" s="35">
        <f t="shared" si="390"/>
        <v>164</v>
      </c>
      <c r="C4967" s="76">
        <v>8</v>
      </c>
      <c r="D4967" s="53">
        <v>2022</v>
      </c>
      <c r="E4967" s="56">
        <v>0</v>
      </c>
      <c r="F4967" s="53">
        <f t="shared" si="391"/>
        <v>0</v>
      </c>
      <c r="G4967" s="53">
        <f t="shared" si="392"/>
        <v>0</v>
      </c>
      <c r="H4967" s="53">
        <f t="shared" si="393"/>
        <v>0</v>
      </c>
      <c r="I4967" s="53" t="str">
        <f t="shared" si="394"/>
        <v>dd</v>
      </c>
    </row>
    <row r="4968" spans="1:9" x14ac:dyDescent="0.25">
      <c r="A4968" s="93">
        <v>44782</v>
      </c>
      <c r="B4968" s="35">
        <f t="shared" si="390"/>
        <v>164</v>
      </c>
      <c r="C4968" s="76">
        <v>8</v>
      </c>
      <c r="D4968" s="53">
        <v>2022</v>
      </c>
      <c r="E4968" s="56">
        <v>0</v>
      </c>
      <c r="F4968" s="53">
        <f t="shared" si="391"/>
        <v>0</v>
      </c>
      <c r="G4968" s="53">
        <f t="shared" si="392"/>
        <v>0</v>
      </c>
      <c r="H4968" s="53">
        <f t="shared" si="393"/>
        <v>0</v>
      </c>
      <c r="I4968" s="53" t="str">
        <f t="shared" si="394"/>
        <v>dd</v>
      </c>
    </row>
    <row r="4969" spans="1:9" x14ac:dyDescent="0.25">
      <c r="A4969" s="93">
        <v>44783</v>
      </c>
      <c r="B4969" s="35">
        <f t="shared" si="390"/>
        <v>164</v>
      </c>
      <c r="C4969" s="76">
        <v>8</v>
      </c>
      <c r="D4969" s="53">
        <v>2022</v>
      </c>
      <c r="E4969" s="56">
        <v>0</v>
      </c>
      <c r="F4969" s="53">
        <f t="shared" si="391"/>
        <v>0</v>
      </c>
      <c r="G4969" s="53">
        <f t="shared" si="392"/>
        <v>0</v>
      </c>
      <c r="H4969" s="53">
        <f t="shared" si="393"/>
        <v>0</v>
      </c>
      <c r="I4969" s="53" t="str">
        <f t="shared" si="394"/>
        <v>dd</v>
      </c>
    </row>
    <row r="4970" spans="1:9" x14ac:dyDescent="0.25">
      <c r="A4970" s="93">
        <v>44784</v>
      </c>
      <c r="B4970" s="35">
        <f t="shared" si="390"/>
        <v>164</v>
      </c>
      <c r="C4970" s="76">
        <v>8</v>
      </c>
      <c r="D4970" s="53">
        <v>2022</v>
      </c>
      <c r="E4970" s="56">
        <v>0</v>
      </c>
      <c r="F4970" s="53">
        <f t="shared" si="391"/>
        <v>0</v>
      </c>
      <c r="G4970" s="53">
        <f t="shared" si="392"/>
        <v>0</v>
      </c>
      <c r="H4970" s="53">
        <f t="shared" si="393"/>
        <v>0</v>
      </c>
      <c r="I4970" s="53" t="str">
        <f t="shared" si="394"/>
        <v>dd</v>
      </c>
    </row>
    <row r="4971" spans="1:9" x14ac:dyDescent="0.25">
      <c r="A4971" s="93">
        <v>44785</v>
      </c>
      <c r="B4971" s="35">
        <f t="shared" si="390"/>
        <v>164</v>
      </c>
      <c r="C4971" s="76">
        <v>8</v>
      </c>
      <c r="D4971" s="53">
        <v>2022</v>
      </c>
      <c r="E4971" s="56">
        <v>0</v>
      </c>
      <c r="F4971" s="53">
        <f t="shared" si="391"/>
        <v>0</v>
      </c>
      <c r="G4971" s="53">
        <f t="shared" si="392"/>
        <v>0</v>
      </c>
      <c r="H4971" s="53">
        <f t="shared" si="393"/>
        <v>0</v>
      </c>
      <c r="I4971" s="53" t="str">
        <f t="shared" si="394"/>
        <v>dd</v>
      </c>
    </row>
    <row r="4972" spans="1:9" x14ac:dyDescent="0.25">
      <c r="A4972" s="93">
        <v>44786</v>
      </c>
      <c r="B4972" s="35">
        <f t="shared" si="390"/>
        <v>164</v>
      </c>
      <c r="C4972" s="76">
        <v>8</v>
      </c>
      <c r="D4972" s="53">
        <v>2022</v>
      </c>
      <c r="E4972" s="56">
        <v>0</v>
      </c>
      <c r="F4972" s="53">
        <f t="shared" si="391"/>
        <v>0</v>
      </c>
      <c r="G4972" s="53">
        <f t="shared" si="392"/>
        <v>0</v>
      </c>
      <c r="H4972" s="53">
        <f t="shared" si="393"/>
        <v>0</v>
      </c>
      <c r="I4972" s="53" t="str">
        <f t="shared" si="394"/>
        <v>dd</v>
      </c>
    </row>
    <row r="4973" spans="1:9" x14ac:dyDescent="0.25">
      <c r="A4973" s="93">
        <v>44787</v>
      </c>
      <c r="B4973" s="35">
        <f t="shared" si="390"/>
        <v>164</v>
      </c>
      <c r="C4973" s="76">
        <v>8</v>
      </c>
      <c r="D4973" s="53">
        <v>2022</v>
      </c>
      <c r="E4973" s="56">
        <v>0</v>
      </c>
      <c r="F4973" s="53">
        <f t="shared" si="391"/>
        <v>0</v>
      </c>
      <c r="G4973" s="53">
        <f t="shared" si="392"/>
        <v>0</v>
      </c>
      <c r="H4973" s="53">
        <f t="shared" si="393"/>
        <v>0</v>
      </c>
      <c r="I4973" s="53" t="str">
        <f t="shared" si="394"/>
        <v>dd</v>
      </c>
    </row>
    <row r="4974" spans="1:9" x14ac:dyDescent="0.25">
      <c r="A4974" s="93">
        <v>44788</v>
      </c>
      <c r="B4974" s="35">
        <f t="shared" si="390"/>
        <v>164</v>
      </c>
      <c r="C4974" s="76">
        <v>8</v>
      </c>
      <c r="D4974" s="53">
        <v>2022</v>
      </c>
      <c r="E4974" s="56">
        <v>0.13333333333333333</v>
      </c>
      <c r="F4974" s="53">
        <f t="shared" si="391"/>
        <v>1</v>
      </c>
      <c r="G4974" s="53">
        <f t="shared" si="392"/>
        <v>1</v>
      </c>
      <c r="H4974" s="53">
        <f t="shared" si="393"/>
        <v>-1</v>
      </c>
      <c r="I4974" s="53" t="str">
        <f t="shared" si="394"/>
        <v>dw</v>
      </c>
    </row>
    <row r="4975" spans="1:9" x14ac:dyDescent="0.25">
      <c r="A4975" s="93">
        <v>44789</v>
      </c>
      <c r="B4975" s="35">
        <f t="shared" si="390"/>
        <v>164</v>
      </c>
      <c r="C4975" s="76">
        <v>8</v>
      </c>
      <c r="D4975" s="53">
        <v>2022</v>
      </c>
      <c r="E4975" s="56">
        <v>0.33333333333333331</v>
      </c>
      <c r="F4975" s="53">
        <f t="shared" si="391"/>
        <v>1</v>
      </c>
      <c r="G4975" s="53">
        <f t="shared" si="392"/>
        <v>2</v>
      </c>
      <c r="H4975" s="53">
        <f t="shared" si="393"/>
        <v>2</v>
      </c>
      <c r="I4975" s="53" t="str">
        <f t="shared" si="394"/>
        <v>ww</v>
      </c>
    </row>
    <row r="4976" spans="1:9" x14ac:dyDescent="0.25">
      <c r="A4976" s="93">
        <v>44790</v>
      </c>
      <c r="B4976" s="35">
        <f t="shared" ref="B4976:B5039" si="395">C4976+(D4976-2009)*12</f>
        <v>164</v>
      </c>
      <c r="C4976" s="76">
        <v>8</v>
      </c>
      <c r="D4976" s="53">
        <v>2022</v>
      </c>
      <c r="E4976" s="56">
        <v>1.7333333333333334</v>
      </c>
      <c r="F4976" s="53">
        <f t="shared" si="391"/>
        <v>1</v>
      </c>
      <c r="G4976" s="53">
        <f t="shared" si="392"/>
        <v>2</v>
      </c>
      <c r="H4976" s="53">
        <f t="shared" si="393"/>
        <v>2</v>
      </c>
      <c r="I4976" s="53" t="str">
        <f t="shared" si="394"/>
        <v>ww</v>
      </c>
    </row>
    <row r="4977" spans="1:9" x14ac:dyDescent="0.25">
      <c r="A4977" s="93">
        <v>44791</v>
      </c>
      <c r="B4977" s="35">
        <f t="shared" si="395"/>
        <v>164</v>
      </c>
      <c r="C4977" s="76">
        <v>8</v>
      </c>
      <c r="D4977" s="53">
        <v>2022</v>
      </c>
      <c r="E4977" s="56">
        <v>0</v>
      </c>
      <c r="F4977" s="53">
        <f t="shared" si="391"/>
        <v>0</v>
      </c>
      <c r="G4977" s="53">
        <f t="shared" si="392"/>
        <v>1</v>
      </c>
      <c r="H4977" s="53">
        <f t="shared" si="393"/>
        <v>1</v>
      </c>
      <c r="I4977" s="53" t="str">
        <f t="shared" si="394"/>
        <v>wd</v>
      </c>
    </row>
    <row r="4978" spans="1:9" x14ac:dyDescent="0.25">
      <c r="A4978" s="93">
        <v>44792</v>
      </c>
      <c r="B4978" s="35">
        <f t="shared" si="395"/>
        <v>164</v>
      </c>
      <c r="C4978" s="76">
        <v>8</v>
      </c>
      <c r="D4978" s="53">
        <v>2022</v>
      </c>
      <c r="E4978" s="56">
        <v>6.6666666666666666E-2</v>
      </c>
      <c r="F4978" s="53">
        <f t="shared" si="391"/>
        <v>1</v>
      </c>
      <c r="G4978" s="53">
        <f t="shared" si="392"/>
        <v>1</v>
      </c>
      <c r="H4978" s="53">
        <f t="shared" si="393"/>
        <v>-1</v>
      </c>
      <c r="I4978" s="53" t="str">
        <f t="shared" si="394"/>
        <v>dw</v>
      </c>
    </row>
    <row r="4979" spans="1:9" x14ac:dyDescent="0.25">
      <c r="A4979" s="93">
        <v>44793</v>
      </c>
      <c r="B4979" s="35">
        <f t="shared" si="395"/>
        <v>164</v>
      </c>
      <c r="C4979" s="76">
        <v>8</v>
      </c>
      <c r="D4979" s="53">
        <v>2022</v>
      </c>
      <c r="E4979" s="56">
        <v>0</v>
      </c>
      <c r="F4979" s="53">
        <f t="shared" si="391"/>
        <v>0</v>
      </c>
      <c r="G4979" s="53">
        <f t="shared" si="392"/>
        <v>1</v>
      </c>
      <c r="H4979" s="53">
        <f t="shared" si="393"/>
        <v>1</v>
      </c>
      <c r="I4979" s="53" t="str">
        <f t="shared" si="394"/>
        <v>wd</v>
      </c>
    </row>
    <row r="4980" spans="1:9" x14ac:dyDescent="0.25">
      <c r="A4980" s="93">
        <v>44794</v>
      </c>
      <c r="B4980" s="35">
        <f t="shared" si="395"/>
        <v>164</v>
      </c>
      <c r="C4980" s="76">
        <v>8</v>
      </c>
      <c r="D4980" s="53">
        <v>2022</v>
      </c>
      <c r="E4980" s="56">
        <v>10.866666666666665</v>
      </c>
      <c r="F4980" s="53">
        <f t="shared" si="391"/>
        <v>1</v>
      </c>
      <c r="G4980" s="53">
        <f t="shared" si="392"/>
        <v>1</v>
      </c>
      <c r="H4980" s="53">
        <f t="shared" si="393"/>
        <v>-1</v>
      </c>
      <c r="I4980" s="53" t="str">
        <f t="shared" si="394"/>
        <v>dw</v>
      </c>
    </row>
    <row r="4981" spans="1:9" x14ac:dyDescent="0.25">
      <c r="A4981" s="93">
        <v>44795</v>
      </c>
      <c r="B4981" s="35">
        <f t="shared" si="395"/>
        <v>164</v>
      </c>
      <c r="C4981" s="76">
        <v>8</v>
      </c>
      <c r="D4981" s="53">
        <v>2022</v>
      </c>
      <c r="E4981" s="56">
        <v>0.73333333333333339</v>
      </c>
      <c r="F4981" s="53">
        <f t="shared" si="391"/>
        <v>1</v>
      </c>
      <c r="G4981" s="53">
        <f t="shared" si="392"/>
        <v>2</v>
      </c>
      <c r="H4981" s="53">
        <f t="shared" si="393"/>
        <v>2</v>
      </c>
      <c r="I4981" s="53" t="str">
        <f t="shared" si="394"/>
        <v>ww</v>
      </c>
    </row>
    <row r="4982" spans="1:9" x14ac:dyDescent="0.25">
      <c r="A4982" s="93">
        <v>44796</v>
      </c>
      <c r="B4982" s="35">
        <f t="shared" si="395"/>
        <v>164</v>
      </c>
      <c r="C4982" s="76">
        <v>8</v>
      </c>
      <c r="D4982" s="53">
        <v>2022</v>
      </c>
      <c r="E4982" s="56">
        <v>0.20000000000000004</v>
      </c>
      <c r="F4982" s="53">
        <f t="shared" si="391"/>
        <v>1</v>
      </c>
      <c r="G4982" s="53">
        <f t="shared" si="392"/>
        <v>2</v>
      </c>
      <c r="H4982" s="53">
        <f t="shared" si="393"/>
        <v>2</v>
      </c>
      <c r="I4982" s="53" t="str">
        <f t="shared" si="394"/>
        <v>ww</v>
      </c>
    </row>
    <row r="4983" spans="1:9" x14ac:dyDescent="0.25">
      <c r="A4983" s="93">
        <v>44797</v>
      </c>
      <c r="B4983" s="35">
        <f t="shared" si="395"/>
        <v>164</v>
      </c>
      <c r="C4983" s="76">
        <v>8</v>
      </c>
      <c r="D4983" s="53">
        <v>2022</v>
      </c>
      <c r="E4983" s="56">
        <v>5.2</v>
      </c>
      <c r="F4983" s="53">
        <f t="shared" si="391"/>
        <v>1</v>
      </c>
      <c r="G4983" s="53">
        <f t="shared" si="392"/>
        <v>2</v>
      </c>
      <c r="H4983" s="53">
        <f t="shared" si="393"/>
        <v>2</v>
      </c>
      <c r="I4983" s="53" t="str">
        <f t="shared" si="394"/>
        <v>ww</v>
      </c>
    </row>
    <row r="4984" spans="1:9" x14ac:dyDescent="0.25">
      <c r="A4984" s="93">
        <v>44798</v>
      </c>
      <c r="B4984" s="35">
        <f t="shared" si="395"/>
        <v>164</v>
      </c>
      <c r="C4984" s="76">
        <v>8</v>
      </c>
      <c r="D4984" s="53">
        <v>2022</v>
      </c>
      <c r="E4984" s="56">
        <v>0.33333333333333331</v>
      </c>
      <c r="F4984" s="53">
        <f t="shared" si="391"/>
        <v>1</v>
      </c>
      <c r="G4984" s="53">
        <f t="shared" si="392"/>
        <v>2</v>
      </c>
      <c r="H4984" s="53">
        <f t="shared" si="393"/>
        <v>2</v>
      </c>
      <c r="I4984" s="53" t="str">
        <f t="shared" si="394"/>
        <v>ww</v>
      </c>
    </row>
    <row r="4985" spans="1:9" x14ac:dyDescent="0.25">
      <c r="A4985" s="93">
        <v>44799</v>
      </c>
      <c r="B4985" s="35">
        <f t="shared" si="395"/>
        <v>164</v>
      </c>
      <c r="C4985" s="76">
        <v>8</v>
      </c>
      <c r="D4985" s="53">
        <v>2022</v>
      </c>
      <c r="E4985" s="56">
        <v>0</v>
      </c>
      <c r="F4985" s="53">
        <f t="shared" si="391"/>
        <v>0</v>
      </c>
      <c r="G4985" s="53">
        <f t="shared" si="392"/>
        <v>1</v>
      </c>
      <c r="H4985" s="53">
        <f t="shared" si="393"/>
        <v>1</v>
      </c>
      <c r="I4985" s="53" t="str">
        <f t="shared" si="394"/>
        <v>wd</v>
      </c>
    </row>
    <row r="4986" spans="1:9" x14ac:dyDescent="0.25">
      <c r="A4986" s="93">
        <v>44800</v>
      </c>
      <c r="B4986" s="35">
        <f t="shared" si="395"/>
        <v>164</v>
      </c>
      <c r="C4986" s="76">
        <v>8</v>
      </c>
      <c r="D4986" s="53">
        <v>2022</v>
      </c>
      <c r="E4986" s="56">
        <v>0</v>
      </c>
      <c r="F4986" s="53">
        <f t="shared" si="391"/>
        <v>0</v>
      </c>
      <c r="G4986" s="53">
        <f t="shared" si="392"/>
        <v>0</v>
      </c>
      <c r="H4986" s="53">
        <f t="shared" si="393"/>
        <v>0</v>
      </c>
      <c r="I4986" s="53" t="str">
        <f t="shared" si="394"/>
        <v>dd</v>
      </c>
    </row>
    <row r="4987" spans="1:9" x14ac:dyDescent="0.25">
      <c r="A4987" s="93">
        <v>44801</v>
      </c>
      <c r="B4987" s="35">
        <f t="shared" si="395"/>
        <v>164</v>
      </c>
      <c r="C4987" s="76">
        <v>8</v>
      </c>
      <c r="D4987" s="53">
        <v>2022</v>
      </c>
      <c r="E4987" s="56">
        <v>0</v>
      </c>
      <c r="F4987" s="53">
        <f t="shared" si="391"/>
        <v>0</v>
      </c>
      <c r="G4987" s="53">
        <f t="shared" si="392"/>
        <v>0</v>
      </c>
      <c r="H4987" s="53">
        <f t="shared" si="393"/>
        <v>0</v>
      </c>
      <c r="I4987" s="53" t="str">
        <f t="shared" si="394"/>
        <v>dd</v>
      </c>
    </row>
    <row r="4988" spans="1:9" x14ac:dyDescent="0.25">
      <c r="A4988" s="93">
        <v>44802</v>
      </c>
      <c r="B4988" s="35">
        <f t="shared" si="395"/>
        <v>164</v>
      </c>
      <c r="C4988" s="76">
        <v>8</v>
      </c>
      <c r="D4988" s="53">
        <v>2022</v>
      </c>
      <c r="E4988" s="56">
        <v>0</v>
      </c>
      <c r="F4988" s="53">
        <f t="shared" si="391"/>
        <v>0</v>
      </c>
      <c r="G4988" s="53">
        <f t="shared" si="392"/>
        <v>0</v>
      </c>
      <c r="H4988" s="53">
        <f t="shared" si="393"/>
        <v>0</v>
      </c>
      <c r="I4988" s="53" t="str">
        <f t="shared" si="394"/>
        <v>dd</v>
      </c>
    </row>
    <row r="4989" spans="1:9" x14ac:dyDescent="0.25">
      <c r="A4989" s="93">
        <v>44803</v>
      </c>
      <c r="B4989" s="35">
        <f t="shared" si="395"/>
        <v>164</v>
      </c>
      <c r="C4989" s="76">
        <v>8</v>
      </c>
      <c r="D4989" s="53">
        <v>2022</v>
      </c>
      <c r="E4989" s="56">
        <v>0</v>
      </c>
      <c r="F4989" s="53">
        <f t="shared" si="391"/>
        <v>0</v>
      </c>
      <c r="G4989" s="53">
        <f t="shared" si="392"/>
        <v>0</v>
      </c>
      <c r="H4989" s="53">
        <f t="shared" si="393"/>
        <v>0</v>
      </c>
      <c r="I4989" s="53" t="str">
        <f t="shared" si="394"/>
        <v>dd</v>
      </c>
    </row>
    <row r="4990" spans="1:9" x14ac:dyDescent="0.25">
      <c r="A4990" s="93">
        <v>44804</v>
      </c>
      <c r="B4990" s="35">
        <f t="shared" si="395"/>
        <v>164</v>
      </c>
      <c r="C4990" s="76">
        <v>8</v>
      </c>
      <c r="D4990" s="53">
        <v>2022</v>
      </c>
      <c r="E4990" s="56">
        <v>0.46666666666666662</v>
      </c>
      <c r="F4990" s="53">
        <f t="shared" si="391"/>
        <v>1</v>
      </c>
      <c r="G4990" s="53">
        <f t="shared" si="392"/>
        <v>1</v>
      </c>
      <c r="H4990" s="53">
        <f t="shared" si="393"/>
        <v>-1</v>
      </c>
      <c r="I4990" s="53" t="str">
        <f t="shared" si="394"/>
        <v>dw</v>
      </c>
    </row>
    <row r="4991" spans="1:9" x14ac:dyDescent="0.25">
      <c r="A4991" s="93">
        <v>44805</v>
      </c>
      <c r="B4991" s="35">
        <f t="shared" si="395"/>
        <v>165</v>
      </c>
      <c r="C4991" s="76">
        <v>9</v>
      </c>
      <c r="D4991" s="53">
        <v>2022</v>
      </c>
      <c r="E4991" s="56">
        <v>1.2</v>
      </c>
      <c r="F4991" s="53">
        <f t="shared" si="391"/>
        <v>1</v>
      </c>
      <c r="G4991" s="53">
        <f t="shared" si="392"/>
        <v>2</v>
      </c>
      <c r="H4991" s="53">
        <f t="shared" si="393"/>
        <v>2</v>
      </c>
      <c r="I4991" s="53" t="str">
        <f t="shared" si="394"/>
        <v>ww</v>
      </c>
    </row>
    <row r="4992" spans="1:9" x14ac:dyDescent="0.25">
      <c r="A4992" s="93">
        <v>44806</v>
      </c>
      <c r="B4992" s="35">
        <f t="shared" si="395"/>
        <v>165</v>
      </c>
      <c r="C4992" s="76">
        <v>9</v>
      </c>
      <c r="D4992" s="53">
        <v>2022</v>
      </c>
      <c r="E4992" s="56">
        <v>0</v>
      </c>
      <c r="F4992" s="53">
        <f t="shared" si="391"/>
        <v>0</v>
      </c>
      <c r="G4992" s="53">
        <f t="shared" si="392"/>
        <v>1</v>
      </c>
      <c r="H4992" s="53">
        <f t="shared" si="393"/>
        <v>1</v>
      </c>
      <c r="I4992" s="53" t="str">
        <f t="shared" si="394"/>
        <v>wd</v>
      </c>
    </row>
    <row r="4993" spans="1:9" x14ac:dyDescent="0.25">
      <c r="A4993" s="93">
        <v>44807</v>
      </c>
      <c r="B4993" s="35">
        <f t="shared" si="395"/>
        <v>165</v>
      </c>
      <c r="C4993" s="76">
        <v>9</v>
      </c>
      <c r="D4993" s="53">
        <v>2022</v>
      </c>
      <c r="E4993" s="56">
        <v>0.23333333333333331</v>
      </c>
      <c r="F4993" s="53">
        <f t="shared" si="391"/>
        <v>1</v>
      </c>
      <c r="G4993" s="53">
        <f t="shared" si="392"/>
        <v>1</v>
      </c>
      <c r="H4993" s="53">
        <f t="shared" si="393"/>
        <v>-1</v>
      </c>
      <c r="I4993" s="53" t="str">
        <f t="shared" si="394"/>
        <v>dw</v>
      </c>
    </row>
    <row r="4994" spans="1:9" x14ac:dyDescent="0.25">
      <c r="A4994" s="93">
        <v>44808</v>
      </c>
      <c r="B4994" s="35">
        <f t="shared" si="395"/>
        <v>165</v>
      </c>
      <c r="C4994" s="76">
        <v>9</v>
      </c>
      <c r="D4994" s="53">
        <v>2022</v>
      </c>
      <c r="E4994" s="56">
        <v>3.1333333333333333</v>
      </c>
      <c r="F4994" s="53">
        <f t="shared" si="391"/>
        <v>1</v>
      </c>
      <c r="G4994" s="53">
        <f t="shared" si="392"/>
        <v>2</v>
      </c>
      <c r="H4994" s="53">
        <f t="shared" si="393"/>
        <v>2</v>
      </c>
      <c r="I4994" s="53" t="str">
        <f t="shared" si="394"/>
        <v>ww</v>
      </c>
    </row>
    <row r="4995" spans="1:9" x14ac:dyDescent="0.25">
      <c r="A4995" s="93">
        <v>44809</v>
      </c>
      <c r="B4995" s="35">
        <f t="shared" si="395"/>
        <v>165</v>
      </c>
      <c r="C4995" s="76">
        <v>9</v>
      </c>
      <c r="D4995" s="53">
        <v>2022</v>
      </c>
      <c r="E4995" s="56">
        <v>3.9</v>
      </c>
      <c r="F4995" s="53">
        <f t="shared" si="391"/>
        <v>1</v>
      </c>
      <c r="G4995" s="53">
        <f t="shared" si="392"/>
        <v>2</v>
      </c>
      <c r="H4995" s="53">
        <f t="shared" si="393"/>
        <v>2</v>
      </c>
      <c r="I4995" s="53" t="str">
        <f t="shared" si="394"/>
        <v>ww</v>
      </c>
    </row>
    <row r="4996" spans="1:9" x14ac:dyDescent="0.25">
      <c r="A4996" s="93">
        <v>44810</v>
      </c>
      <c r="B4996" s="35">
        <f t="shared" si="395"/>
        <v>165</v>
      </c>
      <c r="C4996" s="76">
        <v>9</v>
      </c>
      <c r="D4996" s="53">
        <v>2022</v>
      </c>
      <c r="E4996" s="56">
        <v>0.79999999999999993</v>
      </c>
      <c r="F4996" s="53">
        <f t="shared" si="391"/>
        <v>1</v>
      </c>
      <c r="G4996" s="53">
        <f t="shared" si="392"/>
        <v>2</v>
      </c>
      <c r="H4996" s="53">
        <f t="shared" si="393"/>
        <v>2</v>
      </c>
      <c r="I4996" s="53" t="str">
        <f t="shared" si="394"/>
        <v>ww</v>
      </c>
    </row>
    <row r="4997" spans="1:9" x14ac:dyDescent="0.25">
      <c r="A4997" s="93">
        <v>44811</v>
      </c>
      <c r="B4997" s="35">
        <f t="shared" si="395"/>
        <v>165</v>
      </c>
      <c r="C4997" s="76">
        <v>9</v>
      </c>
      <c r="D4997" s="53">
        <v>2022</v>
      </c>
      <c r="E4997" s="56">
        <v>10.799999999999999</v>
      </c>
      <c r="F4997" s="53">
        <f t="shared" si="391"/>
        <v>1</v>
      </c>
      <c r="G4997" s="53">
        <f t="shared" si="392"/>
        <v>2</v>
      </c>
      <c r="H4997" s="53">
        <f t="shared" si="393"/>
        <v>2</v>
      </c>
      <c r="I4997" s="53" t="str">
        <f t="shared" si="394"/>
        <v>ww</v>
      </c>
    </row>
    <row r="4998" spans="1:9" x14ac:dyDescent="0.25">
      <c r="A4998" s="93">
        <v>44812</v>
      </c>
      <c r="B4998" s="35">
        <f t="shared" si="395"/>
        <v>165</v>
      </c>
      <c r="C4998" s="76">
        <v>9</v>
      </c>
      <c r="D4998" s="53">
        <v>2022</v>
      </c>
      <c r="E4998" s="56">
        <v>0.80000000000000016</v>
      </c>
      <c r="F4998" s="53">
        <f t="shared" si="391"/>
        <v>1</v>
      </c>
      <c r="G4998" s="53">
        <f t="shared" si="392"/>
        <v>2</v>
      </c>
      <c r="H4998" s="53">
        <f t="shared" si="393"/>
        <v>2</v>
      </c>
      <c r="I4998" s="53" t="str">
        <f t="shared" si="394"/>
        <v>ww</v>
      </c>
    </row>
    <row r="4999" spans="1:9" x14ac:dyDescent="0.25">
      <c r="A4999" s="93">
        <v>44813</v>
      </c>
      <c r="B4999" s="35">
        <f t="shared" si="395"/>
        <v>165</v>
      </c>
      <c r="C4999" s="76">
        <v>9</v>
      </c>
      <c r="D4999" s="53">
        <v>2022</v>
      </c>
      <c r="E4999" s="56">
        <v>13.933333333333332</v>
      </c>
      <c r="F4999" s="53">
        <f t="shared" ref="F4999:F5062" si="396">IF(E4999&gt;0,1,0)</f>
        <v>1</v>
      </c>
      <c r="G4999" s="53">
        <f t="shared" ref="G4999:G5062" si="397">SUM(F4998:F4999)</f>
        <v>2</v>
      </c>
      <c r="H4999" s="53">
        <f t="shared" ref="H4999:H5062" si="398">IF(G4999=1,IF(F4998=1,1,-1),G4999)</f>
        <v>2</v>
      </c>
      <c r="I4999" s="53" t="str">
        <f t="shared" ref="I4999:I5062" si="399">VLOOKUP(H4999,codes,2,)</f>
        <v>ww</v>
      </c>
    </row>
    <row r="5000" spans="1:9" x14ac:dyDescent="0.25">
      <c r="A5000" s="93">
        <v>44814</v>
      </c>
      <c r="B5000" s="35">
        <f t="shared" si="395"/>
        <v>165</v>
      </c>
      <c r="C5000" s="76">
        <v>9</v>
      </c>
      <c r="D5000" s="53">
        <v>2022</v>
      </c>
      <c r="E5000" s="56">
        <v>15.866666666666667</v>
      </c>
      <c r="F5000" s="53">
        <f t="shared" si="396"/>
        <v>1</v>
      </c>
      <c r="G5000" s="53">
        <f t="shared" si="397"/>
        <v>2</v>
      </c>
      <c r="H5000" s="53">
        <f t="shared" si="398"/>
        <v>2</v>
      </c>
      <c r="I5000" s="53" t="str">
        <f t="shared" si="399"/>
        <v>ww</v>
      </c>
    </row>
    <row r="5001" spans="1:9" x14ac:dyDescent="0.25">
      <c r="A5001" s="93">
        <v>44815</v>
      </c>
      <c r="B5001" s="35">
        <f t="shared" si="395"/>
        <v>165</v>
      </c>
      <c r="C5001" s="76">
        <v>9</v>
      </c>
      <c r="D5001" s="53">
        <v>2022</v>
      </c>
      <c r="E5001" s="56">
        <v>0.66666666666666663</v>
      </c>
      <c r="F5001" s="53">
        <f t="shared" si="396"/>
        <v>1</v>
      </c>
      <c r="G5001" s="53">
        <f t="shared" si="397"/>
        <v>2</v>
      </c>
      <c r="H5001" s="53">
        <f t="shared" si="398"/>
        <v>2</v>
      </c>
      <c r="I5001" s="53" t="str">
        <f t="shared" si="399"/>
        <v>ww</v>
      </c>
    </row>
    <row r="5002" spans="1:9" x14ac:dyDescent="0.25">
      <c r="A5002" s="93">
        <v>44816</v>
      </c>
      <c r="B5002" s="35">
        <f t="shared" si="395"/>
        <v>165</v>
      </c>
      <c r="C5002" s="76">
        <v>9</v>
      </c>
      <c r="D5002" s="53">
        <v>2022</v>
      </c>
      <c r="E5002" s="56">
        <v>3.0666666666666664</v>
      </c>
      <c r="F5002" s="53">
        <f t="shared" si="396"/>
        <v>1</v>
      </c>
      <c r="G5002" s="53">
        <f t="shared" si="397"/>
        <v>2</v>
      </c>
      <c r="H5002" s="53">
        <f t="shared" si="398"/>
        <v>2</v>
      </c>
      <c r="I5002" s="53" t="str">
        <f t="shared" si="399"/>
        <v>ww</v>
      </c>
    </row>
    <row r="5003" spans="1:9" x14ac:dyDescent="0.25">
      <c r="A5003" s="93">
        <v>44817</v>
      </c>
      <c r="B5003" s="35">
        <f t="shared" si="395"/>
        <v>165</v>
      </c>
      <c r="C5003" s="76">
        <v>9</v>
      </c>
      <c r="D5003" s="53">
        <v>2022</v>
      </c>
      <c r="E5003" s="56">
        <v>0.33333333333333331</v>
      </c>
      <c r="F5003" s="53">
        <f t="shared" si="396"/>
        <v>1</v>
      </c>
      <c r="G5003" s="53">
        <f t="shared" si="397"/>
        <v>2</v>
      </c>
      <c r="H5003" s="53">
        <f t="shared" si="398"/>
        <v>2</v>
      </c>
      <c r="I5003" s="53" t="str">
        <f t="shared" si="399"/>
        <v>ww</v>
      </c>
    </row>
    <row r="5004" spans="1:9" x14ac:dyDescent="0.25">
      <c r="A5004" s="93">
        <v>44818</v>
      </c>
      <c r="B5004" s="35">
        <f t="shared" si="395"/>
        <v>165</v>
      </c>
      <c r="C5004" s="76">
        <v>9</v>
      </c>
      <c r="D5004" s="53">
        <v>2022</v>
      </c>
      <c r="E5004" s="56">
        <v>0</v>
      </c>
      <c r="F5004" s="53">
        <f t="shared" si="396"/>
        <v>0</v>
      </c>
      <c r="G5004" s="53">
        <f t="shared" si="397"/>
        <v>1</v>
      </c>
      <c r="H5004" s="53">
        <f t="shared" si="398"/>
        <v>1</v>
      </c>
      <c r="I5004" s="53" t="str">
        <f t="shared" si="399"/>
        <v>wd</v>
      </c>
    </row>
    <row r="5005" spans="1:9" x14ac:dyDescent="0.25">
      <c r="A5005" s="93">
        <v>44819</v>
      </c>
      <c r="B5005" s="35">
        <f t="shared" si="395"/>
        <v>165</v>
      </c>
      <c r="C5005" s="76">
        <v>9</v>
      </c>
      <c r="D5005" s="53">
        <v>2022</v>
      </c>
      <c r="E5005" s="56">
        <v>0</v>
      </c>
      <c r="F5005" s="53">
        <f t="shared" si="396"/>
        <v>0</v>
      </c>
      <c r="G5005" s="53">
        <f t="shared" si="397"/>
        <v>0</v>
      </c>
      <c r="H5005" s="53">
        <f t="shared" si="398"/>
        <v>0</v>
      </c>
      <c r="I5005" s="53" t="str">
        <f t="shared" si="399"/>
        <v>dd</v>
      </c>
    </row>
    <row r="5006" spans="1:9" x14ac:dyDescent="0.25">
      <c r="A5006" s="93">
        <v>44820</v>
      </c>
      <c r="B5006" s="35">
        <f t="shared" si="395"/>
        <v>165</v>
      </c>
      <c r="C5006" s="76">
        <v>9</v>
      </c>
      <c r="D5006" s="53">
        <v>2022</v>
      </c>
      <c r="E5006" s="56">
        <v>6.6666666666666666E-2</v>
      </c>
      <c r="F5006" s="53">
        <f t="shared" si="396"/>
        <v>1</v>
      </c>
      <c r="G5006" s="53">
        <f t="shared" si="397"/>
        <v>1</v>
      </c>
      <c r="H5006" s="53">
        <f t="shared" si="398"/>
        <v>-1</v>
      </c>
      <c r="I5006" s="53" t="str">
        <f t="shared" si="399"/>
        <v>dw</v>
      </c>
    </row>
    <row r="5007" spans="1:9" x14ac:dyDescent="0.25">
      <c r="A5007" s="93">
        <v>44821</v>
      </c>
      <c r="B5007" s="35">
        <f t="shared" si="395"/>
        <v>165</v>
      </c>
      <c r="C5007" s="76">
        <v>9</v>
      </c>
      <c r="D5007" s="53">
        <v>2022</v>
      </c>
      <c r="E5007" s="56">
        <v>0</v>
      </c>
      <c r="F5007" s="53">
        <f t="shared" si="396"/>
        <v>0</v>
      </c>
      <c r="G5007" s="53">
        <f t="shared" si="397"/>
        <v>1</v>
      </c>
      <c r="H5007" s="53">
        <f t="shared" si="398"/>
        <v>1</v>
      </c>
      <c r="I5007" s="53" t="str">
        <f t="shared" si="399"/>
        <v>wd</v>
      </c>
    </row>
    <row r="5008" spans="1:9" x14ac:dyDescent="0.25">
      <c r="A5008" s="93">
        <v>44822</v>
      </c>
      <c r="B5008" s="35">
        <f t="shared" si="395"/>
        <v>165</v>
      </c>
      <c r="C5008" s="76">
        <v>9</v>
      </c>
      <c r="D5008" s="53">
        <v>2022</v>
      </c>
      <c r="E5008" s="56">
        <v>0</v>
      </c>
      <c r="F5008" s="53">
        <f t="shared" si="396"/>
        <v>0</v>
      </c>
      <c r="G5008" s="53">
        <f t="shared" si="397"/>
        <v>0</v>
      </c>
      <c r="H5008" s="53">
        <f t="shared" si="398"/>
        <v>0</v>
      </c>
      <c r="I5008" s="53" t="str">
        <f t="shared" si="399"/>
        <v>dd</v>
      </c>
    </row>
    <row r="5009" spans="1:9" x14ac:dyDescent="0.25">
      <c r="A5009" s="93">
        <v>44823</v>
      </c>
      <c r="B5009" s="35">
        <f t="shared" si="395"/>
        <v>165</v>
      </c>
      <c r="C5009" s="76">
        <v>9</v>
      </c>
      <c r="D5009" s="53">
        <v>2022</v>
      </c>
      <c r="E5009" s="56">
        <v>0</v>
      </c>
      <c r="F5009" s="53">
        <f t="shared" si="396"/>
        <v>0</v>
      </c>
      <c r="G5009" s="53">
        <f t="shared" si="397"/>
        <v>0</v>
      </c>
      <c r="H5009" s="53">
        <f t="shared" si="398"/>
        <v>0</v>
      </c>
      <c r="I5009" s="53" t="str">
        <f t="shared" si="399"/>
        <v>dd</v>
      </c>
    </row>
    <row r="5010" spans="1:9" x14ac:dyDescent="0.25">
      <c r="A5010" s="93">
        <v>44824</v>
      </c>
      <c r="B5010" s="35">
        <f t="shared" si="395"/>
        <v>165</v>
      </c>
      <c r="C5010" s="76">
        <v>9</v>
      </c>
      <c r="D5010" s="53">
        <v>2022</v>
      </c>
      <c r="E5010" s="56">
        <v>0</v>
      </c>
      <c r="F5010" s="53">
        <f t="shared" si="396"/>
        <v>0</v>
      </c>
      <c r="G5010" s="53">
        <f t="shared" si="397"/>
        <v>0</v>
      </c>
      <c r="H5010" s="53">
        <f t="shared" si="398"/>
        <v>0</v>
      </c>
      <c r="I5010" s="53" t="str">
        <f t="shared" si="399"/>
        <v>dd</v>
      </c>
    </row>
    <row r="5011" spans="1:9" x14ac:dyDescent="0.25">
      <c r="A5011" s="93">
        <v>44825</v>
      </c>
      <c r="B5011" s="35">
        <f t="shared" si="395"/>
        <v>165</v>
      </c>
      <c r="C5011" s="76">
        <v>9</v>
      </c>
      <c r="D5011" s="53">
        <v>2022</v>
      </c>
      <c r="E5011" s="56">
        <v>0</v>
      </c>
      <c r="F5011" s="53">
        <f t="shared" si="396"/>
        <v>0</v>
      </c>
      <c r="G5011" s="53">
        <f t="shared" si="397"/>
        <v>0</v>
      </c>
      <c r="H5011" s="53">
        <f t="shared" si="398"/>
        <v>0</v>
      </c>
      <c r="I5011" s="53" t="str">
        <f t="shared" si="399"/>
        <v>dd</v>
      </c>
    </row>
    <row r="5012" spans="1:9" x14ac:dyDescent="0.25">
      <c r="A5012" s="93">
        <v>44826</v>
      </c>
      <c r="B5012" s="35">
        <f t="shared" si="395"/>
        <v>165</v>
      </c>
      <c r="C5012" s="76">
        <v>9</v>
      </c>
      <c r="D5012" s="53">
        <v>2022</v>
      </c>
      <c r="E5012" s="56">
        <v>0.93333333333333346</v>
      </c>
      <c r="F5012" s="53">
        <f t="shared" si="396"/>
        <v>1</v>
      </c>
      <c r="G5012" s="53">
        <f t="shared" si="397"/>
        <v>1</v>
      </c>
      <c r="H5012" s="53">
        <f t="shared" si="398"/>
        <v>-1</v>
      </c>
      <c r="I5012" s="53" t="str">
        <f t="shared" si="399"/>
        <v>dw</v>
      </c>
    </row>
    <row r="5013" spans="1:9" x14ac:dyDescent="0.25">
      <c r="A5013" s="93">
        <v>44827</v>
      </c>
      <c r="B5013" s="35">
        <f t="shared" si="395"/>
        <v>165</v>
      </c>
      <c r="C5013" s="76">
        <v>9</v>
      </c>
      <c r="D5013" s="53">
        <v>2022</v>
      </c>
      <c r="E5013" s="56">
        <v>6.8666666666666671</v>
      </c>
      <c r="F5013" s="53">
        <f t="shared" si="396"/>
        <v>1</v>
      </c>
      <c r="G5013" s="53">
        <f t="shared" si="397"/>
        <v>2</v>
      </c>
      <c r="H5013" s="53">
        <f t="shared" si="398"/>
        <v>2</v>
      </c>
      <c r="I5013" s="53" t="str">
        <f t="shared" si="399"/>
        <v>ww</v>
      </c>
    </row>
    <row r="5014" spans="1:9" x14ac:dyDescent="0.25">
      <c r="A5014" s="93">
        <v>44828</v>
      </c>
      <c r="B5014" s="35">
        <f t="shared" si="395"/>
        <v>165</v>
      </c>
      <c r="C5014" s="76">
        <v>9</v>
      </c>
      <c r="D5014" s="53">
        <v>2022</v>
      </c>
      <c r="E5014" s="56">
        <v>2.1999999999999997</v>
      </c>
      <c r="F5014" s="53">
        <f t="shared" si="396"/>
        <v>1</v>
      </c>
      <c r="G5014" s="53">
        <f t="shared" si="397"/>
        <v>2</v>
      </c>
      <c r="H5014" s="53">
        <f t="shared" si="398"/>
        <v>2</v>
      </c>
      <c r="I5014" s="53" t="str">
        <f t="shared" si="399"/>
        <v>ww</v>
      </c>
    </row>
    <row r="5015" spans="1:9" x14ac:dyDescent="0.25">
      <c r="A5015" s="93">
        <v>44829</v>
      </c>
      <c r="B5015" s="35">
        <f t="shared" si="395"/>
        <v>165</v>
      </c>
      <c r="C5015" s="76">
        <v>9</v>
      </c>
      <c r="D5015" s="53">
        <v>2022</v>
      </c>
      <c r="E5015" s="56">
        <v>0.13333333333333333</v>
      </c>
      <c r="F5015" s="53">
        <f t="shared" si="396"/>
        <v>1</v>
      </c>
      <c r="G5015" s="53">
        <f t="shared" si="397"/>
        <v>2</v>
      </c>
      <c r="H5015" s="53">
        <f t="shared" si="398"/>
        <v>2</v>
      </c>
      <c r="I5015" s="53" t="str">
        <f t="shared" si="399"/>
        <v>ww</v>
      </c>
    </row>
    <row r="5016" spans="1:9" x14ac:dyDescent="0.25">
      <c r="A5016" s="93">
        <v>44830</v>
      </c>
      <c r="B5016" s="35">
        <f t="shared" si="395"/>
        <v>165</v>
      </c>
      <c r="C5016" s="76">
        <v>9</v>
      </c>
      <c r="D5016" s="53">
        <v>2022</v>
      </c>
      <c r="E5016" s="56">
        <v>1.2666666666666666</v>
      </c>
      <c r="F5016" s="53">
        <f t="shared" si="396"/>
        <v>1</v>
      </c>
      <c r="G5016" s="53">
        <f t="shared" si="397"/>
        <v>2</v>
      </c>
      <c r="H5016" s="53">
        <f t="shared" si="398"/>
        <v>2</v>
      </c>
      <c r="I5016" s="53" t="str">
        <f t="shared" si="399"/>
        <v>ww</v>
      </c>
    </row>
    <row r="5017" spans="1:9" x14ac:dyDescent="0.25">
      <c r="A5017" s="93">
        <v>44831</v>
      </c>
      <c r="B5017" s="35">
        <f t="shared" si="395"/>
        <v>165</v>
      </c>
      <c r="C5017" s="76">
        <v>9</v>
      </c>
      <c r="D5017" s="53">
        <v>2022</v>
      </c>
      <c r="E5017" s="56">
        <v>1.7333333333333332</v>
      </c>
      <c r="F5017" s="53">
        <f t="shared" si="396"/>
        <v>1</v>
      </c>
      <c r="G5017" s="53">
        <f t="shared" si="397"/>
        <v>2</v>
      </c>
      <c r="H5017" s="53">
        <f t="shared" si="398"/>
        <v>2</v>
      </c>
      <c r="I5017" s="53" t="str">
        <f t="shared" si="399"/>
        <v>ww</v>
      </c>
    </row>
    <row r="5018" spans="1:9" x14ac:dyDescent="0.25">
      <c r="A5018" s="93">
        <v>44832</v>
      </c>
      <c r="B5018" s="35">
        <f t="shared" si="395"/>
        <v>165</v>
      </c>
      <c r="C5018" s="76">
        <v>9</v>
      </c>
      <c r="D5018" s="53">
        <v>2022</v>
      </c>
      <c r="E5018" s="56">
        <v>2.3333333333333335</v>
      </c>
      <c r="F5018" s="53">
        <f t="shared" si="396"/>
        <v>1</v>
      </c>
      <c r="G5018" s="53">
        <f t="shared" si="397"/>
        <v>2</v>
      </c>
      <c r="H5018" s="53">
        <f t="shared" si="398"/>
        <v>2</v>
      </c>
      <c r="I5018" s="53" t="str">
        <f t="shared" si="399"/>
        <v>ww</v>
      </c>
    </row>
    <row r="5019" spans="1:9" x14ac:dyDescent="0.25">
      <c r="A5019" s="93">
        <v>44833</v>
      </c>
      <c r="B5019" s="35">
        <f t="shared" si="395"/>
        <v>165</v>
      </c>
      <c r="C5019" s="76">
        <v>9</v>
      </c>
      <c r="D5019" s="53">
        <v>2022</v>
      </c>
      <c r="E5019" s="56">
        <v>7.3999999999999995</v>
      </c>
      <c r="F5019" s="53">
        <f t="shared" si="396"/>
        <v>1</v>
      </c>
      <c r="G5019" s="53">
        <f t="shared" si="397"/>
        <v>2</v>
      </c>
      <c r="H5019" s="53">
        <f t="shared" si="398"/>
        <v>2</v>
      </c>
      <c r="I5019" s="53" t="str">
        <f t="shared" si="399"/>
        <v>ww</v>
      </c>
    </row>
    <row r="5020" spans="1:9" x14ac:dyDescent="0.25">
      <c r="A5020" s="93">
        <v>44834</v>
      </c>
      <c r="B5020" s="35">
        <f t="shared" si="395"/>
        <v>165</v>
      </c>
      <c r="C5020" s="76">
        <v>9</v>
      </c>
      <c r="D5020" s="53">
        <v>2022</v>
      </c>
      <c r="E5020" s="56">
        <v>0.13333333333333333</v>
      </c>
      <c r="F5020" s="53">
        <f t="shared" si="396"/>
        <v>1</v>
      </c>
      <c r="G5020" s="53">
        <f t="shared" si="397"/>
        <v>2</v>
      </c>
      <c r="H5020" s="53">
        <f t="shared" si="398"/>
        <v>2</v>
      </c>
      <c r="I5020" s="53" t="str">
        <f t="shared" si="399"/>
        <v>ww</v>
      </c>
    </row>
    <row r="5021" spans="1:9" x14ac:dyDescent="0.25">
      <c r="A5021" s="93">
        <v>44835</v>
      </c>
      <c r="B5021" s="35">
        <f t="shared" si="395"/>
        <v>166</v>
      </c>
      <c r="C5021" s="76">
        <v>10</v>
      </c>
      <c r="D5021" s="53">
        <v>2022</v>
      </c>
      <c r="E5021" s="56">
        <v>8.4666666666666668</v>
      </c>
      <c r="F5021" s="53">
        <f t="shared" si="396"/>
        <v>1</v>
      </c>
      <c r="G5021" s="53">
        <f t="shared" si="397"/>
        <v>2</v>
      </c>
      <c r="H5021" s="53">
        <f t="shared" si="398"/>
        <v>2</v>
      </c>
      <c r="I5021" s="53" t="str">
        <f t="shared" si="399"/>
        <v>ww</v>
      </c>
    </row>
    <row r="5022" spans="1:9" x14ac:dyDescent="0.25">
      <c r="A5022" s="93">
        <v>44836</v>
      </c>
      <c r="B5022" s="35">
        <f t="shared" si="395"/>
        <v>166</v>
      </c>
      <c r="C5022" s="76">
        <v>10</v>
      </c>
      <c r="D5022" s="53">
        <v>2022</v>
      </c>
      <c r="E5022" s="56">
        <v>0.13333333333333333</v>
      </c>
      <c r="F5022" s="53">
        <f t="shared" si="396"/>
        <v>1</v>
      </c>
      <c r="G5022" s="53">
        <f t="shared" si="397"/>
        <v>2</v>
      </c>
      <c r="H5022" s="53">
        <f t="shared" si="398"/>
        <v>2</v>
      </c>
      <c r="I5022" s="53" t="str">
        <f t="shared" si="399"/>
        <v>ww</v>
      </c>
    </row>
    <row r="5023" spans="1:9" x14ac:dyDescent="0.25">
      <c r="A5023" s="93">
        <v>44837</v>
      </c>
      <c r="B5023" s="35">
        <f t="shared" si="395"/>
        <v>166</v>
      </c>
      <c r="C5023" s="76">
        <v>10</v>
      </c>
      <c r="D5023" s="53">
        <v>2022</v>
      </c>
      <c r="E5023" s="56">
        <v>0</v>
      </c>
      <c r="F5023" s="53">
        <f t="shared" si="396"/>
        <v>0</v>
      </c>
      <c r="G5023" s="53">
        <f t="shared" si="397"/>
        <v>1</v>
      </c>
      <c r="H5023" s="53">
        <f t="shared" si="398"/>
        <v>1</v>
      </c>
      <c r="I5023" s="53" t="str">
        <f t="shared" si="399"/>
        <v>wd</v>
      </c>
    </row>
    <row r="5024" spans="1:9" x14ac:dyDescent="0.25">
      <c r="A5024" s="93">
        <v>44838</v>
      </c>
      <c r="B5024" s="35">
        <f t="shared" si="395"/>
        <v>166</v>
      </c>
      <c r="C5024" s="76">
        <v>10</v>
      </c>
      <c r="D5024" s="53">
        <v>2022</v>
      </c>
      <c r="E5024" s="56">
        <v>0</v>
      </c>
      <c r="F5024" s="53">
        <f t="shared" si="396"/>
        <v>0</v>
      </c>
      <c r="G5024" s="53">
        <f t="shared" si="397"/>
        <v>0</v>
      </c>
      <c r="H5024" s="53">
        <f t="shared" si="398"/>
        <v>0</v>
      </c>
      <c r="I5024" s="53" t="str">
        <f t="shared" si="399"/>
        <v>dd</v>
      </c>
    </row>
    <row r="5025" spans="1:9" x14ac:dyDescent="0.25">
      <c r="A5025" s="93">
        <v>44839</v>
      </c>
      <c r="B5025" s="35">
        <f t="shared" si="395"/>
        <v>166</v>
      </c>
      <c r="C5025" s="76">
        <v>10</v>
      </c>
      <c r="D5025" s="53">
        <v>2022</v>
      </c>
      <c r="E5025" s="56">
        <v>4.0666666666666664</v>
      </c>
      <c r="F5025" s="53">
        <f t="shared" si="396"/>
        <v>1</v>
      </c>
      <c r="G5025" s="53">
        <f t="shared" si="397"/>
        <v>1</v>
      </c>
      <c r="H5025" s="53">
        <f t="shared" si="398"/>
        <v>-1</v>
      </c>
      <c r="I5025" s="53" t="str">
        <f t="shared" si="399"/>
        <v>dw</v>
      </c>
    </row>
    <row r="5026" spans="1:9" x14ac:dyDescent="0.25">
      <c r="A5026" s="93">
        <v>44840</v>
      </c>
      <c r="B5026" s="35">
        <f t="shared" si="395"/>
        <v>166</v>
      </c>
      <c r="C5026" s="76">
        <v>10</v>
      </c>
      <c r="D5026" s="53">
        <v>2022</v>
      </c>
      <c r="E5026" s="56">
        <v>1.1333333333333333</v>
      </c>
      <c r="F5026" s="53">
        <f t="shared" si="396"/>
        <v>1</v>
      </c>
      <c r="G5026" s="53">
        <f t="shared" si="397"/>
        <v>2</v>
      </c>
      <c r="H5026" s="53">
        <f t="shared" si="398"/>
        <v>2</v>
      </c>
      <c r="I5026" s="53" t="str">
        <f t="shared" si="399"/>
        <v>ww</v>
      </c>
    </row>
    <row r="5027" spans="1:9" x14ac:dyDescent="0.25">
      <c r="A5027" s="93">
        <v>44841</v>
      </c>
      <c r="B5027" s="35">
        <f t="shared" si="395"/>
        <v>166</v>
      </c>
      <c r="C5027" s="76">
        <v>10</v>
      </c>
      <c r="D5027" s="53">
        <v>2022</v>
      </c>
      <c r="E5027" s="56">
        <v>5.0666666666666664</v>
      </c>
      <c r="F5027" s="53">
        <f t="shared" si="396"/>
        <v>1</v>
      </c>
      <c r="G5027" s="53">
        <f t="shared" si="397"/>
        <v>2</v>
      </c>
      <c r="H5027" s="53">
        <f t="shared" si="398"/>
        <v>2</v>
      </c>
      <c r="I5027" s="53" t="str">
        <f t="shared" si="399"/>
        <v>ww</v>
      </c>
    </row>
    <row r="5028" spans="1:9" x14ac:dyDescent="0.25">
      <c r="A5028" s="93">
        <v>44842</v>
      </c>
      <c r="B5028" s="35">
        <f t="shared" si="395"/>
        <v>166</v>
      </c>
      <c r="C5028" s="76">
        <v>10</v>
      </c>
      <c r="D5028" s="53">
        <v>2022</v>
      </c>
      <c r="E5028" s="56">
        <v>1.9333333333333336</v>
      </c>
      <c r="F5028" s="53">
        <f t="shared" si="396"/>
        <v>1</v>
      </c>
      <c r="G5028" s="53">
        <f t="shared" si="397"/>
        <v>2</v>
      </c>
      <c r="H5028" s="53">
        <f t="shared" si="398"/>
        <v>2</v>
      </c>
      <c r="I5028" s="53" t="str">
        <f t="shared" si="399"/>
        <v>ww</v>
      </c>
    </row>
    <row r="5029" spans="1:9" x14ac:dyDescent="0.25">
      <c r="A5029" s="93">
        <v>44843</v>
      </c>
      <c r="B5029" s="35">
        <f t="shared" si="395"/>
        <v>166</v>
      </c>
      <c r="C5029" s="76">
        <v>10</v>
      </c>
      <c r="D5029" s="53">
        <v>2022</v>
      </c>
      <c r="E5029" s="56">
        <v>0</v>
      </c>
      <c r="F5029" s="53">
        <f t="shared" si="396"/>
        <v>0</v>
      </c>
      <c r="G5029" s="53">
        <f t="shared" si="397"/>
        <v>1</v>
      </c>
      <c r="H5029" s="53">
        <f t="shared" si="398"/>
        <v>1</v>
      </c>
      <c r="I5029" s="53" t="str">
        <f t="shared" si="399"/>
        <v>wd</v>
      </c>
    </row>
    <row r="5030" spans="1:9" x14ac:dyDescent="0.25">
      <c r="A5030" s="93">
        <v>44844</v>
      </c>
      <c r="B5030" s="35">
        <f t="shared" si="395"/>
        <v>166</v>
      </c>
      <c r="C5030" s="76">
        <v>10</v>
      </c>
      <c r="D5030" s="53">
        <v>2022</v>
      </c>
      <c r="E5030" s="56">
        <v>5.4666666666666659</v>
      </c>
      <c r="F5030" s="53">
        <f t="shared" si="396"/>
        <v>1</v>
      </c>
      <c r="G5030" s="53">
        <f t="shared" si="397"/>
        <v>1</v>
      </c>
      <c r="H5030" s="53">
        <f t="shared" si="398"/>
        <v>-1</v>
      </c>
      <c r="I5030" s="53" t="str">
        <f t="shared" si="399"/>
        <v>dw</v>
      </c>
    </row>
    <row r="5031" spans="1:9" x14ac:dyDescent="0.25">
      <c r="A5031" s="93">
        <v>44845</v>
      </c>
      <c r="B5031" s="35">
        <f t="shared" si="395"/>
        <v>166</v>
      </c>
      <c r="C5031" s="76">
        <v>10</v>
      </c>
      <c r="D5031" s="53">
        <v>2022</v>
      </c>
      <c r="E5031" s="56">
        <v>6.6666666666666666E-2</v>
      </c>
      <c r="F5031" s="53">
        <f t="shared" si="396"/>
        <v>1</v>
      </c>
      <c r="G5031" s="53">
        <f t="shared" si="397"/>
        <v>2</v>
      </c>
      <c r="H5031" s="53">
        <f t="shared" si="398"/>
        <v>2</v>
      </c>
      <c r="I5031" s="53" t="str">
        <f t="shared" si="399"/>
        <v>ww</v>
      </c>
    </row>
    <row r="5032" spans="1:9" x14ac:dyDescent="0.25">
      <c r="A5032" s="93">
        <v>44846</v>
      </c>
      <c r="B5032" s="35">
        <f t="shared" si="395"/>
        <v>166</v>
      </c>
      <c r="C5032" s="76">
        <v>10</v>
      </c>
      <c r="D5032" s="53">
        <v>2022</v>
      </c>
      <c r="E5032" s="56">
        <v>6.6666666666666666E-2</v>
      </c>
      <c r="F5032" s="53">
        <f t="shared" si="396"/>
        <v>1</v>
      </c>
      <c r="G5032" s="53">
        <f t="shared" si="397"/>
        <v>2</v>
      </c>
      <c r="H5032" s="53">
        <f t="shared" si="398"/>
        <v>2</v>
      </c>
      <c r="I5032" s="53" t="str">
        <f t="shared" si="399"/>
        <v>ww</v>
      </c>
    </row>
    <row r="5033" spans="1:9" x14ac:dyDescent="0.25">
      <c r="A5033" s="93">
        <v>44847</v>
      </c>
      <c r="B5033" s="35">
        <f t="shared" si="395"/>
        <v>166</v>
      </c>
      <c r="C5033" s="76">
        <v>10</v>
      </c>
      <c r="D5033" s="53">
        <v>2022</v>
      </c>
      <c r="E5033" s="56">
        <v>0</v>
      </c>
      <c r="F5033" s="53">
        <f t="shared" si="396"/>
        <v>0</v>
      </c>
      <c r="G5033" s="53">
        <f t="shared" si="397"/>
        <v>1</v>
      </c>
      <c r="H5033" s="53">
        <f t="shared" si="398"/>
        <v>1</v>
      </c>
      <c r="I5033" s="53" t="str">
        <f t="shared" si="399"/>
        <v>wd</v>
      </c>
    </row>
    <row r="5034" spans="1:9" x14ac:dyDescent="0.25">
      <c r="A5034" s="93">
        <v>44848</v>
      </c>
      <c r="B5034" s="35">
        <f t="shared" si="395"/>
        <v>166</v>
      </c>
      <c r="C5034" s="76">
        <v>10</v>
      </c>
      <c r="D5034" s="53">
        <v>2022</v>
      </c>
      <c r="E5034" s="56">
        <v>0</v>
      </c>
      <c r="F5034" s="53">
        <f t="shared" si="396"/>
        <v>0</v>
      </c>
      <c r="G5034" s="53">
        <f t="shared" si="397"/>
        <v>0</v>
      </c>
      <c r="H5034" s="53">
        <f t="shared" si="398"/>
        <v>0</v>
      </c>
      <c r="I5034" s="53" t="str">
        <f t="shared" si="399"/>
        <v>dd</v>
      </c>
    </row>
    <row r="5035" spans="1:9" x14ac:dyDescent="0.25">
      <c r="A5035" s="93">
        <v>44849</v>
      </c>
      <c r="B5035" s="35">
        <f t="shared" si="395"/>
        <v>166</v>
      </c>
      <c r="C5035" s="76">
        <v>10</v>
      </c>
      <c r="D5035" s="53">
        <v>2022</v>
      </c>
      <c r="E5035" s="56">
        <v>0.60000000000000009</v>
      </c>
      <c r="F5035" s="53">
        <f t="shared" si="396"/>
        <v>1</v>
      </c>
      <c r="G5035" s="53">
        <f t="shared" si="397"/>
        <v>1</v>
      </c>
      <c r="H5035" s="53">
        <f t="shared" si="398"/>
        <v>-1</v>
      </c>
      <c r="I5035" s="53" t="str">
        <f t="shared" si="399"/>
        <v>dw</v>
      </c>
    </row>
    <row r="5036" spans="1:9" x14ac:dyDescent="0.25">
      <c r="A5036" s="93">
        <v>44850</v>
      </c>
      <c r="B5036" s="35">
        <f t="shared" si="395"/>
        <v>166</v>
      </c>
      <c r="C5036" s="76">
        <v>10</v>
      </c>
      <c r="D5036" s="53">
        <v>2022</v>
      </c>
      <c r="E5036" s="56">
        <v>1.5999999999999999</v>
      </c>
      <c r="F5036" s="53">
        <f t="shared" si="396"/>
        <v>1</v>
      </c>
      <c r="G5036" s="53">
        <f t="shared" si="397"/>
        <v>2</v>
      </c>
      <c r="H5036" s="53">
        <f t="shared" si="398"/>
        <v>2</v>
      </c>
      <c r="I5036" s="53" t="str">
        <f t="shared" si="399"/>
        <v>ww</v>
      </c>
    </row>
    <row r="5037" spans="1:9" x14ac:dyDescent="0.25">
      <c r="A5037" s="93">
        <v>44851</v>
      </c>
      <c r="B5037" s="35">
        <f t="shared" si="395"/>
        <v>166</v>
      </c>
      <c r="C5037" s="76">
        <v>10</v>
      </c>
      <c r="D5037" s="53">
        <v>2022</v>
      </c>
      <c r="E5037" s="56">
        <v>4.5333333333333332</v>
      </c>
      <c r="F5037" s="53">
        <f t="shared" si="396"/>
        <v>1</v>
      </c>
      <c r="G5037" s="53">
        <f t="shared" si="397"/>
        <v>2</v>
      </c>
      <c r="H5037" s="53">
        <f t="shared" si="398"/>
        <v>2</v>
      </c>
      <c r="I5037" s="53" t="str">
        <f t="shared" si="399"/>
        <v>ww</v>
      </c>
    </row>
    <row r="5038" spans="1:9" x14ac:dyDescent="0.25">
      <c r="A5038" s="93">
        <v>44852</v>
      </c>
      <c r="B5038" s="35">
        <f t="shared" si="395"/>
        <v>166</v>
      </c>
      <c r="C5038" s="76">
        <v>10</v>
      </c>
      <c r="D5038" s="53">
        <v>2022</v>
      </c>
      <c r="E5038" s="56">
        <v>0</v>
      </c>
      <c r="F5038" s="53">
        <f t="shared" si="396"/>
        <v>0</v>
      </c>
      <c r="G5038" s="53">
        <f t="shared" si="397"/>
        <v>1</v>
      </c>
      <c r="H5038" s="53">
        <f t="shared" si="398"/>
        <v>1</v>
      </c>
      <c r="I5038" s="53" t="str">
        <f t="shared" si="399"/>
        <v>wd</v>
      </c>
    </row>
    <row r="5039" spans="1:9" x14ac:dyDescent="0.25">
      <c r="A5039" s="93">
        <v>44853</v>
      </c>
      <c r="B5039" s="35">
        <f t="shared" si="395"/>
        <v>166</v>
      </c>
      <c r="C5039" s="76">
        <v>10</v>
      </c>
      <c r="D5039" s="53">
        <v>2022</v>
      </c>
      <c r="E5039" s="56">
        <v>0.33333333333333331</v>
      </c>
      <c r="F5039" s="53">
        <f t="shared" si="396"/>
        <v>1</v>
      </c>
      <c r="G5039" s="53">
        <f t="shared" si="397"/>
        <v>1</v>
      </c>
      <c r="H5039" s="53">
        <f t="shared" si="398"/>
        <v>-1</v>
      </c>
      <c r="I5039" s="53" t="str">
        <f t="shared" si="399"/>
        <v>dw</v>
      </c>
    </row>
    <row r="5040" spans="1:9" x14ac:dyDescent="0.25">
      <c r="A5040" s="93">
        <v>44854</v>
      </c>
      <c r="B5040" s="35">
        <f t="shared" ref="B5040:B5103" si="400">C5040+(D5040-2009)*12</f>
        <v>166</v>
      </c>
      <c r="C5040" s="76">
        <v>10</v>
      </c>
      <c r="D5040" s="53">
        <v>2022</v>
      </c>
      <c r="E5040" s="56">
        <v>2.2666666666666666</v>
      </c>
      <c r="F5040" s="53">
        <f t="shared" si="396"/>
        <v>1</v>
      </c>
      <c r="G5040" s="53">
        <f t="shared" si="397"/>
        <v>2</v>
      </c>
      <c r="H5040" s="53">
        <f t="shared" si="398"/>
        <v>2</v>
      </c>
      <c r="I5040" s="53" t="str">
        <f t="shared" si="399"/>
        <v>ww</v>
      </c>
    </row>
    <row r="5041" spans="1:9" x14ac:dyDescent="0.25">
      <c r="A5041" s="93">
        <v>44855</v>
      </c>
      <c r="B5041" s="35">
        <f t="shared" si="400"/>
        <v>166</v>
      </c>
      <c r="C5041" s="76">
        <v>10</v>
      </c>
      <c r="D5041" s="53">
        <v>2022</v>
      </c>
      <c r="E5041" s="56">
        <v>14.333333333333334</v>
      </c>
      <c r="F5041" s="53">
        <f t="shared" si="396"/>
        <v>1</v>
      </c>
      <c r="G5041" s="53">
        <f t="shared" si="397"/>
        <v>2</v>
      </c>
      <c r="H5041" s="53">
        <f t="shared" si="398"/>
        <v>2</v>
      </c>
      <c r="I5041" s="53" t="str">
        <f t="shared" si="399"/>
        <v>ww</v>
      </c>
    </row>
    <row r="5042" spans="1:9" x14ac:dyDescent="0.25">
      <c r="A5042" s="93">
        <v>44856</v>
      </c>
      <c r="B5042" s="35">
        <f t="shared" si="400"/>
        <v>166</v>
      </c>
      <c r="C5042" s="76">
        <v>10</v>
      </c>
      <c r="D5042" s="53">
        <v>2022</v>
      </c>
      <c r="E5042" s="56">
        <v>1.4000000000000001</v>
      </c>
      <c r="F5042" s="53">
        <f t="shared" si="396"/>
        <v>1</v>
      </c>
      <c r="G5042" s="53">
        <f t="shared" si="397"/>
        <v>2</v>
      </c>
      <c r="H5042" s="53">
        <f t="shared" si="398"/>
        <v>2</v>
      </c>
      <c r="I5042" s="53" t="str">
        <f t="shared" si="399"/>
        <v>ww</v>
      </c>
    </row>
    <row r="5043" spans="1:9" x14ac:dyDescent="0.25">
      <c r="A5043" s="93">
        <v>44857</v>
      </c>
      <c r="B5043" s="35">
        <f t="shared" si="400"/>
        <v>166</v>
      </c>
      <c r="C5043" s="76">
        <v>10</v>
      </c>
      <c r="D5043" s="53">
        <v>2022</v>
      </c>
      <c r="E5043" s="56">
        <v>0</v>
      </c>
      <c r="F5043" s="53">
        <f t="shared" si="396"/>
        <v>0</v>
      </c>
      <c r="G5043" s="53">
        <f t="shared" si="397"/>
        <v>1</v>
      </c>
      <c r="H5043" s="53">
        <f t="shared" si="398"/>
        <v>1</v>
      </c>
      <c r="I5043" s="53" t="str">
        <f t="shared" si="399"/>
        <v>wd</v>
      </c>
    </row>
    <row r="5044" spans="1:9" x14ac:dyDescent="0.25">
      <c r="A5044" s="93">
        <v>44858</v>
      </c>
      <c r="B5044" s="35">
        <f t="shared" si="400"/>
        <v>166</v>
      </c>
      <c r="C5044" s="76">
        <v>10</v>
      </c>
      <c r="D5044" s="53">
        <v>2022</v>
      </c>
      <c r="E5044" s="56">
        <v>3.6666666666666665</v>
      </c>
      <c r="F5044" s="53">
        <f t="shared" si="396"/>
        <v>1</v>
      </c>
      <c r="G5044" s="53">
        <f t="shared" si="397"/>
        <v>1</v>
      </c>
      <c r="H5044" s="53">
        <f t="shared" si="398"/>
        <v>-1</v>
      </c>
      <c r="I5044" s="53" t="str">
        <f t="shared" si="399"/>
        <v>dw</v>
      </c>
    </row>
    <row r="5045" spans="1:9" x14ac:dyDescent="0.25">
      <c r="A5045" s="93">
        <v>44859</v>
      </c>
      <c r="B5045" s="35">
        <f t="shared" si="400"/>
        <v>166</v>
      </c>
      <c r="C5045" s="76">
        <v>10</v>
      </c>
      <c r="D5045" s="53">
        <v>2022</v>
      </c>
      <c r="E5045" s="56">
        <v>6.6666666666666666E-2</v>
      </c>
      <c r="F5045" s="53">
        <f t="shared" si="396"/>
        <v>1</v>
      </c>
      <c r="G5045" s="53">
        <f t="shared" si="397"/>
        <v>2</v>
      </c>
      <c r="H5045" s="53">
        <f t="shared" si="398"/>
        <v>2</v>
      </c>
      <c r="I5045" s="53" t="str">
        <f t="shared" si="399"/>
        <v>ww</v>
      </c>
    </row>
    <row r="5046" spans="1:9" x14ac:dyDescent="0.25">
      <c r="A5046" s="93">
        <v>44860</v>
      </c>
      <c r="B5046" s="35">
        <f t="shared" si="400"/>
        <v>166</v>
      </c>
      <c r="C5046" s="76">
        <v>10</v>
      </c>
      <c r="D5046" s="53">
        <v>2022</v>
      </c>
      <c r="E5046" s="56">
        <v>1.3999999999999997</v>
      </c>
      <c r="F5046" s="53">
        <f t="shared" si="396"/>
        <v>1</v>
      </c>
      <c r="G5046" s="53">
        <f t="shared" si="397"/>
        <v>2</v>
      </c>
      <c r="H5046" s="53">
        <f t="shared" si="398"/>
        <v>2</v>
      </c>
      <c r="I5046" s="53" t="str">
        <f t="shared" si="399"/>
        <v>ww</v>
      </c>
    </row>
    <row r="5047" spans="1:9" x14ac:dyDescent="0.25">
      <c r="A5047" s="93">
        <v>44861</v>
      </c>
      <c r="B5047" s="35">
        <f t="shared" si="400"/>
        <v>166</v>
      </c>
      <c r="C5047" s="76">
        <v>10</v>
      </c>
      <c r="D5047" s="53">
        <v>2022</v>
      </c>
      <c r="E5047" s="56">
        <v>0.20000000000000004</v>
      </c>
      <c r="F5047" s="53">
        <f t="shared" si="396"/>
        <v>1</v>
      </c>
      <c r="G5047" s="53">
        <f t="shared" si="397"/>
        <v>2</v>
      </c>
      <c r="H5047" s="53">
        <f t="shared" si="398"/>
        <v>2</v>
      </c>
      <c r="I5047" s="53" t="str">
        <f t="shared" si="399"/>
        <v>ww</v>
      </c>
    </row>
    <row r="5048" spans="1:9" x14ac:dyDescent="0.25">
      <c r="A5048" s="93">
        <v>44862</v>
      </c>
      <c r="B5048" s="35">
        <f t="shared" si="400"/>
        <v>166</v>
      </c>
      <c r="C5048" s="76">
        <v>10</v>
      </c>
      <c r="D5048" s="53">
        <v>2022</v>
      </c>
      <c r="E5048" s="56">
        <v>2</v>
      </c>
      <c r="F5048" s="53">
        <f t="shared" si="396"/>
        <v>1</v>
      </c>
      <c r="G5048" s="53">
        <f t="shared" si="397"/>
        <v>2</v>
      </c>
      <c r="H5048" s="53">
        <f t="shared" si="398"/>
        <v>2</v>
      </c>
      <c r="I5048" s="53" t="str">
        <f t="shared" si="399"/>
        <v>ww</v>
      </c>
    </row>
    <row r="5049" spans="1:9" x14ac:dyDescent="0.25">
      <c r="A5049" s="93">
        <v>44863</v>
      </c>
      <c r="B5049" s="35">
        <f t="shared" si="400"/>
        <v>166</v>
      </c>
      <c r="C5049" s="76">
        <v>10</v>
      </c>
      <c r="D5049" s="53">
        <v>2022</v>
      </c>
      <c r="E5049" s="56">
        <v>0.26666666666666666</v>
      </c>
      <c r="F5049" s="53">
        <f t="shared" si="396"/>
        <v>1</v>
      </c>
      <c r="G5049" s="53">
        <f t="shared" si="397"/>
        <v>2</v>
      </c>
      <c r="H5049" s="53">
        <f t="shared" si="398"/>
        <v>2</v>
      </c>
      <c r="I5049" s="53" t="str">
        <f t="shared" si="399"/>
        <v>ww</v>
      </c>
    </row>
    <row r="5050" spans="1:9" x14ac:dyDescent="0.25">
      <c r="A5050" s="93">
        <v>44864</v>
      </c>
      <c r="B5050" s="35">
        <f t="shared" si="400"/>
        <v>166</v>
      </c>
      <c r="C5050" s="76">
        <v>10</v>
      </c>
      <c r="D5050" s="53">
        <v>2022</v>
      </c>
      <c r="E5050" s="56">
        <v>1.2</v>
      </c>
      <c r="F5050" s="53">
        <f t="shared" si="396"/>
        <v>1</v>
      </c>
      <c r="G5050" s="53">
        <f t="shared" si="397"/>
        <v>2</v>
      </c>
      <c r="H5050" s="53">
        <f t="shared" si="398"/>
        <v>2</v>
      </c>
      <c r="I5050" s="53" t="str">
        <f t="shared" si="399"/>
        <v>ww</v>
      </c>
    </row>
    <row r="5051" spans="1:9" x14ac:dyDescent="0.25">
      <c r="A5051" s="93">
        <v>44865</v>
      </c>
      <c r="B5051" s="35">
        <f t="shared" si="400"/>
        <v>166</v>
      </c>
      <c r="C5051" s="76">
        <v>10</v>
      </c>
      <c r="D5051" s="53">
        <v>2022</v>
      </c>
      <c r="E5051" s="56">
        <v>0.40000000000000008</v>
      </c>
      <c r="F5051" s="53">
        <f t="shared" si="396"/>
        <v>1</v>
      </c>
      <c r="G5051" s="53">
        <f t="shared" si="397"/>
        <v>2</v>
      </c>
      <c r="H5051" s="53">
        <f t="shared" si="398"/>
        <v>2</v>
      </c>
      <c r="I5051" s="53" t="str">
        <f t="shared" si="399"/>
        <v>ww</v>
      </c>
    </row>
    <row r="5052" spans="1:9" x14ac:dyDescent="0.25">
      <c r="A5052" s="93">
        <v>44866</v>
      </c>
      <c r="B5052" s="35">
        <f t="shared" si="400"/>
        <v>167</v>
      </c>
      <c r="C5052" s="76">
        <v>11</v>
      </c>
      <c r="D5052" s="53">
        <v>2022</v>
      </c>
      <c r="E5052" s="56">
        <v>12.4</v>
      </c>
      <c r="F5052" s="53">
        <f t="shared" si="396"/>
        <v>1</v>
      </c>
      <c r="G5052" s="53">
        <f t="shared" si="397"/>
        <v>2</v>
      </c>
      <c r="H5052" s="53">
        <f t="shared" si="398"/>
        <v>2</v>
      </c>
      <c r="I5052" s="53" t="str">
        <f t="shared" si="399"/>
        <v>ww</v>
      </c>
    </row>
    <row r="5053" spans="1:9" x14ac:dyDescent="0.25">
      <c r="A5053" s="93">
        <v>44867</v>
      </c>
      <c r="B5053" s="35">
        <f t="shared" si="400"/>
        <v>167</v>
      </c>
      <c r="C5053" s="76">
        <v>11</v>
      </c>
      <c r="D5053" s="53">
        <v>2022</v>
      </c>
      <c r="E5053" s="56">
        <v>6.6666666666666666E-2</v>
      </c>
      <c r="F5053" s="53">
        <f t="shared" si="396"/>
        <v>1</v>
      </c>
      <c r="G5053" s="53">
        <f t="shared" si="397"/>
        <v>2</v>
      </c>
      <c r="H5053" s="53">
        <f t="shared" si="398"/>
        <v>2</v>
      </c>
      <c r="I5053" s="53" t="str">
        <f t="shared" si="399"/>
        <v>ww</v>
      </c>
    </row>
    <row r="5054" spans="1:9" x14ac:dyDescent="0.25">
      <c r="A5054" s="93">
        <v>44868</v>
      </c>
      <c r="B5054" s="35">
        <f t="shared" si="400"/>
        <v>167</v>
      </c>
      <c r="C5054" s="76">
        <v>11</v>
      </c>
      <c r="D5054" s="53">
        <v>2022</v>
      </c>
      <c r="E5054" s="56">
        <v>3.2666666666666671</v>
      </c>
      <c r="F5054" s="53">
        <f t="shared" si="396"/>
        <v>1</v>
      </c>
      <c r="G5054" s="53">
        <f t="shared" si="397"/>
        <v>2</v>
      </c>
      <c r="H5054" s="53">
        <f t="shared" si="398"/>
        <v>2</v>
      </c>
      <c r="I5054" s="53" t="str">
        <f t="shared" si="399"/>
        <v>ww</v>
      </c>
    </row>
    <row r="5055" spans="1:9" x14ac:dyDescent="0.25">
      <c r="A5055" s="93">
        <v>44869</v>
      </c>
      <c r="B5055" s="35">
        <f t="shared" si="400"/>
        <v>167</v>
      </c>
      <c r="C5055" s="76">
        <v>11</v>
      </c>
      <c r="D5055" s="53">
        <v>2022</v>
      </c>
      <c r="E5055" s="56">
        <v>0</v>
      </c>
      <c r="F5055" s="53">
        <f t="shared" si="396"/>
        <v>0</v>
      </c>
      <c r="G5055" s="53">
        <f t="shared" si="397"/>
        <v>1</v>
      </c>
      <c r="H5055" s="53">
        <f t="shared" si="398"/>
        <v>1</v>
      </c>
      <c r="I5055" s="53" t="str">
        <f t="shared" si="399"/>
        <v>wd</v>
      </c>
    </row>
    <row r="5056" spans="1:9" x14ac:dyDescent="0.25">
      <c r="A5056" s="93">
        <v>44870</v>
      </c>
      <c r="B5056" s="35">
        <f t="shared" si="400"/>
        <v>167</v>
      </c>
      <c r="C5056" s="76">
        <v>11</v>
      </c>
      <c r="D5056" s="53">
        <v>2022</v>
      </c>
      <c r="E5056" s="56">
        <v>0.40000000000000008</v>
      </c>
      <c r="F5056" s="53">
        <f t="shared" si="396"/>
        <v>1</v>
      </c>
      <c r="G5056" s="53">
        <f t="shared" si="397"/>
        <v>1</v>
      </c>
      <c r="H5056" s="53">
        <f t="shared" si="398"/>
        <v>-1</v>
      </c>
      <c r="I5056" s="53" t="str">
        <f t="shared" si="399"/>
        <v>dw</v>
      </c>
    </row>
    <row r="5057" spans="1:9" x14ac:dyDescent="0.25">
      <c r="A5057" s="93">
        <v>44871</v>
      </c>
      <c r="B5057" s="35">
        <f t="shared" si="400"/>
        <v>167</v>
      </c>
      <c r="C5057" s="76">
        <v>11</v>
      </c>
      <c r="D5057" s="53">
        <v>2022</v>
      </c>
      <c r="E5057" s="56">
        <v>1.4666666666666668</v>
      </c>
      <c r="F5057" s="53">
        <f t="shared" si="396"/>
        <v>1</v>
      </c>
      <c r="G5057" s="53">
        <f t="shared" si="397"/>
        <v>2</v>
      </c>
      <c r="H5057" s="53">
        <f t="shared" si="398"/>
        <v>2</v>
      </c>
      <c r="I5057" s="53" t="str">
        <f t="shared" si="399"/>
        <v>ww</v>
      </c>
    </row>
    <row r="5058" spans="1:9" x14ac:dyDescent="0.25">
      <c r="A5058" s="93">
        <v>44872</v>
      </c>
      <c r="B5058" s="35">
        <f t="shared" si="400"/>
        <v>167</v>
      </c>
      <c r="C5058" s="76">
        <v>11</v>
      </c>
      <c r="D5058" s="53">
        <v>2022</v>
      </c>
      <c r="E5058" s="56">
        <v>0.20000000000000004</v>
      </c>
      <c r="F5058" s="53">
        <f t="shared" si="396"/>
        <v>1</v>
      </c>
      <c r="G5058" s="53">
        <f t="shared" si="397"/>
        <v>2</v>
      </c>
      <c r="H5058" s="53">
        <f t="shared" si="398"/>
        <v>2</v>
      </c>
      <c r="I5058" s="53" t="str">
        <f t="shared" si="399"/>
        <v>ww</v>
      </c>
    </row>
    <row r="5059" spans="1:9" x14ac:dyDescent="0.25">
      <c r="A5059" s="93">
        <v>44873</v>
      </c>
      <c r="B5059" s="35">
        <f t="shared" si="400"/>
        <v>167</v>
      </c>
      <c r="C5059" s="76">
        <v>11</v>
      </c>
      <c r="D5059" s="53">
        <v>2022</v>
      </c>
      <c r="E5059" s="56">
        <v>1.8666666666666665</v>
      </c>
      <c r="F5059" s="53">
        <f t="shared" si="396"/>
        <v>1</v>
      </c>
      <c r="G5059" s="53">
        <f t="shared" si="397"/>
        <v>2</v>
      </c>
      <c r="H5059" s="53">
        <f t="shared" si="398"/>
        <v>2</v>
      </c>
      <c r="I5059" s="53" t="str">
        <f t="shared" si="399"/>
        <v>ww</v>
      </c>
    </row>
    <row r="5060" spans="1:9" x14ac:dyDescent="0.25">
      <c r="A5060" s="93">
        <v>44874</v>
      </c>
      <c r="B5060" s="35">
        <f t="shared" si="400"/>
        <v>167</v>
      </c>
      <c r="C5060" s="76">
        <v>11</v>
      </c>
      <c r="D5060" s="53">
        <v>2022</v>
      </c>
      <c r="E5060" s="56">
        <v>1.0666666666666667</v>
      </c>
      <c r="F5060" s="53">
        <f t="shared" si="396"/>
        <v>1</v>
      </c>
      <c r="G5060" s="53">
        <f t="shared" si="397"/>
        <v>2</v>
      </c>
      <c r="H5060" s="53">
        <f t="shared" si="398"/>
        <v>2</v>
      </c>
      <c r="I5060" s="53" t="str">
        <f t="shared" si="399"/>
        <v>ww</v>
      </c>
    </row>
    <row r="5061" spans="1:9" x14ac:dyDescent="0.25">
      <c r="A5061" s="93">
        <v>44875</v>
      </c>
      <c r="B5061" s="35">
        <f t="shared" si="400"/>
        <v>167</v>
      </c>
      <c r="C5061" s="76">
        <v>11</v>
      </c>
      <c r="D5061" s="53">
        <v>2022</v>
      </c>
      <c r="E5061" s="56">
        <v>6.6666666666666666E-2</v>
      </c>
      <c r="F5061" s="53">
        <f t="shared" si="396"/>
        <v>1</v>
      </c>
      <c r="G5061" s="53">
        <f t="shared" si="397"/>
        <v>2</v>
      </c>
      <c r="H5061" s="53">
        <f t="shared" si="398"/>
        <v>2</v>
      </c>
      <c r="I5061" s="53" t="str">
        <f t="shared" si="399"/>
        <v>ww</v>
      </c>
    </row>
    <row r="5062" spans="1:9" x14ac:dyDescent="0.25">
      <c r="A5062" s="93">
        <v>44876</v>
      </c>
      <c r="B5062" s="35">
        <f t="shared" si="400"/>
        <v>167</v>
      </c>
      <c r="C5062" s="76">
        <v>11</v>
      </c>
      <c r="D5062" s="53">
        <v>2022</v>
      </c>
      <c r="E5062" s="56">
        <v>0</v>
      </c>
      <c r="F5062" s="53">
        <f t="shared" si="396"/>
        <v>0</v>
      </c>
      <c r="G5062" s="53">
        <f t="shared" si="397"/>
        <v>1</v>
      </c>
      <c r="H5062" s="53">
        <f t="shared" si="398"/>
        <v>1</v>
      </c>
      <c r="I5062" s="53" t="str">
        <f t="shared" si="399"/>
        <v>wd</v>
      </c>
    </row>
    <row r="5063" spans="1:9" x14ac:dyDescent="0.25">
      <c r="A5063" s="93">
        <v>44877</v>
      </c>
      <c r="B5063" s="35">
        <f t="shared" si="400"/>
        <v>167</v>
      </c>
      <c r="C5063" s="76">
        <v>11</v>
      </c>
      <c r="D5063" s="53">
        <v>2022</v>
      </c>
      <c r="E5063" s="56">
        <v>0</v>
      </c>
      <c r="F5063" s="53">
        <f t="shared" ref="F5063:F5126" si="401">IF(E5063&gt;0,1,0)</f>
        <v>0</v>
      </c>
      <c r="G5063" s="53">
        <f t="shared" ref="G5063:G5126" si="402">SUM(F5062:F5063)</f>
        <v>0</v>
      </c>
      <c r="H5063" s="53">
        <f t="shared" ref="H5063:H5126" si="403">IF(G5063=1,IF(F5062=1,1,-1),G5063)</f>
        <v>0</v>
      </c>
      <c r="I5063" s="53" t="str">
        <f t="shared" ref="I5063:I5126" si="404">VLOOKUP(H5063,codes,2,)</f>
        <v>dd</v>
      </c>
    </row>
    <row r="5064" spans="1:9" x14ac:dyDescent="0.25">
      <c r="A5064" s="93">
        <v>44878</v>
      </c>
      <c r="B5064" s="35">
        <f t="shared" si="400"/>
        <v>167</v>
      </c>
      <c r="C5064" s="76">
        <v>11</v>
      </c>
      <c r="D5064" s="53">
        <v>2022</v>
      </c>
      <c r="E5064" s="56">
        <v>0</v>
      </c>
      <c r="F5064" s="53">
        <f t="shared" si="401"/>
        <v>0</v>
      </c>
      <c r="G5064" s="53">
        <f t="shared" si="402"/>
        <v>0</v>
      </c>
      <c r="H5064" s="53">
        <f t="shared" si="403"/>
        <v>0</v>
      </c>
      <c r="I5064" s="53" t="str">
        <f t="shared" si="404"/>
        <v>dd</v>
      </c>
    </row>
    <row r="5065" spans="1:9" x14ac:dyDescent="0.25">
      <c r="A5065" s="93">
        <v>44879</v>
      </c>
      <c r="B5065" s="35">
        <f t="shared" si="400"/>
        <v>167</v>
      </c>
      <c r="C5065" s="76">
        <v>11</v>
      </c>
      <c r="D5065" s="53">
        <v>2022</v>
      </c>
      <c r="E5065" s="56">
        <v>0</v>
      </c>
      <c r="F5065" s="53">
        <f t="shared" si="401"/>
        <v>0</v>
      </c>
      <c r="G5065" s="53">
        <f t="shared" si="402"/>
        <v>0</v>
      </c>
      <c r="H5065" s="53">
        <f t="shared" si="403"/>
        <v>0</v>
      </c>
      <c r="I5065" s="53" t="str">
        <f t="shared" si="404"/>
        <v>dd</v>
      </c>
    </row>
    <row r="5066" spans="1:9" x14ac:dyDescent="0.25">
      <c r="A5066" s="93">
        <v>44880</v>
      </c>
      <c r="B5066" s="35">
        <f t="shared" si="400"/>
        <v>167</v>
      </c>
      <c r="C5066" s="76">
        <v>11</v>
      </c>
      <c r="D5066" s="53">
        <v>2022</v>
      </c>
      <c r="E5066" s="56">
        <v>0</v>
      </c>
      <c r="F5066" s="53">
        <f t="shared" si="401"/>
        <v>0</v>
      </c>
      <c r="G5066" s="53">
        <f t="shared" si="402"/>
        <v>0</v>
      </c>
      <c r="H5066" s="53">
        <f t="shared" si="403"/>
        <v>0</v>
      </c>
      <c r="I5066" s="53" t="str">
        <f t="shared" si="404"/>
        <v>dd</v>
      </c>
    </row>
    <row r="5067" spans="1:9" x14ac:dyDescent="0.25">
      <c r="A5067" s="93">
        <v>44881</v>
      </c>
      <c r="B5067" s="35">
        <f t="shared" si="400"/>
        <v>167</v>
      </c>
      <c r="C5067" s="76">
        <v>11</v>
      </c>
      <c r="D5067" s="53">
        <v>2022</v>
      </c>
      <c r="E5067" s="56">
        <v>13.933333333333332</v>
      </c>
      <c r="F5067" s="53">
        <f t="shared" si="401"/>
        <v>1</v>
      </c>
      <c r="G5067" s="53">
        <f t="shared" si="402"/>
        <v>1</v>
      </c>
      <c r="H5067" s="53">
        <f t="shared" si="403"/>
        <v>-1</v>
      </c>
      <c r="I5067" s="53" t="str">
        <f t="shared" si="404"/>
        <v>dw</v>
      </c>
    </row>
    <row r="5068" spans="1:9" x14ac:dyDescent="0.25">
      <c r="A5068" s="93">
        <v>44882</v>
      </c>
      <c r="B5068" s="35">
        <f t="shared" si="400"/>
        <v>167</v>
      </c>
      <c r="C5068" s="76">
        <v>11</v>
      </c>
      <c r="D5068" s="53">
        <v>2022</v>
      </c>
      <c r="E5068" s="56">
        <v>16.533333333333335</v>
      </c>
      <c r="F5068" s="53">
        <f t="shared" si="401"/>
        <v>1</v>
      </c>
      <c r="G5068" s="53">
        <f t="shared" si="402"/>
        <v>2</v>
      </c>
      <c r="H5068" s="53">
        <f t="shared" si="403"/>
        <v>2</v>
      </c>
      <c r="I5068" s="53" t="str">
        <f t="shared" si="404"/>
        <v>ww</v>
      </c>
    </row>
    <row r="5069" spans="1:9" x14ac:dyDescent="0.25">
      <c r="A5069" s="93">
        <v>44883</v>
      </c>
      <c r="B5069" s="35">
        <f t="shared" si="400"/>
        <v>167</v>
      </c>
      <c r="C5069" s="76">
        <v>11</v>
      </c>
      <c r="D5069" s="53">
        <v>2022</v>
      </c>
      <c r="E5069" s="56">
        <v>26.066666666666663</v>
      </c>
      <c r="F5069" s="53">
        <f t="shared" si="401"/>
        <v>1</v>
      </c>
      <c r="G5069" s="53">
        <f t="shared" si="402"/>
        <v>2</v>
      </c>
      <c r="H5069" s="53">
        <f t="shared" si="403"/>
        <v>2</v>
      </c>
      <c r="I5069" s="53" t="str">
        <f t="shared" si="404"/>
        <v>ww</v>
      </c>
    </row>
    <row r="5070" spans="1:9" x14ac:dyDescent="0.25">
      <c r="A5070" s="93">
        <v>44884</v>
      </c>
      <c r="B5070" s="35">
        <f t="shared" si="400"/>
        <v>167</v>
      </c>
      <c r="C5070" s="76">
        <v>11</v>
      </c>
      <c r="D5070" s="53">
        <v>2022</v>
      </c>
      <c r="E5070" s="56">
        <v>2.4666666666666663</v>
      </c>
      <c r="F5070" s="53">
        <f t="shared" si="401"/>
        <v>1</v>
      </c>
      <c r="G5070" s="53">
        <f t="shared" si="402"/>
        <v>2</v>
      </c>
      <c r="H5070" s="53">
        <f t="shared" si="403"/>
        <v>2</v>
      </c>
      <c r="I5070" s="53" t="str">
        <f t="shared" si="404"/>
        <v>ww</v>
      </c>
    </row>
    <row r="5071" spans="1:9" x14ac:dyDescent="0.25">
      <c r="A5071" s="93">
        <v>44885</v>
      </c>
      <c r="B5071" s="35">
        <f t="shared" si="400"/>
        <v>167</v>
      </c>
      <c r="C5071" s="76">
        <v>11</v>
      </c>
      <c r="D5071" s="53">
        <v>2022</v>
      </c>
      <c r="E5071" s="56">
        <v>7.5333333333333341</v>
      </c>
      <c r="F5071" s="53">
        <f t="shared" si="401"/>
        <v>1</v>
      </c>
      <c r="G5071" s="53">
        <f t="shared" si="402"/>
        <v>2</v>
      </c>
      <c r="H5071" s="53">
        <f t="shared" si="403"/>
        <v>2</v>
      </c>
      <c r="I5071" s="53" t="str">
        <f t="shared" si="404"/>
        <v>ww</v>
      </c>
    </row>
    <row r="5072" spans="1:9" x14ac:dyDescent="0.25">
      <c r="A5072" s="93">
        <v>44886</v>
      </c>
      <c r="B5072" s="35">
        <f t="shared" si="400"/>
        <v>167</v>
      </c>
      <c r="C5072" s="76">
        <v>11</v>
      </c>
      <c r="D5072" s="53">
        <v>2022</v>
      </c>
      <c r="E5072" s="56">
        <v>0</v>
      </c>
      <c r="F5072" s="53">
        <f t="shared" si="401"/>
        <v>0</v>
      </c>
      <c r="G5072" s="53">
        <f t="shared" si="402"/>
        <v>1</v>
      </c>
      <c r="H5072" s="53">
        <f t="shared" si="403"/>
        <v>1</v>
      </c>
      <c r="I5072" s="53" t="str">
        <f t="shared" si="404"/>
        <v>wd</v>
      </c>
    </row>
    <row r="5073" spans="1:9" x14ac:dyDescent="0.25">
      <c r="A5073" s="93">
        <v>44887</v>
      </c>
      <c r="B5073" s="35">
        <f t="shared" si="400"/>
        <v>167</v>
      </c>
      <c r="C5073" s="76">
        <v>11</v>
      </c>
      <c r="D5073" s="53">
        <v>2022</v>
      </c>
      <c r="E5073" s="56">
        <v>0.66666666666666663</v>
      </c>
      <c r="F5073" s="53">
        <f t="shared" si="401"/>
        <v>1</v>
      </c>
      <c r="G5073" s="53">
        <f t="shared" si="402"/>
        <v>1</v>
      </c>
      <c r="H5073" s="53">
        <f t="shared" si="403"/>
        <v>-1</v>
      </c>
      <c r="I5073" s="53" t="str">
        <f t="shared" si="404"/>
        <v>dw</v>
      </c>
    </row>
    <row r="5074" spans="1:9" x14ac:dyDescent="0.25">
      <c r="A5074" s="93">
        <v>44888</v>
      </c>
      <c r="B5074" s="35">
        <f t="shared" si="400"/>
        <v>167</v>
      </c>
      <c r="C5074" s="76">
        <v>11</v>
      </c>
      <c r="D5074" s="53">
        <v>2022</v>
      </c>
      <c r="E5074" s="56">
        <v>0.20000000000000004</v>
      </c>
      <c r="F5074" s="53">
        <f t="shared" si="401"/>
        <v>1</v>
      </c>
      <c r="G5074" s="53">
        <f t="shared" si="402"/>
        <v>2</v>
      </c>
      <c r="H5074" s="53">
        <f t="shared" si="403"/>
        <v>2</v>
      </c>
      <c r="I5074" s="53" t="str">
        <f t="shared" si="404"/>
        <v>ww</v>
      </c>
    </row>
    <row r="5075" spans="1:9" x14ac:dyDescent="0.25">
      <c r="A5075" s="93">
        <v>44889</v>
      </c>
      <c r="B5075" s="35">
        <f t="shared" si="400"/>
        <v>167</v>
      </c>
      <c r="C5075" s="76">
        <v>11</v>
      </c>
      <c r="D5075" s="53">
        <v>2022</v>
      </c>
      <c r="E5075" s="56">
        <v>1.1333333333333333</v>
      </c>
      <c r="F5075" s="53">
        <f t="shared" si="401"/>
        <v>1</v>
      </c>
      <c r="G5075" s="53">
        <f t="shared" si="402"/>
        <v>2</v>
      </c>
      <c r="H5075" s="53">
        <f t="shared" si="403"/>
        <v>2</v>
      </c>
      <c r="I5075" s="53" t="str">
        <f t="shared" si="404"/>
        <v>ww</v>
      </c>
    </row>
    <row r="5076" spans="1:9" x14ac:dyDescent="0.25">
      <c r="A5076" s="93">
        <v>44890</v>
      </c>
      <c r="B5076" s="35">
        <f t="shared" si="400"/>
        <v>167</v>
      </c>
      <c r="C5076" s="76">
        <v>11</v>
      </c>
      <c r="D5076" s="53">
        <v>2022</v>
      </c>
      <c r="E5076" s="56">
        <v>2.6666666666666665</v>
      </c>
      <c r="F5076" s="53">
        <f t="shared" si="401"/>
        <v>1</v>
      </c>
      <c r="G5076" s="53">
        <f t="shared" si="402"/>
        <v>2</v>
      </c>
      <c r="H5076" s="53">
        <f t="shared" si="403"/>
        <v>2</v>
      </c>
      <c r="I5076" s="53" t="str">
        <f t="shared" si="404"/>
        <v>ww</v>
      </c>
    </row>
    <row r="5077" spans="1:9" x14ac:dyDescent="0.25">
      <c r="A5077" s="93">
        <v>44891</v>
      </c>
      <c r="B5077" s="35">
        <f t="shared" si="400"/>
        <v>167</v>
      </c>
      <c r="C5077" s="76">
        <v>11</v>
      </c>
      <c r="D5077" s="53">
        <v>2022</v>
      </c>
      <c r="E5077" s="56">
        <v>0</v>
      </c>
      <c r="F5077" s="53">
        <f t="shared" si="401"/>
        <v>0</v>
      </c>
      <c r="G5077" s="53">
        <f t="shared" si="402"/>
        <v>1</v>
      </c>
      <c r="H5077" s="53">
        <f t="shared" si="403"/>
        <v>1</v>
      </c>
      <c r="I5077" s="53" t="str">
        <f t="shared" si="404"/>
        <v>wd</v>
      </c>
    </row>
    <row r="5078" spans="1:9" x14ac:dyDescent="0.25">
      <c r="A5078" s="93">
        <v>44892</v>
      </c>
      <c r="B5078" s="35">
        <f t="shared" si="400"/>
        <v>167</v>
      </c>
      <c r="C5078" s="76">
        <v>11</v>
      </c>
      <c r="D5078" s="53">
        <v>2022</v>
      </c>
      <c r="E5078" s="56">
        <v>0.33333333333333331</v>
      </c>
      <c r="F5078" s="53">
        <f t="shared" si="401"/>
        <v>1</v>
      </c>
      <c r="G5078" s="53">
        <f t="shared" si="402"/>
        <v>1</v>
      </c>
      <c r="H5078" s="53">
        <f t="shared" si="403"/>
        <v>-1</v>
      </c>
      <c r="I5078" s="53" t="str">
        <f t="shared" si="404"/>
        <v>dw</v>
      </c>
    </row>
    <row r="5079" spans="1:9" x14ac:dyDescent="0.25">
      <c r="A5079" s="93">
        <v>44893</v>
      </c>
      <c r="B5079" s="35">
        <f t="shared" si="400"/>
        <v>167</v>
      </c>
      <c r="C5079" s="76">
        <v>11</v>
      </c>
      <c r="D5079" s="53">
        <v>2022</v>
      </c>
      <c r="E5079" s="56">
        <v>6.6666666666666666E-2</v>
      </c>
      <c r="F5079" s="53">
        <f t="shared" si="401"/>
        <v>1</v>
      </c>
      <c r="G5079" s="53">
        <f t="shared" si="402"/>
        <v>2</v>
      </c>
      <c r="H5079" s="53">
        <f t="shared" si="403"/>
        <v>2</v>
      </c>
      <c r="I5079" s="53" t="str">
        <f t="shared" si="404"/>
        <v>ww</v>
      </c>
    </row>
    <row r="5080" spans="1:9" x14ac:dyDescent="0.25">
      <c r="A5080" s="93">
        <v>44894</v>
      </c>
      <c r="B5080" s="35">
        <f t="shared" si="400"/>
        <v>167</v>
      </c>
      <c r="C5080" s="76">
        <v>11</v>
      </c>
      <c r="D5080" s="53">
        <v>2022</v>
      </c>
      <c r="E5080" s="56">
        <v>0.39999999999999997</v>
      </c>
      <c r="F5080" s="53">
        <f t="shared" si="401"/>
        <v>1</v>
      </c>
      <c r="G5080" s="53">
        <f t="shared" si="402"/>
        <v>2</v>
      </c>
      <c r="H5080" s="53">
        <f t="shared" si="403"/>
        <v>2</v>
      </c>
      <c r="I5080" s="53" t="str">
        <f t="shared" si="404"/>
        <v>ww</v>
      </c>
    </row>
    <row r="5081" spans="1:9" x14ac:dyDescent="0.25">
      <c r="A5081" s="93">
        <v>44895</v>
      </c>
      <c r="B5081" s="35">
        <f t="shared" si="400"/>
        <v>167</v>
      </c>
      <c r="C5081" s="76">
        <v>11</v>
      </c>
      <c r="D5081" s="53">
        <v>2022</v>
      </c>
      <c r="E5081" s="56">
        <v>0.13333333333333333</v>
      </c>
      <c r="F5081" s="53">
        <f t="shared" si="401"/>
        <v>1</v>
      </c>
      <c r="G5081" s="53">
        <f t="shared" si="402"/>
        <v>2</v>
      </c>
      <c r="H5081" s="53">
        <f t="shared" si="403"/>
        <v>2</v>
      </c>
      <c r="I5081" s="53" t="str">
        <f t="shared" si="404"/>
        <v>ww</v>
      </c>
    </row>
    <row r="5082" spans="1:9" x14ac:dyDescent="0.25">
      <c r="A5082" s="93">
        <v>44896</v>
      </c>
      <c r="B5082" s="35">
        <f t="shared" si="400"/>
        <v>168</v>
      </c>
      <c r="C5082" s="76">
        <v>12</v>
      </c>
      <c r="D5082" s="53">
        <v>2022</v>
      </c>
      <c r="E5082" s="56">
        <v>0</v>
      </c>
      <c r="F5082" s="53">
        <f t="shared" si="401"/>
        <v>0</v>
      </c>
      <c r="G5082" s="53">
        <f t="shared" si="402"/>
        <v>1</v>
      </c>
      <c r="H5082" s="53">
        <f t="shared" si="403"/>
        <v>1</v>
      </c>
      <c r="I5082" s="53" t="str">
        <f t="shared" si="404"/>
        <v>wd</v>
      </c>
    </row>
    <row r="5083" spans="1:9" x14ac:dyDescent="0.25">
      <c r="A5083" s="93">
        <v>44897</v>
      </c>
      <c r="B5083" s="35">
        <f t="shared" si="400"/>
        <v>168</v>
      </c>
      <c r="C5083" s="76">
        <v>12</v>
      </c>
      <c r="D5083" s="53">
        <v>2022</v>
      </c>
      <c r="E5083" s="56">
        <v>1.2</v>
      </c>
      <c r="F5083" s="53">
        <f t="shared" si="401"/>
        <v>1</v>
      </c>
      <c r="G5083" s="53">
        <f t="shared" si="402"/>
        <v>1</v>
      </c>
      <c r="H5083" s="53">
        <f t="shared" si="403"/>
        <v>-1</v>
      </c>
      <c r="I5083" s="53" t="str">
        <f t="shared" si="404"/>
        <v>dw</v>
      </c>
    </row>
    <row r="5084" spans="1:9" x14ac:dyDescent="0.25">
      <c r="A5084" s="93">
        <v>44898</v>
      </c>
      <c r="B5084" s="35">
        <f t="shared" si="400"/>
        <v>168</v>
      </c>
      <c r="C5084" s="76">
        <v>12</v>
      </c>
      <c r="D5084" s="53">
        <v>2022</v>
      </c>
      <c r="E5084" s="56">
        <v>1.2000000000000002</v>
      </c>
      <c r="F5084" s="53">
        <f t="shared" si="401"/>
        <v>1</v>
      </c>
      <c r="G5084" s="53">
        <f t="shared" si="402"/>
        <v>2</v>
      </c>
      <c r="H5084" s="53">
        <f t="shared" si="403"/>
        <v>2</v>
      </c>
      <c r="I5084" s="53" t="str">
        <f t="shared" si="404"/>
        <v>ww</v>
      </c>
    </row>
    <row r="5085" spans="1:9" x14ac:dyDescent="0.25">
      <c r="A5085" s="93">
        <v>44899</v>
      </c>
      <c r="B5085" s="35">
        <f t="shared" si="400"/>
        <v>168</v>
      </c>
      <c r="C5085" s="76">
        <v>12</v>
      </c>
      <c r="D5085" s="53">
        <v>2022</v>
      </c>
      <c r="E5085" s="56">
        <v>2.8000000000000003</v>
      </c>
      <c r="F5085" s="53">
        <f t="shared" si="401"/>
        <v>1</v>
      </c>
      <c r="G5085" s="53">
        <f t="shared" si="402"/>
        <v>2</v>
      </c>
      <c r="H5085" s="53">
        <f t="shared" si="403"/>
        <v>2</v>
      </c>
      <c r="I5085" s="53" t="str">
        <f t="shared" si="404"/>
        <v>ww</v>
      </c>
    </row>
    <row r="5086" spans="1:9" x14ac:dyDescent="0.25">
      <c r="A5086" s="93">
        <v>44900</v>
      </c>
      <c r="B5086" s="35">
        <f t="shared" si="400"/>
        <v>168</v>
      </c>
      <c r="C5086" s="76">
        <v>12</v>
      </c>
      <c r="D5086" s="53">
        <v>2022</v>
      </c>
      <c r="E5086" s="56">
        <v>5.3999999999999995</v>
      </c>
      <c r="F5086" s="53">
        <f t="shared" si="401"/>
        <v>1</v>
      </c>
      <c r="G5086" s="53">
        <f t="shared" si="402"/>
        <v>2</v>
      </c>
      <c r="H5086" s="53">
        <f t="shared" si="403"/>
        <v>2</v>
      </c>
      <c r="I5086" s="53" t="str">
        <f t="shared" si="404"/>
        <v>ww</v>
      </c>
    </row>
    <row r="5087" spans="1:9" x14ac:dyDescent="0.25">
      <c r="A5087" s="93">
        <v>44901</v>
      </c>
      <c r="B5087" s="35">
        <f t="shared" si="400"/>
        <v>168</v>
      </c>
      <c r="C5087" s="76">
        <v>12</v>
      </c>
      <c r="D5087" s="53">
        <v>2022</v>
      </c>
      <c r="E5087" s="56">
        <v>3.9333333333333336</v>
      </c>
      <c r="F5087" s="53">
        <f t="shared" si="401"/>
        <v>1</v>
      </c>
      <c r="G5087" s="53">
        <f t="shared" si="402"/>
        <v>2</v>
      </c>
      <c r="H5087" s="53">
        <f t="shared" si="403"/>
        <v>2</v>
      </c>
      <c r="I5087" s="53" t="str">
        <f t="shared" si="404"/>
        <v>ww</v>
      </c>
    </row>
    <row r="5088" spans="1:9" x14ac:dyDescent="0.25">
      <c r="A5088" s="93">
        <v>44902</v>
      </c>
      <c r="B5088" s="35">
        <f t="shared" si="400"/>
        <v>168</v>
      </c>
      <c r="C5088" s="76">
        <v>12</v>
      </c>
      <c r="D5088" s="53">
        <v>2022</v>
      </c>
      <c r="E5088" s="56">
        <v>4.333333333333333</v>
      </c>
      <c r="F5088" s="53">
        <f t="shared" si="401"/>
        <v>1</v>
      </c>
      <c r="G5088" s="53">
        <f t="shared" si="402"/>
        <v>2</v>
      </c>
      <c r="H5088" s="53">
        <f t="shared" si="403"/>
        <v>2</v>
      </c>
      <c r="I5088" s="53" t="str">
        <f t="shared" si="404"/>
        <v>ww</v>
      </c>
    </row>
    <row r="5089" spans="1:9" x14ac:dyDescent="0.25">
      <c r="A5089" s="93">
        <v>44903</v>
      </c>
      <c r="B5089" s="35">
        <f t="shared" si="400"/>
        <v>168</v>
      </c>
      <c r="C5089" s="76">
        <v>12</v>
      </c>
      <c r="D5089" s="53">
        <v>2022</v>
      </c>
      <c r="E5089" s="56">
        <v>6.6666666666666666E-2</v>
      </c>
      <c r="F5089" s="53">
        <f t="shared" si="401"/>
        <v>1</v>
      </c>
      <c r="G5089" s="53">
        <f t="shared" si="402"/>
        <v>2</v>
      </c>
      <c r="H5089" s="53">
        <f t="shared" si="403"/>
        <v>2</v>
      </c>
      <c r="I5089" s="53" t="str">
        <f t="shared" si="404"/>
        <v>ww</v>
      </c>
    </row>
    <row r="5090" spans="1:9" x14ac:dyDescent="0.25">
      <c r="A5090" s="93">
        <v>44904</v>
      </c>
      <c r="B5090" s="35">
        <f t="shared" si="400"/>
        <v>168</v>
      </c>
      <c r="C5090" s="76">
        <v>12</v>
      </c>
      <c r="D5090" s="53">
        <v>2022</v>
      </c>
      <c r="E5090" s="56">
        <v>2.7999999999999994</v>
      </c>
      <c r="F5090" s="53">
        <f t="shared" si="401"/>
        <v>1</v>
      </c>
      <c r="G5090" s="53">
        <f t="shared" si="402"/>
        <v>2</v>
      </c>
      <c r="H5090" s="53">
        <f t="shared" si="403"/>
        <v>2</v>
      </c>
      <c r="I5090" s="53" t="str">
        <f t="shared" si="404"/>
        <v>ww</v>
      </c>
    </row>
    <row r="5091" spans="1:9" x14ac:dyDescent="0.25">
      <c r="A5091" s="93">
        <v>44905</v>
      </c>
      <c r="B5091" s="35">
        <f t="shared" si="400"/>
        <v>168</v>
      </c>
      <c r="C5091" s="76">
        <v>12</v>
      </c>
      <c r="D5091" s="53">
        <v>2022</v>
      </c>
      <c r="E5091" s="56">
        <v>6.6666666666666666E-2</v>
      </c>
      <c r="F5091" s="53">
        <f t="shared" si="401"/>
        <v>1</v>
      </c>
      <c r="G5091" s="53">
        <f t="shared" si="402"/>
        <v>2</v>
      </c>
      <c r="H5091" s="53">
        <f t="shared" si="403"/>
        <v>2</v>
      </c>
      <c r="I5091" s="53" t="str">
        <f t="shared" si="404"/>
        <v>ww</v>
      </c>
    </row>
    <row r="5092" spans="1:9" x14ac:dyDescent="0.25">
      <c r="A5092" s="93">
        <v>44906</v>
      </c>
      <c r="B5092" s="35">
        <f t="shared" si="400"/>
        <v>168</v>
      </c>
      <c r="C5092" s="76">
        <v>12</v>
      </c>
      <c r="D5092" s="53">
        <v>2022</v>
      </c>
      <c r="E5092" s="56">
        <v>0.46666666666666662</v>
      </c>
      <c r="F5092" s="53">
        <f t="shared" si="401"/>
        <v>1</v>
      </c>
      <c r="G5092" s="53">
        <f t="shared" si="402"/>
        <v>2</v>
      </c>
      <c r="H5092" s="53">
        <f t="shared" si="403"/>
        <v>2</v>
      </c>
      <c r="I5092" s="53" t="str">
        <f t="shared" si="404"/>
        <v>ww</v>
      </c>
    </row>
    <row r="5093" spans="1:9" x14ac:dyDescent="0.25">
      <c r="A5093" s="93">
        <v>44907</v>
      </c>
      <c r="B5093" s="35">
        <f t="shared" si="400"/>
        <v>168</v>
      </c>
      <c r="C5093" s="76">
        <v>12</v>
      </c>
      <c r="D5093" s="53">
        <v>2022</v>
      </c>
      <c r="E5093" s="56">
        <v>2.8000000000000003</v>
      </c>
      <c r="F5093" s="53">
        <f t="shared" si="401"/>
        <v>1</v>
      </c>
      <c r="G5093" s="53">
        <f t="shared" si="402"/>
        <v>2</v>
      </c>
      <c r="H5093" s="53">
        <f t="shared" si="403"/>
        <v>2</v>
      </c>
      <c r="I5093" s="53" t="str">
        <f t="shared" si="404"/>
        <v>ww</v>
      </c>
    </row>
    <row r="5094" spans="1:9" x14ac:dyDescent="0.25">
      <c r="A5094" s="93">
        <v>44908</v>
      </c>
      <c r="B5094" s="35">
        <f t="shared" si="400"/>
        <v>168</v>
      </c>
      <c r="C5094" s="76">
        <v>12</v>
      </c>
      <c r="D5094" s="53">
        <v>2022</v>
      </c>
      <c r="E5094" s="56">
        <v>0</v>
      </c>
      <c r="F5094" s="53">
        <f t="shared" si="401"/>
        <v>0</v>
      </c>
      <c r="G5094" s="53">
        <f t="shared" si="402"/>
        <v>1</v>
      </c>
      <c r="H5094" s="53">
        <f t="shared" si="403"/>
        <v>1</v>
      </c>
      <c r="I5094" s="53" t="str">
        <f t="shared" si="404"/>
        <v>wd</v>
      </c>
    </row>
    <row r="5095" spans="1:9" x14ac:dyDescent="0.25">
      <c r="A5095" s="93">
        <v>44909</v>
      </c>
      <c r="B5095" s="35">
        <f t="shared" si="400"/>
        <v>168</v>
      </c>
      <c r="C5095" s="76">
        <v>12</v>
      </c>
      <c r="D5095" s="53">
        <v>2022</v>
      </c>
      <c r="E5095" s="56">
        <v>0.16666666666666666</v>
      </c>
      <c r="F5095" s="53">
        <f t="shared" si="401"/>
        <v>1</v>
      </c>
      <c r="G5095" s="53">
        <f t="shared" si="402"/>
        <v>1</v>
      </c>
      <c r="H5095" s="53">
        <f t="shared" si="403"/>
        <v>-1</v>
      </c>
      <c r="I5095" s="53" t="str">
        <f t="shared" si="404"/>
        <v>dw</v>
      </c>
    </row>
    <row r="5096" spans="1:9" x14ac:dyDescent="0.25">
      <c r="A5096" s="93">
        <v>44910</v>
      </c>
      <c r="B5096" s="35">
        <f t="shared" si="400"/>
        <v>168</v>
      </c>
      <c r="C5096" s="76">
        <v>12</v>
      </c>
      <c r="D5096" s="53">
        <v>2022</v>
      </c>
      <c r="E5096" s="56">
        <v>6.6666666666666666E-2</v>
      </c>
      <c r="F5096" s="53">
        <f t="shared" si="401"/>
        <v>1</v>
      </c>
      <c r="G5096" s="53">
        <f t="shared" si="402"/>
        <v>2</v>
      </c>
      <c r="H5096" s="53">
        <f t="shared" si="403"/>
        <v>2</v>
      </c>
      <c r="I5096" s="53" t="str">
        <f t="shared" si="404"/>
        <v>ww</v>
      </c>
    </row>
    <row r="5097" spans="1:9" x14ac:dyDescent="0.25">
      <c r="A5097" s="93">
        <v>44911</v>
      </c>
      <c r="B5097" s="35">
        <f t="shared" si="400"/>
        <v>168</v>
      </c>
      <c r="C5097" s="76">
        <v>12</v>
      </c>
      <c r="D5097" s="53">
        <v>2022</v>
      </c>
      <c r="E5097" s="56">
        <v>0.79999999999999993</v>
      </c>
      <c r="F5097" s="53">
        <f t="shared" si="401"/>
        <v>1</v>
      </c>
      <c r="G5097" s="53">
        <f t="shared" si="402"/>
        <v>2</v>
      </c>
      <c r="H5097" s="53">
        <f t="shared" si="403"/>
        <v>2</v>
      </c>
      <c r="I5097" s="53" t="str">
        <f t="shared" si="404"/>
        <v>ww</v>
      </c>
    </row>
    <row r="5098" spans="1:9" x14ac:dyDescent="0.25">
      <c r="A5098" s="93">
        <v>44912</v>
      </c>
      <c r="B5098" s="35">
        <f t="shared" si="400"/>
        <v>168</v>
      </c>
      <c r="C5098" s="76">
        <v>12</v>
      </c>
      <c r="D5098" s="53">
        <v>2022</v>
      </c>
      <c r="E5098" s="56">
        <v>0.70000000000000007</v>
      </c>
      <c r="F5098" s="53">
        <f t="shared" si="401"/>
        <v>1</v>
      </c>
      <c r="G5098" s="53">
        <f t="shared" si="402"/>
        <v>2</v>
      </c>
      <c r="H5098" s="53">
        <f t="shared" si="403"/>
        <v>2</v>
      </c>
      <c r="I5098" s="53" t="str">
        <f t="shared" si="404"/>
        <v>ww</v>
      </c>
    </row>
    <row r="5099" spans="1:9" x14ac:dyDescent="0.25">
      <c r="A5099" s="93">
        <v>44913</v>
      </c>
      <c r="B5099" s="35">
        <f t="shared" si="400"/>
        <v>168</v>
      </c>
      <c r="C5099" s="76">
        <v>12</v>
      </c>
      <c r="D5099" s="53">
        <v>2022</v>
      </c>
      <c r="E5099" s="56">
        <v>0.13333333333333333</v>
      </c>
      <c r="F5099" s="53">
        <f t="shared" si="401"/>
        <v>1</v>
      </c>
      <c r="G5099" s="53">
        <f t="shared" si="402"/>
        <v>2</v>
      </c>
      <c r="H5099" s="53">
        <f t="shared" si="403"/>
        <v>2</v>
      </c>
      <c r="I5099" s="53" t="str">
        <f t="shared" si="404"/>
        <v>ww</v>
      </c>
    </row>
    <row r="5100" spans="1:9" x14ac:dyDescent="0.25">
      <c r="A5100" s="93">
        <v>44914</v>
      </c>
      <c r="B5100" s="35">
        <f t="shared" si="400"/>
        <v>168</v>
      </c>
      <c r="C5100" s="76">
        <v>12</v>
      </c>
      <c r="D5100" s="53">
        <v>2022</v>
      </c>
      <c r="E5100" s="56">
        <v>2.9333333333333336</v>
      </c>
      <c r="F5100" s="53">
        <f t="shared" si="401"/>
        <v>1</v>
      </c>
      <c r="G5100" s="53">
        <f t="shared" si="402"/>
        <v>2</v>
      </c>
      <c r="H5100" s="53">
        <f t="shared" si="403"/>
        <v>2</v>
      </c>
      <c r="I5100" s="53" t="str">
        <f t="shared" si="404"/>
        <v>ww</v>
      </c>
    </row>
    <row r="5101" spans="1:9" x14ac:dyDescent="0.25">
      <c r="A5101" s="93">
        <v>44915</v>
      </c>
      <c r="B5101" s="35">
        <f t="shared" si="400"/>
        <v>168</v>
      </c>
      <c r="C5101" s="76">
        <v>12</v>
      </c>
      <c r="D5101" s="53">
        <v>2022</v>
      </c>
      <c r="E5101" s="56">
        <v>0</v>
      </c>
      <c r="F5101" s="53">
        <f t="shared" si="401"/>
        <v>0</v>
      </c>
      <c r="G5101" s="53">
        <f t="shared" si="402"/>
        <v>1</v>
      </c>
      <c r="H5101" s="53">
        <f t="shared" si="403"/>
        <v>1</v>
      </c>
      <c r="I5101" s="53" t="str">
        <f t="shared" si="404"/>
        <v>wd</v>
      </c>
    </row>
    <row r="5102" spans="1:9" x14ac:dyDescent="0.25">
      <c r="A5102" s="93">
        <v>44916</v>
      </c>
      <c r="B5102" s="35">
        <f t="shared" si="400"/>
        <v>168</v>
      </c>
      <c r="C5102" s="76">
        <v>12</v>
      </c>
      <c r="D5102" s="53">
        <v>2022</v>
      </c>
      <c r="E5102" s="56">
        <v>6.6666666666666666E-2</v>
      </c>
      <c r="F5102" s="53">
        <f t="shared" si="401"/>
        <v>1</v>
      </c>
      <c r="G5102" s="53">
        <f t="shared" si="402"/>
        <v>1</v>
      </c>
      <c r="H5102" s="53">
        <f t="shared" si="403"/>
        <v>-1</v>
      </c>
      <c r="I5102" s="53" t="str">
        <f t="shared" si="404"/>
        <v>dw</v>
      </c>
    </row>
    <row r="5103" spans="1:9" x14ac:dyDescent="0.25">
      <c r="A5103" s="93">
        <v>44917</v>
      </c>
      <c r="B5103" s="35">
        <f t="shared" si="400"/>
        <v>168</v>
      </c>
      <c r="C5103" s="76">
        <v>12</v>
      </c>
      <c r="D5103" s="53">
        <v>2022</v>
      </c>
      <c r="E5103" s="56">
        <v>0</v>
      </c>
      <c r="F5103" s="53">
        <f t="shared" si="401"/>
        <v>0</v>
      </c>
      <c r="G5103" s="53">
        <f t="shared" si="402"/>
        <v>1</v>
      </c>
      <c r="H5103" s="53">
        <f t="shared" si="403"/>
        <v>1</v>
      </c>
      <c r="I5103" s="53" t="str">
        <f t="shared" si="404"/>
        <v>wd</v>
      </c>
    </row>
    <row r="5104" spans="1:9" x14ac:dyDescent="0.25">
      <c r="A5104" s="93">
        <v>44918</v>
      </c>
      <c r="B5104" s="35">
        <f t="shared" ref="B5104:B5167" si="405">C5104+(D5104-2009)*12</f>
        <v>168</v>
      </c>
      <c r="C5104" s="76">
        <v>12</v>
      </c>
      <c r="D5104" s="53">
        <v>2022</v>
      </c>
      <c r="E5104" s="56">
        <v>0.66666666666666663</v>
      </c>
      <c r="F5104" s="53">
        <f t="shared" si="401"/>
        <v>1</v>
      </c>
      <c r="G5104" s="53">
        <f t="shared" si="402"/>
        <v>1</v>
      </c>
      <c r="H5104" s="53">
        <f t="shared" si="403"/>
        <v>-1</v>
      </c>
      <c r="I5104" s="53" t="str">
        <f t="shared" si="404"/>
        <v>dw</v>
      </c>
    </row>
    <row r="5105" spans="1:9" x14ac:dyDescent="0.25">
      <c r="A5105" s="93">
        <v>44919</v>
      </c>
      <c r="B5105" s="35">
        <f t="shared" si="405"/>
        <v>168</v>
      </c>
      <c r="C5105" s="76">
        <v>12</v>
      </c>
      <c r="D5105" s="53">
        <v>2022</v>
      </c>
      <c r="E5105" s="56">
        <v>10.866666666666665</v>
      </c>
      <c r="F5105" s="53">
        <f t="shared" si="401"/>
        <v>1</v>
      </c>
      <c r="G5105" s="53">
        <f t="shared" si="402"/>
        <v>2</v>
      </c>
      <c r="H5105" s="53">
        <f t="shared" si="403"/>
        <v>2</v>
      </c>
      <c r="I5105" s="53" t="str">
        <f t="shared" si="404"/>
        <v>ww</v>
      </c>
    </row>
    <row r="5106" spans="1:9" x14ac:dyDescent="0.25">
      <c r="A5106" s="93">
        <v>44920</v>
      </c>
      <c r="B5106" s="35">
        <f t="shared" si="405"/>
        <v>168</v>
      </c>
      <c r="C5106" s="76">
        <v>12</v>
      </c>
      <c r="D5106" s="53">
        <v>2022</v>
      </c>
      <c r="E5106" s="56">
        <v>0.53333333333333333</v>
      </c>
      <c r="F5106" s="53">
        <f t="shared" si="401"/>
        <v>1</v>
      </c>
      <c r="G5106" s="53">
        <f t="shared" si="402"/>
        <v>2</v>
      </c>
      <c r="H5106" s="53">
        <f t="shared" si="403"/>
        <v>2</v>
      </c>
      <c r="I5106" s="53" t="str">
        <f t="shared" si="404"/>
        <v>ww</v>
      </c>
    </row>
    <row r="5107" spans="1:9" x14ac:dyDescent="0.25">
      <c r="A5107" s="93">
        <v>44921</v>
      </c>
      <c r="B5107" s="35">
        <f t="shared" si="405"/>
        <v>168</v>
      </c>
      <c r="C5107" s="76">
        <v>12</v>
      </c>
      <c r="D5107" s="53">
        <v>2022</v>
      </c>
      <c r="E5107" s="56">
        <v>6.1333333333333329</v>
      </c>
      <c r="F5107" s="53">
        <f t="shared" si="401"/>
        <v>1</v>
      </c>
      <c r="G5107" s="53">
        <f t="shared" si="402"/>
        <v>2</v>
      </c>
      <c r="H5107" s="53">
        <f t="shared" si="403"/>
        <v>2</v>
      </c>
      <c r="I5107" s="53" t="str">
        <f t="shared" si="404"/>
        <v>ww</v>
      </c>
    </row>
    <row r="5108" spans="1:9" x14ac:dyDescent="0.25">
      <c r="A5108" s="93">
        <v>44922</v>
      </c>
      <c r="B5108" s="35">
        <f t="shared" si="405"/>
        <v>168</v>
      </c>
      <c r="C5108" s="76">
        <v>12</v>
      </c>
      <c r="D5108" s="53">
        <v>2022</v>
      </c>
      <c r="E5108" s="56">
        <v>0.20000000000000004</v>
      </c>
      <c r="F5108" s="53">
        <f t="shared" si="401"/>
        <v>1</v>
      </c>
      <c r="G5108" s="53">
        <f t="shared" si="402"/>
        <v>2</v>
      </c>
      <c r="H5108" s="53">
        <f t="shared" si="403"/>
        <v>2</v>
      </c>
      <c r="I5108" s="53" t="str">
        <f t="shared" si="404"/>
        <v>ww</v>
      </c>
    </row>
    <row r="5109" spans="1:9" x14ac:dyDescent="0.25">
      <c r="A5109" s="93">
        <v>44923</v>
      </c>
      <c r="B5109" s="35">
        <f t="shared" si="405"/>
        <v>168</v>
      </c>
      <c r="C5109" s="76">
        <v>12</v>
      </c>
      <c r="D5109" s="53">
        <v>2022</v>
      </c>
      <c r="E5109" s="56">
        <v>1.0666666666666667</v>
      </c>
      <c r="F5109" s="53">
        <f t="shared" si="401"/>
        <v>1</v>
      </c>
      <c r="G5109" s="53">
        <f t="shared" si="402"/>
        <v>2</v>
      </c>
      <c r="H5109" s="53">
        <f t="shared" si="403"/>
        <v>2</v>
      </c>
      <c r="I5109" s="53" t="str">
        <f t="shared" si="404"/>
        <v>ww</v>
      </c>
    </row>
    <row r="5110" spans="1:9" x14ac:dyDescent="0.25">
      <c r="A5110" s="93">
        <v>44924</v>
      </c>
      <c r="B5110" s="35">
        <f t="shared" si="405"/>
        <v>168</v>
      </c>
      <c r="C5110" s="76">
        <v>12</v>
      </c>
      <c r="D5110" s="53">
        <v>2022</v>
      </c>
      <c r="E5110" s="56">
        <v>3.9333333333333336</v>
      </c>
      <c r="F5110" s="53">
        <f t="shared" si="401"/>
        <v>1</v>
      </c>
      <c r="G5110" s="53">
        <f t="shared" si="402"/>
        <v>2</v>
      </c>
      <c r="H5110" s="53">
        <f t="shared" si="403"/>
        <v>2</v>
      </c>
      <c r="I5110" s="53" t="str">
        <f t="shared" si="404"/>
        <v>ww</v>
      </c>
    </row>
    <row r="5111" spans="1:9" x14ac:dyDescent="0.25">
      <c r="A5111" s="93">
        <v>44925</v>
      </c>
      <c r="B5111" s="35">
        <f t="shared" si="405"/>
        <v>168</v>
      </c>
      <c r="C5111" s="76">
        <v>12</v>
      </c>
      <c r="D5111" s="53">
        <v>2022</v>
      </c>
      <c r="E5111" s="56">
        <v>0.26666666666666666</v>
      </c>
      <c r="F5111" s="53">
        <f t="shared" si="401"/>
        <v>1</v>
      </c>
      <c r="G5111" s="53">
        <f t="shared" si="402"/>
        <v>2</v>
      </c>
      <c r="H5111" s="53">
        <f t="shared" si="403"/>
        <v>2</v>
      </c>
      <c r="I5111" s="53" t="str">
        <f t="shared" si="404"/>
        <v>ww</v>
      </c>
    </row>
    <row r="5112" spans="1:9" x14ac:dyDescent="0.25">
      <c r="A5112" s="93">
        <v>44926</v>
      </c>
      <c r="B5112" s="35">
        <f t="shared" si="405"/>
        <v>168</v>
      </c>
      <c r="C5112" s="76">
        <v>12</v>
      </c>
      <c r="D5112" s="53">
        <v>2022</v>
      </c>
      <c r="E5112" s="56">
        <v>0.39999999999999997</v>
      </c>
      <c r="F5112" s="53">
        <f t="shared" si="401"/>
        <v>1</v>
      </c>
      <c r="G5112" s="53">
        <f t="shared" si="402"/>
        <v>2</v>
      </c>
      <c r="H5112" s="53">
        <f t="shared" si="403"/>
        <v>2</v>
      </c>
      <c r="I5112" s="53" t="str">
        <f t="shared" si="404"/>
        <v>ww</v>
      </c>
    </row>
    <row r="5113" spans="1:9" x14ac:dyDescent="0.25">
      <c r="A5113" s="93">
        <v>44927</v>
      </c>
      <c r="B5113" s="35">
        <f t="shared" si="405"/>
        <v>169</v>
      </c>
      <c r="C5113" s="76">
        <v>1</v>
      </c>
      <c r="D5113" s="53">
        <v>2023</v>
      </c>
      <c r="E5113" s="56">
        <v>15.666666666666666</v>
      </c>
      <c r="F5113" s="53">
        <f t="shared" si="401"/>
        <v>1</v>
      </c>
      <c r="G5113" s="53">
        <f t="shared" si="402"/>
        <v>2</v>
      </c>
      <c r="H5113" s="53">
        <f t="shared" si="403"/>
        <v>2</v>
      </c>
      <c r="I5113" s="53" t="str">
        <f t="shared" si="404"/>
        <v>ww</v>
      </c>
    </row>
    <row r="5114" spans="1:9" x14ac:dyDescent="0.25">
      <c r="A5114" s="93">
        <v>44928</v>
      </c>
      <c r="B5114" s="35">
        <f t="shared" si="405"/>
        <v>169</v>
      </c>
      <c r="C5114" s="76">
        <v>1</v>
      </c>
      <c r="D5114" s="53">
        <v>2023</v>
      </c>
      <c r="E5114" s="56">
        <v>0.20000000000000004</v>
      </c>
      <c r="F5114" s="53">
        <f t="shared" si="401"/>
        <v>1</v>
      </c>
      <c r="G5114" s="53">
        <f t="shared" si="402"/>
        <v>2</v>
      </c>
      <c r="H5114" s="53">
        <f t="shared" si="403"/>
        <v>2</v>
      </c>
      <c r="I5114" s="53" t="str">
        <f t="shared" si="404"/>
        <v>ww</v>
      </c>
    </row>
    <row r="5115" spans="1:9" x14ac:dyDescent="0.25">
      <c r="A5115" s="93">
        <v>44929</v>
      </c>
      <c r="B5115" s="35">
        <f t="shared" si="405"/>
        <v>169</v>
      </c>
      <c r="C5115" s="76">
        <v>1</v>
      </c>
      <c r="D5115" s="53">
        <v>2023</v>
      </c>
      <c r="E5115" s="56">
        <v>0.26666666666666666</v>
      </c>
      <c r="F5115" s="53">
        <f t="shared" si="401"/>
        <v>1</v>
      </c>
      <c r="G5115" s="53">
        <f t="shared" si="402"/>
        <v>2</v>
      </c>
      <c r="H5115" s="53">
        <f t="shared" si="403"/>
        <v>2</v>
      </c>
      <c r="I5115" s="53" t="str">
        <f t="shared" si="404"/>
        <v>ww</v>
      </c>
    </row>
    <row r="5116" spans="1:9" x14ac:dyDescent="0.25">
      <c r="A5116" s="93">
        <v>44930</v>
      </c>
      <c r="B5116" s="35">
        <f t="shared" si="405"/>
        <v>169</v>
      </c>
      <c r="C5116" s="76">
        <v>1</v>
      </c>
      <c r="D5116" s="53">
        <v>2023</v>
      </c>
      <c r="E5116" s="56">
        <v>0.53333333333333333</v>
      </c>
      <c r="F5116" s="53">
        <f t="shared" si="401"/>
        <v>1</v>
      </c>
      <c r="G5116" s="53">
        <f t="shared" si="402"/>
        <v>2</v>
      </c>
      <c r="H5116" s="53">
        <f t="shared" si="403"/>
        <v>2</v>
      </c>
      <c r="I5116" s="53" t="str">
        <f t="shared" si="404"/>
        <v>ww</v>
      </c>
    </row>
    <row r="5117" spans="1:9" x14ac:dyDescent="0.25">
      <c r="A5117" s="93">
        <v>44931</v>
      </c>
      <c r="B5117" s="35">
        <f t="shared" si="405"/>
        <v>169</v>
      </c>
      <c r="C5117" s="76">
        <v>1</v>
      </c>
      <c r="D5117" s="53">
        <v>2023</v>
      </c>
      <c r="E5117" s="56">
        <v>6.6666666666666666E-2</v>
      </c>
      <c r="F5117" s="53">
        <f t="shared" si="401"/>
        <v>1</v>
      </c>
      <c r="G5117" s="53">
        <f t="shared" si="402"/>
        <v>2</v>
      </c>
      <c r="H5117" s="53">
        <f t="shared" si="403"/>
        <v>2</v>
      </c>
      <c r="I5117" s="53" t="str">
        <f t="shared" si="404"/>
        <v>ww</v>
      </c>
    </row>
    <row r="5118" spans="1:9" x14ac:dyDescent="0.25">
      <c r="A5118" s="93">
        <v>44932</v>
      </c>
      <c r="B5118" s="35">
        <f t="shared" si="405"/>
        <v>169</v>
      </c>
      <c r="C5118" s="76">
        <v>1</v>
      </c>
      <c r="D5118" s="53">
        <v>2023</v>
      </c>
      <c r="E5118" s="56">
        <v>2.8000000000000003</v>
      </c>
      <c r="F5118" s="53">
        <f t="shared" si="401"/>
        <v>1</v>
      </c>
      <c r="G5118" s="53">
        <f t="shared" si="402"/>
        <v>2</v>
      </c>
      <c r="H5118" s="53">
        <f t="shared" si="403"/>
        <v>2</v>
      </c>
      <c r="I5118" s="53" t="str">
        <f t="shared" si="404"/>
        <v>ww</v>
      </c>
    </row>
    <row r="5119" spans="1:9" x14ac:dyDescent="0.25">
      <c r="A5119" s="93">
        <v>44933</v>
      </c>
      <c r="B5119" s="35">
        <f t="shared" si="405"/>
        <v>169</v>
      </c>
      <c r="C5119" s="76">
        <v>1</v>
      </c>
      <c r="D5119" s="53">
        <v>2023</v>
      </c>
      <c r="E5119" s="56">
        <v>1.3333333333333333</v>
      </c>
      <c r="F5119" s="53">
        <f t="shared" si="401"/>
        <v>1</v>
      </c>
      <c r="G5119" s="53">
        <f t="shared" si="402"/>
        <v>2</v>
      </c>
      <c r="H5119" s="53">
        <f t="shared" si="403"/>
        <v>2</v>
      </c>
      <c r="I5119" s="53" t="str">
        <f t="shared" si="404"/>
        <v>ww</v>
      </c>
    </row>
    <row r="5120" spans="1:9" x14ac:dyDescent="0.25">
      <c r="A5120" s="93">
        <v>44934</v>
      </c>
      <c r="B5120" s="35">
        <f t="shared" si="405"/>
        <v>169</v>
      </c>
      <c r="C5120" s="76">
        <v>1</v>
      </c>
      <c r="D5120" s="53">
        <v>2023</v>
      </c>
      <c r="E5120" s="56">
        <v>0.66666666666666663</v>
      </c>
      <c r="F5120" s="53">
        <f t="shared" si="401"/>
        <v>1</v>
      </c>
      <c r="G5120" s="53">
        <f t="shared" si="402"/>
        <v>2</v>
      </c>
      <c r="H5120" s="53">
        <f t="shared" si="403"/>
        <v>2</v>
      </c>
      <c r="I5120" s="53" t="str">
        <f t="shared" si="404"/>
        <v>ww</v>
      </c>
    </row>
    <row r="5121" spans="1:9" x14ac:dyDescent="0.25">
      <c r="A5121" s="93">
        <v>44935</v>
      </c>
      <c r="B5121" s="35">
        <f t="shared" si="405"/>
        <v>169</v>
      </c>
      <c r="C5121" s="76">
        <v>1</v>
      </c>
      <c r="D5121" s="53">
        <v>2023</v>
      </c>
      <c r="E5121" s="56">
        <v>3.4666666666666668</v>
      </c>
      <c r="F5121" s="53">
        <f t="shared" si="401"/>
        <v>1</v>
      </c>
      <c r="G5121" s="53">
        <f t="shared" si="402"/>
        <v>2</v>
      </c>
      <c r="H5121" s="53">
        <f t="shared" si="403"/>
        <v>2</v>
      </c>
      <c r="I5121" s="53" t="str">
        <f t="shared" si="404"/>
        <v>ww</v>
      </c>
    </row>
    <row r="5122" spans="1:9" x14ac:dyDescent="0.25">
      <c r="A5122" s="93">
        <v>44936</v>
      </c>
      <c r="B5122" s="35">
        <f t="shared" si="405"/>
        <v>169</v>
      </c>
      <c r="C5122" s="76">
        <v>1</v>
      </c>
      <c r="D5122" s="53">
        <v>2023</v>
      </c>
      <c r="E5122" s="56">
        <v>0.73333333333333339</v>
      </c>
      <c r="F5122" s="53">
        <f t="shared" si="401"/>
        <v>1</v>
      </c>
      <c r="G5122" s="53">
        <f t="shared" si="402"/>
        <v>2</v>
      </c>
      <c r="H5122" s="53">
        <f t="shared" si="403"/>
        <v>2</v>
      </c>
      <c r="I5122" s="53" t="str">
        <f t="shared" si="404"/>
        <v>ww</v>
      </c>
    </row>
    <row r="5123" spans="1:9" x14ac:dyDescent="0.25">
      <c r="A5123" s="93">
        <v>44937</v>
      </c>
      <c r="B5123" s="35">
        <f t="shared" si="405"/>
        <v>169</v>
      </c>
      <c r="C5123" s="76">
        <v>1</v>
      </c>
      <c r="D5123" s="53">
        <v>2023</v>
      </c>
      <c r="E5123" s="56">
        <v>4.3999999999999995</v>
      </c>
      <c r="F5123" s="53">
        <f t="shared" si="401"/>
        <v>1</v>
      </c>
      <c r="G5123" s="53">
        <f t="shared" si="402"/>
        <v>2</v>
      </c>
      <c r="H5123" s="53">
        <f t="shared" si="403"/>
        <v>2</v>
      </c>
      <c r="I5123" s="53" t="str">
        <f t="shared" si="404"/>
        <v>ww</v>
      </c>
    </row>
    <row r="5124" spans="1:9" x14ac:dyDescent="0.25">
      <c r="A5124" s="93">
        <v>44938</v>
      </c>
      <c r="B5124" s="35">
        <f t="shared" si="405"/>
        <v>169</v>
      </c>
      <c r="C5124" s="76">
        <v>1</v>
      </c>
      <c r="D5124" s="53">
        <v>2023</v>
      </c>
      <c r="E5124" s="56">
        <v>0.86666666666666659</v>
      </c>
      <c r="F5124" s="53">
        <f t="shared" si="401"/>
        <v>1</v>
      </c>
      <c r="G5124" s="53">
        <f t="shared" si="402"/>
        <v>2</v>
      </c>
      <c r="H5124" s="53">
        <f t="shared" si="403"/>
        <v>2</v>
      </c>
      <c r="I5124" s="53" t="str">
        <f t="shared" si="404"/>
        <v>ww</v>
      </c>
    </row>
    <row r="5125" spans="1:9" x14ac:dyDescent="0.25">
      <c r="A5125" s="93">
        <v>44939</v>
      </c>
      <c r="B5125" s="35">
        <f t="shared" si="405"/>
        <v>169</v>
      </c>
      <c r="C5125" s="76">
        <v>1</v>
      </c>
      <c r="D5125" s="53">
        <v>2023</v>
      </c>
      <c r="E5125" s="56">
        <v>0.79999999999999993</v>
      </c>
      <c r="F5125" s="53">
        <f t="shared" si="401"/>
        <v>1</v>
      </c>
      <c r="G5125" s="53">
        <f t="shared" si="402"/>
        <v>2</v>
      </c>
      <c r="H5125" s="53">
        <f t="shared" si="403"/>
        <v>2</v>
      </c>
      <c r="I5125" s="53" t="str">
        <f t="shared" si="404"/>
        <v>ww</v>
      </c>
    </row>
    <row r="5126" spans="1:9" x14ac:dyDescent="0.25">
      <c r="A5126" s="93">
        <v>44940</v>
      </c>
      <c r="B5126" s="35">
        <f t="shared" si="405"/>
        <v>169</v>
      </c>
      <c r="C5126" s="76">
        <v>1</v>
      </c>
      <c r="D5126" s="53">
        <v>2023</v>
      </c>
      <c r="E5126" s="56">
        <v>2.0000000000000004</v>
      </c>
      <c r="F5126" s="53">
        <f t="shared" si="401"/>
        <v>1</v>
      </c>
      <c r="G5126" s="53">
        <f t="shared" si="402"/>
        <v>2</v>
      </c>
      <c r="H5126" s="53">
        <f t="shared" si="403"/>
        <v>2</v>
      </c>
      <c r="I5126" s="53" t="str">
        <f t="shared" si="404"/>
        <v>ww</v>
      </c>
    </row>
    <row r="5127" spans="1:9" x14ac:dyDescent="0.25">
      <c r="A5127" s="93">
        <v>44941</v>
      </c>
      <c r="B5127" s="35">
        <f t="shared" si="405"/>
        <v>169</v>
      </c>
      <c r="C5127" s="76">
        <v>1</v>
      </c>
      <c r="D5127" s="53">
        <v>2023</v>
      </c>
      <c r="E5127" s="56">
        <v>6.6666666666666666E-2</v>
      </c>
      <c r="F5127" s="53">
        <f t="shared" ref="F5127:F5190" si="406">IF(E5127&gt;0,1,0)</f>
        <v>1</v>
      </c>
      <c r="G5127" s="53">
        <f t="shared" ref="G5127:G5190" si="407">SUM(F5126:F5127)</f>
        <v>2</v>
      </c>
      <c r="H5127" s="53">
        <f t="shared" ref="H5127:H5190" si="408">IF(G5127=1,IF(F5126=1,1,-1),G5127)</f>
        <v>2</v>
      </c>
      <c r="I5127" s="53" t="str">
        <f t="shared" ref="I5127:I5190" si="409">VLOOKUP(H5127,codes,2,)</f>
        <v>ww</v>
      </c>
    </row>
    <row r="5128" spans="1:9" x14ac:dyDescent="0.25">
      <c r="A5128" s="93">
        <v>44942</v>
      </c>
      <c r="B5128" s="35">
        <f t="shared" si="405"/>
        <v>169</v>
      </c>
      <c r="C5128" s="76">
        <v>1</v>
      </c>
      <c r="D5128" s="53">
        <v>2023</v>
      </c>
      <c r="E5128" s="56">
        <v>0.66666666666666663</v>
      </c>
      <c r="F5128" s="53">
        <f t="shared" si="406"/>
        <v>1</v>
      </c>
      <c r="G5128" s="53">
        <f t="shared" si="407"/>
        <v>2</v>
      </c>
      <c r="H5128" s="53">
        <f t="shared" si="408"/>
        <v>2</v>
      </c>
      <c r="I5128" s="53" t="str">
        <f t="shared" si="409"/>
        <v>ww</v>
      </c>
    </row>
    <row r="5129" spans="1:9" x14ac:dyDescent="0.25">
      <c r="A5129" s="93">
        <v>44943</v>
      </c>
      <c r="B5129" s="35">
        <f t="shared" si="405"/>
        <v>169</v>
      </c>
      <c r="C5129" s="76">
        <v>1</v>
      </c>
      <c r="D5129" s="53">
        <v>2023</v>
      </c>
      <c r="E5129" s="56">
        <v>6.6666666666666666E-2</v>
      </c>
      <c r="F5129" s="53">
        <f t="shared" si="406"/>
        <v>1</v>
      </c>
      <c r="G5129" s="53">
        <f t="shared" si="407"/>
        <v>2</v>
      </c>
      <c r="H5129" s="53">
        <f t="shared" si="408"/>
        <v>2</v>
      </c>
      <c r="I5129" s="53" t="str">
        <f t="shared" si="409"/>
        <v>ww</v>
      </c>
    </row>
    <row r="5130" spans="1:9" x14ac:dyDescent="0.25">
      <c r="A5130" s="93">
        <v>44944</v>
      </c>
      <c r="B5130" s="35">
        <f t="shared" si="405"/>
        <v>169</v>
      </c>
      <c r="C5130" s="76">
        <v>1</v>
      </c>
      <c r="D5130" s="53">
        <v>2023</v>
      </c>
      <c r="E5130" s="56">
        <v>0.13333333333333333</v>
      </c>
      <c r="F5130" s="53">
        <f t="shared" si="406"/>
        <v>1</v>
      </c>
      <c r="G5130" s="53">
        <f t="shared" si="407"/>
        <v>2</v>
      </c>
      <c r="H5130" s="53">
        <f t="shared" si="408"/>
        <v>2</v>
      </c>
      <c r="I5130" s="53" t="str">
        <f t="shared" si="409"/>
        <v>ww</v>
      </c>
    </row>
    <row r="5131" spans="1:9" x14ac:dyDescent="0.25">
      <c r="A5131" s="93">
        <v>44945</v>
      </c>
      <c r="B5131" s="35">
        <f t="shared" si="405"/>
        <v>169</v>
      </c>
      <c r="C5131" s="76">
        <v>1</v>
      </c>
      <c r="D5131" s="53">
        <v>2023</v>
      </c>
      <c r="E5131" s="56">
        <v>0</v>
      </c>
      <c r="F5131" s="53">
        <f t="shared" si="406"/>
        <v>0</v>
      </c>
      <c r="G5131" s="53">
        <f t="shared" si="407"/>
        <v>1</v>
      </c>
      <c r="H5131" s="53">
        <f t="shared" si="408"/>
        <v>1</v>
      </c>
      <c r="I5131" s="53" t="str">
        <f t="shared" si="409"/>
        <v>wd</v>
      </c>
    </row>
    <row r="5132" spans="1:9" x14ac:dyDescent="0.25">
      <c r="A5132" s="93">
        <v>44946</v>
      </c>
      <c r="B5132" s="35">
        <f t="shared" si="405"/>
        <v>169</v>
      </c>
      <c r="C5132" s="76">
        <v>1</v>
      </c>
      <c r="D5132" s="53">
        <v>2023</v>
      </c>
      <c r="E5132" s="56">
        <v>0.33333333333333331</v>
      </c>
      <c r="F5132" s="53">
        <f t="shared" si="406"/>
        <v>1</v>
      </c>
      <c r="G5132" s="53">
        <f t="shared" si="407"/>
        <v>1</v>
      </c>
      <c r="H5132" s="53">
        <f t="shared" si="408"/>
        <v>-1</v>
      </c>
      <c r="I5132" s="53" t="str">
        <f t="shared" si="409"/>
        <v>dw</v>
      </c>
    </row>
    <row r="5133" spans="1:9" x14ac:dyDescent="0.25">
      <c r="A5133" s="93">
        <v>44947</v>
      </c>
      <c r="B5133" s="35">
        <f t="shared" si="405"/>
        <v>169</v>
      </c>
      <c r="C5133" s="76">
        <v>1</v>
      </c>
      <c r="D5133" s="53">
        <v>2023</v>
      </c>
      <c r="E5133" s="56">
        <v>0.33333333333333331</v>
      </c>
      <c r="F5133" s="53">
        <f t="shared" si="406"/>
        <v>1</v>
      </c>
      <c r="G5133" s="53">
        <f t="shared" si="407"/>
        <v>2</v>
      </c>
      <c r="H5133" s="53">
        <f t="shared" si="408"/>
        <v>2</v>
      </c>
      <c r="I5133" s="53" t="str">
        <f t="shared" si="409"/>
        <v>ww</v>
      </c>
    </row>
    <row r="5134" spans="1:9" x14ac:dyDescent="0.25">
      <c r="A5134" s="93">
        <v>44948</v>
      </c>
      <c r="B5134" s="35">
        <f t="shared" si="405"/>
        <v>169</v>
      </c>
      <c r="C5134" s="76">
        <v>1</v>
      </c>
      <c r="D5134" s="53">
        <v>2023</v>
      </c>
      <c r="E5134" s="56">
        <v>6.6666666666666666E-2</v>
      </c>
      <c r="F5134" s="53">
        <f t="shared" si="406"/>
        <v>1</v>
      </c>
      <c r="G5134" s="53">
        <f t="shared" si="407"/>
        <v>2</v>
      </c>
      <c r="H5134" s="53">
        <f t="shared" si="408"/>
        <v>2</v>
      </c>
      <c r="I5134" s="53" t="str">
        <f t="shared" si="409"/>
        <v>ww</v>
      </c>
    </row>
    <row r="5135" spans="1:9" x14ac:dyDescent="0.25">
      <c r="A5135" s="93">
        <v>44949</v>
      </c>
      <c r="B5135" s="35">
        <f t="shared" si="405"/>
        <v>169</v>
      </c>
      <c r="C5135" s="76">
        <v>1</v>
      </c>
      <c r="D5135" s="53">
        <v>2023</v>
      </c>
      <c r="E5135" s="56">
        <v>6.6666666666666666E-2</v>
      </c>
      <c r="F5135" s="53">
        <f t="shared" si="406"/>
        <v>1</v>
      </c>
      <c r="G5135" s="53">
        <f t="shared" si="407"/>
        <v>2</v>
      </c>
      <c r="H5135" s="53">
        <f t="shared" si="408"/>
        <v>2</v>
      </c>
      <c r="I5135" s="53" t="str">
        <f t="shared" si="409"/>
        <v>ww</v>
      </c>
    </row>
    <row r="5136" spans="1:9" x14ac:dyDescent="0.25">
      <c r="A5136" s="93">
        <v>44950</v>
      </c>
      <c r="B5136" s="35">
        <f t="shared" si="405"/>
        <v>169</v>
      </c>
      <c r="C5136" s="76">
        <v>1</v>
      </c>
      <c r="D5136" s="53">
        <v>2023</v>
      </c>
      <c r="E5136" s="56">
        <v>6.6666666666666666E-2</v>
      </c>
      <c r="F5136" s="53">
        <f t="shared" si="406"/>
        <v>1</v>
      </c>
      <c r="G5136" s="53">
        <f t="shared" si="407"/>
        <v>2</v>
      </c>
      <c r="H5136" s="53">
        <f t="shared" si="408"/>
        <v>2</v>
      </c>
      <c r="I5136" s="53" t="str">
        <f t="shared" si="409"/>
        <v>ww</v>
      </c>
    </row>
    <row r="5137" spans="1:9" x14ac:dyDescent="0.25">
      <c r="A5137" s="93">
        <v>44951</v>
      </c>
      <c r="B5137" s="35">
        <f t="shared" si="405"/>
        <v>169</v>
      </c>
      <c r="C5137" s="76">
        <v>1</v>
      </c>
      <c r="D5137" s="53">
        <v>2023</v>
      </c>
      <c r="E5137" s="56">
        <v>0</v>
      </c>
      <c r="F5137" s="53">
        <f t="shared" si="406"/>
        <v>0</v>
      </c>
      <c r="G5137" s="53">
        <f t="shared" si="407"/>
        <v>1</v>
      </c>
      <c r="H5137" s="53">
        <f t="shared" si="408"/>
        <v>1</v>
      </c>
      <c r="I5137" s="53" t="str">
        <f t="shared" si="409"/>
        <v>wd</v>
      </c>
    </row>
    <row r="5138" spans="1:9" x14ac:dyDescent="0.25">
      <c r="A5138" s="93">
        <v>44952</v>
      </c>
      <c r="B5138" s="35">
        <f t="shared" si="405"/>
        <v>169</v>
      </c>
      <c r="C5138" s="76">
        <v>1</v>
      </c>
      <c r="D5138" s="53">
        <v>2023</v>
      </c>
      <c r="E5138" s="56">
        <v>0</v>
      </c>
      <c r="F5138" s="53">
        <f t="shared" si="406"/>
        <v>0</v>
      </c>
      <c r="G5138" s="53">
        <f t="shared" si="407"/>
        <v>0</v>
      </c>
      <c r="H5138" s="53">
        <f t="shared" si="408"/>
        <v>0</v>
      </c>
      <c r="I5138" s="53" t="str">
        <f t="shared" si="409"/>
        <v>dd</v>
      </c>
    </row>
    <row r="5139" spans="1:9" x14ac:dyDescent="0.25">
      <c r="A5139" s="93">
        <v>44953</v>
      </c>
      <c r="B5139" s="35">
        <f t="shared" si="405"/>
        <v>169</v>
      </c>
      <c r="C5139" s="76">
        <v>1</v>
      </c>
      <c r="D5139" s="53">
        <v>2023</v>
      </c>
      <c r="E5139" s="56">
        <v>2.2000000000000002</v>
      </c>
      <c r="F5139" s="53">
        <f t="shared" si="406"/>
        <v>1</v>
      </c>
      <c r="G5139" s="53">
        <f t="shared" si="407"/>
        <v>1</v>
      </c>
      <c r="H5139" s="53">
        <f t="shared" si="408"/>
        <v>-1</v>
      </c>
      <c r="I5139" s="53" t="str">
        <f t="shared" si="409"/>
        <v>dw</v>
      </c>
    </row>
    <row r="5140" spans="1:9" x14ac:dyDescent="0.25">
      <c r="A5140" s="93">
        <v>44954</v>
      </c>
      <c r="B5140" s="35">
        <f t="shared" si="405"/>
        <v>169</v>
      </c>
      <c r="C5140" s="76">
        <v>1</v>
      </c>
      <c r="D5140" s="53">
        <v>2023</v>
      </c>
      <c r="E5140" s="56">
        <v>0.73333333333333339</v>
      </c>
      <c r="F5140" s="53">
        <f t="shared" si="406"/>
        <v>1</v>
      </c>
      <c r="G5140" s="53">
        <f t="shared" si="407"/>
        <v>2</v>
      </c>
      <c r="H5140" s="53">
        <f t="shared" si="408"/>
        <v>2</v>
      </c>
      <c r="I5140" s="53" t="str">
        <f t="shared" si="409"/>
        <v>ww</v>
      </c>
    </row>
    <row r="5141" spans="1:9" x14ac:dyDescent="0.25">
      <c r="A5141" s="93">
        <v>44955</v>
      </c>
      <c r="B5141" s="35">
        <f t="shared" si="405"/>
        <v>169</v>
      </c>
      <c r="C5141" s="76">
        <v>1</v>
      </c>
      <c r="D5141" s="53">
        <v>2023</v>
      </c>
      <c r="E5141" s="56">
        <v>0.20000000000000004</v>
      </c>
      <c r="F5141" s="53">
        <f t="shared" si="406"/>
        <v>1</v>
      </c>
      <c r="G5141" s="53">
        <f t="shared" si="407"/>
        <v>2</v>
      </c>
      <c r="H5141" s="53">
        <f t="shared" si="408"/>
        <v>2</v>
      </c>
      <c r="I5141" s="53" t="str">
        <f t="shared" si="409"/>
        <v>ww</v>
      </c>
    </row>
    <row r="5142" spans="1:9" x14ac:dyDescent="0.25">
      <c r="A5142" s="93">
        <v>44956</v>
      </c>
      <c r="B5142" s="35">
        <f t="shared" si="405"/>
        <v>169</v>
      </c>
      <c r="C5142" s="76">
        <v>1</v>
      </c>
      <c r="D5142" s="53">
        <v>2023</v>
      </c>
      <c r="E5142" s="56">
        <v>0</v>
      </c>
      <c r="F5142" s="53">
        <f t="shared" si="406"/>
        <v>0</v>
      </c>
      <c r="G5142" s="53">
        <f t="shared" si="407"/>
        <v>1</v>
      </c>
      <c r="H5142" s="53">
        <f t="shared" si="408"/>
        <v>1</v>
      </c>
      <c r="I5142" s="53" t="str">
        <f t="shared" si="409"/>
        <v>wd</v>
      </c>
    </row>
    <row r="5143" spans="1:9" x14ac:dyDescent="0.25">
      <c r="A5143" s="93">
        <v>44957</v>
      </c>
      <c r="B5143" s="35">
        <f t="shared" si="405"/>
        <v>169</v>
      </c>
      <c r="C5143" s="76">
        <v>1</v>
      </c>
      <c r="D5143" s="53">
        <v>2023</v>
      </c>
      <c r="E5143" s="56">
        <v>0.13333333333333333</v>
      </c>
      <c r="F5143" s="53">
        <f t="shared" si="406"/>
        <v>1</v>
      </c>
      <c r="G5143" s="53">
        <f t="shared" si="407"/>
        <v>1</v>
      </c>
      <c r="H5143" s="53">
        <f t="shared" si="408"/>
        <v>-1</v>
      </c>
      <c r="I5143" s="53" t="str">
        <f t="shared" si="409"/>
        <v>dw</v>
      </c>
    </row>
    <row r="5144" spans="1:9" x14ac:dyDescent="0.25">
      <c r="A5144" s="93">
        <v>44958</v>
      </c>
      <c r="B5144" s="35">
        <f t="shared" si="405"/>
        <v>170</v>
      </c>
      <c r="C5144" s="76">
        <v>2</v>
      </c>
      <c r="D5144" s="53">
        <v>2023</v>
      </c>
      <c r="E5144" s="56">
        <v>1.6666666666666667</v>
      </c>
      <c r="F5144" s="53">
        <f t="shared" si="406"/>
        <v>1</v>
      </c>
      <c r="G5144" s="53">
        <f t="shared" si="407"/>
        <v>2</v>
      </c>
      <c r="H5144" s="53">
        <f t="shared" si="408"/>
        <v>2</v>
      </c>
      <c r="I5144" s="53" t="str">
        <f t="shared" si="409"/>
        <v>ww</v>
      </c>
    </row>
    <row r="5145" spans="1:9" x14ac:dyDescent="0.25">
      <c r="A5145" s="93">
        <v>44959</v>
      </c>
      <c r="B5145" s="35">
        <f t="shared" si="405"/>
        <v>170</v>
      </c>
      <c r="C5145" s="76">
        <v>2</v>
      </c>
      <c r="D5145" s="53">
        <v>2023</v>
      </c>
      <c r="E5145" s="56">
        <v>0</v>
      </c>
      <c r="F5145" s="53">
        <f t="shared" si="406"/>
        <v>0</v>
      </c>
      <c r="G5145" s="53">
        <f t="shared" si="407"/>
        <v>1</v>
      </c>
      <c r="H5145" s="53">
        <f t="shared" si="408"/>
        <v>1</v>
      </c>
      <c r="I5145" s="53" t="str">
        <f t="shared" si="409"/>
        <v>wd</v>
      </c>
    </row>
    <row r="5146" spans="1:9" x14ac:dyDescent="0.25">
      <c r="A5146" s="93">
        <v>44960</v>
      </c>
      <c r="B5146" s="35">
        <f t="shared" si="405"/>
        <v>170</v>
      </c>
      <c r="C5146" s="76">
        <v>2</v>
      </c>
      <c r="D5146" s="53">
        <v>2023</v>
      </c>
      <c r="E5146" s="56">
        <v>6.6666666666666666E-2</v>
      </c>
      <c r="F5146" s="53">
        <f t="shared" si="406"/>
        <v>1</v>
      </c>
      <c r="G5146" s="53">
        <f t="shared" si="407"/>
        <v>1</v>
      </c>
      <c r="H5146" s="53">
        <f t="shared" si="408"/>
        <v>-1</v>
      </c>
      <c r="I5146" s="53" t="str">
        <f t="shared" si="409"/>
        <v>dw</v>
      </c>
    </row>
    <row r="5147" spans="1:9" x14ac:dyDescent="0.25">
      <c r="A5147" s="93">
        <v>44961</v>
      </c>
      <c r="B5147" s="35">
        <f t="shared" si="405"/>
        <v>170</v>
      </c>
      <c r="C5147" s="76">
        <v>2</v>
      </c>
      <c r="D5147" s="53">
        <v>2023</v>
      </c>
      <c r="E5147" s="56">
        <v>0</v>
      </c>
      <c r="F5147" s="53">
        <f t="shared" si="406"/>
        <v>0</v>
      </c>
      <c r="G5147" s="53">
        <f t="shared" si="407"/>
        <v>1</v>
      </c>
      <c r="H5147" s="53">
        <f t="shared" si="408"/>
        <v>1</v>
      </c>
      <c r="I5147" s="53" t="str">
        <f t="shared" si="409"/>
        <v>wd</v>
      </c>
    </row>
    <row r="5148" spans="1:9" x14ac:dyDescent="0.25">
      <c r="A5148" s="93">
        <v>44962</v>
      </c>
      <c r="B5148" s="35">
        <f t="shared" si="405"/>
        <v>170</v>
      </c>
      <c r="C5148" s="76">
        <v>2</v>
      </c>
      <c r="D5148" s="53">
        <v>2023</v>
      </c>
      <c r="E5148" s="56">
        <v>0</v>
      </c>
      <c r="F5148" s="53">
        <f t="shared" si="406"/>
        <v>0</v>
      </c>
      <c r="G5148" s="53">
        <f t="shared" si="407"/>
        <v>0</v>
      </c>
      <c r="H5148" s="53">
        <f t="shared" si="408"/>
        <v>0</v>
      </c>
      <c r="I5148" s="53" t="str">
        <f t="shared" si="409"/>
        <v>dd</v>
      </c>
    </row>
    <row r="5149" spans="1:9" x14ac:dyDescent="0.25">
      <c r="A5149" s="93">
        <v>44963</v>
      </c>
      <c r="B5149" s="35">
        <f t="shared" si="405"/>
        <v>170</v>
      </c>
      <c r="C5149" s="76">
        <v>2</v>
      </c>
      <c r="D5149" s="53">
        <v>2023</v>
      </c>
      <c r="E5149" s="56">
        <v>0</v>
      </c>
      <c r="F5149" s="53">
        <f t="shared" si="406"/>
        <v>0</v>
      </c>
      <c r="G5149" s="53">
        <f t="shared" si="407"/>
        <v>0</v>
      </c>
      <c r="H5149" s="53">
        <f t="shared" si="408"/>
        <v>0</v>
      </c>
      <c r="I5149" s="53" t="str">
        <f t="shared" si="409"/>
        <v>dd</v>
      </c>
    </row>
    <row r="5150" spans="1:9" x14ac:dyDescent="0.25">
      <c r="A5150" s="93">
        <v>44964</v>
      </c>
      <c r="B5150" s="35">
        <f t="shared" si="405"/>
        <v>170</v>
      </c>
      <c r="C5150" s="76">
        <v>2</v>
      </c>
      <c r="D5150" s="53">
        <v>2023</v>
      </c>
      <c r="E5150" s="56">
        <v>0</v>
      </c>
      <c r="F5150" s="53">
        <f t="shared" si="406"/>
        <v>0</v>
      </c>
      <c r="G5150" s="53">
        <f t="shared" si="407"/>
        <v>0</v>
      </c>
      <c r="H5150" s="53">
        <f t="shared" si="408"/>
        <v>0</v>
      </c>
      <c r="I5150" s="53" t="str">
        <f t="shared" si="409"/>
        <v>dd</v>
      </c>
    </row>
    <row r="5151" spans="1:9" x14ac:dyDescent="0.25">
      <c r="A5151" s="93">
        <v>44965</v>
      </c>
      <c r="B5151" s="35">
        <f t="shared" si="405"/>
        <v>170</v>
      </c>
      <c r="C5151" s="76">
        <v>2</v>
      </c>
      <c r="D5151" s="53">
        <v>2023</v>
      </c>
      <c r="E5151" s="56">
        <v>0</v>
      </c>
      <c r="F5151" s="53">
        <f t="shared" si="406"/>
        <v>0</v>
      </c>
      <c r="G5151" s="53">
        <f t="shared" si="407"/>
        <v>0</v>
      </c>
      <c r="H5151" s="53">
        <f t="shared" si="408"/>
        <v>0</v>
      </c>
      <c r="I5151" s="53" t="str">
        <f t="shared" si="409"/>
        <v>dd</v>
      </c>
    </row>
    <row r="5152" spans="1:9" x14ac:dyDescent="0.25">
      <c r="A5152" s="93">
        <v>44966</v>
      </c>
      <c r="B5152" s="35">
        <f t="shared" si="405"/>
        <v>170</v>
      </c>
      <c r="C5152" s="76">
        <v>2</v>
      </c>
      <c r="D5152" s="53">
        <v>2023</v>
      </c>
      <c r="E5152" s="56">
        <v>0</v>
      </c>
      <c r="F5152" s="53">
        <f t="shared" si="406"/>
        <v>0</v>
      </c>
      <c r="G5152" s="53">
        <f t="shared" si="407"/>
        <v>0</v>
      </c>
      <c r="H5152" s="53">
        <f t="shared" si="408"/>
        <v>0</v>
      </c>
      <c r="I5152" s="53" t="str">
        <f t="shared" si="409"/>
        <v>dd</v>
      </c>
    </row>
    <row r="5153" spans="1:9" x14ac:dyDescent="0.25">
      <c r="A5153" s="93">
        <v>44967</v>
      </c>
      <c r="B5153" s="35">
        <f t="shared" si="405"/>
        <v>170</v>
      </c>
      <c r="C5153" s="76">
        <v>2</v>
      </c>
      <c r="D5153" s="53">
        <v>2023</v>
      </c>
      <c r="E5153" s="56">
        <v>0</v>
      </c>
      <c r="F5153" s="53">
        <f t="shared" si="406"/>
        <v>0</v>
      </c>
      <c r="G5153" s="53">
        <f t="shared" si="407"/>
        <v>0</v>
      </c>
      <c r="H5153" s="53">
        <f t="shared" si="408"/>
        <v>0</v>
      </c>
      <c r="I5153" s="53" t="str">
        <f t="shared" si="409"/>
        <v>dd</v>
      </c>
    </row>
    <row r="5154" spans="1:9" x14ac:dyDescent="0.25">
      <c r="A5154" s="93">
        <v>44968</v>
      </c>
      <c r="B5154" s="35">
        <f t="shared" si="405"/>
        <v>170</v>
      </c>
      <c r="C5154" s="76">
        <v>2</v>
      </c>
      <c r="D5154" s="53">
        <v>2023</v>
      </c>
      <c r="E5154" s="56">
        <v>0</v>
      </c>
      <c r="F5154" s="53">
        <f t="shared" si="406"/>
        <v>0</v>
      </c>
      <c r="G5154" s="53">
        <f t="shared" si="407"/>
        <v>0</v>
      </c>
      <c r="H5154" s="53">
        <f t="shared" si="408"/>
        <v>0</v>
      </c>
      <c r="I5154" s="53" t="str">
        <f t="shared" si="409"/>
        <v>dd</v>
      </c>
    </row>
    <row r="5155" spans="1:9" x14ac:dyDescent="0.25">
      <c r="A5155" s="93">
        <v>44969</v>
      </c>
      <c r="B5155" s="35">
        <f t="shared" si="405"/>
        <v>170</v>
      </c>
      <c r="C5155" s="76">
        <v>2</v>
      </c>
      <c r="D5155" s="53">
        <v>2023</v>
      </c>
      <c r="E5155" s="56">
        <v>0</v>
      </c>
      <c r="F5155" s="53">
        <f t="shared" si="406"/>
        <v>0</v>
      </c>
      <c r="G5155" s="53">
        <f t="shared" si="407"/>
        <v>0</v>
      </c>
      <c r="H5155" s="53">
        <f t="shared" si="408"/>
        <v>0</v>
      </c>
      <c r="I5155" s="53" t="str">
        <f t="shared" si="409"/>
        <v>dd</v>
      </c>
    </row>
    <row r="5156" spans="1:9" x14ac:dyDescent="0.25">
      <c r="A5156" s="93">
        <v>44970</v>
      </c>
      <c r="B5156" s="35">
        <f t="shared" si="405"/>
        <v>170</v>
      </c>
      <c r="C5156" s="76">
        <v>2</v>
      </c>
      <c r="D5156" s="53">
        <v>2023</v>
      </c>
      <c r="E5156" s="56">
        <v>0</v>
      </c>
      <c r="F5156" s="53">
        <f t="shared" si="406"/>
        <v>0</v>
      </c>
      <c r="G5156" s="53">
        <f t="shared" si="407"/>
        <v>0</v>
      </c>
      <c r="H5156" s="53">
        <f t="shared" si="408"/>
        <v>0</v>
      </c>
      <c r="I5156" s="53" t="str">
        <f t="shared" si="409"/>
        <v>dd</v>
      </c>
    </row>
    <row r="5157" spans="1:9" x14ac:dyDescent="0.25">
      <c r="A5157" s="93">
        <v>44971</v>
      </c>
      <c r="B5157" s="35">
        <f t="shared" si="405"/>
        <v>170</v>
      </c>
      <c r="C5157" s="76">
        <v>2</v>
      </c>
      <c r="D5157" s="53">
        <v>2023</v>
      </c>
      <c r="E5157" s="56">
        <v>0</v>
      </c>
      <c r="F5157" s="53">
        <f t="shared" si="406"/>
        <v>0</v>
      </c>
      <c r="G5157" s="53">
        <f t="shared" si="407"/>
        <v>0</v>
      </c>
      <c r="H5157" s="53">
        <f t="shared" si="408"/>
        <v>0</v>
      </c>
      <c r="I5157" s="53" t="str">
        <f t="shared" si="409"/>
        <v>dd</v>
      </c>
    </row>
    <row r="5158" spans="1:9" x14ac:dyDescent="0.25">
      <c r="A5158" s="93">
        <v>44972</v>
      </c>
      <c r="B5158" s="35">
        <f t="shared" si="405"/>
        <v>170</v>
      </c>
      <c r="C5158" s="76">
        <v>2</v>
      </c>
      <c r="D5158" s="53">
        <v>2023</v>
      </c>
      <c r="E5158" s="56">
        <v>6.6666666666666666E-2</v>
      </c>
      <c r="F5158" s="53">
        <f t="shared" si="406"/>
        <v>1</v>
      </c>
      <c r="G5158" s="53">
        <f t="shared" si="407"/>
        <v>1</v>
      </c>
      <c r="H5158" s="53">
        <f t="shared" si="408"/>
        <v>-1</v>
      </c>
      <c r="I5158" s="53" t="str">
        <f t="shared" si="409"/>
        <v>dw</v>
      </c>
    </row>
    <row r="5159" spans="1:9" x14ac:dyDescent="0.25">
      <c r="A5159" s="93">
        <v>44973</v>
      </c>
      <c r="B5159" s="35">
        <f t="shared" si="405"/>
        <v>170</v>
      </c>
      <c r="C5159" s="76">
        <v>2</v>
      </c>
      <c r="D5159" s="53">
        <v>2023</v>
      </c>
      <c r="E5159" s="56">
        <v>0.26666666666666666</v>
      </c>
      <c r="F5159" s="53">
        <f t="shared" si="406"/>
        <v>1</v>
      </c>
      <c r="G5159" s="53">
        <f t="shared" si="407"/>
        <v>2</v>
      </c>
      <c r="H5159" s="53">
        <f t="shared" si="408"/>
        <v>2</v>
      </c>
      <c r="I5159" s="53" t="str">
        <f t="shared" si="409"/>
        <v>ww</v>
      </c>
    </row>
    <row r="5160" spans="1:9" x14ac:dyDescent="0.25">
      <c r="A5160" s="93">
        <v>44974</v>
      </c>
      <c r="B5160" s="35">
        <f t="shared" si="405"/>
        <v>170</v>
      </c>
      <c r="C5160" s="76">
        <v>2</v>
      </c>
      <c r="D5160" s="53">
        <v>2023</v>
      </c>
      <c r="E5160" s="56">
        <v>1.0666666666666667</v>
      </c>
      <c r="F5160" s="53">
        <f t="shared" si="406"/>
        <v>1</v>
      </c>
      <c r="G5160" s="53">
        <f t="shared" si="407"/>
        <v>2</v>
      </c>
      <c r="H5160" s="53">
        <f t="shared" si="408"/>
        <v>2</v>
      </c>
      <c r="I5160" s="53" t="str">
        <f t="shared" si="409"/>
        <v>ww</v>
      </c>
    </row>
    <row r="5161" spans="1:9" x14ac:dyDescent="0.25">
      <c r="A5161" s="93">
        <v>44975</v>
      </c>
      <c r="B5161" s="35">
        <f t="shared" si="405"/>
        <v>170</v>
      </c>
      <c r="C5161" s="76">
        <v>2</v>
      </c>
      <c r="D5161" s="53">
        <v>2023</v>
      </c>
      <c r="E5161" s="56">
        <v>4.8666666666666663</v>
      </c>
      <c r="F5161" s="53">
        <f t="shared" si="406"/>
        <v>1</v>
      </c>
      <c r="G5161" s="53">
        <f t="shared" si="407"/>
        <v>2</v>
      </c>
      <c r="H5161" s="53">
        <f t="shared" si="408"/>
        <v>2</v>
      </c>
      <c r="I5161" s="53" t="str">
        <f t="shared" si="409"/>
        <v>ww</v>
      </c>
    </row>
    <row r="5162" spans="1:9" x14ac:dyDescent="0.25">
      <c r="A5162" s="93">
        <v>44976</v>
      </c>
      <c r="B5162" s="35">
        <f t="shared" si="405"/>
        <v>170</v>
      </c>
      <c r="C5162" s="76">
        <v>2</v>
      </c>
      <c r="D5162" s="53">
        <v>2023</v>
      </c>
      <c r="E5162" s="56">
        <v>5.9333333333333336</v>
      </c>
      <c r="F5162" s="53">
        <f t="shared" si="406"/>
        <v>1</v>
      </c>
      <c r="G5162" s="53">
        <f t="shared" si="407"/>
        <v>2</v>
      </c>
      <c r="H5162" s="53">
        <f t="shared" si="408"/>
        <v>2</v>
      </c>
      <c r="I5162" s="53" t="str">
        <f t="shared" si="409"/>
        <v>ww</v>
      </c>
    </row>
    <row r="5163" spans="1:9" x14ac:dyDescent="0.25">
      <c r="A5163" s="93">
        <v>44977</v>
      </c>
      <c r="B5163" s="35">
        <f t="shared" si="405"/>
        <v>170</v>
      </c>
      <c r="C5163" s="76">
        <v>2</v>
      </c>
      <c r="D5163" s="53">
        <v>2023</v>
      </c>
      <c r="E5163" s="56">
        <v>6.6666666666666666E-2</v>
      </c>
      <c r="F5163" s="53">
        <f t="shared" si="406"/>
        <v>1</v>
      </c>
      <c r="G5163" s="53">
        <f t="shared" si="407"/>
        <v>2</v>
      </c>
      <c r="H5163" s="53">
        <f t="shared" si="408"/>
        <v>2</v>
      </c>
      <c r="I5163" s="53" t="str">
        <f t="shared" si="409"/>
        <v>ww</v>
      </c>
    </row>
    <row r="5164" spans="1:9" x14ac:dyDescent="0.25">
      <c r="A5164" s="93">
        <v>44978</v>
      </c>
      <c r="B5164" s="35">
        <f t="shared" si="405"/>
        <v>170</v>
      </c>
      <c r="C5164" s="76">
        <v>2</v>
      </c>
      <c r="D5164" s="53">
        <v>2023</v>
      </c>
      <c r="E5164" s="56">
        <v>0</v>
      </c>
      <c r="F5164" s="53">
        <f t="shared" si="406"/>
        <v>0</v>
      </c>
      <c r="G5164" s="53">
        <f t="shared" si="407"/>
        <v>1</v>
      </c>
      <c r="H5164" s="53">
        <f t="shared" si="408"/>
        <v>1</v>
      </c>
      <c r="I5164" s="53" t="str">
        <f t="shared" si="409"/>
        <v>wd</v>
      </c>
    </row>
    <row r="5165" spans="1:9" x14ac:dyDescent="0.25">
      <c r="A5165" s="93">
        <v>44979</v>
      </c>
      <c r="B5165" s="35">
        <f t="shared" si="405"/>
        <v>170</v>
      </c>
      <c r="C5165" s="76">
        <v>2</v>
      </c>
      <c r="D5165" s="53">
        <v>2023</v>
      </c>
      <c r="E5165" s="56">
        <v>0</v>
      </c>
      <c r="F5165" s="53">
        <f t="shared" si="406"/>
        <v>0</v>
      </c>
      <c r="G5165" s="53">
        <f t="shared" si="407"/>
        <v>0</v>
      </c>
      <c r="H5165" s="53">
        <f t="shared" si="408"/>
        <v>0</v>
      </c>
      <c r="I5165" s="53" t="str">
        <f t="shared" si="409"/>
        <v>dd</v>
      </c>
    </row>
    <row r="5166" spans="1:9" x14ac:dyDescent="0.25">
      <c r="A5166" s="93">
        <v>44980</v>
      </c>
      <c r="B5166" s="35">
        <f t="shared" si="405"/>
        <v>170</v>
      </c>
      <c r="C5166" s="76">
        <v>2</v>
      </c>
      <c r="D5166" s="53">
        <v>2023</v>
      </c>
      <c r="E5166" s="56">
        <v>0.6</v>
      </c>
      <c r="F5166" s="53">
        <f t="shared" si="406"/>
        <v>1</v>
      </c>
      <c r="G5166" s="53">
        <f t="shared" si="407"/>
        <v>1</v>
      </c>
      <c r="H5166" s="53">
        <f t="shared" si="408"/>
        <v>-1</v>
      </c>
      <c r="I5166" s="53" t="str">
        <f t="shared" si="409"/>
        <v>dw</v>
      </c>
    </row>
    <row r="5167" spans="1:9" x14ac:dyDescent="0.25">
      <c r="A5167" s="93">
        <v>44981</v>
      </c>
      <c r="B5167" s="35">
        <f t="shared" si="405"/>
        <v>170</v>
      </c>
      <c r="C5167" s="76">
        <v>2</v>
      </c>
      <c r="D5167" s="53">
        <v>2023</v>
      </c>
      <c r="E5167" s="56">
        <v>0.73333333333333339</v>
      </c>
      <c r="F5167" s="53">
        <f t="shared" si="406"/>
        <v>1</v>
      </c>
      <c r="G5167" s="53">
        <f t="shared" si="407"/>
        <v>2</v>
      </c>
      <c r="H5167" s="53">
        <f t="shared" si="408"/>
        <v>2</v>
      </c>
      <c r="I5167" s="53" t="str">
        <f t="shared" si="409"/>
        <v>ww</v>
      </c>
    </row>
    <row r="5168" spans="1:9" x14ac:dyDescent="0.25">
      <c r="A5168" s="93">
        <v>44982</v>
      </c>
      <c r="B5168" s="35">
        <f t="shared" ref="B5168:B5231" si="410">C5168+(D5168-2009)*12</f>
        <v>170</v>
      </c>
      <c r="C5168" s="76">
        <v>2</v>
      </c>
      <c r="D5168" s="53">
        <v>2023</v>
      </c>
      <c r="E5168" s="56">
        <v>1.6666666666666667</v>
      </c>
      <c r="F5168" s="53">
        <f t="shared" si="406"/>
        <v>1</v>
      </c>
      <c r="G5168" s="53">
        <f t="shared" si="407"/>
        <v>2</v>
      </c>
      <c r="H5168" s="53">
        <f t="shared" si="408"/>
        <v>2</v>
      </c>
      <c r="I5168" s="53" t="str">
        <f t="shared" si="409"/>
        <v>ww</v>
      </c>
    </row>
    <row r="5169" spans="1:9" x14ac:dyDescent="0.25">
      <c r="A5169" s="93">
        <v>44983</v>
      </c>
      <c r="B5169" s="35">
        <f t="shared" si="410"/>
        <v>170</v>
      </c>
      <c r="C5169" s="76">
        <v>2</v>
      </c>
      <c r="D5169" s="53">
        <v>2023</v>
      </c>
      <c r="E5169" s="56">
        <v>0.6</v>
      </c>
      <c r="F5169" s="53">
        <f t="shared" si="406"/>
        <v>1</v>
      </c>
      <c r="G5169" s="53">
        <f t="shared" si="407"/>
        <v>2</v>
      </c>
      <c r="H5169" s="53">
        <f t="shared" si="408"/>
        <v>2</v>
      </c>
      <c r="I5169" s="53" t="str">
        <f t="shared" si="409"/>
        <v>ww</v>
      </c>
    </row>
    <row r="5170" spans="1:9" x14ac:dyDescent="0.25">
      <c r="A5170" s="93">
        <v>44984</v>
      </c>
      <c r="B5170" s="35">
        <f t="shared" si="410"/>
        <v>170</v>
      </c>
      <c r="C5170" s="76">
        <v>2</v>
      </c>
      <c r="D5170" s="53">
        <v>2023</v>
      </c>
      <c r="E5170" s="56">
        <v>0.20000000000000004</v>
      </c>
      <c r="F5170" s="53">
        <f t="shared" si="406"/>
        <v>1</v>
      </c>
      <c r="G5170" s="53">
        <f t="shared" si="407"/>
        <v>2</v>
      </c>
      <c r="H5170" s="53">
        <f t="shared" si="408"/>
        <v>2</v>
      </c>
      <c r="I5170" s="53" t="str">
        <f t="shared" si="409"/>
        <v>ww</v>
      </c>
    </row>
    <row r="5171" spans="1:9" x14ac:dyDescent="0.25">
      <c r="A5171" s="93">
        <v>44985</v>
      </c>
      <c r="B5171" s="35">
        <f t="shared" si="410"/>
        <v>170</v>
      </c>
      <c r="C5171" s="76">
        <v>2</v>
      </c>
      <c r="D5171" s="53">
        <v>2023</v>
      </c>
      <c r="E5171" s="56">
        <v>0.79999999999999993</v>
      </c>
      <c r="F5171" s="53">
        <f t="shared" si="406"/>
        <v>1</v>
      </c>
      <c r="G5171" s="53">
        <f t="shared" si="407"/>
        <v>2</v>
      </c>
      <c r="H5171" s="53">
        <f t="shared" si="408"/>
        <v>2</v>
      </c>
      <c r="I5171" s="53" t="str">
        <f t="shared" si="409"/>
        <v>ww</v>
      </c>
    </row>
    <row r="5172" spans="1:9" x14ac:dyDescent="0.25">
      <c r="A5172" s="93">
        <v>44986</v>
      </c>
      <c r="B5172" s="35">
        <f t="shared" si="410"/>
        <v>171</v>
      </c>
      <c r="C5172" s="76">
        <v>3</v>
      </c>
      <c r="D5172" s="53">
        <v>2023</v>
      </c>
      <c r="E5172" s="56">
        <v>4.8</v>
      </c>
      <c r="F5172" s="53">
        <f t="shared" si="406"/>
        <v>1</v>
      </c>
      <c r="G5172" s="53">
        <f t="shared" si="407"/>
        <v>2</v>
      </c>
      <c r="H5172" s="53">
        <f t="shared" si="408"/>
        <v>2</v>
      </c>
      <c r="I5172" s="53" t="str">
        <f t="shared" si="409"/>
        <v>ww</v>
      </c>
    </row>
    <row r="5173" spans="1:9" x14ac:dyDescent="0.25">
      <c r="A5173" s="93">
        <v>44987</v>
      </c>
      <c r="B5173" s="35">
        <f t="shared" si="410"/>
        <v>171</v>
      </c>
      <c r="C5173" s="76">
        <v>3</v>
      </c>
      <c r="D5173" s="53">
        <v>2023</v>
      </c>
      <c r="E5173" s="56">
        <v>3.6</v>
      </c>
      <c r="F5173" s="53">
        <f t="shared" si="406"/>
        <v>1</v>
      </c>
      <c r="G5173" s="53">
        <f t="shared" si="407"/>
        <v>2</v>
      </c>
      <c r="H5173" s="53">
        <f t="shared" si="408"/>
        <v>2</v>
      </c>
      <c r="I5173" s="53" t="str">
        <f t="shared" si="409"/>
        <v>ww</v>
      </c>
    </row>
    <row r="5174" spans="1:9" x14ac:dyDescent="0.25">
      <c r="A5174" s="93">
        <v>44988</v>
      </c>
      <c r="B5174" s="35">
        <f t="shared" si="410"/>
        <v>171</v>
      </c>
      <c r="C5174" s="76">
        <v>3</v>
      </c>
      <c r="D5174" s="53">
        <v>2023</v>
      </c>
      <c r="E5174" s="56">
        <v>0.26666666666666666</v>
      </c>
      <c r="F5174" s="53">
        <f t="shared" si="406"/>
        <v>1</v>
      </c>
      <c r="G5174" s="53">
        <f t="shared" si="407"/>
        <v>2</v>
      </c>
      <c r="H5174" s="53">
        <f t="shared" si="408"/>
        <v>2</v>
      </c>
      <c r="I5174" s="53" t="str">
        <f t="shared" si="409"/>
        <v>ww</v>
      </c>
    </row>
    <row r="5175" spans="1:9" x14ac:dyDescent="0.25">
      <c r="A5175" s="93">
        <v>44989</v>
      </c>
      <c r="B5175" s="35">
        <f t="shared" si="410"/>
        <v>171</v>
      </c>
      <c r="C5175" s="76">
        <v>3</v>
      </c>
      <c r="D5175" s="53">
        <v>2023</v>
      </c>
      <c r="E5175" s="56">
        <v>0</v>
      </c>
      <c r="F5175" s="53">
        <f t="shared" si="406"/>
        <v>0</v>
      </c>
      <c r="G5175" s="53">
        <f t="shared" si="407"/>
        <v>1</v>
      </c>
      <c r="H5175" s="53">
        <f t="shared" si="408"/>
        <v>1</v>
      </c>
      <c r="I5175" s="53" t="str">
        <f t="shared" si="409"/>
        <v>wd</v>
      </c>
    </row>
    <row r="5176" spans="1:9" x14ac:dyDescent="0.25">
      <c r="A5176" s="93">
        <v>44990</v>
      </c>
      <c r="B5176" s="35">
        <f t="shared" si="410"/>
        <v>171</v>
      </c>
      <c r="C5176" s="76">
        <v>3</v>
      </c>
      <c r="D5176" s="53">
        <v>2023</v>
      </c>
      <c r="E5176" s="56">
        <v>0.46666666666666662</v>
      </c>
      <c r="F5176" s="53">
        <f t="shared" si="406"/>
        <v>1</v>
      </c>
      <c r="G5176" s="53">
        <f t="shared" si="407"/>
        <v>1</v>
      </c>
      <c r="H5176" s="53">
        <f t="shared" si="408"/>
        <v>-1</v>
      </c>
      <c r="I5176" s="53" t="str">
        <f t="shared" si="409"/>
        <v>dw</v>
      </c>
    </row>
    <row r="5177" spans="1:9" x14ac:dyDescent="0.25">
      <c r="A5177" s="93">
        <v>44991</v>
      </c>
      <c r="B5177" s="35">
        <f t="shared" si="410"/>
        <v>171</v>
      </c>
      <c r="C5177" s="76">
        <v>3</v>
      </c>
      <c r="D5177" s="53">
        <v>2023</v>
      </c>
      <c r="E5177" s="56">
        <v>1.1333333333333333</v>
      </c>
      <c r="F5177" s="53">
        <f t="shared" si="406"/>
        <v>1</v>
      </c>
      <c r="G5177" s="53">
        <f t="shared" si="407"/>
        <v>2</v>
      </c>
      <c r="H5177" s="53">
        <f t="shared" si="408"/>
        <v>2</v>
      </c>
      <c r="I5177" s="53" t="str">
        <f t="shared" si="409"/>
        <v>ww</v>
      </c>
    </row>
    <row r="5178" spans="1:9" x14ac:dyDescent="0.25">
      <c r="A5178" s="93">
        <v>44992</v>
      </c>
      <c r="B5178" s="35">
        <f t="shared" si="410"/>
        <v>171</v>
      </c>
      <c r="C5178" s="76">
        <v>3</v>
      </c>
      <c r="D5178" s="53">
        <v>2023</v>
      </c>
      <c r="E5178" s="56">
        <v>1.6333333333333335</v>
      </c>
      <c r="F5178" s="53">
        <f t="shared" si="406"/>
        <v>1</v>
      </c>
      <c r="G5178" s="53">
        <f t="shared" si="407"/>
        <v>2</v>
      </c>
      <c r="H5178" s="53">
        <f t="shared" si="408"/>
        <v>2</v>
      </c>
      <c r="I5178" s="53" t="str">
        <f t="shared" si="409"/>
        <v>ww</v>
      </c>
    </row>
    <row r="5179" spans="1:9" x14ac:dyDescent="0.25">
      <c r="A5179" s="93">
        <v>44993</v>
      </c>
      <c r="B5179" s="35">
        <f t="shared" si="410"/>
        <v>171</v>
      </c>
      <c r="C5179" s="76">
        <v>3</v>
      </c>
      <c r="D5179" s="53">
        <v>2023</v>
      </c>
      <c r="E5179" s="56">
        <v>0.20000000000000004</v>
      </c>
      <c r="F5179" s="53">
        <f t="shared" si="406"/>
        <v>1</v>
      </c>
      <c r="G5179" s="53">
        <f t="shared" si="407"/>
        <v>2</v>
      </c>
      <c r="H5179" s="53">
        <f t="shared" si="408"/>
        <v>2</v>
      </c>
      <c r="I5179" s="53" t="str">
        <f t="shared" si="409"/>
        <v>ww</v>
      </c>
    </row>
    <row r="5180" spans="1:9" x14ac:dyDescent="0.25">
      <c r="A5180" s="93">
        <v>44994</v>
      </c>
      <c r="B5180" s="35">
        <f t="shared" si="410"/>
        <v>171</v>
      </c>
      <c r="C5180" s="76">
        <v>3</v>
      </c>
      <c r="D5180" s="53">
        <v>2023</v>
      </c>
      <c r="E5180" s="56">
        <v>1.0333333333333334</v>
      </c>
      <c r="F5180" s="53">
        <f t="shared" si="406"/>
        <v>1</v>
      </c>
      <c r="G5180" s="53">
        <f t="shared" si="407"/>
        <v>2</v>
      </c>
      <c r="H5180" s="53">
        <f t="shared" si="408"/>
        <v>2</v>
      </c>
      <c r="I5180" s="53" t="str">
        <f t="shared" si="409"/>
        <v>ww</v>
      </c>
    </row>
    <row r="5181" spans="1:9" x14ac:dyDescent="0.25">
      <c r="A5181" s="93">
        <v>44995</v>
      </c>
      <c r="B5181" s="35">
        <f t="shared" si="410"/>
        <v>171</v>
      </c>
      <c r="C5181" s="76">
        <v>3</v>
      </c>
      <c r="D5181" s="53">
        <v>2023</v>
      </c>
      <c r="E5181" s="56">
        <v>3.2333333333333329</v>
      </c>
      <c r="F5181" s="53">
        <f t="shared" si="406"/>
        <v>1</v>
      </c>
      <c r="G5181" s="53">
        <f t="shared" si="407"/>
        <v>2</v>
      </c>
      <c r="H5181" s="53">
        <f t="shared" si="408"/>
        <v>2</v>
      </c>
      <c r="I5181" s="53" t="str">
        <f t="shared" si="409"/>
        <v>ww</v>
      </c>
    </row>
    <row r="5182" spans="1:9" x14ac:dyDescent="0.25">
      <c r="A5182" s="93">
        <v>44996</v>
      </c>
      <c r="B5182" s="35">
        <f t="shared" si="410"/>
        <v>171</v>
      </c>
      <c r="C5182" s="76">
        <v>3</v>
      </c>
      <c r="D5182" s="53">
        <v>2023</v>
      </c>
      <c r="E5182" s="56">
        <v>0.96666666666666667</v>
      </c>
      <c r="F5182" s="53">
        <f t="shared" si="406"/>
        <v>1</v>
      </c>
      <c r="G5182" s="53">
        <f t="shared" si="407"/>
        <v>2</v>
      </c>
      <c r="H5182" s="53">
        <f t="shared" si="408"/>
        <v>2</v>
      </c>
      <c r="I5182" s="53" t="str">
        <f t="shared" si="409"/>
        <v>ww</v>
      </c>
    </row>
    <row r="5183" spans="1:9" x14ac:dyDescent="0.25">
      <c r="A5183" s="93">
        <v>44997</v>
      </c>
      <c r="B5183" s="35">
        <f t="shared" si="410"/>
        <v>171</v>
      </c>
      <c r="C5183" s="76">
        <v>3</v>
      </c>
      <c r="D5183" s="53">
        <v>2023</v>
      </c>
      <c r="E5183" s="56">
        <v>1.2</v>
      </c>
      <c r="F5183" s="53">
        <f t="shared" si="406"/>
        <v>1</v>
      </c>
      <c r="G5183" s="53">
        <f t="shared" si="407"/>
        <v>2</v>
      </c>
      <c r="H5183" s="53">
        <f t="shared" si="408"/>
        <v>2</v>
      </c>
      <c r="I5183" s="53" t="str">
        <f t="shared" si="409"/>
        <v>ww</v>
      </c>
    </row>
    <row r="5184" spans="1:9" x14ac:dyDescent="0.25">
      <c r="A5184" s="93">
        <v>44998</v>
      </c>
      <c r="B5184" s="35">
        <f t="shared" si="410"/>
        <v>171</v>
      </c>
      <c r="C5184" s="76">
        <v>3</v>
      </c>
      <c r="D5184" s="53">
        <v>2023</v>
      </c>
      <c r="E5184" s="56">
        <v>2.2666666666666666</v>
      </c>
      <c r="F5184" s="53">
        <f t="shared" si="406"/>
        <v>1</v>
      </c>
      <c r="G5184" s="53">
        <f t="shared" si="407"/>
        <v>2</v>
      </c>
      <c r="H5184" s="53">
        <f t="shared" si="408"/>
        <v>2</v>
      </c>
      <c r="I5184" s="53" t="str">
        <f t="shared" si="409"/>
        <v>ww</v>
      </c>
    </row>
    <row r="5185" spans="1:9" x14ac:dyDescent="0.25">
      <c r="A5185" s="93">
        <v>44999</v>
      </c>
      <c r="B5185" s="35">
        <f t="shared" si="410"/>
        <v>171</v>
      </c>
      <c r="C5185" s="76">
        <v>3</v>
      </c>
      <c r="D5185" s="53">
        <v>2023</v>
      </c>
      <c r="E5185" s="56">
        <v>9.6666666666666661</v>
      </c>
      <c r="F5185" s="53">
        <f t="shared" si="406"/>
        <v>1</v>
      </c>
      <c r="G5185" s="53">
        <f t="shared" si="407"/>
        <v>2</v>
      </c>
      <c r="H5185" s="53">
        <f t="shared" si="408"/>
        <v>2</v>
      </c>
      <c r="I5185" s="53" t="str">
        <f t="shared" si="409"/>
        <v>ww</v>
      </c>
    </row>
    <row r="5186" spans="1:9" x14ac:dyDescent="0.25">
      <c r="A5186" s="93">
        <v>45000</v>
      </c>
      <c r="B5186" s="35">
        <f t="shared" si="410"/>
        <v>171</v>
      </c>
      <c r="C5186" s="76">
        <v>3</v>
      </c>
      <c r="D5186" s="53">
        <v>2023</v>
      </c>
      <c r="E5186" s="56">
        <v>1.8666666666666669</v>
      </c>
      <c r="F5186" s="53">
        <f t="shared" si="406"/>
        <v>1</v>
      </c>
      <c r="G5186" s="53">
        <f t="shared" si="407"/>
        <v>2</v>
      </c>
      <c r="H5186" s="53">
        <f t="shared" si="408"/>
        <v>2</v>
      </c>
      <c r="I5186" s="53" t="str">
        <f t="shared" si="409"/>
        <v>ww</v>
      </c>
    </row>
    <row r="5187" spans="1:9" x14ac:dyDescent="0.25">
      <c r="A5187" s="93">
        <v>45001</v>
      </c>
      <c r="B5187" s="35">
        <f t="shared" si="410"/>
        <v>171</v>
      </c>
      <c r="C5187" s="76">
        <v>3</v>
      </c>
      <c r="D5187" s="53">
        <v>2023</v>
      </c>
      <c r="E5187" s="56">
        <v>6.8000000000000007</v>
      </c>
      <c r="F5187" s="53">
        <f t="shared" si="406"/>
        <v>1</v>
      </c>
      <c r="G5187" s="53">
        <f t="shared" si="407"/>
        <v>2</v>
      </c>
      <c r="H5187" s="53">
        <f t="shared" si="408"/>
        <v>2</v>
      </c>
      <c r="I5187" s="53" t="str">
        <f t="shared" si="409"/>
        <v>ww</v>
      </c>
    </row>
    <row r="5188" spans="1:9" x14ac:dyDescent="0.25">
      <c r="A5188" s="93">
        <v>45002</v>
      </c>
      <c r="B5188" s="35">
        <f t="shared" si="410"/>
        <v>171</v>
      </c>
      <c r="C5188" s="76">
        <v>3</v>
      </c>
      <c r="D5188" s="53">
        <v>2023</v>
      </c>
      <c r="E5188" s="56">
        <v>0.19999999999999998</v>
      </c>
      <c r="F5188" s="53">
        <f t="shared" si="406"/>
        <v>1</v>
      </c>
      <c r="G5188" s="53">
        <f t="shared" si="407"/>
        <v>2</v>
      </c>
      <c r="H5188" s="53">
        <f t="shared" si="408"/>
        <v>2</v>
      </c>
      <c r="I5188" s="53" t="str">
        <f t="shared" si="409"/>
        <v>ww</v>
      </c>
    </row>
    <row r="5189" spans="1:9" x14ac:dyDescent="0.25">
      <c r="A5189" s="93">
        <v>45003</v>
      </c>
      <c r="B5189" s="35">
        <f t="shared" si="410"/>
        <v>171</v>
      </c>
      <c r="C5189" s="76">
        <v>3</v>
      </c>
      <c r="D5189" s="53">
        <v>2023</v>
      </c>
      <c r="E5189" s="56">
        <v>1.2</v>
      </c>
      <c r="F5189" s="53">
        <f t="shared" si="406"/>
        <v>1</v>
      </c>
      <c r="G5189" s="53">
        <f t="shared" si="407"/>
        <v>2</v>
      </c>
      <c r="H5189" s="53">
        <f t="shared" si="408"/>
        <v>2</v>
      </c>
      <c r="I5189" s="53" t="str">
        <f t="shared" si="409"/>
        <v>ww</v>
      </c>
    </row>
    <row r="5190" spans="1:9" x14ac:dyDescent="0.25">
      <c r="A5190" s="93">
        <v>45004</v>
      </c>
      <c r="B5190" s="35">
        <f t="shared" si="410"/>
        <v>171</v>
      </c>
      <c r="C5190" s="76">
        <v>3</v>
      </c>
      <c r="D5190" s="53">
        <v>2023</v>
      </c>
      <c r="E5190" s="56">
        <v>5.2</v>
      </c>
      <c r="F5190" s="53">
        <f t="shared" si="406"/>
        <v>1</v>
      </c>
      <c r="G5190" s="53">
        <f t="shared" si="407"/>
        <v>2</v>
      </c>
      <c r="H5190" s="53">
        <f t="shared" si="408"/>
        <v>2</v>
      </c>
      <c r="I5190" s="53" t="str">
        <f t="shared" si="409"/>
        <v>ww</v>
      </c>
    </row>
    <row r="5191" spans="1:9" x14ac:dyDescent="0.25">
      <c r="A5191" s="93">
        <v>45005</v>
      </c>
      <c r="B5191" s="35">
        <f t="shared" si="410"/>
        <v>171</v>
      </c>
      <c r="C5191" s="76">
        <v>3</v>
      </c>
      <c r="D5191" s="53">
        <v>2023</v>
      </c>
      <c r="E5191" s="56">
        <v>1.0666666666666667</v>
      </c>
      <c r="F5191" s="53">
        <f t="shared" ref="F5191:F5254" si="411">IF(E5191&gt;0,1,0)</f>
        <v>1</v>
      </c>
      <c r="G5191" s="53">
        <f t="shared" ref="G5191:G5254" si="412">SUM(F5190:F5191)</f>
        <v>2</v>
      </c>
      <c r="H5191" s="53">
        <f t="shared" ref="H5191:H5254" si="413">IF(G5191=1,IF(F5190=1,1,-1),G5191)</f>
        <v>2</v>
      </c>
      <c r="I5191" s="53" t="str">
        <f t="shared" ref="I5191:I5254" si="414">VLOOKUP(H5191,codes,2,)</f>
        <v>ww</v>
      </c>
    </row>
    <row r="5192" spans="1:9" x14ac:dyDescent="0.25">
      <c r="A5192" s="93">
        <v>45006</v>
      </c>
      <c r="B5192" s="35">
        <f t="shared" si="410"/>
        <v>171</v>
      </c>
      <c r="C5192" s="76">
        <v>3</v>
      </c>
      <c r="D5192" s="53">
        <v>2023</v>
      </c>
      <c r="E5192" s="56">
        <v>3.3333333333333335</v>
      </c>
      <c r="F5192" s="53">
        <f t="shared" si="411"/>
        <v>1</v>
      </c>
      <c r="G5192" s="53">
        <f t="shared" si="412"/>
        <v>2</v>
      </c>
      <c r="H5192" s="53">
        <f t="shared" si="413"/>
        <v>2</v>
      </c>
      <c r="I5192" s="53" t="str">
        <f t="shared" si="414"/>
        <v>ww</v>
      </c>
    </row>
    <row r="5193" spans="1:9" x14ac:dyDescent="0.25">
      <c r="A5193" s="93">
        <v>45007</v>
      </c>
      <c r="B5193" s="35">
        <f t="shared" si="410"/>
        <v>171</v>
      </c>
      <c r="C5193" s="76">
        <v>3</v>
      </c>
      <c r="D5193" s="53">
        <v>2023</v>
      </c>
      <c r="E5193" s="56">
        <v>0.6</v>
      </c>
      <c r="F5193" s="53">
        <f t="shared" si="411"/>
        <v>1</v>
      </c>
      <c r="G5193" s="53">
        <f t="shared" si="412"/>
        <v>2</v>
      </c>
      <c r="H5193" s="53">
        <f t="shared" si="413"/>
        <v>2</v>
      </c>
      <c r="I5193" s="53" t="str">
        <f t="shared" si="414"/>
        <v>ww</v>
      </c>
    </row>
    <row r="5194" spans="1:9" x14ac:dyDescent="0.25">
      <c r="A5194" s="93">
        <v>45008</v>
      </c>
      <c r="B5194" s="35">
        <f t="shared" si="410"/>
        <v>171</v>
      </c>
      <c r="C5194" s="76">
        <v>3</v>
      </c>
      <c r="D5194" s="53">
        <v>2023</v>
      </c>
      <c r="E5194" s="56">
        <v>1</v>
      </c>
      <c r="F5194" s="53">
        <f t="shared" si="411"/>
        <v>1</v>
      </c>
      <c r="G5194" s="53">
        <f t="shared" si="412"/>
        <v>2</v>
      </c>
      <c r="H5194" s="53">
        <f t="shared" si="413"/>
        <v>2</v>
      </c>
      <c r="I5194" s="53" t="str">
        <f t="shared" si="414"/>
        <v>ww</v>
      </c>
    </row>
    <row r="5195" spans="1:9" x14ac:dyDescent="0.25">
      <c r="A5195" s="93">
        <v>45009</v>
      </c>
      <c r="B5195" s="35">
        <f t="shared" si="410"/>
        <v>171</v>
      </c>
      <c r="C5195" s="76">
        <v>3</v>
      </c>
      <c r="D5195" s="53">
        <v>2023</v>
      </c>
      <c r="E5195" s="56">
        <v>6.6666666666666666E-2</v>
      </c>
      <c r="F5195" s="53">
        <f t="shared" si="411"/>
        <v>1</v>
      </c>
      <c r="G5195" s="53">
        <f t="shared" si="412"/>
        <v>2</v>
      </c>
      <c r="H5195" s="53">
        <f t="shared" si="413"/>
        <v>2</v>
      </c>
      <c r="I5195" s="53" t="str">
        <f t="shared" si="414"/>
        <v>ww</v>
      </c>
    </row>
    <row r="5196" spans="1:9" x14ac:dyDescent="0.25">
      <c r="A5196" s="93">
        <v>45010</v>
      </c>
      <c r="B5196" s="35">
        <f t="shared" si="410"/>
        <v>171</v>
      </c>
      <c r="C5196" s="76">
        <v>3</v>
      </c>
      <c r="D5196" s="53">
        <v>2023</v>
      </c>
      <c r="E5196" s="56">
        <v>0.8666666666666667</v>
      </c>
      <c r="F5196" s="53">
        <f t="shared" si="411"/>
        <v>1</v>
      </c>
      <c r="G5196" s="53">
        <f t="shared" si="412"/>
        <v>2</v>
      </c>
      <c r="H5196" s="53">
        <f t="shared" si="413"/>
        <v>2</v>
      </c>
      <c r="I5196" s="53" t="str">
        <f t="shared" si="414"/>
        <v>ww</v>
      </c>
    </row>
    <row r="5197" spans="1:9" x14ac:dyDescent="0.25">
      <c r="A5197" s="93">
        <v>45011</v>
      </c>
      <c r="B5197" s="35">
        <f t="shared" si="410"/>
        <v>171</v>
      </c>
      <c r="C5197" s="76">
        <v>3</v>
      </c>
      <c r="D5197" s="53">
        <v>2023</v>
      </c>
      <c r="E5197" s="56">
        <v>2</v>
      </c>
      <c r="F5197" s="53">
        <f t="shared" si="411"/>
        <v>1</v>
      </c>
      <c r="G5197" s="53">
        <f t="shared" si="412"/>
        <v>2</v>
      </c>
      <c r="H5197" s="53">
        <f t="shared" si="413"/>
        <v>2</v>
      </c>
      <c r="I5197" s="53" t="str">
        <f t="shared" si="414"/>
        <v>ww</v>
      </c>
    </row>
    <row r="5198" spans="1:9" x14ac:dyDescent="0.25">
      <c r="A5198" s="93">
        <v>45012</v>
      </c>
      <c r="B5198" s="35">
        <f t="shared" si="410"/>
        <v>171</v>
      </c>
      <c r="C5198" s="76">
        <v>3</v>
      </c>
      <c r="D5198" s="53">
        <v>2023</v>
      </c>
      <c r="E5198" s="56">
        <v>0.33333333333333331</v>
      </c>
      <c r="F5198" s="53">
        <f t="shared" si="411"/>
        <v>1</v>
      </c>
      <c r="G5198" s="53">
        <f t="shared" si="412"/>
        <v>2</v>
      </c>
      <c r="H5198" s="53">
        <f t="shared" si="413"/>
        <v>2</v>
      </c>
      <c r="I5198" s="53" t="str">
        <f t="shared" si="414"/>
        <v>ww</v>
      </c>
    </row>
    <row r="5199" spans="1:9" x14ac:dyDescent="0.25">
      <c r="A5199" s="93">
        <v>45013</v>
      </c>
      <c r="B5199" s="35">
        <f t="shared" si="410"/>
        <v>171</v>
      </c>
      <c r="C5199" s="76">
        <v>3</v>
      </c>
      <c r="D5199" s="53">
        <v>2023</v>
      </c>
      <c r="E5199" s="56">
        <v>6.6666666666666666E-2</v>
      </c>
      <c r="F5199" s="53">
        <f t="shared" si="411"/>
        <v>1</v>
      </c>
      <c r="G5199" s="53">
        <f t="shared" si="412"/>
        <v>2</v>
      </c>
      <c r="H5199" s="53">
        <f t="shared" si="413"/>
        <v>2</v>
      </c>
      <c r="I5199" s="53" t="str">
        <f t="shared" si="414"/>
        <v>ww</v>
      </c>
    </row>
    <row r="5200" spans="1:9" x14ac:dyDescent="0.25">
      <c r="A5200" s="93">
        <v>45014</v>
      </c>
      <c r="B5200" s="35">
        <f t="shared" si="410"/>
        <v>171</v>
      </c>
      <c r="C5200" s="76">
        <v>3</v>
      </c>
      <c r="D5200" s="53">
        <v>2023</v>
      </c>
      <c r="E5200" s="56">
        <v>1.7333333333333334</v>
      </c>
      <c r="F5200" s="53">
        <f t="shared" si="411"/>
        <v>1</v>
      </c>
      <c r="G5200" s="53">
        <f t="shared" si="412"/>
        <v>2</v>
      </c>
      <c r="H5200" s="53">
        <f t="shared" si="413"/>
        <v>2</v>
      </c>
      <c r="I5200" s="53" t="str">
        <f t="shared" si="414"/>
        <v>ww</v>
      </c>
    </row>
    <row r="5201" spans="1:9" x14ac:dyDescent="0.25">
      <c r="A5201" s="93">
        <v>45015</v>
      </c>
      <c r="B5201" s="35">
        <f t="shared" si="410"/>
        <v>171</v>
      </c>
      <c r="C5201" s="76">
        <v>3</v>
      </c>
      <c r="D5201" s="53">
        <v>2023</v>
      </c>
      <c r="E5201" s="56">
        <v>2.5333333333333332</v>
      </c>
      <c r="F5201" s="53">
        <f t="shared" si="411"/>
        <v>1</v>
      </c>
      <c r="G5201" s="53">
        <f t="shared" si="412"/>
        <v>2</v>
      </c>
      <c r="H5201" s="53">
        <f t="shared" si="413"/>
        <v>2</v>
      </c>
      <c r="I5201" s="53" t="str">
        <f t="shared" si="414"/>
        <v>ww</v>
      </c>
    </row>
    <row r="5202" spans="1:9" x14ac:dyDescent="0.25">
      <c r="A5202" s="93">
        <v>45016</v>
      </c>
      <c r="B5202" s="35">
        <f t="shared" si="410"/>
        <v>171</v>
      </c>
      <c r="C5202" s="76">
        <v>3</v>
      </c>
      <c r="D5202" s="53">
        <v>2023</v>
      </c>
      <c r="E5202" s="56">
        <v>0.80000000000000016</v>
      </c>
      <c r="F5202" s="53">
        <f t="shared" si="411"/>
        <v>1</v>
      </c>
      <c r="G5202" s="53">
        <f t="shared" si="412"/>
        <v>2</v>
      </c>
      <c r="H5202" s="53">
        <f t="shared" si="413"/>
        <v>2</v>
      </c>
      <c r="I5202" s="53" t="str">
        <f t="shared" si="414"/>
        <v>ww</v>
      </c>
    </row>
    <row r="5203" spans="1:9" x14ac:dyDescent="0.25">
      <c r="A5203" s="93">
        <v>45017</v>
      </c>
      <c r="B5203" s="35">
        <f t="shared" si="410"/>
        <v>172</v>
      </c>
      <c r="C5203" s="76">
        <v>4</v>
      </c>
      <c r="D5203" s="53">
        <v>2023</v>
      </c>
      <c r="E5203" s="56">
        <v>1.6666666666666667</v>
      </c>
      <c r="F5203" s="53">
        <f t="shared" si="411"/>
        <v>1</v>
      </c>
      <c r="G5203" s="53">
        <f t="shared" si="412"/>
        <v>2</v>
      </c>
      <c r="H5203" s="53">
        <f t="shared" si="413"/>
        <v>2</v>
      </c>
      <c r="I5203" s="53" t="str">
        <f t="shared" si="414"/>
        <v>ww</v>
      </c>
    </row>
    <row r="5204" spans="1:9" x14ac:dyDescent="0.25">
      <c r="A5204" s="93">
        <v>45018</v>
      </c>
      <c r="B5204" s="35">
        <f t="shared" si="410"/>
        <v>172</v>
      </c>
      <c r="C5204" s="76">
        <v>4</v>
      </c>
      <c r="D5204" s="53">
        <v>2023</v>
      </c>
      <c r="E5204" s="56">
        <v>1.2666666666666666</v>
      </c>
      <c r="F5204" s="53">
        <f t="shared" si="411"/>
        <v>1</v>
      </c>
      <c r="G5204" s="53">
        <f t="shared" si="412"/>
        <v>2</v>
      </c>
      <c r="H5204" s="53">
        <f t="shared" si="413"/>
        <v>2</v>
      </c>
      <c r="I5204" s="53" t="str">
        <f t="shared" si="414"/>
        <v>ww</v>
      </c>
    </row>
    <row r="5205" spans="1:9" x14ac:dyDescent="0.25">
      <c r="A5205" s="93">
        <v>45019</v>
      </c>
      <c r="B5205" s="35">
        <f t="shared" si="410"/>
        <v>172</v>
      </c>
      <c r="C5205" s="76">
        <v>4</v>
      </c>
      <c r="D5205" s="53">
        <v>2023</v>
      </c>
      <c r="E5205" s="56">
        <v>6.6666666666666666E-2</v>
      </c>
      <c r="F5205" s="53">
        <f t="shared" si="411"/>
        <v>1</v>
      </c>
      <c r="G5205" s="53">
        <f t="shared" si="412"/>
        <v>2</v>
      </c>
      <c r="H5205" s="53">
        <f t="shared" si="413"/>
        <v>2</v>
      </c>
      <c r="I5205" s="53" t="str">
        <f t="shared" si="414"/>
        <v>ww</v>
      </c>
    </row>
    <row r="5206" spans="1:9" x14ac:dyDescent="0.25">
      <c r="A5206" s="93">
        <v>45020</v>
      </c>
      <c r="B5206" s="35">
        <f t="shared" si="410"/>
        <v>172</v>
      </c>
      <c r="C5206" s="76">
        <v>4</v>
      </c>
      <c r="D5206" s="53">
        <v>2023</v>
      </c>
      <c r="E5206" s="56">
        <v>0</v>
      </c>
      <c r="F5206" s="53">
        <f t="shared" si="411"/>
        <v>0</v>
      </c>
      <c r="G5206" s="53">
        <f t="shared" si="412"/>
        <v>1</v>
      </c>
      <c r="H5206" s="53">
        <f t="shared" si="413"/>
        <v>1</v>
      </c>
      <c r="I5206" s="53" t="str">
        <f t="shared" si="414"/>
        <v>wd</v>
      </c>
    </row>
    <row r="5207" spans="1:9" x14ac:dyDescent="0.25">
      <c r="A5207" s="93">
        <v>45021</v>
      </c>
      <c r="B5207" s="35">
        <f t="shared" si="410"/>
        <v>172</v>
      </c>
      <c r="C5207" s="76">
        <v>4</v>
      </c>
      <c r="D5207" s="53">
        <v>2023</v>
      </c>
      <c r="E5207" s="56">
        <v>0.13333333333333333</v>
      </c>
      <c r="F5207" s="53">
        <f t="shared" si="411"/>
        <v>1</v>
      </c>
      <c r="G5207" s="53">
        <f t="shared" si="412"/>
        <v>1</v>
      </c>
      <c r="H5207" s="53">
        <f t="shared" si="413"/>
        <v>-1</v>
      </c>
      <c r="I5207" s="53" t="str">
        <f t="shared" si="414"/>
        <v>dw</v>
      </c>
    </row>
    <row r="5208" spans="1:9" x14ac:dyDescent="0.25">
      <c r="A5208" s="93">
        <v>45022</v>
      </c>
      <c r="B5208" s="35">
        <f t="shared" si="410"/>
        <v>172</v>
      </c>
      <c r="C5208" s="76">
        <v>4</v>
      </c>
      <c r="D5208" s="53">
        <v>2023</v>
      </c>
      <c r="E5208" s="56">
        <v>9.2000000000000011</v>
      </c>
      <c r="F5208" s="53">
        <f t="shared" si="411"/>
        <v>1</v>
      </c>
      <c r="G5208" s="53">
        <f t="shared" si="412"/>
        <v>2</v>
      </c>
      <c r="H5208" s="53">
        <f t="shared" si="413"/>
        <v>2</v>
      </c>
      <c r="I5208" s="53" t="str">
        <f t="shared" si="414"/>
        <v>ww</v>
      </c>
    </row>
    <row r="5209" spans="1:9" x14ac:dyDescent="0.25">
      <c r="A5209" s="93">
        <v>45023</v>
      </c>
      <c r="B5209" s="35">
        <f t="shared" si="410"/>
        <v>172</v>
      </c>
      <c r="C5209" s="76">
        <v>4</v>
      </c>
      <c r="D5209" s="53">
        <v>2023</v>
      </c>
      <c r="E5209" s="56">
        <v>1.4666666666666668</v>
      </c>
      <c r="F5209" s="53">
        <f t="shared" si="411"/>
        <v>1</v>
      </c>
      <c r="G5209" s="53">
        <f t="shared" si="412"/>
        <v>2</v>
      </c>
      <c r="H5209" s="53">
        <f t="shared" si="413"/>
        <v>2</v>
      </c>
      <c r="I5209" s="53" t="str">
        <f t="shared" si="414"/>
        <v>ww</v>
      </c>
    </row>
    <row r="5210" spans="1:9" x14ac:dyDescent="0.25">
      <c r="A5210" s="93">
        <v>45024</v>
      </c>
      <c r="B5210" s="35">
        <f t="shared" si="410"/>
        <v>172</v>
      </c>
      <c r="C5210" s="76">
        <v>4</v>
      </c>
      <c r="D5210" s="53">
        <v>2023</v>
      </c>
      <c r="E5210" s="56">
        <v>0.13333333333333333</v>
      </c>
      <c r="F5210" s="53">
        <f t="shared" si="411"/>
        <v>1</v>
      </c>
      <c r="G5210" s="53">
        <f t="shared" si="412"/>
        <v>2</v>
      </c>
      <c r="H5210" s="53">
        <f t="shared" si="413"/>
        <v>2</v>
      </c>
      <c r="I5210" s="53" t="str">
        <f t="shared" si="414"/>
        <v>ww</v>
      </c>
    </row>
    <row r="5211" spans="1:9" x14ac:dyDescent="0.25">
      <c r="A5211" s="93">
        <v>45025</v>
      </c>
      <c r="B5211" s="35">
        <f t="shared" si="410"/>
        <v>172</v>
      </c>
      <c r="C5211" s="76">
        <v>4</v>
      </c>
      <c r="D5211" s="53">
        <v>2023</v>
      </c>
      <c r="E5211" s="56">
        <v>0</v>
      </c>
      <c r="F5211" s="53">
        <f t="shared" si="411"/>
        <v>0</v>
      </c>
      <c r="G5211" s="53">
        <f t="shared" si="412"/>
        <v>1</v>
      </c>
      <c r="H5211" s="53">
        <f t="shared" si="413"/>
        <v>1</v>
      </c>
      <c r="I5211" s="53" t="str">
        <f t="shared" si="414"/>
        <v>wd</v>
      </c>
    </row>
    <row r="5212" spans="1:9" x14ac:dyDescent="0.25">
      <c r="A5212" s="93">
        <v>45026</v>
      </c>
      <c r="B5212" s="35">
        <f t="shared" si="410"/>
        <v>172</v>
      </c>
      <c r="C5212" s="76">
        <v>4</v>
      </c>
      <c r="D5212" s="53">
        <v>2023</v>
      </c>
      <c r="E5212" s="56">
        <v>0.13333333333333333</v>
      </c>
      <c r="F5212" s="53">
        <f t="shared" si="411"/>
        <v>1</v>
      </c>
      <c r="G5212" s="53">
        <f t="shared" si="412"/>
        <v>1</v>
      </c>
      <c r="H5212" s="53">
        <f t="shared" si="413"/>
        <v>-1</v>
      </c>
      <c r="I5212" s="53" t="str">
        <f t="shared" si="414"/>
        <v>dw</v>
      </c>
    </row>
    <row r="5213" spans="1:9" x14ac:dyDescent="0.25">
      <c r="A5213" s="93">
        <v>45027</v>
      </c>
      <c r="B5213" s="35">
        <f t="shared" si="410"/>
        <v>172</v>
      </c>
      <c r="C5213" s="76">
        <v>4</v>
      </c>
      <c r="D5213" s="53">
        <v>2023</v>
      </c>
      <c r="E5213" s="56">
        <v>1</v>
      </c>
      <c r="F5213" s="53">
        <f t="shared" si="411"/>
        <v>1</v>
      </c>
      <c r="G5213" s="53">
        <f t="shared" si="412"/>
        <v>2</v>
      </c>
      <c r="H5213" s="53">
        <f t="shared" si="413"/>
        <v>2</v>
      </c>
      <c r="I5213" s="53" t="str">
        <f t="shared" si="414"/>
        <v>ww</v>
      </c>
    </row>
    <row r="5214" spans="1:9" x14ac:dyDescent="0.25">
      <c r="A5214" s="93">
        <v>45028</v>
      </c>
      <c r="B5214" s="35">
        <f t="shared" si="410"/>
        <v>172</v>
      </c>
      <c r="C5214" s="76">
        <v>4</v>
      </c>
      <c r="D5214" s="53">
        <v>2023</v>
      </c>
      <c r="E5214" s="56">
        <v>6.0666666666666673</v>
      </c>
      <c r="F5214" s="53">
        <f t="shared" si="411"/>
        <v>1</v>
      </c>
      <c r="G5214" s="53">
        <f t="shared" si="412"/>
        <v>2</v>
      </c>
      <c r="H5214" s="53">
        <f t="shared" si="413"/>
        <v>2</v>
      </c>
      <c r="I5214" s="53" t="str">
        <f t="shared" si="414"/>
        <v>ww</v>
      </c>
    </row>
    <row r="5215" spans="1:9" x14ac:dyDescent="0.25">
      <c r="A5215" s="93">
        <v>45029</v>
      </c>
      <c r="B5215" s="35">
        <f t="shared" si="410"/>
        <v>172</v>
      </c>
      <c r="C5215" s="76">
        <v>4</v>
      </c>
      <c r="D5215" s="53">
        <v>2023</v>
      </c>
      <c r="E5215" s="56">
        <v>0.93333333333333324</v>
      </c>
      <c r="F5215" s="53">
        <f t="shared" si="411"/>
        <v>1</v>
      </c>
      <c r="G5215" s="53">
        <f t="shared" si="412"/>
        <v>2</v>
      </c>
      <c r="H5215" s="53">
        <f t="shared" si="413"/>
        <v>2</v>
      </c>
      <c r="I5215" s="53" t="str">
        <f t="shared" si="414"/>
        <v>ww</v>
      </c>
    </row>
    <row r="5216" spans="1:9" x14ac:dyDescent="0.25">
      <c r="A5216" s="93">
        <v>45030</v>
      </c>
      <c r="B5216" s="35">
        <f t="shared" si="410"/>
        <v>172</v>
      </c>
      <c r="C5216" s="76">
        <v>4</v>
      </c>
      <c r="D5216" s="53">
        <v>2023</v>
      </c>
      <c r="E5216" s="56">
        <v>3.1999999999999997</v>
      </c>
      <c r="F5216" s="53">
        <f t="shared" si="411"/>
        <v>1</v>
      </c>
      <c r="G5216" s="53">
        <f t="shared" si="412"/>
        <v>2</v>
      </c>
      <c r="H5216" s="53">
        <f t="shared" si="413"/>
        <v>2</v>
      </c>
      <c r="I5216" s="53" t="str">
        <f t="shared" si="414"/>
        <v>ww</v>
      </c>
    </row>
    <row r="5217" spans="1:9" x14ac:dyDescent="0.25">
      <c r="A5217" s="93">
        <v>45031</v>
      </c>
      <c r="B5217" s="35">
        <f t="shared" si="410"/>
        <v>172</v>
      </c>
      <c r="C5217" s="76">
        <v>4</v>
      </c>
      <c r="D5217" s="53">
        <v>2023</v>
      </c>
      <c r="E5217" s="56">
        <v>6.2</v>
      </c>
      <c r="F5217" s="53">
        <f t="shared" si="411"/>
        <v>1</v>
      </c>
      <c r="G5217" s="53">
        <f t="shared" si="412"/>
        <v>2</v>
      </c>
      <c r="H5217" s="53">
        <f t="shared" si="413"/>
        <v>2</v>
      </c>
      <c r="I5217" s="53" t="str">
        <f t="shared" si="414"/>
        <v>ww</v>
      </c>
    </row>
    <row r="5218" spans="1:9" x14ac:dyDescent="0.25">
      <c r="A5218" s="93">
        <v>45032</v>
      </c>
      <c r="B5218" s="35">
        <f t="shared" si="410"/>
        <v>172</v>
      </c>
      <c r="C5218" s="76">
        <v>4</v>
      </c>
      <c r="D5218" s="53">
        <v>2023</v>
      </c>
      <c r="E5218" s="56">
        <v>6.6666666666666666E-2</v>
      </c>
      <c r="F5218" s="53">
        <f t="shared" si="411"/>
        <v>1</v>
      </c>
      <c r="G5218" s="53">
        <f t="shared" si="412"/>
        <v>2</v>
      </c>
      <c r="H5218" s="53">
        <f t="shared" si="413"/>
        <v>2</v>
      </c>
      <c r="I5218" s="53" t="str">
        <f t="shared" si="414"/>
        <v>ww</v>
      </c>
    </row>
    <row r="5219" spans="1:9" x14ac:dyDescent="0.25">
      <c r="A5219" s="93">
        <v>45033</v>
      </c>
      <c r="B5219" s="35">
        <f t="shared" si="410"/>
        <v>172</v>
      </c>
      <c r="C5219" s="76">
        <v>4</v>
      </c>
      <c r="D5219" s="53">
        <v>2023</v>
      </c>
      <c r="E5219" s="56">
        <v>0</v>
      </c>
      <c r="F5219" s="53">
        <f t="shared" si="411"/>
        <v>0</v>
      </c>
      <c r="G5219" s="53">
        <f t="shared" si="412"/>
        <v>1</v>
      </c>
      <c r="H5219" s="53">
        <f t="shared" si="413"/>
        <v>1</v>
      </c>
      <c r="I5219" s="53" t="str">
        <f t="shared" si="414"/>
        <v>wd</v>
      </c>
    </row>
    <row r="5220" spans="1:9" x14ac:dyDescent="0.25">
      <c r="A5220" s="93">
        <v>45034</v>
      </c>
      <c r="B5220" s="35">
        <f t="shared" si="410"/>
        <v>172</v>
      </c>
      <c r="C5220" s="76">
        <v>4</v>
      </c>
      <c r="D5220" s="53">
        <v>2023</v>
      </c>
      <c r="E5220" s="56">
        <v>0</v>
      </c>
      <c r="F5220" s="53">
        <f t="shared" si="411"/>
        <v>0</v>
      </c>
      <c r="G5220" s="53">
        <f t="shared" si="412"/>
        <v>0</v>
      </c>
      <c r="H5220" s="53">
        <f t="shared" si="413"/>
        <v>0</v>
      </c>
      <c r="I5220" s="53" t="str">
        <f t="shared" si="414"/>
        <v>dd</v>
      </c>
    </row>
    <row r="5221" spans="1:9" x14ac:dyDescent="0.25">
      <c r="A5221" s="93">
        <v>45035</v>
      </c>
      <c r="B5221" s="35">
        <f t="shared" si="410"/>
        <v>172</v>
      </c>
      <c r="C5221" s="76">
        <v>4</v>
      </c>
      <c r="D5221" s="53">
        <v>2023</v>
      </c>
      <c r="E5221" s="56">
        <v>6.6666666666666666E-2</v>
      </c>
      <c r="F5221" s="53">
        <f t="shared" si="411"/>
        <v>1</v>
      </c>
      <c r="G5221" s="53">
        <f t="shared" si="412"/>
        <v>1</v>
      </c>
      <c r="H5221" s="53">
        <f t="shared" si="413"/>
        <v>-1</v>
      </c>
      <c r="I5221" s="53" t="str">
        <f t="shared" si="414"/>
        <v>dw</v>
      </c>
    </row>
    <row r="5222" spans="1:9" x14ac:dyDescent="0.25">
      <c r="A5222" s="93">
        <v>45036</v>
      </c>
      <c r="B5222" s="35">
        <f t="shared" si="410"/>
        <v>172</v>
      </c>
      <c r="C5222" s="76">
        <v>4</v>
      </c>
      <c r="D5222" s="53">
        <v>2023</v>
      </c>
      <c r="E5222" s="56">
        <v>0</v>
      </c>
      <c r="F5222" s="53">
        <f t="shared" si="411"/>
        <v>0</v>
      </c>
      <c r="G5222" s="53">
        <f t="shared" si="412"/>
        <v>1</v>
      </c>
      <c r="H5222" s="53">
        <f t="shared" si="413"/>
        <v>1</v>
      </c>
      <c r="I5222" s="53" t="str">
        <f t="shared" si="414"/>
        <v>wd</v>
      </c>
    </row>
    <row r="5223" spans="1:9" x14ac:dyDescent="0.25">
      <c r="A5223" s="93">
        <v>45037</v>
      </c>
      <c r="B5223" s="35">
        <f t="shared" si="410"/>
        <v>172</v>
      </c>
      <c r="C5223" s="76">
        <v>4</v>
      </c>
      <c r="D5223" s="53">
        <v>2023</v>
      </c>
      <c r="E5223" s="56">
        <v>0</v>
      </c>
      <c r="F5223" s="53">
        <f t="shared" si="411"/>
        <v>0</v>
      </c>
      <c r="G5223" s="53">
        <f t="shared" si="412"/>
        <v>0</v>
      </c>
      <c r="H5223" s="53">
        <f t="shared" si="413"/>
        <v>0</v>
      </c>
      <c r="I5223" s="53" t="str">
        <f t="shared" si="414"/>
        <v>dd</v>
      </c>
    </row>
    <row r="5224" spans="1:9" x14ac:dyDescent="0.25">
      <c r="A5224" s="93">
        <v>45038</v>
      </c>
      <c r="B5224" s="35">
        <f t="shared" si="410"/>
        <v>172</v>
      </c>
      <c r="C5224" s="76">
        <v>4</v>
      </c>
      <c r="D5224" s="53">
        <v>2023</v>
      </c>
      <c r="E5224" s="56">
        <v>0.80000000000000016</v>
      </c>
      <c r="F5224" s="53">
        <f t="shared" si="411"/>
        <v>1</v>
      </c>
      <c r="G5224" s="53">
        <f t="shared" si="412"/>
        <v>1</v>
      </c>
      <c r="H5224" s="53">
        <f t="shared" si="413"/>
        <v>-1</v>
      </c>
      <c r="I5224" s="53" t="str">
        <f t="shared" si="414"/>
        <v>dw</v>
      </c>
    </row>
    <row r="5225" spans="1:9" x14ac:dyDescent="0.25">
      <c r="A5225" s="93">
        <v>45039</v>
      </c>
      <c r="B5225" s="35">
        <f t="shared" si="410"/>
        <v>172</v>
      </c>
      <c r="C5225" s="76">
        <v>4</v>
      </c>
      <c r="D5225" s="53">
        <v>2023</v>
      </c>
      <c r="E5225" s="56">
        <v>8.5333333333333332</v>
      </c>
      <c r="F5225" s="53">
        <f t="shared" si="411"/>
        <v>1</v>
      </c>
      <c r="G5225" s="53">
        <f t="shared" si="412"/>
        <v>2</v>
      </c>
      <c r="H5225" s="53">
        <f t="shared" si="413"/>
        <v>2</v>
      </c>
      <c r="I5225" s="53" t="str">
        <f t="shared" si="414"/>
        <v>ww</v>
      </c>
    </row>
    <row r="5226" spans="1:9" x14ac:dyDescent="0.25">
      <c r="A5226" s="93">
        <v>45040</v>
      </c>
      <c r="B5226" s="35">
        <f t="shared" si="410"/>
        <v>172</v>
      </c>
      <c r="C5226" s="76">
        <v>4</v>
      </c>
      <c r="D5226" s="53">
        <v>2023</v>
      </c>
      <c r="E5226" s="56">
        <v>1.6666666666666667</v>
      </c>
      <c r="F5226" s="53">
        <f t="shared" si="411"/>
        <v>1</v>
      </c>
      <c r="G5226" s="53">
        <f t="shared" si="412"/>
        <v>2</v>
      </c>
      <c r="H5226" s="53">
        <f t="shared" si="413"/>
        <v>2</v>
      </c>
      <c r="I5226" s="53" t="str">
        <f t="shared" si="414"/>
        <v>ww</v>
      </c>
    </row>
    <row r="5227" spans="1:9" x14ac:dyDescent="0.25">
      <c r="A5227" s="93">
        <v>45041</v>
      </c>
      <c r="B5227" s="35">
        <f t="shared" si="410"/>
        <v>172</v>
      </c>
      <c r="C5227" s="76">
        <v>4</v>
      </c>
      <c r="D5227" s="53">
        <v>2023</v>
      </c>
      <c r="E5227" s="56">
        <v>0.46666666666666662</v>
      </c>
      <c r="F5227" s="53">
        <f t="shared" si="411"/>
        <v>1</v>
      </c>
      <c r="G5227" s="53">
        <f t="shared" si="412"/>
        <v>2</v>
      </c>
      <c r="H5227" s="53">
        <f t="shared" si="413"/>
        <v>2</v>
      </c>
      <c r="I5227" s="53" t="str">
        <f t="shared" si="414"/>
        <v>ww</v>
      </c>
    </row>
    <row r="5228" spans="1:9" x14ac:dyDescent="0.25">
      <c r="A5228" s="93">
        <v>45042</v>
      </c>
      <c r="B5228" s="35">
        <f t="shared" si="410"/>
        <v>172</v>
      </c>
      <c r="C5228" s="76">
        <v>4</v>
      </c>
      <c r="D5228" s="53">
        <v>2023</v>
      </c>
      <c r="E5228" s="56">
        <v>0</v>
      </c>
      <c r="F5228" s="53">
        <f t="shared" si="411"/>
        <v>0</v>
      </c>
      <c r="G5228" s="53">
        <f t="shared" si="412"/>
        <v>1</v>
      </c>
      <c r="H5228" s="53">
        <f t="shared" si="413"/>
        <v>1</v>
      </c>
      <c r="I5228" s="53" t="str">
        <f t="shared" si="414"/>
        <v>wd</v>
      </c>
    </row>
    <row r="5229" spans="1:9" x14ac:dyDescent="0.25">
      <c r="A5229" s="93">
        <v>45043</v>
      </c>
      <c r="B5229" s="35">
        <f t="shared" si="410"/>
        <v>172</v>
      </c>
      <c r="C5229" s="76">
        <v>4</v>
      </c>
      <c r="D5229" s="53">
        <v>2023</v>
      </c>
      <c r="E5229" s="56">
        <v>0</v>
      </c>
      <c r="F5229" s="53">
        <f t="shared" si="411"/>
        <v>0</v>
      </c>
      <c r="G5229" s="53">
        <f t="shared" si="412"/>
        <v>0</v>
      </c>
      <c r="H5229" s="53">
        <f t="shared" si="413"/>
        <v>0</v>
      </c>
      <c r="I5229" s="53" t="str">
        <f t="shared" si="414"/>
        <v>dd</v>
      </c>
    </row>
    <row r="5230" spans="1:9" x14ac:dyDescent="0.25">
      <c r="A5230" s="93">
        <v>45044</v>
      </c>
      <c r="B5230" s="35">
        <f t="shared" si="410"/>
        <v>172</v>
      </c>
      <c r="C5230" s="76">
        <v>4</v>
      </c>
      <c r="D5230" s="53">
        <v>2023</v>
      </c>
      <c r="E5230" s="56">
        <v>2.6</v>
      </c>
      <c r="F5230" s="53">
        <f t="shared" si="411"/>
        <v>1</v>
      </c>
      <c r="G5230" s="53">
        <f t="shared" si="412"/>
        <v>1</v>
      </c>
      <c r="H5230" s="53">
        <f t="shared" si="413"/>
        <v>-1</v>
      </c>
      <c r="I5230" s="53" t="str">
        <f t="shared" si="414"/>
        <v>dw</v>
      </c>
    </row>
    <row r="5231" spans="1:9" x14ac:dyDescent="0.25">
      <c r="A5231" s="93">
        <v>45045</v>
      </c>
      <c r="B5231" s="35">
        <f t="shared" si="410"/>
        <v>172</v>
      </c>
      <c r="C5231" s="76">
        <v>4</v>
      </c>
      <c r="D5231" s="53">
        <v>2023</v>
      </c>
      <c r="E5231" s="56">
        <v>0.6</v>
      </c>
      <c r="F5231" s="53">
        <f t="shared" si="411"/>
        <v>1</v>
      </c>
      <c r="G5231" s="53">
        <f t="shared" si="412"/>
        <v>2</v>
      </c>
      <c r="H5231" s="53">
        <f t="shared" si="413"/>
        <v>2</v>
      </c>
      <c r="I5231" s="53" t="str">
        <f t="shared" si="414"/>
        <v>ww</v>
      </c>
    </row>
    <row r="5232" spans="1:9" x14ac:dyDescent="0.25">
      <c r="A5232" s="93">
        <v>45046</v>
      </c>
      <c r="B5232" s="35">
        <f t="shared" ref="B5232:B5295" si="415">C5232+(D5232-2009)*12</f>
        <v>172</v>
      </c>
      <c r="C5232" s="76">
        <v>4</v>
      </c>
      <c r="D5232" s="53">
        <v>2023</v>
      </c>
      <c r="E5232" s="56">
        <v>1.3333333333333333</v>
      </c>
      <c r="F5232" s="53">
        <f t="shared" si="411"/>
        <v>1</v>
      </c>
      <c r="G5232" s="53">
        <f t="shared" si="412"/>
        <v>2</v>
      </c>
      <c r="H5232" s="53">
        <f t="shared" si="413"/>
        <v>2</v>
      </c>
      <c r="I5232" s="53" t="str">
        <f t="shared" si="414"/>
        <v>ww</v>
      </c>
    </row>
    <row r="5233" spans="1:9" x14ac:dyDescent="0.25">
      <c r="A5233" s="93">
        <v>45047</v>
      </c>
      <c r="B5233" s="35">
        <f t="shared" si="415"/>
        <v>173</v>
      </c>
      <c r="C5233" s="76">
        <v>5</v>
      </c>
      <c r="D5233" s="53">
        <v>2023</v>
      </c>
      <c r="E5233" s="56">
        <v>1.2666666666666666</v>
      </c>
      <c r="F5233" s="53">
        <f t="shared" si="411"/>
        <v>1</v>
      </c>
      <c r="G5233" s="53">
        <f t="shared" si="412"/>
        <v>2</v>
      </c>
      <c r="H5233" s="53">
        <f t="shared" si="413"/>
        <v>2</v>
      </c>
      <c r="I5233" s="53" t="str">
        <f t="shared" si="414"/>
        <v>ww</v>
      </c>
    </row>
    <row r="5234" spans="1:9" x14ac:dyDescent="0.25">
      <c r="A5234" s="93">
        <v>45048</v>
      </c>
      <c r="B5234" s="35">
        <f t="shared" si="415"/>
        <v>173</v>
      </c>
      <c r="C5234" s="76">
        <v>5</v>
      </c>
      <c r="D5234" s="53">
        <v>2023</v>
      </c>
      <c r="E5234" s="56">
        <v>0.66666666666666663</v>
      </c>
      <c r="F5234" s="53">
        <f t="shared" si="411"/>
        <v>1</v>
      </c>
      <c r="G5234" s="53">
        <f t="shared" si="412"/>
        <v>2</v>
      </c>
      <c r="H5234" s="53">
        <f t="shared" si="413"/>
        <v>2</v>
      </c>
      <c r="I5234" s="53" t="str">
        <f t="shared" si="414"/>
        <v>ww</v>
      </c>
    </row>
    <row r="5235" spans="1:9" x14ac:dyDescent="0.25">
      <c r="A5235" s="93">
        <v>45049</v>
      </c>
      <c r="B5235" s="35">
        <f t="shared" si="415"/>
        <v>173</v>
      </c>
      <c r="C5235" s="76">
        <v>5</v>
      </c>
      <c r="D5235" s="53">
        <v>2023</v>
      </c>
      <c r="E5235" s="56">
        <v>6.6666666666666666E-2</v>
      </c>
      <c r="F5235" s="53">
        <f t="shared" si="411"/>
        <v>1</v>
      </c>
      <c r="G5235" s="53">
        <f t="shared" si="412"/>
        <v>2</v>
      </c>
      <c r="H5235" s="53">
        <f t="shared" si="413"/>
        <v>2</v>
      </c>
      <c r="I5235" s="53" t="str">
        <f t="shared" si="414"/>
        <v>ww</v>
      </c>
    </row>
    <row r="5236" spans="1:9" x14ac:dyDescent="0.25">
      <c r="A5236" s="93">
        <v>45050</v>
      </c>
      <c r="B5236" s="35">
        <f t="shared" si="415"/>
        <v>173</v>
      </c>
      <c r="C5236" s="76">
        <v>5</v>
      </c>
      <c r="D5236" s="53">
        <v>2023</v>
      </c>
      <c r="E5236" s="56">
        <v>0</v>
      </c>
      <c r="F5236" s="53">
        <f t="shared" si="411"/>
        <v>0</v>
      </c>
      <c r="G5236" s="53">
        <f t="shared" si="412"/>
        <v>1</v>
      </c>
      <c r="H5236" s="53">
        <f t="shared" si="413"/>
        <v>1</v>
      </c>
      <c r="I5236" s="53" t="str">
        <f t="shared" si="414"/>
        <v>wd</v>
      </c>
    </row>
    <row r="5237" spans="1:9" x14ac:dyDescent="0.25">
      <c r="A5237" s="93">
        <v>45051</v>
      </c>
      <c r="B5237" s="35">
        <f t="shared" si="415"/>
        <v>173</v>
      </c>
      <c r="C5237" s="76">
        <v>5</v>
      </c>
      <c r="D5237" s="53">
        <v>2023</v>
      </c>
      <c r="E5237" s="56">
        <v>1.4000000000000001</v>
      </c>
      <c r="F5237" s="53">
        <f t="shared" si="411"/>
        <v>1</v>
      </c>
      <c r="G5237" s="53">
        <f t="shared" si="412"/>
        <v>1</v>
      </c>
      <c r="H5237" s="53">
        <f t="shared" si="413"/>
        <v>-1</v>
      </c>
      <c r="I5237" s="53" t="str">
        <f t="shared" si="414"/>
        <v>dw</v>
      </c>
    </row>
    <row r="5238" spans="1:9" x14ac:dyDescent="0.25">
      <c r="A5238" s="93">
        <v>45052</v>
      </c>
      <c r="B5238" s="35">
        <f t="shared" si="415"/>
        <v>173</v>
      </c>
      <c r="C5238" s="76">
        <v>5</v>
      </c>
      <c r="D5238" s="53">
        <v>2023</v>
      </c>
      <c r="E5238" s="56">
        <v>1.3333333333333333</v>
      </c>
      <c r="F5238" s="53">
        <f t="shared" si="411"/>
        <v>1</v>
      </c>
      <c r="G5238" s="53">
        <f t="shared" si="412"/>
        <v>2</v>
      </c>
      <c r="H5238" s="53">
        <f t="shared" si="413"/>
        <v>2</v>
      </c>
      <c r="I5238" s="53" t="str">
        <f t="shared" si="414"/>
        <v>ww</v>
      </c>
    </row>
    <row r="5239" spans="1:9" x14ac:dyDescent="0.25">
      <c r="A5239" s="93">
        <v>45053</v>
      </c>
      <c r="B5239" s="35">
        <f t="shared" si="415"/>
        <v>173</v>
      </c>
      <c r="C5239" s="76">
        <v>5</v>
      </c>
      <c r="D5239" s="53">
        <v>2023</v>
      </c>
      <c r="E5239" s="56">
        <v>1.1333333333333335</v>
      </c>
      <c r="F5239" s="53">
        <f t="shared" si="411"/>
        <v>1</v>
      </c>
      <c r="G5239" s="53">
        <f t="shared" si="412"/>
        <v>2</v>
      </c>
      <c r="H5239" s="53">
        <f t="shared" si="413"/>
        <v>2</v>
      </c>
      <c r="I5239" s="53" t="str">
        <f t="shared" si="414"/>
        <v>ww</v>
      </c>
    </row>
    <row r="5240" spans="1:9" x14ac:dyDescent="0.25">
      <c r="A5240" s="93">
        <v>45054</v>
      </c>
      <c r="B5240" s="35">
        <f t="shared" si="415"/>
        <v>173</v>
      </c>
      <c r="C5240" s="76">
        <v>5</v>
      </c>
      <c r="D5240" s="53">
        <v>2023</v>
      </c>
      <c r="E5240" s="56">
        <v>3.1333333333333333</v>
      </c>
      <c r="F5240" s="53">
        <f t="shared" si="411"/>
        <v>1</v>
      </c>
      <c r="G5240" s="53">
        <f t="shared" si="412"/>
        <v>2</v>
      </c>
      <c r="H5240" s="53">
        <f t="shared" si="413"/>
        <v>2</v>
      </c>
      <c r="I5240" s="53" t="str">
        <f t="shared" si="414"/>
        <v>ww</v>
      </c>
    </row>
    <row r="5241" spans="1:9" x14ac:dyDescent="0.25">
      <c r="A5241" s="93">
        <v>45055</v>
      </c>
      <c r="B5241" s="35">
        <f t="shared" si="415"/>
        <v>173</v>
      </c>
      <c r="C5241" s="76">
        <v>5</v>
      </c>
      <c r="D5241" s="53">
        <v>2023</v>
      </c>
      <c r="E5241" s="56">
        <v>6.7333333333333334</v>
      </c>
      <c r="F5241" s="53">
        <f t="shared" si="411"/>
        <v>1</v>
      </c>
      <c r="G5241" s="53">
        <f t="shared" si="412"/>
        <v>2</v>
      </c>
      <c r="H5241" s="53">
        <f t="shared" si="413"/>
        <v>2</v>
      </c>
      <c r="I5241" s="53" t="str">
        <f t="shared" si="414"/>
        <v>ww</v>
      </c>
    </row>
    <row r="5242" spans="1:9" x14ac:dyDescent="0.25">
      <c r="A5242" s="93">
        <v>45056</v>
      </c>
      <c r="B5242" s="35">
        <f t="shared" si="415"/>
        <v>173</v>
      </c>
      <c r="C5242" s="76">
        <v>5</v>
      </c>
      <c r="D5242" s="53">
        <v>2023</v>
      </c>
      <c r="E5242" s="56">
        <v>0</v>
      </c>
      <c r="F5242" s="53">
        <f t="shared" si="411"/>
        <v>0</v>
      </c>
      <c r="G5242" s="53">
        <f t="shared" si="412"/>
        <v>1</v>
      </c>
      <c r="H5242" s="53">
        <f t="shared" si="413"/>
        <v>1</v>
      </c>
      <c r="I5242" s="53" t="str">
        <f t="shared" si="414"/>
        <v>wd</v>
      </c>
    </row>
    <row r="5243" spans="1:9" x14ac:dyDescent="0.25">
      <c r="A5243" s="93">
        <v>45057</v>
      </c>
      <c r="B5243" s="35">
        <f t="shared" si="415"/>
        <v>173</v>
      </c>
      <c r="C5243" s="76">
        <v>5</v>
      </c>
      <c r="D5243" s="53">
        <v>2023</v>
      </c>
      <c r="E5243" s="56">
        <v>2.6666666666666665</v>
      </c>
      <c r="F5243" s="53">
        <f t="shared" si="411"/>
        <v>1</v>
      </c>
      <c r="G5243" s="53">
        <f t="shared" si="412"/>
        <v>1</v>
      </c>
      <c r="H5243" s="53">
        <f t="shared" si="413"/>
        <v>-1</v>
      </c>
      <c r="I5243" s="53" t="str">
        <f t="shared" si="414"/>
        <v>dw</v>
      </c>
    </row>
    <row r="5244" spans="1:9" x14ac:dyDescent="0.25">
      <c r="A5244" s="93">
        <v>45058</v>
      </c>
      <c r="B5244" s="35">
        <f t="shared" si="415"/>
        <v>173</v>
      </c>
      <c r="C5244" s="76">
        <v>5</v>
      </c>
      <c r="D5244" s="53">
        <v>2023</v>
      </c>
      <c r="E5244" s="56">
        <v>0</v>
      </c>
      <c r="F5244" s="53">
        <f t="shared" si="411"/>
        <v>0</v>
      </c>
      <c r="G5244" s="53">
        <f t="shared" si="412"/>
        <v>1</v>
      </c>
      <c r="H5244" s="53">
        <f t="shared" si="413"/>
        <v>1</v>
      </c>
      <c r="I5244" s="53" t="str">
        <f t="shared" si="414"/>
        <v>wd</v>
      </c>
    </row>
    <row r="5245" spans="1:9" x14ac:dyDescent="0.25">
      <c r="A5245" s="93">
        <v>45059</v>
      </c>
      <c r="B5245" s="35">
        <f t="shared" si="415"/>
        <v>173</v>
      </c>
      <c r="C5245" s="76">
        <v>5</v>
      </c>
      <c r="D5245" s="53">
        <v>2023</v>
      </c>
      <c r="E5245" s="56">
        <v>0</v>
      </c>
      <c r="F5245" s="53">
        <f t="shared" si="411"/>
        <v>0</v>
      </c>
      <c r="G5245" s="53">
        <f t="shared" si="412"/>
        <v>0</v>
      </c>
      <c r="H5245" s="53">
        <f t="shared" si="413"/>
        <v>0</v>
      </c>
      <c r="I5245" s="53" t="str">
        <f t="shared" si="414"/>
        <v>dd</v>
      </c>
    </row>
    <row r="5246" spans="1:9" x14ac:dyDescent="0.25">
      <c r="A5246" s="93">
        <v>45060</v>
      </c>
      <c r="B5246" s="35">
        <f t="shared" si="415"/>
        <v>173</v>
      </c>
      <c r="C5246" s="76">
        <v>5</v>
      </c>
      <c r="D5246" s="53">
        <v>2023</v>
      </c>
      <c r="E5246" s="56">
        <v>0</v>
      </c>
      <c r="F5246" s="53">
        <f t="shared" si="411"/>
        <v>0</v>
      </c>
      <c r="G5246" s="53">
        <f t="shared" si="412"/>
        <v>0</v>
      </c>
      <c r="H5246" s="53">
        <f t="shared" si="413"/>
        <v>0</v>
      </c>
      <c r="I5246" s="53" t="str">
        <f t="shared" si="414"/>
        <v>dd</v>
      </c>
    </row>
    <row r="5247" spans="1:9" x14ac:dyDescent="0.25">
      <c r="A5247" s="93">
        <v>45061</v>
      </c>
      <c r="B5247" s="35">
        <f t="shared" si="415"/>
        <v>173</v>
      </c>
      <c r="C5247" s="76">
        <v>5</v>
      </c>
      <c r="D5247" s="53">
        <v>2023</v>
      </c>
      <c r="E5247" s="56">
        <v>1</v>
      </c>
      <c r="F5247" s="53">
        <f t="shared" si="411"/>
        <v>1</v>
      </c>
      <c r="G5247" s="53">
        <f t="shared" si="412"/>
        <v>1</v>
      </c>
      <c r="H5247" s="53">
        <f t="shared" si="413"/>
        <v>-1</v>
      </c>
      <c r="I5247" s="53" t="str">
        <f t="shared" si="414"/>
        <v>dw</v>
      </c>
    </row>
    <row r="5248" spans="1:9" x14ac:dyDescent="0.25">
      <c r="A5248" s="93">
        <v>45062</v>
      </c>
      <c r="B5248" s="35">
        <f t="shared" si="415"/>
        <v>173</v>
      </c>
      <c r="C5248" s="76">
        <v>5</v>
      </c>
      <c r="D5248" s="53">
        <v>2023</v>
      </c>
      <c r="E5248" s="56">
        <v>6.6666666666666666E-2</v>
      </c>
      <c r="F5248" s="53">
        <f t="shared" si="411"/>
        <v>1</v>
      </c>
      <c r="G5248" s="53">
        <f t="shared" si="412"/>
        <v>2</v>
      </c>
      <c r="H5248" s="53">
        <f t="shared" si="413"/>
        <v>2</v>
      </c>
      <c r="I5248" s="53" t="str">
        <f t="shared" si="414"/>
        <v>ww</v>
      </c>
    </row>
    <row r="5249" spans="1:9" x14ac:dyDescent="0.25">
      <c r="A5249" s="93">
        <v>45063</v>
      </c>
      <c r="B5249" s="35">
        <f t="shared" si="415"/>
        <v>173</v>
      </c>
      <c r="C5249" s="76">
        <v>5</v>
      </c>
      <c r="D5249" s="53">
        <v>2023</v>
      </c>
      <c r="E5249" s="56">
        <v>3.1999999999999997</v>
      </c>
      <c r="F5249" s="53">
        <f t="shared" si="411"/>
        <v>1</v>
      </c>
      <c r="G5249" s="53">
        <f t="shared" si="412"/>
        <v>2</v>
      </c>
      <c r="H5249" s="53">
        <f t="shared" si="413"/>
        <v>2</v>
      </c>
      <c r="I5249" s="53" t="str">
        <f t="shared" si="414"/>
        <v>ww</v>
      </c>
    </row>
    <row r="5250" spans="1:9" x14ac:dyDescent="0.25">
      <c r="A5250" s="93">
        <v>45064</v>
      </c>
      <c r="B5250" s="35">
        <f t="shared" si="415"/>
        <v>173</v>
      </c>
      <c r="C5250" s="76">
        <v>5</v>
      </c>
      <c r="D5250" s="53">
        <v>2023</v>
      </c>
      <c r="E5250" s="56">
        <v>0</v>
      </c>
      <c r="F5250" s="53">
        <f t="shared" si="411"/>
        <v>0</v>
      </c>
      <c r="G5250" s="53">
        <f t="shared" si="412"/>
        <v>1</v>
      </c>
      <c r="H5250" s="53">
        <f t="shared" si="413"/>
        <v>1</v>
      </c>
      <c r="I5250" s="53" t="str">
        <f t="shared" si="414"/>
        <v>wd</v>
      </c>
    </row>
    <row r="5251" spans="1:9" x14ac:dyDescent="0.25">
      <c r="A5251" s="93">
        <v>45065</v>
      </c>
      <c r="B5251" s="35">
        <f t="shared" si="415"/>
        <v>173</v>
      </c>
      <c r="C5251" s="76">
        <v>5</v>
      </c>
      <c r="D5251" s="53">
        <v>2023</v>
      </c>
      <c r="E5251" s="56">
        <v>4.4666666666666668</v>
      </c>
      <c r="F5251" s="53">
        <f t="shared" si="411"/>
        <v>1</v>
      </c>
      <c r="G5251" s="53">
        <f t="shared" si="412"/>
        <v>1</v>
      </c>
      <c r="H5251" s="53">
        <f t="shared" si="413"/>
        <v>-1</v>
      </c>
      <c r="I5251" s="53" t="str">
        <f t="shared" si="414"/>
        <v>dw</v>
      </c>
    </row>
    <row r="5252" spans="1:9" x14ac:dyDescent="0.25">
      <c r="A5252" s="93">
        <v>45066</v>
      </c>
      <c r="B5252" s="35">
        <f t="shared" si="415"/>
        <v>173</v>
      </c>
      <c r="C5252" s="76">
        <v>5</v>
      </c>
      <c r="D5252" s="53">
        <v>2023</v>
      </c>
      <c r="E5252" s="56">
        <v>0</v>
      </c>
      <c r="F5252" s="53">
        <f t="shared" si="411"/>
        <v>0</v>
      </c>
      <c r="G5252" s="53">
        <f t="shared" si="412"/>
        <v>1</v>
      </c>
      <c r="H5252" s="53">
        <f t="shared" si="413"/>
        <v>1</v>
      </c>
      <c r="I5252" s="53" t="str">
        <f t="shared" si="414"/>
        <v>wd</v>
      </c>
    </row>
    <row r="5253" spans="1:9" x14ac:dyDescent="0.25">
      <c r="A5253" s="93">
        <v>45067</v>
      </c>
      <c r="B5253" s="35">
        <f t="shared" si="415"/>
        <v>173</v>
      </c>
      <c r="C5253" s="76">
        <v>5</v>
      </c>
      <c r="D5253" s="53">
        <v>2023</v>
      </c>
      <c r="E5253" s="56">
        <v>0</v>
      </c>
      <c r="F5253" s="53">
        <f t="shared" si="411"/>
        <v>0</v>
      </c>
      <c r="G5253" s="53">
        <f t="shared" si="412"/>
        <v>0</v>
      </c>
      <c r="H5253" s="53">
        <f t="shared" si="413"/>
        <v>0</v>
      </c>
      <c r="I5253" s="53" t="str">
        <f t="shared" si="414"/>
        <v>dd</v>
      </c>
    </row>
    <row r="5254" spans="1:9" x14ac:dyDescent="0.25">
      <c r="A5254" s="93">
        <v>45068</v>
      </c>
      <c r="B5254" s="35">
        <f t="shared" si="415"/>
        <v>173</v>
      </c>
      <c r="C5254" s="76">
        <v>5</v>
      </c>
      <c r="D5254" s="53">
        <v>2023</v>
      </c>
      <c r="E5254" s="56">
        <v>0</v>
      </c>
      <c r="F5254" s="53">
        <f t="shared" si="411"/>
        <v>0</v>
      </c>
      <c r="G5254" s="53">
        <f t="shared" si="412"/>
        <v>0</v>
      </c>
      <c r="H5254" s="53">
        <f t="shared" si="413"/>
        <v>0</v>
      </c>
      <c r="I5254" s="53" t="str">
        <f t="shared" si="414"/>
        <v>dd</v>
      </c>
    </row>
    <row r="5255" spans="1:9" x14ac:dyDescent="0.25">
      <c r="A5255" s="93">
        <v>45069</v>
      </c>
      <c r="B5255" s="35">
        <f t="shared" si="415"/>
        <v>173</v>
      </c>
      <c r="C5255" s="76">
        <v>5</v>
      </c>
      <c r="D5255" s="53">
        <v>2023</v>
      </c>
      <c r="E5255" s="56">
        <v>0</v>
      </c>
      <c r="F5255" s="53">
        <f t="shared" ref="F5255:F5318" si="416">IF(E5255&gt;0,1,0)</f>
        <v>0</v>
      </c>
      <c r="G5255" s="53">
        <f t="shared" ref="G5255:G5318" si="417">SUM(F5254:F5255)</f>
        <v>0</v>
      </c>
      <c r="H5255" s="53">
        <f t="shared" ref="H5255:H5318" si="418">IF(G5255=1,IF(F5254=1,1,-1),G5255)</f>
        <v>0</v>
      </c>
      <c r="I5255" s="53" t="str">
        <f t="shared" ref="I5255:I5318" si="419">VLOOKUP(H5255,codes,2,)</f>
        <v>dd</v>
      </c>
    </row>
    <row r="5256" spans="1:9" x14ac:dyDescent="0.25">
      <c r="A5256" s="93">
        <v>45070</v>
      </c>
      <c r="B5256" s="35">
        <f t="shared" si="415"/>
        <v>173</v>
      </c>
      <c r="C5256" s="76">
        <v>5</v>
      </c>
      <c r="D5256" s="53">
        <v>2023</v>
      </c>
      <c r="E5256" s="56">
        <v>0</v>
      </c>
      <c r="F5256" s="53">
        <f t="shared" si="416"/>
        <v>0</v>
      </c>
      <c r="G5256" s="53">
        <f t="shared" si="417"/>
        <v>0</v>
      </c>
      <c r="H5256" s="53">
        <f t="shared" si="418"/>
        <v>0</v>
      </c>
      <c r="I5256" s="53" t="str">
        <f t="shared" si="419"/>
        <v>dd</v>
      </c>
    </row>
    <row r="5257" spans="1:9" x14ac:dyDescent="0.25">
      <c r="A5257" s="93">
        <v>45071</v>
      </c>
      <c r="B5257" s="35">
        <f t="shared" si="415"/>
        <v>173</v>
      </c>
      <c r="C5257" s="76">
        <v>5</v>
      </c>
      <c r="D5257" s="53">
        <v>2023</v>
      </c>
      <c r="E5257" s="56">
        <v>0</v>
      </c>
      <c r="F5257" s="53">
        <f t="shared" si="416"/>
        <v>0</v>
      </c>
      <c r="G5257" s="53">
        <f t="shared" si="417"/>
        <v>0</v>
      </c>
      <c r="H5257" s="53">
        <f t="shared" si="418"/>
        <v>0</v>
      </c>
      <c r="I5257" s="53" t="str">
        <f t="shared" si="419"/>
        <v>dd</v>
      </c>
    </row>
    <row r="5258" spans="1:9" x14ac:dyDescent="0.25">
      <c r="A5258" s="93">
        <v>45072</v>
      </c>
      <c r="B5258" s="35">
        <f t="shared" si="415"/>
        <v>173</v>
      </c>
      <c r="C5258" s="76">
        <v>5</v>
      </c>
      <c r="D5258" s="53">
        <v>2023</v>
      </c>
      <c r="E5258" s="56">
        <v>0</v>
      </c>
      <c r="F5258" s="53">
        <f t="shared" si="416"/>
        <v>0</v>
      </c>
      <c r="G5258" s="53">
        <f t="shared" si="417"/>
        <v>0</v>
      </c>
      <c r="H5258" s="53">
        <f t="shared" si="418"/>
        <v>0</v>
      </c>
      <c r="I5258" s="53" t="str">
        <f t="shared" si="419"/>
        <v>dd</v>
      </c>
    </row>
    <row r="5259" spans="1:9" x14ac:dyDescent="0.25">
      <c r="A5259" s="93">
        <v>45073</v>
      </c>
      <c r="B5259" s="35">
        <f t="shared" si="415"/>
        <v>173</v>
      </c>
      <c r="C5259" s="76">
        <v>5</v>
      </c>
      <c r="D5259" s="53">
        <v>2023</v>
      </c>
      <c r="E5259" s="56">
        <v>0</v>
      </c>
      <c r="F5259" s="53">
        <f t="shared" si="416"/>
        <v>0</v>
      </c>
      <c r="G5259" s="53">
        <f t="shared" si="417"/>
        <v>0</v>
      </c>
      <c r="H5259" s="53">
        <f t="shared" si="418"/>
        <v>0</v>
      </c>
      <c r="I5259" s="53" t="str">
        <f t="shared" si="419"/>
        <v>dd</v>
      </c>
    </row>
    <row r="5260" spans="1:9" x14ac:dyDescent="0.25">
      <c r="A5260" s="93">
        <v>45074</v>
      </c>
      <c r="B5260" s="35">
        <f t="shared" si="415"/>
        <v>173</v>
      </c>
      <c r="C5260" s="76">
        <v>5</v>
      </c>
      <c r="D5260" s="53">
        <v>2023</v>
      </c>
      <c r="E5260" s="56">
        <v>0</v>
      </c>
      <c r="F5260" s="53">
        <f t="shared" si="416"/>
        <v>0</v>
      </c>
      <c r="G5260" s="53">
        <f t="shared" si="417"/>
        <v>0</v>
      </c>
      <c r="H5260" s="53">
        <f t="shared" si="418"/>
        <v>0</v>
      </c>
      <c r="I5260" s="53" t="str">
        <f t="shared" si="419"/>
        <v>dd</v>
      </c>
    </row>
    <row r="5261" spans="1:9" x14ac:dyDescent="0.25">
      <c r="A5261" s="93">
        <v>45075</v>
      </c>
      <c r="B5261" s="35">
        <f t="shared" si="415"/>
        <v>173</v>
      </c>
      <c r="C5261" s="76">
        <v>5</v>
      </c>
      <c r="D5261" s="53">
        <v>2023</v>
      </c>
      <c r="E5261" s="56">
        <v>0</v>
      </c>
      <c r="F5261" s="53">
        <f t="shared" si="416"/>
        <v>0</v>
      </c>
      <c r="G5261" s="53">
        <f t="shared" si="417"/>
        <v>0</v>
      </c>
      <c r="H5261" s="53">
        <f t="shared" si="418"/>
        <v>0</v>
      </c>
      <c r="I5261" s="53" t="str">
        <f t="shared" si="419"/>
        <v>dd</v>
      </c>
    </row>
    <row r="5262" spans="1:9" x14ac:dyDescent="0.25">
      <c r="A5262" s="93">
        <v>45076</v>
      </c>
      <c r="B5262" s="35">
        <f t="shared" si="415"/>
        <v>173</v>
      </c>
      <c r="C5262" s="76">
        <v>5</v>
      </c>
      <c r="D5262" s="53">
        <v>2023</v>
      </c>
      <c r="E5262" s="56">
        <v>0</v>
      </c>
      <c r="F5262" s="53">
        <f t="shared" si="416"/>
        <v>0</v>
      </c>
      <c r="G5262" s="53">
        <f t="shared" si="417"/>
        <v>0</v>
      </c>
      <c r="H5262" s="53">
        <f t="shared" si="418"/>
        <v>0</v>
      </c>
      <c r="I5262" s="53" t="str">
        <f t="shared" si="419"/>
        <v>dd</v>
      </c>
    </row>
    <row r="5263" spans="1:9" x14ac:dyDescent="0.25">
      <c r="A5263" s="93">
        <v>45077</v>
      </c>
      <c r="B5263" s="35">
        <f t="shared" si="415"/>
        <v>173</v>
      </c>
      <c r="C5263" s="76">
        <v>5</v>
      </c>
      <c r="D5263" s="53">
        <v>2023</v>
      </c>
      <c r="E5263" s="56">
        <v>0</v>
      </c>
      <c r="F5263" s="53">
        <f t="shared" si="416"/>
        <v>0</v>
      </c>
      <c r="G5263" s="53">
        <f t="shared" si="417"/>
        <v>0</v>
      </c>
      <c r="H5263" s="53">
        <f t="shared" si="418"/>
        <v>0</v>
      </c>
      <c r="I5263" s="53" t="str">
        <f t="shared" si="419"/>
        <v>dd</v>
      </c>
    </row>
    <row r="5264" spans="1:9" x14ac:dyDescent="0.25">
      <c r="A5264" s="93">
        <v>45078</v>
      </c>
      <c r="B5264" s="35">
        <f t="shared" si="415"/>
        <v>174</v>
      </c>
      <c r="C5264" s="76">
        <v>6</v>
      </c>
      <c r="D5264" s="53">
        <v>2023</v>
      </c>
      <c r="E5264" s="56">
        <v>0</v>
      </c>
      <c r="F5264" s="53">
        <f t="shared" si="416"/>
        <v>0</v>
      </c>
      <c r="G5264" s="53">
        <f t="shared" si="417"/>
        <v>0</v>
      </c>
      <c r="H5264" s="53">
        <f t="shared" si="418"/>
        <v>0</v>
      </c>
      <c r="I5264" s="53" t="str">
        <f t="shared" si="419"/>
        <v>dd</v>
      </c>
    </row>
    <row r="5265" spans="1:9" x14ac:dyDescent="0.25">
      <c r="A5265" s="93">
        <v>45079</v>
      </c>
      <c r="B5265" s="35">
        <f t="shared" si="415"/>
        <v>174</v>
      </c>
      <c r="C5265" s="76">
        <v>6</v>
      </c>
      <c r="D5265" s="53">
        <v>2023</v>
      </c>
      <c r="E5265" s="56">
        <v>0</v>
      </c>
      <c r="F5265" s="53">
        <f t="shared" si="416"/>
        <v>0</v>
      </c>
      <c r="G5265" s="53">
        <f t="shared" si="417"/>
        <v>0</v>
      </c>
      <c r="H5265" s="53">
        <f t="shared" si="418"/>
        <v>0</v>
      </c>
      <c r="I5265" s="53" t="str">
        <f t="shared" si="419"/>
        <v>dd</v>
      </c>
    </row>
    <row r="5266" spans="1:9" x14ac:dyDescent="0.25">
      <c r="A5266" s="93">
        <v>45080</v>
      </c>
      <c r="B5266" s="35">
        <f t="shared" si="415"/>
        <v>174</v>
      </c>
      <c r="C5266" s="76">
        <v>6</v>
      </c>
      <c r="D5266" s="53">
        <v>2023</v>
      </c>
      <c r="E5266" s="56">
        <v>0</v>
      </c>
      <c r="F5266" s="53">
        <f t="shared" si="416"/>
        <v>0</v>
      </c>
      <c r="G5266" s="53">
        <f t="shared" si="417"/>
        <v>0</v>
      </c>
      <c r="H5266" s="53">
        <f t="shared" si="418"/>
        <v>0</v>
      </c>
      <c r="I5266" s="53" t="str">
        <f t="shared" si="419"/>
        <v>dd</v>
      </c>
    </row>
    <row r="5267" spans="1:9" x14ac:dyDescent="0.25">
      <c r="A5267" s="93">
        <v>45081</v>
      </c>
      <c r="B5267" s="35">
        <f t="shared" si="415"/>
        <v>174</v>
      </c>
      <c r="C5267" s="76">
        <v>6</v>
      </c>
      <c r="D5267" s="53">
        <v>2023</v>
      </c>
      <c r="E5267" s="56">
        <v>0</v>
      </c>
      <c r="F5267" s="53">
        <f t="shared" si="416"/>
        <v>0</v>
      </c>
      <c r="G5267" s="53">
        <f t="shared" si="417"/>
        <v>0</v>
      </c>
      <c r="H5267" s="53">
        <f t="shared" si="418"/>
        <v>0</v>
      </c>
      <c r="I5267" s="53" t="str">
        <f t="shared" si="419"/>
        <v>dd</v>
      </c>
    </row>
    <row r="5268" spans="1:9" x14ac:dyDescent="0.25">
      <c r="A5268" s="93">
        <v>45082</v>
      </c>
      <c r="B5268" s="35">
        <f t="shared" si="415"/>
        <v>174</v>
      </c>
      <c r="C5268" s="76">
        <v>6</v>
      </c>
      <c r="D5268" s="53">
        <v>2023</v>
      </c>
      <c r="E5268" s="56">
        <v>0</v>
      </c>
      <c r="F5268" s="53">
        <f t="shared" si="416"/>
        <v>0</v>
      </c>
      <c r="G5268" s="53">
        <f t="shared" si="417"/>
        <v>0</v>
      </c>
      <c r="H5268" s="53">
        <f t="shared" si="418"/>
        <v>0</v>
      </c>
      <c r="I5268" s="53" t="str">
        <f t="shared" si="419"/>
        <v>dd</v>
      </c>
    </row>
    <row r="5269" spans="1:9" x14ac:dyDescent="0.25">
      <c r="A5269" s="93">
        <v>45083</v>
      </c>
      <c r="B5269" s="35">
        <f t="shared" si="415"/>
        <v>174</v>
      </c>
      <c r="C5269" s="76">
        <v>6</v>
      </c>
      <c r="D5269" s="53">
        <v>2023</v>
      </c>
      <c r="E5269" s="56">
        <v>0</v>
      </c>
      <c r="F5269" s="53">
        <f t="shared" si="416"/>
        <v>0</v>
      </c>
      <c r="G5269" s="53">
        <f t="shared" si="417"/>
        <v>0</v>
      </c>
      <c r="H5269" s="53">
        <f t="shared" si="418"/>
        <v>0</v>
      </c>
      <c r="I5269" s="53" t="str">
        <f t="shared" si="419"/>
        <v>dd</v>
      </c>
    </row>
    <row r="5270" spans="1:9" x14ac:dyDescent="0.25">
      <c r="A5270" s="93">
        <v>45084</v>
      </c>
      <c r="B5270" s="35">
        <f t="shared" si="415"/>
        <v>174</v>
      </c>
      <c r="C5270" s="76">
        <v>6</v>
      </c>
      <c r="D5270" s="53">
        <v>2023</v>
      </c>
      <c r="E5270" s="56">
        <v>0</v>
      </c>
      <c r="F5270" s="53">
        <f t="shared" si="416"/>
        <v>0</v>
      </c>
      <c r="G5270" s="53">
        <f t="shared" si="417"/>
        <v>0</v>
      </c>
      <c r="H5270" s="53">
        <f t="shared" si="418"/>
        <v>0</v>
      </c>
      <c r="I5270" s="53" t="str">
        <f t="shared" si="419"/>
        <v>dd</v>
      </c>
    </row>
    <row r="5271" spans="1:9" x14ac:dyDescent="0.25">
      <c r="A5271" s="93">
        <v>45085</v>
      </c>
      <c r="B5271" s="35">
        <f t="shared" si="415"/>
        <v>174</v>
      </c>
      <c r="C5271" s="76">
        <v>6</v>
      </c>
      <c r="D5271" s="53">
        <v>2023</v>
      </c>
      <c r="E5271" s="56">
        <v>0</v>
      </c>
      <c r="F5271" s="53">
        <f t="shared" si="416"/>
        <v>0</v>
      </c>
      <c r="G5271" s="53">
        <f t="shared" si="417"/>
        <v>0</v>
      </c>
      <c r="H5271" s="53">
        <f t="shared" si="418"/>
        <v>0</v>
      </c>
      <c r="I5271" s="53" t="str">
        <f t="shared" si="419"/>
        <v>dd</v>
      </c>
    </row>
    <row r="5272" spans="1:9" x14ac:dyDescent="0.25">
      <c r="A5272" s="93">
        <v>45086</v>
      </c>
      <c r="B5272" s="35">
        <f t="shared" si="415"/>
        <v>174</v>
      </c>
      <c r="C5272" s="76">
        <v>6</v>
      </c>
      <c r="D5272" s="53">
        <v>2023</v>
      </c>
      <c r="E5272" s="56">
        <v>0</v>
      </c>
      <c r="F5272" s="53">
        <f t="shared" si="416"/>
        <v>0</v>
      </c>
      <c r="G5272" s="53">
        <f t="shared" si="417"/>
        <v>0</v>
      </c>
      <c r="H5272" s="53">
        <f t="shared" si="418"/>
        <v>0</v>
      </c>
      <c r="I5272" s="53" t="str">
        <f t="shared" si="419"/>
        <v>dd</v>
      </c>
    </row>
    <row r="5273" spans="1:9" x14ac:dyDescent="0.25">
      <c r="A5273" s="93">
        <v>45087</v>
      </c>
      <c r="B5273" s="35">
        <f t="shared" si="415"/>
        <v>174</v>
      </c>
      <c r="C5273" s="76">
        <v>6</v>
      </c>
      <c r="D5273" s="53">
        <v>2023</v>
      </c>
      <c r="E5273" s="56">
        <v>0</v>
      </c>
      <c r="F5273" s="53">
        <f t="shared" si="416"/>
        <v>0</v>
      </c>
      <c r="G5273" s="53">
        <f t="shared" si="417"/>
        <v>0</v>
      </c>
      <c r="H5273" s="53">
        <f t="shared" si="418"/>
        <v>0</v>
      </c>
      <c r="I5273" s="53" t="str">
        <f t="shared" si="419"/>
        <v>dd</v>
      </c>
    </row>
    <row r="5274" spans="1:9" x14ac:dyDescent="0.25">
      <c r="A5274" s="93">
        <v>45088</v>
      </c>
      <c r="B5274" s="35">
        <f t="shared" si="415"/>
        <v>174</v>
      </c>
      <c r="C5274" s="76">
        <v>6</v>
      </c>
      <c r="D5274" s="53">
        <v>2023</v>
      </c>
      <c r="E5274" s="56">
        <v>0</v>
      </c>
      <c r="F5274" s="53">
        <f t="shared" si="416"/>
        <v>0</v>
      </c>
      <c r="G5274" s="53">
        <f t="shared" si="417"/>
        <v>0</v>
      </c>
      <c r="H5274" s="53">
        <f t="shared" si="418"/>
        <v>0</v>
      </c>
      <c r="I5274" s="53" t="str">
        <f t="shared" si="419"/>
        <v>dd</v>
      </c>
    </row>
    <row r="5275" spans="1:9" x14ac:dyDescent="0.25">
      <c r="A5275" s="93">
        <v>45089</v>
      </c>
      <c r="B5275" s="35">
        <f t="shared" si="415"/>
        <v>174</v>
      </c>
      <c r="C5275" s="76">
        <v>6</v>
      </c>
      <c r="D5275" s="53">
        <v>2023</v>
      </c>
      <c r="E5275" s="56">
        <v>0</v>
      </c>
      <c r="F5275" s="53">
        <f t="shared" si="416"/>
        <v>0</v>
      </c>
      <c r="G5275" s="53">
        <f t="shared" si="417"/>
        <v>0</v>
      </c>
      <c r="H5275" s="53">
        <f t="shared" si="418"/>
        <v>0</v>
      </c>
      <c r="I5275" s="53" t="str">
        <f t="shared" si="419"/>
        <v>dd</v>
      </c>
    </row>
    <row r="5276" spans="1:9" x14ac:dyDescent="0.25">
      <c r="A5276" s="93">
        <v>45090</v>
      </c>
      <c r="B5276" s="35">
        <f t="shared" si="415"/>
        <v>174</v>
      </c>
      <c r="C5276" s="76">
        <v>6</v>
      </c>
      <c r="D5276" s="53">
        <v>2023</v>
      </c>
      <c r="E5276" s="56">
        <v>0.13333333333333333</v>
      </c>
      <c r="F5276" s="53">
        <f t="shared" si="416"/>
        <v>1</v>
      </c>
      <c r="G5276" s="53">
        <f t="shared" si="417"/>
        <v>1</v>
      </c>
      <c r="H5276" s="53">
        <f t="shared" si="418"/>
        <v>-1</v>
      </c>
      <c r="I5276" s="53" t="str">
        <f t="shared" si="419"/>
        <v>dw</v>
      </c>
    </row>
    <row r="5277" spans="1:9" x14ac:dyDescent="0.25">
      <c r="A5277" s="93">
        <v>45091</v>
      </c>
      <c r="B5277" s="35">
        <f t="shared" si="415"/>
        <v>174</v>
      </c>
      <c r="C5277" s="76">
        <v>6</v>
      </c>
      <c r="D5277" s="53">
        <v>2023</v>
      </c>
      <c r="E5277" s="56">
        <v>0</v>
      </c>
      <c r="F5277" s="53">
        <f t="shared" si="416"/>
        <v>0</v>
      </c>
      <c r="G5277" s="53">
        <f t="shared" si="417"/>
        <v>1</v>
      </c>
      <c r="H5277" s="53">
        <f t="shared" si="418"/>
        <v>1</v>
      </c>
      <c r="I5277" s="53" t="str">
        <f t="shared" si="419"/>
        <v>wd</v>
      </c>
    </row>
    <row r="5278" spans="1:9" x14ac:dyDescent="0.25">
      <c r="A5278" s="93">
        <v>45092</v>
      </c>
      <c r="B5278" s="35">
        <f t="shared" si="415"/>
        <v>174</v>
      </c>
      <c r="C5278" s="76">
        <v>6</v>
      </c>
      <c r="D5278" s="53">
        <v>2023</v>
      </c>
      <c r="E5278" s="56">
        <v>0</v>
      </c>
      <c r="F5278" s="53">
        <f t="shared" si="416"/>
        <v>0</v>
      </c>
      <c r="G5278" s="53">
        <f t="shared" si="417"/>
        <v>0</v>
      </c>
      <c r="H5278" s="53">
        <f t="shared" si="418"/>
        <v>0</v>
      </c>
      <c r="I5278" s="53" t="str">
        <f t="shared" si="419"/>
        <v>dd</v>
      </c>
    </row>
    <row r="5279" spans="1:9" x14ac:dyDescent="0.25">
      <c r="A5279" s="93">
        <v>45093</v>
      </c>
      <c r="B5279" s="35">
        <f t="shared" si="415"/>
        <v>174</v>
      </c>
      <c r="C5279" s="76">
        <v>6</v>
      </c>
      <c r="D5279" s="53">
        <v>2023</v>
      </c>
      <c r="E5279" s="56">
        <v>0</v>
      </c>
      <c r="F5279" s="53">
        <f t="shared" si="416"/>
        <v>0</v>
      </c>
      <c r="G5279" s="53">
        <f t="shared" si="417"/>
        <v>0</v>
      </c>
      <c r="H5279" s="53">
        <f t="shared" si="418"/>
        <v>0</v>
      </c>
      <c r="I5279" s="53" t="str">
        <f t="shared" si="419"/>
        <v>dd</v>
      </c>
    </row>
    <row r="5280" spans="1:9" x14ac:dyDescent="0.25">
      <c r="A5280" s="93">
        <v>45094</v>
      </c>
      <c r="B5280" s="35">
        <f t="shared" si="415"/>
        <v>174</v>
      </c>
      <c r="C5280" s="76">
        <v>6</v>
      </c>
      <c r="D5280" s="53">
        <v>2023</v>
      </c>
      <c r="E5280" s="56">
        <v>0</v>
      </c>
      <c r="F5280" s="53">
        <f t="shared" si="416"/>
        <v>0</v>
      </c>
      <c r="G5280" s="53">
        <f t="shared" si="417"/>
        <v>0</v>
      </c>
      <c r="H5280" s="53">
        <f t="shared" si="418"/>
        <v>0</v>
      </c>
      <c r="I5280" s="53" t="str">
        <f t="shared" si="419"/>
        <v>dd</v>
      </c>
    </row>
    <row r="5281" spans="1:9" x14ac:dyDescent="0.25">
      <c r="A5281" s="93">
        <v>45095</v>
      </c>
      <c r="B5281" s="35">
        <f t="shared" si="415"/>
        <v>174</v>
      </c>
      <c r="C5281" s="76">
        <v>6</v>
      </c>
      <c r="D5281" s="53">
        <v>2023</v>
      </c>
      <c r="E5281" s="56">
        <v>0</v>
      </c>
      <c r="F5281" s="53">
        <f t="shared" si="416"/>
        <v>0</v>
      </c>
      <c r="G5281" s="53">
        <f t="shared" si="417"/>
        <v>0</v>
      </c>
      <c r="H5281" s="53">
        <f t="shared" si="418"/>
        <v>0</v>
      </c>
      <c r="I5281" s="53" t="str">
        <f t="shared" si="419"/>
        <v>dd</v>
      </c>
    </row>
    <row r="5282" spans="1:9" x14ac:dyDescent="0.25">
      <c r="A5282" s="93">
        <v>45096</v>
      </c>
      <c r="B5282" s="35">
        <f t="shared" si="415"/>
        <v>174</v>
      </c>
      <c r="C5282" s="76">
        <v>6</v>
      </c>
      <c r="D5282" s="53">
        <v>2023</v>
      </c>
      <c r="E5282" s="56">
        <v>11.733333333333334</v>
      </c>
      <c r="F5282" s="53">
        <f t="shared" si="416"/>
        <v>1</v>
      </c>
      <c r="G5282" s="53">
        <f t="shared" si="417"/>
        <v>1</v>
      </c>
      <c r="H5282" s="53">
        <f t="shared" si="418"/>
        <v>-1</v>
      </c>
      <c r="I5282" s="53" t="str">
        <f t="shared" si="419"/>
        <v>dw</v>
      </c>
    </row>
    <row r="5283" spans="1:9" x14ac:dyDescent="0.25">
      <c r="A5283" s="93">
        <v>45097</v>
      </c>
      <c r="B5283" s="35">
        <f t="shared" si="415"/>
        <v>174</v>
      </c>
      <c r="C5283" s="76">
        <v>6</v>
      </c>
      <c r="D5283" s="53">
        <v>2023</v>
      </c>
      <c r="E5283" s="56">
        <v>0</v>
      </c>
      <c r="F5283" s="53">
        <f t="shared" si="416"/>
        <v>0</v>
      </c>
      <c r="G5283" s="53">
        <f t="shared" si="417"/>
        <v>1</v>
      </c>
      <c r="H5283" s="53">
        <f t="shared" si="418"/>
        <v>1</v>
      </c>
      <c r="I5283" s="53" t="str">
        <f t="shared" si="419"/>
        <v>wd</v>
      </c>
    </row>
    <row r="5284" spans="1:9" x14ac:dyDescent="0.25">
      <c r="A5284" s="93">
        <v>45098</v>
      </c>
      <c r="B5284" s="35">
        <f t="shared" si="415"/>
        <v>174</v>
      </c>
      <c r="C5284" s="76">
        <v>6</v>
      </c>
      <c r="D5284" s="53">
        <v>2023</v>
      </c>
      <c r="E5284" s="56">
        <v>17.599999999999998</v>
      </c>
      <c r="F5284" s="53">
        <f t="shared" si="416"/>
        <v>1</v>
      </c>
      <c r="G5284" s="53">
        <f t="shared" si="417"/>
        <v>1</v>
      </c>
      <c r="H5284" s="53">
        <f t="shared" si="418"/>
        <v>-1</v>
      </c>
      <c r="I5284" s="53" t="str">
        <f t="shared" si="419"/>
        <v>dw</v>
      </c>
    </row>
    <row r="5285" spans="1:9" x14ac:dyDescent="0.25">
      <c r="A5285" s="93">
        <v>45099</v>
      </c>
      <c r="B5285" s="35">
        <f t="shared" si="415"/>
        <v>174</v>
      </c>
      <c r="C5285" s="76">
        <v>6</v>
      </c>
      <c r="D5285" s="53">
        <v>2023</v>
      </c>
      <c r="E5285" s="56">
        <v>0.6</v>
      </c>
      <c r="F5285" s="53">
        <f t="shared" si="416"/>
        <v>1</v>
      </c>
      <c r="G5285" s="53">
        <f t="shared" si="417"/>
        <v>2</v>
      </c>
      <c r="H5285" s="53">
        <f t="shared" si="418"/>
        <v>2</v>
      </c>
      <c r="I5285" s="53" t="str">
        <f t="shared" si="419"/>
        <v>ww</v>
      </c>
    </row>
    <row r="5286" spans="1:9" x14ac:dyDescent="0.25">
      <c r="A5286" s="93">
        <v>45100</v>
      </c>
      <c r="B5286" s="35">
        <f t="shared" si="415"/>
        <v>174</v>
      </c>
      <c r="C5286" s="76">
        <v>6</v>
      </c>
      <c r="D5286" s="53">
        <v>2023</v>
      </c>
      <c r="E5286" s="56">
        <v>0</v>
      </c>
      <c r="F5286" s="53">
        <f t="shared" si="416"/>
        <v>0</v>
      </c>
      <c r="G5286" s="53">
        <f t="shared" si="417"/>
        <v>1</v>
      </c>
      <c r="H5286" s="53">
        <f t="shared" si="418"/>
        <v>1</v>
      </c>
      <c r="I5286" s="53" t="str">
        <f t="shared" si="419"/>
        <v>wd</v>
      </c>
    </row>
    <row r="5287" spans="1:9" x14ac:dyDescent="0.25">
      <c r="A5287" s="93">
        <v>45101</v>
      </c>
      <c r="B5287" s="35">
        <f t="shared" si="415"/>
        <v>174</v>
      </c>
      <c r="C5287" s="76">
        <v>6</v>
      </c>
      <c r="D5287" s="53">
        <v>2023</v>
      </c>
      <c r="E5287" s="56">
        <v>1.8666666666666665</v>
      </c>
      <c r="F5287" s="53">
        <f t="shared" si="416"/>
        <v>1</v>
      </c>
      <c r="G5287" s="53">
        <f t="shared" si="417"/>
        <v>1</v>
      </c>
      <c r="H5287" s="53">
        <f t="shared" si="418"/>
        <v>-1</v>
      </c>
      <c r="I5287" s="53" t="str">
        <f t="shared" si="419"/>
        <v>dw</v>
      </c>
    </row>
    <row r="5288" spans="1:9" x14ac:dyDescent="0.25">
      <c r="A5288" s="93">
        <v>45102</v>
      </c>
      <c r="B5288" s="35">
        <f t="shared" si="415"/>
        <v>174</v>
      </c>
      <c r="C5288" s="76">
        <v>6</v>
      </c>
      <c r="D5288" s="53">
        <v>2023</v>
      </c>
      <c r="E5288" s="56">
        <v>6.6666666666666666E-2</v>
      </c>
      <c r="F5288" s="53">
        <f t="shared" si="416"/>
        <v>1</v>
      </c>
      <c r="G5288" s="53">
        <f t="shared" si="417"/>
        <v>2</v>
      </c>
      <c r="H5288" s="53">
        <f t="shared" si="418"/>
        <v>2</v>
      </c>
      <c r="I5288" s="53" t="str">
        <f t="shared" si="419"/>
        <v>ww</v>
      </c>
    </row>
    <row r="5289" spans="1:9" x14ac:dyDescent="0.25">
      <c r="A5289" s="93">
        <v>45103</v>
      </c>
      <c r="B5289" s="35">
        <f t="shared" si="415"/>
        <v>174</v>
      </c>
      <c r="C5289" s="76">
        <v>6</v>
      </c>
      <c r="D5289" s="53">
        <v>2023</v>
      </c>
      <c r="E5289" s="56">
        <v>3.2000000000000006</v>
      </c>
      <c r="F5289" s="53">
        <f t="shared" si="416"/>
        <v>1</v>
      </c>
      <c r="G5289" s="53">
        <f t="shared" si="417"/>
        <v>2</v>
      </c>
      <c r="H5289" s="53">
        <f t="shared" si="418"/>
        <v>2</v>
      </c>
      <c r="I5289" s="53" t="str">
        <f t="shared" si="419"/>
        <v>ww</v>
      </c>
    </row>
    <row r="5290" spans="1:9" x14ac:dyDescent="0.25">
      <c r="A5290" s="93">
        <v>45104</v>
      </c>
      <c r="B5290" s="35">
        <f t="shared" si="415"/>
        <v>174</v>
      </c>
      <c r="C5290" s="76">
        <v>6</v>
      </c>
      <c r="D5290" s="53">
        <v>2023</v>
      </c>
      <c r="E5290" s="56">
        <v>0.46666666666666662</v>
      </c>
      <c r="F5290" s="53">
        <f t="shared" si="416"/>
        <v>1</v>
      </c>
      <c r="G5290" s="53">
        <f t="shared" si="417"/>
        <v>2</v>
      </c>
      <c r="H5290" s="53">
        <f t="shared" si="418"/>
        <v>2</v>
      </c>
      <c r="I5290" s="53" t="str">
        <f t="shared" si="419"/>
        <v>ww</v>
      </c>
    </row>
    <row r="5291" spans="1:9" x14ac:dyDescent="0.25">
      <c r="A5291" s="93">
        <v>45105</v>
      </c>
      <c r="B5291" s="35">
        <f t="shared" si="415"/>
        <v>174</v>
      </c>
      <c r="C5291" s="76">
        <v>6</v>
      </c>
      <c r="D5291" s="53">
        <v>2023</v>
      </c>
      <c r="E5291" s="56">
        <v>4.0666666666666664</v>
      </c>
      <c r="F5291" s="53">
        <f t="shared" si="416"/>
        <v>1</v>
      </c>
      <c r="G5291" s="53">
        <f t="shared" si="417"/>
        <v>2</v>
      </c>
      <c r="H5291" s="53">
        <f t="shared" si="418"/>
        <v>2</v>
      </c>
      <c r="I5291" s="53" t="str">
        <f t="shared" si="419"/>
        <v>ww</v>
      </c>
    </row>
    <row r="5292" spans="1:9" x14ac:dyDescent="0.25">
      <c r="A5292" s="93">
        <v>45106</v>
      </c>
      <c r="B5292" s="35">
        <f t="shared" si="415"/>
        <v>174</v>
      </c>
      <c r="C5292" s="76">
        <v>6</v>
      </c>
      <c r="D5292" s="53">
        <v>2023</v>
      </c>
      <c r="E5292" s="56">
        <v>1.2666666666666666</v>
      </c>
      <c r="F5292" s="53">
        <f t="shared" si="416"/>
        <v>1</v>
      </c>
      <c r="G5292" s="53">
        <f t="shared" si="417"/>
        <v>2</v>
      </c>
      <c r="H5292" s="53">
        <f t="shared" si="418"/>
        <v>2</v>
      </c>
      <c r="I5292" s="53" t="str">
        <f t="shared" si="419"/>
        <v>ww</v>
      </c>
    </row>
    <row r="5293" spans="1:9" x14ac:dyDescent="0.25">
      <c r="A5293" s="93">
        <v>45107</v>
      </c>
      <c r="B5293" s="35">
        <f t="shared" si="415"/>
        <v>174</v>
      </c>
      <c r="C5293" s="76">
        <v>6</v>
      </c>
      <c r="D5293" s="53">
        <v>2023</v>
      </c>
      <c r="E5293" s="56">
        <v>6.6666666666666666E-2</v>
      </c>
      <c r="F5293" s="53">
        <f t="shared" si="416"/>
        <v>1</v>
      </c>
      <c r="G5293" s="53">
        <f t="shared" si="417"/>
        <v>2</v>
      </c>
      <c r="H5293" s="53">
        <f t="shared" si="418"/>
        <v>2</v>
      </c>
      <c r="I5293" s="53" t="str">
        <f t="shared" si="419"/>
        <v>ww</v>
      </c>
    </row>
    <row r="5294" spans="1:9" x14ac:dyDescent="0.25">
      <c r="A5294" s="93">
        <v>45108</v>
      </c>
      <c r="B5294" s="35">
        <f t="shared" si="415"/>
        <v>175</v>
      </c>
      <c r="C5294" s="76">
        <v>7</v>
      </c>
      <c r="D5294" s="53">
        <v>2023</v>
      </c>
      <c r="E5294" s="56">
        <v>7.1333333333333329</v>
      </c>
      <c r="F5294" s="53">
        <f t="shared" si="416"/>
        <v>1</v>
      </c>
      <c r="G5294" s="53">
        <f t="shared" si="417"/>
        <v>2</v>
      </c>
      <c r="H5294" s="53">
        <f t="shared" si="418"/>
        <v>2</v>
      </c>
      <c r="I5294" s="53" t="str">
        <f t="shared" si="419"/>
        <v>ww</v>
      </c>
    </row>
    <row r="5295" spans="1:9" x14ac:dyDescent="0.25">
      <c r="A5295" s="93">
        <v>45109</v>
      </c>
      <c r="B5295" s="35">
        <f t="shared" si="415"/>
        <v>175</v>
      </c>
      <c r="C5295" s="76">
        <v>7</v>
      </c>
      <c r="D5295" s="53">
        <v>2023</v>
      </c>
      <c r="E5295" s="56">
        <v>6.6666666666666666E-2</v>
      </c>
      <c r="F5295" s="53">
        <f t="shared" si="416"/>
        <v>1</v>
      </c>
      <c r="G5295" s="53">
        <f t="shared" si="417"/>
        <v>2</v>
      </c>
      <c r="H5295" s="53">
        <f t="shared" si="418"/>
        <v>2</v>
      </c>
      <c r="I5295" s="53" t="str">
        <f t="shared" si="419"/>
        <v>ww</v>
      </c>
    </row>
    <row r="5296" spans="1:9" x14ac:dyDescent="0.25">
      <c r="A5296" s="93">
        <v>45110</v>
      </c>
      <c r="B5296" s="35">
        <f t="shared" ref="B5296:B5359" si="420">C5296+(D5296-2009)*12</f>
        <v>175</v>
      </c>
      <c r="C5296" s="76">
        <v>7</v>
      </c>
      <c r="D5296" s="53">
        <v>2023</v>
      </c>
      <c r="E5296" s="56">
        <v>0.46666666666666662</v>
      </c>
      <c r="F5296" s="53">
        <f t="shared" si="416"/>
        <v>1</v>
      </c>
      <c r="G5296" s="53">
        <f t="shared" si="417"/>
        <v>2</v>
      </c>
      <c r="H5296" s="53">
        <f t="shared" si="418"/>
        <v>2</v>
      </c>
      <c r="I5296" s="53" t="str">
        <f t="shared" si="419"/>
        <v>ww</v>
      </c>
    </row>
    <row r="5297" spans="1:9" x14ac:dyDescent="0.25">
      <c r="A5297" s="93">
        <v>45111</v>
      </c>
      <c r="B5297" s="35">
        <f t="shared" si="420"/>
        <v>175</v>
      </c>
      <c r="C5297" s="76">
        <v>7</v>
      </c>
      <c r="D5297" s="53">
        <v>2023</v>
      </c>
      <c r="E5297" s="56">
        <v>0.33333333333333331</v>
      </c>
      <c r="F5297" s="53">
        <f t="shared" si="416"/>
        <v>1</v>
      </c>
      <c r="G5297" s="53">
        <f t="shared" si="417"/>
        <v>2</v>
      </c>
      <c r="H5297" s="53">
        <f t="shared" si="418"/>
        <v>2</v>
      </c>
      <c r="I5297" s="53" t="str">
        <f t="shared" si="419"/>
        <v>ww</v>
      </c>
    </row>
    <row r="5298" spans="1:9" x14ac:dyDescent="0.25">
      <c r="A5298" s="93">
        <v>45112</v>
      </c>
      <c r="B5298" s="35">
        <f t="shared" si="420"/>
        <v>175</v>
      </c>
      <c r="C5298" s="76">
        <v>7</v>
      </c>
      <c r="D5298" s="53">
        <v>2023</v>
      </c>
      <c r="E5298" s="56">
        <v>4.2666666666666666</v>
      </c>
      <c r="F5298" s="53">
        <f t="shared" si="416"/>
        <v>1</v>
      </c>
      <c r="G5298" s="53">
        <f t="shared" si="417"/>
        <v>2</v>
      </c>
      <c r="H5298" s="53">
        <f t="shared" si="418"/>
        <v>2</v>
      </c>
      <c r="I5298" s="53" t="str">
        <f t="shared" si="419"/>
        <v>ww</v>
      </c>
    </row>
    <row r="5299" spans="1:9" x14ac:dyDescent="0.25">
      <c r="A5299" s="93">
        <v>45113</v>
      </c>
      <c r="B5299" s="35">
        <f t="shared" si="420"/>
        <v>175</v>
      </c>
      <c r="C5299" s="76">
        <v>7</v>
      </c>
      <c r="D5299" s="53">
        <v>2023</v>
      </c>
      <c r="E5299" s="56">
        <v>0</v>
      </c>
      <c r="F5299" s="53">
        <f t="shared" si="416"/>
        <v>0</v>
      </c>
      <c r="G5299" s="53">
        <f t="shared" si="417"/>
        <v>1</v>
      </c>
      <c r="H5299" s="53">
        <f t="shared" si="418"/>
        <v>1</v>
      </c>
      <c r="I5299" s="53" t="str">
        <f t="shared" si="419"/>
        <v>wd</v>
      </c>
    </row>
    <row r="5300" spans="1:9" x14ac:dyDescent="0.25">
      <c r="A5300" s="93">
        <v>45114</v>
      </c>
      <c r="B5300" s="35">
        <f t="shared" si="420"/>
        <v>175</v>
      </c>
      <c r="C5300" s="76">
        <v>7</v>
      </c>
      <c r="D5300" s="53">
        <v>2023</v>
      </c>
      <c r="E5300" s="56">
        <v>6.6666666666666666E-2</v>
      </c>
      <c r="F5300" s="53">
        <f t="shared" si="416"/>
        <v>1</v>
      </c>
      <c r="G5300" s="53">
        <f t="shared" si="417"/>
        <v>1</v>
      </c>
      <c r="H5300" s="53">
        <f t="shared" si="418"/>
        <v>-1</v>
      </c>
      <c r="I5300" s="53" t="str">
        <f t="shared" si="419"/>
        <v>dw</v>
      </c>
    </row>
    <row r="5301" spans="1:9" x14ac:dyDescent="0.25">
      <c r="A5301" s="93">
        <v>45115</v>
      </c>
      <c r="B5301" s="35">
        <f t="shared" si="420"/>
        <v>175</v>
      </c>
      <c r="C5301" s="76">
        <v>7</v>
      </c>
      <c r="D5301" s="53">
        <v>2023</v>
      </c>
      <c r="E5301" s="56">
        <v>6.6666666666666666E-2</v>
      </c>
      <c r="F5301" s="53">
        <f t="shared" si="416"/>
        <v>1</v>
      </c>
      <c r="G5301" s="53">
        <f t="shared" si="417"/>
        <v>2</v>
      </c>
      <c r="H5301" s="53">
        <f t="shared" si="418"/>
        <v>2</v>
      </c>
      <c r="I5301" s="53" t="str">
        <f t="shared" si="419"/>
        <v>ww</v>
      </c>
    </row>
    <row r="5302" spans="1:9" x14ac:dyDescent="0.25">
      <c r="A5302" s="93">
        <v>45116</v>
      </c>
      <c r="B5302" s="35">
        <f t="shared" si="420"/>
        <v>175</v>
      </c>
      <c r="C5302" s="76">
        <v>7</v>
      </c>
      <c r="D5302" s="53">
        <v>2023</v>
      </c>
      <c r="E5302" s="56">
        <v>5.4666666666666659</v>
      </c>
      <c r="F5302" s="53">
        <f t="shared" si="416"/>
        <v>1</v>
      </c>
      <c r="G5302" s="53">
        <f t="shared" si="417"/>
        <v>2</v>
      </c>
      <c r="H5302" s="53">
        <f t="shared" si="418"/>
        <v>2</v>
      </c>
      <c r="I5302" s="53" t="str">
        <f t="shared" si="419"/>
        <v>ww</v>
      </c>
    </row>
    <row r="5303" spans="1:9" x14ac:dyDescent="0.25">
      <c r="A5303" s="93">
        <v>45117</v>
      </c>
      <c r="B5303" s="35">
        <f t="shared" si="420"/>
        <v>175</v>
      </c>
      <c r="C5303" s="76">
        <v>7</v>
      </c>
      <c r="D5303" s="53">
        <v>2023</v>
      </c>
      <c r="E5303" s="56">
        <v>0.8666666666666667</v>
      </c>
      <c r="F5303" s="53">
        <f t="shared" si="416"/>
        <v>1</v>
      </c>
      <c r="G5303" s="53">
        <f t="shared" si="417"/>
        <v>2</v>
      </c>
      <c r="H5303" s="53">
        <f t="shared" si="418"/>
        <v>2</v>
      </c>
      <c r="I5303" s="53" t="str">
        <f t="shared" si="419"/>
        <v>ww</v>
      </c>
    </row>
    <row r="5304" spans="1:9" x14ac:dyDescent="0.25">
      <c r="A5304" s="93">
        <v>45118</v>
      </c>
      <c r="B5304" s="35">
        <f t="shared" si="420"/>
        <v>175</v>
      </c>
      <c r="C5304" s="76">
        <v>7</v>
      </c>
      <c r="D5304" s="53">
        <v>2023</v>
      </c>
      <c r="E5304" s="56">
        <v>0.66666666666666663</v>
      </c>
      <c r="F5304" s="53">
        <f t="shared" si="416"/>
        <v>1</v>
      </c>
      <c r="G5304" s="53">
        <f t="shared" si="417"/>
        <v>2</v>
      </c>
      <c r="H5304" s="53">
        <f t="shared" si="418"/>
        <v>2</v>
      </c>
      <c r="I5304" s="53" t="str">
        <f t="shared" si="419"/>
        <v>ww</v>
      </c>
    </row>
    <row r="5305" spans="1:9" x14ac:dyDescent="0.25">
      <c r="A5305" s="93">
        <v>45119</v>
      </c>
      <c r="B5305" s="35">
        <f t="shared" si="420"/>
        <v>175</v>
      </c>
      <c r="C5305" s="76">
        <v>7</v>
      </c>
      <c r="D5305" s="53">
        <v>2023</v>
      </c>
      <c r="E5305" s="56">
        <v>0.39999999999999997</v>
      </c>
      <c r="F5305" s="53">
        <f t="shared" si="416"/>
        <v>1</v>
      </c>
      <c r="G5305" s="53">
        <f t="shared" si="417"/>
        <v>2</v>
      </c>
      <c r="H5305" s="53">
        <f t="shared" si="418"/>
        <v>2</v>
      </c>
      <c r="I5305" s="53" t="str">
        <f t="shared" si="419"/>
        <v>ww</v>
      </c>
    </row>
    <row r="5306" spans="1:9" x14ac:dyDescent="0.25">
      <c r="A5306" s="93">
        <v>45120</v>
      </c>
      <c r="B5306" s="35">
        <f t="shared" si="420"/>
        <v>175</v>
      </c>
      <c r="C5306" s="76">
        <v>7</v>
      </c>
      <c r="D5306" s="53">
        <v>2023</v>
      </c>
      <c r="E5306" s="56">
        <v>4.666666666666667</v>
      </c>
      <c r="F5306" s="53">
        <f t="shared" si="416"/>
        <v>1</v>
      </c>
      <c r="G5306" s="53">
        <f t="shared" si="417"/>
        <v>2</v>
      </c>
      <c r="H5306" s="53">
        <f t="shared" si="418"/>
        <v>2</v>
      </c>
      <c r="I5306" s="53" t="str">
        <f t="shared" si="419"/>
        <v>ww</v>
      </c>
    </row>
    <row r="5307" spans="1:9" x14ac:dyDescent="0.25">
      <c r="A5307" s="93">
        <v>45121</v>
      </c>
      <c r="B5307" s="35">
        <f t="shared" si="420"/>
        <v>175</v>
      </c>
      <c r="C5307" s="76">
        <v>7</v>
      </c>
      <c r="D5307" s="53">
        <v>2023</v>
      </c>
      <c r="E5307" s="56">
        <v>6.6666666666666666E-2</v>
      </c>
      <c r="F5307" s="53">
        <f t="shared" si="416"/>
        <v>1</v>
      </c>
      <c r="G5307" s="53">
        <f t="shared" si="417"/>
        <v>2</v>
      </c>
      <c r="H5307" s="53">
        <f t="shared" si="418"/>
        <v>2</v>
      </c>
      <c r="I5307" s="53" t="str">
        <f t="shared" si="419"/>
        <v>ww</v>
      </c>
    </row>
    <row r="5308" spans="1:9" x14ac:dyDescent="0.25">
      <c r="A5308" s="93">
        <v>45122</v>
      </c>
      <c r="B5308" s="35">
        <f t="shared" si="420"/>
        <v>175</v>
      </c>
      <c r="C5308" s="76">
        <v>7</v>
      </c>
      <c r="D5308" s="53">
        <v>2023</v>
      </c>
      <c r="E5308" s="56">
        <v>6.2666666666666657</v>
      </c>
      <c r="F5308" s="53">
        <f t="shared" si="416"/>
        <v>1</v>
      </c>
      <c r="G5308" s="53">
        <f t="shared" si="417"/>
        <v>2</v>
      </c>
      <c r="H5308" s="53">
        <f t="shared" si="418"/>
        <v>2</v>
      </c>
      <c r="I5308" s="53" t="str">
        <f t="shared" si="419"/>
        <v>ww</v>
      </c>
    </row>
    <row r="5309" spans="1:9" x14ac:dyDescent="0.25">
      <c r="A5309" s="93">
        <v>45123</v>
      </c>
      <c r="B5309" s="35">
        <f t="shared" si="420"/>
        <v>175</v>
      </c>
      <c r="C5309" s="76">
        <v>7</v>
      </c>
      <c r="D5309" s="53">
        <v>2023</v>
      </c>
      <c r="E5309" s="56">
        <v>11.133333333333333</v>
      </c>
      <c r="F5309" s="53">
        <f t="shared" si="416"/>
        <v>1</v>
      </c>
      <c r="G5309" s="53">
        <f t="shared" si="417"/>
        <v>2</v>
      </c>
      <c r="H5309" s="53">
        <f t="shared" si="418"/>
        <v>2</v>
      </c>
      <c r="I5309" s="53" t="str">
        <f t="shared" si="419"/>
        <v>ww</v>
      </c>
    </row>
    <row r="5310" spans="1:9" x14ac:dyDescent="0.25">
      <c r="A5310" s="93">
        <v>45124</v>
      </c>
      <c r="B5310" s="35">
        <f t="shared" si="420"/>
        <v>175</v>
      </c>
      <c r="C5310" s="76">
        <v>7</v>
      </c>
      <c r="D5310" s="53">
        <v>2023</v>
      </c>
      <c r="E5310" s="56">
        <v>0</v>
      </c>
      <c r="F5310" s="53">
        <f t="shared" si="416"/>
        <v>0</v>
      </c>
      <c r="G5310" s="53">
        <f t="shared" si="417"/>
        <v>1</v>
      </c>
      <c r="H5310" s="53">
        <f t="shared" si="418"/>
        <v>1</v>
      </c>
      <c r="I5310" s="53" t="str">
        <f t="shared" si="419"/>
        <v>wd</v>
      </c>
    </row>
    <row r="5311" spans="1:9" x14ac:dyDescent="0.25">
      <c r="A5311" s="93">
        <v>45125</v>
      </c>
      <c r="B5311" s="35">
        <f t="shared" si="420"/>
        <v>175</v>
      </c>
      <c r="C5311" s="76">
        <v>7</v>
      </c>
      <c r="D5311" s="53">
        <v>2023</v>
      </c>
      <c r="E5311" s="56">
        <v>0</v>
      </c>
      <c r="F5311" s="53">
        <f t="shared" si="416"/>
        <v>0</v>
      </c>
      <c r="G5311" s="53">
        <f t="shared" si="417"/>
        <v>0</v>
      </c>
      <c r="H5311" s="53">
        <f t="shared" si="418"/>
        <v>0</v>
      </c>
      <c r="I5311" s="53" t="str">
        <f t="shared" si="419"/>
        <v>dd</v>
      </c>
    </row>
    <row r="5312" spans="1:9" x14ac:dyDescent="0.25">
      <c r="A5312" s="93">
        <v>45126</v>
      </c>
      <c r="B5312" s="35">
        <f t="shared" si="420"/>
        <v>175</v>
      </c>
      <c r="C5312" s="76">
        <v>7</v>
      </c>
      <c r="D5312" s="53">
        <v>2023</v>
      </c>
      <c r="E5312" s="56">
        <v>9.7999999999999989</v>
      </c>
      <c r="F5312" s="53">
        <f t="shared" si="416"/>
        <v>1</v>
      </c>
      <c r="G5312" s="53">
        <f t="shared" si="417"/>
        <v>1</v>
      </c>
      <c r="H5312" s="53">
        <f t="shared" si="418"/>
        <v>-1</v>
      </c>
      <c r="I5312" s="53" t="str">
        <f t="shared" si="419"/>
        <v>dw</v>
      </c>
    </row>
    <row r="5313" spans="1:9" x14ac:dyDescent="0.25">
      <c r="A5313" s="93">
        <v>45127</v>
      </c>
      <c r="B5313" s="35">
        <f t="shared" si="420"/>
        <v>175</v>
      </c>
      <c r="C5313" s="76">
        <v>7</v>
      </c>
      <c r="D5313" s="53">
        <v>2023</v>
      </c>
      <c r="E5313" s="56">
        <v>1.4666666666666668</v>
      </c>
      <c r="F5313" s="53">
        <f t="shared" si="416"/>
        <v>1</v>
      </c>
      <c r="G5313" s="53">
        <f t="shared" si="417"/>
        <v>2</v>
      </c>
      <c r="H5313" s="53">
        <f t="shared" si="418"/>
        <v>2</v>
      </c>
      <c r="I5313" s="53" t="str">
        <f t="shared" si="419"/>
        <v>ww</v>
      </c>
    </row>
    <row r="5314" spans="1:9" x14ac:dyDescent="0.25">
      <c r="A5314" s="93">
        <v>45128</v>
      </c>
      <c r="B5314" s="35">
        <f t="shared" si="420"/>
        <v>175</v>
      </c>
      <c r="C5314" s="76">
        <v>7</v>
      </c>
      <c r="D5314" s="53">
        <v>2023</v>
      </c>
      <c r="E5314" s="56">
        <v>1.9333333333333333</v>
      </c>
      <c r="F5314" s="53">
        <f t="shared" si="416"/>
        <v>1</v>
      </c>
      <c r="G5314" s="53">
        <f t="shared" si="417"/>
        <v>2</v>
      </c>
      <c r="H5314" s="53">
        <f t="shared" si="418"/>
        <v>2</v>
      </c>
      <c r="I5314" s="53" t="str">
        <f t="shared" si="419"/>
        <v>ww</v>
      </c>
    </row>
    <row r="5315" spans="1:9" x14ac:dyDescent="0.25">
      <c r="A5315" s="93">
        <v>45129</v>
      </c>
      <c r="B5315" s="35">
        <f t="shared" si="420"/>
        <v>175</v>
      </c>
      <c r="C5315" s="76">
        <v>7</v>
      </c>
      <c r="D5315" s="53">
        <v>2023</v>
      </c>
      <c r="E5315" s="56">
        <v>6.5999999999999988</v>
      </c>
      <c r="F5315" s="53">
        <f t="shared" si="416"/>
        <v>1</v>
      </c>
      <c r="G5315" s="53">
        <f t="shared" si="417"/>
        <v>2</v>
      </c>
      <c r="H5315" s="53">
        <f t="shared" si="418"/>
        <v>2</v>
      </c>
      <c r="I5315" s="53" t="str">
        <f t="shared" si="419"/>
        <v>ww</v>
      </c>
    </row>
    <row r="5316" spans="1:9" x14ac:dyDescent="0.25">
      <c r="A5316" s="93">
        <v>45130</v>
      </c>
      <c r="B5316" s="35">
        <f t="shared" si="420"/>
        <v>175</v>
      </c>
      <c r="C5316" s="76">
        <v>7</v>
      </c>
      <c r="D5316" s="53">
        <v>2023</v>
      </c>
      <c r="E5316" s="56">
        <v>16.666666666666668</v>
      </c>
      <c r="F5316" s="53">
        <f t="shared" si="416"/>
        <v>1</v>
      </c>
      <c r="G5316" s="53">
        <f t="shared" si="417"/>
        <v>2</v>
      </c>
      <c r="H5316" s="53">
        <f t="shared" si="418"/>
        <v>2</v>
      </c>
      <c r="I5316" s="53" t="str">
        <f t="shared" si="419"/>
        <v>ww</v>
      </c>
    </row>
    <row r="5317" spans="1:9" x14ac:dyDescent="0.25">
      <c r="A5317" s="93">
        <v>45131</v>
      </c>
      <c r="B5317" s="35">
        <f t="shared" si="420"/>
        <v>175</v>
      </c>
      <c r="C5317" s="76">
        <v>7</v>
      </c>
      <c r="D5317" s="53">
        <v>2023</v>
      </c>
      <c r="E5317" s="56">
        <v>11.200000000000001</v>
      </c>
      <c r="F5317" s="53">
        <f t="shared" si="416"/>
        <v>1</v>
      </c>
      <c r="G5317" s="53">
        <f t="shared" si="417"/>
        <v>2</v>
      </c>
      <c r="H5317" s="53">
        <f t="shared" si="418"/>
        <v>2</v>
      </c>
      <c r="I5317" s="53" t="str">
        <f t="shared" si="419"/>
        <v>ww</v>
      </c>
    </row>
    <row r="5318" spans="1:9" x14ac:dyDescent="0.25">
      <c r="A5318" s="93">
        <v>45132</v>
      </c>
      <c r="B5318" s="35">
        <f t="shared" si="420"/>
        <v>175</v>
      </c>
      <c r="C5318" s="76">
        <v>7</v>
      </c>
      <c r="D5318" s="53">
        <v>2023</v>
      </c>
      <c r="E5318" s="56">
        <v>0</v>
      </c>
      <c r="F5318" s="53">
        <f t="shared" si="416"/>
        <v>0</v>
      </c>
      <c r="G5318" s="53">
        <f t="shared" si="417"/>
        <v>1</v>
      </c>
      <c r="H5318" s="53">
        <f t="shared" si="418"/>
        <v>1</v>
      </c>
      <c r="I5318" s="53" t="str">
        <f t="shared" si="419"/>
        <v>wd</v>
      </c>
    </row>
    <row r="5319" spans="1:9" x14ac:dyDescent="0.25">
      <c r="A5319" s="93">
        <v>45133</v>
      </c>
      <c r="B5319" s="35">
        <f t="shared" si="420"/>
        <v>175</v>
      </c>
      <c r="C5319" s="76">
        <v>7</v>
      </c>
      <c r="D5319" s="53">
        <v>2023</v>
      </c>
      <c r="E5319" s="56">
        <v>7.2666666666666666</v>
      </c>
      <c r="F5319" s="53">
        <f t="shared" ref="F5319:F5382" si="421">IF(E5319&gt;0,1,0)</f>
        <v>1</v>
      </c>
      <c r="G5319" s="53">
        <f t="shared" ref="G5319:G5382" si="422">SUM(F5318:F5319)</f>
        <v>1</v>
      </c>
      <c r="H5319" s="53">
        <f t="shared" ref="H5319:H5382" si="423">IF(G5319=1,IF(F5318=1,1,-1),G5319)</f>
        <v>-1</v>
      </c>
      <c r="I5319" s="53" t="str">
        <f t="shared" ref="I5319:I5382" si="424">VLOOKUP(H5319,codes,2,)</f>
        <v>dw</v>
      </c>
    </row>
    <row r="5320" spans="1:9" x14ac:dyDescent="0.25">
      <c r="A5320" s="93">
        <v>45134</v>
      </c>
      <c r="B5320" s="35">
        <f t="shared" si="420"/>
        <v>175</v>
      </c>
      <c r="C5320" s="76">
        <v>7</v>
      </c>
      <c r="D5320" s="53">
        <v>2023</v>
      </c>
      <c r="E5320" s="56">
        <v>4.5999999999999996</v>
      </c>
      <c r="F5320" s="53">
        <f t="shared" si="421"/>
        <v>1</v>
      </c>
      <c r="G5320" s="53">
        <f t="shared" si="422"/>
        <v>2</v>
      </c>
      <c r="H5320" s="53">
        <f t="shared" si="423"/>
        <v>2</v>
      </c>
      <c r="I5320" s="53" t="str">
        <f t="shared" si="424"/>
        <v>ww</v>
      </c>
    </row>
    <row r="5321" spans="1:9" x14ac:dyDescent="0.25">
      <c r="A5321" s="93">
        <v>45135</v>
      </c>
      <c r="B5321" s="35">
        <f t="shared" si="420"/>
        <v>175</v>
      </c>
      <c r="C5321" s="76">
        <v>7</v>
      </c>
      <c r="D5321" s="53">
        <v>2023</v>
      </c>
      <c r="E5321" s="56">
        <v>0.33333333333333331</v>
      </c>
      <c r="F5321" s="53">
        <f t="shared" si="421"/>
        <v>1</v>
      </c>
      <c r="G5321" s="53">
        <f t="shared" si="422"/>
        <v>2</v>
      </c>
      <c r="H5321" s="53">
        <f t="shared" si="423"/>
        <v>2</v>
      </c>
      <c r="I5321" s="53" t="str">
        <f t="shared" si="424"/>
        <v>ww</v>
      </c>
    </row>
    <row r="5322" spans="1:9" x14ac:dyDescent="0.25">
      <c r="A5322" s="93">
        <v>45136</v>
      </c>
      <c r="B5322" s="35">
        <f t="shared" si="420"/>
        <v>175</v>
      </c>
      <c r="C5322" s="76">
        <v>7</v>
      </c>
      <c r="D5322" s="53">
        <v>2023</v>
      </c>
      <c r="E5322" s="56">
        <v>0</v>
      </c>
      <c r="F5322" s="53">
        <f t="shared" si="421"/>
        <v>0</v>
      </c>
      <c r="G5322" s="53">
        <f t="shared" si="422"/>
        <v>1</v>
      </c>
      <c r="H5322" s="53">
        <f t="shared" si="423"/>
        <v>1</v>
      </c>
      <c r="I5322" s="53" t="str">
        <f t="shared" si="424"/>
        <v>wd</v>
      </c>
    </row>
    <row r="5323" spans="1:9" x14ac:dyDescent="0.25">
      <c r="A5323" s="93">
        <v>45137</v>
      </c>
      <c r="B5323" s="35">
        <f t="shared" si="420"/>
        <v>175</v>
      </c>
      <c r="C5323" s="76">
        <v>7</v>
      </c>
      <c r="D5323" s="53">
        <v>2023</v>
      </c>
      <c r="E5323" s="56">
        <v>0.33333333333333331</v>
      </c>
      <c r="F5323" s="53">
        <f t="shared" si="421"/>
        <v>1</v>
      </c>
      <c r="G5323" s="53">
        <f t="shared" si="422"/>
        <v>1</v>
      </c>
      <c r="H5323" s="53">
        <f t="shared" si="423"/>
        <v>-1</v>
      </c>
      <c r="I5323" s="53" t="str">
        <f t="shared" si="424"/>
        <v>dw</v>
      </c>
    </row>
    <row r="5324" spans="1:9" x14ac:dyDescent="0.25">
      <c r="A5324" s="93">
        <v>45138</v>
      </c>
      <c r="B5324" s="35">
        <f t="shared" si="420"/>
        <v>175</v>
      </c>
      <c r="C5324" s="76">
        <v>7</v>
      </c>
      <c r="D5324" s="53">
        <v>2023</v>
      </c>
      <c r="E5324" s="56">
        <v>4.2666666666666666</v>
      </c>
      <c r="F5324" s="53">
        <f t="shared" si="421"/>
        <v>1</v>
      </c>
      <c r="G5324" s="53">
        <f t="shared" si="422"/>
        <v>2</v>
      </c>
      <c r="H5324" s="53">
        <f t="shared" si="423"/>
        <v>2</v>
      </c>
      <c r="I5324" s="53" t="str">
        <f t="shared" si="424"/>
        <v>ww</v>
      </c>
    </row>
    <row r="5325" spans="1:9" x14ac:dyDescent="0.25">
      <c r="A5325" s="93">
        <v>45139</v>
      </c>
      <c r="B5325" s="35">
        <f t="shared" si="420"/>
        <v>176</v>
      </c>
      <c r="C5325" s="76">
        <v>8</v>
      </c>
      <c r="D5325" s="53">
        <v>2023</v>
      </c>
      <c r="E5325" s="56">
        <v>5.2666666666666666</v>
      </c>
      <c r="F5325" s="53">
        <f t="shared" si="421"/>
        <v>1</v>
      </c>
      <c r="G5325" s="53">
        <f t="shared" si="422"/>
        <v>2</v>
      </c>
      <c r="H5325" s="53">
        <f t="shared" si="423"/>
        <v>2</v>
      </c>
      <c r="I5325" s="53" t="str">
        <f t="shared" si="424"/>
        <v>ww</v>
      </c>
    </row>
    <row r="5326" spans="1:9" x14ac:dyDescent="0.25">
      <c r="A5326" s="93">
        <v>45140</v>
      </c>
      <c r="B5326" s="35">
        <f t="shared" si="420"/>
        <v>176</v>
      </c>
      <c r="C5326" s="76">
        <v>8</v>
      </c>
      <c r="D5326" s="53">
        <v>2023</v>
      </c>
      <c r="E5326" s="56">
        <v>2.2666666666666666</v>
      </c>
      <c r="F5326" s="53">
        <f t="shared" si="421"/>
        <v>1</v>
      </c>
      <c r="G5326" s="53">
        <f t="shared" si="422"/>
        <v>2</v>
      </c>
      <c r="H5326" s="53">
        <f t="shared" si="423"/>
        <v>2</v>
      </c>
      <c r="I5326" s="53" t="str">
        <f t="shared" si="424"/>
        <v>ww</v>
      </c>
    </row>
    <row r="5327" spans="1:9" x14ac:dyDescent="0.25">
      <c r="A5327" s="93">
        <v>45141</v>
      </c>
      <c r="B5327" s="35">
        <f t="shared" si="420"/>
        <v>176</v>
      </c>
      <c r="C5327" s="76">
        <v>8</v>
      </c>
      <c r="D5327" s="53">
        <v>2023</v>
      </c>
      <c r="E5327" s="56">
        <v>4.8666666666666663</v>
      </c>
      <c r="F5327" s="53">
        <f t="shared" si="421"/>
        <v>1</v>
      </c>
      <c r="G5327" s="53">
        <f t="shared" si="422"/>
        <v>2</v>
      </c>
      <c r="H5327" s="53">
        <f t="shared" si="423"/>
        <v>2</v>
      </c>
      <c r="I5327" s="53" t="str">
        <f t="shared" si="424"/>
        <v>ww</v>
      </c>
    </row>
    <row r="5328" spans="1:9" x14ac:dyDescent="0.25">
      <c r="A5328" s="93">
        <v>45142</v>
      </c>
      <c r="B5328" s="35">
        <f t="shared" si="420"/>
        <v>176</v>
      </c>
      <c r="C5328" s="76">
        <v>8</v>
      </c>
      <c r="D5328" s="53">
        <v>2023</v>
      </c>
      <c r="E5328" s="56">
        <v>4.0666666666666664</v>
      </c>
      <c r="F5328" s="53">
        <f t="shared" si="421"/>
        <v>1</v>
      </c>
      <c r="G5328" s="53">
        <f t="shared" si="422"/>
        <v>2</v>
      </c>
      <c r="H5328" s="53">
        <f t="shared" si="423"/>
        <v>2</v>
      </c>
      <c r="I5328" s="53" t="str">
        <f t="shared" si="424"/>
        <v>ww</v>
      </c>
    </row>
    <row r="5329" spans="1:9" x14ac:dyDescent="0.25">
      <c r="A5329" s="93">
        <v>45143</v>
      </c>
      <c r="B5329" s="35">
        <f t="shared" si="420"/>
        <v>176</v>
      </c>
      <c r="C5329" s="76">
        <v>8</v>
      </c>
      <c r="D5329" s="53">
        <v>2023</v>
      </c>
      <c r="E5329" s="56">
        <v>4.0666666666666664</v>
      </c>
      <c r="F5329" s="53">
        <f t="shared" si="421"/>
        <v>1</v>
      </c>
      <c r="G5329" s="53">
        <f t="shared" si="422"/>
        <v>2</v>
      </c>
      <c r="H5329" s="53">
        <f t="shared" si="423"/>
        <v>2</v>
      </c>
      <c r="I5329" s="53" t="str">
        <f t="shared" si="424"/>
        <v>ww</v>
      </c>
    </row>
    <row r="5330" spans="1:9" x14ac:dyDescent="0.25">
      <c r="A5330" s="93">
        <v>45144</v>
      </c>
      <c r="B5330" s="35">
        <f t="shared" si="420"/>
        <v>176</v>
      </c>
      <c r="C5330" s="76">
        <v>8</v>
      </c>
      <c r="D5330" s="53">
        <v>2023</v>
      </c>
      <c r="E5330" s="56">
        <v>1.1333333333333333</v>
      </c>
      <c r="F5330" s="53">
        <f t="shared" si="421"/>
        <v>1</v>
      </c>
      <c r="G5330" s="53">
        <f t="shared" si="422"/>
        <v>2</v>
      </c>
      <c r="H5330" s="53">
        <f t="shared" si="423"/>
        <v>2</v>
      </c>
      <c r="I5330" s="53" t="str">
        <f t="shared" si="424"/>
        <v>ww</v>
      </c>
    </row>
    <row r="5331" spans="1:9" x14ac:dyDescent="0.25">
      <c r="A5331" s="93">
        <v>45145</v>
      </c>
      <c r="B5331" s="35">
        <f t="shared" si="420"/>
        <v>176</v>
      </c>
      <c r="C5331" s="76">
        <v>8</v>
      </c>
      <c r="D5331" s="53">
        <v>2023</v>
      </c>
      <c r="E5331" s="56">
        <v>0</v>
      </c>
      <c r="F5331" s="53">
        <f t="shared" si="421"/>
        <v>0</v>
      </c>
      <c r="G5331" s="53">
        <f t="shared" si="422"/>
        <v>1</v>
      </c>
      <c r="H5331" s="53">
        <f t="shared" si="423"/>
        <v>1</v>
      </c>
      <c r="I5331" s="53" t="str">
        <f t="shared" si="424"/>
        <v>wd</v>
      </c>
    </row>
    <row r="5332" spans="1:9" x14ac:dyDescent="0.25">
      <c r="A5332" s="93">
        <v>45146</v>
      </c>
      <c r="B5332" s="35">
        <f t="shared" si="420"/>
        <v>176</v>
      </c>
      <c r="C5332" s="76">
        <v>8</v>
      </c>
      <c r="D5332" s="53">
        <v>2023</v>
      </c>
      <c r="E5332" s="56">
        <v>0.33333333333333331</v>
      </c>
      <c r="F5332" s="53">
        <f t="shared" si="421"/>
        <v>1</v>
      </c>
      <c r="G5332" s="53">
        <f t="shared" si="422"/>
        <v>1</v>
      </c>
      <c r="H5332" s="53">
        <f t="shared" si="423"/>
        <v>-1</v>
      </c>
      <c r="I5332" s="53" t="str">
        <f t="shared" si="424"/>
        <v>dw</v>
      </c>
    </row>
    <row r="5333" spans="1:9" x14ac:dyDescent="0.25">
      <c r="A5333" s="93">
        <v>45147</v>
      </c>
      <c r="B5333" s="35">
        <f t="shared" si="420"/>
        <v>176</v>
      </c>
      <c r="C5333" s="76">
        <v>8</v>
      </c>
      <c r="D5333" s="53">
        <v>2023</v>
      </c>
      <c r="E5333" s="56">
        <v>0</v>
      </c>
      <c r="F5333" s="53">
        <f t="shared" si="421"/>
        <v>0</v>
      </c>
      <c r="G5333" s="53">
        <f t="shared" si="422"/>
        <v>1</v>
      </c>
      <c r="H5333" s="53">
        <f t="shared" si="423"/>
        <v>1</v>
      </c>
      <c r="I5333" s="53" t="str">
        <f t="shared" si="424"/>
        <v>wd</v>
      </c>
    </row>
    <row r="5334" spans="1:9" x14ac:dyDescent="0.25">
      <c r="A5334" s="93">
        <v>45148</v>
      </c>
      <c r="B5334" s="35">
        <f t="shared" si="420"/>
        <v>176</v>
      </c>
      <c r="C5334" s="76">
        <v>8</v>
      </c>
      <c r="D5334" s="53">
        <v>2023</v>
      </c>
      <c r="E5334" s="56">
        <v>0</v>
      </c>
      <c r="F5334" s="53">
        <f t="shared" si="421"/>
        <v>0</v>
      </c>
      <c r="G5334" s="53">
        <f t="shared" si="422"/>
        <v>0</v>
      </c>
      <c r="H5334" s="53">
        <f t="shared" si="423"/>
        <v>0</v>
      </c>
      <c r="I5334" s="53" t="str">
        <f t="shared" si="424"/>
        <v>dd</v>
      </c>
    </row>
    <row r="5335" spans="1:9" x14ac:dyDescent="0.25">
      <c r="A5335" s="93">
        <v>45149</v>
      </c>
      <c r="B5335" s="35">
        <f t="shared" si="420"/>
        <v>176</v>
      </c>
      <c r="C5335" s="76">
        <v>8</v>
      </c>
      <c r="D5335" s="53">
        <v>2023</v>
      </c>
      <c r="E5335" s="56">
        <v>0</v>
      </c>
      <c r="F5335" s="53">
        <f t="shared" si="421"/>
        <v>0</v>
      </c>
      <c r="G5335" s="53">
        <f t="shared" si="422"/>
        <v>0</v>
      </c>
      <c r="H5335" s="53">
        <f t="shared" si="423"/>
        <v>0</v>
      </c>
      <c r="I5335" s="53" t="str">
        <f t="shared" si="424"/>
        <v>dd</v>
      </c>
    </row>
    <row r="5336" spans="1:9" x14ac:dyDescent="0.25">
      <c r="A5336" s="93">
        <v>45150</v>
      </c>
      <c r="B5336" s="35">
        <f t="shared" si="420"/>
        <v>176</v>
      </c>
      <c r="C5336" s="76">
        <v>8</v>
      </c>
      <c r="D5336" s="53">
        <v>2023</v>
      </c>
      <c r="E5336" s="56">
        <v>6.6666666666666666E-2</v>
      </c>
      <c r="F5336" s="53">
        <f t="shared" si="421"/>
        <v>1</v>
      </c>
      <c r="G5336" s="53">
        <f t="shared" si="422"/>
        <v>1</v>
      </c>
      <c r="H5336" s="53">
        <f t="shared" si="423"/>
        <v>-1</v>
      </c>
      <c r="I5336" s="53" t="str">
        <f t="shared" si="424"/>
        <v>dw</v>
      </c>
    </row>
    <row r="5337" spans="1:9" x14ac:dyDescent="0.25">
      <c r="A5337" s="93">
        <v>45151</v>
      </c>
      <c r="B5337" s="35">
        <f t="shared" si="420"/>
        <v>176</v>
      </c>
      <c r="C5337" s="76">
        <v>8</v>
      </c>
      <c r="D5337" s="53">
        <v>2023</v>
      </c>
      <c r="E5337" s="56">
        <v>0.46666666666666662</v>
      </c>
      <c r="F5337" s="53">
        <f t="shared" si="421"/>
        <v>1</v>
      </c>
      <c r="G5337" s="53">
        <f t="shared" si="422"/>
        <v>2</v>
      </c>
      <c r="H5337" s="53">
        <f t="shared" si="423"/>
        <v>2</v>
      </c>
      <c r="I5337" s="53" t="str">
        <f t="shared" si="424"/>
        <v>ww</v>
      </c>
    </row>
    <row r="5338" spans="1:9" x14ac:dyDescent="0.25">
      <c r="A5338" s="93">
        <v>45152</v>
      </c>
      <c r="B5338" s="35">
        <f t="shared" si="420"/>
        <v>176</v>
      </c>
      <c r="C5338" s="76">
        <v>8</v>
      </c>
      <c r="D5338" s="53">
        <v>2023</v>
      </c>
      <c r="E5338" s="56">
        <v>2.1333333333333333</v>
      </c>
      <c r="F5338" s="53">
        <f t="shared" si="421"/>
        <v>1</v>
      </c>
      <c r="G5338" s="53">
        <f t="shared" si="422"/>
        <v>2</v>
      </c>
      <c r="H5338" s="53">
        <f t="shared" si="423"/>
        <v>2</v>
      </c>
      <c r="I5338" s="53" t="str">
        <f t="shared" si="424"/>
        <v>ww</v>
      </c>
    </row>
    <row r="5339" spans="1:9" x14ac:dyDescent="0.25">
      <c r="A5339" s="93">
        <v>45153</v>
      </c>
      <c r="B5339" s="35">
        <f t="shared" si="420"/>
        <v>176</v>
      </c>
      <c r="C5339" s="76">
        <v>8</v>
      </c>
      <c r="D5339" s="53">
        <v>2023</v>
      </c>
      <c r="E5339" s="56">
        <v>31</v>
      </c>
      <c r="F5339" s="53">
        <f t="shared" si="421"/>
        <v>1</v>
      </c>
      <c r="G5339" s="53">
        <f t="shared" si="422"/>
        <v>2</v>
      </c>
      <c r="H5339" s="53">
        <f t="shared" si="423"/>
        <v>2</v>
      </c>
      <c r="I5339" s="53" t="str">
        <f t="shared" si="424"/>
        <v>ww</v>
      </c>
    </row>
    <row r="5340" spans="1:9" x14ac:dyDescent="0.25">
      <c r="A5340" s="93">
        <v>45154</v>
      </c>
      <c r="B5340" s="35">
        <f t="shared" si="420"/>
        <v>176</v>
      </c>
      <c r="C5340" s="76">
        <v>8</v>
      </c>
      <c r="D5340" s="53">
        <v>2023</v>
      </c>
      <c r="E5340" s="56">
        <v>1.1333333333333333</v>
      </c>
      <c r="F5340" s="53">
        <f t="shared" si="421"/>
        <v>1</v>
      </c>
      <c r="G5340" s="53">
        <f t="shared" si="422"/>
        <v>2</v>
      </c>
      <c r="H5340" s="53">
        <f t="shared" si="423"/>
        <v>2</v>
      </c>
      <c r="I5340" s="53" t="str">
        <f t="shared" si="424"/>
        <v>ww</v>
      </c>
    </row>
    <row r="5341" spans="1:9" x14ac:dyDescent="0.25">
      <c r="A5341" s="93">
        <v>45155</v>
      </c>
      <c r="B5341" s="35">
        <f t="shared" si="420"/>
        <v>176</v>
      </c>
      <c r="C5341" s="76">
        <v>8</v>
      </c>
      <c r="D5341" s="53">
        <v>2023</v>
      </c>
      <c r="E5341" s="56">
        <v>0</v>
      </c>
      <c r="F5341" s="53">
        <f t="shared" si="421"/>
        <v>0</v>
      </c>
      <c r="G5341" s="53">
        <f t="shared" si="422"/>
        <v>1</v>
      </c>
      <c r="H5341" s="53">
        <f t="shared" si="423"/>
        <v>1</v>
      </c>
      <c r="I5341" s="53" t="str">
        <f t="shared" si="424"/>
        <v>wd</v>
      </c>
    </row>
    <row r="5342" spans="1:9" x14ac:dyDescent="0.25">
      <c r="A5342" s="93">
        <v>45156</v>
      </c>
      <c r="B5342" s="35">
        <f t="shared" si="420"/>
        <v>176</v>
      </c>
      <c r="C5342" s="76">
        <v>8</v>
      </c>
      <c r="D5342" s="53">
        <v>2023</v>
      </c>
      <c r="E5342" s="56">
        <v>0</v>
      </c>
      <c r="F5342" s="53">
        <f t="shared" si="421"/>
        <v>0</v>
      </c>
      <c r="G5342" s="53">
        <f t="shared" si="422"/>
        <v>0</v>
      </c>
      <c r="H5342" s="53">
        <f t="shared" si="423"/>
        <v>0</v>
      </c>
      <c r="I5342" s="53" t="str">
        <f t="shared" si="424"/>
        <v>dd</v>
      </c>
    </row>
    <row r="5343" spans="1:9" x14ac:dyDescent="0.25">
      <c r="A5343" s="93">
        <v>45157</v>
      </c>
      <c r="B5343" s="35">
        <f t="shared" si="420"/>
        <v>176</v>
      </c>
      <c r="C5343" s="76">
        <v>8</v>
      </c>
      <c r="D5343" s="53">
        <v>2023</v>
      </c>
      <c r="E5343" s="56">
        <v>10.133333333333333</v>
      </c>
      <c r="F5343" s="53">
        <f t="shared" si="421"/>
        <v>1</v>
      </c>
      <c r="G5343" s="53">
        <f t="shared" si="422"/>
        <v>1</v>
      </c>
      <c r="H5343" s="53">
        <f t="shared" si="423"/>
        <v>-1</v>
      </c>
      <c r="I5343" s="53" t="str">
        <f t="shared" si="424"/>
        <v>dw</v>
      </c>
    </row>
    <row r="5344" spans="1:9" x14ac:dyDescent="0.25">
      <c r="A5344" s="93">
        <v>45158</v>
      </c>
      <c r="B5344" s="35">
        <f t="shared" si="420"/>
        <v>176</v>
      </c>
      <c r="C5344" s="76">
        <v>8</v>
      </c>
      <c r="D5344" s="53">
        <v>2023</v>
      </c>
      <c r="E5344" s="56">
        <v>0</v>
      </c>
      <c r="F5344" s="53">
        <f t="shared" si="421"/>
        <v>0</v>
      </c>
      <c r="G5344" s="53">
        <f t="shared" si="422"/>
        <v>1</v>
      </c>
      <c r="H5344" s="53">
        <f t="shared" si="423"/>
        <v>1</v>
      </c>
      <c r="I5344" s="53" t="str">
        <f t="shared" si="424"/>
        <v>wd</v>
      </c>
    </row>
    <row r="5345" spans="1:9" x14ac:dyDescent="0.25">
      <c r="A5345" s="93">
        <v>45159</v>
      </c>
      <c r="B5345" s="35">
        <f t="shared" si="420"/>
        <v>176</v>
      </c>
      <c r="C5345" s="76">
        <v>8</v>
      </c>
      <c r="D5345" s="53">
        <v>2023</v>
      </c>
      <c r="E5345" s="56">
        <v>6.6666666666666666E-2</v>
      </c>
      <c r="F5345" s="53">
        <f t="shared" si="421"/>
        <v>1</v>
      </c>
      <c r="G5345" s="53">
        <f t="shared" si="422"/>
        <v>1</v>
      </c>
      <c r="H5345" s="53">
        <f t="shared" si="423"/>
        <v>-1</v>
      </c>
      <c r="I5345" s="53" t="str">
        <f t="shared" si="424"/>
        <v>dw</v>
      </c>
    </row>
    <row r="5346" spans="1:9" x14ac:dyDescent="0.25">
      <c r="A5346" s="93">
        <v>45160</v>
      </c>
      <c r="B5346" s="35">
        <f t="shared" si="420"/>
        <v>176</v>
      </c>
      <c r="C5346" s="76">
        <v>8</v>
      </c>
      <c r="D5346" s="53">
        <v>2023</v>
      </c>
      <c r="E5346" s="56">
        <v>0</v>
      </c>
      <c r="F5346" s="53">
        <f t="shared" si="421"/>
        <v>0</v>
      </c>
      <c r="G5346" s="53">
        <f t="shared" si="422"/>
        <v>1</v>
      </c>
      <c r="H5346" s="53">
        <f t="shared" si="423"/>
        <v>1</v>
      </c>
      <c r="I5346" s="53" t="str">
        <f t="shared" si="424"/>
        <v>wd</v>
      </c>
    </row>
    <row r="5347" spans="1:9" x14ac:dyDescent="0.25">
      <c r="A5347" s="93">
        <v>45161</v>
      </c>
      <c r="B5347" s="35">
        <f t="shared" si="420"/>
        <v>176</v>
      </c>
      <c r="C5347" s="76">
        <v>8</v>
      </c>
      <c r="D5347" s="53">
        <v>2023</v>
      </c>
      <c r="E5347" s="56">
        <v>0</v>
      </c>
      <c r="F5347" s="53">
        <f t="shared" si="421"/>
        <v>0</v>
      </c>
      <c r="G5347" s="53">
        <f t="shared" si="422"/>
        <v>0</v>
      </c>
      <c r="H5347" s="53">
        <f t="shared" si="423"/>
        <v>0</v>
      </c>
      <c r="I5347" s="53" t="str">
        <f t="shared" si="424"/>
        <v>dd</v>
      </c>
    </row>
    <row r="5348" spans="1:9" x14ac:dyDescent="0.25">
      <c r="A5348" s="93">
        <v>45162</v>
      </c>
      <c r="B5348" s="35">
        <f t="shared" si="420"/>
        <v>176</v>
      </c>
      <c r="C5348" s="76">
        <v>8</v>
      </c>
      <c r="D5348" s="53">
        <v>2023</v>
      </c>
      <c r="E5348" s="56">
        <v>1.4000000000000001</v>
      </c>
      <c r="F5348" s="53">
        <f t="shared" si="421"/>
        <v>1</v>
      </c>
      <c r="G5348" s="53">
        <f t="shared" si="422"/>
        <v>1</v>
      </c>
      <c r="H5348" s="53">
        <f t="shared" si="423"/>
        <v>-1</v>
      </c>
      <c r="I5348" s="53" t="str">
        <f t="shared" si="424"/>
        <v>dw</v>
      </c>
    </row>
    <row r="5349" spans="1:9" x14ac:dyDescent="0.25">
      <c r="A5349" s="93">
        <v>45163</v>
      </c>
      <c r="B5349" s="35">
        <f t="shared" si="420"/>
        <v>176</v>
      </c>
      <c r="C5349" s="76">
        <v>8</v>
      </c>
      <c r="D5349" s="53">
        <v>2023</v>
      </c>
      <c r="E5349" s="56">
        <v>0</v>
      </c>
      <c r="F5349" s="53">
        <f t="shared" si="421"/>
        <v>0</v>
      </c>
      <c r="G5349" s="53">
        <f t="shared" si="422"/>
        <v>1</v>
      </c>
      <c r="H5349" s="53">
        <f t="shared" si="423"/>
        <v>1</v>
      </c>
      <c r="I5349" s="53" t="str">
        <f t="shared" si="424"/>
        <v>wd</v>
      </c>
    </row>
    <row r="5350" spans="1:9" x14ac:dyDescent="0.25">
      <c r="A5350" s="93">
        <v>45164</v>
      </c>
      <c r="B5350" s="35">
        <f t="shared" si="420"/>
        <v>176</v>
      </c>
      <c r="C5350" s="76">
        <v>8</v>
      </c>
      <c r="D5350" s="53">
        <v>2023</v>
      </c>
      <c r="E5350" s="56">
        <v>4.666666666666667</v>
      </c>
      <c r="F5350" s="53">
        <f t="shared" si="421"/>
        <v>1</v>
      </c>
      <c r="G5350" s="53">
        <f t="shared" si="422"/>
        <v>1</v>
      </c>
      <c r="H5350" s="53">
        <f t="shared" si="423"/>
        <v>-1</v>
      </c>
      <c r="I5350" s="53" t="str">
        <f t="shared" si="424"/>
        <v>dw</v>
      </c>
    </row>
    <row r="5351" spans="1:9" x14ac:dyDescent="0.25">
      <c r="A5351" s="93">
        <v>45165</v>
      </c>
      <c r="B5351" s="35">
        <f t="shared" si="420"/>
        <v>176</v>
      </c>
      <c r="C5351" s="76">
        <v>8</v>
      </c>
      <c r="D5351" s="53">
        <v>2023</v>
      </c>
      <c r="E5351" s="56">
        <v>1.5999999999999999</v>
      </c>
      <c r="F5351" s="53">
        <f t="shared" si="421"/>
        <v>1</v>
      </c>
      <c r="G5351" s="53">
        <f t="shared" si="422"/>
        <v>2</v>
      </c>
      <c r="H5351" s="53">
        <f t="shared" si="423"/>
        <v>2</v>
      </c>
      <c r="I5351" s="53" t="str">
        <f t="shared" si="424"/>
        <v>ww</v>
      </c>
    </row>
    <row r="5352" spans="1:9" x14ac:dyDescent="0.25">
      <c r="A5352" s="93">
        <v>45166</v>
      </c>
      <c r="B5352" s="35">
        <f t="shared" si="420"/>
        <v>176</v>
      </c>
      <c r="C5352" s="76">
        <v>8</v>
      </c>
      <c r="D5352" s="53">
        <v>2023</v>
      </c>
      <c r="E5352" s="56">
        <v>3.4</v>
      </c>
      <c r="F5352" s="53">
        <f t="shared" si="421"/>
        <v>1</v>
      </c>
      <c r="G5352" s="53">
        <f t="shared" si="422"/>
        <v>2</v>
      </c>
      <c r="H5352" s="53">
        <f t="shared" si="423"/>
        <v>2</v>
      </c>
      <c r="I5352" s="53" t="str">
        <f t="shared" si="424"/>
        <v>ww</v>
      </c>
    </row>
    <row r="5353" spans="1:9" x14ac:dyDescent="0.25">
      <c r="A5353" s="93">
        <v>45167</v>
      </c>
      <c r="B5353" s="35">
        <f t="shared" si="420"/>
        <v>176</v>
      </c>
      <c r="C5353" s="76">
        <v>8</v>
      </c>
      <c r="D5353" s="53">
        <v>2023</v>
      </c>
      <c r="E5353" s="56">
        <v>0</v>
      </c>
      <c r="F5353" s="53">
        <f t="shared" si="421"/>
        <v>0</v>
      </c>
      <c r="G5353" s="53">
        <f t="shared" si="422"/>
        <v>1</v>
      </c>
      <c r="H5353" s="53">
        <f t="shared" si="423"/>
        <v>1</v>
      </c>
      <c r="I5353" s="53" t="str">
        <f t="shared" si="424"/>
        <v>wd</v>
      </c>
    </row>
    <row r="5354" spans="1:9" x14ac:dyDescent="0.25">
      <c r="A5354" s="93">
        <v>45168</v>
      </c>
      <c r="B5354" s="35">
        <f t="shared" si="420"/>
        <v>176</v>
      </c>
      <c r="C5354" s="76">
        <v>8</v>
      </c>
      <c r="D5354" s="53">
        <v>2023</v>
      </c>
      <c r="E5354" s="56">
        <v>0</v>
      </c>
      <c r="F5354" s="53">
        <f t="shared" si="421"/>
        <v>0</v>
      </c>
      <c r="G5354" s="53">
        <f t="shared" si="422"/>
        <v>0</v>
      </c>
      <c r="H5354" s="53">
        <f t="shared" si="423"/>
        <v>0</v>
      </c>
      <c r="I5354" s="53" t="str">
        <f t="shared" si="424"/>
        <v>dd</v>
      </c>
    </row>
    <row r="5355" spans="1:9" x14ac:dyDescent="0.25">
      <c r="A5355" s="93">
        <v>45169</v>
      </c>
      <c r="B5355" s="35">
        <f t="shared" si="420"/>
        <v>176</v>
      </c>
      <c r="C5355" s="76">
        <v>8</v>
      </c>
      <c r="D5355" s="53">
        <v>2023</v>
      </c>
      <c r="E5355" s="56">
        <v>0</v>
      </c>
      <c r="F5355" s="53">
        <f t="shared" si="421"/>
        <v>0</v>
      </c>
      <c r="G5355" s="53">
        <f t="shared" si="422"/>
        <v>0</v>
      </c>
      <c r="H5355" s="53">
        <f t="shared" si="423"/>
        <v>0</v>
      </c>
      <c r="I5355" s="53" t="str">
        <f t="shared" si="424"/>
        <v>dd</v>
      </c>
    </row>
    <row r="5356" spans="1:9" x14ac:dyDescent="0.25">
      <c r="A5356" s="93">
        <v>45170</v>
      </c>
      <c r="B5356" s="35">
        <f t="shared" si="420"/>
        <v>177</v>
      </c>
      <c r="C5356" s="76">
        <v>9</v>
      </c>
      <c r="D5356" s="53">
        <v>2023</v>
      </c>
      <c r="E5356" s="56">
        <v>0</v>
      </c>
      <c r="F5356" s="53">
        <f t="shared" si="421"/>
        <v>0</v>
      </c>
      <c r="G5356" s="53">
        <f t="shared" si="422"/>
        <v>0</v>
      </c>
      <c r="H5356" s="53">
        <f t="shared" si="423"/>
        <v>0</v>
      </c>
      <c r="I5356" s="53" t="str">
        <f t="shared" si="424"/>
        <v>dd</v>
      </c>
    </row>
    <row r="5357" spans="1:9" x14ac:dyDescent="0.25">
      <c r="A5357" s="93">
        <v>45171</v>
      </c>
      <c r="B5357" s="35">
        <f t="shared" si="420"/>
        <v>177</v>
      </c>
      <c r="C5357" s="76">
        <v>9</v>
      </c>
      <c r="D5357" s="53">
        <v>2023</v>
      </c>
      <c r="E5357" s="56">
        <v>6.6666666666666666E-2</v>
      </c>
      <c r="F5357" s="53">
        <f t="shared" si="421"/>
        <v>1</v>
      </c>
      <c r="G5357" s="53">
        <f t="shared" si="422"/>
        <v>1</v>
      </c>
      <c r="H5357" s="53">
        <f t="shared" si="423"/>
        <v>-1</v>
      </c>
      <c r="I5357" s="53" t="str">
        <f t="shared" si="424"/>
        <v>dw</v>
      </c>
    </row>
    <row r="5358" spans="1:9" x14ac:dyDescent="0.25">
      <c r="A5358" s="93">
        <v>45172</v>
      </c>
      <c r="B5358" s="35">
        <f t="shared" si="420"/>
        <v>177</v>
      </c>
      <c r="C5358" s="76">
        <v>9</v>
      </c>
      <c r="D5358" s="53">
        <v>2023</v>
      </c>
      <c r="E5358" s="56">
        <v>0</v>
      </c>
      <c r="F5358" s="53">
        <f t="shared" si="421"/>
        <v>0</v>
      </c>
      <c r="G5358" s="53">
        <f t="shared" si="422"/>
        <v>1</v>
      </c>
      <c r="H5358" s="53">
        <f t="shared" si="423"/>
        <v>1</v>
      </c>
      <c r="I5358" s="53" t="str">
        <f t="shared" si="424"/>
        <v>wd</v>
      </c>
    </row>
    <row r="5359" spans="1:9" x14ac:dyDescent="0.25">
      <c r="A5359" s="93">
        <v>45173</v>
      </c>
      <c r="B5359" s="35">
        <f t="shared" si="420"/>
        <v>177</v>
      </c>
      <c r="C5359" s="76">
        <v>9</v>
      </c>
      <c r="D5359" s="53">
        <v>2023</v>
      </c>
      <c r="E5359" s="56">
        <v>0</v>
      </c>
      <c r="F5359" s="53">
        <f t="shared" si="421"/>
        <v>0</v>
      </c>
      <c r="G5359" s="53">
        <f t="shared" si="422"/>
        <v>0</v>
      </c>
      <c r="H5359" s="53">
        <f t="shared" si="423"/>
        <v>0</v>
      </c>
      <c r="I5359" s="53" t="str">
        <f t="shared" si="424"/>
        <v>dd</v>
      </c>
    </row>
    <row r="5360" spans="1:9" x14ac:dyDescent="0.25">
      <c r="A5360" s="93">
        <v>45174</v>
      </c>
      <c r="B5360" s="35">
        <f t="shared" ref="B5360:B5423" si="425">C5360+(D5360-2009)*12</f>
        <v>177</v>
      </c>
      <c r="C5360" s="76">
        <v>9</v>
      </c>
      <c r="D5360" s="53">
        <v>2023</v>
      </c>
      <c r="E5360" s="56">
        <v>0</v>
      </c>
      <c r="F5360" s="53">
        <f t="shared" si="421"/>
        <v>0</v>
      </c>
      <c r="G5360" s="53">
        <f t="shared" si="422"/>
        <v>0</v>
      </c>
      <c r="H5360" s="53">
        <f t="shared" si="423"/>
        <v>0</v>
      </c>
      <c r="I5360" s="53" t="str">
        <f t="shared" si="424"/>
        <v>dd</v>
      </c>
    </row>
    <row r="5361" spans="1:9" x14ac:dyDescent="0.25">
      <c r="A5361" s="93">
        <v>45175</v>
      </c>
      <c r="B5361" s="35">
        <f t="shared" si="425"/>
        <v>177</v>
      </c>
      <c r="C5361" s="76">
        <v>9</v>
      </c>
      <c r="D5361" s="53">
        <v>2023</v>
      </c>
      <c r="E5361" s="56">
        <v>0</v>
      </c>
      <c r="F5361" s="53">
        <f t="shared" si="421"/>
        <v>0</v>
      </c>
      <c r="G5361" s="53">
        <f t="shared" si="422"/>
        <v>0</v>
      </c>
      <c r="H5361" s="53">
        <f t="shared" si="423"/>
        <v>0</v>
      </c>
      <c r="I5361" s="53" t="str">
        <f t="shared" si="424"/>
        <v>dd</v>
      </c>
    </row>
    <row r="5362" spans="1:9" x14ac:dyDescent="0.25">
      <c r="A5362" s="93">
        <v>45176</v>
      </c>
      <c r="B5362" s="35">
        <f t="shared" si="425"/>
        <v>177</v>
      </c>
      <c r="C5362" s="76">
        <v>9</v>
      </c>
      <c r="D5362" s="53">
        <v>2023</v>
      </c>
      <c r="E5362" s="56">
        <v>0</v>
      </c>
      <c r="F5362" s="53">
        <f t="shared" si="421"/>
        <v>0</v>
      </c>
      <c r="G5362" s="53">
        <f t="shared" si="422"/>
        <v>0</v>
      </c>
      <c r="H5362" s="53">
        <f t="shared" si="423"/>
        <v>0</v>
      </c>
      <c r="I5362" s="53" t="str">
        <f t="shared" si="424"/>
        <v>dd</v>
      </c>
    </row>
    <row r="5363" spans="1:9" x14ac:dyDescent="0.25">
      <c r="A5363" s="93">
        <v>45177</v>
      </c>
      <c r="B5363" s="35">
        <f t="shared" si="425"/>
        <v>177</v>
      </c>
      <c r="C5363" s="76">
        <v>9</v>
      </c>
      <c r="D5363" s="53">
        <v>2023</v>
      </c>
      <c r="E5363" s="56">
        <v>0</v>
      </c>
      <c r="F5363" s="53">
        <f t="shared" si="421"/>
        <v>0</v>
      </c>
      <c r="G5363" s="53">
        <f t="shared" si="422"/>
        <v>0</v>
      </c>
      <c r="H5363" s="53">
        <f t="shared" si="423"/>
        <v>0</v>
      </c>
      <c r="I5363" s="53" t="str">
        <f t="shared" si="424"/>
        <v>dd</v>
      </c>
    </row>
    <row r="5364" spans="1:9" x14ac:dyDescent="0.25">
      <c r="A5364" s="93">
        <v>45178</v>
      </c>
      <c r="B5364" s="35">
        <f t="shared" si="425"/>
        <v>177</v>
      </c>
      <c r="C5364" s="76">
        <v>9</v>
      </c>
      <c r="D5364" s="53">
        <v>2023</v>
      </c>
      <c r="E5364" s="56">
        <v>6.6666666666666666E-2</v>
      </c>
      <c r="F5364" s="53">
        <f t="shared" si="421"/>
        <v>1</v>
      </c>
      <c r="G5364" s="53">
        <f t="shared" si="422"/>
        <v>1</v>
      </c>
      <c r="H5364" s="53">
        <f t="shared" si="423"/>
        <v>-1</v>
      </c>
      <c r="I5364" s="53" t="str">
        <f t="shared" si="424"/>
        <v>dw</v>
      </c>
    </row>
    <row r="5365" spans="1:9" x14ac:dyDescent="0.25">
      <c r="A5365" s="93">
        <v>45179</v>
      </c>
      <c r="B5365" s="35">
        <f t="shared" si="425"/>
        <v>177</v>
      </c>
      <c r="C5365" s="76">
        <v>9</v>
      </c>
      <c r="D5365" s="53">
        <v>2023</v>
      </c>
      <c r="E5365" s="56">
        <v>0</v>
      </c>
      <c r="F5365" s="53">
        <f t="shared" si="421"/>
        <v>0</v>
      </c>
      <c r="G5365" s="53">
        <f t="shared" si="422"/>
        <v>1</v>
      </c>
      <c r="H5365" s="53">
        <f t="shared" si="423"/>
        <v>1</v>
      </c>
      <c r="I5365" s="53" t="str">
        <f t="shared" si="424"/>
        <v>wd</v>
      </c>
    </row>
    <row r="5366" spans="1:9" x14ac:dyDescent="0.25">
      <c r="A5366" s="93">
        <v>45180</v>
      </c>
      <c r="B5366" s="35">
        <f t="shared" si="425"/>
        <v>177</v>
      </c>
      <c r="C5366" s="76">
        <v>9</v>
      </c>
      <c r="D5366" s="53">
        <v>2023</v>
      </c>
      <c r="E5366" s="56">
        <v>24.533333333333331</v>
      </c>
      <c r="F5366" s="53">
        <f t="shared" si="421"/>
        <v>1</v>
      </c>
      <c r="G5366" s="53">
        <f t="shared" si="422"/>
        <v>1</v>
      </c>
      <c r="H5366" s="53">
        <f t="shared" si="423"/>
        <v>-1</v>
      </c>
      <c r="I5366" s="53" t="str">
        <f t="shared" si="424"/>
        <v>dw</v>
      </c>
    </row>
    <row r="5367" spans="1:9" x14ac:dyDescent="0.25">
      <c r="A5367" s="93">
        <v>45181</v>
      </c>
      <c r="B5367" s="35">
        <f t="shared" si="425"/>
        <v>177</v>
      </c>
      <c r="C5367" s="76">
        <v>9</v>
      </c>
      <c r="D5367" s="53">
        <v>2023</v>
      </c>
      <c r="E5367" s="56">
        <v>2.8666666666666667</v>
      </c>
      <c r="F5367" s="53">
        <f t="shared" si="421"/>
        <v>1</v>
      </c>
      <c r="G5367" s="53">
        <f t="shared" si="422"/>
        <v>2</v>
      </c>
      <c r="H5367" s="53">
        <f t="shared" si="423"/>
        <v>2</v>
      </c>
      <c r="I5367" s="53" t="str">
        <f t="shared" si="424"/>
        <v>ww</v>
      </c>
    </row>
    <row r="5368" spans="1:9" x14ac:dyDescent="0.25">
      <c r="A5368" s="93">
        <v>45182</v>
      </c>
      <c r="B5368" s="35">
        <f t="shared" si="425"/>
        <v>177</v>
      </c>
      <c r="C5368" s="76">
        <v>9</v>
      </c>
      <c r="D5368" s="53">
        <v>2023</v>
      </c>
      <c r="E5368" s="56">
        <v>0.13333333333333333</v>
      </c>
      <c r="F5368" s="53">
        <f t="shared" si="421"/>
        <v>1</v>
      </c>
      <c r="G5368" s="53">
        <f t="shared" si="422"/>
        <v>2</v>
      </c>
      <c r="H5368" s="53">
        <f t="shared" si="423"/>
        <v>2</v>
      </c>
      <c r="I5368" s="53" t="str">
        <f t="shared" si="424"/>
        <v>ww</v>
      </c>
    </row>
    <row r="5369" spans="1:9" x14ac:dyDescent="0.25">
      <c r="A5369" s="93">
        <v>45183</v>
      </c>
      <c r="B5369" s="35">
        <f t="shared" si="425"/>
        <v>177</v>
      </c>
      <c r="C5369" s="76">
        <v>9</v>
      </c>
      <c r="D5369" s="53">
        <v>2023</v>
      </c>
      <c r="E5369" s="56">
        <v>6.6666666666666666E-2</v>
      </c>
      <c r="F5369" s="53">
        <f t="shared" si="421"/>
        <v>1</v>
      </c>
      <c r="G5369" s="53">
        <f t="shared" si="422"/>
        <v>2</v>
      </c>
      <c r="H5369" s="53">
        <f t="shared" si="423"/>
        <v>2</v>
      </c>
      <c r="I5369" s="53" t="str">
        <f t="shared" si="424"/>
        <v>ww</v>
      </c>
    </row>
    <row r="5370" spans="1:9" x14ac:dyDescent="0.25">
      <c r="A5370" s="93">
        <v>45184</v>
      </c>
      <c r="B5370" s="35">
        <f t="shared" si="425"/>
        <v>177</v>
      </c>
      <c r="C5370" s="76">
        <v>9</v>
      </c>
      <c r="D5370" s="53">
        <v>2023</v>
      </c>
      <c r="E5370" s="56">
        <v>7.6000000000000005</v>
      </c>
      <c r="F5370" s="53">
        <f t="shared" si="421"/>
        <v>1</v>
      </c>
      <c r="G5370" s="53">
        <f t="shared" si="422"/>
        <v>2</v>
      </c>
      <c r="H5370" s="53">
        <f t="shared" si="423"/>
        <v>2</v>
      </c>
      <c r="I5370" s="53" t="str">
        <f t="shared" si="424"/>
        <v>ww</v>
      </c>
    </row>
    <row r="5371" spans="1:9" x14ac:dyDescent="0.25">
      <c r="A5371" s="93">
        <v>45185</v>
      </c>
      <c r="B5371" s="35">
        <f t="shared" si="425"/>
        <v>177</v>
      </c>
      <c r="C5371" s="76">
        <v>9</v>
      </c>
      <c r="D5371" s="53">
        <v>2023</v>
      </c>
      <c r="E5371" s="56">
        <v>9</v>
      </c>
      <c r="F5371" s="53">
        <f t="shared" si="421"/>
        <v>1</v>
      </c>
      <c r="G5371" s="53">
        <f t="shared" si="422"/>
        <v>2</v>
      </c>
      <c r="H5371" s="53">
        <f t="shared" si="423"/>
        <v>2</v>
      </c>
      <c r="I5371" s="53" t="str">
        <f t="shared" si="424"/>
        <v>ww</v>
      </c>
    </row>
    <row r="5372" spans="1:9" x14ac:dyDescent="0.25">
      <c r="A5372" s="93">
        <v>45186</v>
      </c>
      <c r="B5372" s="35">
        <f t="shared" si="425"/>
        <v>177</v>
      </c>
      <c r="C5372" s="76">
        <v>9</v>
      </c>
      <c r="D5372" s="53">
        <v>2023</v>
      </c>
      <c r="E5372" s="56">
        <v>0.53333333333333333</v>
      </c>
      <c r="F5372" s="53">
        <f t="shared" si="421"/>
        <v>1</v>
      </c>
      <c r="G5372" s="53">
        <f t="shared" si="422"/>
        <v>2</v>
      </c>
      <c r="H5372" s="53">
        <f t="shared" si="423"/>
        <v>2</v>
      </c>
      <c r="I5372" s="53" t="str">
        <f t="shared" si="424"/>
        <v>ww</v>
      </c>
    </row>
    <row r="5373" spans="1:9" x14ac:dyDescent="0.25">
      <c r="A5373" s="93">
        <v>45187</v>
      </c>
      <c r="B5373" s="35">
        <f t="shared" si="425"/>
        <v>177</v>
      </c>
      <c r="C5373" s="76">
        <v>9</v>
      </c>
      <c r="D5373" s="53">
        <v>2023</v>
      </c>
      <c r="E5373" s="56">
        <v>0.26666666666666666</v>
      </c>
      <c r="F5373" s="53">
        <f t="shared" si="421"/>
        <v>1</v>
      </c>
      <c r="G5373" s="53">
        <f t="shared" si="422"/>
        <v>2</v>
      </c>
      <c r="H5373" s="53">
        <f t="shared" si="423"/>
        <v>2</v>
      </c>
      <c r="I5373" s="53" t="str">
        <f t="shared" si="424"/>
        <v>ww</v>
      </c>
    </row>
    <row r="5374" spans="1:9" x14ac:dyDescent="0.25">
      <c r="A5374" s="93">
        <v>45188</v>
      </c>
      <c r="B5374" s="35">
        <f t="shared" si="425"/>
        <v>177</v>
      </c>
      <c r="C5374" s="76">
        <v>9</v>
      </c>
      <c r="D5374" s="53">
        <v>2023</v>
      </c>
      <c r="E5374" s="56">
        <v>4.5333333333333332</v>
      </c>
      <c r="F5374" s="53">
        <f t="shared" si="421"/>
        <v>1</v>
      </c>
      <c r="G5374" s="53">
        <f t="shared" si="422"/>
        <v>2</v>
      </c>
      <c r="H5374" s="53">
        <f t="shared" si="423"/>
        <v>2</v>
      </c>
      <c r="I5374" s="53" t="str">
        <f t="shared" si="424"/>
        <v>ww</v>
      </c>
    </row>
    <row r="5375" spans="1:9" x14ac:dyDescent="0.25">
      <c r="A5375" s="93">
        <v>45189</v>
      </c>
      <c r="B5375" s="35">
        <f t="shared" si="425"/>
        <v>177</v>
      </c>
      <c r="C5375" s="76">
        <v>9</v>
      </c>
      <c r="D5375" s="53">
        <v>2023</v>
      </c>
      <c r="E5375" s="56">
        <v>1.2000000000000002</v>
      </c>
      <c r="F5375" s="53">
        <f t="shared" si="421"/>
        <v>1</v>
      </c>
      <c r="G5375" s="53">
        <f t="shared" si="422"/>
        <v>2</v>
      </c>
      <c r="H5375" s="53">
        <f t="shared" si="423"/>
        <v>2</v>
      </c>
      <c r="I5375" s="53" t="str">
        <f t="shared" si="424"/>
        <v>ww</v>
      </c>
    </row>
    <row r="5376" spans="1:9" x14ac:dyDescent="0.25">
      <c r="A5376" s="93">
        <v>45190</v>
      </c>
      <c r="B5376" s="35">
        <f t="shared" si="425"/>
        <v>177</v>
      </c>
      <c r="C5376" s="76">
        <v>9</v>
      </c>
      <c r="D5376" s="53">
        <v>2023</v>
      </c>
      <c r="E5376" s="56">
        <v>2.9333333333333336</v>
      </c>
      <c r="F5376" s="53">
        <f t="shared" si="421"/>
        <v>1</v>
      </c>
      <c r="G5376" s="53">
        <f t="shared" si="422"/>
        <v>2</v>
      </c>
      <c r="H5376" s="53">
        <f t="shared" si="423"/>
        <v>2</v>
      </c>
      <c r="I5376" s="53" t="str">
        <f t="shared" si="424"/>
        <v>ww</v>
      </c>
    </row>
    <row r="5377" spans="1:9" x14ac:dyDescent="0.25">
      <c r="A5377" s="93">
        <v>45191</v>
      </c>
      <c r="B5377" s="35">
        <f t="shared" si="425"/>
        <v>177</v>
      </c>
      <c r="C5377" s="76">
        <v>9</v>
      </c>
      <c r="D5377" s="53">
        <v>2023</v>
      </c>
      <c r="E5377" s="56">
        <v>0</v>
      </c>
      <c r="F5377" s="53">
        <f t="shared" si="421"/>
        <v>0</v>
      </c>
      <c r="G5377" s="53">
        <f t="shared" si="422"/>
        <v>1</v>
      </c>
      <c r="H5377" s="53">
        <f t="shared" si="423"/>
        <v>1</v>
      </c>
      <c r="I5377" s="53" t="str">
        <f t="shared" si="424"/>
        <v>wd</v>
      </c>
    </row>
    <row r="5378" spans="1:9" x14ac:dyDescent="0.25">
      <c r="A5378" s="93">
        <v>45192</v>
      </c>
      <c r="B5378" s="35">
        <f t="shared" si="425"/>
        <v>177</v>
      </c>
      <c r="C5378" s="76">
        <v>9</v>
      </c>
      <c r="D5378" s="53">
        <v>2023</v>
      </c>
      <c r="E5378" s="56">
        <v>4.9333333333333336</v>
      </c>
      <c r="F5378" s="53">
        <f t="shared" si="421"/>
        <v>1</v>
      </c>
      <c r="G5378" s="53">
        <f t="shared" si="422"/>
        <v>1</v>
      </c>
      <c r="H5378" s="53">
        <f t="shared" si="423"/>
        <v>-1</v>
      </c>
      <c r="I5378" s="53" t="str">
        <f t="shared" si="424"/>
        <v>dw</v>
      </c>
    </row>
    <row r="5379" spans="1:9" x14ac:dyDescent="0.25">
      <c r="A5379" s="93">
        <v>45193</v>
      </c>
      <c r="B5379" s="35">
        <f t="shared" si="425"/>
        <v>177</v>
      </c>
      <c r="C5379" s="76">
        <v>9</v>
      </c>
      <c r="D5379" s="53">
        <v>2023</v>
      </c>
      <c r="E5379" s="56">
        <v>3.5333333333333332</v>
      </c>
      <c r="F5379" s="53">
        <f t="shared" si="421"/>
        <v>1</v>
      </c>
      <c r="G5379" s="53">
        <f t="shared" si="422"/>
        <v>2</v>
      </c>
      <c r="H5379" s="53">
        <f t="shared" si="423"/>
        <v>2</v>
      </c>
      <c r="I5379" s="53" t="str">
        <f t="shared" si="424"/>
        <v>ww</v>
      </c>
    </row>
    <row r="5380" spans="1:9" x14ac:dyDescent="0.25">
      <c r="A5380" s="93">
        <v>45194</v>
      </c>
      <c r="B5380" s="35">
        <f t="shared" si="425"/>
        <v>177</v>
      </c>
      <c r="C5380" s="76">
        <v>9</v>
      </c>
      <c r="D5380" s="53">
        <v>2023</v>
      </c>
      <c r="E5380" s="56">
        <v>0.40000000000000008</v>
      </c>
      <c r="F5380" s="53">
        <f t="shared" si="421"/>
        <v>1</v>
      </c>
      <c r="G5380" s="53">
        <f t="shared" si="422"/>
        <v>2</v>
      </c>
      <c r="H5380" s="53">
        <f t="shared" si="423"/>
        <v>2</v>
      </c>
      <c r="I5380" s="53" t="str">
        <f t="shared" si="424"/>
        <v>ww</v>
      </c>
    </row>
    <row r="5381" spans="1:9" x14ac:dyDescent="0.25">
      <c r="A5381" s="93">
        <v>45195</v>
      </c>
      <c r="B5381" s="35">
        <f t="shared" si="425"/>
        <v>177</v>
      </c>
      <c r="C5381" s="76">
        <v>9</v>
      </c>
      <c r="D5381" s="53">
        <v>2023</v>
      </c>
      <c r="E5381" s="56">
        <v>0</v>
      </c>
      <c r="F5381" s="53">
        <f t="shared" si="421"/>
        <v>0</v>
      </c>
      <c r="G5381" s="53">
        <f t="shared" si="422"/>
        <v>1</v>
      </c>
      <c r="H5381" s="53">
        <f t="shared" si="423"/>
        <v>1</v>
      </c>
      <c r="I5381" s="53" t="str">
        <f t="shared" si="424"/>
        <v>wd</v>
      </c>
    </row>
    <row r="5382" spans="1:9" x14ac:dyDescent="0.25">
      <c r="A5382" s="93">
        <v>45196</v>
      </c>
      <c r="B5382" s="35">
        <f t="shared" si="425"/>
        <v>177</v>
      </c>
      <c r="C5382" s="76">
        <v>9</v>
      </c>
      <c r="D5382" s="53">
        <v>2023</v>
      </c>
      <c r="E5382" s="56">
        <v>1.2333333333333334</v>
      </c>
      <c r="F5382" s="53">
        <f t="shared" si="421"/>
        <v>1</v>
      </c>
      <c r="G5382" s="53">
        <f t="shared" si="422"/>
        <v>1</v>
      </c>
      <c r="H5382" s="53">
        <f t="shared" si="423"/>
        <v>-1</v>
      </c>
      <c r="I5382" s="53" t="str">
        <f t="shared" si="424"/>
        <v>dw</v>
      </c>
    </row>
    <row r="5383" spans="1:9" x14ac:dyDescent="0.25">
      <c r="A5383" s="93">
        <v>45197</v>
      </c>
      <c r="B5383" s="35">
        <f t="shared" si="425"/>
        <v>177</v>
      </c>
      <c r="C5383" s="76">
        <v>9</v>
      </c>
      <c r="D5383" s="53">
        <v>2023</v>
      </c>
      <c r="E5383" s="56">
        <v>2.1333333333333333</v>
      </c>
      <c r="F5383" s="53">
        <f t="shared" ref="F5383:F5446" si="426">IF(E5383&gt;0,1,0)</f>
        <v>1</v>
      </c>
      <c r="G5383" s="53">
        <f t="shared" ref="G5383:G5446" si="427">SUM(F5382:F5383)</f>
        <v>2</v>
      </c>
      <c r="H5383" s="53">
        <f t="shared" ref="H5383:H5446" si="428">IF(G5383=1,IF(F5382=1,1,-1),G5383)</f>
        <v>2</v>
      </c>
      <c r="I5383" s="53" t="str">
        <f t="shared" ref="I5383:I5446" si="429">VLOOKUP(H5383,codes,2,)</f>
        <v>ww</v>
      </c>
    </row>
    <row r="5384" spans="1:9" x14ac:dyDescent="0.25">
      <c r="A5384" s="93">
        <v>45198</v>
      </c>
      <c r="B5384" s="35">
        <f t="shared" si="425"/>
        <v>177</v>
      </c>
      <c r="C5384" s="76">
        <v>9</v>
      </c>
      <c r="D5384" s="53">
        <v>2023</v>
      </c>
      <c r="E5384" s="56">
        <v>0</v>
      </c>
      <c r="F5384" s="53">
        <f t="shared" si="426"/>
        <v>0</v>
      </c>
      <c r="G5384" s="53">
        <f t="shared" si="427"/>
        <v>1</v>
      </c>
      <c r="H5384" s="53">
        <f t="shared" si="428"/>
        <v>1</v>
      </c>
      <c r="I5384" s="53" t="str">
        <f t="shared" si="429"/>
        <v>wd</v>
      </c>
    </row>
    <row r="5385" spans="1:9" x14ac:dyDescent="0.25">
      <c r="A5385" s="93">
        <v>45199</v>
      </c>
      <c r="B5385" s="35">
        <f t="shared" si="425"/>
        <v>177</v>
      </c>
      <c r="C5385" s="76">
        <v>9</v>
      </c>
      <c r="D5385" s="53">
        <v>2023</v>
      </c>
      <c r="E5385" s="56">
        <v>0</v>
      </c>
      <c r="F5385" s="53">
        <f t="shared" si="426"/>
        <v>0</v>
      </c>
      <c r="G5385" s="53">
        <f t="shared" si="427"/>
        <v>0</v>
      </c>
      <c r="H5385" s="53">
        <f t="shared" si="428"/>
        <v>0</v>
      </c>
      <c r="I5385" s="53" t="str">
        <f t="shared" si="429"/>
        <v>dd</v>
      </c>
    </row>
    <row r="5386" spans="1:9" x14ac:dyDescent="0.25">
      <c r="A5386" s="93">
        <v>45200</v>
      </c>
      <c r="B5386" s="35">
        <f t="shared" si="425"/>
        <v>178</v>
      </c>
      <c r="C5386" s="76">
        <v>10</v>
      </c>
      <c r="D5386" s="53">
        <v>2023</v>
      </c>
      <c r="E5386" s="56">
        <v>0.53333333333333333</v>
      </c>
      <c r="F5386" s="53">
        <f t="shared" si="426"/>
        <v>1</v>
      </c>
      <c r="G5386" s="53">
        <f t="shared" si="427"/>
        <v>1</v>
      </c>
      <c r="H5386" s="53">
        <f t="shared" si="428"/>
        <v>-1</v>
      </c>
      <c r="I5386" s="53" t="str">
        <f t="shared" si="429"/>
        <v>dw</v>
      </c>
    </row>
    <row r="5387" spans="1:9" x14ac:dyDescent="0.25">
      <c r="A5387" s="93">
        <v>45201</v>
      </c>
      <c r="B5387" s="35">
        <f t="shared" si="425"/>
        <v>178</v>
      </c>
      <c r="C5387" s="76">
        <v>10</v>
      </c>
      <c r="D5387" s="53">
        <v>2023</v>
      </c>
      <c r="E5387" s="56">
        <v>6.6666666666666666E-2</v>
      </c>
      <c r="F5387" s="53">
        <f t="shared" si="426"/>
        <v>1</v>
      </c>
      <c r="G5387" s="53">
        <f t="shared" si="427"/>
        <v>2</v>
      </c>
      <c r="H5387" s="53">
        <f t="shared" si="428"/>
        <v>2</v>
      </c>
      <c r="I5387" s="53" t="str">
        <f t="shared" si="429"/>
        <v>ww</v>
      </c>
    </row>
    <row r="5388" spans="1:9" x14ac:dyDescent="0.25">
      <c r="A5388" s="93">
        <v>45202</v>
      </c>
      <c r="B5388" s="35">
        <f t="shared" si="425"/>
        <v>178</v>
      </c>
      <c r="C5388" s="76">
        <v>10</v>
      </c>
      <c r="D5388" s="53">
        <v>2023</v>
      </c>
      <c r="E5388" s="56">
        <v>0.66666666666666663</v>
      </c>
      <c r="F5388" s="53">
        <f t="shared" si="426"/>
        <v>1</v>
      </c>
      <c r="G5388" s="53">
        <f t="shared" si="427"/>
        <v>2</v>
      </c>
      <c r="H5388" s="53">
        <f t="shared" si="428"/>
        <v>2</v>
      </c>
      <c r="I5388" s="53" t="str">
        <f t="shared" si="429"/>
        <v>ww</v>
      </c>
    </row>
    <row r="5389" spans="1:9" x14ac:dyDescent="0.25">
      <c r="A5389" s="93">
        <v>45203</v>
      </c>
      <c r="B5389" s="35">
        <f t="shared" si="425"/>
        <v>178</v>
      </c>
      <c r="C5389" s="76">
        <v>10</v>
      </c>
      <c r="D5389" s="53">
        <v>2023</v>
      </c>
      <c r="E5389" s="56">
        <v>0</v>
      </c>
      <c r="F5389" s="53">
        <f t="shared" si="426"/>
        <v>0</v>
      </c>
      <c r="G5389" s="53">
        <f t="shared" si="427"/>
        <v>1</v>
      </c>
      <c r="H5389" s="53">
        <f t="shared" si="428"/>
        <v>1</v>
      </c>
      <c r="I5389" s="53" t="str">
        <f t="shared" si="429"/>
        <v>wd</v>
      </c>
    </row>
    <row r="5390" spans="1:9" x14ac:dyDescent="0.25">
      <c r="A5390" s="93">
        <v>45204</v>
      </c>
      <c r="B5390" s="35">
        <f t="shared" si="425"/>
        <v>178</v>
      </c>
      <c r="C5390" s="76">
        <v>10</v>
      </c>
      <c r="D5390" s="53">
        <v>2023</v>
      </c>
      <c r="E5390" s="56">
        <v>2</v>
      </c>
      <c r="F5390" s="53">
        <f t="shared" si="426"/>
        <v>1</v>
      </c>
      <c r="G5390" s="53">
        <f t="shared" si="427"/>
        <v>1</v>
      </c>
      <c r="H5390" s="53">
        <f t="shared" si="428"/>
        <v>-1</v>
      </c>
      <c r="I5390" s="53" t="str">
        <f t="shared" si="429"/>
        <v>dw</v>
      </c>
    </row>
    <row r="5391" spans="1:9" x14ac:dyDescent="0.25">
      <c r="A5391" s="93">
        <v>45205</v>
      </c>
      <c r="B5391" s="35">
        <f t="shared" si="425"/>
        <v>178</v>
      </c>
      <c r="C5391" s="76">
        <v>10</v>
      </c>
      <c r="D5391" s="53">
        <v>2023</v>
      </c>
      <c r="E5391" s="56">
        <v>1</v>
      </c>
      <c r="F5391" s="53">
        <f t="shared" si="426"/>
        <v>1</v>
      </c>
      <c r="G5391" s="53">
        <f t="shared" si="427"/>
        <v>2</v>
      </c>
      <c r="H5391" s="53">
        <f t="shared" si="428"/>
        <v>2</v>
      </c>
      <c r="I5391" s="53" t="str">
        <f t="shared" si="429"/>
        <v>ww</v>
      </c>
    </row>
    <row r="5392" spans="1:9" x14ac:dyDescent="0.25">
      <c r="A5392" s="93">
        <v>45206</v>
      </c>
      <c r="B5392" s="35">
        <f t="shared" si="425"/>
        <v>178</v>
      </c>
      <c r="C5392" s="76">
        <v>10</v>
      </c>
      <c r="D5392" s="53">
        <v>2023</v>
      </c>
      <c r="E5392" s="56">
        <v>23.400000000000002</v>
      </c>
      <c r="F5392" s="53">
        <f t="shared" si="426"/>
        <v>1</v>
      </c>
      <c r="G5392" s="53">
        <f t="shared" si="427"/>
        <v>2</v>
      </c>
      <c r="H5392" s="53">
        <f t="shared" si="428"/>
        <v>2</v>
      </c>
      <c r="I5392" s="53" t="str">
        <f t="shared" si="429"/>
        <v>ww</v>
      </c>
    </row>
    <row r="5393" spans="1:9" x14ac:dyDescent="0.25">
      <c r="A5393" s="93">
        <v>45207</v>
      </c>
      <c r="B5393" s="35">
        <f t="shared" si="425"/>
        <v>178</v>
      </c>
      <c r="C5393" s="76">
        <v>10</v>
      </c>
      <c r="D5393" s="53">
        <v>2023</v>
      </c>
      <c r="E5393" s="56">
        <v>6.2666666666666657</v>
      </c>
      <c r="F5393" s="53">
        <f t="shared" si="426"/>
        <v>1</v>
      </c>
      <c r="G5393" s="53">
        <f t="shared" si="427"/>
        <v>2</v>
      </c>
      <c r="H5393" s="53">
        <f t="shared" si="428"/>
        <v>2</v>
      </c>
      <c r="I5393" s="53" t="str">
        <f t="shared" si="429"/>
        <v>ww</v>
      </c>
    </row>
    <row r="5394" spans="1:9" x14ac:dyDescent="0.25">
      <c r="A5394" s="93">
        <v>45208</v>
      </c>
      <c r="B5394" s="35">
        <f t="shared" si="425"/>
        <v>178</v>
      </c>
      <c r="C5394" s="76">
        <v>10</v>
      </c>
      <c r="D5394" s="53">
        <v>2023</v>
      </c>
      <c r="E5394" s="56">
        <v>6.6666666666666666E-2</v>
      </c>
      <c r="F5394" s="53">
        <f t="shared" si="426"/>
        <v>1</v>
      </c>
      <c r="G5394" s="53">
        <f t="shared" si="427"/>
        <v>2</v>
      </c>
      <c r="H5394" s="53">
        <f t="shared" si="428"/>
        <v>2</v>
      </c>
      <c r="I5394" s="53" t="str">
        <f t="shared" si="429"/>
        <v>ww</v>
      </c>
    </row>
    <row r="5395" spans="1:9" x14ac:dyDescent="0.25">
      <c r="A5395" s="93">
        <v>45209</v>
      </c>
      <c r="B5395" s="35">
        <f t="shared" si="425"/>
        <v>178</v>
      </c>
      <c r="C5395" s="76">
        <v>10</v>
      </c>
      <c r="D5395" s="53">
        <v>2023</v>
      </c>
      <c r="E5395" s="56">
        <v>0</v>
      </c>
      <c r="F5395" s="53">
        <f t="shared" si="426"/>
        <v>0</v>
      </c>
      <c r="G5395" s="53">
        <f t="shared" si="427"/>
        <v>1</v>
      </c>
      <c r="H5395" s="53">
        <f t="shared" si="428"/>
        <v>1</v>
      </c>
      <c r="I5395" s="53" t="str">
        <f t="shared" si="429"/>
        <v>wd</v>
      </c>
    </row>
    <row r="5396" spans="1:9" x14ac:dyDescent="0.25">
      <c r="A5396" s="93">
        <v>45210</v>
      </c>
      <c r="B5396" s="35">
        <f t="shared" si="425"/>
        <v>178</v>
      </c>
      <c r="C5396" s="76">
        <v>10</v>
      </c>
      <c r="D5396" s="53">
        <v>2023</v>
      </c>
      <c r="E5396" s="56">
        <v>6.6666666666666666E-2</v>
      </c>
      <c r="F5396" s="53">
        <f t="shared" si="426"/>
        <v>1</v>
      </c>
      <c r="G5396" s="53">
        <f t="shared" si="427"/>
        <v>1</v>
      </c>
      <c r="H5396" s="53">
        <f t="shared" si="428"/>
        <v>-1</v>
      </c>
      <c r="I5396" s="53" t="str">
        <f t="shared" si="429"/>
        <v>dw</v>
      </c>
    </row>
    <row r="5397" spans="1:9" x14ac:dyDescent="0.25">
      <c r="A5397" s="93">
        <v>45211</v>
      </c>
      <c r="B5397" s="35">
        <f t="shared" si="425"/>
        <v>178</v>
      </c>
      <c r="C5397" s="76">
        <v>10</v>
      </c>
      <c r="D5397" s="53">
        <v>2023</v>
      </c>
      <c r="E5397" s="56">
        <v>0</v>
      </c>
      <c r="F5397" s="53">
        <f t="shared" si="426"/>
        <v>0</v>
      </c>
      <c r="G5397" s="53">
        <f t="shared" si="427"/>
        <v>1</v>
      </c>
      <c r="H5397" s="53">
        <f t="shared" si="428"/>
        <v>1</v>
      </c>
      <c r="I5397" s="53" t="str">
        <f t="shared" si="429"/>
        <v>wd</v>
      </c>
    </row>
    <row r="5398" spans="1:9" x14ac:dyDescent="0.25">
      <c r="A5398" s="93">
        <v>45212</v>
      </c>
      <c r="B5398" s="35">
        <f t="shared" si="425"/>
        <v>178</v>
      </c>
      <c r="C5398" s="76">
        <v>10</v>
      </c>
      <c r="D5398" s="53">
        <v>2023</v>
      </c>
      <c r="E5398" s="56">
        <v>0.53333333333333333</v>
      </c>
      <c r="F5398" s="53">
        <f t="shared" si="426"/>
        <v>1</v>
      </c>
      <c r="G5398" s="53">
        <f t="shared" si="427"/>
        <v>1</v>
      </c>
      <c r="H5398" s="53">
        <f t="shared" si="428"/>
        <v>-1</v>
      </c>
      <c r="I5398" s="53" t="str">
        <f t="shared" si="429"/>
        <v>dw</v>
      </c>
    </row>
    <row r="5399" spans="1:9" x14ac:dyDescent="0.25">
      <c r="A5399" s="93">
        <v>45213</v>
      </c>
      <c r="B5399" s="35">
        <f t="shared" si="425"/>
        <v>178</v>
      </c>
      <c r="C5399" s="76">
        <v>10</v>
      </c>
      <c r="D5399" s="53">
        <v>2023</v>
      </c>
      <c r="E5399" s="56">
        <v>6.6666666666666666E-2</v>
      </c>
      <c r="F5399" s="53">
        <f t="shared" si="426"/>
        <v>1</v>
      </c>
      <c r="G5399" s="53">
        <f t="shared" si="427"/>
        <v>2</v>
      </c>
      <c r="H5399" s="53">
        <f t="shared" si="428"/>
        <v>2</v>
      </c>
      <c r="I5399" s="53" t="str">
        <f t="shared" si="429"/>
        <v>ww</v>
      </c>
    </row>
    <row r="5400" spans="1:9" x14ac:dyDescent="0.25">
      <c r="A5400" s="93">
        <v>45214</v>
      </c>
      <c r="B5400" s="35">
        <f t="shared" si="425"/>
        <v>178</v>
      </c>
      <c r="C5400" s="76">
        <v>10</v>
      </c>
      <c r="D5400" s="53">
        <v>2023</v>
      </c>
      <c r="E5400" s="56">
        <v>0</v>
      </c>
      <c r="F5400" s="53">
        <f t="shared" si="426"/>
        <v>0</v>
      </c>
      <c r="G5400" s="53">
        <f t="shared" si="427"/>
        <v>1</v>
      </c>
      <c r="H5400" s="53">
        <f t="shared" si="428"/>
        <v>1</v>
      </c>
      <c r="I5400" s="53" t="str">
        <f t="shared" si="429"/>
        <v>wd</v>
      </c>
    </row>
    <row r="5401" spans="1:9" x14ac:dyDescent="0.25">
      <c r="A5401" s="93">
        <v>45215</v>
      </c>
      <c r="B5401" s="35">
        <f t="shared" si="425"/>
        <v>178</v>
      </c>
      <c r="C5401" s="76">
        <v>10</v>
      </c>
      <c r="D5401" s="53">
        <v>2023</v>
      </c>
      <c r="E5401" s="56">
        <v>0</v>
      </c>
      <c r="F5401" s="53">
        <f t="shared" si="426"/>
        <v>0</v>
      </c>
      <c r="G5401" s="53">
        <f t="shared" si="427"/>
        <v>0</v>
      </c>
      <c r="H5401" s="53">
        <f t="shared" si="428"/>
        <v>0</v>
      </c>
      <c r="I5401" s="53" t="str">
        <f t="shared" si="429"/>
        <v>dd</v>
      </c>
    </row>
    <row r="5402" spans="1:9" x14ac:dyDescent="0.25">
      <c r="A5402" s="93">
        <v>45216</v>
      </c>
      <c r="B5402" s="35">
        <f t="shared" si="425"/>
        <v>178</v>
      </c>
      <c r="C5402" s="76">
        <v>10</v>
      </c>
      <c r="D5402" s="53">
        <v>2023</v>
      </c>
      <c r="E5402" s="56">
        <v>0</v>
      </c>
      <c r="F5402" s="53">
        <f t="shared" si="426"/>
        <v>0</v>
      </c>
      <c r="G5402" s="53">
        <f t="shared" si="427"/>
        <v>0</v>
      </c>
      <c r="H5402" s="53">
        <f t="shared" si="428"/>
        <v>0</v>
      </c>
      <c r="I5402" s="53" t="str">
        <f t="shared" si="429"/>
        <v>dd</v>
      </c>
    </row>
    <row r="5403" spans="1:9" x14ac:dyDescent="0.25">
      <c r="A5403" s="93">
        <v>45217</v>
      </c>
      <c r="B5403" s="35">
        <f t="shared" si="425"/>
        <v>178</v>
      </c>
      <c r="C5403" s="76">
        <v>10</v>
      </c>
      <c r="D5403" s="53">
        <v>2023</v>
      </c>
      <c r="E5403" s="56">
        <v>6.6666666666666666E-2</v>
      </c>
      <c r="F5403" s="53">
        <f t="shared" si="426"/>
        <v>1</v>
      </c>
      <c r="G5403" s="53">
        <f t="shared" si="427"/>
        <v>1</v>
      </c>
      <c r="H5403" s="53">
        <f t="shared" si="428"/>
        <v>-1</v>
      </c>
      <c r="I5403" s="53" t="str">
        <f t="shared" si="429"/>
        <v>dw</v>
      </c>
    </row>
    <row r="5404" spans="1:9" x14ac:dyDescent="0.25">
      <c r="A5404" s="93">
        <v>45218</v>
      </c>
      <c r="B5404" s="35">
        <f t="shared" si="425"/>
        <v>178</v>
      </c>
      <c r="C5404" s="76">
        <v>10</v>
      </c>
      <c r="D5404" s="53">
        <v>2023</v>
      </c>
      <c r="E5404" s="56">
        <v>13.200000000000001</v>
      </c>
      <c r="F5404" s="53">
        <f t="shared" si="426"/>
        <v>1</v>
      </c>
      <c r="G5404" s="53">
        <f t="shared" si="427"/>
        <v>2</v>
      </c>
      <c r="H5404" s="53">
        <f t="shared" si="428"/>
        <v>2</v>
      </c>
      <c r="I5404" s="53" t="str">
        <f t="shared" si="429"/>
        <v>ww</v>
      </c>
    </row>
    <row r="5405" spans="1:9" x14ac:dyDescent="0.25">
      <c r="A5405" s="93">
        <v>45219</v>
      </c>
      <c r="B5405" s="35">
        <f t="shared" si="425"/>
        <v>178</v>
      </c>
      <c r="C5405" s="76">
        <v>10</v>
      </c>
      <c r="D5405" s="53">
        <v>2023</v>
      </c>
      <c r="E5405" s="56">
        <v>11.200000000000001</v>
      </c>
      <c r="F5405" s="53">
        <f t="shared" si="426"/>
        <v>1</v>
      </c>
      <c r="G5405" s="53">
        <f t="shared" si="427"/>
        <v>2</v>
      </c>
      <c r="H5405" s="53">
        <f t="shared" si="428"/>
        <v>2</v>
      </c>
      <c r="I5405" s="53" t="str">
        <f t="shared" si="429"/>
        <v>ww</v>
      </c>
    </row>
    <row r="5406" spans="1:9" x14ac:dyDescent="0.25">
      <c r="A5406" s="93">
        <v>45220</v>
      </c>
      <c r="B5406" s="35">
        <f t="shared" si="425"/>
        <v>178</v>
      </c>
      <c r="C5406" s="76">
        <v>10</v>
      </c>
      <c r="D5406" s="53">
        <v>2023</v>
      </c>
      <c r="E5406" s="56">
        <v>13.866666666666667</v>
      </c>
      <c r="F5406" s="53">
        <f t="shared" si="426"/>
        <v>1</v>
      </c>
      <c r="G5406" s="53">
        <f t="shared" si="427"/>
        <v>2</v>
      </c>
      <c r="H5406" s="53">
        <f t="shared" si="428"/>
        <v>2</v>
      </c>
      <c r="I5406" s="53" t="str">
        <f t="shared" si="429"/>
        <v>ww</v>
      </c>
    </row>
    <row r="5407" spans="1:9" x14ac:dyDescent="0.25">
      <c r="A5407" s="93">
        <v>45221</v>
      </c>
      <c r="B5407" s="35">
        <f t="shared" si="425"/>
        <v>178</v>
      </c>
      <c r="C5407" s="76">
        <v>10</v>
      </c>
      <c r="D5407" s="53">
        <v>2023</v>
      </c>
      <c r="E5407" s="56">
        <v>0.40000000000000008</v>
      </c>
      <c r="F5407" s="53">
        <f t="shared" si="426"/>
        <v>1</v>
      </c>
      <c r="G5407" s="53">
        <f t="shared" si="427"/>
        <v>2</v>
      </c>
      <c r="H5407" s="53">
        <f t="shared" si="428"/>
        <v>2</v>
      </c>
      <c r="I5407" s="53" t="str">
        <f t="shared" si="429"/>
        <v>ww</v>
      </c>
    </row>
    <row r="5408" spans="1:9" x14ac:dyDescent="0.25">
      <c r="A5408" s="93">
        <v>45222</v>
      </c>
      <c r="B5408" s="35">
        <f t="shared" si="425"/>
        <v>178</v>
      </c>
      <c r="C5408" s="76">
        <v>10</v>
      </c>
      <c r="D5408" s="53">
        <v>2023</v>
      </c>
      <c r="E5408" s="56">
        <v>0</v>
      </c>
      <c r="F5408" s="53">
        <f t="shared" si="426"/>
        <v>0</v>
      </c>
      <c r="G5408" s="53">
        <f t="shared" si="427"/>
        <v>1</v>
      </c>
      <c r="H5408" s="53">
        <f t="shared" si="428"/>
        <v>1</v>
      </c>
      <c r="I5408" s="53" t="str">
        <f t="shared" si="429"/>
        <v>wd</v>
      </c>
    </row>
    <row r="5409" spans="1:9" x14ac:dyDescent="0.25">
      <c r="A5409" s="93">
        <v>45223</v>
      </c>
      <c r="B5409" s="35">
        <f t="shared" si="425"/>
        <v>178</v>
      </c>
      <c r="C5409" s="76">
        <v>10</v>
      </c>
      <c r="D5409" s="53">
        <v>2023</v>
      </c>
      <c r="E5409" s="56">
        <v>0.93333333333333324</v>
      </c>
      <c r="F5409" s="53">
        <f t="shared" si="426"/>
        <v>1</v>
      </c>
      <c r="G5409" s="53">
        <f t="shared" si="427"/>
        <v>1</v>
      </c>
      <c r="H5409" s="53">
        <f t="shared" si="428"/>
        <v>-1</v>
      </c>
      <c r="I5409" s="53" t="str">
        <f t="shared" si="429"/>
        <v>dw</v>
      </c>
    </row>
    <row r="5410" spans="1:9" x14ac:dyDescent="0.25">
      <c r="A5410" s="93">
        <v>45224</v>
      </c>
      <c r="B5410" s="35">
        <f t="shared" si="425"/>
        <v>178</v>
      </c>
      <c r="C5410" s="76">
        <v>10</v>
      </c>
      <c r="D5410" s="53">
        <v>2023</v>
      </c>
      <c r="E5410" s="56">
        <v>1.6666666666666667</v>
      </c>
      <c r="F5410" s="53">
        <f t="shared" si="426"/>
        <v>1</v>
      </c>
      <c r="G5410" s="53">
        <f t="shared" si="427"/>
        <v>2</v>
      </c>
      <c r="H5410" s="53">
        <f t="shared" si="428"/>
        <v>2</v>
      </c>
      <c r="I5410" s="53" t="str">
        <f t="shared" si="429"/>
        <v>ww</v>
      </c>
    </row>
    <row r="5411" spans="1:9" x14ac:dyDescent="0.25">
      <c r="A5411" s="93">
        <v>45225</v>
      </c>
      <c r="B5411" s="35">
        <f t="shared" si="425"/>
        <v>178</v>
      </c>
      <c r="C5411" s="76">
        <v>10</v>
      </c>
      <c r="D5411" s="53">
        <v>2023</v>
      </c>
      <c r="E5411" s="56">
        <v>14.333333333333334</v>
      </c>
      <c r="F5411" s="53">
        <f t="shared" si="426"/>
        <v>1</v>
      </c>
      <c r="G5411" s="53">
        <f t="shared" si="427"/>
        <v>2</v>
      </c>
      <c r="H5411" s="53">
        <f t="shared" si="428"/>
        <v>2</v>
      </c>
      <c r="I5411" s="53" t="str">
        <f t="shared" si="429"/>
        <v>ww</v>
      </c>
    </row>
    <row r="5412" spans="1:9" x14ac:dyDescent="0.25">
      <c r="A5412" s="93">
        <v>45226</v>
      </c>
      <c r="B5412" s="35">
        <f t="shared" si="425"/>
        <v>178</v>
      </c>
      <c r="C5412" s="76">
        <v>10</v>
      </c>
      <c r="D5412" s="53">
        <v>2023</v>
      </c>
      <c r="E5412" s="56">
        <v>14.333333333333334</v>
      </c>
      <c r="F5412" s="53">
        <f t="shared" si="426"/>
        <v>1</v>
      </c>
      <c r="G5412" s="53">
        <f t="shared" si="427"/>
        <v>2</v>
      </c>
      <c r="H5412" s="53">
        <f t="shared" si="428"/>
        <v>2</v>
      </c>
      <c r="I5412" s="53" t="str">
        <f t="shared" si="429"/>
        <v>ww</v>
      </c>
    </row>
    <row r="5413" spans="1:9" x14ac:dyDescent="0.25">
      <c r="A5413" s="93">
        <v>45227</v>
      </c>
      <c r="B5413" s="35">
        <f t="shared" si="425"/>
        <v>178</v>
      </c>
      <c r="C5413" s="76">
        <v>10</v>
      </c>
      <c r="D5413" s="53">
        <v>2023</v>
      </c>
      <c r="E5413" s="56">
        <v>9.7333333333333325</v>
      </c>
      <c r="F5413" s="53">
        <f t="shared" si="426"/>
        <v>1</v>
      </c>
      <c r="G5413" s="53">
        <f t="shared" si="427"/>
        <v>2</v>
      </c>
      <c r="H5413" s="53">
        <f t="shared" si="428"/>
        <v>2</v>
      </c>
      <c r="I5413" s="53" t="str">
        <f t="shared" si="429"/>
        <v>ww</v>
      </c>
    </row>
    <row r="5414" spans="1:9" x14ac:dyDescent="0.25">
      <c r="A5414" s="93">
        <v>45228</v>
      </c>
      <c r="B5414" s="35">
        <f t="shared" si="425"/>
        <v>178</v>
      </c>
      <c r="C5414" s="76">
        <v>10</v>
      </c>
      <c r="D5414" s="53">
        <v>2023</v>
      </c>
      <c r="E5414" s="56">
        <v>6.5333333333333341</v>
      </c>
      <c r="F5414" s="53">
        <f t="shared" si="426"/>
        <v>1</v>
      </c>
      <c r="G5414" s="53">
        <f t="shared" si="427"/>
        <v>2</v>
      </c>
      <c r="H5414" s="53">
        <f t="shared" si="428"/>
        <v>2</v>
      </c>
      <c r="I5414" s="53" t="str">
        <f t="shared" si="429"/>
        <v>ww</v>
      </c>
    </row>
    <row r="5415" spans="1:9" x14ac:dyDescent="0.25">
      <c r="A5415" s="93">
        <v>45229</v>
      </c>
      <c r="B5415" s="35">
        <f t="shared" si="425"/>
        <v>178</v>
      </c>
      <c r="C5415" s="76">
        <v>10</v>
      </c>
      <c r="D5415" s="53">
        <v>2023</v>
      </c>
      <c r="E5415" s="56">
        <v>15.466666666666667</v>
      </c>
      <c r="F5415" s="53">
        <f t="shared" si="426"/>
        <v>1</v>
      </c>
      <c r="G5415" s="53">
        <f t="shared" si="427"/>
        <v>2</v>
      </c>
      <c r="H5415" s="53">
        <f t="shared" si="428"/>
        <v>2</v>
      </c>
      <c r="I5415" s="53" t="str">
        <f t="shared" si="429"/>
        <v>ww</v>
      </c>
    </row>
    <row r="5416" spans="1:9" x14ac:dyDescent="0.25">
      <c r="A5416" s="93">
        <v>45230</v>
      </c>
      <c r="B5416" s="35">
        <f t="shared" si="425"/>
        <v>178</v>
      </c>
      <c r="C5416" s="76">
        <v>10</v>
      </c>
      <c r="D5416" s="53">
        <v>2023</v>
      </c>
      <c r="E5416" s="56">
        <v>1.2000000000000002</v>
      </c>
      <c r="F5416" s="53">
        <f t="shared" si="426"/>
        <v>1</v>
      </c>
      <c r="G5416" s="53">
        <f t="shared" si="427"/>
        <v>2</v>
      </c>
      <c r="H5416" s="53">
        <f t="shared" si="428"/>
        <v>2</v>
      </c>
      <c r="I5416" s="53" t="str">
        <f t="shared" si="429"/>
        <v>ww</v>
      </c>
    </row>
    <row r="5417" spans="1:9" x14ac:dyDescent="0.25">
      <c r="A5417" s="93">
        <v>45231</v>
      </c>
      <c r="B5417" s="35">
        <f t="shared" si="425"/>
        <v>179</v>
      </c>
      <c r="C5417" s="76">
        <v>11</v>
      </c>
      <c r="D5417" s="53">
        <v>2023</v>
      </c>
      <c r="E5417" s="56">
        <v>8.3333333333333339</v>
      </c>
      <c r="F5417" s="53">
        <f t="shared" si="426"/>
        <v>1</v>
      </c>
      <c r="G5417" s="53">
        <f t="shared" si="427"/>
        <v>2</v>
      </c>
      <c r="H5417" s="53">
        <f t="shared" si="428"/>
        <v>2</v>
      </c>
      <c r="I5417" s="53" t="str">
        <f t="shared" si="429"/>
        <v>ww</v>
      </c>
    </row>
    <row r="5418" spans="1:9" x14ac:dyDescent="0.25">
      <c r="A5418" s="93">
        <v>45232</v>
      </c>
      <c r="B5418" s="35">
        <f t="shared" si="425"/>
        <v>179</v>
      </c>
      <c r="C5418" s="76">
        <v>11</v>
      </c>
      <c r="D5418" s="53">
        <v>2023</v>
      </c>
      <c r="E5418" s="56">
        <v>10.133333333333335</v>
      </c>
      <c r="F5418" s="53">
        <f t="shared" si="426"/>
        <v>1</v>
      </c>
      <c r="G5418" s="53">
        <f t="shared" si="427"/>
        <v>2</v>
      </c>
      <c r="H5418" s="53">
        <f t="shared" si="428"/>
        <v>2</v>
      </c>
      <c r="I5418" s="53" t="str">
        <f t="shared" si="429"/>
        <v>ww</v>
      </c>
    </row>
    <row r="5419" spans="1:9" x14ac:dyDescent="0.25">
      <c r="A5419" s="93">
        <v>45233</v>
      </c>
      <c r="B5419" s="35">
        <f t="shared" si="425"/>
        <v>179</v>
      </c>
      <c r="C5419" s="76">
        <v>11</v>
      </c>
      <c r="D5419" s="53">
        <v>2023</v>
      </c>
      <c r="E5419" s="56">
        <v>10</v>
      </c>
      <c r="F5419" s="53">
        <f t="shared" si="426"/>
        <v>1</v>
      </c>
      <c r="G5419" s="53">
        <f t="shared" si="427"/>
        <v>2</v>
      </c>
      <c r="H5419" s="53">
        <f t="shared" si="428"/>
        <v>2</v>
      </c>
      <c r="I5419" s="53" t="str">
        <f t="shared" si="429"/>
        <v>ww</v>
      </c>
    </row>
    <row r="5420" spans="1:9" x14ac:dyDescent="0.25">
      <c r="A5420" s="93">
        <v>45234</v>
      </c>
      <c r="B5420" s="35">
        <f t="shared" si="425"/>
        <v>179</v>
      </c>
      <c r="C5420" s="76">
        <v>11</v>
      </c>
      <c r="D5420" s="53">
        <v>2023</v>
      </c>
      <c r="E5420" s="56">
        <v>0</v>
      </c>
      <c r="F5420" s="53">
        <f t="shared" si="426"/>
        <v>0</v>
      </c>
      <c r="G5420" s="53">
        <f t="shared" si="427"/>
        <v>1</v>
      </c>
      <c r="H5420" s="53">
        <f t="shared" si="428"/>
        <v>1</v>
      </c>
      <c r="I5420" s="53" t="str">
        <f t="shared" si="429"/>
        <v>wd</v>
      </c>
    </row>
    <row r="5421" spans="1:9" x14ac:dyDescent="0.25">
      <c r="A5421" s="93">
        <v>45235</v>
      </c>
      <c r="B5421" s="35">
        <f t="shared" si="425"/>
        <v>179</v>
      </c>
      <c r="C5421" s="76">
        <v>11</v>
      </c>
      <c r="D5421" s="53">
        <v>2023</v>
      </c>
      <c r="E5421" s="56">
        <v>2.4</v>
      </c>
      <c r="F5421" s="53">
        <f t="shared" si="426"/>
        <v>1</v>
      </c>
      <c r="G5421" s="53">
        <f t="shared" si="427"/>
        <v>1</v>
      </c>
      <c r="H5421" s="53">
        <f t="shared" si="428"/>
        <v>-1</v>
      </c>
      <c r="I5421" s="53" t="str">
        <f t="shared" si="429"/>
        <v>dw</v>
      </c>
    </row>
    <row r="5422" spans="1:9" x14ac:dyDescent="0.25">
      <c r="A5422" s="93">
        <v>45236</v>
      </c>
      <c r="B5422" s="35">
        <f t="shared" si="425"/>
        <v>179</v>
      </c>
      <c r="C5422" s="76">
        <v>11</v>
      </c>
      <c r="D5422" s="53">
        <v>2023</v>
      </c>
      <c r="E5422" s="56">
        <v>0.13333333333333333</v>
      </c>
      <c r="F5422" s="53">
        <f t="shared" si="426"/>
        <v>1</v>
      </c>
      <c r="G5422" s="53">
        <f t="shared" si="427"/>
        <v>2</v>
      </c>
      <c r="H5422" s="53">
        <f t="shared" si="428"/>
        <v>2</v>
      </c>
      <c r="I5422" s="53" t="str">
        <f t="shared" si="429"/>
        <v>ww</v>
      </c>
    </row>
    <row r="5423" spans="1:9" x14ac:dyDescent="0.25">
      <c r="A5423" s="93">
        <v>45237</v>
      </c>
      <c r="B5423" s="35">
        <f t="shared" si="425"/>
        <v>179</v>
      </c>
      <c r="C5423" s="76">
        <v>11</v>
      </c>
      <c r="D5423" s="53">
        <v>2023</v>
      </c>
      <c r="E5423" s="56">
        <v>1</v>
      </c>
      <c r="F5423" s="53">
        <f t="shared" si="426"/>
        <v>1</v>
      </c>
      <c r="G5423" s="53">
        <f t="shared" si="427"/>
        <v>2</v>
      </c>
      <c r="H5423" s="53">
        <f t="shared" si="428"/>
        <v>2</v>
      </c>
      <c r="I5423" s="53" t="str">
        <f t="shared" si="429"/>
        <v>ww</v>
      </c>
    </row>
    <row r="5424" spans="1:9" x14ac:dyDescent="0.25">
      <c r="A5424" s="93">
        <v>45238</v>
      </c>
      <c r="B5424" s="35">
        <f t="shared" ref="B5424:B5487" si="430">C5424+(D5424-2009)*12</f>
        <v>179</v>
      </c>
      <c r="C5424" s="76">
        <v>11</v>
      </c>
      <c r="D5424" s="53">
        <v>2023</v>
      </c>
      <c r="E5424" s="56">
        <v>0.66666666666666663</v>
      </c>
      <c r="F5424" s="53">
        <f t="shared" si="426"/>
        <v>1</v>
      </c>
      <c r="G5424" s="53">
        <f t="shared" si="427"/>
        <v>2</v>
      </c>
      <c r="H5424" s="53">
        <f t="shared" si="428"/>
        <v>2</v>
      </c>
      <c r="I5424" s="53" t="str">
        <f t="shared" si="429"/>
        <v>ww</v>
      </c>
    </row>
    <row r="5425" spans="1:9" x14ac:dyDescent="0.25">
      <c r="A5425" s="93">
        <v>45239</v>
      </c>
      <c r="B5425" s="35">
        <f t="shared" si="430"/>
        <v>179</v>
      </c>
      <c r="C5425" s="76">
        <v>11</v>
      </c>
      <c r="D5425" s="53">
        <v>2023</v>
      </c>
      <c r="E5425" s="56">
        <v>2</v>
      </c>
      <c r="F5425" s="53">
        <f t="shared" si="426"/>
        <v>1</v>
      </c>
      <c r="G5425" s="53">
        <f t="shared" si="427"/>
        <v>2</v>
      </c>
      <c r="H5425" s="53">
        <f t="shared" si="428"/>
        <v>2</v>
      </c>
      <c r="I5425" s="53" t="str">
        <f t="shared" si="429"/>
        <v>ww</v>
      </c>
    </row>
    <row r="5426" spans="1:9" x14ac:dyDescent="0.25">
      <c r="A5426" s="93">
        <v>45240</v>
      </c>
      <c r="B5426" s="35">
        <f t="shared" si="430"/>
        <v>179</v>
      </c>
      <c r="C5426" s="76">
        <v>11</v>
      </c>
      <c r="D5426" s="53">
        <v>2023</v>
      </c>
      <c r="E5426" s="56">
        <v>0.53333333333333333</v>
      </c>
      <c r="F5426" s="53">
        <f t="shared" si="426"/>
        <v>1</v>
      </c>
      <c r="G5426" s="53">
        <f t="shared" si="427"/>
        <v>2</v>
      </c>
      <c r="H5426" s="53">
        <f t="shared" si="428"/>
        <v>2</v>
      </c>
      <c r="I5426" s="53" t="str">
        <f t="shared" si="429"/>
        <v>ww</v>
      </c>
    </row>
    <row r="5427" spans="1:9" x14ac:dyDescent="0.25">
      <c r="A5427" s="93">
        <v>45241</v>
      </c>
      <c r="B5427" s="35">
        <f t="shared" si="430"/>
        <v>179</v>
      </c>
      <c r="C5427" s="76">
        <v>11</v>
      </c>
      <c r="D5427" s="53">
        <v>2023</v>
      </c>
      <c r="E5427" s="56">
        <v>0.20000000000000004</v>
      </c>
      <c r="F5427" s="53">
        <f t="shared" si="426"/>
        <v>1</v>
      </c>
      <c r="G5427" s="53">
        <f t="shared" si="427"/>
        <v>2</v>
      </c>
      <c r="H5427" s="53">
        <f t="shared" si="428"/>
        <v>2</v>
      </c>
      <c r="I5427" s="53" t="str">
        <f t="shared" si="429"/>
        <v>ww</v>
      </c>
    </row>
    <row r="5428" spans="1:9" x14ac:dyDescent="0.25">
      <c r="A5428" s="93">
        <v>45242</v>
      </c>
      <c r="B5428" s="35">
        <f t="shared" si="430"/>
        <v>179</v>
      </c>
      <c r="C5428" s="76">
        <v>11</v>
      </c>
      <c r="D5428" s="53">
        <v>2023</v>
      </c>
      <c r="E5428" s="56">
        <v>0</v>
      </c>
      <c r="F5428" s="53">
        <f t="shared" si="426"/>
        <v>0</v>
      </c>
      <c r="G5428" s="53">
        <f t="shared" si="427"/>
        <v>1</v>
      </c>
      <c r="H5428" s="53">
        <f t="shared" si="428"/>
        <v>1</v>
      </c>
      <c r="I5428" s="53" t="str">
        <f t="shared" si="429"/>
        <v>wd</v>
      </c>
    </row>
    <row r="5429" spans="1:9" x14ac:dyDescent="0.25">
      <c r="A5429" s="93">
        <v>45243</v>
      </c>
      <c r="B5429" s="35">
        <f t="shared" si="430"/>
        <v>179</v>
      </c>
      <c r="C5429" s="76">
        <v>11</v>
      </c>
      <c r="D5429" s="53">
        <v>2023</v>
      </c>
      <c r="E5429" s="56">
        <v>9.5333333333333332</v>
      </c>
      <c r="F5429" s="53">
        <f t="shared" si="426"/>
        <v>1</v>
      </c>
      <c r="G5429" s="53">
        <f t="shared" si="427"/>
        <v>1</v>
      </c>
      <c r="H5429" s="53">
        <f t="shared" si="428"/>
        <v>-1</v>
      </c>
      <c r="I5429" s="53" t="str">
        <f t="shared" si="429"/>
        <v>dw</v>
      </c>
    </row>
    <row r="5430" spans="1:9" x14ac:dyDescent="0.25">
      <c r="A5430" s="93">
        <v>45244</v>
      </c>
      <c r="B5430" s="35">
        <f t="shared" si="430"/>
        <v>179</v>
      </c>
      <c r="C5430" s="76">
        <v>11</v>
      </c>
      <c r="D5430" s="53">
        <v>2023</v>
      </c>
      <c r="E5430" s="56">
        <v>2.6666666666666665</v>
      </c>
      <c r="F5430" s="53">
        <f t="shared" si="426"/>
        <v>1</v>
      </c>
      <c r="G5430" s="53">
        <f t="shared" si="427"/>
        <v>2</v>
      </c>
      <c r="H5430" s="53">
        <f t="shared" si="428"/>
        <v>2</v>
      </c>
      <c r="I5430" s="53" t="str">
        <f t="shared" si="429"/>
        <v>ww</v>
      </c>
    </row>
    <row r="5431" spans="1:9" x14ac:dyDescent="0.25">
      <c r="A5431" s="93">
        <v>45245</v>
      </c>
      <c r="B5431" s="35">
        <f t="shared" si="430"/>
        <v>179</v>
      </c>
      <c r="C5431" s="76">
        <v>11</v>
      </c>
      <c r="D5431" s="53">
        <v>2023</v>
      </c>
      <c r="E5431" s="56">
        <v>8</v>
      </c>
      <c r="F5431" s="53">
        <f t="shared" si="426"/>
        <v>1</v>
      </c>
      <c r="G5431" s="53">
        <f t="shared" si="427"/>
        <v>2</v>
      </c>
      <c r="H5431" s="53">
        <f t="shared" si="428"/>
        <v>2</v>
      </c>
      <c r="I5431" s="53" t="str">
        <f t="shared" si="429"/>
        <v>ww</v>
      </c>
    </row>
    <row r="5432" spans="1:9" x14ac:dyDescent="0.25">
      <c r="A5432" s="93">
        <v>45246</v>
      </c>
      <c r="B5432" s="35">
        <f t="shared" si="430"/>
        <v>179</v>
      </c>
      <c r="C5432" s="76">
        <v>11</v>
      </c>
      <c r="D5432" s="53">
        <v>2023</v>
      </c>
      <c r="E5432" s="56">
        <v>0.73333333333333339</v>
      </c>
      <c r="F5432" s="53">
        <f t="shared" si="426"/>
        <v>1</v>
      </c>
      <c r="G5432" s="53">
        <f t="shared" si="427"/>
        <v>2</v>
      </c>
      <c r="H5432" s="53">
        <f t="shared" si="428"/>
        <v>2</v>
      </c>
      <c r="I5432" s="53" t="str">
        <f t="shared" si="429"/>
        <v>ww</v>
      </c>
    </row>
    <row r="5433" spans="1:9" x14ac:dyDescent="0.25">
      <c r="A5433" s="93">
        <v>45247</v>
      </c>
      <c r="B5433" s="35">
        <f t="shared" si="430"/>
        <v>179</v>
      </c>
      <c r="C5433" s="76">
        <v>11</v>
      </c>
      <c r="D5433" s="53">
        <v>2023</v>
      </c>
      <c r="E5433" s="56">
        <v>6.6666666666666666E-2</v>
      </c>
      <c r="F5433" s="53">
        <f t="shared" si="426"/>
        <v>1</v>
      </c>
      <c r="G5433" s="53">
        <f t="shared" si="427"/>
        <v>2</v>
      </c>
      <c r="H5433" s="53">
        <f t="shared" si="428"/>
        <v>2</v>
      </c>
      <c r="I5433" s="53" t="str">
        <f t="shared" si="429"/>
        <v>ww</v>
      </c>
    </row>
    <row r="5434" spans="1:9" x14ac:dyDescent="0.25">
      <c r="A5434" s="93">
        <v>45248</v>
      </c>
      <c r="B5434" s="35">
        <f t="shared" si="430"/>
        <v>179</v>
      </c>
      <c r="C5434" s="76">
        <v>11</v>
      </c>
      <c r="D5434" s="53">
        <v>2023</v>
      </c>
      <c r="E5434" s="56">
        <v>9.7333333333333325</v>
      </c>
      <c r="F5434" s="53">
        <f t="shared" si="426"/>
        <v>1</v>
      </c>
      <c r="G5434" s="53">
        <f t="shared" si="427"/>
        <v>2</v>
      </c>
      <c r="H5434" s="53">
        <f t="shared" si="428"/>
        <v>2</v>
      </c>
      <c r="I5434" s="53" t="str">
        <f t="shared" si="429"/>
        <v>ww</v>
      </c>
    </row>
    <row r="5435" spans="1:9" x14ac:dyDescent="0.25">
      <c r="A5435" s="93">
        <v>45249</v>
      </c>
      <c r="B5435" s="35">
        <f t="shared" si="430"/>
        <v>179</v>
      </c>
      <c r="C5435" s="76">
        <v>11</v>
      </c>
      <c r="D5435" s="53">
        <v>2023</v>
      </c>
      <c r="E5435" s="56">
        <v>3.0666666666666669</v>
      </c>
      <c r="F5435" s="53">
        <f t="shared" si="426"/>
        <v>1</v>
      </c>
      <c r="G5435" s="53">
        <f t="shared" si="427"/>
        <v>2</v>
      </c>
      <c r="H5435" s="53">
        <f t="shared" si="428"/>
        <v>2</v>
      </c>
      <c r="I5435" s="53" t="str">
        <f t="shared" si="429"/>
        <v>ww</v>
      </c>
    </row>
    <row r="5436" spans="1:9" x14ac:dyDescent="0.25">
      <c r="A5436" s="93">
        <v>45250</v>
      </c>
      <c r="B5436" s="35">
        <f t="shared" si="430"/>
        <v>179</v>
      </c>
      <c r="C5436" s="76">
        <v>11</v>
      </c>
      <c r="D5436" s="53">
        <v>2023</v>
      </c>
      <c r="E5436" s="56">
        <v>2.6</v>
      </c>
      <c r="F5436" s="53">
        <f t="shared" si="426"/>
        <v>1</v>
      </c>
      <c r="G5436" s="53">
        <f t="shared" si="427"/>
        <v>2</v>
      </c>
      <c r="H5436" s="53">
        <f t="shared" si="428"/>
        <v>2</v>
      </c>
      <c r="I5436" s="53" t="str">
        <f t="shared" si="429"/>
        <v>ww</v>
      </c>
    </row>
    <row r="5437" spans="1:9" x14ac:dyDescent="0.25">
      <c r="A5437" s="93">
        <v>45251</v>
      </c>
      <c r="B5437" s="35">
        <f t="shared" si="430"/>
        <v>179</v>
      </c>
      <c r="C5437" s="76">
        <v>11</v>
      </c>
      <c r="D5437" s="53">
        <v>2023</v>
      </c>
      <c r="E5437" s="56">
        <v>2.5333333333333332</v>
      </c>
      <c r="F5437" s="53">
        <f t="shared" si="426"/>
        <v>1</v>
      </c>
      <c r="G5437" s="53">
        <f t="shared" si="427"/>
        <v>2</v>
      </c>
      <c r="H5437" s="53">
        <f t="shared" si="428"/>
        <v>2</v>
      </c>
      <c r="I5437" s="53" t="str">
        <f t="shared" si="429"/>
        <v>ww</v>
      </c>
    </row>
    <row r="5438" spans="1:9" x14ac:dyDescent="0.25">
      <c r="A5438" s="93">
        <v>45252</v>
      </c>
      <c r="B5438" s="35">
        <f t="shared" si="430"/>
        <v>179</v>
      </c>
      <c r="C5438" s="76">
        <v>11</v>
      </c>
      <c r="D5438" s="53">
        <v>2023</v>
      </c>
      <c r="E5438" s="56">
        <v>1.6000000000000003</v>
      </c>
      <c r="F5438" s="53">
        <f t="shared" si="426"/>
        <v>1</v>
      </c>
      <c r="G5438" s="53">
        <f t="shared" si="427"/>
        <v>2</v>
      </c>
      <c r="H5438" s="53">
        <f t="shared" si="428"/>
        <v>2</v>
      </c>
      <c r="I5438" s="53" t="str">
        <f t="shared" si="429"/>
        <v>ww</v>
      </c>
    </row>
    <row r="5439" spans="1:9" x14ac:dyDescent="0.25">
      <c r="A5439" s="93">
        <v>45253</v>
      </c>
      <c r="B5439" s="35">
        <f t="shared" si="430"/>
        <v>179</v>
      </c>
      <c r="C5439" s="76">
        <v>11</v>
      </c>
      <c r="D5439" s="53">
        <v>2023</v>
      </c>
      <c r="E5439" s="56">
        <v>0</v>
      </c>
      <c r="F5439" s="53">
        <f t="shared" si="426"/>
        <v>0</v>
      </c>
      <c r="G5439" s="53">
        <f t="shared" si="427"/>
        <v>1</v>
      </c>
      <c r="H5439" s="53">
        <f t="shared" si="428"/>
        <v>1</v>
      </c>
      <c r="I5439" s="53" t="str">
        <f t="shared" si="429"/>
        <v>wd</v>
      </c>
    </row>
    <row r="5440" spans="1:9" x14ac:dyDescent="0.25">
      <c r="A5440" s="93">
        <v>45254</v>
      </c>
      <c r="B5440" s="35">
        <f t="shared" si="430"/>
        <v>179</v>
      </c>
      <c r="C5440" s="76">
        <v>11</v>
      </c>
      <c r="D5440" s="53">
        <v>2023</v>
      </c>
      <c r="E5440" s="56">
        <v>0.13333333333333333</v>
      </c>
      <c r="F5440" s="53">
        <f t="shared" si="426"/>
        <v>1</v>
      </c>
      <c r="G5440" s="53">
        <f t="shared" si="427"/>
        <v>1</v>
      </c>
      <c r="H5440" s="53">
        <f t="shared" si="428"/>
        <v>-1</v>
      </c>
      <c r="I5440" s="53" t="str">
        <f t="shared" si="429"/>
        <v>dw</v>
      </c>
    </row>
    <row r="5441" spans="1:9" x14ac:dyDescent="0.25">
      <c r="A5441" s="93">
        <v>45255</v>
      </c>
      <c r="B5441" s="35">
        <f t="shared" si="430"/>
        <v>179</v>
      </c>
      <c r="C5441" s="76">
        <v>11</v>
      </c>
      <c r="D5441" s="53">
        <v>2023</v>
      </c>
      <c r="E5441" s="56">
        <v>0</v>
      </c>
      <c r="F5441" s="53">
        <f t="shared" si="426"/>
        <v>0</v>
      </c>
      <c r="G5441" s="53">
        <f t="shared" si="427"/>
        <v>1</v>
      </c>
      <c r="H5441" s="53">
        <f t="shared" si="428"/>
        <v>1</v>
      </c>
      <c r="I5441" s="53" t="str">
        <f t="shared" si="429"/>
        <v>wd</v>
      </c>
    </row>
    <row r="5442" spans="1:9" x14ac:dyDescent="0.25">
      <c r="A5442" s="93">
        <v>45256</v>
      </c>
      <c r="B5442" s="35">
        <f t="shared" si="430"/>
        <v>179</v>
      </c>
      <c r="C5442" s="76">
        <v>11</v>
      </c>
      <c r="D5442" s="53">
        <v>2023</v>
      </c>
      <c r="E5442" s="56">
        <v>0</v>
      </c>
      <c r="F5442" s="53">
        <f t="shared" si="426"/>
        <v>0</v>
      </c>
      <c r="G5442" s="53">
        <f t="shared" si="427"/>
        <v>0</v>
      </c>
      <c r="H5442" s="53">
        <f t="shared" si="428"/>
        <v>0</v>
      </c>
      <c r="I5442" s="53" t="str">
        <f t="shared" si="429"/>
        <v>dd</v>
      </c>
    </row>
    <row r="5443" spans="1:9" x14ac:dyDescent="0.25">
      <c r="A5443" s="93">
        <v>45257</v>
      </c>
      <c r="B5443" s="35">
        <f t="shared" si="430"/>
        <v>179</v>
      </c>
      <c r="C5443" s="76">
        <v>11</v>
      </c>
      <c r="D5443" s="53">
        <v>2023</v>
      </c>
      <c r="E5443" s="56">
        <v>2.8000000000000003</v>
      </c>
      <c r="F5443" s="53">
        <f t="shared" si="426"/>
        <v>1</v>
      </c>
      <c r="G5443" s="53">
        <f t="shared" si="427"/>
        <v>1</v>
      </c>
      <c r="H5443" s="53">
        <f t="shared" si="428"/>
        <v>-1</v>
      </c>
      <c r="I5443" s="53" t="str">
        <f t="shared" si="429"/>
        <v>dw</v>
      </c>
    </row>
    <row r="5444" spans="1:9" x14ac:dyDescent="0.25">
      <c r="A5444" s="93">
        <v>45258</v>
      </c>
      <c r="B5444" s="35">
        <f t="shared" si="430"/>
        <v>179</v>
      </c>
      <c r="C5444" s="76">
        <v>11</v>
      </c>
      <c r="D5444" s="53">
        <v>2023</v>
      </c>
      <c r="E5444" s="56">
        <v>4.5333333333333332</v>
      </c>
      <c r="F5444" s="53">
        <f t="shared" si="426"/>
        <v>1</v>
      </c>
      <c r="G5444" s="53">
        <f t="shared" si="427"/>
        <v>2</v>
      </c>
      <c r="H5444" s="53">
        <f t="shared" si="428"/>
        <v>2</v>
      </c>
      <c r="I5444" s="53" t="str">
        <f t="shared" si="429"/>
        <v>ww</v>
      </c>
    </row>
    <row r="5445" spans="1:9" x14ac:dyDescent="0.25">
      <c r="A5445" s="93">
        <v>45259</v>
      </c>
      <c r="B5445" s="35">
        <f t="shared" si="430"/>
        <v>179</v>
      </c>
      <c r="C5445" s="76">
        <v>11</v>
      </c>
      <c r="D5445" s="53">
        <v>2023</v>
      </c>
      <c r="E5445" s="56">
        <v>0.53333333333333333</v>
      </c>
      <c r="F5445" s="53">
        <f t="shared" si="426"/>
        <v>1</v>
      </c>
      <c r="G5445" s="53">
        <f t="shared" si="427"/>
        <v>2</v>
      </c>
      <c r="H5445" s="53">
        <f t="shared" si="428"/>
        <v>2</v>
      </c>
      <c r="I5445" s="53" t="str">
        <f t="shared" si="429"/>
        <v>ww</v>
      </c>
    </row>
    <row r="5446" spans="1:9" x14ac:dyDescent="0.25">
      <c r="A5446" s="93">
        <v>45260</v>
      </c>
      <c r="B5446" s="35">
        <f t="shared" si="430"/>
        <v>179</v>
      </c>
      <c r="C5446" s="76">
        <v>11</v>
      </c>
      <c r="D5446" s="53">
        <v>2023</v>
      </c>
      <c r="E5446" s="56">
        <v>2.7333333333333329</v>
      </c>
      <c r="F5446" s="53">
        <f t="shared" si="426"/>
        <v>1</v>
      </c>
      <c r="G5446" s="53">
        <f t="shared" si="427"/>
        <v>2</v>
      </c>
      <c r="H5446" s="53">
        <f t="shared" si="428"/>
        <v>2</v>
      </c>
      <c r="I5446" s="53" t="str">
        <f t="shared" si="429"/>
        <v>ww</v>
      </c>
    </row>
    <row r="5447" spans="1:9" x14ac:dyDescent="0.25">
      <c r="A5447" s="93">
        <v>45261</v>
      </c>
      <c r="B5447" s="35">
        <f t="shared" si="430"/>
        <v>180</v>
      </c>
      <c r="C5447" s="76">
        <v>12</v>
      </c>
      <c r="D5447" s="53">
        <v>2023</v>
      </c>
      <c r="E5447" s="56">
        <v>4.1333333333333337</v>
      </c>
      <c r="F5447" s="53">
        <f t="shared" ref="F5447:F5510" si="431">IF(E5447&gt;0,1,0)</f>
        <v>1</v>
      </c>
      <c r="G5447" s="53">
        <f t="shared" ref="G5447:G5510" si="432">SUM(F5446:F5447)</f>
        <v>2</v>
      </c>
      <c r="H5447" s="53">
        <f t="shared" ref="H5447:H5510" si="433">IF(G5447=1,IF(F5446=1,1,-1),G5447)</f>
        <v>2</v>
      </c>
      <c r="I5447" s="53" t="str">
        <f t="shared" ref="I5447:I5510" si="434">VLOOKUP(H5447,codes,2,)</f>
        <v>ww</v>
      </c>
    </row>
    <row r="5448" spans="1:9" x14ac:dyDescent="0.25">
      <c r="A5448" s="93">
        <v>45262</v>
      </c>
      <c r="B5448" s="35">
        <f t="shared" si="430"/>
        <v>180</v>
      </c>
      <c r="C5448" s="76">
        <v>12</v>
      </c>
      <c r="D5448" s="53">
        <v>2023</v>
      </c>
      <c r="E5448" s="56">
        <v>0.33333333333333331</v>
      </c>
      <c r="F5448" s="53">
        <f t="shared" si="431"/>
        <v>1</v>
      </c>
      <c r="G5448" s="53">
        <f t="shared" si="432"/>
        <v>2</v>
      </c>
      <c r="H5448" s="53">
        <f t="shared" si="433"/>
        <v>2</v>
      </c>
      <c r="I5448" s="53" t="str">
        <f t="shared" si="434"/>
        <v>ww</v>
      </c>
    </row>
    <row r="5449" spans="1:9" x14ac:dyDescent="0.25">
      <c r="A5449" s="93">
        <v>45263</v>
      </c>
      <c r="B5449" s="35">
        <f t="shared" si="430"/>
        <v>180</v>
      </c>
      <c r="C5449" s="76">
        <v>12</v>
      </c>
      <c r="D5449" s="53">
        <v>2023</v>
      </c>
      <c r="E5449" s="56">
        <v>0.79999999999999993</v>
      </c>
      <c r="F5449" s="53">
        <f t="shared" si="431"/>
        <v>1</v>
      </c>
      <c r="G5449" s="53">
        <f t="shared" si="432"/>
        <v>2</v>
      </c>
      <c r="H5449" s="53">
        <f t="shared" si="433"/>
        <v>2</v>
      </c>
      <c r="I5449" s="53" t="str">
        <f t="shared" si="434"/>
        <v>ww</v>
      </c>
    </row>
    <row r="5450" spans="1:9" x14ac:dyDescent="0.25">
      <c r="A5450" s="93">
        <v>45264</v>
      </c>
      <c r="B5450" s="35">
        <f t="shared" si="430"/>
        <v>180</v>
      </c>
      <c r="C5450" s="76">
        <v>12</v>
      </c>
      <c r="D5450" s="53">
        <v>2023</v>
      </c>
      <c r="E5450" s="56">
        <v>4.666666666666667</v>
      </c>
      <c r="F5450" s="53">
        <f t="shared" si="431"/>
        <v>1</v>
      </c>
      <c r="G5450" s="53">
        <f t="shared" si="432"/>
        <v>2</v>
      </c>
      <c r="H5450" s="53">
        <f t="shared" si="433"/>
        <v>2</v>
      </c>
      <c r="I5450" s="53" t="str">
        <f t="shared" si="434"/>
        <v>ww</v>
      </c>
    </row>
    <row r="5451" spans="1:9" x14ac:dyDescent="0.25">
      <c r="A5451" s="93">
        <v>45265</v>
      </c>
      <c r="B5451" s="35">
        <f t="shared" si="430"/>
        <v>180</v>
      </c>
      <c r="C5451" s="76">
        <v>12</v>
      </c>
      <c r="D5451" s="53">
        <v>2023</v>
      </c>
      <c r="E5451" s="56">
        <v>25.466666666666669</v>
      </c>
      <c r="F5451" s="53">
        <f t="shared" si="431"/>
        <v>1</v>
      </c>
      <c r="G5451" s="53">
        <f t="shared" si="432"/>
        <v>2</v>
      </c>
      <c r="H5451" s="53">
        <f t="shared" si="433"/>
        <v>2</v>
      </c>
      <c r="I5451" s="53" t="str">
        <f t="shared" si="434"/>
        <v>ww</v>
      </c>
    </row>
    <row r="5452" spans="1:9" x14ac:dyDescent="0.25">
      <c r="A5452" s="93">
        <v>45266</v>
      </c>
      <c r="B5452" s="35">
        <f t="shared" si="430"/>
        <v>180</v>
      </c>
      <c r="C5452" s="76">
        <v>12</v>
      </c>
      <c r="D5452" s="53">
        <v>2023</v>
      </c>
      <c r="E5452" s="56">
        <v>0</v>
      </c>
      <c r="F5452" s="53">
        <f t="shared" si="431"/>
        <v>0</v>
      </c>
      <c r="G5452" s="53">
        <f t="shared" si="432"/>
        <v>1</v>
      </c>
      <c r="H5452" s="53">
        <f t="shared" si="433"/>
        <v>1</v>
      </c>
      <c r="I5452" s="53" t="str">
        <f t="shared" si="434"/>
        <v>wd</v>
      </c>
    </row>
    <row r="5453" spans="1:9" x14ac:dyDescent="0.25">
      <c r="A5453" s="93">
        <v>45267</v>
      </c>
      <c r="B5453" s="35">
        <f t="shared" si="430"/>
        <v>180</v>
      </c>
      <c r="C5453" s="76">
        <v>12</v>
      </c>
      <c r="D5453" s="53">
        <v>2023</v>
      </c>
      <c r="E5453" s="56">
        <v>0.13333333333333333</v>
      </c>
      <c r="F5453" s="53">
        <f t="shared" si="431"/>
        <v>1</v>
      </c>
      <c r="G5453" s="53">
        <f t="shared" si="432"/>
        <v>1</v>
      </c>
      <c r="H5453" s="53">
        <f t="shared" si="433"/>
        <v>-1</v>
      </c>
      <c r="I5453" s="53" t="str">
        <f t="shared" si="434"/>
        <v>dw</v>
      </c>
    </row>
    <row r="5454" spans="1:9" x14ac:dyDescent="0.25">
      <c r="A5454" s="93">
        <v>45268</v>
      </c>
      <c r="B5454" s="35">
        <f t="shared" si="430"/>
        <v>180</v>
      </c>
      <c r="C5454" s="76">
        <v>12</v>
      </c>
      <c r="D5454" s="53">
        <v>2023</v>
      </c>
      <c r="E5454" s="56">
        <v>14.866666666666667</v>
      </c>
      <c r="F5454" s="53">
        <f t="shared" si="431"/>
        <v>1</v>
      </c>
      <c r="G5454" s="53">
        <f t="shared" si="432"/>
        <v>2</v>
      </c>
      <c r="H5454" s="53">
        <f t="shared" si="433"/>
        <v>2</v>
      </c>
      <c r="I5454" s="53" t="str">
        <f t="shared" si="434"/>
        <v>ww</v>
      </c>
    </row>
    <row r="5455" spans="1:9" x14ac:dyDescent="0.25">
      <c r="A5455" s="93">
        <v>45269</v>
      </c>
      <c r="B5455" s="35">
        <f t="shared" si="430"/>
        <v>180</v>
      </c>
      <c r="C5455" s="76">
        <v>12</v>
      </c>
      <c r="D5455" s="53">
        <v>2023</v>
      </c>
      <c r="E5455" s="56">
        <v>1.5333333333333334</v>
      </c>
      <c r="F5455" s="53">
        <f t="shared" si="431"/>
        <v>1</v>
      </c>
      <c r="G5455" s="53">
        <f t="shared" si="432"/>
        <v>2</v>
      </c>
      <c r="H5455" s="53">
        <f t="shared" si="433"/>
        <v>2</v>
      </c>
      <c r="I5455" s="53" t="str">
        <f t="shared" si="434"/>
        <v>ww</v>
      </c>
    </row>
    <row r="5456" spans="1:9" x14ac:dyDescent="0.25">
      <c r="A5456" s="93">
        <v>45270</v>
      </c>
      <c r="B5456" s="35">
        <f t="shared" si="430"/>
        <v>180</v>
      </c>
      <c r="C5456" s="76">
        <v>12</v>
      </c>
      <c r="D5456" s="53">
        <v>2023</v>
      </c>
      <c r="E5456" s="56">
        <v>2.9333333333333336</v>
      </c>
      <c r="F5456" s="53">
        <f t="shared" si="431"/>
        <v>1</v>
      </c>
      <c r="G5456" s="53">
        <f t="shared" si="432"/>
        <v>2</v>
      </c>
      <c r="H5456" s="53">
        <f t="shared" si="433"/>
        <v>2</v>
      </c>
      <c r="I5456" s="53" t="str">
        <f t="shared" si="434"/>
        <v>ww</v>
      </c>
    </row>
    <row r="5457" spans="1:9" x14ac:dyDescent="0.25">
      <c r="A5457" s="93">
        <v>45271</v>
      </c>
      <c r="B5457" s="35">
        <f t="shared" si="430"/>
        <v>180</v>
      </c>
      <c r="C5457" s="76">
        <v>12</v>
      </c>
      <c r="D5457" s="53">
        <v>2023</v>
      </c>
      <c r="E5457" s="56">
        <v>2.1333333333333333</v>
      </c>
      <c r="F5457" s="53">
        <f t="shared" si="431"/>
        <v>1</v>
      </c>
      <c r="G5457" s="53">
        <f t="shared" si="432"/>
        <v>2</v>
      </c>
      <c r="H5457" s="53">
        <f t="shared" si="433"/>
        <v>2</v>
      </c>
      <c r="I5457" s="53" t="str">
        <f t="shared" si="434"/>
        <v>ww</v>
      </c>
    </row>
    <row r="5458" spans="1:9" x14ac:dyDescent="0.25">
      <c r="A5458" s="93">
        <v>45272</v>
      </c>
      <c r="B5458" s="35">
        <f t="shared" si="430"/>
        <v>180</v>
      </c>
      <c r="C5458" s="76">
        <v>12</v>
      </c>
      <c r="D5458" s="53">
        <v>2023</v>
      </c>
      <c r="E5458" s="56">
        <v>5.8</v>
      </c>
      <c r="F5458" s="53">
        <f t="shared" si="431"/>
        <v>1</v>
      </c>
      <c r="G5458" s="53">
        <f t="shared" si="432"/>
        <v>2</v>
      </c>
      <c r="H5458" s="53">
        <f t="shared" si="433"/>
        <v>2</v>
      </c>
      <c r="I5458" s="53" t="str">
        <f t="shared" si="434"/>
        <v>ww</v>
      </c>
    </row>
    <row r="5459" spans="1:9" x14ac:dyDescent="0.25">
      <c r="A5459" s="93">
        <v>45273</v>
      </c>
      <c r="B5459" s="35">
        <f t="shared" si="430"/>
        <v>180</v>
      </c>
      <c r="C5459" s="76">
        <v>12</v>
      </c>
      <c r="D5459" s="53">
        <v>2023</v>
      </c>
      <c r="E5459" s="56">
        <v>8.2666666666666675</v>
      </c>
      <c r="F5459" s="53">
        <f t="shared" si="431"/>
        <v>1</v>
      </c>
      <c r="G5459" s="53">
        <f t="shared" si="432"/>
        <v>2</v>
      </c>
      <c r="H5459" s="53">
        <f t="shared" si="433"/>
        <v>2</v>
      </c>
      <c r="I5459" s="53" t="str">
        <f t="shared" si="434"/>
        <v>ww</v>
      </c>
    </row>
    <row r="5460" spans="1:9" x14ac:dyDescent="0.25">
      <c r="A5460" s="93">
        <v>45274</v>
      </c>
      <c r="B5460" s="35">
        <f t="shared" si="430"/>
        <v>180</v>
      </c>
      <c r="C5460" s="76">
        <v>12</v>
      </c>
      <c r="D5460" s="53">
        <v>2023</v>
      </c>
      <c r="E5460" s="56">
        <v>2.2666666666666671</v>
      </c>
      <c r="F5460" s="53">
        <f t="shared" si="431"/>
        <v>1</v>
      </c>
      <c r="G5460" s="53">
        <f t="shared" si="432"/>
        <v>2</v>
      </c>
      <c r="H5460" s="53">
        <f t="shared" si="433"/>
        <v>2</v>
      </c>
      <c r="I5460" s="53" t="str">
        <f t="shared" si="434"/>
        <v>ww</v>
      </c>
    </row>
    <row r="5461" spans="1:9" x14ac:dyDescent="0.25">
      <c r="A5461" s="93">
        <v>45275</v>
      </c>
      <c r="B5461" s="35">
        <f t="shared" si="430"/>
        <v>180</v>
      </c>
      <c r="C5461" s="76">
        <v>12</v>
      </c>
      <c r="D5461" s="53">
        <v>2023</v>
      </c>
      <c r="E5461" s="56">
        <v>0.13333333333333333</v>
      </c>
      <c r="F5461" s="53">
        <f t="shared" si="431"/>
        <v>1</v>
      </c>
      <c r="G5461" s="53">
        <f t="shared" si="432"/>
        <v>2</v>
      </c>
      <c r="H5461" s="53">
        <f t="shared" si="433"/>
        <v>2</v>
      </c>
      <c r="I5461" s="53" t="str">
        <f t="shared" si="434"/>
        <v>ww</v>
      </c>
    </row>
    <row r="5462" spans="1:9" x14ac:dyDescent="0.25">
      <c r="A5462" s="93">
        <v>45276</v>
      </c>
      <c r="B5462" s="35">
        <f t="shared" si="430"/>
        <v>180</v>
      </c>
      <c r="C5462" s="76">
        <v>12</v>
      </c>
      <c r="D5462" s="53">
        <v>2023</v>
      </c>
      <c r="E5462" s="56">
        <v>0</v>
      </c>
      <c r="F5462" s="53">
        <f t="shared" si="431"/>
        <v>0</v>
      </c>
      <c r="G5462" s="53">
        <f t="shared" si="432"/>
        <v>1</v>
      </c>
      <c r="H5462" s="53">
        <f t="shared" si="433"/>
        <v>1</v>
      </c>
      <c r="I5462" s="53" t="str">
        <f t="shared" si="434"/>
        <v>wd</v>
      </c>
    </row>
    <row r="5463" spans="1:9" x14ac:dyDescent="0.25">
      <c r="A5463" s="93">
        <v>45277</v>
      </c>
      <c r="B5463" s="35">
        <f t="shared" si="430"/>
        <v>180</v>
      </c>
      <c r="C5463" s="76">
        <v>12</v>
      </c>
      <c r="D5463" s="53">
        <v>2023</v>
      </c>
      <c r="E5463" s="56">
        <v>0</v>
      </c>
      <c r="F5463" s="53">
        <f t="shared" si="431"/>
        <v>0</v>
      </c>
      <c r="G5463" s="53">
        <f t="shared" si="432"/>
        <v>0</v>
      </c>
      <c r="H5463" s="53">
        <f t="shared" si="433"/>
        <v>0</v>
      </c>
      <c r="I5463" s="53" t="str">
        <f t="shared" si="434"/>
        <v>dd</v>
      </c>
    </row>
    <row r="5464" spans="1:9" x14ac:dyDescent="0.25">
      <c r="A5464" s="93">
        <v>45278</v>
      </c>
      <c r="B5464" s="35">
        <f t="shared" si="430"/>
        <v>180</v>
      </c>
      <c r="C5464" s="76">
        <v>12</v>
      </c>
      <c r="D5464" s="53">
        <v>2023</v>
      </c>
      <c r="E5464" s="56">
        <v>0</v>
      </c>
      <c r="F5464" s="53">
        <f t="shared" si="431"/>
        <v>0</v>
      </c>
      <c r="G5464" s="53">
        <f t="shared" si="432"/>
        <v>0</v>
      </c>
      <c r="H5464" s="53">
        <f t="shared" si="433"/>
        <v>0</v>
      </c>
      <c r="I5464" s="53" t="str">
        <f t="shared" si="434"/>
        <v>dd</v>
      </c>
    </row>
    <row r="5465" spans="1:9" x14ac:dyDescent="0.25">
      <c r="A5465" s="93">
        <v>45279</v>
      </c>
      <c r="B5465" s="35">
        <f t="shared" si="430"/>
        <v>180</v>
      </c>
      <c r="C5465" s="76">
        <v>12</v>
      </c>
      <c r="D5465" s="53">
        <v>2023</v>
      </c>
      <c r="E5465" s="56">
        <v>0.39999999999999997</v>
      </c>
      <c r="F5465" s="53">
        <f t="shared" si="431"/>
        <v>1</v>
      </c>
      <c r="G5465" s="53">
        <f t="shared" si="432"/>
        <v>1</v>
      </c>
      <c r="H5465" s="53">
        <f t="shared" si="433"/>
        <v>-1</v>
      </c>
      <c r="I5465" s="53" t="str">
        <f t="shared" si="434"/>
        <v>dw</v>
      </c>
    </row>
    <row r="5466" spans="1:9" x14ac:dyDescent="0.25">
      <c r="A5466" s="93">
        <v>45280</v>
      </c>
      <c r="B5466" s="35">
        <f t="shared" si="430"/>
        <v>180</v>
      </c>
      <c r="C5466" s="76">
        <v>12</v>
      </c>
      <c r="D5466" s="53">
        <v>2023</v>
      </c>
      <c r="E5466" s="56">
        <v>0</v>
      </c>
      <c r="F5466" s="53">
        <f t="shared" si="431"/>
        <v>0</v>
      </c>
      <c r="G5466" s="53">
        <f t="shared" si="432"/>
        <v>1</v>
      </c>
      <c r="H5466" s="53">
        <f t="shared" si="433"/>
        <v>1</v>
      </c>
      <c r="I5466" s="53" t="str">
        <f t="shared" si="434"/>
        <v>wd</v>
      </c>
    </row>
    <row r="5467" spans="1:9" x14ac:dyDescent="0.25">
      <c r="A5467" s="93">
        <v>45281</v>
      </c>
      <c r="B5467" s="35">
        <f t="shared" si="430"/>
        <v>180</v>
      </c>
      <c r="C5467" s="76">
        <v>12</v>
      </c>
      <c r="D5467" s="53">
        <v>2023</v>
      </c>
      <c r="E5467" s="56">
        <v>0</v>
      </c>
      <c r="F5467" s="53">
        <f t="shared" si="431"/>
        <v>0</v>
      </c>
      <c r="G5467" s="53">
        <f t="shared" si="432"/>
        <v>0</v>
      </c>
      <c r="H5467" s="53">
        <f t="shared" si="433"/>
        <v>0</v>
      </c>
      <c r="I5467" s="53" t="str">
        <f t="shared" si="434"/>
        <v>dd</v>
      </c>
    </row>
    <row r="5468" spans="1:9" x14ac:dyDescent="0.25">
      <c r="A5468" s="93">
        <v>45282</v>
      </c>
      <c r="B5468" s="35">
        <f t="shared" si="430"/>
        <v>180</v>
      </c>
      <c r="C5468" s="76">
        <v>12</v>
      </c>
      <c r="D5468" s="53">
        <v>2023</v>
      </c>
      <c r="E5468" s="56">
        <v>0.13333333333333333</v>
      </c>
      <c r="F5468" s="53">
        <f t="shared" si="431"/>
        <v>1</v>
      </c>
      <c r="G5468" s="53">
        <f t="shared" si="432"/>
        <v>1</v>
      </c>
      <c r="H5468" s="53">
        <f t="shared" si="433"/>
        <v>-1</v>
      </c>
      <c r="I5468" s="53" t="str">
        <f t="shared" si="434"/>
        <v>dw</v>
      </c>
    </row>
    <row r="5469" spans="1:9" x14ac:dyDescent="0.25">
      <c r="A5469" s="93">
        <v>45283</v>
      </c>
      <c r="B5469" s="35">
        <f t="shared" si="430"/>
        <v>180</v>
      </c>
      <c r="C5469" s="76">
        <v>12</v>
      </c>
      <c r="D5469" s="53">
        <v>2023</v>
      </c>
      <c r="E5469" s="56">
        <v>0.26666666666666666</v>
      </c>
      <c r="F5469" s="53">
        <f t="shared" si="431"/>
        <v>1</v>
      </c>
      <c r="G5469" s="53">
        <f t="shared" si="432"/>
        <v>2</v>
      </c>
      <c r="H5469" s="53">
        <f t="shared" si="433"/>
        <v>2</v>
      </c>
      <c r="I5469" s="53" t="str">
        <f t="shared" si="434"/>
        <v>ww</v>
      </c>
    </row>
    <row r="5470" spans="1:9" x14ac:dyDescent="0.25">
      <c r="A5470" s="93">
        <v>45284</v>
      </c>
      <c r="B5470" s="35">
        <f t="shared" si="430"/>
        <v>180</v>
      </c>
      <c r="C5470" s="76">
        <v>12</v>
      </c>
      <c r="D5470" s="53">
        <v>2023</v>
      </c>
      <c r="E5470" s="56">
        <v>6.6666666666666666E-2</v>
      </c>
      <c r="F5470" s="53">
        <f t="shared" si="431"/>
        <v>1</v>
      </c>
      <c r="G5470" s="53">
        <f t="shared" si="432"/>
        <v>2</v>
      </c>
      <c r="H5470" s="53">
        <f t="shared" si="433"/>
        <v>2</v>
      </c>
      <c r="I5470" s="53" t="str">
        <f t="shared" si="434"/>
        <v>ww</v>
      </c>
    </row>
    <row r="5471" spans="1:9" x14ac:dyDescent="0.25">
      <c r="A5471" s="93">
        <v>45285</v>
      </c>
      <c r="B5471" s="35">
        <f t="shared" si="430"/>
        <v>180</v>
      </c>
      <c r="C5471" s="76">
        <v>12</v>
      </c>
      <c r="D5471" s="53">
        <v>2023</v>
      </c>
      <c r="E5471" s="56">
        <v>6.6666666666666666E-2</v>
      </c>
      <c r="F5471" s="53">
        <f t="shared" si="431"/>
        <v>1</v>
      </c>
      <c r="G5471" s="53">
        <f t="shared" si="432"/>
        <v>2</v>
      </c>
      <c r="H5471" s="53">
        <f t="shared" si="433"/>
        <v>2</v>
      </c>
      <c r="I5471" s="53" t="str">
        <f t="shared" si="434"/>
        <v>ww</v>
      </c>
    </row>
    <row r="5472" spans="1:9" x14ac:dyDescent="0.25">
      <c r="A5472" s="93">
        <v>45286</v>
      </c>
      <c r="B5472" s="35">
        <f t="shared" si="430"/>
        <v>180</v>
      </c>
      <c r="C5472" s="76">
        <v>12</v>
      </c>
      <c r="D5472" s="53">
        <v>2023</v>
      </c>
      <c r="E5472" s="56">
        <v>0.53333333333333333</v>
      </c>
      <c r="F5472" s="53">
        <f t="shared" si="431"/>
        <v>1</v>
      </c>
      <c r="G5472" s="53">
        <f t="shared" si="432"/>
        <v>2</v>
      </c>
      <c r="H5472" s="53">
        <f t="shared" si="433"/>
        <v>2</v>
      </c>
      <c r="I5472" s="53" t="str">
        <f t="shared" si="434"/>
        <v>ww</v>
      </c>
    </row>
    <row r="5473" spans="1:9" x14ac:dyDescent="0.25">
      <c r="A5473" s="93">
        <v>45287</v>
      </c>
      <c r="B5473" s="35">
        <f t="shared" si="430"/>
        <v>180</v>
      </c>
      <c r="C5473" s="76">
        <v>12</v>
      </c>
      <c r="D5473" s="53">
        <v>2023</v>
      </c>
      <c r="E5473" s="56">
        <v>5.666666666666667</v>
      </c>
      <c r="F5473" s="53">
        <f t="shared" si="431"/>
        <v>1</v>
      </c>
      <c r="G5473" s="53">
        <f t="shared" si="432"/>
        <v>2</v>
      </c>
      <c r="H5473" s="53">
        <f t="shared" si="433"/>
        <v>2</v>
      </c>
      <c r="I5473" s="53" t="str">
        <f t="shared" si="434"/>
        <v>ww</v>
      </c>
    </row>
    <row r="5474" spans="1:9" x14ac:dyDescent="0.25">
      <c r="A5474" s="93">
        <v>45288</v>
      </c>
      <c r="B5474" s="35">
        <f t="shared" si="430"/>
        <v>180</v>
      </c>
      <c r="C5474" s="76">
        <v>12</v>
      </c>
      <c r="D5474" s="53">
        <v>2023</v>
      </c>
      <c r="E5474" s="56">
        <v>11.4</v>
      </c>
      <c r="F5474" s="53">
        <f t="shared" si="431"/>
        <v>1</v>
      </c>
      <c r="G5474" s="53">
        <f t="shared" si="432"/>
        <v>2</v>
      </c>
      <c r="H5474" s="53">
        <f t="shared" si="433"/>
        <v>2</v>
      </c>
      <c r="I5474" s="53" t="str">
        <f t="shared" si="434"/>
        <v>ww</v>
      </c>
    </row>
    <row r="5475" spans="1:9" x14ac:dyDescent="0.25">
      <c r="A5475" s="93">
        <v>45289</v>
      </c>
      <c r="B5475" s="35">
        <f t="shared" si="430"/>
        <v>180</v>
      </c>
      <c r="C5475" s="76">
        <v>12</v>
      </c>
      <c r="D5475" s="53">
        <v>2023</v>
      </c>
      <c r="E5475" s="56">
        <v>1.6666666666666667</v>
      </c>
      <c r="F5475" s="53">
        <f t="shared" si="431"/>
        <v>1</v>
      </c>
      <c r="G5475" s="53">
        <f t="shared" si="432"/>
        <v>2</v>
      </c>
      <c r="H5475" s="53">
        <f t="shared" si="433"/>
        <v>2</v>
      </c>
      <c r="I5475" s="53" t="str">
        <f t="shared" si="434"/>
        <v>ww</v>
      </c>
    </row>
    <row r="5476" spans="1:9" x14ac:dyDescent="0.25">
      <c r="A5476" s="93">
        <v>45290</v>
      </c>
      <c r="B5476" s="35">
        <f t="shared" si="430"/>
        <v>180</v>
      </c>
      <c r="C5476" s="76">
        <v>12</v>
      </c>
      <c r="D5476" s="53">
        <v>2023</v>
      </c>
      <c r="E5476" s="56">
        <v>1.8</v>
      </c>
      <c r="F5476" s="53">
        <f t="shared" si="431"/>
        <v>1</v>
      </c>
      <c r="G5476" s="53">
        <f t="shared" si="432"/>
        <v>2</v>
      </c>
      <c r="H5476" s="53">
        <f t="shared" si="433"/>
        <v>2</v>
      </c>
      <c r="I5476" s="53" t="str">
        <f t="shared" si="434"/>
        <v>ww</v>
      </c>
    </row>
    <row r="5477" spans="1:9" x14ac:dyDescent="0.25">
      <c r="A5477" s="93">
        <v>45291</v>
      </c>
      <c r="B5477" s="35">
        <f t="shared" si="430"/>
        <v>180</v>
      </c>
      <c r="C5477" s="76">
        <v>12</v>
      </c>
      <c r="D5477" s="53">
        <v>2023</v>
      </c>
      <c r="E5477" s="56">
        <v>1.8</v>
      </c>
      <c r="F5477" s="53">
        <f t="shared" si="431"/>
        <v>1</v>
      </c>
      <c r="G5477" s="53">
        <f t="shared" si="432"/>
        <v>2</v>
      </c>
      <c r="H5477" s="53">
        <f t="shared" si="433"/>
        <v>2</v>
      </c>
      <c r="I5477" s="53" t="str">
        <f t="shared" si="434"/>
        <v>ww</v>
      </c>
    </row>
    <row r="5478" spans="1:9" x14ac:dyDescent="0.25">
      <c r="A5478" s="93">
        <v>45292</v>
      </c>
      <c r="B5478" s="35">
        <f t="shared" si="430"/>
        <v>181</v>
      </c>
      <c r="C5478" s="76">
        <v>1</v>
      </c>
      <c r="D5478" s="53">
        <v>2024</v>
      </c>
      <c r="E5478" s="56">
        <v>4.1333333333333337</v>
      </c>
      <c r="F5478" s="53">
        <f t="shared" si="431"/>
        <v>1</v>
      </c>
      <c r="G5478" s="53">
        <f t="shared" si="432"/>
        <v>2</v>
      </c>
      <c r="H5478" s="53">
        <f t="shared" si="433"/>
        <v>2</v>
      </c>
      <c r="I5478" s="53" t="str">
        <f t="shared" si="434"/>
        <v>ww</v>
      </c>
    </row>
    <row r="5479" spans="1:9" x14ac:dyDescent="0.25">
      <c r="A5479" s="93">
        <v>45293</v>
      </c>
      <c r="B5479" s="35">
        <f t="shared" si="430"/>
        <v>181</v>
      </c>
      <c r="C5479" s="76">
        <v>1</v>
      </c>
      <c r="D5479" s="53">
        <v>2024</v>
      </c>
      <c r="E5479" s="56">
        <v>9.5333333333333332</v>
      </c>
      <c r="F5479" s="53">
        <f t="shared" si="431"/>
        <v>1</v>
      </c>
      <c r="G5479" s="53">
        <f t="shared" si="432"/>
        <v>2</v>
      </c>
      <c r="H5479" s="53">
        <f t="shared" si="433"/>
        <v>2</v>
      </c>
      <c r="I5479" s="53" t="str">
        <f t="shared" si="434"/>
        <v>ww</v>
      </c>
    </row>
    <row r="5480" spans="1:9" x14ac:dyDescent="0.25">
      <c r="A5480" s="93">
        <v>45294</v>
      </c>
      <c r="B5480" s="35">
        <f t="shared" si="430"/>
        <v>181</v>
      </c>
      <c r="C5480" s="76">
        <v>1</v>
      </c>
      <c r="D5480" s="53">
        <v>2024</v>
      </c>
      <c r="E5480" s="56">
        <v>7.7333333333333334</v>
      </c>
      <c r="F5480" s="53">
        <f t="shared" si="431"/>
        <v>1</v>
      </c>
      <c r="G5480" s="53">
        <f t="shared" si="432"/>
        <v>2</v>
      </c>
      <c r="H5480" s="53">
        <f t="shared" si="433"/>
        <v>2</v>
      </c>
      <c r="I5480" s="53" t="str">
        <f t="shared" si="434"/>
        <v>ww</v>
      </c>
    </row>
    <row r="5481" spans="1:9" x14ac:dyDescent="0.25">
      <c r="A5481" s="93">
        <v>45295</v>
      </c>
      <c r="B5481" s="35">
        <f t="shared" si="430"/>
        <v>181</v>
      </c>
      <c r="C5481" s="76">
        <v>1</v>
      </c>
      <c r="D5481" s="53">
        <v>2024</v>
      </c>
      <c r="E5481" s="56">
        <v>0.80000000000000016</v>
      </c>
      <c r="F5481" s="53">
        <f t="shared" si="431"/>
        <v>1</v>
      </c>
      <c r="G5481" s="53">
        <f t="shared" si="432"/>
        <v>2</v>
      </c>
      <c r="H5481" s="53">
        <f t="shared" si="433"/>
        <v>2</v>
      </c>
      <c r="I5481" s="53" t="str">
        <f t="shared" si="434"/>
        <v>ww</v>
      </c>
    </row>
    <row r="5482" spans="1:9" x14ac:dyDescent="0.25">
      <c r="A5482" s="93">
        <v>45296</v>
      </c>
      <c r="B5482" s="35">
        <f t="shared" si="430"/>
        <v>181</v>
      </c>
      <c r="C5482" s="76">
        <v>1</v>
      </c>
      <c r="D5482" s="53">
        <v>2024</v>
      </c>
      <c r="E5482" s="56">
        <v>2.1999999999999997</v>
      </c>
      <c r="F5482" s="53">
        <f t="shared" si="431"/>
        <v>1</v>
      </c>
      <c r="G5482" s="53">
        <f t="shared" si="432"/>
        <v>2</v>
      </c>
      <c r="H5482" s="53">
        <f t="shared" si="433"/>
        <v>2</v>
      </c>
      <c r="I5482" s="53" t="str">
        <f t="shared" si="434"/>
        <v>ww</v>
      </c>
    </row>
    <row r="5483" spans="1:9" x14ac:dyDescent="0.25">
      <c r="A5483" s="93">
        <v>45297</v>
      </c>
      <c r="B5483" s="35">
        <f t="shared" si="430"/>
        <v>181</v>
      </c>
      <c r="C5483" s="76">
        <v>1</v>
      </c>
      <c r="D5483" s="53">
        <v>2024</v>
      </c>
      <c r="E5483" s="56">
        <v>0.46666666666666662</v>
      </c>
      <c r="F5483" s="53">
        <f t="shared" si="431"/>
        <v>1</v>
      </c>
      <c r="G5483" s="53">
        <f t="shared" si="432"/>
        <v>2</v>
      </c>
      <c r="H5483" s="53">
        <f t="shared" si="433"/>
        <v>2</v>
      </c>
      <c r="I5483" s="53" t="str">
        <f t="shared" si="434"/>
        <v>ww</v>
      </c>
    </row>
    <row r="5484" spans="1:9" x14ac:dyDescent="0.25">
      <c r="A5484" s="93">
        <v>45298</v>
      </c>
      <c r="B5484" s="35">
        <f t="shared" si="430"/>
        <v>181</v>
      </c>
      <c r="C5484" s="76">
        <v>1</v>
      </c>
      <c r="D5484" s="53">
        <v>2024</v>
      </c>
      <c r="E5484" s="56">
        <v>0.79999999999999993</v>
      </c>
      <c r="F5484" s="53">
        <f t="shared" si="431"/>
        <v>1</v>
      </c>
      <c r="G5484" s="53">
        <f t="shared" si="432"/>
        <v>2</v>
      </c>
      <c r="H5484" s="53">
        <f t="shared" si="433"/>
        <v>2</v>
      </c>
      <c r="I5484" s="53" t="str">
        <f t="shared" si="434"/>
        <v>ww</v>
      </c>
    </row>
    <row r="5485" spans="1:9" x14ac:dyDescent="0.25">
      <c r="A5485" s="93">
        <v>45299</v>
      </c>
      <c r="B5485" s="35">
        <f t="shared" si="430"/>
        <v>181</v>
      </c>
      <c r="C5485" s="76">
        <v>1</v>
      </c>
      <c r="D5485" s="53">
        <v>2024</v>
      </c>
      <c r="E5485" s="56">
        <v>2.8666666666666671</v>
      </c>
      <c r="F5485" s="53">
        <f t="shared" si="431"/>
        <v>1</v>
      </c>
      <c r="G5485" s="53">
        <f t="shared" si="432"/>
        <v>2</v>
      </c>
      <c r="H5485" s="53">
        <f t="shared" si="433"/>
        <v>2</v>
      </c>
      <c r="I5485" s="53" t="str">
        <f t="shared" si="434"/>
        <v>ww</v>
      </c>
    </row>
    <row r="5486" spans="1:9" x14ac:dyDescent="0.25">
      <c r="A5486" s="93">
        <v>45300</v>
      </c>
      <c r="B5486" s="35">
        <f t="shared" si="430"/>
        <v>181</v>
      </c>
      <c r="C5486" s="76">
        <v>1</v>
      </c>
      <c r="D5486" s="53">
        <v>2024</v>
      </c>
      <c r="E5486" s="56">
        <v>0.13333333333333333</v>
      </c>
      <c r="F5486" s="53">
        <f t="shared" si="431"/>
        <v>1</v>
      </c>
      <c r="G5486" s="53">
        <f t="shared" si="432"/>
        <v>2</v>
      </c>
      <c r="H5486" s="53">
        <f t="shared" si="433"/>
        <v>2</v>
      </c>
      <c r="I5486" s="53" t="str">
        <f t="shared" si="434"/>
        <v>ww</v>
      </c>
    </row>
    <row r="5487" spans="1:9" x14ac:dyDescent="0.25">
      <c r="A5487" s="93">
        <v>45301</v>
      </c>
      <c r="B5487" s="35">
        <f t="shared" si="430"/>
        <v>181</v>
      </c>
      <c r="C5487" s="76">
        <v>1</v>
      </c>
      <c r="D5487" s="53">
        <v>2024</v>
      </c>
      <c r="E5487" s="56">
        <v>2.6</v>
      </c>
      <c r="F5487" s="53">
        <f t="shared" si="431"/>
        <v>1</v>
      </c>
      <c r="G5487" s="53">
        <f t="shared" si="432"/>
        <v>2</v>
      </c>
      <c r="H5487" s="53">
        <f t="shared" si="433"/>
        <v>2</v>
      </c>
      <c r="I5487" s="53" t="str">
        <f t="shared" si="434"/>
        <v>ww</v>
      </c>
    </row>
    <row r="5488" spans="1:9" x14ac:dyDescent="0.25">
      <c r="A5488" s="93">
        <v>45302</v>
      </c>
      <c r="B5488" s="35">
        <f t="shared" ref="B5488:B5551" si="435">C5488+(D5488-2009)*12</f>
        <v>181</v>
      </c>
      <c r="C5488" s="76">
        <v>1</v>
      </c>
      <c r="D5488" s="53">
        <v>2024</v>
      </c>
      <c r="E5488" s="56">
        <v>1.4000000000000001</v>
      </c>
      <c r="F5488" s="53">
        <f t="shared" si="431"/>
        <v>1</v>
      </c>
      <c r="G5488" s="53">
        <f t="shared" si="432"/>
        <v>2</v>
      </c>
      <c r="H5488" s="53">
        <f t="shared" si="433"/>
        <v>2</v>
      </c>
      <c r="I5488" s="53" t="str">
        <f t="shared" si="434"/>
        <v>ww</v>
      </c>
    </row>
    <row r="5489" spans="1:9" x14ac:dyDescent="0.25">
      <c r="A5489" s="93">
        <v>45303</v>
      </c>
      <c r="B5489" s="35">
        <f t="shared" si="435"/>
        <v>181</v>
      </c>
      <c r="C5489" s="76">
        <v>1</v>
      </c>
      <c r="D5489" s="53">
        <v>2024</v>
      </c>
      <c r="E5489" s="56">
        <v>0.80000000000000016</v>
      </c>
      <c r="F5489" s="53">
        <f t="shared" si="431"/>
        <v>1</v>
      </c>
      <c r="G5489" s="53">
        <f t="shared" si="432"/>
        <v>2</v>
      </c>
      <c r="H5489" s="53">
        <f t="shared" si="433"/>
        <v>2</v>
      </c>
      <c r="I5489" s="53" t="str">
        <f t="shared" si="434"/>
        <v>ww</v>
      </c>
    </row>
    <row r="5490" spans="1:9" x14ac:dyDescent="0.25">
      <c r="A5490" s="93">
        <v>45304</v>
      </c>
      <c r="B5490" s="35">
        <f t="shared" si="435"/>
        <v>181</v>
      </c>
      <c r="C5490" s="76">
        <v>1</v>
      </c>
      <c r="D5490" s="53">
        <v>2024</v>
      </c>
      <c r="E5490" s="56">
        <v>0</v>
      </c>
      <c r="F5490" s="53">
        <f t="shared" si="431"/>
        <v>0</v>
      </c>
      <c r="G5490" s="53">
        <f t="shared" si="432"/>
        <v>1</v>
      </c>
      <c r="H5490" s="53">
        <f t="shared" si="433"/>
        <v>1</v>
      </c>
      <c r="I5490" s="53" t="str">
        <f t="shared" si="434"/>
        <v>wd</v>
      </c>
    </row>
    <row r="5491" spans="1:9" x14ac:dyDescent="0.25">
      <c r="A5491" s="93">
        <v>45305</v>
      </c>
      <c r="B5491" s="35">
        <f t="shared" si="435"/>
        <v>181</v>
      </c>
      <c r="C5491" s="76">
        <v>1</v>
      </c>
      <c r="D5491" s="53">
        <v>2024</v>
      </c>
      <c r="E5491" s="56">
        <v>0</v>
      </c>
      <c r="F5491" s="53">
        <f t="shared" si="431"/>
        <v>0</v>
      </c>
      <c r="G5491" s="53">
        <f t="shared" si="432"/>
        <v>0</v>
      </c>
      <c r="H5491" s="53">
        <f t="shared" si="433"/>
        <v>0</v>
      </c>
      <c r="I5491" s="53" t="str">
        <f t="shared" si="434"/>
        <v>dd</v>
      </c>
    </row>
    <row r="5492" spans="1:9" x14ac:dyDescent="0.25">
      <c r="A5492" s="93">
        <v>45306</v>
      </c>
      <c r="B5492" s="35">
        <f t="shared" si="435"/>
        <v>181</v>
      </c>
      <c r="C5492" s="76">
        <v>1</v>
      </c>
      <c r="D5492" s="53">
        <v>2024</v>
      </c>
      <c r="E5492" s="56">
        <v>6.6666666666666666E-2</v>
      </c>
      <c r="F5492" s="53">
        <f t="shared" si="431"/>
        <v>1</v>
      </c>
      <c r="G5492" s="53">
        <f t="shared" si="432"/>
        <v>1</v>
      </c>
      <c r="H5492" s="53">
        <f t="shared" si="433"/>
        <v>-1</v>
      </c>
      <c r="I5492" s="53" t="str">
        <f t="shared" si="434"/>
        <v>dw</v>
      </c>
    </row>
    <row r="5493" spans="1:9" x14ac:dyDescent="0.25">
      <c r="A5493" s="93">
        <v>45307</v>
      </c>
      <c r="B5493" s="35">
        <f t="shared" si="435"/>
        <v>181</v>
      </c>
      <c r="C5493" s="76">
        <v>1</v>
      </c>
      <c r="D5493" s="53">
        <v>2024</v>
      </c>
      <c r="E5493" s="56">
        <v>0</v>
      </c>
      <c r="F5493" s="53">
        <f t="shared" si="431"/>
        <v>0</v>
      </c>
      <c r="G5493" s="53">
        <f t="shared" si="432"/>
        <v>1</v>
      </c>
      <c r="H5493" s="53">
        <f t="shared" si="433"/>
        <v>1</v>
      </c>
      <c r="I5493" s="53" t="str">
        <f t="shared" si="434"/>
        <v>wd</v>
      </c>
    </row>
    <row r="5494" spans="1:9" x14ac:dyDescent="0.25">
      <c r="A5494" s="93">
        <v>45308</v>
      </c>
      <c r="B5494" s="35">
        <f t="shared" si="435"/>
        <v>181</v>
      </c>
      <c r="C5494" s="76">
        <v>1</v>
      </c>
      <c r="D5494" s="53">
        <v>2024</v>
      </c>
      <c r="E5494" s="56">
        <v>0.33333333333333331</v>
      </c>
      <c r="F5494" s="53">
        <f t="shared" si="431"/>
        <v>1</v>
      </c>
      <c r="G5494" s="53">
        <f t="shared" si="432"/>
        <v>1</v>
      </c>
      <c r="H5494" s="53">
        <f t="shared" si="433"/>
        <v>-1</v>
      </c>
      <c r="I5494" s="53" t="str">
        <f t="shared" si="434"/>
        <v>dw</v>
      </c>
    </row>
    <row r="5495" spans="1:9" x14ac:dyDescent="0.25">
      <c r="A5495" s="93">
        <v>45309</v>
      </c>
      <c r="B5495" s="35">
        <f t="shared" si="435"/>
        <v>181</v>
      </c>
      <c r="C5495" s="76">
        <v>1</v>
      </c>
      <c r="D5495" s="53">
        <v>2024</v>
      </c>
      <c r="E5495" s="56">
        <v>0</v>
      </c>
      <c r="F5495" s="53">
        <f t="shared" si="431"/>
        <v>0</v>
      </c>
      <c r="G5495" s="53">
        <f t="shared" si="432"/>
        <v>1</v>
      </c>
      <c r="H5495" s="53">
        <f t="shared" si="433"/>
        <v>1</v>
      </c>
      <c r="I5495" s="53" t="str">
        <f t="shared" si="434"/>
        <v>wd</v>
      </c>
    </row>
    <row r="5496" spans="1:9" x14ac:dyDescent="0.25">
      <c r="A5496" s="93">
        <v>45310</v>
      </c>
      <c r="B5496" s="35">
        <f t="shared" si="435"/>
        <v>181</v>
      </c>
      <c r="C5496" s="76">
        <v>1</v>
      </c>
      <c r="D5496" s="53">
        <v>2024</v>
      </c>
      <c r="E5496" s="56">
        <v>0</v>
      </c>
      <c r="F5496" s="53">
        <f t="shared" si="431"/>
        <v>0</v>
      </c>
      <c r="G5496" s="53">
        <f t="shared" si="432"/>
        <v>0</v>
      </c>
      <c r="H5496" s="53">
        <f t="shared" si="433"/>
        <v>0</v>
      </c>
      <c r="I5496" s="53" t="str">
        <f t="shared" si="434"/>
        <v>dd</v>
      </c>
    </row>
    <row r="5497" spans="1:9" x14ac:dyDescent="0.25">
      <c r="A5497" s="93">
        <v>45311</v>
      </c>
      <c r="B5497" s="35">
        <f t="shared" si="435"/>
        <v>181</v>
      </c>
      <c r="C5497" s="76">
        <v>1</v>
      </c>
      <c r="D5497" s="53">
        <v>2024</v>
      </c>
      <c r="E5497" s="56">
        <v>6.6666666666666666E-2</v>
      </c>
      <c r="F5497" s="53">
        <f t="shared" si="431"/>
        <v>1</v>
      </c>
      <c r="G5497" s="53">
        <f t="shared" si="432"/>
        <v>1</v>
      </c>
      <c r="H5497" s="53">
        <f t="shared" si="433"/>
        <v>-1</v>
      </c>
      <c r="I5497" s="53" t="str">
        <f t="shared" si="434"/>
        <v>dw</v>
      </c>
    </row>
    <row r="5498" spans="1:9" x14ac:dyDescent="0.25">
      <c r="A5498" s="93">
        <v>45312</v>
      </c>
      <c r="B5498" s="35">
        <f t="shared" si="435"/>
        <v>181</v>
      </c>
      <c r="C5498" s="76">
        <v>1</v>
      </c>
      <c r="D5498" s="53">
        <v>2024</v>
      </c>
      <c r="E5498" s="56">
        <v>0</v>
      </c>
      <c r="F5498" s="53">
        <f t="shared" si="431"/>
        <v>0</v>
      </c>
      <c r="G5498" s="53">
        <f t="shared" si="432"/>
        <v>1</v>
      </c>
      <c r="H5498" s="53">
        <f t="shared" si="433"/>
        <v>1</v>
      </c>
      <c r="I5498" s="53" t="str">
        <f t="shared" si="434"/>
        <v>wd</v>
      </c>
    </row>
    <row r="5499" spans="1:9" x14ac:dyDescent="0.25">
      <c r="A5499" s="93">
        <v>45313</v>
      </c>
      <c r="B5499" s="35">
        <f t="shared" si="435"/>
        <v>181</v>
      </c>
      <c r="C5499" s="76">
        <v>1</v>
      </c>
      <c r="D5499" s="53">
        <v>2024</v>
      </c>
      <c r="E5499" s="56">
        <v>0.80000000000000016</v>
      </c>
      <c r="F5499" s="53">
        <f t="shared" si="431"/>
        <v>1</v>
      </c>
      <c r="G5499" s="53">
        <f t="shared" si="432"/>
        <v>1</v>
      </c>
      <c r="H5499" s="53">
        <f t="shared" si="433"/>
        <v>-1</v>
      </c>
      <c r="I5499" s="53" t="str">
        <f t="shared" si="434"/>
        <v>dw</v>
      </c>
    </row>
    <row r="5500" spans="1:9" x14ac:dyDescent="0.25">
      <c r="A5500" s="93">
        <v>45314</v>
      </c>
      <c r="B5500" s="35">
        <f t="shared" si="435"/>
        <v>181</v>
      </c>
      <c r="C5500" s="76">
        <v>1</v>
      </c>
      <c r="D5500" s="53">
        <v>2024</v>
      </c>
      <c r="E5500" s="56">
        <v>0</v>
      </c>
      <c r="F5500" s="53">
        <f t="shared" si="431"/>
        <v>0</v>
      </c>
      <c r="G5500" s="53">
        <f t="shared" si="432"/>
        <v>1</v>
      </c>
      <c r="H5500" s="53">
        <f t="shared" si="433"/>
        <v>1</v>
      </c>
      <c r="I5500" s="53" t="str">
        <f t="shared" si="434"/>
        <v>wd</v>
      </c>
    </row>
    <row r="5501" spans="1:9" x14ac:dyDescent="0.25">
      <c r="A5501" s="93">
        <v>45315</v>
      </c>
      <c r="B5501" s="35">
        <f t="shared" si="435"/>
        <v>181</v>
      </c>
      <c r="C5501" s="76">
        <v>1</v>
      </c>
      <c r="D5501" s="53">
        <v>2024</v>
      </c>
      <c r="E5501" s="56">
        <v>7.2666666666666666</v>
      </c>
      <c r="F5501" s="53">
        <f t="shared" si="431"/>
        <v>1</v>
      </c>
      <c r="G5501" s="53">
        <f t="shared" si="432"/>
        <v>1</v>
      </c>
      <c r="H5501" s="53">
        <f t="shared" si="433"/>
        <v>-1</v>
      </c>
      <c r="I5501" s="53" t="str">
        <f t="shared" si="434"/>
        <v>dw</v>
      </c>
    </row>
    <row r="5502" spans="1:9" x14ac:dyDescent="0.25">
      <c r="A5502" s="93">
        <v>45316</v>
      </c>
      <c r="B5502" s="35">
        <f t="shared" si="435"/>
        <v>181</v>
      </c>
      <c r="C5502" s="76">
        <v>1</v>
      </c>
      <c r="D5502" s="53">
        <v>2024</v>
      </c>
      <c r="E5502" s="56">
        <v>0.66666666666666663</v>
      </c>
      <c r="F5502" s="53">
        <f t="shared" si="431"/>
        <v>1</v>
      </c>
      <c r="G5502" s="53">
        <f t="shared" si="432"/>
        <v>2</v>
      </c>
      <c r="H5502" s="53">
        <f t="shared" si="433"/>
        <v>2</v>
      </c>
      <c r="I5502" s="53" t="str">
        <f t="shared" si="434"/>
        <v>ww</v>
      </c>
    </row>
    <row r="5503" spans="1:9" x14ac:dyDescent="0.25">
      <c r="A5503" s="93">
        <v>45317</v>
      </c>
      <c r="B5503" s="35">
        <f t="shared" si="435"/>
        <v>181</v>
      </c>
      <c r="C5503" s="76">
        <v>1</v>
      </c>
      <c r="D5503" s="53">
        <v>2024</v>
      </c>
      <c r="E5503" s="56">
        <v>3.6666666666666665</v>
      </c>
      <c r="F5503" s="53">
        <f t="shared" si="431"/>
        <v>1</v>
      </c>
      <c r="G5503" s="53">
        <f t="shared" si="432"/>
        <v>2</v>
      </c>
      <c r="H5503" s="53">
        <f t="shared" si="433"/>
        <v>2</v>
      </c>
      <c r="I5503" s="53" t="str">
        <f t="shared" si="434"/>
        <v>ww</v>
      </c>
    </row>
    <row r="5504" spans="1:9" x14ac:dyDescent="0.25">
      <c r="A5504" s="93">
        <v>45318</v>
      </c>
      <c r="B5504" s="35">
        <f t="shared" si="435"/>
        <v>181</v>
      </c>
      <c r="C5504" s="76">
        <v>1</v>
      </c>
      <c r="D5504" s="53">
        <v>2024</v>
      </c>
      <c r="E5504" s="56">
        <v>6.6666666666666666E-2</v>
      </c>
      <c r="F5504" s="53">
        <f t="shared" si="431"/>
        <v>1</v>
      </c>
      <c r="G5504" s="53">
        <f t="shared" si="432"/>
        <v>2</v>
      </c>
      <c r="H5504" s="53">
        <f t="shared" si="433"/>
        <v>2</v>
      </c>
      <c r="I5504" s="53" t="str">
        <f t="shared" si="434"/>
        <v>ww</v>
      </c>
    </row>
    <row r="5505" spans="1:9" x14ac:dyDescent="0.25">
      <c r="A5505" s="93">
        <v>45319</v>
      </c>
      <c r="B5505" s="35">
        <f t="shared" si="435"/>
        <v>181</v>
      </c>
      <c r="C5505" s="76">
        <v>1</v>
      </c>
      <c r="D5505" s="53">
        <v>2024</v>
      </c>
      <c r="E5505" s="56">
        <v>0</v>
      </c>
      <c r="F5505" s="53">
        <f t="shared" si="431"/>
        <v>0</v>
      </c>
      <c r="G5505" s="53">
        <f t="shared" si="432"/>
        <v>1</v>
      </c>
      <c r="H5505" s="53">
        <f t="shared" si="433"/>
        <v>1</v>
      </c>
      <c r="I5505" s="53" t="str">
        <f t="shared" si="434"/>
        <v>wd</v>
      </c>
    </row>
    <row r="5506" spans="1:9" x14ac:dyDescent="0.25">
      <c r="A5506" s="93">
        <v>45320</v>
      </c>
      <c r="B5506" s="35">
        <f t="shared" si="435"/>
        <v>181</v>
      </c>
      <c r="C5506" s="76">
        <v>1</v>
      </c>
      <c r="D5506" s="53">
        <v>2024</v>
      </c>
      <c r="E5506" s="56">
        <v>5.8</v>
      </c>
      <c r="F5506" s="53">
        <f t="shared" si="431"/>
        <v>1</v>
      </c>
      <c r="G5506" s="53">
        <f t="shared" si="432"/>
        <v>1</v>
      </c>
      <c r="H5506" s="53">
        <f t="shared" si="433"/>
        <v>-1</v>
      </c>
      <c r="I5506" s="53" t="str">
        <f t="shared" si="434"/>
        <v>dw</v>
      </c>
    </row>
    <row r="5507" spans="1:9" x14ac:dyDescent="0.25">
      <c r="A5507" s="93">
        <v>45321</v>
      </c>
      <c r="B5507" s="35">
        <f t="shared" si="435"/>
        <v>181</v>
      </c>
      <c r="C5507" s="76">
        <v>1</v>
      </c>
      <c r="D5507" s="53">
        <v>2024</v>
      </c>
      <c r="E5507" s="56">
        <v>17.933333333333334</v>
      </c>
      <c r="F5507" s="53">
        <f t="shared" si="431"/>
        <v>1</v>
      </c>
      <c r="G5507" s="53">
        <f t="shared" si="432"/>
        <v>2</v>
      </c>
      <c r="H5507" s="53">
        <f t="shared" si="433"/>
        <v>2</v>
      </c>
      <c r="I5507" s="53" t="str">
        <f t="shared" si="434"/>
        <v>ww</v>
      </c>
    </row>
    <row r="5508" spans="1:9" x14ac:dyDescent="0.25">
      <c r="A5508" s="93">
        <v>45322</v>
      </c>
      <c r="B5508" s="35">
        <f t="shared" si="435"/>
        <v>181</v>
      </c>
      <c r="C5508" s="76">
        <v>1</v>
      </c>
      <c r="D5508" s="53">
        <v>2024</v>
      </c>
      <c r="E5508" s="56">
        <v>0</v>
      </c>
      <c r="F5508" s="53">
        <f t="shared" si="431"/>
        <v>0</v>
      </c>
      <c r="G5508" s="53">
        <f t="shared" si="432"/>
        <v>1</v>
      </c>
      <c r="H5508" s="53">
        <f t="shared" si="433"/>
        <v>1</v>
      </c>
      <c r="I5508" s="53" t="str">
        <f t="shared" si="434"/>
        <v>wd</v>
      </c>
    </row>
    <row r="5509" spans="1:9" x14ac:dyDescent="0.25">
      <c r="A5509" s="93">
        <v>45323</v>
      </c>
      <c r="B5509" s="35">
        <f t="shared" si="435"/>
        <v>182</v>
      </c>
      <c r="C5509" s="76">
        <v>2</v>
      </c>
      <c r="D5509" s="53">
        <v>2024</v>
      </c>
      <c r="E5509" s="56">
        <v>0.46666666666666662</v>
      </c>
      <c r="F5509" s="53">
        <f t="shared" si="431"/>
        <v>1</v>
      </c>
      <c r="G5509" s="53">
        <f t="shared" si="432"/>
        <v>1</v>
      </c>
      <c r="H5509" s="53">
        <f t="shared" si="433"/>
        <v>-1</v>
      </c>
      <c r="I5509" s="53" t="str">
        <f t="shared" si="434"/>
        <v>dw</v>
      </c>
    </row>
    <row r="5510" spans="1:9" x14ac:dyDescent="0.25">
      <c r="A5510" s="93">
        <v>45324</v>
      </c>
      <c r="B5510" s="35">
        <f t="shared" si="435"/>
        <v>182</v>
      </c>
      <c r="C5510" s="76">
        <v>2</v>
      </c>
      <c r="D5510" s="53">
        <v>2024</v>
      </c>
      <c r="E5510" s="56">
        <v>0</v>
      </c>
      <c r="F5510" s="53">
        <f t="shared" si="431"/>
        <v>0</v>
      </c>
      <c r="G5510" s="53">
        <f t="shared" si="432"/>
        <v>1</v>
      </c>
      <c r="H5510" s="53">
        <f t="shared" si="433"/>
        <v>1</v>
      </c>
      <c r="I5510" s="53" t="str">
        <f t="shared" si="434"/>
        <v>wd</v>
      </c>
    </row>
    <row r="5511" spans="1:9" x14ac:dyDescent="0.25">
      <c r="A5511" s="93">
        <v>45325</v>
      </c>
      <c r="B5511" s="35">
        <f t="shared" si="435"/>
        <v>182</v>
      </c>
      <c r="C5511" s="76">
        <v>2</v>
      </c>
      <c r="D5511" s="53">
        <v>2024</v>
      </c>
      <c r="E5511" s="56">
        <v>0</v>
      </c>
      <c r="F5511" s="53">
        <f t="shared" ref="F5511:F5574" si="436">IF(E5511&gt;0,1,0)</f>
        <v>0</v>
      </c>
      <c r="G5511" s="53">
        <f t="shared" ref="G5511:G5574" si="437">SUM(F5510:F5511)</f>
        <v>0</v>
      </c>
      <c r="H5511" s="53">
        <f t="shared" ref="H5511:H5574" si="438">IF(G5511=1,IF(F5510=1,1,-1),G5511)</f>
        <v>0</v>
      </c>
      <c r="I5511" s="53" t="str">
        <f t="shared" ref="I5511:I5574" si="439">VLOOKUP(H5511,codes,2,)</f>
        <v>dd</v>
      </c>
    </row>
    <row r="5512" spans="1:9" x14ac:dyDescent="0.25">
      <c r="A5512" s="93">
        <v>45326</v>
      </c>
      <c r="B5512" s="35">
        <f t="shared" si="435"/>
        <v>182</v>
      </c>
      <c r="C5512" s="76">
        <v>2</v>
      </c>
      <c r="D5512" s="53">
        <v>2024</v>
      </c>
      <c r="E5512" s="56">
        <v>0</v>
      </c>
      <c r="F5512" s="53">
        <f t="shared" si="436"/>
        <v>0</v>
      </c>
      <c r="G5512" s="53">
        <f t="shared" si="437"/>
        <v>0</v>
      </c>
      <c r="H5512" s="53">
        <f t="shared" si="438"/>
        <v>0</v>
      </c>
      <c r="I5512" s="53" t="str">
        <f t="shared" si="439"/>
        <v>dd</v>
      </c>
    </row>
    <row r="5513" spans="1:9" x14ac:dyDescent="0.25">
      <c r="A5513" s="93">
        <v>45327</v>
      </c>
      <c r="B5513" s="35">
        <f t="shared" si="435"/>
        <v>182</v>
      </c>
      <c r="C5513" s="76">
        <v>2</v>
      </c>
      <c r="D5513" s="53">
        <v>2024</v>
      </c>
      <c r="E5513" s="56">
        <v>0.20000000000000004</v>
      </c>
      <c r="F5513" s="53">
        <f t="shared" si="436"/>
        <v>1</v>
      </c>
      <c r="G5513" s="53">
        <f t="shared" si="437"/>
        <v>1</v>
      </c>
      <c r="H5513" s="53">
        <f t="shared" si="438"/>
        <v>-1</v>
      </c>
      <c r="I5513" s="53" t="str">
        <f t="shared" si="439"/>
        <v>dw</v>
      </c>
    </row>
    <row r="5514" spans="1:9" x14ac:dyDescent="0.25">
      <c r="A5514" s="93">
        <v>45328</v>
      </c>
      <c r="B5514" s="35">
        <f t="shared" si="435"/>
        <v>182</v>
      </c>
      <c r="C5514" s="76">
        <v>2</v>
      </c>
      <c r="D5514" s="53">
        <v>2024</v>
      </c>
      <c r="E5514" s="56">
        <v>2.3333333333333335</v>
      </c>
      <c r="F5514" s="53">
        <f t="shared" si="436"/>
        <v>1</v>
      </c>
      <c r="G5514" s="53">
        <f t="shared" si="437"/>
        <v>2</v>
      </c>
      <c r="H5514" s="53">
        <f t="shared" si="438"/>
        <v>2</v>
      </c>
      <c r="I5514" s="53" t="str">
        <f t="shared" si="439"/>
        <v>ww</v>
      </c>
    </row>
    <row r="5515" spans="1:9" x14ac:dyDescent="0.25">
      <c r="A5515" s="93">
        <v>45329</v>
      </c>
      <c r="B5515" s="35">
        <f t="shared" si="435"/>
        <v>182</v>
      </c>
      <c r="C5515" s="76">
        <v>2</v>
      </c>
      <c r="D5515" s="53">
        <v>2024</v>
      </c>
      <c r="E5515" s="56">
        <v>0</v>
      </c>
      <c r="F5515" s="53">
        <f t="shared" si="436"/>
        <v>0</v>
      </c>
      <c r="G5515" s="53">
        <f t="shared" si="437"/>
        <v>1</v>
      </c>
      <c r="H5515" s="53">
        <f t="shared" si="438"/>
        <v>1</v>
      </c>
      <c r="I5515" s="53" t="str">
        <f t="shared" si="439"/>
        <v>wd</v>
      </c>
    </row>
    <row r="5516" spans="1:9" x14ac:dyDescent="0.25">
      <c r="A5516" s="93">
        <v>45330</v>
      </c>
      <c r="B5516" s="35">
        <f t="shared" si="435"/>
        <v>182</v>
      </c>
      <c r="C5516" s="76">
        <v>2</v>
      </c>
      <c r="D5516" s="53">
        <v>2024</v>
      </c>
      <c r="E5516" s="56">
        <v>0</v>
      </c>
      <c r="F5516" s="53">
        <f t="shared" si="436"/>
        <v>0</v>
      </c>
      <c r="G5516" s="53">
        <f t="shared" si="437"/>
        <v>0</v>
      </c>
      <c r="H5516" s="53">
        <f t="shared" si="438"/>
        <v>0</v>
      </c>
      <c r="I5516" s="53" t="str">
        <f t="shared" si="439"/>
        <v>dd</v>
      </c>
    </row>
    <row r="5517" spans="1:9" x14ac:dyDescent="0.25">
      <c r="A5517" s="93">
        <v>45331</v>
      </c>
      <c r="B5517" s="35">
        <f t="shared" si="435"/>
        <v>182</v>
      </c>
      <c r="C5517" s="76">
        <v>2</v>
      </c>
      <c r="D5517" s="53">
        <v>2024</v>
      </c>
      <c r="E5517" s="56">
        <v>17.066666666666666</v>
      </c>
      <c r="F5517" s="53">
        <f t="shared" si="436"/>
        <v>1</v>
      </c>
      <c r="G5517" s="53">
        <f t="shared" si="437"/>
        <v>1</v>
      </c>
      <c r="H5517" s="53">
        <f t="shared" si="438"/>
        <v>-1</v>
      </c>
      <c r="I5517" s="53" t="str">
        <f t="shared" si="439"/>
        <v>dw</v>
      </c>
    </row>
    <row r="5518" spans="1:9" x14ac:dyDescent="0.25">
      <c r="A5518" s="93">
        <v>45332</v>
      </c>
      <c r="B5518" s="35">
        <f t="shared" si="435"/>
        <v>182</v>
      </c>
      <c r="C5518" s="76">
        <v>2</v>
      </c>
      <c r="D5518" s="53">
        <v>2024</v>
      </c>
      <c r="E5518" s="56">
        <v>12.266666666666666</v>
      </c>
      <c r="F5518" s="53">
        <f t="shared" si="436"/>
        <v>1</v>
      </c>
      <c r="G5518" s="53">
        <f t="shared" si="437"/>
        <v>2</v>
      </c>
      <c r="H5518" s="53">
        <f t="shared" si="438"/>
        <v>2</v>
      </c>
      <c r="I5518" s="53" t="str">
        <f t="shared" si="439"/>
        <v>ww</v>
      </c>
    </row>
    <row r="5519" spans="1:9" x14ac:dyDescent="0.25">
      <c r="A5519" s="93">
        <v>45333</v>
      </c>
      <c r="B5519" s="35">
        <f t="shared" si="435"/>
        <v>182</v>
      </c>
      <c r="C5519" s="76">
        <v>2</v>
      </c>
      <c r="D5519" s="53">
        <v>2024</v>
      </c>
      <c r="E5519" s="56">
        <v>9.6</v>
      </c>
      <c r="F5519" s="53">
        <f t="shared" si="436"/>
        <v>1</v>
      </c>
      <c r="G5519" s="53">
        <f t="shared" si="437"/>
        <v>2</v>
      </c>
      <c r="H5519" s="53">
        <f t="shared" si="438"/>
        <v>2</v>
      </c>
      <c r="I5519" s="53" t="str">
        <f t="shared" si="439"/>
        <v>ww</v>
      </c>
    </row>
    <row r="5520" spans="1:9" x14ac:dyDescent="0.25">
      <c r="A5520" s="93">
        <v>45334</v>
      </c>
      <c r="B5520" s="35">
        <f t="shared" si="435"/>
        <v>182</v>
      </c>
      <c r="C5520" s="76">
        <v>2</v>
      </c>
      <c r="D5520" s="53">
        <v>2024</v>
      </c>
      <c r="E5520" s="56">
        <v>2.6</v>
      </c>
      <c r="F5520" s="53">
        <f t="shared" si="436"/>
        <v>1</v>
      </c>
      <c r="G5520" s="53">
        <f t="shared" si="437"/>
        <v>2</v>
      </c>
      <c r="H5520" s="53">
        <f t="shared" si="438"/>
        <v>2</v>
      </c>
      <c r="I5520" s="53" t="str">
        <f t="shared" si="439"/>
        <v>ww</v>
      </c>
    </row>
    <row r="5521" spans="1:9" x14ac:dyDescent="0.25">
      <c r="A5521" s="93">
        <v>45335</v>
      </c>
      <c r="B5521" s="35">
        <f t="shared" si="435"/>
        <v>182</v>
      </c>
      <c r="C5521" s="76">
        <v>2</v>
      </c>
      <c r="D5521" s="53">
        <v>2024</v>
      </c>
      <c r="E5521" s="56">
        <v>0</v>
      </c>
      <c r="F5521" s="53">
        <f t="shared" si="436"/>
        <v>0</v>
      </c>
      <c r="G5521" s="53">
        <f t="shared" si="437"/>
        <v>1</v>
      </c>
      <c r="H5521" s="53">
        <f t="shared" si="438"/>
        <v>1</v>
      </c>
      <c r="I5521" s="53" t="str">
        <f t="shared" si="439"/>
        <v>wd</v>
      </c>
    </row>
    <row r="5522" spans="1:9" x14ac:dyDescent="0.25">
      <c r="A5522" s="93">
        <v>45336</v>
      </c>
      <c r="B5522" s="35">
        <f t="shared" si="435"/>
        <v>182</v>
      </c>
      <c r="C5522" s="76">
        <v>2</v>
      </c>
      <c r="D5522" s="53">
        <v>2024</v>
      </c>
      <c r="E5522" s="56">
        <v>1.4000000000000001</v>
      </c>
      <c r="F5522" s="53">
        <f t="shared" si="436"/>
        <v>1</v>
      </c>
      <c r="G5522" s="53">
        <f t="shared" si="437"/>
        <v>1</v>
      </c>
      <c r="H5522" s="53">
        <f t="shared" si="438"/>
        <v>-1</v>
      </c>
      <c r="I5522" s="53" t="str">
        <f t="shared" si="439"/>
        <v>dw</v>
      </c>
    </row>
    <row r="5523" spans="1:9" x14ac:dyDescent="0.25">
      <c r="A5523" s="93">
        <v>45337</v>
      </c>
      <c r="B5523" s="35">
        <f t="shared" si="435"/>
        <v>182</v>
      </c>
      <c r="C5523" s="76">
        <v>2</v>
      </c>
      <c r="D5523" s="53">
        <v>2024</v>
      </c>
      <c r="E5523" s="56">
        <v>3.8666666666666667</v>
      </c>
      <c r="F5523" s="53">
        <f t="shared" si="436"/>
        <v>1</v>
      </c>
      <c r="G5523" s="53">
        <f t="shared" si="437"/>
        <v>2</v>
      </c>
      <c r="H5523" s="53">
        <f t="shared" si="438"/>
        <v>2</v>
      </c>
      <c r="I5523" s="53" t="str">
        <f t="shared" si="439"/>
        <v>ww</v>
      </c>
    </row>
    <row r="5524" spans="1:9" x14ac:dyDescent="0.25">
      <c r="A5524" s="93">
        <v>45338</v>
      </c>
      <c r="B5524" s="35">
        <f t="shared" si="435"/>
        <v>182</v>
      </c>
      <c r="C5524" s="76">
        <v>2</v>
      </c>
      <c r="D5524" s="53">
        <v>2024</v>
      </c>
      <c r="E5524" s="56">
        <v>0.26666666666666666</v>
      </c>
      <c r="F5524" s="53">
        <f t="shared" si="436"/>
        <v>1</v>
      </c>
      <c r="G5524" s="53">
        <f t="shared" si="437"/>
        <v>2</v>
      </c>
      <c r="H5524" s="53">
        <f t="shared" si="438"/>
        <v>2</v>
      </c>
      <c r="I5524" s="53" t="str">
        <f t="shared" si="439"/>
        <v>ww</v>
      </c>
    </row>
    <row r="5525" spans="1:9" x14ac:dyDescent="0.25">
      <c r="A5525" s="93">
        <v>45339</v>
      </c>
      <c r="B5525" s="35">
        <f t="shared" si="435"/>
        <v>182</v>
      </c>
      <c r="C5525" s="76">
        <v>2</v>
      </c>
      <c r="D5525" s="53">
        <v>2024</v>
      </c>
      <c r="E5525" s="56">
        <v>0</v>
      </c>
      <c r="F5525" s="53">
        <f t="shared" si="436"/>
        <v>0</v>
      </c>
      <c r="G5525" s="53">
        <f t="shared" si="437"/>
        <v>1</v>
      </c>
      <c r="H5525" s="53">
        <f t="shared" si="438"/>
        <v>1</v>
      </c>
      <c r="I5525" s="53" t="str">
        <f t="shared" si="439"/>
        <v>wd</v>
      </c>
    </row>
    <row r="5526" spans="1:9" x14ac:dyDescent="0.25">
      <c r="A5526" s="93">
        <v>45340</v>
      </c>
      <c r="B5526" s="35">
        <f t="shared" si="435"/>
        <v>182</v>
      </c>
      <c r="C5526" s="76">
        <v>2</v>
      </c>
      <c r="D5526" s="53">
        <v>2024</v>
      </c>
      <c r="E5526" s="56">
        <v>3.1999999999999997</v>
      </c>
      <c r="F5526" s="53">
        <f t="shared" si="436"/>
        <v>1</v>
      </c>
      <c r="G5526" s="53">
        <f t="shared" si="437"/>
        <v>1</v>
      </c>
      <c r="H5526" s="53">
        <f t="shared" si="438"/>
        <v>-1</v>
      </c>
      <c r="I5526" s="53" t="str">
        <f t="shared" si="439"/>
        <v>dw</v>
      </c>
    </row>
    <row r="5527" spans="1:9" x14ac:dyDescent="0.25">
      <c r="A5527" s="93">
        <v>45341</v>
      </c>
      <c r="B5527" s="35">
        <f t="shared" si="435"/>
        <v>182</v>
      </c>
      <c r="C5527" s="76">
        <v>2</v>
      </c>
      <c r="D5527" s="53">
        <v>2024</v>
      </c>
      <c r="E5527" s="56">
        <v>6.6666666666666666E-2</v>
      </c>
      <c r="F5527" s="53">
        <f t="shared" si="436"/>
        <v>1</v>
      </c>
      <c r="G5527" s="53">
        <f t="shared" si="437"/>
        <v>2</v>
      </c>
      <c r="H5527" s="53">
        <f t="shared" si="438"/>
        <v>2</v>
      </c>
      <c r="I5527" s="53" t="str">
        <f t="shared" si="439"/>
        <v>ww</v>
      </c>
    </row>
    <row r="5528" spans="1:9" x14ac:dyDescent="0.25">
      <c r="A5528" s="93">
        <v>45342</v>
      </c>
      <c r="B5528" s="35">
        <f t="shared" si="435"/>
        <v>182</v>
      </c>
      <c r="C5528" s="76">
        <v>2</v>
      </c>
      <c r="D5528" s="53">
        <v>2024</v>
      </c>
      <c r="E5528" s="56">
        <v>0</v>
      </c>
      <c r="F5528" s="53">
        <f t="shared" si="436"/>
        <v>0</v>
      </c>
      <c r="G5528" s="53">
        <f t="shared" si="437"/>
        <v>1</v>
      </c>
      <c r="H5528" s="53">
        <f t="shared" si="438"/>
        <v>1</v>
      </c>
      <c r="I5528" s="53" t="str">
        <f t="shared" si="439"/>
        <v>wd</v>
      </c>
    </row>
    <row r="5529" spans="1:9" x14ac:dyDescent="0.25">
      <c r="A5529" s="93">
        <v>45343</v>
      </c>
      <c r="B5529" s="35">
        <f t="shared" si="435"/>
        <v>182</v>
      </c>
      <c r="C5529" s="76">
        <v>2</v>
      </c>
      <c r="D5529" s="53">
        <v>2024</v>
      </c>
      <c r="E5529" s="56">
        <v>0.6</v>
      </c>
      <c r="F5529" s="53">
        <f t="shared" si="436"/>
        <v>1</v>
      </c>
      <c r="G5529" s="53">
        <f t="shared" si="437"/>
        <v>1</v>
      </c>
      <c r="H5529" s="53">
        <f t="shared" si="438"/>
        <v>-1</v>
      </c>
      <c r="I5529" s="53" t="str">
        <f t="shared" si="439"/>
        <v>dw</v>
      </c>
    </row>
    <row r="5530" spans="1:9" x14ac:dyDescent="0.25">
      <c r="A5530" s="93">
        <v>45344</v>
      </c>
      <c r="B5530" s="35">
        <f t="shared" si="435"/>
        <v>182</v>
      </c>
      <c r="C5530" s="76">
        <v>2</v>
      </c>
      <c r="D5530" s="53">
        <v>2024</v>
      </c>
      <c r="E5530" s="56">
        <v>1.2</v>
      </c>
      <c r="F5530" s="53">
        <f t="shared" si="436"/>
        <v>1</v>
      </c>
      <c r="G5530" s="53">
        <f t="shared" si="437"/>
        <v>2</v>
      </c>
      <c r="H5530" s="53">
        <f t="shared" si="438"/>
        <v>2</v>
      </c>
      <c r="I5530" s="53" t="str">
        <f t="shared" si="439"/>
        <v>ww</v>
      </c>
    </row>
    <row r="5531" spans="1:9" x14ac:dyDescent="0.25">
      <c r="A5531" s="93">
        <v>45345</v>
      </c>
      <c r="B5531" s="35">
        <f t="shared" si="435"/>
        <v>182</v>
      </c>
      <c r="C5531" s="76">
        <v>2</v>
      </c>
      <c r="D5531" s="53">
        <v>2024</v>
      </c>
      <c r="E5531" s="56">
        <v>0.26666666666666666</v>
      </c>
      <c r="F5531" s="53">
        <f t="shared" si="436"/>
        <v>1</v>
      </c>
      <c r="G5531" s="53">
        <f t="shared" si="437"/>
        <v>2</v>
      </c>
      <c r="H5531" s="53">
        <f t="shared" si="438"/>
        <v>2</v>
      </c>
      <c r="I5531" s="53" t="str">
        <f t="shared" si="439"/>
        <v>ww</v>
      </c>
    </row>
    <row r="5532" spans="1:9" x14ac:dyDescent="0.25">
      <c r="A5532" s="93">
        <v>45346</v>
      </c>
      <c r="B5532" s="35">
        <f t="shared" si="435"/>
        <v>182</v>
      </c>
      <c r="C5532" s="76">
        <v>2</v>
      </c>
      <c r="D5532" s="53">
        <v>2024</v>
      </c>
      <c r="E5532" s="56">
        <v>6.6666666666666666E-2</v>
      </c>
      <c r="F5532" s="53">
        <f t="shared" si="436"/>
        <v>1</v>
      </c>
      <c r="G5532" s="53">
        <f t="shared" si="437"/>
        <v>2</v>
      </c>
      <c r="H5532" s="53">
        <f t="shared" si="438"/>
        <v>2</v>
      </c>
      <c r="I5532" s="53" t="str">
        <f t="shared" si="439"/>
        <v>ww</v>
      </c>
    </row>
    <row r="5533" spans="1:9" x14ac:dyDescent="0.25">
      <c r="A5533" s="93">
        <v>45347</v>
      </c>
      <c r="B5533" s="35">
        <f t="shared" si="435"/>
        <v>182</v>
      </c>
      <c r="C5533" s="76">
        <v>2</v>
      </c>
      <c r="D5533" s="53">
        <v>2024</v>
      </c>
      <c r="E5533" s="56">
        <v>0</v>
      </c>
      <c r="F5533" s="53">
        <f t="shared" si="436"/>
        <v>0</v>
      </c>
      <c r="G5533" s="53">
        <f t="shared" si="437"/>
        <v>1</v>
      </c>
      <c r="H5533" s="53">
        <f t="shared" si="438"/>
        <v>1</v>
      </c>
      <c r="I5533" s="53" t="str">
        <f t="shared" si="439"/>
        <v>wd</v>
      </c>
    </row>
    <row r="5534" spans="1:9" x14ac:dyDescent="0.25">
      <c r="A5534" s="93">
        <v>45348</v>
      </c>
      <c r="B5534" s="35">
        <f t="shared" si="435"/>
        <v>182</v>
      </c>
      <c r="C5534" s="76">
        <v>2</v>
      </c>
      <c r="D5534" s="53">
        <v>2024</v>
      </c>
      <c r="E5534" s="56">
        <v>0.93333333333333324</v>
      </c>
      <c r="F5534" s="53">
        <f t="shared" si="436"/>
        <v>1</v>
      </c>
      <c r="G5534" s="53">
        <f t="shared" si="437"/>
        <v>1</v>
      </c>
      <c r="H5534" s="53">
        <f t="shared" si="438"/>
        <v>-1</v>
      </c>
      <c r="I5534" s="53" t="str">
        <f t="shared" si="439"/>
        <v>dw</v>
      </c>
    </row>
    <row r="5535" spans="1:9" x14ac:dyDescent="0.25">
      <c r="A5535" s="93">
        <v>45349</v>
      </c>
      <c r="B5535" s="35">
        <f t="shared" si="435"/>
        <v>182</v>
      </c>
      <c r="C5535" s="76">
        <v>2</v>
      </c>
      <c r="D5535" s="53">
        <v>2024</v>
      </c>
      <c r="E5535" s="56">
        <v>0.66666666666666663</v>
      </c>
      <c r="F5535" s="53">
        <f t="shared" si="436"/>
        <v>1</v>
      </c>
      <c r="G5535" s="53">
        <f t="shared" si="437"/>
        <v>2</v>
      </c>
      <c r="H5535" s="53">
        <f t="shared" si="438"/>
        <v>2</v>
      </c>
      <c r="I5535" s="53" t="str">
        <f t="shared" si="439"/>
        <v>ww</v>
      </c>
    </row>
    <row r="5536" spans="1:9" x14ac:dyDescent="0.25">
      <c r="A5536" s="93">
        <v>45350</v>
      </c>
      <c r="B5536" s="35">
        <f t="shared" si="435"/>
        <v>182</v>
      </c>
      <c r="C5536" s="76">
        <v>2</v>
      </c>
      <c r="D5536" s="53">
        <v>2024</v>
      </c>
      <c r="E5536" s="56">
        <v>0</v>
      </c>
      <c r="F5536" s="53">
        <f t="shared" si="436"/>
        <v>0</v>
      </c>
      <c r="G5536" s="53">
        <f t="shared" si="437"/>
        <v>1</v>
      </c>
      <c r="H5536" s="53">
        <f t="shared" si="438"/>
        <v>1</v>
      </c>
      <c r="I5536" s="53" t="str">
        <f t="shared" si="439"/>
        <v>wd</v>
      </c>
    </row>
    <row r="5537" spans="1:9" x14ac:dyDescent="0.25">
      <c r="A5537" s="93">
        <v>45351</v>
      </c>
      <c r="B5537" s="35">
        <f t="shared" si="435"/>
        <v>182</v>
      </c>
      <c r="C5537" s="76">
        <v>2</v>
      </c>
      <c r="D5537" s="53">
        <v>2024</v>
      </c>
      <c r="E5537" s="56">
        <v>0.46666666666666662</v>
      </c>
      <c r="F5537" s="53">
        <f t="shared" si="436"/>
        <v>1</v>
      </c>
      <c r="G5537" s="53">
        <f t="shared" si="437"/>
        <v>1</v>
      </c>
      <c r="H5537" s="53">
        <f t="shared" si="438"/>
        <v>-1</v>
      </c>
      <c r="I5537" s="53" t="str">
        <f t="shared" si="439"/>
        <v>dw</v>
      </c>
    </row>
    <row r="5538" spans="1:9" x14ac:dyDescent="0.25">
      <c r="A5538" s="93">
        <v>45352</v>
      </c>
      <c r="B5538" s="35">
        <f t="shared" si="435"/>
        <v>183</v>
      </c>
      <c r="C5538" s="76">
        <v>3</v>
      </c>
      <c r="D5538" s="53">
        <v>2024</v>
      </c>
      <c r="E5538" s="56">
        <v>0</v>
      </c>
      <c r="F5538" s="53">
        <f t="shared" si="436"/>
        <v>0</v>
      </c>
      <c r="G5538" s="53">
        <f t="shared" si="437"/>
        <v>1</v>
      </c>
      <c r="H5538" s="53">
        <f t="shared" si="438"/>
        <v>1</v>
      </c>
      <c r="I5538" s="53" t="str">
        <f t="shared" si="439"/>
        <v>wd</v>
      </c>
    </row>
    <row r="5539" spans="1:9" x14ac:dyDescent="0.25">
      <c r="A5539" s="93">
        <v>45353</v>
      </c>
      <c r="B5539" s="35">
        <f t="shared" si="435"/>
        <v>183</v>
      </c>
      <c r="C5539" s="76">
        <v>3</v>
      </c>
      <c r="D5539" s="53">
        <v>2024</v>
      </c>
      <c r="E5539" s="56">
        <v>11.700000000000001</v>
      </c>
      <c r="F5539" s="53">
        <f t="shared" si="436"/>
        <v>1</v>
      </c>
      <c r="G5539" s="53">
        <f t="shared" si="437"/>
        <v>1</v>
      </c>
      <c r="H5539" s="53">
        <f t="shared" si="438"/>
        <v>-1</v>
      </c>
      <c r="I5539" s="53" t="str">
        <f t="shared" si="439"/>
        <v>dw</v>
      </c>
    </row>
    <row r="5540" spans="1:9" x14ac:dyDescent="0.25">
      <c r="A5540" s="93">
        <v>45354</v>
      </c>
      <c r="B5540" s="35">
        <f t="shared" si="435"/>
        <v>183</v>
      </c>
      <c r="C5540" s="76">
        <v>3</v>
      </c>
      <c r="D5540" s="53">
        <v>2024</v>
      </c>
      <c r="E5540" s="56">
        <v>5.5</v>
      </c>
      <c r="F5540" s="53">
        <f t="shared" si="436"/>
        <v>1</v>
      </c>
      <c r="G5540" s="53">
        <f t="shared" si="437"/>
        <v>2</v>
      </c>
      <c r="H5540" s="53">
        <f t="shared" si="438"/>
        <v>2</v>
      </c>
      <c r="I5540" s="53" t="str">
        <f t="shared" si="439"/>
        <v>ww</v>
      </c>
    </row>
    <row r="5541" spans="1:9" x14ac:dyDescent="0.25">
      <c r="A5541" s="93">
        <v>45355</v>
      </c>
      <c r="B5541" s="35">
        <f t="shared" si="435"/>
        <v>183</v>
      </c>
      <c r="C5541" s="76">
        <v>3</v>
      </c>
      <c r="D5541" s="53">
        <v>2024</v>
      </c>
      <c r="E5541" s="56">
        <v>0.10000000000000002</v>
      </c>
      <c r="F5541" s="53">
        <f t="shared" si="436"/>
        <v>1</v>
      </c>
      <c r="G5541" s="53">
        <f t="shared" si="437"/>
        <v>2</v>
      </c>
      <c r="H5541" s="53">
        <f t="shared" si="438"/>
        <v>2</v>
      </c>
      <c r="I5541" s="53" t="str">
        <f t="shared" si="439"/>
        <v>ww</v>
      </c>
    </row>
    <row r="5542" spans="1:9" x14ac:dyDescent="0.25">
      <c r="A5542" s="93">
        <v>45356</v>
      </c>
      <c r="B5542" s="35">
        <f t="shared" si="435"/>
        <v>183</v>
      </c>
      <c r="C5542" s="76">
        <v>3</v>
      </c>
      <c r="D5542" s="53">
        <v>2024</v>
      </c>
      <c r="E5542" s="56">
        <v>1.8</v>
      </c>
      <c r="F5542" s="53">
        <f t="shared" si="436"/>
        <v>1</v>
      </c>
      <c r="G5542" s="53">
        <f t="shared" si="437"/>
        <v>2</v>
      </c>
      <c r="H5542" s="53">
        <f t="shared" si="438"/>
        <v>2</v>
      </c>
      <c r="I5542" s="53" t="str">
        <f t="shared" si="439"/>
        <v>ww</v>
      </c>
    </row>
    <row r="5543" spans="1:9" x14ac:dyDescent="0.25">
      <c r="A5543" s="93">
        <v>45357</v>
      </c>
      <c r="B5543" s="35">
        <f t="shared" si="435"/>
        <v>183</v>
      </c>
      <c r="C5543" s="76">
        <v>3</v>
      </c>
      <c r="D5543" s="53">
        <v>2024</v>
      </c>
      <c r="E5543" s="56">
        <v>0.9</v>
      </c>
      <c r="F5543" s="53">
        <f t="shared" si="436"/>
        <v>1</v>
      </c>
      <c r="G5543" s="53">
        <f t="shared" si="437"/>
        <v>2</v>
      </c>
      <c r="H5543" s="53">
        <f t="shared" si="438"/>
        <v>2</v>
      </c>
      <c r="I5543" s="53" t="str">
        <f t="shared" si="439"/>
        <v>ww</v>
      </c>
    </row>
    <row r="5544" spans="1:9" x14ac:dyDescent="0.25">
      <c r="A5544" s="93">
        <v>45358</v>
      </c>
      <c r="B5544" s="35">
        <f t="shared" si="435"/>
        <v>183</v>
      </c>
      <c r="C5544" s="76">
        <v>3</v>
      </c>
      <c r="D5544" s="53">
        <v>2024</v>
      </c>
      <c r="E5544" s="56">
        <v>0.20000000000000004</v>
      </c>
      <c r="F5544" s="53">
        <f t="shared" si="436"/>
        <v>1</v>
      </c>
      <c r="G5544" s="53">
        <f t="shared" si="437"/>
        <v>2</v>
      </c>
      <c r="H5544" s="53">
        <f t="shared" si="438"/>
        <v>2</v>
      </c>
      <c r="I5544" s="53" t="str">
        <f t="shared" si="439"/>
        <v>ww</v>
      </c>
    </row>
    <row r="5545" spans="1:9" x14ac:dyDescent="0.25">
      <c r="A5545" s="93">
        <v>45359</v>
      </c>
      <c r="B5545" s="35">
        <f t="shared" si="435"/>
        <v>183</v>
      </c>
      <c r="C5545" s="76">
        <v>3</v>
      </c>
      <c r="D5545" s="53">
        <v>2024</v>
      </c>
      <c r="E5545" s="56">
        <v>0.40000000000000008</v>
      </c>
      <c r="F5545" s="53">
        <f t="shared" si="436"/>
        <v>1</v>
      </c>
      <c r="G5545" s="53">
        <f t="shared" si="437"/>
        <v>2</v>
      </c>
      <c r="H5545" s="53">
        <f t="shared" si="438"/>
        <v>2</v>
      </c>
      <c r="I5545" s="53" t="str">
        <f t="shared" si="439"/>
        <v>ww</v>
      </c>
    </row>
    <row r="5546" spans="1:9" x14ac:dyDescent="0.25">
      <c r="A5546" s="93">
        <v>45360</v>
      </c>
      <c r="B5546" s="35">
        <f t="shared" si="435"/>
        <v>183</v>
      </c>
      <c r="C5546" s="76">
        <v>3</v>
      </c>
      <c r="D5546" s="53">
        <v>2024</v>
      </c>
      <c r="E5546" s="56">
        <v>0</v>
      </c>
      <c r="F5546" s="53">
        <f t="shared" si="436"/>
        <v>0</v>
      </c>
      <c r="G5546" s="53">
        <f t="shared" si="437"/>
        <v>1</v>
      </c>
      <c r="H5546" s="53">
        <f t="shared" si="438"/>
        <v>1</v>
      </c>
      <c r="I5546" s="53" t="str">
        <f t="shared" si="439"/>
        <v>wd</v>
      </c>
    </row>
    <row r="5547" spans="1:9" x14ac:dyDescent="0.25">
      <c r="A5547" s="93">
        <v>45361</v>
      </c>
      <c r="B5547" s="35">
        <f t="shared" si="435"/>
        <v>183</v>
      </c>
      <c r="C5547" s="76">
        <v>3</v>
      </c>
      <c r="D5547" s="53">
        <v>2024</v>
      </c>
      <c r="E5547" s="56">
        <v>5.8</v>
      </c>
      <c r="F5547" s="53">
        <f t="shared" si="436"/>
        <v>1</v>
      </c>
      <c r="G5547" s="53">
        <f t="shared" si="437"/>
        <v>1</v>
      </c>
      <c r="H5547" s="53">
        <f t="shared" si="438"/>
        <v>-1</v>
      </c>
      <c r="I5547" s="53" t="str">
        <f t="shared" si="439"/>
        <v>dw</v>
      </c>
    </row>
    <row r="5548" spans="1:9" x14ac:dyDescent="0.25">
      <c r="A5548" s="93">
        <v>45362</v>
      </c>
      <c r="B5548" s="35">
        <f t="shared" si="435"/>
        <v>183</v>
      </c>
      <c r="C5548" s="76">
        <v>3</v>
      </c>
      <c r="D5548" s="53">
        <v>2024</v>
      </c>
      <c r="E5548" s="56">
        <v>7.9000000000000012</v>
      </c>
      <c r="F5548" s="53">
        <f t="shared" si="436"/>
        <v>1</v>
      </c>
      <c r="G5548" s="53">
        <f t="shared" si="437"/>
        <v>2</v>
      </c>
      <c r="H5548" s="53">
        <f t="shared" si="438"/>
        <v>2</v>
      </c>
      <c r="I5548" s="53" t="str">
        <f t="shared" si="439"/>
        <v>ww</v>
      </c>
    </row>
    <row r="5549" spans="1:9" x14ac:dyDescent="0.25">
      <c r="A5549" s="93">
        <v>45363</v>
      </c>
      <c r="B5549" s="35">
        <f t="shared" si="435"/>
        <v>183</v>
      </c>
      <c r="C5549" s="76">
        <v>3</v>
      </c>
      <c r="D5549" s="53">
        <v>2024</v>
      </c>
      <c r="E5549" s="56">
        <v>0.10000000000000002</v>
      </c>
      <c r="F5549" s="53">
        <f t="shared" si="436"/>
        <v>1</v>
      </c>
      <c r="G5549" s="53">
        <f t="shared" si="437"/>
        <v>2</v>
      </c>
      <c r="H5549" s="53">
        <f t="shared" si="438"/>
        <v>2</v>
      </c>
      <c r="I5549" s="53" t="str">
        <f t="shared" si="439"/>
        <v>ww</v>
      </c>
    </row>
    <row r="5550" spans="1:9" x14ac:dyDescent="0.25">
      <c r="A5550" s="93">
        <v>45364</v>
      </c>
      <c r="B5550" s="35">
        <f t="shared" si="435"/>
        <v>183</v>
      </c>
      <c r="C5550" s="76">
        <v>3</v>
      </c>
      <c r="D5550" s="53">
        <v>2024</v>
      </c>
      <c r="E5550" s="56">
        <v>0.20000000000000004</v>
      </c>
      <c r="F5550" s="53">
        <f t="shared" si="436"/>
        <v>1</v>
      </c>
      <c r="G5550" s="53">
        <f t="shared" si="437"/>
        <v>2</v>
      </c>
      <c r="H5550" s="53">
        <f t="shared" si="438"/>
        <v>2</v>
      </c>
      <c r="I5550" s="53" t="str">
        <f t="shared" si="439"/>
        <v>ww</v>
      </c>
    </row>
    <row r="5551" spans="1:9" x14ac:dyDescent="0.25">
      <c r="A5551" s="93">
        <v>45365</v>
      </c>
      <c r="B5551" s="35">
        <f t="shared" si="435"/>
        <v>183</v>
      </c>
      <c r="C5551" s="76">
        <v>3</v>
      </c>
      <c r="D5551" s="53">
        <v>2024</v>
      </c>
      <c r="E5551" s="56">
        <v>1.3</v>
      </c>
      <c r="F5551" s="53">
        <f t="shared" si="436"/>
        <v>1</v>
      </c>
      <c r="G5551" s="53">
        <f t="shared" si="437"/>
        <v>2</v>
      </c>
      <c r="H5551" s="53">
        <f t="shared" si="438"/>
        <v>2</v>
      </c>
      <c r="I5551" s="53" t="str">
        <f t="shared" si="439"/>
        <v>ww</v>
      </c>
    </row>
    <row r="5552" spans="1:9" x14ac:dyDescent="0.25">
      <c r="A5552" s="93">
        <v>45366</v>
      </c>
      <c r="B5552" s="35">
        <f t="shared" ref="B5552:B5615" si="440">C5552+(D5552-2009)*12</f>
        <v>183</v>
      </c>
      <c r="C5552" s="76">
        <v>3</v>
      </c>
      <c r="D5552" s="53">
        <v>2024</v>
      </c>
      <c r="E5552" s="56">
        <v>0.9</v>
      </c>
      <c r="F5552" s="53">
        <f t="shared" si="436"/>
        <v>1</v>
      </c>
      <c r="G5552" s="53">
        <f t="shared" si="437"/>
        <v>2</v>
      </c>
      <c r="H5552" s="53">
        <f t="shared" si="438"/>
        <v>2</v>
      </c>
      <c r="I5552" s="53" t="str">
        <f t="shared" si="439"/>
        <v>ww</v>
      </c>
    </row>
    <row r="5553" spans="1:9" x14ac:dyDescent="0.25">
      <c r="A5553" s="93">
        <v>45367</v>
      </c>
      <c r="B5553" s="35">
        <f t="shared" si="440"/>
        <v>183</v>
      </c>
      <c r="C5553" s="76">
        <v>3</v>
      </c>
      <c r="D5553" s="53">
        <v>2024</v>
      </c>
      <c r="E5553" s="56">
        <v>1.4000000000000001</v>
      </c>
      <c r="F5553" s="53">
        <f t="shared" si="436"/>
        <v>1</v>
      </c>
      <c r="G5553" s="53">
        <f t="shared" si="437"/>
        <v>2</v>
      </c>
      <c r="H5553" s="53">
        <f t="shared" si="438"/>
        <v>2</v>
      </c>
      <c r="I5553" s="53" t="str">
        <f t="shared" si="439"/>
        <v>ww</v>
      </c>
    </row>
    <row r="5554" spans="1:9" x14ac:dyDescent="0.25">
      <c r="A5554" s="93">
        <v>45368</v>
      </c>
      <c r="B5554" s="35">
        <f t="shared" si="440"/>
        <v>183</v>
      </c>
      <c r="C5554" s="76">
        <v>3</v>
      </c>
      <c r="D5554" s="53">
        <v>2024</v>
      </c>
      <c r="E5554" s="56">
        <v>5.2</v>
      </c>
      <c r="F5554" s="53">
        <f t="shared" si="436"/>
        <v>1</v>
      </c>
      <c r="G5554" s="53">
        <f t="shared" si="437"/>
        <v>2</v>
      </c>
      <c r="H5554" s="53">
        <f t="shared" si="438"/>
        <v>2</v>
      </c>
      <c r="I5554" s="53" t="str">
        <f t="shared" si="439"/>
        <v>ww</v>
      </c>
    </row>
    <row r="5555" spans="1:9" x14ac:dyDescent="0.25">
      <c r="A5555" s="93">
        <v>45369</v>
      </c>
      <c r="B5555" s="35">
        <f t="shared" si="440"/>
        <v>183</v>
      </c>
      <c r="C5555" s="76">
        <v>3</v>
      </c>
      <c r="D5555" s="53">
        <v>2024</v>
      </c>
      <c r="E5555" s="56">
        <v>0.20000000000000004</v>
      </c>
      <c r="F5555" s="53">
        <f t="shared" si="436"/>
        <v>1</v>
      </c>
      <c r="G5555" s="53">
        <f t="shared" si="437"/>
        <v>2</v>
      </c>
      <c r="H5555" s="53">
        <f t="shared" si="438"/>
        <v>2</v>
      </c>
      <c r="I5555" s="53" t="str">
        <f t="shared" si="439"/>
        <v>ww</v>
      </c>
    </row>
    <row r="5556" spans="1:9" x14ac:dyDescent="0.25">
      <c r="A5556" s="93">
        <v>45370</v>
      </c>
      <c r="B5556" s="35">
        <f t="shared" si="440"/>
        <v>183</v>
      </c>
      <c r="C5556" s="76">
        <v>3</v>
      </c>
      <c r="D5556" s="53">
        <v>2024</v>
      </c>
      <c r="E5556" s="56">
        <v>1.7</v>
      </c>
      <c r="F5556" s="53">
        <f t="shared" si="436"/>
        <v>1</v>
      </c>
      <c r="G5556" s="53">
        <f t="shared" si="437"/>
        <v>2</v>
      </c>
      <c r="H5556" s="53">
        <f t="shared" si="438"/>
        <v>2</v>
      </c>
      <c r="I5556" s="53" t="str">
        <f t="shared" si="439"/>
        <v>ww</v>
      </c>
    </row>
    <row r="5557" spans="1:9" x14ac:dyDescent="0.25">
      <c r="A5557" s="93">
        <v>45371</v>
      </c>
      <c r="B5557" s="35">
        <f t="shared" si="440"/>
        <v>183</v>
      </c>
      <c r="C5557" s="76">
        <v>3</v>
      </c>
      <c r="D5557" s="53">
        <v>2024</v>
      </c>
      <c r="E5557" s="56">
        <v>1.5</v>
      </c>
      <c r="F5557" s="53">
        <f t="shared" si="436"/>
        <v>1</v>
      </c>
      <c r="G5557" s="53">
        <f t="shared" si="437"/>
        <v>2</v>
      </c>
      <c r="H5557" s="53">
        <f t="shared" si="438"/>
        <v>2</v>
      </c>
      <c r="I5557" s="53" t="str">
        <f t="shared" si="439"/>
        <v>ww</v>
      </c>
    </row>
    <row r="5558" spans="1:9" x14ac:dyDescent="0.25">
      <c r="A5558" s="93">
        <v>45372</v>
      </c>
      <c r="B5558" s="35">
        <f t="shared" si="440"/>
        <v>183</v>
      </c>
      <c r="C5558" s="76">
        <v>3</v>
      </c>
      <c r="D5558" s="53">
        <v>2024</v>
      </c>
      <c r="E5558" s="56">
        <v>1.3</v>
      </c>
      <c r="F5558" s="53">
        <f t="shared" si="436"/>
        <v>1</v>
      </c>
      <c r="G5558" s="53">
        <f t="shared" si="437"/>
        <v>2</v>
      </c>
      <c r="H5558" s="53">
        <f t="shared" si="438"/>
        <v>2</v>
      </c>
      <c r="I5558" s="53" t="str">
        <f t="shared" si="439"/>
        <v>ww</v>
      </c>
    </row>
    <row r="5559" spans="1:9" x14ac:dyDescent="0.25">
      <c r="A5559" s="93">
        <v>45373</v>
      </c>
      <c r="B5559" s="35">
        <f t="shared" si="440"/>
        <v>183</v>
      </c>
      <c r="C5559" s="76">
        <v>3</v>
      </c>
      <c r="D5559" s="53">
        <v>2024</v>
      </c>
      <c r="E5559" s="56">
        <v>0.20000000000000004</v>
      </c>
      <c r="F5559" s="53">
        <f t="shared" si="436"/>
        <v>1</v>
      </c>
      <c r="G5559" s="53">
        <f t="shared" si="437"/>
        <v>2</v>
      </c>
      <c r="H5559" s="53">
        <f t="shared" si="438"/>
        <v>2</v>
      </c>
      <c r="I5559" s="53" t="str">
        <f t="shared" si="439"/>
        <v>ww</v>
      </c>
    </row>
    <row r="5560" spans="1:9" x14ac:dyDescent="0.25">
      <c r="A5560" s="93">
        <v>45374</v>
      </c>
      <c r="B5560" s="35">
        <f t="shared" si="440"/>
        <v>183</v>
      </c>
      <c r="C5560" s="76">
        <v>3</v>
      </c>
      <c r="D5560" s="53">
        <v>2024</v>
      </c>
      <c r="E5560" s="56">
        <v>0</v>
      </c>
      <c r="F5560" s="53">
        <f t="shared" si="436"/>
        <v>0</v>
      </c>
      <c r="G5560" s="53">
        <f t="shared" si="437"/>
        <v>1</v>
      </c>
      <c r="H5560" s="53">
        <f t="shared" si="438"/>
        <v>1</v>
      </c>
      <c r="I5560" s="53" t="str">
        <f t="shared" si="439"/>
        <v>wd</v>
      </c>
    </row>
    <row r="5561" spans="1:9" x14ac:dyDescent="0.25">
      <c r="A5561" s="93">
        <v>45375</v>
      </c>
      <c r="B5561" s="35">
        <f t="shared" si="440"/>
        <v>183</v>
      </c>
      <c r="C5561" s="76">
        <v>3</v>
      </c>
      <c r="D5561" s="53">
        <v>2024</v>
      </c>
      <c r="E5561" s="56">
        <v>0</v>
      </c>
      <c r="F5561" s="53">
        <f t="shared" si="436"/>
        <v>0</v>
      </c>
      <c r="G5561" s="53">
        <f t="shared" si="437"/>
        <v>0</v>
      </c>
      <c r="H5561" s="53">
        <f t="shared" si="438"/>
        <v>0</v>
      </c>
      <c r="I5561" s="53" t="str">
        <f t="shared" si="439"/>
        <v>dd</v>
      </c>
    </row>
    <row r="5562" spans="1:9" x14ac:dyDescent="0.25">
      <c r="A5562" s="93">
        <v>45376</v>
      </c>
      <c r="B5562" s="35">
        <f t="shared" si="440"/>
        <v>183</v>
      </c>
      <c r="C5562" s="76">
        <v>3</v>
      </c>
      <c r="D5562" s="53">
        <v>2024</v>
      </c>
      <c r="E5562" s="56">
        <v>0</v>
      </c>
      <c r="F5562" s="53">
        <f t="shared" si="436"/>
        <v>0</v>
      </c>
      <c r="G5562" s="53">
        <f t="shared" si="437"/>
        <v>0</v>
      </c>
      <c r="H5562" s="53">
        <f t="shared" si="438"/>
        <v>0</v>
      </c>
      <c r="I5562" s="53" t="str">
        <f t="shared" si="439"/>
        <v>dd</v>
      </c>
    </row>
    <row r="5563" spans="1:9" x14ac:dyDescent="0.25">
      <c r="A5563" s="93">
        <v>45377</v>
      </c>
      <c r="B5563" s="35">
        <f t="shared" si="440"/>
        <v>183</v>
      </c>
      <c r="C5563" s="76">
        <v>3</v>
      </c>
      <c r="D5563" s="53">
        <v>2024</v>
      </c>
      <c r="E5563" s="56">
        <v>7</v>
      </c>
      <c r="F5563" s="53">
        <f t="shared" si="436"/>
        <v>1</v>
      </c>
      <c r="G5563" s="53">
        <f t="shared" si="437"/>
        <v>1</v>
      </c>
      <c r="H5563" s="53">
        <f t="shared" si="438"/>
        <v>-1</v>
      </c>
      <c r="I5563" s="53" t="str">
        <f t="shared" si="439"/>
        <v>dw</v>
      </c>
    </row>
    <row r="5564" spans="1:9" x14ac:dyDescent="0.25">
      <c r="A5564" s="93">
        <v>45378</v>
      </c>
      <c r="B5564" s="35">
        <f t="shared" si="440"/>
        <v>183</v>
      </c>
      <c r="C5564" s="76">
        <v>3</v>
      </c>
      <c r="D5564" s="53">
        <v>2024</v>
      </c>
      <c r="E5564" s="56">
        <v>9.4</v>
      </c>
      <c r="F5564" s="53">
        <f t="shared" si="436"/>
        <v>1</v>
      </c>
      <c r="G5564" s="53">
        <f t="shared" si="437"/>
        <v>2</v>
      </c>
      <c r="H5564" s="53">
        <f t="shared" si="438"/>
        <v>2</v>
      </c>
      <c r="I5564" s="53" t="str">
        <f t="shared" si="439"/>
        <v>ww</v>
      </c>
    </row>
    <row r="5565" spans="1:9" x14ac:dyDescent="0.25">
      <c r="A5565" s="93">
        <v>45379</v>
      </c>
      <c r="B5565" s="35">
        <f t="shared" si="440"/>
        <v>183</v>
      </c>
      <c r="C5565" s="76">
        <v>3</v>
      </c>
      <c r="D5565" s="53">
        <v>2024</v>
      </c>
      <c r="E5565" s="56">
        <v>0</v>
      </c>
      <c r="F5565" s="53">
        <f t="shared" si="436"/>
        <v>0</v>
      </c>
      <c r="G5565" s="53">
        <f t="shared" si="437"/>
        <v>1</v>
      </c>
      <c r="H5565" s="53">
        <f t="shared" si="438"/>
        <v>1</v>
      </c>
      <c r="I5565" s="53" t="str">
        <f t="shared" si="439"/>
        <v>wd</v>
      </c>
    </row>
    <row r="5566" spans="1:9" x14ac:dyDescent="0.25">
      <c r="A5566" s="93">
        <v>45380</v>
      </c>
      <c r="B5566" s="35">
        <f t="shared" si="440"/>
        <v>183</v>
      </c>
      <c r="C5566" s="76">
        <v>3</v>
      </c>
      <c r="D5566" s="53">
        <v>2024</v>
      </c>
      <c r="E5566" s="56">
        <v>1.3</v>
      </c>
      <c r="F5566" s="53">
        <f t="shared" si="436"/>
        <v>1</v>
      </c>
      <c r="G5566" s="53">
        <f t="shared" si="437"/>
        <v>1</v>
      </c>
      <c r="H5566" s="53">
        <f t="shared" si="438"/>
        <v>-1</v>
      </c>
      <c r="I5566" s="53" t="str">
        <f t="shared" si="439"/>
        <v>dw</v>
      </c>
    </row>
    <row r="5567" spans="1:9" x14ac:dyDescent="0.25">
      <c r="A5567" s="93">
        <v>45381</v>
      </c>
      <c r="B5567" s="35">
        <f t="shared" si="440"/>
        <v>183</v>
      </c>
      <c r="C5567" s="76">
        <v>3</v>
      </c>
      <c r="D5567" s="53">
        <v>2024</v>
      </c>
      <c r="E5567" s="56">
        <v>2.2000000000000002</v>
      </c>
      <c r="F5567" s="53">
        <f t="shared" si="436"/>
        <v>1</v>
      </c>
      <c r="G5567" s="53">
        <f t="shared" si="437"/>
        <v>2</v>
      </c>
      <c r="H5567" s="53">
        <f t="shared" si="438"/>
        <v>2</v>
      </c>
      <c r="I5567" s="53" t="str">
        <f t="shared" si="439"/>
        <v>ww</v>
      </c>
    </row>
    <row r="5568" spans="1:9" x14ac:dyDescent="0.25">
      <c r="A5568" s="93">
        <v>45382</v>
      </c>
      <c r="B5568" s="35">
        <f t="shared" si="440"/>
        <v>183</v>
      </c>
      <c r="C5568" s="76">
        <v>3</v>
      </c>
      <c r="D5568" s="53">
        <v>2024</v>
      </c>
      <c r="E5568" s="56">
        <v>0</v>
      </c>
      <c r="F5568" s="53">
        <f t="shared" si="436"/>
        <v>0</v>
      </c>
      <c r="G5568" s="53">
        <f t="shared" si="437"/>
        <v>1</v>
      </c>
      <c r="H5568" s="53">
        <f t="shared" si="438"/>
        <v>1</v>
      </c>
      <c r="I5568" s="53" t="str">
        <f t="shared" si="439"/>
        <v>wd</v>
      </c>
    </row>
    <row r="5569" spans="1:9" x14ac:dyDescent="0.25">
      <c r="A5569" s="93">
        <v>45383</v>
      </c>
      <c r="B5569" s="35">
        <f t="shared" si="440"/>
        <v>184</v>
      </c>
      <c r="C5569" s="76">
        <v>4</v>
      </c>
      <c r="D5569" s="53">
        <v>2024</v>
      </c>
      <c r="E5569" s="56">
        <v>25.399999999999995</v>
      </c>
      <c r="F5569" s="53">
        <f t="shared" si="436"/>
        <v>1</v>
      </c>
      <c r="G5569" s="53">
        <f t="shared" si="437"/>
        <v>1</v>
      </c>
      <c r="H5569" s="53">
        <f t="shared" si="438"/>
        <v>-1</v>
      </c>
      <c r="I5569" s="53" t="str">
        <f t="shared" si="439"/>
        <v>dw</v>
      </c>
    </row>
    <row r="5570" spans="1:9" x14ac:dyDescent="0.25">
      <c r="A5570" s="93">
        <v>45384</v>
      </c>
      <c r="B5570" s="35">
        <f t="shared" si="440"/>
        <v>184</v>
      </c>
      <c r="C5570" s="76">
        <v>4</v>
      </c>
      <c r="D5570" s="53">
        <v>2024</v>
      </c>
      <c r="E5570" s="56">
        <v>2.9666666666666668</v>
      </c>
      <c r="F5570" s="53">
        <f t="shared" si="436"/>
        <v>1</v>
      </c>
      <c r="G5570" s="53">
        <f t="shared" si="437"/>
        <v>2</v>
      </c>
      <c r="H5570" s="53">
        <f t="shared" si="438"/>
        <v>2</v>
      </c>
      <c r="I5570" s="53" t="str">
        <f t="shared" si="439"/>
        <v>ww</v>
      </c>
    </row>
    <row r="5571" spans="1:9" x14ac:dyDescent="0.25">
      <c r="A5571" s="93">
        <v>45385</v>
      </c>
      <c r="B5571" s="35">
        <f t="shared" si="440"/>
        <v>184</v>
      </c>
      <c r="C5571" s="76">
        <v>4</v>
      </c>
      <c r="D5571" s="53">
        <v>2024</v>
      </c>
      <c r="E5571" s="56">
        <v>12.533333333333331</v>
      </c>
      <c r="F5571" s="53">
        <f t="shared" si="436"/>
        <v>1</v>
      </c>
      <c r="G5571" s="53">
        <f t="shared" si="437"/>
        <v>2</v>
      </c>
      <c r="H5571" s="53">
        <f t="shared" si="438"/>
        <v>2</v>
      </c>
      <c r="I5571" s="53" t="str">
        <f t="shared" si="439"/>
        <v>ww</v>
      </c>
    </row>
    <row r="5572" spans="1:9" x14ac:dyDescent="0.25">
      <c r="A5572" s="93">
        <v>45386</v>
      </c>
      <c r="B5572" s="35">
        <f t="shared" si="440"/>
        <v>184</v>
      </c>
      <c r="C5572" s="76">
        <v>4</v>
      </c>
      <c r="D5572" s="53">
        <v>2024</v>
      </c>
      <c r="E5572" s="56">
        <v>7.166666666666667</v>
      </c>
      <c r="F5572" s="53">
        <f t="shared" si="436"/>
        <v>1</v>
      </c>
      <c r="G5572" s="53">
        <f t="shared" si="437"/>
        <v>2</v>
      </c>
      <c r="H5572" s="53">
        <f t="shared" si="438"/>
        <v>2</v>
      </c>
      <c r="I5572" s="53" t="str">
        <f t="shared" si="439"/>
        <v>ww</v>
      </c>
    </row>
    <row r="5573" spans="1:9" x14ac:dyDescent="0.25">
      <c r="A5573" s="93">
        <v>45387</v>
      </c>
      <c r="B5573" s="35">
        <f t="shared" si="440"/>
        <v>184</v>
      </c>
      <c r="C5573" s="76">
        <v>4</v>
      </c>
      <c r="D5573" s="53">
        <v>2024</v>
      </c>
      <c r="E5573" s="56">
        <v>10.133333333333333</v>
      </c>
      <c r="F5573" s="53">
        <f t="shared" si="436"/>
        <v>1</v>
      </c>
      <c r="G5573" s="53">
        <f t="shared" si="437"/>
        <v>2</v>
      </c>
      <c r="H5573" s="53">
        <f t="shared" si="438"/>
        <v>2</v>
      </c>
      <c r="I5573" s="53" t="str">
        <f t="shared" si="439"/>
        <v>ww</v>
      </c>
    </row>
    <row r="5574" spans="1:9" x14ac:dyDescent="0.25">
      <c r="A5574" s="93">
        <v>45388</v>
      </c>
      <c r="B5574" s="35">
        <f t="shared" si="440"/>
        <v>184</v>
      </c>
      <c r="C5574" s="76">
        <v>4</v>
      </c>
      <c r="D5574" s="53">
        <v>2024</v>
      </c>
      <c r="E5574" s="56">
        <v>1.2666666666666668</v>
      </c>
      <c r="F5574" s="53">
        <f t="shared" si="436"/>
        <v>1</v>
      </c>
      <c r="G5574" s="53">
        <f t="shared" si="437"/>
        <v>2</v>
      </c>
      <c r="H5574" s="53">
        <f t="shared" si="438"/>
        <v>2</v>
      </c>
      <c r="I5574" s="53" t="str">
        <f t="shared" si="439"/>
        <v>ww</v>
      </c>
    </row>
    <row r="5575" spans="1:9" x14ac:dyDescent="0.25">
      <c r="A5575" s="93">
        <v>45389</v>
      </c>
      <c r="B5575" s="35">
        <f t="shared" si="440"/>
        <v>184</v>
      </c>
      <c r="C5575" s="76">
        <v>4</v>
      </c>
      <c r="D5575" s="53">
        <v>2024</v>
      </c>
      <c r="E5575" s="56">
        <v>1.3333333333333333</v>
      </c>
      <c r="F5575" s="53">
        <f t="shared" ref="F5575:F5638" si="441">IF(E5575&gt;0,1,0)</f>
        <v>1</v>
      </c>
      <c r="G5575" s="53">
        <f t="shared" ref="G5575:G5638" si="442">SUM(F5574:F5575)</f>
        <v>2</v>
      </c>
      <c r="H5575" s="53">
        <f t="shared" ref="H5575:H5638" si="443">IF(G5575=1,IF(F5574=1,1,-1),G5575)</f>
        <v>2</v>
      </c>
      <c r="I5575" s="53" t="str">
        <f t="shared" ref="I5575:I5638" si="444">VLOOKUP(H5575,codes,2,)</f>
        <v>ww</v>
      </c>
    </row>
    <row r="5576" spans="1:9" x14ac:dyDescent="0.25">
      <c r="A5576" s="93">
        <v>45390</v>
      </c>
      <c r="B5576" s="35">
        <f t="shared" si="440"/>
        <v>184</v>
      </c>
      <c r="C5576" s="76">
        <v>4</v>
      </c>
      <c r="D5576" s="53">
        <v>2024</v>
      </c>
      <c r="E5576" s="56">
        <v>0.20000000000000004</v>
      </c>
      <c r="F5576" s="53">
        <f t="shared" si="441"/>
        <v>1</v>
      </c>
      <c r="G5576" s="53">
        <f t="shared" si="442"/>
        <v>2</v>
      </c>
      <c r="H5576" s="53">
        <f t="shared" si="443"/>
        <v>2</v>
      </c>
      <c r="I5576" s="53" t="str">
        <f t="shared" si="444"/>
        <v>ww</v>
      </c>
    </row>
    <row r="5577" spans="1:9" x14ac:dyDescent="0.25">
      <c r="A5577" s="93">
        <v>45391</v>
      </c>
      <c r="B5577" s="35">
        <f t="shared" si="440"/>
        <v>184</v>
      </c>
      <c r="C5577" s="76">
        <v>4</v>
      </c>
      <c r="D5577" s="53">
        <v>2024</v>
      </c>
      <c r="E5577" s="56">
        <v>9.0666666666666664</v>
      </c>
      <c r="F5577" s="53">
        <f t="shared" si="441"/>
        <v>1</v>
      </c>
      <c r="G5577" s="53">
        <f t="shared" si="442"/>
        <v>2</v>
      </c>
      <c r="H5577" s="53">
        <f t="shared" si="443"/>
        <v>2</v>
      </c>
      <c r="I5577" s="53" t="str">
        <f t="shared" si="444"/>
        <v>ww</v>
      </c>
    </row>
    <row r="5578" spans="1:9" x14ac:dyDescent="0.25">
      <c r="A5578" s="93">
        <v>45392</v>
      </c>
      <c r="B5578" s="35">
        <f t="shared" si="440"/>
        <v>184</v>
      </c>
      <c r="C5578" s="76">
        <v>4</v>
      </c>
      <c r="D5578" s="53">
        <v>2024</v>
      </c>
      <c r="E5578" s="56">
        <v>21.766666666666666</v>
      </c>
      <c r="F5578" s="53">
        <f t="shared" si="441"/>
        <v>1</v>
      </c>
      <c r="G5578" s="53">
        <f t="shared" si="442"/>
        <v>2</v>
      </c>
      <c r="H5578" s="53">
        <f t="shared" si="443"/>
        <v>2</v>
      </c>
      <c r="I5578" s="53" t="str">
        <f t="shared" si="444"/>
        <v>ww</v>
      </c>
    </row>
    <row r="5579" spans="1:9" x14ac:dyDescent="0.25">
      <c r="A5579" s="93">
        <v>45393</v>
      </c>
      <c r="B5579" s="35">
        <f t="shared" si="440"/>
        <v>184</v>
      </c>
      <c r="C5579" s="76">
        <v>4</v>
      </c>
      <c r="D5579" s="53">
        <v>2024</v>
      </c>
      <c r="E5579" s="56">
        <v>1.4000000000000001</v>
      </c>
      <c r="F5579" s="53">
        <f t="shared" si="441"/>
        <v>1</v>
      </c>
      <c r="G5579" s="53">
        <f t="shared" si="442"/>
        <v>2</v>
      </c>
      <c r="H5579" s="53">
        <f t="shared" si="443"/>
        <v>2</v>
      </c>
      <c r="I5579" s="53" t="str">
        <f t="shared" si="444"/>
        <v>ww</v>
      </c>
    </row>
    <row r="5580" spans="1:9" x14ac:dyDescent="0.25">
      <c r="A5580" s="93">
        <v>45394</v>
      </c>
      <c r="B5580" s="35">
        <f t="shared" si="440"/>
        <v>184</v>
      </c>
      <c r="C5580" s="76">
        <v>4</v>
      </c>
      <c r="D5580" s="53">
        <v>2024</v>
      </c>
      <c r="E5580" s="56">
        <v>2.6</v>
      </c>
      <c r="F5580" s="53">
        <f t="shared" si="441"/>
        <v>1</v>
      </c>
      <c r="G5580" s="53">
        <f t="shared" si="442"/>
        <v>2</v>
      </c>
      <c r="H5580" s="53">
        <f t="shared" si="443"/>
        <v>2</v>
      </c>
      <c r="I5580" s="53" t="str">
        <f t="shared" si="444"/>
        <v>ww</v>
      </c>
    </row>
    <row r="5581" spans="1:9" x14ac:dyDescent="0.25">
      <c r="A5581" s="93">
        <v>45395</v>
      </c>
      <c r="B5581" s="35">
        <f t="shared" si="440"/>
        <v>184</v>
      </c>
      <c r="C5581" s="76">
        <v>4</v>
      </c>
      <c r="D5581" s="53">
        <v>2024</v>
      </c>
      <c r="E5581" s="56">
        <v>0</v>
      </c>
      <c r="F5581" s="53">
        <f t="shared" si="441"/>
        <v>0</v>
      </c>
      <c r="G5581" s="53">
        <f t="shared" si="442"/>
        <v>1</v>
      </c>
      <c r="H5581" s="53">
        <f t="shared" si="443"/>
        <v>1</v>
      </c>
      <c r="I5581" s="53" t="str">
        <f t="shared" si="444"/>
        <v>wd</v>
      </c>
    </row>
    <row r="5582" spans="1:9" x14ac:dyDescent="0.25">
      <c r="A5582" s="93">
        <v>45396</v>
      </c>
      <c r="B5582" s="35">
        <f t="shared" si="440"/>
        <v>184</v>
      </c>
      <c r="C5582" s="76">
        <v>4</v>
      </c>
      <c r="D5582" s="53">
        <v>2024</v>
      </c>
      <c r="E5582" s="56">
        <v>0.73333333333333339</v>
      </c>
      <c r="F5582" s="53">
        <f t="shared" si="441"/>
        <v>1</v>
      </c>
      <c r="G5582" s="53">
        <f t="shared" si="442"/>
        <v>1</v>
      </c>
      <c r="H5582" s="53">
        <f t="shared" si="443"/>
        <v>-1</v>
      </c>
      <c r="I5582" s="53" t="str">
        <f t="shared" si="444"/>
        <v>dw</v>
      </c>
    </row>
    <row r="5583" spans="1:9" x14ac:dyDescent="0.25">
      <c r="A5583" s="93">
        <v>45397</v>
      </c>
      <c r="B5583" s="35">
        <f t="shared" si="440"/>
        <v>184</v>
      </c>
      <c r="C5583" s="76">
        <v>4</v>
      </c>
      <c r="D5583" s="53">
        <v>2024</v>
      </c>
      <c r="E5583" s="56">
        <v>3.3333333333333335</v>
      </c>
      <c r="F5583" s="53">
        <f t="shared" si="441"/>
        <v>1</v>
      </c>
      <c r="G5583" s="53">
        <f t="shared" si="442"/>
        <v>2</v>
      </c>
      <c r="H5583" s="53">
        <f t="shared" si="443"/>
        <v>2</v>
      </c>
      <c r="I5583" s="53" t="str">
        <f t="shared" si="444"/>
        <v>ww</v>
      </c>
    </row>
    <row r="5584" spans="1:9" x14ac:dyDescent="0.25">
      <c r="A5584" s="93">
        <v>45398</v>
      </c>
      <c r="B5584" s="35">
        <f t="shared" si="440"/>
        <v>184</v>
      </c>
      <c r="C5584" s="76">
        <v>4</v>
      </c>
      <c r="D5584" s="53">
        <v>2024</v>
      </c>
      <c r="E5584" s="56">
        <v>1.4000000000000001</v>
      </c>
      <c r="F5584" s="53">
        <f t="shared" si="441"/>
        <v>1</v>
      </c>
      <c r="G5584" s="53">
        <f t="shared" si="442"/>
        <v>2</v>
      </c>
      <c r="H5584" s="53">
        <f t="shared" si="443"/>
        <v>2</v>
      </c>
      <c r="I5584" s="53" t="str">
        <f t="shared" si="444"/>
        <v>ww</v>
      </c>
    </row>
    <row r="5585" spans="1:9" x14ac:dyDescent="0.25">
      <c r="A5585" s="93">
        <v>45399</v>
      </c>
      <c r="B5585" s="35">
        <f t="shared" si="440"/>
        <v>184</v>
      </c>
      <c r="C5585" s="76">
        <v>4</v>
      </c>
      <c r="D5585" s="53">
        <v>2024</v>
      </c>
      <c r="E5585" s="56">
        <v>0.13333333333333333</v>
      </c>
      <c r="F5585" s="53">
        <f t="shared" si="441"/>
        <v>1</v>
      </c>
      <c r="G5585" s="53">
        <f t="shared" si="442"/>
        <v>2</v>
      </c>
      <c r="H5585" s="53">
        <f t="shared" si="443"/>
        <v>2</v>
      </c>
      <c r="I5585" s="53" t="str">
        <f t="shared" si="444"/>
        <v>ww</v>
      </c>
    </row>
    <row r="5586" spans="1:9" x14ac:dyDescent="0.25">
      <c r="A5586" s="93">
        <v>45400</v>
      </c>
      <c r="B5586" s="35">
        <f t="shared" si="440"/>
        <v>184</v>
      </c>
      <c r="C5586" s="76">
        <v>4</v>
      </c>
      <c r="D5586" s="53">
        <v>2024</v>
      </c>
      <c r="E5586" s="56">
        <v>0.20000000000000004</v>
      </c>
      <c r="F5586" s="53">
        <f t="shared" si="441"/>
        <v>1</v>
      </c>
      <c r="G5586" s="53">
        <f t="shared" si="442"/>
        <v>2</v>
      </c>
      <c r="H5586" s="53">
        <f t="shared" si="443"/>
        <v>2</v>
      </c>
      <c r="I5586" s="53" t="str">
        <f t="shared" si="444"/>
        <v>ww</v>
      </c>
    </row>
    <row r="5587" spans="1:9" x14ac:dyDescent="0.25">
      <c r="A5587" s="93">
        <v>45401</v>
      </c>
      <c r="B5587" s="35">
        <f t="shared" si="440"/>
        <v>184</v>
      </c>
      <c r="C5587" s="76">
        <v>4</v>
      </c>
      <c r="D5587" s="53">
        <v>2024</v>
      </c>
      <c r="E5587" s="56">
        <v>2.0666666666666669</v>
      </c>
      <c r="F5587" s="53">
        <f t="shared" si="441"/>
        <v>1</v>
      </c>
      <c r="G5587" s="53">
        <f t="shared" si="442"/>
        <v>2</v>
      </c>
      <c r="H5587" s="53">
        <f t="shared" si="443"/>
        <v>2</v>
      </c>
      <c r="I5587" s="53" t="str">
        <f t="shared" si="444"/>
        <v>ww</v>
      </c>
    </row>
    <row r="5588" spans="1:9" x14ac:dyDescent="0.25">
      <c r="A5588" s="93">
        <v>45402</v>
      </c>
      <c r="B5588" s="35">
        <f t="shared" si="440"/>
        <v>184</v>
      </c>
      <c r="C5588" s="76">
        <v>4</v>
      </c>
      <c r="D5588" s="53">
        <v>2024</v>
      </c>
      <c r="E5588" s="56">
        <v>0</v>
      </c>
      <c r="F5588" s="53">
        <f t="shared" si="441"/>
        <v>0</v>
      </c>
      <c r="G5588" s="53">
        <f t="shared" si="442"/>
        <v>1</v>
      </c>
      <c r="H5588" s="53">
        <f t="shared" si="443"/>
        <v>1</v>
      </c>
      <c r="I5588" s="53" t="str">
        <f t="shared" si="444"/>
        <v>wd</v>
      </c>
    </row>
    <row r="5589" spans="1:9" x14ac:dyDescent="0.25">
      <c r="A5589" s="93">
        <v>45403</v>
      </c>
      <c r="B5589" s="35">
        <f t="shared" si="440"/>
        <v>184</v>
      </c>
      <c r="C5589" s="76">
        <v>4</v>
      </c>
      <c r="D5589" s="53">
        <v>2024</v>
      </c>
      <c r="E5589" s="56">
        <v>0</v>
      </c>
      <c r="F5589" s="53">
        <f t="shared" si="441"/>
        <v>0</v>
      </c>
      <c r="G5589" s="53">
        <f t="shared" si="442"/>
        <v>0</v>
      </c>
      <c r="H5589" s="53">
        <f t="shared" si="443"/>
        <v>0</v>
      </c>
      <c r="I5589" s="53" t="str">
        <f t="shared" si="444"/>
        <v>dd</v>
      </c>
    </row>
    <row r="5590" spans="1:9" x14ac:dyDescent="0.25">
      <c r="A5590" s="93">
        <v>45404</v>
      </c>
      <c r="B5590" s="35">
        <f t="shared" si="440"/>
        <v>184</v>
      </c>
      <c r="C5590" s="76">
        <v>4</v>
      </c>
      <c r="D5590" s="53">
        <v>2024</v>
      </c>
      <c r="E5590" s="56">
        <v>1</v>
      </c>
      <c r="F5590" s="53">
        <f t="shared" si="441"/>
        <v>1</v>
      </c>
      <c r="G5590" s="53">
        <f t="shared" si="442"/>
        <v>1</v>
      </c>
      <c r="H5590" s="53">
        <f t="shared" si="443"/>
        <v>-1</v>
      </c>
      <c r="I5590" s="53" t="str">
        <f t="shared" si="444"/>
        <v>dw</v>
      </c>
    </row>
    <row r="5591" spans="1:9" x14ac:dyDescent="0.25">
      <c r="A5591" s="93">
        <v>45405</v>
      </c>
      <c r="B5591" s="35">
        <f t="shared" si="440"/>
        <v>184</v>
      </c>
      <c r="C5591" s="76">
        <v>4</v>
      </c>
      <c r="D5591" s="53">
        <v>2024</v>
      </c>
      <c r="E5591" s="56">
        <v>1.2</v>
      </c>
      <c r="F5591" s="53">
        <f t="shared" si="441"/>
        <v>1</v>
      </c>
      <c r="G5591" s="53">
        <f t="shared" si="442"/>
        <v>2</v>
      </c>
      <c r="H5591" s="53">
        <f t="shared" si="443"/>
        <v>2</v>
      </c>
      <c r="I5591" s="53" t="str">
        <f t="shared" si="444"/>
        <v>ww</v>
      </c>
    </row>
    <row r="5592" spans="1:9" x14ac:dyDescent="0.25">
      <c r="A5592" s="93">
        <v>45406</v>
      </c>
      <c r="B5592" s="35">
        <f t="shared" si="440"/>
        <v>184</v>
      </c>
      <c r="C5592" s="76">
        <v>4</v>
      </c>
      <c r="D5592" s="53">
        <v>2024</v>
      </c>
      <c r="E5592" s="56">
        <v>0.33333333333333331</v>
      </c>
      <c r="F5592" s="53">
        <f t="shared" si="441"/>
        <v>1</v>
      </c>
      <c r="G5592" s="53">
        <f t="shared" si="442"/>
        <v>2</v>
      </c>
      <c r="H5592" s="53">
        <f t="shared" si="443"/>
        <v>2</v>
      </c>
      <c r="I5592" s="53" t="str">
        <f t="shared" si="444"/>
        <v>ww</v>
      </c>
    </row>
    <row r="5593" spans="1:9" x14ac:dyDescent="0.25">
      <c r="A5593" s="93">
        <v>45407</v>
      </c>
      <c r="B5593" s="35">
        <f t="shared" si="440"/>
        <v>184</v>
      </c>
      <c r="C5593" s="76">
        <v>4</v>
      </c>
      <c r="D5593" s="53">
        <v>2024</v>
      </c>
      <c r="E5593" s="56">
        <v>0.33333333333333331</v>
      </c>
      <c r="F5593" s="53">
        <f t="shared" si="441"/>
        <v>1</v>
      </c>
      <c r="G5593" s="53">
        <f t="shared" si="442"/>
        <v>2</v>
      </c>
      <c r="H5593" s="53">
        <f t="shared" si="443"/>
        <v>2</v>
      </c>
      <c r="I5593" s="53" t="str">
        <f t="shared" si="444"/>
        <v>ww</v>
      </c>
    </row>
    <row r="5594" spans="1:9" x14ac:dyDescent="0.25">
      <c r="A5594" s="93">
        <v>45408</v>
      </c>
      <c r="B5594" s="35">
        <f t="shared" si="440"/>
        <v>184</v>
      </c>
      <c r="C5594" s="76">
        <v>4</v>
      </c>
      <c r="D5594" s="53">
        <v>2024</v>
      </c>
      <c r="E5594" s="56">
        <v>0.66666666666666663</v>
      </c>
      <c r="F5594" s="53">
        <f t="shared" si="441"/>
        <v>1</v>
      </c>
      <c r="G5594" s="53">
        <f t="shared" si="442"/>
        <v>2</v>
      </c>
      <c r="H5594" s="53">
        <f t="shared" si="443"/>
        <v>2</v>
      </c>
      <c r="I5594" s="53" t="str">
        <f t="shared" si="444"/>
        <v>ww</v>
      </c>
    </row>
    <row r="5595" spans="1:9" x14ac:dyDescent="0.25">
      <c r="A5595" s="93">
        <v>45409</v>
      </c>
      <c r="B5595" s="35">
        <f t="shared" si="440"/>
        <v>184</v>
      </c>
      <c r="C5595" s="76">
        <v>4</v>
      </c>
      <c r="D5595" s="53">
        <v>2024</v>
      </c>
      <c r="E5595" s="56">
        <v>0.66666666666666663</v>
      </c>
      <c r="F5595" s="53">
        <f t="shared" si="441"/>
        <v>1</v>
      </c>
      <c r="G5595" s="53">
        <f t="shared" si="442"/>
        <v>2</v>
      </c>
      <c r="H5595" s="53">
        <f t="shared" si="443"/>
        <v>2</v>
      </c>
      <c r="I5595" s="53" t="str">
        <f t="shared" si="444"/>
        <v>ww</v>
      </c>
    </row>
    <row r="5596" spans="1:9" x14ac:dyDescent="0.25">
      <c r="A5596" s="93">
        <v>45410</v>
      </c>
      <c r="B5596" s="35">
        <f t="shared" si="440"/>
        <v>184</v>
      </c>
      <c r="C5596" s="76">
        <v>4</v>
      </c>
      <c r="D5596" s="53">
        <v>2024</v>
      </c>
      <c r="E5596" s="56">
        <v>1.6666666666666667</v>
      </c>
      <c r="F5596" s="53">
        <f t="shared" si="441"/>
        <v>1</v>
      </c>
      <c r="G5596" s="53">
        <f t="shared" si="442"/>
        <v>2</v>
      </c>
      <c r="H5596" s="53">
        <f t="shared" si="443"/>
        <v>2</v>
      </c>
      <c r="I5596" s="53" t="str">
        <f t="shared" si="444"/>
        <v>ww</v>
      </c>
    </row>
    <row r="5597" spans="1:9" x14ac:dyDescent="0.25">
      <c r="A5597" s="93">
        <v>45411</v>
      </c>
      <c r="B5597" s="35">
        <f t="shared" si="440"/>
        <v>184</v>
      </c>
      <c r="C5597" s="76">
        <v>4</v>
      </c>
      <c r="D5597" s="53">
        <v>2024</v>
      </c>
      <c r="E5597" s="56">
        <v>4.8666666666666663</v>
      </c>
      <c r="F5597" s="53">
        <f t="shared" si="441"/>
        <v>1</v>
      </c>
      <c r="G5597" s="53">
        <f t="shared" si="442"/>
        <v>2</v>
      </c>
      <c r="H5597" s="53">
        <f t="shared" si="443"/>
        <v>2</v>
      </c>
      <c r="I5597" s="53" t="str">
        <f t="shared" si="444"/>
        <v>ww</v>
      </c>
    </row>
    <row r="5598" spans="1:9" x14ac:dyDescent="0.25">
      <c r="A5598" s="93">
        <v>45412</v>
      </c>
      <c r="B5598" s="35">
        <f t="shared" si="440"/>
        <v>184</v>
      </c>
      <c r="C5598" s="76">
        <v>4</v>
      </c>
      <c r="D5598" s="53">
        <v>2024</v>
      </c>
      <c r="E5598" s="56">
        <v>0</v>
      </c>
      <c r="F5598" s="53">
        <f t="shared" si="441"/>
        <v>0</v>
      </c>
      <c r="G5598" s="53">
        <f t="shared" si="442"/>
        <v>1</v>
      </c>
      <c r="H5598" s="53">
        <f t="shared" si="443"/>
        <v>1</v>
      </c>
      <c r="I5598" s="53" t="str">
        <f t="shared" si="444"/>
        <v>wd</v>
      </c>
    </row>
    <row r="5599" spans="1:9" x14ac:dyDescent="0.25">
      <c r="A5599" s="93">
        <v>45413</v>
      </c>
      <c r="B5599" s="35">
        <f t="shared" si="440"/>
        <v>185</v>
      </c>
      <c r="C5599" s="76">
        <v>5</v>
      </c>
      <c r="D5599" s="53">
        <v>2024</v>
      </c>
      <c r="E5599" s="56">
        <v>0</v>
      </c>
      <c r="F5599" s="53">
        <f t="shared" si="441"/>
        <v>0</v>
      </c>
      <c r="G5599" s="53">
        <f t="shared" si="442"/>
        <v>0</v>
      </c>
      <c r="H5599" s="53">
        <f t="shared" si="443"/>
        <v>0</v>
      </c>
      <c r="I5599" s="53" t="str">
        <f t="shared" si="444"/>
        <v>dd</v>
      </c>
    </row>
    <row r="5600" spans="1:9" x14ac:dyDescent="0.25">
      <c r="A5600" s="93">
        <v>45414</v>
      </c>
      <c r="B5600" s="35">
        <f t="shared" si="440"/>
        <v>185</v>
      </c>
      <c r="C5600" s="76">
        <v>5</v>
      </c>
      <c r="D5600" s="53">
        <v>2024</v>
      </c>
      <c r="E5600" s="56">
        <v>0</v>
      </c>
      <c r="F5600" s="53">
        <f t="shared" si="441"/>
        <v>0</v>
      </c>
      <c r="G5600" s="53">
        <f t="shared" si="442"/>
        <v>0</v>
      </c>
      <c r="H5600" s="53">
        <f t="shared" si="443"/>
        <v>0</v>
      </c>
      <c r="I5600" s="53" t="str">
        <f t="shared" si="444"/>
        <v>dd</v>
      </c>
    </row>
    <row r="5601" spans="1:9" x14ac:dyDescent="0.25">
      <c r="A5601" s="93">
        <v>45415</v>
      </c>
      <c r="B5601" s="35">
        <f t="shared" si="440"/>
        <v>185</v>
      </c>
      <c r="C5601" s="76">
        <v>5</v>
      </c>
      <c r="D5601" s="53">
        <v>2024</v>
      </c>
      <c r="E5601" s="56">
        <v>0</v>
      </c>
      <c r="F5601" s="53">
        <f t="shared" si="441"/>
        <v>0</v>
      </c>
      <c r="G5601" s="53">
        <f t="shared" si="442"/>
        <v>0</v>
      </c>
      <c r="H5601" s="53">
        <f t="shared" si="443"/>
        <v>0</v>
      </c>
      <c r="I5601" s="53" t="str">
        <f t="shared" si="444"/>
        <v>dd</v>
      </c>
    </row>
    <row r="5602" spans="1:9" x14ac:dyDescent="0.25">
      <c r="A5602" s="93">
        <v>45416</v>
      </c>
      <c r="B5602" s="35">
        <f t="shared" si="440"/>
        <v>185</v>
      </c>
      <c r="C5602" s="76">
        <v>5</v>
      </c>
      <c r="D5602" s="53">
        <v>2024</v>
      </c>
      <c r="E5602" s="56">
        <v>17.599999999999998</v>
      </c>
      <c r="F5602" s="53">
        <f t="shared" si="441"/>
        <v>1</v>
      </c>
      <c r="G5602" s="53">
        <f t="shared" si="442"/>
        <v>1</v>
      </c>
      <c r="H5602" s="53">
        <f t="shared" si="443"/>
        <v>-1</v>
      </c>
      <c r="I5602" s="53" t="str">
        <f t="shared" si="444"/>
        <v>dw</v>
      </c>
    </row>
    <row r="5603" spans="1:9" x14ac:dyDescent="0.25">
      <c r="A5603" s="93">
        <v>45417</v>
      </c>
      <c r="B5603" s="35">
        <f t="shared" si="440"/>
        <v>185</v>
      </c>
      <c r="C5603" s="76">
        <v>5</v>
      </c>
      <c r="D5603" s="53">
        <v>2024</v>
      </c>
      <c r="E5603" s="56">
        <v>6.6666666666666666E-2</v>
      </c>
      <c r="F5603" s="53">
        <f t="shared" si="441"/>
        <v>1</v>
      </c>
      <c r="G5603" s="53">
        <f t="shared" si="442"/>
        <v>2</v>
      </c>
      <c r="H5603" s="53">
        <f t="shared" si="443"/>
        <v>2</v>
      </c>
      <c r="I5603" s="53" t="str">
        <f t="shared" si="444"/>
        <v>ww</v>
      </c>
    </row>
    <row r="5604" spans="1:9" x14ac:dyDescent="0.25">
      <c r="A5604" s="93">
        <v>45418</v>
      </c>
      <c r="B5604" s="35">
        <f t="shared" si="440"/>
        <v>185</v>
      </c>
      <c r="C5604" s="76">
        <v>5</v>
      </c>
      <c r="D5604" s="53">
        <v>2024</v>
      </c>
      <c r="E5604" s="56">
        <v>0.73333333333333339</v>
      </c>
      <c r="F5604" s="53">
        <f t="shared" si="441"/>
        <v>1</v>
      </c>
      <c r="G5604" s="53">
        <f t="shared" si="442"/>
        <v>2</v>
      </c>
      <c r="H5604" s="53">
        <f t="shared" si="443"/>
        <v>2</v>
      </c>
      <c r="I5604" s="53" t="str">
        <f t="shared" si="444"/>
        <v>ww</v>
      </c>
    </row>
    <row r="5605" spans="1:9" x14ac:dyDescent="0.25">
      <c r="A5605" s="93">
        <v>45419</v>
      </c>
      <c r="B5605" s="35">
        <f t="shared" si="440"/>
        <v>185</v>
      </c>
      <c r="C5605" s="76">
        <v>5</v>
      </c>
      <c r="D5605" s="53">
        <v>2024</v>
      </c>
      <c r="E5605" s="56">
        <v>0.20000000000000004</v>
      </c>
      <c r="F5605" s="53">
        <f t="shared" si="441"/>
        <v>1</v>
      </c>
      <c r="G5605" s="53">
        <f t="shared" si="442"/>
        <v>2</v>
      </c>
      <c r="H5605" s="53">
        <f t="shared" si="443"/>
        <v>2</v>
      </c>
      <c r="I5605" s="53" t="str">
        <f t="shared" si="444"/>
        <v>ww</v>
      </c>
    </row>
    <row r="5606" spans="1:9" x14ac:dyDescent="0.25">
      <c r="A5606" s="93">
        <v>45420</v>
      </c>
      <c r="B5606" s="35">
        <f t="shared" si="440"/>
        <v>185</v>
      </c>
      <c r="C5606" s="76">
        <v>5</v>
      </c>
      <c r="D5606" s="53">
        <v>2024</v>
      </c>
      <c r="E5606" s="56">
        <v>6.6666666666666666E-2</v>
      </c>
      <c r="F5606" s="53">
        <f t="shared" si="441"/>
        <v>1</v>
      </c>
      <c r="G5606" s="53">
        <f t="shared" si="442"/>
        <v>2</v>
      </c>
      <c r="H5606" s="53">
        <f t="shared" si="443"/>
        <v>2</v>
      </c>
      <c r="I5606" s="53" t="str">
        <f t="shared" si="444"/>
        <v>ww</v>
      </c>
    </row>
    <row r="5607" spans="1:9" x14ac:dyDescent="0.25">
      <c r="A5607" s="93">
        <v>45421</v>
      </c>
      <c r="B5607" s="35">
        <f t="shared" si="440"/>
        <v>185</v>
      </c>
      <c r="C5607" s="76">
        <v>5</v>
      </c>
      <c r="D5607" s="53">
        <v>2024</v>
      </c>
      <c r="E5607" s="56">
        <v>0</v>
      </c>
      <c r="F5607" s="53">
        <f t="shared" si="441"/>
        <v>0</v>
      </c>
      <c r="G5607" s="53">
        <f t="shared" si="442"/>
        <v>1</v>
      </c>
      <c r="H5607" s="53">
        <f t="shared" si="443"/>
        <v>1</v>
      </c>
      <c r="I5607" s="53" t="str">
        <f t="shared" si="444"/>
        <v>wd</v>
      </c>
    </row>
    <row r="5608" spans="1:9" x14ac:dyDescent="0.25">
      <c r="A5608" s="93">
        <v>45422</v>
      </c>
      <c r="B5608" s="35">
        <f t="shared" si="440"/>
        <v>185</v>
      </c>
      <c r="C5608" s="76">
        <v>5</v>
      </c>
      <c r="D5608" s="53">
        <v>2024</v>
      </c>
      <c r="E5608" s="56">
        <v>0</v>
      </c>
      <c r="F5608" s="53">
        <f t="shared" si="441"/>
        <v>0</v>
      </c>
      <c r="G5608" s="53">
        <f t="shared" si="442"/>
        <v>0</v>
      </c>
      <c r="H5608" s="53">
        <f t="shared" si="443"/>
        <v>0</v>
      </c>
      <c r="I5608" s="53" t="str">
        <f t="shared" si="444"/>
        <v>dd</v>
      </c>
    </row>
    <row r="5609" spans="1:9" x14ac:dyDescent="0.25">
      <c r="A5609" s="93">
        <v>45423</v>
      </c>
      <c r="B5609" s="35">
        <f t="shared" si="440"/>
        <v>185</v>
      </c>
      <c r="C5609" s="76">
        <v>5</v>
      </c>
      <c r="D5609" s="53">
        <v>2024</v>
      </c>
      <c r="E5609" s="56">
        <v>0</v>
      </c>
      <c r="F5609" s="53">
        <f t="shared" si="441"/>
        <v>0</v>
      </c>
      <c r="G5609" s="53">
        <f t="shared" si="442"/>
        <v>0</v>
      </c>
      <c r="H5609" s="53">
        <f t="shared" si="443"/>
        <v>0</v>
      </c>
      <c r="I5609" s="53" t="str">
        <f t="shared" si="444"/>
        <v>dd</v>
      </c>
    </row>
    <row r="5610" spans="1:9" x14ac:dyDescent="0.25">
      <c r="A5610" s="93">
        <v>45424</v>
      </c>
      <c r="B5610" s="35">
        <f t="shared" si="440"/>
        <v>185</v>
      </c>
      <c r="C5610" s="76">
        <v>5</v>
      </c>
      <c r="D5610" s="53">
        <v>2024</v>
      </c>
      <c r="E5610" s="56">
        <v>0</v>
      </c>
      <c r="F5610" s="53">
        <f t="shared" si="441"/>
        <v>0</v>
      </c>
      <c r="G5610" s="53">
        <f t="shared" si="442"/>
        <v>0</v>
      </c>
      <c r="H5610" s="53">
        <f t="shared" si="443"/>
        <v>0</v>
      </c>
      <c r="I5610" s="53" t="str">
        <f t="shared" si="444"/>
        <v>dd</v>
      </c>
    </row>
    <row r="5611" spans="1:9" x14ac:dyDescent="0.25">
      <c r="A5611" s="93">
        <v>45425</v>
      </c>
      <c r="B5611" s="35">
        <f t="shared" si="440"/>
        <v>185</v>
      </c>
      <c r="C5611" s="76">
        <v>5</v>
      </c>
      <c r="D5611" s="53">
        <v>2024</v>
      </c>
      <c r="E5611" s="56">
        <v>3.6</v>
      </c>
      <c r="F5611" s="53">
        <f t="shared" si="441"/>
        <v>1</v>
      </c>
      <c r="G5611" s="53">
        <f t="shared" si="442"/>
        <v>1</v>
      </c>
      <c r="H5611" s="53">
        <f t="shared" si="443"/>
        <v>-1</v>
      </c>
      <c r="I5611" s="53" t="str">
        <f t="shared" si="444"/>
        <v>dw</v>
      </c>
    </row>
    <row r="5612" spans="1:9" x14ac:dyDescent="0.25">
      <c r="A5612" s="93">
        <v>45426</v>
      </c>
      <c r="B5612" s="35">
        <f t="shared" si="440"/>
        <v>185</v>
      </c>
      <c r="C5612" s="76">
        <v>5</v>
      </c>
      <c r="D5612" s="53">
        <v>2024</v>
      </c>
      <c r="E5612" s="56">
        <v>0</v>
      </c>
      <c r="F5612" s="53">
        <f t="shared" si="441"/>
        <v>0</v>
      </c>
      <c r="G5612" s="53">
        <f t="shared" si="442"/>
        <v>1</v>
      </c>
      <c r="H5612" s="53">
        <f t="shared" si="443"/>
        <v>1</v>
      </c>
      <c r="I5612" s="53" t="str">
        <f t="shared" si="444"/>
        <v>wd</v>
      </c>
    </row>
    <row r="5613" spans="1:9" x14ac:dyDescent="0.25">
      <c r="A5613" s="93">
        <v>45427</v>
      </c>
      <c r="B5613" s="35">
        <f t="shared" si="440"/>
        <v>185</v>
      </c>
      <c r="C5613" s="76">
        <v>5</v>
      </c>
      <c r="D5613" s="53">
        <v>2024</v>
      </c>
      <c r="E5613" s="56">
        <v>1</v>
      </c>
      <c r="F5613" s="53">
        <f t="shared" si="441"/>
        <v>1</v>
      </c>
      <c r="G5613" s="53">
        <f t="shared" si="442"/>
        <v>1</v>
      </c>
      <c r="H5613" s="53">
        <f t="shared" si="443"/>
        <v>-1</v>
      </c>
      <c r="I5613" s="53" t="str">
        <f t="shared" si="444"/>
        <v>dw</v>
      </c>
    </row>
    <row r="5614" spans="1:9" x14ac:dyDescent="0.25">
      <c r="A5614" s="93">
        <v>45428</v>
      </c>
      <c r="B5614" s="35">
        <f t="shared" si="440"/>
        <v>185</v>
      </c>
      <c r="C5614" s="76">
        <v>5</v>
      </c>
      <c r="D5614" s="53">
        <v>2024</v>
      </c>
      <c r="E5614" s="56">
        <v>6.6666666666666666E-2</v>
      </c>
      <c r="F5614" s="53">
        <f t="shared" si="441"/>
        <v>1</v>
      </c>
      <c r="G5614" s="53">
        <f t="shared" si="442"/>
        <v>2</v>
      </c>
      <c r="H5614" s="53">
        <f t="shared" si="443"/>
        <v>2</v>
      </c>
      <c r="I5614" s="53" t="str">
        <f t="shared" si="444"/>
        <v>ww</v>
      </c>
    </row>
    <row r="5615" spans="1:9" x14ac:dyDescent="0.25">
      <c r="A5615" s="93">
        <v>45429</v>
      </c>
      <c r="B5615" s="35">
        <f t="shared" si="440"/>
        <v>185</v>
      </c>
      <c r="C5615" s="76">
        <v>5</v>
      </c>
      <c r="D5615" s="53">
        <v>2024</v>
      </c>
      <c r="E5615" s="56">
        <v>0</v>
      </c>
      <c r="F5615" s="53">
        <f t="shared" si="441"/>
        <v>0</v>
      </c>
      <c r="G5615" s="53">
        <f t="shared" si="442"/>
        <v>1</v>
      </c>
      <c r="H5615" s="53">
        <f t="shared" si="443"/>
        <v>1</v>
      </c>
      <c r="I5615" s="53" t="str">
        <f t="shared" si="444"/>
        <v>wd</v>
      </c>
    </row>
    <row r="5616" spans="1:9" x14ac:dyDescent="0.25">
      <c r="A5616" s="93">
        <v>45430</v>
      </c>
      <c r="B5616" s="35">
        <f t="shared" ref="B5616:B5679" si="445">C5616+(D5616-2009)*12</f>
        <v>185</v>
      </c>
      <c r="C5616" s="76">
        <v>5</v>
      </c>
      <c r="D5616" s="53">
        <v>2024</v>
      </c>
      <c r="E5616" s="56">
        <v>6.6666666666666666E-2</v>
      </c>
      <c r="F5616" s="53">
        <f t="shared" si="441"/>
        <v>1</v>
      </c>
      <c r="G5616" s="53">
        <f t="shared" si="442"/>
        <v>1</v>
      </c>
      <c r="H5616" s="53">
        <f t="shared" si="443"/>
        <v>-1</v>
      </c>
      <c r="I5616" s="53" t="str">
        <f t="shared" si="444"/>
        <v>dw</v>
      </c>
    </row>
    <row r="5617" spans="1:9" x14ac:dyDescent="0.25">
      <c r="A5617" s="93">
        <v>45431</v>
      </c>
      <c r="B5617" s="35">
        <f t="shared" si="445"/>
        <v>185</v>
      </c>
      <c r="C5617" s="76">
        <v>5</v>
      </c>
      <c r="D5617" s="53">
        <v>2024</v>
      </c>
      <c r="E5617" s="56">
        <v>0</v>
      </c>
      <c r="F5617" s="53">
        <f t="shared" si="441"/>
        <v>0</v>
      </c>
      <c r="G5617" s="53">
        <f t="shared" si="442"/>
        <v>1</v>
      </c>
      <c r="H5617" s="53">
        <f t="shared" si="443"/>
        <v>1</v>
      </c>
      <c r="I5617" s="53" t="str">
        <f t="shared" si="444"/>
        <v>wd</v>
      </c>
    </row>
    <row r="5618" spans="1:9" x14ac:dyDescent="0.25">
      <c r="A5618" s="93">
        <v>45432</v>
      </c>
      <c r="B5618" s="35">
        <f t="shared" si="445"/>
        <v>185</v>
      </c>
      <c r="C5618" s="76">
        <v>5</v>
      </c>
      <c r="D5618" s="53">
        <v>2024</v>
      </c>
      <c r="E5618" s="56">
        <v>0</v>
      </c>
      <c r="F5618" s="53">
        <f t="shared" si="441"/>
        <v>0</v>
      </c>
      <c r="G5618" s="53">
        <f t="shared" si="442"/>
        <v>0</v>
      </c>
      <c r="H5618" s="53">
        <f t="shared" si="443"/>
        <v>0</v>
      </c>
      <c r="I5618" s="53" t="str">
        <f t="shared" si="444"/>
        <v>dd</v>
      </c>
    </row>
    <row r="5619" spans="1:9" x14ac:dyDescent="0.25">
      <c r="A5619" s="93">
        <v>45433</v>
      </c>
      <c r="B5619" s="35">
        <f t="shared" si="445"/>
        <v>185</v>
      </c>
      <c r="C5619" s="76">
        <v>5</v>
      </c>
      <c r="D5619" s="53">
        <v>2024</v>
      </c>
      <c r="E5619" s="56">
        <v>0.19999999999999998</v>
      </c>
      <c r="F5619" s="53">
        <f t="shared" si="441"/>
        <v>1</v>
      </c>
      <c r="G5619" s="53">
        <f t="shared" si="442"/>
        <v>1</v>
      </c>
      <c r="H5619" s="53">
        <f t="shared" si="443"/>
        <v>-1</v>
      </c>
      <c r="I5619" s="53" t="str">
        <f t="shared" si="444"/>
        <v>dw</v>
      </c>
    </row>
    <row r="5620" spans="1:9" x14ac:dyDescent="0.25">
      <c r="A5620" s="93">
        <v>45434</v>
      </c>
      <c r="B5620" s="35">
        <f t="shared" si="445"/>
        <v>185</v>
      </c>
      <c r="C5620" s="76">
        <v>5</v>
      </c>
      <c r="D5620" s="53">
        <v>2024</v>
      </c>
      <c r="E5620" s="56">
        <v>3.3333333333333335</v>
      </c>
      <c r="F5620" s="53">
        <f t="shared" si="441"/>
        <v>1</v>
      </c>
      <c r="G5620" s="53">
        <f t="shared" si="442"/>
        <v>2</v>
      </c>
      <c r="H5620" s="53">
        <f t="shared" si="443"/>
        <v>2</v>
      </c>
      <c r="I5620" s="53" t="str">
        <f t="shared" si="444"/>
        <v>ww</v>
      </c>
    </row>
    <row r="5621" spans="1:9" x14ac:dyDescent="0.25">
      <c r="A5621" s="93">
        <v>45435</v>
      </c>
      <c r="B5621" s="35">
        <f t="shared" si="445"/>
        <v>185</v>
      </c>
      <c r="C5621" s="76">
        <v>5</v>
      </c>
      <c r="D5621" s="53">
        <v>2024</v>
      </c>
      <c r="E5621" s="56">
        <v>27.100000000000005</v>
      </c>
      <c r="F5621" s="53">
        <f t="shared" si="441"/>
        <v>1</v>
      </c>
      <c r="G5621" s="53">
        <f t="shared" si="442"/>
        <v>2</v>
      </c>
      <c r="H5621" s="53">
        <f t="shared" si="443"/>
        <v>2</v>
      </c>
      <c r="I5621" s="53" t="str">
        <f t="shared" si="444"/>
        <v>ww</v>
      </c>
    </row>
    <row r="5622" spans="1:9" x14ac:dyDescent="0.25">
      <c r="A5622" s="93">
        <v>45436</v>
      </c>
      <c r="B5622" s="35">
        <f t="shared" si="445"/>
        <v>185</v>
      </c>
      <c r="C5622" s="76">
        <v>5</v>
      </c>
      <c r="D5622" s="53">
        <v>2024</v>
      </c>
      <c r="E5622" s="56">
        <v>1.0000000000000002</v>
      </c>
      <c r="F5622" s="53">
        <f t="shared" si="441"/>
        <v>1</v>
      </c>
      <c r="G5622" s="53">
        <f t="shared" si="442"/>
        <v>2</v>
      </c>
      <c r="H5622" s="53">
        <f t="shared" si="443"/>
        <v>2</v>
      </c>
      <c r="I5622" s="53" t="str">
        <f t="shared" si="444"/>
        <v>ww</v>
      </c>
    </row>
    <row r="5623" spans="1:9" x14ac:dyDescent="0.25">
      <c r="A5623" s="93">
        <v>45437</v>
      </c>
      <c r="B5623" s="35">
        <f t="shared" si="445"/>
        <v>185</v>
      </c>
      <c r="C5623" s="76">
        <v>5</v>
      </c>
      <c r="D5623" s="53">
        <v>2024</v>
      </c>
      <c r="E5623" s="56">
        <v>0</v>
      </c>
      <c r="F5623" s="53">
        <f t="shared" si="441"/>
        <v>0</v>
      </c>
      <c r="G5623" s="53">
        <f t="shared" si="442"/>
        <v>1</v>
      </c>
      <c r="H5623" s="53">
        <f t="shared" si="443"/>
        <v>1</v>
      </c>
      <c r="I5623" s="53" t="str">
        <f t="shared" si="444"/>
        <v>wd</v>
      </c>
    </row>
    <row r="5624" spans="1:9" x14ac:dyDescent="0.25">
      <c r="A5624" s="93">
        <v>45438</v>
      </c>
      <c r="B5624" s="35">
        <f t="shared" si="445"/>
        <v>185</v>
      </c>
      <c r="C5624" s="76">
        <v>5</v>
      </c>
      <c r="D5624" s="53">
        <v>2024</v>
      </c>
      <c r="E5624" s="56">
        <v>10.466666666666667</v>
      </c>
      <c r="F5624" s="53">
        <f t="shared" si="441"/>
        <v>1</v>
      </c>
      <c r="G5624" s="53">
        <f t="shared" si="442"/>
        <v>1</v>
      </c>
      <c r="H5624" s="53">
        <f t="shared" si="443"/>
        <v>-1</v>
      </c>
      <c r="I5624" s="53" t="str">
        <f t="shared" si="444"/>
        <v>dw</v>
      </c>
    </row>
    <row r="5625" spans="1:9" x14ac:dyDescent="0.25">
      <c r="A5625" s="93">
        <v>45439</v>
      </c>
      <c r="B5625" s="35">
        <f t="shared" si="445"/>
        <v>185</v>
      </c>
      <c r="C5625" s="76">
        <v>5</v>
      </c>
      <c r="D5625" s="53">
        <v>2024</v>
      </c>
      <c r="E5625" s="56">
        <v>3.8666666666666667</v>
      </c>
      <c r="F5625" s="53">
        <f t="shared" si="441"/>
        <v>1</v>
      </c>
      <c r="G5625" s="53">
        <f t="shared" si="442"/>
        <v>2</v>
      </c>
      <c r="H5625" s="53">
        <f t="shared" si="443"/>
        <v>2</v>
      </c>
      <c r="I5625" s="53" t="str">
        <f t="shared" si="444"/>
        <v>ww</v>
      </c>
    </row>
    <row r="5626" spans="1:9" x14ac:dyDescent="0.25">
      <c r="A5626" s="93">
        <v>45440</v>
      </c>
      <c r="B5626" s="35">
        <f t="shared" si="445"/>
        <v>185</v>
      </c>
      <c r="C5626" s="76">
        <v>5</v>
      </c>
      <c r="D5626" s="53">
        <v>2024</v>
      </c>
      <c r="E5626" s="56">
        <v>2</v>
      </c>
      <c r="F5626" s="53">
        <f t="shared" si="441"/>
        <v>1</v>
      </c>
      <c r="G5626" s="53">
        <f t="shared" si="442"/>
        <v>2</v>
      </c>
      <c r="H5626" s="53">
        <f t="shared" si="443"/>
        <v>2</v>
      </c>
      <c r="I5626" s="53" t="str">
        <f t="shared" si="444"/>
        <v>ww</v>
      </c>
    </row>
    <row r="5627" spans="1:9" x14ac:dyDescent="0.25">
      <c r="A5627" s="93">
        <v>45441</v>
      </c>
      <c r="B5627" s="35">
        <f t="shared" si="445"/>
        <v>185</v>
      </c>
      <c r="C5627" s="76">
        <v>5</v>
      </c>
      <c r="D5627" s="53">
        <v>2024</v>
      </c>
      <c r="E5627" s="56">
        <v>4.1333333333333337</v>
      </c>
      <c r="F5627" s="53">
        <f t="shared" si="441"/>
        <v>1</v>
      </c>
      <c r="G5627" s="53">
        <f t="shared" si="442"/>
        <v>2</v>
      </c>
      <c r="H5627" s="53">
        <f t="shared" si="443"/>
        <v>2</v>
      </c>
      <c r="I5627" s="53" t="str">
        <f t="shared" si="444"/>
        <v>ww</v>
      </c>
    </row>
    <row r="5628" spans="1:9" x14ac:dyDescent="0.25">
      <c r="A5628" s="93">
        <v>45442</v>
      </c>
      <c r="B5628" s="35">
        <f t="shared" si="445"/>
        <v>185</v>
      </c>
      <c r="C5628" s="76">
        <v>5</v>
      </c>
      <c r="D5628" s="53">
        <v>2024</v>
      </c>
      <c r="E5628" s="56">
        <v>18.466666666666669</v>
      </c>
      <c r="F5628" s="53">
        <f t="shared" si="441"/>
        <v>1</v>
      </c>
      <c r="G5628" s="53">
        <f t="shared" si="442"/>
        <v>2</v>
      </c>
      <c r="H5628" s="53">
        <f t="shared" si="443"/>
        <v>2</v>
      </c>
      <c r="I5628" s="53" t="str">
        <f t="shared" si="444"/>
        <v>ww</v>
      </c>
    </row>
    <row r="5629" spans="1:9" x14ac:dyDescent="0.25">
      <c r="A5629" s="93">
        <v>45443</v>
      </c>
      <c r="B5629" s="35">
        <f t="shared" si="445"/>
        <v>185</v>
      </c>
      <c r="C5629" s="76">
        <v>5</v>
      </c>
      <c r="D5629" s="53">
        <v>2024</v>
      </c>
      <c r="E5629" s="56">
        <v>0.26666666666666666</v>
      </c>
      <c r="F5629" s="53">
        <f t="shared" si="441"/>
        <v>1</v>
      </c>
      <c r="G5629" s="53">
        <f t="shared" si="442"/>
        <v>2</v>
      </c>
      <c r="H5629" s="53">
        <f t="shared" si="443"/>
        <v>2</v>
      </c>
      <c r="I5629" s="53" t="str">
        <f t="shared" si="444"/>
        <v>ww</v>
      </c>
    </row>
    <row r="5630" spans="1:9" x14ac:dyDescent="0.25">
      <c r="A5630" s="93">
        <v>45444</v>
      </c>
      <c r="B5630" s="35">
        <f t="shared" si="445"/>
        <v>186</v>
      </c>
      <c r="C5630" s="76">
        <v>6</v>
      </c>
      <c r="D5630" s="53">
        <v>2024</v>
      </c>
      <c r="E5630" s="56">
        <v>0</v>
      </c>
      <c r="F5630" s="53">
        <f t="shared" si="441"/>
        <v>0</v>
      </c>
      <c r="G5630" s="53">
        <f t="shared" si="442"/>
        <v>1</v>
      </c>
      <c r="H5630" s="53">
        <f t="shared" si="443"/>
        <v>1</v>
      </c>
      <c r="I5630" s="53" t="str">
        <f t="shared" si="444"/>
        <v>wd</v>
      </c>
    </row>
    <row r="5631" spans="1:9" x14ac:dyDescent="0.25">
      <c r="A5631" s="93">
        <v>45445</v>
      </c>
      <c r="B5631" s="35">
        <f t="shared" si="445"/>
        <v>186</v>
      </c>
      <c r="C5631" s="76">
        <v>6</v>
      </c>
      <c r="D5631" s="53">
        <v>2024</v>
      </c>
      <c r="E5631" s="56">
        <v>0</v>
      </c>
      <c r="F5631" s="53">
        <f t="shared" si="441"/>
        <v>0</v>
      </c>
      <c r="G5631" s="53">
        <f t="shared" si="442"/>
        <v>0</v>
      </c>
      <c r="H5631" s="53">
        <f t="shared" si="443"/>
        <v>0</v>
      </c>
      <c r="I5631" s="53" t="str">
        <f t="shared" si="444"/>
        <v>dd</v>
      </c>
    </row>
    <row r="5632" spans="1:9" x14ac:dyDescent="0.25">
      <c r="A5632" s="93">
        <v>45446</v>
      </c>
      <c r="B5632" s="35">
        <f t="shared" si="445"/>
        <v>186</v>
      </c>
      <c r="C5632" s="76">
        <v>6</v>
      </c>
      <c r="D5632" s="53">
        <v>2024</v>
      </c>
      <c r="E5632" s="56">
        <v>0</v>
      </c>
      <c r="F5632" s="53">
        <f t="shared" si="441"/>
        <v>0</v>
      </c>
      <c r="G5632" s="53">
        <f t="shared" si="442"/>
        <v>0</v>
      </c>
      <c r="H5632" s="53">
        <f t="shared" si="443"/>
        <v>0</v>
      </c>
      <c r="I5632" s="53" t="str">
        <f t="shared" si="444"/>
        <v>dd</v>
      </c>
    </row>
    <row r="5633" spans="1:9" x14ac:dyDescent="0.25">
      <c r="A5633" s="93">
        <v>45447</v>
      </c>
      <c r="B5633" s="35">
        <f t="shared" si="445"/>
        <v>186</v>
      </c>
      <c r="C5633" s="76">
        <v>6</v>
      </c>
      <c r="D5633" s="53">
        <v>2024</v>
      </c>
      <c r="E5633" s="56">
        <v>0</v>
      </c>
      <c r="F5633" s="53">
        <f t="shared" si="441"/>
        <v>0</v>
      </c>
      <c r="G5633" s="53">
        <f t="shared" si="442"/>
        <v>0</v>
      </c>
      <c r="H5633" s="53">
        <f t="shared" si="443"/>
        <v>0</v>
      </c>
      <c r="I5633" s="53" t="str">
        <f t="shared" si="444"/>
        <v>dd</v>
      </c>
    </row>
    <row r="5634" spans="1:9" x14ac:dyDescent="0.25">
      <c r="A5634" s="93">
        <v>45448</v>
      </c>
      <c r="B5634" s="35">
        <f t="shared" si="445"/>
        <v>186</v>
      </c>
      <c r="C5634" s="76">
        <v>6</v>
      </c>
      <c r="D5634" s="53">
        <v>2024</v>
      </c>
      <c r="E5634" s="56">
        <v>3.9333333333333336</v>
      </c>
      <c r="F5634" s="53">
        <f t="shared" si="441"/>
        <v>1</v>
      </c>
      <c r="G5634" s="53">
        <f t="shared" si="442"/>
        <v>1</v>
      </c>
      <c r="H5634" s="53">
        <f t="shared" si="443"/>
        <v>-1</v>
      </c>
      <c r="I5634" s="53" t="str">
        <f t="shared" si="444"/>
        <v>dw</v>
      </c>
    </row>
    <row r="5635" spans="1:9" x14ac:dyDescent="0.25">
      <c r="A5635" s="93">
        <v>45449</v>
      </c>
      <c r="B5635" s="35">
        <f t="shared" si="445"/>
        <v>186</v>
      </c>
      <c r="C5635" s="76">
        <v>6</v>
      </c>
      <c r="D5635" s="53">
        <v>2024</v>
      </c>
      <c r="E5635" s="56">
        <v>0.33333333333333331</v>
      </c>
      <c r="F5635" s="53">
        <f t="shared" si="441"/>
        <v>1</v>
      </c>
      <c r="G5635" s="53">
        <f t="shared" si="442"/>
        <v>2</v>
      </c>
      <c r="H5635" s="53">
        <f t="shared" si="443"/>
        <v>2</v>
      </c>
      <c r="I5635" s="53" t="str">
        <f t="shared" si="444"/>
        <v>ww</v>
      </c>
    </row>
    <row r="5636" spans="1:9" x14ac:dyDescent="0.25">
      <c r="A5636" s="93">
        <v>45450</v>
      </c>
      <c r="B5636" s="35">
        <f t="shared" si="445"/>
        <v>186</v>
      </c>
      <c r="C5636" s="76">
        <v>6</v>
      </c>
      <c r="D5636" s="53">
        <v>2024</v>
      </c>
      <c r="E5636" s="56">
        <v>0.26666666666666666</v>
      </c>
      <c r="F5636" s="53">
        <f t="shared" si="441"/>
        <v>1</v>
      </c>
      <c r="G5636" s="53">
        <f t="shared" si="442"/>
        <v>2</v>
      </c>
      <c r="H5636" s="53">
        <f t="shared" si="443"/>
        <v>2</v>
      </c>
      <c r="I5636" s="53" t="str">
        <f t="shared" si="444"/>
        <v>ww</v>
      </c>
    </row>
    <row r="5637" spans="1:9" x14ac:dyDescent="0.25">
      <c r="A5637" s="93">
        <v>45451</v>
      </c>
      <c r="B5637" s="35">
        <f t="shared" si="445"/>
        <v>186</v>
      </c>
      <c r="C5637" s="76">
        <v>6</v>
      </c>
      <c r="D5637" s="53">
        <v>2024</v>
      </c>
      <c r="E5637" s="56">
        <v>0.93333333333333324</v>
      </c>
      <c r="F5637" s="53">
        <f t="shared" si="441"/>
        <v>1</v>
      </c>
      <c r="G5637" s="53">
        <f t="shared" si="442"/>
        <v>2</v>
      </c>
      <c r="H5637" s="53">
        <f t="shared" si="443"/>
        <v>2</v>
      </c>
      <c r="I5637" s="53" t="str">
        <f t="shared" si="444"/>
        <v>ww</v>
      </c>
    </row>
    <row r="5638" spans="1:9" x14ac:dyDescent="0.25">
      <c r="A5638" s="93">
        <v>45452</v>
      </c>
      <c r="B5638" s="35">
        <f t="shared" si="445"/>
        <v>186</v>
      </c>
      <c r="C5638" s="76">
        <v>6</v>
      </c>
      <c r="D5638" s="53">
        <v>2024</v>
      </c>
      <c r="E5638" s="56">
        <v>0</v>
      </c>
      <c r="F5638" s="53">
        <f t="shared" si="441"/>
        <v>0</v>
      </c>
      <c r="G5638" s="53">
        <f t="shared" si="442"/>
        <v>1</v>
      </c>
      <c r="H5638" s="53">
        <f t="shared" si="443"/>
        <v>1</v>
      </c>
      <c r="I5638" s="53" t="str">
        <f t="shared" si="444"/>
        <v>wd</v>
      </c>
    </row>
    <row r="5639" spans="1:9" x14ac:dyDescent="0.25">
      <c r="A5639" s="93">
        <v>45453</v>
      </c>
      <c r="B5639" s="35">
        <f t="shared" si="445"/>
        <v>186</v>
      </c>
      <c r="C5639" s="76">
        <v>6</v>
      </c>
      <c r="D5639" s="53">
        <v>2024</v>
      </c>
      <c r="E5639" s="56">
        <v>2.2666666666666671</v>
      </c>
      <c r="F5639" s="53">
        <f t="shared" ref="F5639:F5702" si="446">IF(E5639&gt;0,1,0)</f>
        <v>1</v>
      </c>
      <c r="G5639" s="53">
        <f t="shared" ref="G5639:G5702" si="447">SUM(F5638:F5639)</f>
        <v>1</v>
      </c>
      <c r="H5639" s="53">
        <f t="shared" ref="H5639:H5702" si="448">IF(G5639=1,IF(F5638=1,1,-1),G5639)</f>
        <v>-1</v>
      </c>
      <c r="I5639" s="53" t="str">
        <f t="shared" ref="I5639:I5702" si="449">VLOOKUP(H5639,codes,2,)</f>
        <v>dw</v>
      </c>
    </row>
    <row r="5640" spans="1:9" x14ac:dyDescent="0.25">
      <c r="A5640" s="93">
        <v>45454</v>
      </c>
      <c r="B5640" s="35">
        <f t="shared" si="445"/>
        <v>186</v>
      </c>
      <c r="C5640" s="76">
        <v>6</v>
      </c>
      <c r="D5640" s="53">
        <v>2024</v>
      </c>
      <c r="E5640" s="56">
        <v>3.8666666666666667</v>
      </c>
      <c r="F5640" s="53">
        <f t="shared" si="446"/>
        <v>1</v>
      </c>
      <c r="G5640" s="53">
        <f t="shared" si="447"/>
        <v>2</v>
      </c>
      <c r="H5640" s="53">
        <f t="shared" si="448"/>
        <v>2</v>
      </c>
      <c r="I5640" s="53" t="str">
        <f t="shared" si="449"/>
        <v>ww</v>
      </c>
    </row>
    <row r="5641" spans="1:9" x14ac:dyDescent="0.25">
      <c r="A5641" s="93">
        <v>45455</v>
      </c>
      <c r="B5641" s="35">
        <f t="shared" si="445"/>
        <v>186</v>
      </c>
      <c r="C5641" s="76">
        <v>6</v>
      </c>
      <c r="D5641" s="53">
        <v>2024</v>
      </c>
      <c r="E5641" s="56">
        <v>0.39999999999999997</v>
      </c>
      <c r="F5641" s="53">
        <f t="shared" si="446"/>
        <v>1</v>
      </c>
      <c r="G5641" s="53">
        <f t="shared" si="447"/>
        <v>2</v>
      </c>
      <c r="H5641" s="53">
        <f t="shared" si="448"/>
        <v>2</v>
      </c>
      <c r="I5641" s="53" t="str">
        <f t="shared" si="449"/>
        <v>ww</v>
      </c>
    </row>
    <row r="5642" spans="1:9" x14ac:dyDescent="0.25">
      <c r="A5642" s="93">
        <v>45456</v>
      </c>
      <c r="B5642" s="35">
        <f t="shared" si="445"/>
        <v>186</v>
      </c>
      <c r="C5642" s="76">
        <v>6</v>
      </c>
      <c r="D5642" s="53">
        <v>2024</v>
      </c>
      <c r="E5642" s="56">
        <v>0</v>
      </c>
      <c r="F5642" s="53">
        <f t="shared" si="446"/>
        <v>0</v>
      </c>
      <c r="G5642" s="53">
        <f t="shared" si="447"/>
        <v>1</v>
      </c>
      <c r="H5642" s="53">
        <f t="shared" si="448"/>
        <v>1</v>
      </c>
      <c r="I5642" s="53" t="str">
        <f t="shared" si="449"/>
        <v>wd</v>
      </c>
    </row>
    <row r="5643" spans="1:9" x14ac:dyDescent="0.25">
      <c r="A5643" s="93">
        <v>45457</v>
      </c>
      <c r="B5643" s="35">
        <f t="shared" si="445"/>
        <v>186</v>
      </c>
      <c r="C5643" s="76">
        <v>6</v>
      </c>
      <c r="D5643" s="53">
        <v>2024</v>
      </c>
      <c r="E5643" s="56">
        <v>4.8666666666666671</v>
      </c>
      <c r="F5643" s="53">
        <f t="shared" si="446"/>
        <v>1</v>
      </c>
      <c r="G5643" s="53">
        <f t="shared" si="447"/>
        <v>1</v>
      </c>
      <c r="H5643" s="53">
        <f t="shared" si="448"/>
        <v>-1</v>
      </c>
      <c r="I5643" s="53" t="str">
        <f t="shared" si="449"/>
        <v>dw</v>
      </c>
    </row>
    <row r="5644" spans="1:9" x14ac:dyDescent="0.25">
      <c r="A5644" s="93">
        <v>45458</v>
      </c>
      <c r="B5644" s="35">
        <f t="shared" si="445"/>
        <v>186</v>
      </c>
      <c r="C5644" s="76">
        <v>6</v>
      </c>
      <c r="D5644" s="53">
        <v>2024</v>
      </c>
      <c r="E5644" s="56">
        <v>0.73333333333333328</v>
      </c>
      <c r="F5644" s="53">
        <f t="shared" si="446"/>
        <v>1</v>
      </c>
      <c r="G5644" s="53">
        <f t="shared" si="447"/>
        <v>2</v>
      </c>
      <c r="H5644" s="53">
        <f t="shared" si="448"/>
        <v>2</v>
      </c>
      <c r="I5644" s="53" t="str">
        <f t="shared" si="449"/>
        <v>ww</v>
      </c>
    </row>
    <row r="5645" spans="1:9" x14ac:dyDescent="0.25">
      <c r="A5645" s="93">
        <v>45459</v>
      </c>
      <c r="B5645" s="35">
        <f t="shared" si="445"/>
        <v>186</v>
      </c>
      <c r="C5645" s="76">
        <v>6</v>
      </c>
      <c r="D5645" s="53">
        <v>2024</v>
      </c>
      <c r="E5645" s="56">
        <v>0.73333333333333339</v>
      </c>
      <c r="F5645" s="53">
        <f t="shared" si="446"/>
        <v>1</v>
      </c>
      <c r="G5645" s="53">
        <f t="shared" si="447"/>
        <v>2</v>
      </c>
      <c r="H5645" s="53">
        <f t="shared" si="448"/>
        <v>2</v>
      </c>
      <c r="I5645" s="53" t="str">
        <f t="shared" si="449"/>
        <v>ww</v>
      </c>
    </row>
    <row r="5646" spans="1:9" x14ac:dyDescent="0.25">
      <c r="A5646" s="93">
        <v>45460</v>
      </c>
      <c r="B5646" s="35">
        <f t="shared" si="445"/>
        <v>186</v>
      </c>
      <c r="C5646" s="76">
        <v>6</v>
      </c>
      <c r="D5646" s="53">
        <v>2024</v>
      </c>
      <c r="E5646" s="56">
        <v>2.6</v>
      </c>
      <c r="F5646" s="53">
        <f t="shared" si="446"/>
        <v>1</v>
      </c>
      <c r="G5646" s="53">
        <f t="shared" si="447"/>
        <v>2</v>
      </c>
      <c r="H5646" s="53">
        <f t="shared" si="448"/>
        <v>2</v>
      </c>
      <c r="I5646" s="53" t="str">
        <f t="shared" si="449"/>
        <v>ww</v>
      </c>
    </row>
    <row r="5647" spans="1:9" x14ac:dyDescent="0.25">
      <c r="A5647" s="93">
        <v>45461</v>
      </c>
      <c r="B5647" s="35">
        <f t="shared" si="445"/>
        <v>186</v>
      </c>
      <c r="C5647" s="76">
        <v>6</v>
      </c>
      <c r="D5647" s="53">
        <v>2024</v>
      </c>
      <c r="E5647" s="56">
        <v>7.1000000000000005</v>
      </c>
      <c r="F5647" s="53">
        <f t="shared" si="446"/>
        <v>1</v>
      </c>
      <c r="G5647" s="53">
        <f t="shared" si="447"/>
        <v>2</v>
      </c>
      <c r="H5647" s="53">
        <f t="shared" si="448"/>
        <v>2</v>
      </c>
      <c r="I5647" s="53" t="str">
        <f t="shared" si="449"/>
        <v>ww</v>
      </c>
    </row>
    <row r="5648" spans="1:9" x14ac:dyDescent="0.25">
      <c r="A5648" s="93">
        <v>45462</v>
      </c>
      <c r="B5648" s="35">
        <f t="shared" si="445"/>
        <v>186</v>
      </c>
      <c r="C5648" s="76">
        <v>6</v>
      </c>
      <c r="D5648" s="53">
        <v>2024</v>
      </c>
      <c r="E5648" s="56">
        <v>0.20000000000000004</v>
      </c>
      <c r="F5648" s="53">
        <f t="shared" si="446"/>
        <v>1</v>
      </c>
      <c r="G5648" s="53">
        <f t="shared" si="447"/>
        <v>2</v>
      </c>
      <c r="H5648" s="53">
        <f t="shared" si="448"/>
        <v>2</v>
      </c>
      <c r="I5648" s="53" t="str">
        <f t="shared" si="449"/>
        <v>ww</v>
      </c>
    </row>
    <row r="5649" spans="1:9" x14ac:dyDescent="0.25">
      <c r="A5649" s="93">
        <v>45463</v>
      </c>
      <c r="B5649" s="35">
        <f t="shared" si="445"/>
        <v>186</v>
      </c>
      <c r="C5649" s="76">
        <v>6</v>
      </c>
      <c r="D5649" s="53">
        <v>2024</v>
      </c>
      <c r="E5649" s="56">
        <v>0</v>
      </c>
      <c r="F5649" s="53">
        <f t="shared" si="446"/>
        <v>0</v>
      </c>
      <c r="G5649" s="53">
        <f t="shared" si="447"/>
        <v>1</v>
      </c>
      <c r="H5649" s="53">
        <f t="shared" si="448"/>
        <v>1</v>
      </c>
      <c r="I5649" s="53" t="str">
        <f t="shared" si="449"/>
        <v>wd</v>
      </c>
    </row>
    <row r="5650" spans="1:9" x14ac:dyDescent="0.25">
      <c r="A5650" s="93">
        <v>45464</v>
      </c>
      <c r="B5650" s="35">
        <f t="shared" si="445"/>
        <v>186</v>
      </c>
      <c r="C5650" s="76">
        <v>6</v>
      </c>
      <c r="D5650" s="53">
        <v>2024</v>
      </c>
      <c r="E5650" s="56">
        <v>0</v>
      </c>
      <c r="F5650" s="53">
        <f t="shared" si="446"/>
        <v>0</v>
      </c>
      <c r="G5650" s="53">
        <f t="shared" si="447"/>
        <v>0</v>
      </c>
      <c r="H5650" s="53">
        <f t="shared" si="448"/>
        <v>0</v>
      </c>
      <c r="I5650" s="53" t="str">
        <f t="shared" si="449"/>
        <v>dd</v>
      </c>
    </row>
    <row r="5651" spans="1:9" x14ac:dyDescent="0.25">
      <c r="A5651" s="93">
        <v>45465</v>
      </c>
      <c r="B5651" s="35">
        <f t="shared" si="445"/>
        <v>186</v>
      </c>
      <c r="C5651" s="76">
        <v>6</v>
      </c>
      <c r="D5651" s="53">
        <v>2024</v>
      </c>
      <c r="E5651" s="56">
        <v>0</v>
      </c>
      <c r="F5651" s="53">
        <f t="shared" si="446"/>
        <v>0</v>
      </c>
      <c r="G5651" s="53">
        <f t="shared" si="447"/>
        <v>0</v>
      </c>
      <c r="H5651" s="53">
        <f t="shared" si="448"/>
        <v>0</v>
      </c>
      <c r="I5651" s="53" t="str">
        <f t="shared" si="449"/>
        <v>dd</v>
      </c>
    </row>
    <row r="5652" spans="1:9" x14ac:dyDescent="0.25">
      <c r="A5652" s="93">
        <v>45466</v>
      </c>
      <c r="B5652" s="35">
        <f t="shared" si="445"/>
        <v>186</v>
      </c>
      <c r="C5652" s="76">
        <v>6</v>
      </c>
      <c r="D5652" s="53">
        <v>2024</v>
      </c>
      <c r="E5652" s="56">
        <v>0</v>
      </c>
      <c r="F5652" s="53">
        <f t="shared" si="446"/>
        <v>0</v>
      </c>
      <c r="G5652" s="53">
        <f t="shared" si="447"/>
        <v>0</v>
      </c>
      <c r="H5652" s="53">
        <f t="shared" si="448"/>
        <v>0</v>
      </c>
      <c r="I5652" s="53" t="str">
        <f t="shared" si="449"/>
        <v>dd</v>
      </c>
    </row>
    <row r="5653" spans="1:9" x14ac:dyDescent="0.25">
      <c r="A5653" s="93">
        <v>45467</v>
      </c>
      <c r="B5653" s="35">
        <f t="shared" si="445"/>
        <v>186</v>
      </c>
      <c r="C5653" s="76">
        <v>6</v>
      </c>
      <c r="D5653" s="53">
        <v>2024</v>
      </c>
      <c r="E5653" s="56">
        <v>0</v>
      </c>
      <c r="F5653" s="53">
        <f t="shared" si="446"/>
        <v>0</v>
      </c>
      <c r="G5653" s="53">
        <f t="shared" si="447"/>
        <v>0</v>
      </c>
      <c r="H5653" s="53">
        <f t="shared" si="448"/>
        <v>0</v>
      </c>
      <c r="I5653" s="53" t="str">
        <f t="shared" si="449"/>
        <v>dd</v>
      </c>
    </row>
    <row r="5654" spans="1:9" x14ac:dyDescent="0.25">
      <c r="A5654" s="93">
        <v>45468</v>
      </c>
      <c r="B5654" s="35">
        <f t="shared" si="445"/>
        <v>186</v>
      </c>
      <c r="C5654" s="76">
        <v>6</v>
      </c>
      <c r="D5654" s="53">
        <v>2024</v>
      </c>
      <c r="E5654" s="56">
        <v>0</v>
      </c>
      <c r="F5654" s="53">
        <f t="shared" si="446"/>
        <v>0</v>
      </c>
      <c r="G5654" s="53">
        <f t="shared" si="447"/>
        <v>0</v>
      </c>
      <c r="H5654" s="53">
        <f t="shared" si="448"/>
        <v>0</v>
      </c>
      <c r="I5654" s="53" t="str">
        <f t="shared" si="449"/>
        <v>dd</v>
      </c>
    </row>
    <row r="5655" spans="1:9" x14ac:dyDescent="0.25">
      <c r="A5655" s="93">
        <v>45469</v>
      </c>
      <c r="B5655" s="35">
        <f t="shared" si="445"/>
        <v>186</v>
      </c>
      <c r="C5655" s="76">
        <v>6</v>
      </c>
      <c r="D5655" s="53">
        <v>2024</v>
      </c>
      <c r="E5655" s="56">
        <v>0</v>
      </c>
      <c r="F5655" s="53">
        <f t="shared" si="446"/>
        <v>0</v>
      </c>
      <c r="G5655" s="53">
        <f t="shared" si="447"/>
        <v>0</v>
      </c>
      <c r="H5655" s="53">
        <f t="shared" si="448"/>
        <v>0</v>
      </c>
      <c r="I5655" s="53" t="str">
        <f t="shared" si="449"/>
        <v>dd</v>
      </c>
    </row>
    <row r="5656" spans="1:9" x14ac:dyDescent="0.25">
      <c r="A5656" s="93">
        <v>45470</v>
      </c>
      <c r="B5656" s="35">
        <f t="shared" si="445"/>
        <v>186</v>
      </c>
      <c r="C5656" s="76">
        <v>6</v>
      </c>
      <c r="D5656" s="53">
        <v>2024</v>
      </c>
      <c r="E5656" s="56">
        <v>0</v>
      </c>
      <c r="F5656" s="53">
        <f t="shared" si="446"/>
        <v>0</v>
      </c>
      <c r="G5656" s="53">
        <f t="shared" si="447"/>
        <v>0</v>
      </c>
      <c r="H5656" s="53">
        <f t="shared" si="448"/>
        <v>0</v>
      </c>
      <c r="I5656" s="53" t="str">
        <f t="shared" si="449"/>
        <v>dd</v>
      </c>
    </row>
    <row r="5657" spans="1:9" x14ac:dyDescent="0.25">
      <c r="A5657" s="93">
        <v>45471</v>
      </c>
      <c r="B5657" s="35">
        <f t="shared" si="445"/>
        <v>186</v>
      </c>
      <c r="C5657" s="76">
        <v>6</v>
      </c>
      <c r="D5657" s="53">
        <v>2024</v>
      </c>
      <c r="E5657" s="56">
        <v>0</v>
      </c>
      <c r="F5657" s="53">
        <f t="shared" si="446"/>
        <v>0</v>
      </c>
      <c r="G5657" s="53">
        <f t="shared" si="447"/>
        <v>0</v>
      </c>
      <c r="H5657" s="53">
        <f t="shared" si="448"/>
        <v>0</v>
      </c>
      <c r="I5657" s="53" t="str">
        <f t="shared" si="449"/>
        <v>dd</v>
      </c>
    </row>
    <row r="5658" spans="1:9" x14ac:dyDescent="0.25">
      <c r="A5658" s="93">
        <v>45472</v>
      </c>
      <c r="B5658" s="35">
        <f t="shared" si="445"/>
        <v>186</v>
      </c>
      <c r="C5658" s="76">
        <v>6</v>
      </c>
      <c r="D5658" s="53">
        <v>2024</v>
      </c>
      <c r="E5658" s="56">
        <v>1.2000000000000002</v>
      </c>
      <c r="F5658" s="53">
        <f t="shared" si="446"/>
        <v>1</v>
      </c>
      <c r="G5658" s="53">
        <f t="shared" si="447"/>
        <v>1</v>
      </c>
      <c r="H5658" s="53">
        <f t="shared" si="448"/>
        <v>-1</v>
      </c>
      <c r="I5658" s="53" t="str">
        <f t="shared" si="449"/>
        <v>dw</v>
      </c>
    </row>
    <row r="5659" spans="1:9" x14ac:dyDescent="0.25">
      <c r="A5659" s="93">
        <v>45473</v>
      </c>
      <c r="B5659" s="35">
        <f t="shared" si="445"/>
        <v>186</v>
      </c>
      <c r="C5659" s="76">
        <v>6</v>
      </c>
      <c r="D5659" s="53">
        <v>2024</v>
      </c>
      <c r="E5659" s="56">
        <v>6.6666666666666666E-2</v>
      </c>
      <c r="F5659" s="53">
        <f t="shared" si="446"/>
        <v>1</v>
      </c>
      <c r="G5659" s="53">
        <f t="shared" si="447"/>
        <v>2</v>
      </c>
      <c r="H5659" s="53">
        <f t="shared" si="448"/>
        <v>2</v>
      </c>
      <c r="I5659" s="53" t="str">
        <f t="shared" si="449"/>
        <v>ww</v>
      </c>
    </row>
    <row r="5660" spans="1:9" x14ac:dyDescent="0.25">
      <c r="A5660" s="93">
        <v>45474</v>
      </c>
      <c r="B5660" s="35">
        <f t="shared" si="445"/>
        <v>187</v>
      </c>
      <c r="C5660" s="76">
        <v>7</v>
      </c>
      <c r="D5660" s="53">
        <v>2024</v>
      </c>
      <c r="E5660" s="56">
        <v>6.6666666666666666E-2</v>
      </c>
      <c r="F5660" s="53">
        <f t="shared" si="446"/>
        <v>1</v>
      </c>
      <c r="G5660" s="53">
        <f t="shared" si="447"/>
        <v>2</v>
      </c>
      <c r="H5660" s="53">
        <f t="shared" si="448"/>
        <v>2</v>
      </c>
      <c r="I5660" s="53" t="str">
        <f t="shared" si="449"/>
        <v>ww</v>
      </c>
    </row>
    <row r="5661" spans="1:9" x14ac:dyDescent="0.25">
      <c r="A5661" s="93">
        <v>45475</v>
      </c>
      <c r="B5661" s="35">
        <f t="shared" si="445"/>
        <v>187</v>
      </c>
      <c r="C5661" s="76">
        <v>7</v>
      </c>
      <c r="D5661" s="53">
        <v>2024</v>
      </c>
      <c r="E5661" s="56">
        <v>3.4666666666666668</v>
      </c>
      <c r="F5661" s="53">
        <f t="shared" si="446"/>
        <v>1</v>
      </c>
      <c r="G5661" s="53">
        <f t="shared" si="447"/>
        <v>2</v>
      </c>
      <c r="H5661" s="53">
        <f t="shared" si="448"/>
        <v>2</v>
      </c>
      <c r="I5661" s="53" t="str">
        <f t="shared" si="449"/>
        <v>ww</v>
      </c>
    </row>
    <row r="5662" spans="1:9" x14ac:dyDescent="0.25">
      <c r="A5662" s="93">
        <v>45476</v>
      </c>
      <c r="B5662" s="35">
        <f t="shared" si="445"/>
        <v>187</v>
      </c>
      <c r="C5662" s="76">
        <v>7</v>
      </c>
      <c r="D5662" s="53">
        <v>2024</v>
      </c>
      <c r="E5662" s="56">
        <v>5.7333333333333334</v>
      </c>
      <c r="F5662" s="53">
        <f t="shared" si="446"/>
        <v>1</v>
      </c>
      <c r="G5662" s="53">
        <f t="shared" si="447"/>
        <v>2</v>
      </c>
      <c r="H5662" s="53">
        <f t="shared" si="448"/>
        <v>2</v>
      </c>
      <c r="I5662" s="53" t="str">
        <f t="shared" si="449"/>
        <v>ww</v>
      </c>
    </row>
    <row r="5663" spans="1:9" x14ac:dyDescent="0.25">
      <c r="A5663" s="93">
        <v>45477</v>
      </c>
      <c r="B5663" s="35">
        <f t="shared" si="445"/>
        <v>187</v>
      </c>
      <c r="C5663" s="76">
        <v>7</v>
      </c>
      <c r="D5663" s="53">
        <v>2024</v>
      </c>
      <c r="E5663" s="56">
        <v>0.13333333333333333</v>
      </c>
      <c r="F5663" s="53">
        <f t="shared" si="446"/>
        <v>1</v>
      </c>
      <c r="G5663" s="53">
        <f t="shared" si="447"/>
        <v>2</v>
      </c>
      <c r="H5663" s="53">
        <f t="shared" si="448"/>
        <v>2</v>
      </c>
      <c r="I5663" s="53" t="str">
        <f t="shared" si="449"/>
        <v>ww</v>
      </c>
    </row>
    <row r="5664" spans="1:9" x14ac:dyDescent="0.25">
      <c r="A5664" s="93">
        <v>45478</v>
      </c>
      <c r="B5664" s="35">
        <f t="shared" si="445"/>
        <v>187</v>
      </c>
      <c r="C5664" s="76">
        <v>7</v>
      </c>
      <c r="D5664" s="53">
        <v>2024</v>
      </c>
      <c r="E5664" s="56">
        <v>0</v>
      </c>
      <c r="F5664" s="53">
        <f t="shared" si="446"/>
        <v>0</v>
      </c>
      <c r="G5664" s="53">
        <f t="shared" si="447"/>
        <v>1</v>
      </c>
      <c r="H5664" s="53">
        <f t="shared" si="448"/>
        <v>1</v>
      </c>
      <c r="I5664" s="53" t="str">
        <f t="shared" si="449"/>
        <v>wd</v>
      </c>
    </row>
    <row r="5665" spans="1:9" x14ac:dyDescent="0.25">
      <c r="A5665" s="93">
        <v>45479</v>
      </c>
      <c r="B5665" s="35">
        <f t="shared" si="445"/>
        <v>187</v>
      </c>
      <c r="C5665" s="76">
        <v>7</v>
      </c>
      <c r="D5665" s="53">
        <v>2024</v>
      </c>
      <c r="E5665" s="56">
        <v>0</v>
      </c>
      <c r="F5665" s="53">
        <f t="shared" si="446"/>
        <v>0</v>
      </c>
      <c r="G5665" s="53">
        <f t="shared" si="447"/>
        <v>0</v>
      </c>
      <c r="H5665" s="53">
        <f t="shared" si="448"/>
        <v>0</v>
      </c>
      <c r="I5665" s="53" t="str">
        <f t="shared" si="449"/>
        <v>dd</v>
      </c>
    </row>
    <row r="5666" spans="1:9" x14ac:dyDescent="0.25">
      <c r="A5666" s="93">
        <v>45480</v>
      </c>
      <c r="B5666" s="35">
        <f t="shared" si="445"/>
        <v>187</v>
      </c>
      <c r="C5666" s="76">
        <v>7</v>
      </c>
      <c r="D5666" s="53">
        <v>2024</v>
      </c>
      <c r="E5666" s="56">
        <v>8.2333333333333343</v>
      </c>
      <c r="F5666" s="53">
        <f t="shared" si="446"/>
        <v>1</v>
      </c>
      <c r="G5666" s="53">
        <f t="shared" si="447"/>
        <v>1</v>
      </c>
      <c r="H5666" s="53">
        <f t="shared" si="448"/>
        <v>-1</v>
      </c>
      <c r="I5666" s="53" t="str">
        <f t="shared" si="449"/>
        <v>dw</v>
      </c>
    </row>
    <row r="5667" spans="1:9" x14ac:dyDescent="0.25">
      <c r="A5667" s="93">
        <v>45481</v>
      </c>
      <c r="B5667" s="35">
        <f t="shared" si="445"/>
        <v>187</v>
      </c>
      <c r="C5667" s="76">
        <v>7</v>
      </c>
      <c r="D5667" s="53">
        <v>2024</v>
      </c>
      <c r="E5667" s="56">
        <v>1.4666666666666668</v>
      </c>
      <c r="F5667" s="53">
        <f t="shared" si="446"/>
        <v>1</v>
      </c>
      <c r="G5667" s="53">
        <f t="shared" si="447"/>
        <v>2</v>
      </c>
      <c r="H5667" s="53">
        <f t="shared" si="448"/>
        <v>2</v>
      </c>
      <c r="I5667" s="53" t="str">
        <f t="shared" si="449"/>
        <v>ww</v>
      </c>
    </row>
    <row r="5668" spans="1:9" x14ac:dyDescent="0.25">
      <c r="A5668" s="93">
        <v>45482</v>
      </c>
      <c r="B5668" s="35">
        <f t="shared" si="445"/>
        <v>187</v>
      </c>
      <c r="C5668" s="76">
        <v>7</v>
      </c>
      <c r="D5668" s="53">
        <v>2024</v>
      </c>
      <c r="E5668" s="56">
        <v>1.5</v>
      </c>
      <c r="F5668" s="53">
        <f t="shared" si="446"/>
        <v>1</v>
      </c>
      <c r="G5668" s="53">
        <f t="shared" si="447"/>
        <v>2</v>
      </c>
      <c r="H5668" s="53">
        <f t="shared" si="448"/>
        <v>2</v>
      </c>
      <c r="I5668" s="53" t="str">
        <f t="shared" si="449"/>
        <v>ww</v>
      </c>
    </row>
    <row r="5669" spans="1:9" x14ac:dyDescent="0.25">
      <c r="A5669" s="93">
        <v>45483</v>
      </c>
      <c r="B5669" s="35">
        <f t="shared" si="445"/>
        <v>187</v>
      </c>
      <c r="C5669" s="76">
        <v>7</v>
      </c>
      <c r="D5669" s="53">
        <v>2024</v>
      </c>
      <c r="E5669" s="56">
        <v>15.533333333333331</v>
      </c>
      <c r="F5669" s="53">
        <f t="shared" si="446"/>
        <v>1</v>
      </c>
      <c r="G5669" s="53">
        <f t="shared" si="447"/>
        <v>2</v>
      </c>
      <c r="H5669" s="53">
        <f t="shared" si="448"/>
        <v>2</v>
      </c>
      <c r="I5669" s="53" t="str">
        <f t="shared" si="449"/>
        <v>ww</v>
      </c>
    </row>
    <row r="5670" spans="1:9" x14ac:dyDescent="0.25">
      <c r="A5670" s="93">
        <v>45484</v>
      </c>
      <c r="B5670" s="35">
        <f t="shared" si="445"/>
        <v>187</v>
      </c>
      <c r="C5670" s="76">
        <v>7</v>
      </c>
      <c r="D5670" s="53">
        <v>2024</v>
      </c>
      <c r="E5670" s="56">
        <v>4.0666666666666664</v>
      </c>
      <c r="F5670" s="53">
        <f t="shared" si="446"/>
        <v>1</v>
      </c>
      <c r="G5670" s="53">
        <f t="shared" si="447"/>
        <v>2</v>
      </c>
      <c r="H5670" s="53">
        <f t="shared" si="448"/>
        <v>2</v>
      </c>
      <c r="I5670" s="53" t="str">
        <f t="shared" si="449"/>
        <v>ww</v>
      </c>
    </row>
    <row r="5671" spans="1:9" x14ac:dyDescent="0.25">
      <c r="A5671" s="93">
        <v>45485</v>
      </c>
      <c r="B5671" s="35">
        <f t="shared" si="445"/>
        <v>187</v>
      </c>
      <c r="C5671" s="76">
        <v>7</v>
      </c>
      <c r="D5671" s="53">
        <v>2024</v>
      </c>
      <c r="E5671" s="56">
        <v>0</v>
      </c>
      <c r="F5671" s="53">
        <f t="shared" si="446"/>
        <v>0</v>
      </c>
      <c r="G5671" s="53">
        <f t="shared" si="447"/>
        <v>1</v>
      </c>
      <c r="H5671" s="53">
        <f t="shared" si="448"/>
        <v>1</v>
      </c>
      <c r="I5671" s="53" t="str">
        <f t="shared" si="449"/>
        <v>wd</v>
      </c>
    </row>
    <row r="5672" spans="1:9" x14ac:dyDescent="0.25">
      <c r="A5672" s="93">
        <v>45486</v>
      </c>
      <c r="B5672" s="35">
        <f t="shared" si="445"/>
        <v>187</v>
      </c>
      <c r="C5672" s="76">
        <v>7</v>
      </c>
      <c r="D5672" s="53">
        <v>2024</v>
      </c>
      <c r="E5672" s="56">
        <v>1.9333333333333336</v>
      </c>
      <c r="F5672" s="53">
        <f t="shared" si="446"/>
        <v>1</v>
      </c>
      <c r="G5672" s="53">
        <f t="shared" si="447"/>
        <v>1</v>
      </c>
      <c r="H5672" s="53">
        <f t="shared" si="448"/>
        <v>-1</v>
      </c>
      <c r="I5672" s="53" t="str">
        <f t="shared" si="449"/>
        <v>dw</v>
      </c>
    </row>
    <row r="5673" spans="1:9" x14ac:dyDescent="0.25">
      <c r="A5673" s="93">
        <v>45487</v>
      </c>
      <c r="B5673" s="35">
        <f t="shared" si="445"/>
        <v>187</v>
      </c>
      <c r="C5673" s="76">
        <v>7</v>
      </c>
      <c r="D5673" s="53">
        <v>2024</v>
      </c>
      <c r="E5673" s="56">
        <v>22</v>
      </c>
      <c r="F5673" s="53">
        <f t="shared" si="446"/>
        <v>1</v>
      </c>
      <c r="G5673" s="53">
        <f t="shared" si="447"/>
        <v>2</v>
      </c>
      <c r="H5673" s="53">
        <f t="shared" si="448"/>
        <v>2</v>
      </c>
      <c r="I5673" s="53" t="str">
        <f t="shared" si="449"/>
        <v>ww</v>
      </c>
    </row>
    <row r="5674" spans="1:9" x14ac:dyDescent="0.25">
      <c r="A5674" s="93">
        <v>45488</v>
      </c>
      <c r="B5674" s="35">
        <f t="shared" si="445"/>
        <v>187</v>
      </c>
      <c r="C5674" s="76">
        <v>7</v>
      </c>
      <c r="D5674" s="53">
        <v>2024</v>
      </c>
      <c r="E5674" s="56">
        <v>1.9333333333333336</v>
      </c>
      <c r="F5674" s="53">
        <f t="shared" si="446"/>
        <v>1</v>
      </c>
      <c r="G5674" s="53">
        <f t="shared" si="447"/>
        <v>2</v>
      </c>
      <c r="H5674" s="53">
        <f t="shared" si="448"/>
        <v>2</v>
      </c>
      <c r="I5674" s="53" t="str">
        <f t="shared" si="449"/>
        <v>ww</v>
      </c>
    </row>
    <row r="5675" spans="1:9" x14ac:dyDescent="0.25">
      <c r="A5675" s="93">
        <v>45489</v>
      </c>
      <c r="B5675" s="35">
        <f t="shared" si="445"/>
        <v>187</v>
      </c>
      <c r="C5675" s="76">
        <v>7</v>
      </c>
      <c r="D5675" s="53">
        <v>2024</v>
      </c>
      <c r="E5675" s="56">
        <v>0</v>
      </c>
      <c r="F5675" s="53">
        <f t="shared" si="446"/>
        <v>0</v>
      </c>
      <c r="G5675" s="53">
        <f t="shared" si="447"/>
        <v>1</v>
      </c>
      <c r="H5675" s="53">
        <f t="shared" si="448"/>
        <v>1</v>
      </c>
      <c r="I5675" s="53" t="str">
        <f t="shared" si="449"/>
        <v>wd</v>
      </c>
    </row>
    <row r="5676" spans="1:9" x14ac:dyDescent="0.25">
      <c r="A5676" s="93">
        <v>45490</v>
      </c>
      <c r="B5676" s="35">
        <f t="shared" si="445"/>
        <v>187</v>
      </c>
      <c r="C5676" s="76">
        <v>7</v>
      </c>
      <c r="D5676" s="53">
        <v>2024</v>
      </c>
      <c r="E5676" s="56">
        <v>6</v>
      </c>
      <c r="F5676" s="53">
        <f t="shared" si="446"/>
        <v>1</v>
      </c>
      <c r="G5676" s="53">
        <f t="shared" si="447"/>
        <v>1</v>
      </c>
      <c r="H5676" s="53">
        <f t="shared" si="448"/>
        <v>-1</v>
      </c>
      <c r="I5676" s="53" t="str">
        <f t="shared" si="449"/>
        <v>dw</v>
      </c>
    </row>
    <row r="5677" spans="1:9" x14ac:dyDescent="0.25">
      <c r="A5677" s="93">
        <v>45491</v>
      </c>
      <c r="B5677" s="35">
        <f t="shared" si="445"/>
        <v>187</v>
      </c>
      <c r="C5677" s="76">
        <v>7</v>
      </c>
      <c r="D5677" s="53">
        <v>2024</v>
      </c>
      <c r="E5677" s="56">
        <v>0</v>
      </c>
      <c r="F5677" s="53">
        <f t="shared" si="446"/>
        <v>0</v>
      </c>
      <c r="G5677" s="53">
        <f t="shared" si="447"/>
        <v>1</v>
      </c>
      <c r="H5677" s="53">
        <f t="shared" si="448"/>
        <v>1</v>
      </c>
      <c r="I5677" s="53" t="str">
        <f t="shared" si="449"/>
        <v>wd</v>
      </c>
    </row>
    <row r="5678" spans="1:9" x14ac:dyDescent="0.25">
      <c r="A5678" s="93">
        <v>45492</v>
      </c>
      <c r="B5678" s="35">
        <f t="shared" si="445"/>
        <v>187</v>
      </c>
      <c r="C5678" s="76">
        <v>7</v>
      </c>
      <c r="D5678" s="53">
        <v>2024</v>
      </c>
      <c r="E5678" s="56">
        <v>0</v>
      </c>
      <c r="F5678" s="53">
        <f t="shared" si="446"/>
        <v>0</v>
      </c>
      <c r="G5678" s="53">
        <f t="shared" si="447"/>
        <v>0</v>
      </c>
      <c r="H5678" s="53">
        <f t="shared" si="448"/>
        <v>0</v>
      </c>
      <c r="I5678" s="53" t="str">
        <f t="shared" si="449"/>
        <v>dd</v>
      </c>
    </row>
    <row r="5679" spans="1:9" x14ac:dyDescent="0.25">
      <c r="A5679" s="93">
        <v>45493</v>
      </c>
      <c r="B5679" s="35">
        <f t="shared" si="445"/>
        <v>187</v>
      </c>
      <c r="C5679" s="76">
        <v>7</v>
      </c>
      <c r="D5679" s="53">
        <v>2024</v>
      </c>
      <c r="E5679" s="56">
        <v>0</v>
      </c>
      <c r="F5679" s="53">
        <f t="shared" si="446"/>
        <v>0</v>
      </c>
      <c r="G5679" s="53">
        <f t="shared" si="447"/>
        <v>0</v>
      </c>
      <c r="H5679" s="53">
        <f t="shared" si="448"/>
        <v>0</v>
      </c>
      <c r="I5679" s="53" t="str">
        <f t="shared" si="449"/>
        <v>dd</v>
      </c>
    </row>
    <row r="5680" spans="1:9" x14ac:dyDescent="0.25">
      <c r="A5680" s="93">
        <v>45494</v>
      </c>
      <c r="B5680" s="35">
        <f t="shared" ref="B5680:B5743" si="450">C5680+(D5680-2009)*12</f>
        <v>187</v>
      </c>
      <c r="C5680" s="76">
        <v>7</v>
      </c>
      <c r="D5680" s="53">
        <v>2024</v>
      </c>
      <c r="E5680" s="56">
        <v>0.66666666666666663</v>
      </c>
      <c r="F5680" s="53">
        <f t="shared" si="446"/>
        <v>1</v>
      </c>
      <c r="G5680" s="53">
        <f t="shared" si="447"/>
        <v>1</v>
      </c>
      <c r="H5680" s="53">
        <f t="shared" si="448"/>
        <v>-1</v>
      </c>
      <c r="I5680" s="53" t="str">
        <f t="shared" si="449"/>
        <v>dw</v>
      </c>
    </row>
    <row r="5681" spans="1:9" x14ac:dyDescent="0.25">
      <c r="A5681" s="93">
        <v>45495</v>
      </c>
      <c r="B5681" s="35">
        <f t="shared" si="450"/>
        <v>187</v>
      </c>
      <c r="C5681" s="76">
        <v>7</v>
      </c>
      <c r="D5681" s="53">
        <v>2024</v>
      </c>
      <c r="E5681" s="56">
        <v>2.1333333333333333</v>
      </c>
      <c r="F5681" s="53">
        <f t="shared" si="446"/>
        <v>1</v>
      </c>
      <c r="G5681" s="53">
        <f t="shared" si="447"/>
        <v>2</v>
      </c>
      <c r="H5681" s="53">
        <f t="shared" si="448"/>
        <v>2</v>
      </c>
      <c r="I5681" s="53" t="str">
        <f t="shared" si="449"/>
        <v>ww</v>
      </c>
    </row>
    <row r="5682" spans="1:9" x14ac:dyDescent="0.25">
      <c r="A5682" s="93">
        <v>45496</v>
      </c>
      <c r="B5682" s="35">
        <f t="shared" si="450"/>
        <v>187</v>
      </c>
      <c r="C5682" s="76">
        <v>7</v>
      </c>
      <c r="D5682" s="53">
        <v>2024</v>
      </c>
      <c r="E5682" s="56">
        <v>2.5333333333333332</v>
      </c>
      <c r="F5682" s="53">
        <f t="shared" si="446"/>
        <v>1</v>
      </c>
      <c r="G5682" s="53">
        <f t="shared" si="447"/>
        <v>2</v>
      </c>
      <c r="H5682" s="53">
        <f t="shared" si="448"/>
        <v>2</v>
      </c>
      <c r="I5682" s="53" t="str">
        <f t="shared" si="449"/>
        <v>ww</v>
      </c>
    </row>
    <row r="5683" spans="1:9" x14ac:dyDescent="0.25">
      <c r="A5683" s="93">
        <v>45497</v>
      </c>
      <c r="B5683" s="35">
        <f t="shared" si="450"/>
        <v>187</v>
      </c>
      <c r="C5683" s="76">
        <v>7</v>
      </c>
      <c r="D5683" s="53">
        <v>2024</v>
      </c>
      <c r="E5683" s="56">
        <v>0</v>
      </c>
      <c r="F5683" s="53">
        <f t="shared" si="446"/>
        <v>0</v>
      </c>
      <c r="G5683" s="53">
        <f t="shared" si="447"/>
        <v>1</v>
      </c>
      <c r="H5683" s="53">
        <f t="shared" si="448"/>
        <v>1</v>
      </c>
      <c r="I5683" s="53" t="str">
        <f t="shared" si="449"/>
        <v>wd</v>
      </c>
    </row>
    <row r="5684" spans="1:9" x14ac:dyDescent="0.25">
      <c r="A5684" s="93">
        <v>45498</v>
      </c>
      <c r="B5684" s="35">
        <f t="shared" si="450"/>
        <v>187</v>
      </c>
      <c r="C5684" s="76">
        <v>7</v>
      </c>
      <c r="D5684" s="53">
        <v>2024</v>
      </c>
      <c r="E5684" s="56">
        <v>0</v>
      </c>
      <c r="F5684" s="53">
        <f t="shared" si="446"/>
        <v>0</v>
      </c>
      <c r="G5684" s="53">
        <f t="shared" si="447"/>
        <v>0</v>
      </c>
      <c r="H5684" s="53">
        <f t="shared" si="448"/>
        <v>0</v>
      </c>
      <c r="I5684" s="53" t="str">
        <f t="shared" si="449"/>
        <v>dd</v>
      </c>
    </row>
    <row r="5685" spans="1:9" x14ac:dyDescent="0.25">
      <c r="A5685" s="93">
        <v>45499</v>
      </c>
      <c r="B5685" s="35">
        <f t="shared" si="450"/>
        <v>187</v>
      </c>
      <c r="C5685" s="76">
        <v>7</v>
      </c>
      <c r="D5685" s="53">
        <v>2024</v>
      </c>
      <c r="E5685" s="56">
        <v>0</v>
      </c>
      <c r="F5685" s="53">
        <f t="shared" si="446"/>
        <v>0</v>
      </c>
      <c r="G5685" s="53">
        <f t="shared" si="447"/>
        <v>0</v>
      </c>
      <c r="H5685" s="53">
        <f t="shared" si="448"/>
        <v>0</v>
      </c>
      <c r="I5685" s="53" t="str">
        <f t="shared" si="449"/>
        <v>dd</v>
      </c>
    </row>
    <row r="5686" spans="1:9" x14ac:dyDescent="0.25">
      <c r="A5686" s="93">
        <v>45500</v>
      </c>
      <c r="B5686" s="35">
        <f t="shared" si="450"/>
        <v>187</v>
      </c>
      <c r="C5686" s="76">
        <v>7</v>
      </c>
      <c r="D5686" s="53">
        <v>2024</v>
      </c>
      <c r="E5686" s="56">
        <v>0.20000000000000004</v>
      </c>
      <c r="F5686" s="53">
        <f t="shared" si="446"/>
        <v>1</v>
      </c>
      <c r="G5686" s="53">
        <f t="shared" si="447"/>
        <v>1</v>
      </c>
      <c r="H5686" s="53">
        <f t="shared" si="448"/>
        <v>-1</v>
      </c>
      <c r="I5686" s="53" t="str">
        <f t="shared" si="449"/>
        <v>dw</v>
      </c>
    </row>
    <row r="5687" spans="1:9" x14ac:dyDescent="0.25">
      <c r="A5687" s="93">
        <v>45501</v>
      </c>
      <c r="B5687" s="35">
        <f t="shared" si="450"/>
        <v>187</v>
      </c>
      <c r="C5687" s="76">
        <v>7</v>
      </c>
      <c r="D5687" s="53">
        <v>2024</v>
      </c>
      <c r="E5687" s="56">
        <v>5.333333333333333</v>
      </c>
      <c r="F5687" s="53">
        <f t="shared" si="446"/>
        <v>1</v>
      </c>
      <c r="G5687" s="53">
        <f t="shared" si="447"/>
        <v>2</v>
      </c>
      <c r="H5687" s="53">
        <f t="shared" si="448"/>
        <v>2</v>
      </c>
      <c r="I5687" s="53" t="str">
        <f t="shared" si="449"/>
        <v>ww</v>
      </c>
    </row>
    <row r="5688" spans="1:9" x14ac:dyDescent="0.25">
      <c r="A5688" s="93">
        <v>45502</v>
      </c>
      <c r="B5688" s="35">
        <f t="shared" si="450"/>
        <v>187</v>
      </c>
      <c r="C5688" s="76">
        <v>7</v>
      </c>
      <c r="D5688" s="53">
        <v>2024</v>
      </c>
      <c r="E5688" s="56">
        <v>6.6666666666666666E-2</v>
      </c>
      <c r="F5688" s="53">
        <f t="shared" si="446"/>
        <v>1</v>
      </c>
      <c r="G5688" s="53">
        <f t="shared" si="447"/>
        <v>2</v>
      </c>
      <c r="H5688" s="53">
        <f t="shared" si="448"/>
        <v>2</v>
      </c>
      <c r="I5688" s="53" t="str">
        <f t="shared" si="449"/>
        <v>ww</v>
      </c>
    </row>
    <row r="5689" spans="1:9" x14ac:dyDescent="0.25">
      <c r="A5689" s="93">
        <v>45503</v>
      </c>
      <c r="B5689" s="35">
        <f t="shared" si="450"/>
        <v>187</v>
      </c>
      <c r="C5689" s="76">
        <v>7</v>
      </c>
      <c r="D5689" s="53">
        <v>2024</v>
      </c>
      <c r="E5689" s="56">
        <v>0</v>
      </c>
      <c r="F5689" s="53">
        <f t="shared" si="446"/>
        <v>0</v>
      </c>
      <c r="G5689" s="53">
        <f t="shared" si="447"/>
        <v>1</v>
      </c>
      <c r="H5689" s="53">
        <f t="shared" si="448"/>
        <v>1</v>
      </c>
      <c r="I5689" s="53" t="str">
        <f t="shared" si="449"/>
        <v>wd</v>
      </c>
    </row>
    <row r="5690" spans="1:9" x14ac:dyDescent="0.25">
      <c r="A5690" s="93">
        <v>45504</v>
      </c>
      <c r="B5690" s="35">
        <f t="shared" si="450"/>
        <v>187</v>
      </c>
      <c r="C5690" s="76">
        <v>7</v>
      </c>
      <c r="D5690" s="53">
        <v>2024</v>
      </c>
      <c r="E5690" s="56">
        <v>0</v>
      </c>
      <c r="F5690" s="53">
        <f t="shared" si="446"/>
        <v>0</v>
      </c>
      <c r="G5690" s="53">
        <f t="shared" si="447"/>
        <v>0</v>
      </c>
      <c r="H5690" s="53">
        <f t="shared" si="448"/>
        <v>0</v>
      </c>
      <c r="I5690" s="53" t="str">
        <f t="shared" si="449"/>
        <v>dd</v>
      </c>
    </row>
    <row r="5691" spans="1:9" x14ac:dyDescent="0.25">
      <c r="A5691" s="93">
        <v>45505</v>
      </c>
      <c r="B5691" s="35">
        <f t="shared" si="450"/>
        <v>188</v>
      </c>
      <c r="C5691" s="76">
        <v>8</v>
      </c>
      <c r="D5691" s="53">
        <v>2024</v>
      </c>
      <c r="E5691" s="56">
        <v>0.93333333333333324</v>
      </c>
      <c r="F5691" s="53">
        <f t="shared" si="446"/>
        <v>1</v>
      </c>
      <c r="G5691" s="53">
        <f t="shared" si="447"/>
        <v>1</v>
      </c>
      <c r="H5691" s="53">
        <f t="shared" si="448"/>
        <v>-1</v>
      </c>
      <c r="I5691" s="53" t="str">
        <f t="shared" si="449"/>
        <v>dw</v>
      </c>
    </row>
    <row r="5692" spans="1:9" x14ac:dyDescent="0.25">
      <c r="A5692" s="93">
        <v>45506</v>
      </c>
      <c r="B5692" s="35">
        <f t="shared" si="450"/>
        <v>188</v>
      </c>
      <c r="C5692" s="76">
        <v>8</v>
      </c>
      <c r="D5692" s="53">
        <v>2024</v>
      </c>
      <c r="E5692" s="56">
        <v>0.20000000000000004</v>
      </c>
      <c r="F5692" s="53">
        <f t="shared" si="446"/>
        <v>1</v>
      </c>
      <c r="G5692" s="53">
        <f t="shared" si="447"/>
        <v>2</v>
      </c>
      <c r="H5692" s="53">
        <f t="shared" si="448"/>
        <v>2</v>
      </c>
      <c r="I5692" s="53" t="str">
        <f t="shared" si="449"/>
        <v>ww</v>
      </c>
    </row>
    <row r="5693" spans="1:9" x14ac:dyDescent="0.25">
      <c r="A5693" s="93">
        <v>45507</v>
      </c>
      <c r="B5693" s="35">
        <f t="shared" si="450"/>
        <v>188</v>
      </c>
      <c r="C5693" s="76">
        <v>8</v>
      </c>
      <c r="D5693" s="53">
        <v>2024</v>
      </c>
      <c r="E5693" s="56">
        <v>2.4666666666666668</v>
      </c>
      <c r="F5693" s="53">
        <f t="shared" si="446"/>
        <v>1</v>
      </c>
      <c r="G5693" s="53">
        <f t="shared" si="447"/>
        <v>2</v>
      </c>
      <c r="H5693" s="53">
        <f t="shared" si="448"/>
        <v>2</v>
      </c>
      <c r="I5693" s="53" t="str">
        <f t="shared" si="449"/>
        <v>ww</v>
      </c>
    </row>
    <row r="5694" spans="1:9" x14ac:dyDescent="0.25">
      <c r="A5694" s="93">
        <v>45508</v>
      </c>
      <c r="B5694" s="35">
        <f t="shared" si="450"/>
        <v>188</v>
      </c>
      <c r="C5694" s="76">
        <v>8</v>
      </c>
      <c r="D5694" s="53">
        <v>2024</v>
      </c>
      <c r="E5694" s="56">
        <v>0</v>
      </c>
      <c r="F5694" s="53">
        <f t="shared" si="446"/>
        <v>0</v>
      </c>
      <c r="G5694" s="53">
        <f t="shared" si="447"/>
        <v>1</v>
      </c>
      <c r="H5694" s="53">
        <f t="shared" si="448"/>
        <v>1</v>
      </c>
      <c r="I5694" s="53" t="str">
        <f t="shared" si="449"/>
        <v>wd</v>
      </c>
    </row>
    <row r="5695" spans="1:9" x14ac:dyDescent="0.25">
      <c r="A5695" s="93">
        <v>45509</v>
      </c>
      <c r="B5695" s="35">
        <f t="shared" si="450"/>
        <v>188</v>
      </c>
      <c r="C5695" s="76">
        <v>8</v>
      </c>
      <c r="D5695" s="53">
        <v>2024</v>
      </c>
      <c r="E5695" s="56">
        <v>2.1333333333333333</v>
      </c>
      <c r="F5695" s="53">
        <f t="shared" si="446"/>
        <v>1</v>
      </c>
      <c r="G5695" s="53">
        <f t="shared" si="447"/>
        <v>1</v>
      </c>
      <c r="H5695" s="53">
        <f t="shared" si="448"/>
        <v>-1</v>
      </c>
      <c r="I5695" s="53" t="str">
        <f t="shared" si="449"/>
        <v>dw</v>
      </c>
    </row>
    <row r="5696" spans="1:9" x14ac:dyDescent="0.25">
      <c r="A5696" s="93">
        <v>45510</v>
      </c>
      <c r="B5696" s="35">
        <f t="shared" si="450"/>
        <v>188</v>
      </c>
      <c r="C5696" s="76">
        <v>8</v>
      </c>
      <c r="D5696" s="53">
        <v>2024</v>
      </c>
      <c r="E5696" s="56">
        <v>1</v>
      </c>
      <c r="F5696" s="53">
        <f t="shared" si="446"/>
        <v>1</v>
      </c>
      <c r="G5696" s="53">
        <f t="shared" si="447"/>
        <v>2</v>
      </c>
      <c r="H5696" s="53">
        <f t="shared" si="448"/>
        <v>2</v>
      </c>
      <c r="I5696" s="53" t="str">
        <f t="shared" si="449"/>
        <v>ww</v>
      </c>
    </row>
    <row r="5697" spans="1:9" x14ac:dyDescent="0.25">
      <c r="A5697" s="93">
        <v>45511</v>
      </c>
      <c r="B5697" s="35">
        <f t="shared" si="450"/>
        <v>188</v>
      </c>
      <c r="C5697" s="76">
        <v>8</v>
      </c>
      <c r="D5697" s="53">
        <v>2024</v>
      </c>
      <c r="E5697" s="56">
        <v>0</v>
      </c>
      <c r="F5697" s="53">
        <f t="shared" si="446"/>
        <v>0</v>
      </c>
      <c r="G5697" s="53">
        <f t="shared" si="447"/>
        <v>1</v>
      </c>
      <c r="H5697" s="53">
        <f t="shared" si="448"/>
        <v>1</v>
      </c>
      <c r="I5697" s="53" t="str">
        <f t="shared" si="449"/>
        <v>wd</v>
      </c>
    </row>
    <row r="5698" spans="1:9" x14ac:dyDescent="0.25">
      <c r="A5698" s="93">
        <v>45512</v>
      </c>
      <c r="B5698" s="35">
        <f t="shared" si="450"/>
        <v>188</v>
      </c>
      <c r="C5698" s="76">
        <v>8</v>
      </c>
      <c r="D5698" s="53">
        <v>2024</v>
      </c>
      <c r="E5698" s="56">
        <v>0</v>
      </c>
      <c r="F5698" s="53">
        <f t="shared" si="446"/>
        <v>0</v>
      </c>
      <c r="G5698" s="53">
        <f t="shared" si="447"/>
        <v>0</v>
      </c>
      <c r="H5698" s="53">
        <f t="shared" si="448"/>
        <v>0</v>
      </c>
      <c r="I5698" s="53" t="str">
        <f t="shared" si="449"/>
        <v>dd</v>
      </c>
    </row>
    <row r="5699" spans="1:9" x14ac:dyDescent="0.25">
      <c r="A5699" s="93">
        <v>45513</v>
      </c>
      <c r="B5699" s="35">
        <f t="shared" si="450"/>
        <v>188</v>
      </c>
      <c r="C5699" s="76">
        <v>8</v>
      </c>
      <c r="D5699" s="53">
        <v>2024</v>
      </c>
      <c r="E5699" s="56">
        <v>2.1333333333333333</v>
      </c>
      <c r="F5699" s="53">
        <f t="shared" si="446"/>
        <v>1</v>
      </c>
      <c r="G5699" s="53">
        <f t="shared" si="447"/>
        <v>1</v>
      </c>
      <c r="H5699" s="53">
        <f t="shared" si="448"/>
        <v>-1</v>
      </c>
      <c r="I5699" s="53" t="str">
        <f t="shared" si="449"/>
        <v>dw</v>
      </c>
    </row>
    <row r="5700" spans="1:9" x14ac:dyDescent="0.25">
      <c r="A5700" s="93">
        <v>45514</v>
      </c>
      <c r="B5700" s="35">
        <f t="shared" si="450"/>
        <v>188</v>
      </c>
      <c r="C5700" s="76">
        <v>8</v>
      </c>
      <c r="D5700" s="53">
        <v>2024</v>
      </c>
      <c r="E5700" s="56">
        <v>0</v>
      </c>
      <c r="F5700" s="53">
        <f t="shared" si="446"/>
        <v>0</v>
      </c>
      <c r="G5700" s="53">
        <f t="shared" si="447"/>
        <v>1</v>
      </c>
      <c r="H5700" s="53">
        <f t="shared" si="448"/>
        <v>1</v>
      </c>
      <c r="I5700" s="53" t="str">
        <f t="shared" si="449"/>
        <v>wd</v>
      </c>
    </row>
    <row r="5701" spans="1:9" x14ac:dyDescent="0.25">
      <c r="A5701" s="93">
        <v>45515</v>
      </c>
      <c r="B5701" s="35">
        <f t="shared" si="450"/>
        <v>188</v>
      </c>
      <c r="C5701" s="76">
        <v>8</v>
      </c>
      <c r="D5701" s="53">
        <v>2024</v>
      </c>
      <c r="E5701" s="56">
        <v>0</v>
      </c>
      <c r="F5701" s="53">
        <f t="shared" si="446"/>
        <v>0</v>
      </c>
      <c r="G5701" s="53">
        <f t="shared" si="447"/>
        <v>0</v>
      </c>
      <c r="H5701" s="53">
        <f t="shared" si="448"/>
        <v>0</v>
      </c>
      <c r="I5701" s="53" t="str">
        <f t="shared" si="449"/>
        <v>dd</v>
      </c>
    </row>
    <row r="5702" spans="1:9" x14ac:dyDescent="0.25">
      <c r="A5702" s="93">
        <v>45516</v>
      </c>
      <c r="B5702" s="35">
        <f t="shared" si="450"/>
        <v>188</v>
      </c>
      <c r="C5702" s="76">
        <v>8</v>
      </c>
      <c r="D5702" s="53">
        <v>2024</v>
      </c>
      <c r="E5702" s="56">
        <v>0.13333333333333333</v>
      </c>
      <c r="F5702" s="53">
        <f t="shared" si="446"/>
        <v>1</v>
      </c>
      <c r="G5702" s="53">
        <f t="shared" si="447"/>
        <v>1</v>
      </c>
      <c r="H5702" s="53">
        <f t="shared" si="448"/>
        <v>-1</v>
      </c>
      <c r="I5702" s="53" t="str">
        <f t="shared" si="449"/>
        <v>dw</v>
      </c>
    </row>
    <row r="5703" spans="1:9" x14ac:dyDescent="0.25">
      <c r="A5703" s="93">
        <v>45517</v>
      </c>
      <c r="B5703" s="35">
        <f t="shared" si="450"/>
        <v>188</v>
      </c>
      <c r="C5703" s="76">
        <v>8</v>
      </c>
      <c r="D5703" s="53">
        <v>2024</v>
      </c>
      <c r="E5703" s="56">
        <v>0</v>
      </c>
      <c r="F5703" s="53">
        <f t="shared" ref="F5703:F5766" si="451">IF(E5703&gt;0,1,0)</f>
        <v>0</v>
      </c>
      <c r="G5703" s="53">
        <f t="shared" ref="G5703:G5766" si="452">SUM(F5702:F5703)</f>
        <v>1</v>
      </c>
      <c r="H5703" s="53">
        <f t="shared" ref="H5703:H5766" si="453">IF(G5703=1,IF(F5702=1,1,-1),G5703)</f>
        <v>1</v>
      </c>
      <c r="I5703" s="53" t="str">
        <f t="shared" ref="I5703:I5766" si="454">VLOOKUP(H5703,codes,2,)</f>
        <v>wd</v>
      </c>
    </row>
    <row r="5704" spans="1:9" x14ac:dyDescent="0.25">
      <c r="A5704" s="93">
        <v>45518</v>
      </c>
      <c r="B5704" s="35">
        <f t="shared" si="450"/>
        <v>188</v>
      </c>
      <c r="C5704" s="76">
        <v>8</v>
      </c>
      <c r="D5704" s="53">
        <v>2024</v>
      </c>
      <c r="E5704" s="56">
        <v>1.8666666666666669</v>
      </c>
      <c r="F5704" s="53">
        <f t="shared" si="451"/>
        <v>1</v>
      </c>
      <c r="G5704" s="53">
        <f t="shared" si="452"/>
        <v>1</v>
      </c>
      <c r="H5704" s="53">
        <f t="shared" si="453"/>
        <v>-1</v>
      </c>
      <c r="I5704" s="53" t="str">
        <f t="shared" si="454"/>
        <v>dw</v>
      </c>
    </row>
    <row r="5705" spans="1:9" x14ac:dyDescent="0.25">
      <c r="A5705" s="93">
        <v>45519</v>
      </c>
      <c r="B5705" s="35">
        <f t="shared" si="450"/>
        <v>188</v>
      </c>
      <c r="C5705" s="76">
        <v>8</v>
      </c>
      <c r="D5705" s="53">
        <v>2024</v>
      </c>
      <c r="E5705" s="56">
        <v>3.8666666666666671</v>
      </c>
      <c r="F5705" s="53">
        <f t="shared" si="451"/>
        <v>1</v>
      </c>
      <c r="G5705" s="53">
        <f t="shared" si="452"/>
        <v>2</v>
      </c>
      <c r="H5705" s="53">
        <f t="shared" si="453"/>
        <v>2</v>
      </c>
      <c r="I5705" s="53" t="str">
        <f t="shared" si="454"/>
        <v>ww</v>
      </c>
    </row>
    <row r="5706" spans="1:9" x14ac:dyDescent="0.25">
      <c r="A5706" s="93">
        <v>45520</v>
      </c>
      <c r="B5706" s="35">
        <f t="shared" si="450"/>
        <v>188</v>
      </c>
      <c r="C5706" s="76">
        <v>8</v>
      </c>
      <c r="D5706" s="53">
        <v>2024</v>
      </c>
      <c r="E5706" s="56">
        <v>1.1333333333333333</v>
      </c>
      <c r="F5706" s="53">
        <f t="shared" si="451"/>
        <v>1</v>
      </c>
      <c r="G5706" s="53">
        <f t="shared" si="452"/>
        <v>2</v>
      </c>
      <c r="H5706" s="53">
        <f t="shared" si="453"/>
        <v>2</v>
      </c>
      <c r="I5706" s="53" t="str">
        <f t="shared" si="454"/>
        <v>ww</v>
      </c>
    </row>
    <row r="5707" spans="1:9" x14ac:dyDescent="0.25">
      <c r="A5707" s="93">
        <v>45521</v>
      </c>
      <c r="B5707" s="35">
        <f t="shared" si="450"/>
        <v>188</v>
      </c>
      <c r="C5707" s="76">
        <v>8</v>
      </c>
      <c r="D5707" s="53">
        <v>2024</v>
      </c>
      <c r="E5707" s="56">
        <v>0</v>
      </c>
      <c r="F5707" s="53">
        <f t="shared" si="451"/>
        <v>0</v>
      </c>
      <c r="G5707" s="53">
        <f t="shared" si="452"/>
        <v>1</v>
      </c>
      <c r="H5707" s="53">
        <f t="shared" si="453"/>
        <v>1</v>
      </c>
      <c r="I5707" s="53" t="str">
        <f t="shared" si="454"/>
        <v>wd</v>
      </c>
    </row>
    <row r="5708" spans="1:9" x14ac:dyDescent="0.25">
      <c r="A5708" s="93">
        <v>45522</v>
      </c>
      <c r="B5708" s="35">
        <f t="shared" si="450"/>
        <v>188</v>
      </c>
      <c r="C5708" s="76">
        <v>8</v>
      </c>
      <c r="D5708" s="53">
        <v>2024</v>
      </c>
      <c r="E5708" s="56">
        <v>0</v>
      </c>
      <c r="F5708" s="53">
        <f t="shared" si="451"/>
        <v>0</v>
      </c>
      <c r="G5708" s="53">
        <f t="shared" si="452"/>
        <v>0</v>
      </c>
      <c r="H5708" s="53">
        <f t="shared" si="453"/>
        <v>0</v>
      </c>
      <c r="I5708" s="53" t="str">
        <f t="shared" si="454"/>
        <v>dd</v>
      </c>
    </row>
    <row r="5709" spans="1:9" x14ac:dyDescent="0.25">
      <c r="A5709" s="93">
        <v>45523</v>
      </c>
      <c r="B5709" s="35">
        <f t="shared" si="450"/>
        <v>188</v>
      </c>
      <c r="C5709" s="76">
        <v>8</v>
      </c>
      <c r="D5709" s="53">
        <v>2024</v>
      </c>
      <c r="E5709" s="56">
        <v>0</v>
      </c>
      <c r="F5709" s="53">
        <f t="shared" si="451"/>
        <v>0</v>
      </c>
      <c r="G5709" s="53">
        <f t="shared" si="452"/>
        <v>0</v>
      </c>
      <c r="H5709" s="53">
        <f t="shared" si="453"/>
        <v>0</v>
      </c>
      <c r="I5709" s="53" t="str">
        <f t="shared" si="454"/>
        <v>dd</v>
      </c>
    </row>
    <row r="5710" spans="1:9" x14ac:dyDescent="0.25">
      <c r="A5710" s="93">
        <v>45524</v>
      </c>
      <c r="B5710" s="35">
        <f t="shared" si="450"/>
        <v>188</v>
      </c>
      <c r="C5710" s="76">
        <v>8</v>
      </c>
      <c r="D5710" s="53">
        <v>2024</v>
      </c>
      <c r="E5710" s="56">
        <v>0.53333333333333333</v>
      </c>
      <c r="F5710" s="53">
        <f t="shared" si="451"/>
        <v>1</v>
      </c>
      <c r="G5710" s="53">
        <f t="shared" si="452"/>
        <v>1</v>
      </c>
      <c r="H5710" s="53">
        <f t="shared" si="453"/>
        <v>-1</v>
      </c>
      <c r="I5710" s="53" t="str">
        <f t="shared" si="454"/>
        <v>dw</v>
      </c>
    </row>
    <row r="5711" spans="1:9" x14ac:dyDescent="0.25">
      <c r="A5711" s="93">
        <v>45525</v>
      </c>
      <c r="B5711" s="35">
        <f t="shared" si="450"/>
        <v>188</v>
      </c>
      <c r="C5711" s="76">
        <v>8</v>
      </c>
      <c r="D5711" s="53">
        <v>2024</v>
      </c>
      <c r="E5711" s="56">
        <v>0.26666666666666666</v>
      </c>
      <c r="F5711" s="53">
        <f t="shared" si="451"/>
        <v>1</v>
      </c>
      <c r="G5711" s="53">
        <f t="shared" si="452"/>
        <v>2</v>
      </c>
      <c r="H5711" s="53">
        <f t="shared" si="453"/>
        <v>2</v>
      </c>
      <c r="I5711" s="53" t="str">
        <f t="shared" si="454"/>
        <v>ww</v>
      </c>
    </row>
    <row r="5712" spans="1:9" x14ac:dyDescent="0.25">
      <c r="A5712" s="93">
        <v>45526</v>
      </c>
      <c r="B5712" s="35">
        <f t="shared" si="450"/>
        <v>188</v>
      </c>
      <c r="C5712" s="76">
        <v>8</v>
      </c>
      <c r="D5712" s="53">
        <v>2024</v>
      </c>
      <c r="E5712" s="56">
        <v>0.66666666666666663</v>
      </c>
      <c r="F5712" s="53">
        <f t="shared" si="451"/>
        <v>1</v>
      </c>
      <c r="G5712" s="53">
        <f t="shared" si="452"/>
        <v>2</v>
      </c>
      <c r="H5712" s="53">
        <f t="shared" si="453"/>
        <v>2</v>
      </c>
      <c r="I5712" s="53" t="str">
        <f t="shared" si="454"/>
        <v>ww</v>
      </c>
    </row>
    <row r="5713" spans="1:9" x14ac:dyDescent="0.25">
      <c r="A5713" s="93">
        <v>45527</v>
      </c>
      <c r="B5713" s="35">
        <f t="shared" si="450"/>
        <v>188</v>
      </c>
      <c r="C5713" s="76">
        <v>8</v>
      </c>
      <c r="D5713" s="53">
        <v>2024</v>
      </c>
      <c r="E5713" s="56">
        <v>6.5333333333333341</v>
      </c>
      <c r="F5713" s="53">
        <f t="shared" si="451"/>
        <v>1</v>
      </c>
      <c r="G5713" s="53">
        <f t="shared" si="452"/>
        <v>2</v>
      </c>
      <c r="H5713" s="53">
        <f t="shared" si="453"/>
        <v>2</v>
      </c>
      <c r="I5713" s="53" t="str">
        <f t="shared" si="454"/>
        <v>ww</v>
      </c>
    </row>
    <row r="5714" spans="1:9" x14ac:dyDescent="0.25">
      <c r="A5714" s="93">
        <v>45528</v>
      </c>
      <c r="B5714" s="35">
        <f t="shared" si="450"/>
        <v>188</v>
      </c>
      <c r="C5714" s="76">
        <v>8</v>
      </c>
      <c r="D5714" s="53">
        <v>2024</v>
      </c>
      <c r="E5714" s="56">
        <v>0</v>
      </c>
      <c r="F5714" s="53">
        <f t="shared" si="451"/>
        <v>0</v>
      </c>
      <c r="G5714" s="53">
        <f t="shared" si="452"/>
        <v>1</v>
      </c>
      <c r="H5714" s="53">
        <f t="shared" si="453"/>
        <v>1</v>
      </c>
      <c r="I5714" s="53" t="str">
        <f t="shared" si="454"/>
        <v>wd</v>
      </c>
    </row>
    <row r="5715" spans="1:9" x14ac:dyDescent="0.25">
      <c r="A5715" s="93">
        <v>45529</v>
      </c>
      <c r="B5715" s="35">
        <f t="shared" si="450"/>
        <v>188</v>
      </c>
      <c r="C5715" s="76">
        <v>8</v>
      </c>
      <c r="D5715" s="53">
        <v>2024</v>
      </c>
      <c r="E5715" s="56">
        <v>0</v>
      </c>
      <c r="F5715" s="53">
        <f t="shared" si="451"/>
        <v>0</v>
      </c>
      <c r="G5715" s="53">
        <f t="shared" si="452"/>
        <v>0</v>
      </c>
      <c r="H5715" s="53">
        <f t="shared" si="453"/>
        <v>0</v>
      </c>
      <c r="I5715" s="53" t="str">
        <f t="shared" si="454"/>
        <v>dd</v>
      </c>
    </row>
    <row r="5716" spans="1:9" x14ac:dyDescent="0.25">
      <c r="A5716" s="93">
        <v>45530</v>
      </c>
      <c r="B5716" s="35">
        <f t="shared" si="450"/>
        <v>188</v>
      </c>
      <c r="C5716" s="76">
        <v>8</v>
      </c>
      <c r="D5716" s="53">
        <v>2024</v>
      </c>
      <c r="E5716" s="56">
        <v>0.33333333333333331</v>
      </c>
      <c r="F5716" s="53">
        <f t="shared" si="451"/>
        <v>1</v>
      </c>
      <c r="G5716" s="53">
        <f t="shared" si="452"/>
        <v>1</v>
      </c>
      <c r="H5716" s="53">
        <f t="shared" si="453"/>
        <v>-1</v>
      </c>
      <c r="I5716" s="53" t="str">
        <f t="shared" si="454"/>
        <v>dw</v>
      </c>
    </row>
    <row r="5717" spans="1:9" x14ac:dyDescent="0.25">
      <c r="A5717" s="93">
        <v>45531</v>
      </c>
      <c r="B5717" s="35">
        <f t="shared" si="450"/>
        <v>188</v>
      </c>
      <c r="C5717" s="76">
        <v>8</v>
      </c>
      <c r="D5717" s="53">
        <v>2024</v>
      </c>
      <c r="E5717" s="56">
        <v>6.6666666666666666E-2</v>
      </c>
      <c r="F5717" s="53">
        <f t="shared" si="451"/>
        <v>1</v>
      </c>
      <c r="G5717" s="53">
        <f t="shared" si="452"/>
        <v>2</v>
      </c>
      <c r="H5717" s="53">
        <f t="shared" si="453"/>
        <v>2</v>
      </c>
      <c r="I5717" s="53" t="str">
        <f t="shared" si="454"/>
        <v>ww</v>
      </c>
    </row>
    <row r="5718" spans="1:9" x14ac:dyDescent="0.25">
      <c r="A5718" s="93">
        <v>45532</v>
      </c>
      <c r="B5718" s="35">
        <f t="shared" si="450"/>
        <v>188</v>
      </c>
      <c r="C5718" s="76">
        <v>8</v>
      </c>
      <c r="D5718" s="53">
        <v>2024</v>
      </c>
      <c r="E5718" s="56">
        <v>1.8666666666666665</v>
      </c>
      <c r="F5718" s="53">
        <f t="shared" si="451"/>
        <v>1</v>
      </c>
      <c r="G5718" s="53">
        <f t="shared" si="452"/>
        <v>2</v>
      </c>
      <c r="H5718" s="53">
        <f t="shared" si="453"/>
        <v>2</v>
      </c>
      <c r="I5718" s="53" t="str">
        <f t="shared" si="454"/>
        <v>ww</v>
      </c>
    </row>
    <row r="5719" spans="1:9" x14ac:dyDescent="0.25">
      <c r="A5719" s="93">
        <v>45533</v>
      </c>
      <c r="B5719" s="35">
        <f t="shared" si="450"/>
        <v>188</v>
      </c>
      <c r="C5719" s="76">
        <v>8</v>
      </c>
      <c r="D5719" s="53">
        <v>2024</v>
      </c>
      <c r="E5719" s="56">
        <v>0.33333333333333331</v>
      </c>
      <c r="F5719" s="53">
        <f t="shared" si="451"/>
        <v>1</v>
      </c>
      <c r="G5719" s="53">
        <f t="shared" si="452"/>
        <v>2</v>
      </c>
      <c r="H5719" s="53">
        <f t="shared" si="453"/>
        <v>2</v>
      </c>
      <c r="I5719" s="53" t="str">
        <f t="shared" si="454"/>
        <v>ww</v>
      </c>
    </row>
    <row r="5720" spans="1:9" x14ac:dyDescent="0.25">
      <c r="A5720" s="93">
        <v>45534</v>
      </c>
      <c r="B5720" s="35">
        <f t="shared" si="450"/>
        <v>188</v>
      </c>
      <c r="C5720" s="76">
        <v>8</v>
      </c>
      <c r="D5720" s="53">
        <v>2024</v>
      </c>
      <c r="E5720" s="56">
        <v>0.19999999999999998</v>
      </c>
      <c r="F5720" s="53">
        <f t="shared" si="451"/>
        <v>1</v>
      </c>
      <c r="G5720" s="53">
        <f t="shared" si="452"/>
        <v>2</v>
      </c>
      <c r="H5720" s="53">
        <f t="shared" si="453"/>
        <v>2</v>
      </c>
      <c r="I5720" s="53" t="str">
        <f t="shared" si="454"/>
        <v>ww</v>
      </c>
    </row>
    <row r="5721" spans="1:9" x14ac:dyDescent="0.25">
      <c r="A5721" s="93">
        <v>45535</v>
      </c>
      <c r="B5721" s="35">
        <f t="shared" si="450"/>
        <v>188</v>
      </c>
      <c r="C5721" s="76">
        <v>8</v>
      </c>
      <c r="D5721" s="53">
        <v>2024</v>
      </c>
      <c r="E5721" s="56">
        <v>0</v>
      </c>
      <c r="F5721" s="53">
        <f t="shared" si="451"/>
        <v>0</v>
      </c>
      <c r="G5721" s="53">
        <f t="shared" si="452"/>
        <v>1</v>
      </c>
      <c r="H5721" s="53">
        <f t="shared" si="453"/>
        <v>1</v>
      </c>
      <c r="I5721" s="53" t="str">
        <f t="shared" si="454"/>
        <v>wd</v>
      </c>
    </row>
    <row r="5722" spans="1:9" x14ac:dyDescent="0.25">
      <c r="A5722" s="93">
        <v>45536</v>
      </c>
      <c r="B5722" s="35">
        <f t="shared" si="450"/>
        <v>189</v>
      </c>
      <c r="C5722" s="76">
        <v>9</v>
      </c>
      <c r="D5722" s="53">
        <v>2024</v>
      </c>
      <c r="E5722" s="56">
        <v>0</v>
      </c>
      <c r="F5722" s="53">
        <f t="shared" si="451"/>
        <v>0</v>
      </c>
      <c r="G5722" s="53">
        <f t="shared" si="452"/>
        <v>0</v>
      </c>
      <c r="H5722" s="53">
        <f t="shared" si="453"/>
        <v>0</v>
      </c>
      <c r="I5722" s="53" t="str">
        <f t="shared" si="454"/>
        <v>dd</v>
      </c>
    </row>
    <row r="5723" spans="1:9" x14ac:dyDescent="0.25">
      <c r="A5723" s="93">
        <v>45537</v>
      </c>
      <c r="B5723" s="35">
        <f t="shared" si="450"/>
        <v>189</v>
      </c>
      <c r="C5723" s="76">
        <v>9</v>
      </c>
      <c r="D5723" s="53">
        <v>2024</v>
      </c>
      <c r="E5723" s="56">
        <v>1.0000000000000002</v>
      </c>
      <c r="F5723" s="53">
        <f t="shared" si="451"/>
        <v>1</v>
      </c>
      <c r="G5723" s="53">
        <f t="shared" si="452"/>
        <v>1</v>
      </c>
      <c r="H5723" s="53">
        <f t="shared" si="453"/>
        <v>-1</v>
      </c>
      <c r="I5723" s="53" t="str">
        <f t="shared" si="454"/>
        <v>dw</v>
      </c>
    </row>
    <row r="5724" spans="1:9" x14ac:dyDescent="0.25">
      <c r="A5724" s="93">
        <v>45538</v>
      </c>
      <c r="B5724" s="35">
        <f t="shared" si="450"/>
        <v>189</v>
      </c>
      <c r="C5724" s="76">
        <v>9</v>
      </c>
      <c r="D5724" s="53">
        <v>2024</v>
      </c>
      <c r="E5724" s="56">
        <v>0</v>
      </c>
      <c r="F5724" s="53">
        <f t="shared" si="451"/>
        <v>0</v>
      </c>
      <c r="G5724" s="53">
        <f t="shared" si="452"/>
        <v>1</v>
      </c>
      <c r="H5724" s="53">
        <f t="shared" si="453"/>
        <v>1</v>
      </c>
      <c r="I5724" s="53" t="str">
        <f t="shared" si="454"/>
        <v>wd</v>
      </c>
    </row>
    <row r="5725" spans="1:9" x14ac:dyDescent="0.25">
      <c r="A5725" s="93">
        <v>45539</v>
      </c>
      <c r="B5725" s="35">
        <f t="shared" si="450"/>
        <v>189</v>
      </c>
      <c r="C5725" s="76">
        <v>9</v>
      </c>
      <c r="D5725" s="53">
        <v>2024</v>
      </c>
      <c r="E5725" s="56">
        <v>0.33333333333333331</v>
      </c>
      <c r="F5725" s="53">
        <f t="shared" si="451"/>
        <v>1</v>
      </c>
      <c r="G5725" s="53">
        <f t="shared" si="452"/>
        <v>1</v>
      </c>
      <c r="H5725" s="53">
        <f t="shared" si="453"/>
        <v>-1</v>
      </c>
      <c r="I5725" s="53" t="str">
        <f t="shared" si="454"/>
        <v>dw</v>
      </c>
    </row>
    <row r="5726" spans="1:9" x14ac:dyDescent="0.25">
      <c r="A5726" s="93">
        <v>45540</v>
      </c>
      <c r="B5726" s="35">
        <f t="shared" si="450"/>
        <v>189</v>
      </c>
      <c r="C5726" s="76">
        <v>9</v>
      </c>
      <c r="D5726" s="53">
        <v>2024</v>
      </c>
      <c r="E5726" s="56">
        <v>0.79999999999999993</v>
      </c>
      <c r="F5726" s="53">
        <f t="shared" si="451"/>
        <v>1</v>
      </c>
      <c r="G5726" s="53">
        <f t="shared" si="452"/>
        <v>2</v>
      </c>
      <c r="H5726" s="53">
        <f t="shared" si="453"/>
        <v>2</v>
      </c>
      <c r="I5726" s="53" t="str">
        <f t="shared" si="454"/>
        <v>ww</v>
      </c>
    </row>
    <row r="5727" spans="1:9" x14ac:dyDescent="0.25">
      <c r="A5727" s="93">
        <v>45541</v>
      </c>
      <c r="B5727" s="35">
        <f t="shared" si="450"/>
        <v>189</v>
      </c>
      <c r="C5727" s="76">
        <v>9</v>
      </c>
      <c r="D5727" s="53">
        <v>2024</v>
      </c>
      <c r="E5727" s="56">
        <v>1.5333333333333332</v>
      </c>
      <c r="F5727" s="53">
        <f t="shared" si="451"/>
        <v>1</v>
      </c>
      <c r="G5727" s="53">
        <f t="shared" si="452"/>
        <v>2</v>
      </c>
      <c r="H5727" s="53">
        <f t="shared" si="453"/>
        <v>2</v>
      </c>
      <c r="I5727" s="53" t="str">
        <f t="shared" si="454"/>
        <v>ww</v>
      </c>
    </row>
    <row r="5728" spans="1:9" x14ac:dyDescent="0.25">
      <c r="A5728" s="93">
        <v>45542</v>
      </c>
      <c r="B5728" s="35">
        <f t="shared" si="450"/>
        <v>189</v>
      </c>
      <c r="C5728" s="76">
        <v>9</v>
      </c>
      <c r="D5728" s="53">
        <v>2024</v>
      </c>
      <c r="E5728" s="56">
        <v>6.6666666666666666E-2</v>
      </c>
      <c r="F5728" s="53">
        <f t="shared" si="451"/>
        <v>1</v>
      </c>
      <c r="G5728" s="53">
        <f t="shared" si="452"/>
        <v>2</v>
      </c>
      <c r="H5728" s="53">
        <f t="shared" si="453"/>
        <v>2</v>
      </c>
      <c r="I5728" s="53" t="str">
        <f t="shared" si="454"/>
        <v>ww</v>
      </c>
    </row>
    <row r="5729" spans="1:9" x14ac:dyDescent="0.25">
      <c r="A5729" s="93">
        <v>45543</v>
      </c>
      <c r="B5729" s="35">
        <f t="shared" si="450"/>
        <v>189</v>
      </c>
      <c r="C5729" s="76">
        <v>9</v>
      </c>
      <c r="D5729" s="53">
        <v>2024</v>
      </c>
      <c r="E5729" s="56">
        <v>0.66666666666666663</v>
      </c>
      <c r="F5729" s="53">
        <f t="shared" si="451"/>
        <v>1</v>
      </c>
      <c r="G5729" s="53">
        <f t="shared" si="452"/>
        <v>2</v>
      </c>
      <c r="H5729" s="53">
        <f t="shared" si="453"/>
        <v>2</v>
      </c>
      <c r="I5729" s="53" t="str">
        <f t="shared" si="454"/>
        <v>ww</v>
      </c>
    </row>
    <row r="5730" spans="1:9" x14ac:dyDescent="0.25">
      <c r="A5730" s="93">
        <v>45544</v>
      </c>
      <c r="B5730" s="35">
        <f t="shared" si="450"/>
        <v>189</v>
      </c>
      <c r="C5730" s="76">
        <v>9</v>
      </c>
      <c r="D5730" s="53">
        <v>2024</v>
      </c>
      <c r="E5730" s="56">
        <v>12.933333333333332</v>
      </c>
      <c r="F5730" s="53">
        <f t="shared" si="451"/>
        <v>1</v>
      </c>
      <c r="G5730" s="53">
        <f t="shared" si="452"/>
        <v>2</v>
      </c>
      <c r="H5730" s="53">
        <f t="shared" si="453"/>
        <v>2</v>
      </c>
      <c r="I5730" s="53" t="str">
        <f t="shared" si="454"/>
        <v>ww</v>
      </c>
    </row>
    <row r="5731" spans="1:9" x14ac:dyDescent="0.25">
      <c r="A5731" s="93">
        <v>45545</v>
      </c>
      <c r="B5731" s="35">
        <f t="shared" si="450"/>
        <v>189</v>
      </c>
      <c r="C5731" s="76">
        <v>9</v>
      </c>
      <c r="D5731" s="53">
        <v>2024</v>
      </c>
      <c r="E5731" s="56">
        <v>0.33333333333333331</v>
      </c>
      <c r="F5731" s="53">
        <f t="shared" si="451"/>
        <v>1</v>
      </c>
      <c r="G5731" s="53">
        <f t="shared" si="452"/>
        <v>2</v>
      </c>
      <c r="H5731" s="53">
        <f t="shared" si="453"/>
        <v>2</v>
      </c>
      <c r="I5731" s="53" t="str">
        <f t="shared" si="454"/>
        <v>ww</v>
      </c>
    </row>
    <row r="5732" spans="1:9" x14ac:dyDescent="0.25">
      <c r="A5732" s="93">
        <v>45546</v>
      </c>
      <c r="B5732" s="35">
        <f t="shared" si="450"/>
        <v>189</v>
      </c>
      <c r="C5732" s="76">
        <v>9</v>
      </c>
      <c r="D5732" s="53">
        <v>2024</v>
      </c>
      <c r="E5732" s="56">
        <v>0</v>
      </c>
      <c r="F5732" s="53">
        <f t="shared" si="451"/>
        <v>0</v>
      </c>
      <c r="G5732" s="53">
        <f t="shared" si="452"/>
        <v>1</v>
      </c>
      <c r="H5732" s="53">
        <f t="shared" si="453"/>
        <v>1</v>
      </c>
      <c r="I5732" s="53" t="str">
        <f t="shared" si="454"/>
        <v>wd</v>
      </c>
    </row>
    <row r="5733" spans="1:9" x14ac:dyDescent="0.25">
      <c r="A5733" s="93">
        <v>45547</v>
      </c>
      <c r="B5733" s="35">
        <f t="shared" si="450"/>
        <v>189</v>
      </c>
      <c r="C5733" s="76">
        <v>9</v>
      </c>
      <c r="D5733" s="53">
        <v>2024</v>
      </c>
      <c r="E5733" s="56">
        <v>0.13333333333333333</v>
      </c>
      <c r="F5733" s="53">
        <f t="shared" si="451"/>
        <v>1</v>
      </c>
      <c r="G5733" s="53">
        <f t="shared" si="452"/>
        <v>1</v>
      </c>
      <c r="H5733" s="53">
        <f t="shared" si="453"/>
        <v>-1</v>
      </c>
      <c r="I5733" s="53" t="str">
        <f t="shared" si="454"/>
        <v>dw</v>
      </c>
    </row>
    <row r="5734" spans="1:9" x14ac:dyDescent="0.25">
      <c r="A5734" s="93">
        <v>45548</v>
      </c>
      <c r="B5734" s="35">
        <f t="shared" si="450"/>
        <v>189</v>
      </c>
      <c r="C5734" s="76">
        <v>9</v>
      </c>
      <c r="D5734" s="53">
        <v>2024</v>
      </c>
      <c r="E5734" s="56">
        <v>0.33333333333333331</v>
      </c>
      <c r="F5734" s="53">
        <f t="shared" si="451"/>
        <v>1</v>
      </c>
      <c r="G5734" s="53">
        <f t="shared" si="452"/>
        <v>2</v>
      </c>
      <c r="H5734" s="53">
        <f t="shared" si="453"/>
        <v>2</v>
      </c>
      <c r="I5734" s="53" t="str">
        <f t="shared" si="454"/>
        <v>ww</v>
      </c>
    </row>
    <row r="5735" spans="1:9" x14ac:dyDescent="0.25">
      <c r="A5735" s="93">
        <v>45549</v>
      </c>
      <c r="B5735" s="35">
        <f t="shared" si="450"/>
        <v>189</v>
      </c>
      <c r="C5735" s="76">
        <v>9</v>
      </c>
      <c r="D5735" s="53">
        <v>2024</v>
      </c>
      <c r="E5735" s="56">
        <v>0</v>
      </c>
      <c r="F5735" s="53">
        <f t="shared" si="451"/>
        <v>0</v>
      </c>
      <c r="G5735" s="53">
        <f t="shared" si="452"/>
        <v>1</v>
      </c>
      <c r="H5735" s="53">
        <f t="shared" si="453"/>
        <v>1</v>
      </c>
      <c r="I5735" s="53" t="str">
        <f t="shared" si="454"/>
        <v>wd</v>
      </c>
    </row>
    <row r="5736" spans="1:9" x14ac:dyDescent="0.25">
      <c r="A5736" s="93">
        <v>45550</v>
      </c>
      <c r="B5736" s="35">
        <f t="shared" si="450"/>
        <v>189</v>
      </c>
      <c r="C5736" s="76">
        <v>9</v>
      </c>
      <c r="D5736" s="53">
        <v>2024</v>
      </c>
      <c r="E5736" s="56">
        <v>0</v>
      </c>
      <c r="F5736" s="53">
        <f t="shared" si="451"/>
        <v>0</v>
      </c>
      <c r="G5736" s="53">
        <f t="shared" si="452"/>
        <v>0</v>
      </c>
      <c r="H5736" s="53">
        <f t="shared" si="453"/>
        <v>0</v>
      </c>
      <c r="I5736" s="53" t="str">
        <f t="shared" si="454"/>
        <v>dd</v>
      </c>
    </row>
    <row r="5737" spans="1:9" x14ac:dyDescent="0.25">
      <c r="A5737" s="93">
        <v>45551</v>
      </c>
      <c r="B5737" s="35">
        <f t="shared" si="450"/>
        <v>189</v>
      </c>
      <c r="C5737" s="76">
        <v>9</v>
      </c>
      <c r="D5737" s="53">
        <v>2024</v>
      </c>
      <c r="E5737" s="56">
        <v>0.26666666666666666</v>
      </c>
      <c r="F5737" s="53">
        <f t="shared" si="451"/>
        <v>1</v>
      </c>
      <c r="G5737" s="53">
        <f t="shared" si="452"/>
        <v>1</v>
      </c>
      <c r="H5737" s="53">
        <f t="shared" si="453"/>
        <v>-1</v>
      </c>
      <c r="I5737" s="53" t="str">
        <f t="shared" si="454"/>
        <v>dw</v>
      </c>
    </row>
    <row r="5738" spans="1:9" x14ac:dyDescent="0.25">
      <c r="A5738" s="93">
        <v>45552</v>
      </c>
      <c r="B5738" s="35">
        <f t="shared" si="450"/>
        <v>189</v>
      </c>
      <c r="C5738" s="76">
        <v>9</v>
      </c>
      <c r="D5738" s="53">
        <v>2024</v>
      </c>
      <c r="E5738" s="56">
        <v>0</v>
      </c>
      <c r="F5738" s="53">
        <f t="shared" si="451"/>
        <v>0</v>
      </c>
      <c r="G5738" s="53">
        <f t="shared" si="452"/>
        <v>1</v>
      </c>
      <c r="H5738" s="53">
        <f t="shared" si="453"/>
        <v>1</v>
      </c>
      <c r="I5738" s="53" t="str">
        <f t="shared" si="454"/>
        <v>wd</v>
      </c>
    </row>
    <row r="5739" spans="1:9" x14ac:dyDescent="0.25">
      <c r="A5739" s="93">
        <v>45553</v>
      </c>
      <c r="B5739" s="35">
        <f t="shared" si="450"/>
        <v>189</v>
      </c>
      <c r="C5739" s="76">
        <v>9</v>
      </c>
      <c r="D5739" s="53">
        <v>2024</v>
      </c>
      <c r="E5739" s="56">
        <v>0</v>
      </c>
      <c r="F5739" s="53">
        <f t="shared" si="451"/>
        <v>0</v>
      </c>
      <c r="G5739" s="53">
        <f t="shared" si="452"/>
        <v>0</v>
      </c>
      <c r="H5739" s="53">
        <f t="shared" si="453"/>
        <v>0</v>
      </c>
      <c r="I5739" s="53" t="str">
        <f t="shared" si="454"/>
        <v>dd</v>
      </c>
    </row>
    <row r="5740" spans="1:9" x14ac:dyDescent="0.25">
      <c r="A5740" s="93">
        <v>45554</v>
      </c>
      <c r="B5740" s="35">
        <f t="shared" si="450"/>
        <v>189</v>
      </c>
      <c r="C5740" s="76">
        <v>9</v>
      </c>
      <c r="D5740" s="53">
        <v>2024</v>
      </c>
      <c r="E5740" s="56">
        <v>0</v>
      </c>
      <c r="F5740" s="53">
        <f t="shared" si="451"/>
        <v>0</v>
      </c>
      <c r="G5740" s="53">
        <f t="shared" si="452"/>
        <v>0</v>
      </c>
      <c r="H5740" s="53">
        <f t="shared" si="453"/>
        <v>0</v>
      </c>
      <c r="I5740" s="53" t="str">
        <f t="shared" si="454"/>
        <v>dd</v>
      </c>
    </row>
    <row r="5741" spans="1:9" x14ac:dyDescent="0.25">
      <c r="A5741" s="93">
        <v>45555</v>
      </c>
      <c r="B5741" s="35">
        <f t="shared" si="450"/>
        <v>189</v>
      </c>
      <c r="C5741" s="76">
        <v>9</v>
      </c>
      <c r="D5741" s="53">
        <v>2024</v>
      </c>
      <c r="E5741" s="56">
        <v>0</v>
      </c>
      <c r="F5741" s="53">
        <f t="shared" si="451"/>
        <v>0</v>
      </c>
      <c r="G5741" s="53">
        <f t="shared" si="452"/>
        <v>0</v>
      </c>
      <c r="H5741" s="53">
        <f t="shared" si="453"/>
        <v>0</v>
      </c>
      <c r="I5741" s="53" t="str">
        <f t="shared" si="454"/>
        <v>dd</v>
      </c>
    </row>
    <row r="5742" spans="1:9" x14ac:dyDescent="0.25">
      <c r="A5742" s="93">
        <v>45556</v>
      </c>
      <c r="B5742" s="35">
        <f t="shared" si="450"/>
        <v>189</v>
      </c>
      <c r="C5742" s="76">
        <v>9</v>
      </c>
      <c r="D5742" s="53">
        <v>2024</v>
      </c>
      <c r="E5742" s="56">
        <v>0.46666666666666662</v>
      </c>
      <c r="F5742" s="53">
        <f t="shared" si="451"/>
        <v>1</v>
      </c>
      <c r="G5742" s="53">
        <f t="shared" si="452"/>
        <v>1</v>
      </c>
      <c r="H5742" s="53">
        <f t="shared" si="453"/>
        <v>-1</v>
      </c>
      <c r="I5742" s="53" t="str">
        <f t="shared" si="454"/>
        <v>dw</v>
      </c>
    </row>
    <row r="5743" spans="1:9" x14ac:dyDescent="0.25">
      <c r="A5743" s="93">
        <v>45557</v>
      </c>
      <c r="B5743" s="35">
        <f t="shared" si="450"/>
        <v>189</v>
      </c>
      <c r="C5743" s="76">
        <v>9</v>
      </c>
      <c r="D5743" s="53">
        <v>2024</v>
      </c>
      <c r="E5743" s="56">
        <v>0</v>
      </c>
      <c r="F5743" s="53">
        <f t="shared" si="451"/>
        <v>0</v>
      </c>
      <c r="G5743" s="53">
        <f t="shared" si="452"/>
        <v>1</v>
      </c>
      <c r="H5743" s="53">
        <f t="shared" si="453"/>
        <v>1</v>
      </c>
      <c r="I5743" s="53" t="str">
        <f t="shared" si="454"/>
        <v>wd</v>
      </c>
    </row>
    <row r="5744" spans="1:9" x14ac:dyDescent="0.25">
      <c r="A5744" s="93">
        <v>45558</v>
      </c>
      <c r="B5744" s="35">
        <f t="shared" ref="B5744:B5807" si="455">C5744+(D5744-2009)*12</f>
        <v>189</v>
      </c>
      <c r="C5744" s="76">
        <v>9</v>
      </c>
      <c r="D5744" s="53">
        <v>2024</v>
      </c>
      <c r="E5744" s="56">
        <v>0.26666666666666666</v>
      </c>
      <c r="F5744" s="53">
        <f t="shared" si="451"/>
        <v>1</v>
      </c>
      <c r="G5744" s="53">
        <f t="shared" si="452"/>
        <v>1</v>
      </c>
      <c r="H5744" s="53">
        <f t="shared" si="453"/>
        <v>-1</v>
      </c>
      <c r="I5744" s="53" t="str">
        <f t="shared" si="454"/>
        <v>dw</v>
      </c>
    </row>
    <row r="5745" spans="1:9" x14ac:dyDescent="0.25">
      <c r="A5745" s="93">
        <v>45559</v>
      </c>
      <c r="B5745" s="35">
        <f t="shared" si="455"/>
        <v>189</v>
      </c>
      <c r="C5745" s="76">
        <v>9</v>
      </c>
      <c r="D5745" s="53">
        <v>2024</v>
      </c>
      <c r="E5745" s="56">
        <v>10.933333333333332</v>
      </c>
      <c r="F5745" s="53">
        <f t="shared" si="451"/>
        <v>1</v>
      </c>
      <c r="G5745" s="53">
        <f t="shared" si="452"/>
        <v>2</v>
      </c>
      <c r="H5745" s="53">
        <f t="shared" si="453"/>
        <v>2</v>
      </c>
      <c r="I5745" s="53" t="str">
        <f t="shared" si="454"/>
        <v>ww</v>
      </c>
    </row>
    <row r="5746" spans="1:9" x14ac:dyDescent="0.25">
      <c r="A5746" s="93">
        <v>45560</v>
      </c>
      <c r="B5746" s="35">
        <f t="shared" si="455"/>
        <v>189</v>
      </c>
      <c r="C5746" s="76">
        <v>9</v>
      </c>
      <c r="D5746" s="53">
        <v>2024</v>
      </c>
      <c r="E5746" s="56">
        <v>0.86666666666666659</v>
      </c>
      <c r="F5746" s="53">
        <f t="shared" si="451"/>
        <v>1</v>
      </c>
      <c r="G5746" s="53">
        <f t="shared" si="452"/>
        <v>2</v>
      </c>
      <c r="H5746" s="53">
        <f t="shared" si="453"/>
        <v>2</v>
      </c>
      <c r="I5746" s="53" t="str">
        <f t="shared" si="454"/>
        <v>ww</v>
      </c>
    </row>
    <row r="5747" spans="1:9" x14ac:dyDescent="0.25">
      <c r="A5747" s="93">
        <v>45561</v>
      </c>
      <c r="B5747" s="35">
        <f t="shared" si="455"/>
        <v>189</v>
      </c>
      <c r="C5747" s="76">
        <v>9</v>
      </c>
      <c r="D5747" s="53">
        <v>2024</v>
      </c>
      <c r="E5747" s="56">
        <v>16.733333333333334</v>
      </c>
      <c r="F5747" s="53">
        <f t="shared" si="451"/>
        <v>1</v>
      </c>
      <c r="G5747" s="53">
        <f t="shared" si="452"/>
        <v>2</v>
      </c>
      <c r="H5747" s="53">
        <f t="shared" si="453"/>
        <v>2</v>
      </c>
      <c r="I5747" s="53" t="str">
        <f t="shared" si="454"/>
        <v>ww</v>
      </c>
    </row>
    <row r="5748" spans="1:9" x14ac:dyDescent="0.25">
      <c r="A5748" s="93">
        <v>45562</v>
      </c>
      <c r="B5748" s="35">
        <f t="shared" si="455"/>
        <v>189</v>
      </c>
      <c r="C5748" s="76">
        <v>9</v>
      </c>
      <c r="D5748" s="53">
        <v>2024</v>
      </c>
      <c r="E5748" s="56">
        <v>4.9333333333333336</v>
      </c>
      <c r="F5748" s="53">
        <f t="shared" si="451"/>
        <v>1</v>
      </c>
      <c r="G5748" s="53">
        <f t="shared" si="452"/>
        <v>2</v>
      </c>
      <c r="H5748" s="53">
        <f t="shared" si="453"/>
        <v>2</v>
      </c>
      <c r="I5748" s="53" t="str">
        <f t="shared" si="454"/>
        <v>ww</v>
      </c>
    </row>
    <row r="5749" spans="1:9" x14ac:dyDescent="0.25">
      <c r="A5749" s="93">
        <v>45563</v>
      </c>
      <c r="B5749" s="35">
        <f t="shared" si="455"/>
        <v>189</v>
      </c>
      <c r="C5749" s="76">
        <v>9</v>
      </c>
      <c r="D5749" s="53">
        <v>2024</v>
      </c>
      <c r="E5749" s="56">
        <v>0</v>
      </c>
      <c r="F5749" s="53">
        <f t="shared" si="451"/>
        <v>0</v>
      </c>
      <c r="G5749" s="53">
        <f t="shared" si="452"/>
        <v>1</v>
      </c>
      <c r="H5749" s="53">
        <f t="shared" si="453"/>
        <v>1</v>
      </c>
      <c r="I5749" s="53" t="str">
        <f t="shared" si="454"/>
        <v>wd</v>
      </c>
    </row>
    <row r="5750" spans="1:9" x14ac:dyDescent="0.25">
      <c r="A5750" s="93">
        <v>45564</v>
      </c>
      <c r="B5750" s="35">
        <f t="shared" si="455"/>
        <v>189</v>
      </c>
      <c r="C5750" s="76">
        <v>9</v>
      </c>
      <c r="D5750" s="53">
        <v>2024</v>
      </c>
      <c r="E5750" s="56">
        <v>0</v>
      </c>
      <c r="F5750" s="53">
        <f t="shared" si="451"/>
        <v>0</v>
      </c>
      <c r="G5750" s="53">
        <f t="shared" si="452"/>
        <v>0</v>
      </c>
      <c r="H5750" s="53">
        <f t="shared" si="453"/>
        <v>0</v>
      </c>
      <c r="I5750" s="53" t="str">
        <f t="shared" si="454"/>
        <v>dd</v>
      </c>
    </row>
    <row r="5751" spans="1:9" x14ac:dyDescent="0.25">
      <c r="A5751" s="93">
        <v>45565</v>
      </c>
      <c r="B5751" s="35">
        <f t="shared" si="455"/>
        <v>189</v>
      </c>
      <c r="C5751" s="76">
        <v>9</v>
      </c>
      <c r="D5751" s="53">
        <v>2024</v>
      </c>
      <c r="E5751" s="56">
        <v>0.8666666666666667</v>
      </c>
      <c r="F5751" s="53">
        <f t="shared" si="451"/>
        <v>1</v>
      </c>
      <c r="G5751" s="53">
        <f t="shared" si="452"/>
        <v>1</v>
      </c>
      <c r="H5751" s="53">
        <f t="shared" si="453"/>
        <v>-1</v>
      </c>
      <c r="I5751" s="53" t="str">
        <f t="shared" si="454"/>
        <v>dw</v>
      </c>
    </row>
    <row r="5752" spans="1:9" x14ac:dyDescent="0.25">
      <c r="A5752" s="93">
        <v>45566</v>
      </c>
      <c r="B5752" s="35">
        <f t="shared" si="455"/>
        <v>190</v>
      </c>
      <c r="C5752" s="76">
        <v>10</v>
      </c>
      <c r="D5752" s="53">
        <v>2024</v>
      </c>
      <c r="E5752" s="56">
        <v>2.2666666666666666</v>
      </c>
      <c r="F5752" s="53">
        <f t="shared" si="451"/>
        <v>1</v>
      </c>
      <c r="G5752" s="53">
        <f t="shared" si="452"/>
        <v>2</v>
      </c>
      <c r="H5752" s="53">
        <f t="shared" si="453"/>
        <v>2</v>
      </c>
      <c r="I5752" s="53" t="str">
        <f t="shared" si="454"/>
        <v>ww</v>
      </c>
    </row>
    <row r="5753" spans="1:9" x14ac:dyDescent="0.25">
      <c r="A5753" s="93">
        <v>45567</v>
      </c>
      <c r="B5753" s="35">
        <f t="shared" si="455"/>
        <v>190</v>
      </c>
      <c r="C5753" s="76">
        <v>10</v>
      </c>
      <c r="D5753" s="53">
        <v>2024</v>
      </c>
      <c r="E5753" s="56">
        <v>0.79999999999999993</v>
      </c>
      <c r="F5753" s="53">
        <f t="shared" si="451"/>
        <v>1</v>
      </c>
      <c r="G5753" s="53">
        <f t="shared" si="452"/>
        <v>2</v>
      </c>
      <c r="H5753" s="53">
        <f t="shared" si="453"/>
        <v>2</v>
      </c>
      <c r="I5753" s="53" t="str">
        <f t="shared" si="454"/>
        <v>ww</v>
      </c>
    </row>
    <row r="5754" spans="1:9" x14ac:dyDescent="0.25">
      <c r="A5754" s="93">
        <v>45568</v>
      </c>
      <c r="B5754" s="35">
        <f t="shared" si="455"/>
        <v>190</v>
      </c>
      <c r="C5754" s="76">
        <v>10</v>
      </c>
      <c r="D5754" s="53">
        <v>2024</v>
      </c>
      <c r="E5754" s="56">
        <v>6.6666666666666666E-2</v>
      </c>
      <c r="F5754" s="53">
        <f t="shared" si="451"/>
        <v>1</v>
      </c>
      <c r="G5754" s="53">
        <f t="shared" si="452"/>
        <v>2</v>
      </c>
      <c r="H5754" s="53">
        <f t="shared" si="453"/>
        <v>2</v>
      </c>
      <c r="I5754" s="53" t="str">
        <f t="shared" si="454"/>
        <v>ww</v>
      </c>
    </row>
    <row r="5755" spans="1:9" x14ac:dyDescent="0.25">
      <c r="A5755" s="93">
        <v>45569</v>
      </c>
      <c r="B5755" s="35">
        <f t="shared" si="455"/>
        <v>190</v>
      </c>
      <c r="C5755" s="76">
        <v>10</v>
      </c>
      <c r="D5755" s="53">
        <v>2024</v>
      </c>
      <c r="E5755" s="56">
        <v>0.13333333333333333</v>
      </c>
      <c r="F5755" s="53">
        <f t="shared" si="451"/>
        <v>1</v>
      </c>
      <c r="G5755" s="53">
        <f t="shared" si="452"/>
        <v>2</v>
      </c>
      <c r="H5755" s="53">
        <f t="shared" si="453"/>
        <v>2</v>
      </c>
      <c r="I5755" s="53" t="str">
        <f t="shared" si="454"/>
        <v>ww</v>
      </c>
    </row>
    <row r="5756" spans="1:9" x14ac:dyDescent="0.25">
      <c r="A5756" s="93">
        <v>45570</v>
      </c>
      <c r="B5756" s="35">
        <f t="shared" si="455"/>
        <v>190</v>
      </c>
      <c r="C5756" s="76">
        <v>10</v>
      </c>
      <c r="D5756" s="53">
        <v>2024</v>
      </c>
      <c r="E5756" s="56">
        <v>0</v>
      </c>
      <c r="F5756" s="53">
        <f t="shared" si="451"/>
        <v>0</v>
      </c>
      <c r="G5756" s="53">
        <f t="shared" si="452"/>
        <v>1</v>
      </c>
      <c r="H5756" s="53">
        <f t="shared" si="453"/>
        <v>1</v>
      </c>
      <c r="I5756" s="53" t="str">
        <f t="shared" si="454"/>
        <v>wd</v>
      </c>
    </row>
    <row r="5757" spans="1:9" x14ac:dyDescent="0.25">
      <c r="A5757" s="93">
        <v>45571</v>
      </c>
      <c r="B5757" s="35">
        <f t="shared" si="455"/>
        <v>190</v>
      </c>
      <c r="C5757" s="76">
        <v>10</v>
      </c>
      <c r="D5757" s="53">
        <v>2024</v>
      </c>
      <c r="E5757" s="56">
        <v>0.13333333333333333</v>
      </c>
      <c r="F5757" s="53">
        <f t="shared" si="451"/>
        <v>1</v>
      </c>
      <c r="G5757" s="53">
        <f t="shared" si="452"/>
        <v>1</v>
      </c>
      <c r="H5757" s="53">
        <f t="shared" si="453"/>
        <v>-1</v>
      </c>
      <c r="I5757" s="53" t="str">
        <f t="shared" si="454"/>
        <v>dw</v>
      </c>
    </row>
    <row r="5758" spans="1:9" x14ac:dyDescent="0.25">
      <c r="A5758" s="93">
        <v>45572</v>
      </c>
      <c r="B5758" s="35">
        <f t="shared" si="455"/>
        <v>190</v>
      </c>
      <c r="C5758" s="76">
        <v>10</v>
      </c>
      <c r="D5758" s="53">
        <v>2024</v>
      </c>
      <c r="E5758" s="56">
        <v>5.9333333333333336</v>
      </c>
      <c r="F5758" s="53">
        <f t="shared" si="451"/>
        <v>1</v>
      </c>
      <c r="G5758" s="53">
        <f t="shared" si="452"/>
        <v>2</v>
      </c>
      <c r="H5758" s="53">
        <f t="shared" si="453"/>
        <v>2</v>
      </c>
      <c r="I5758" s="53" t="str">
        <f t="shared" si="454"/>
        <v>ww</v>
      </c>
    </row>
    <row r="5759" spans="1:9" x14ac:dyDescent="0.25">
      <c r="A5759" s="93">
        <v>45573</v>
      </c>
      <c r="B5759" s="35">
        <f t="shared" si="455"/>
        <v>190</v>
      </c>
      <c r="C5759" s="76">
        <v>10</v>
      </c>
      <c r="D5759" s="53">
        <v>2024</v>
      </c>
      <c r="E5759" s="56">
        <v>5.7333333333333334</v>
      </c>
      <c r="F5759" s="53">
        <f t="shared" si="451"/>
        <v>1</v>
      </c>
      <c r="G5759" s="53">
        <f t="shared" si="452"/>
        <v>2</v>
      </c>
      <c r="H5759" s="53">
        <f t="shared" si="453"/>
        <v>2</v>
      </c>
      <c r="I5759" s="53" t="str">
        <f t="shared" si="454"/>
        <v>ww</v>
      </c>
    </row>
    <row r="5760" spans="1:9" x14ac:dyDescent="0.25">
      <c r="A5760" s="93">
        <v>45574</v>
      </c>
      <c r="B5760" s="35">
        <f t="shared" si="455"/>
        <v>190</v>
      </c>
      <c r="C5760" s="76">
        <v>10</v>
      </c>
      <c r="D5760" s="53">
        <v>2024</v>
      </c>
      <c r="E5760" s="56">
        <v>43.733333333333341</v>
      </c>
      <c r="F5760" s="53">
        <f t="shared" si="451"/>
        <v>1</v>
      </c>
      <c r="G5760" s="53">
        <f t="shared" si="452"/>
        <v>2</v>
      </c>
      <c r="H5760" s="53">
        <f t="shared" si="453"/>
        <v>2</v>
      </c>
      <c r="I5760" s="53" t="str">
        <f t="shared" si="454"/>
        <v>ww</v>
      </c>
    </row>
    <row r="5761" spans="1:9" x14ac:dyDescent="0.25">
      <c r="A5761" s="93">
        <v>45575</v>
      </c>
      <c r="B5761" s="35">
        <f t="shared" si="455"/>
        <v>190</v>
      </c>
      <c r="C5761" s="76">
        <v>10</v>
      </c>
      <c r="D5761" s="53">
        <v>2024</v>
      </c>
      <c r="E5761" s="56">
        <v>5.8666666666666671</v>
      </c>
      <c r="F5761" s="53">
        <f t="shared" si="451"/>
        <v>1</v>
      </c>
      <c r="G5761" s="53">
        <f t="shared" si="452"/>
        <v>2</v>
      </c>
      <c r="H5761" s="53">
        <f t="shared" si="453"/>
        <v>2</v>
      </c>
      <c r="I5761" s="53" t="str">
        <f t="shared" si="454"/>
        <v>ww</v>
      </c>
    </row>
    <row r="5762" spans="1:9" x14ac:dyDescent="0.25">
      <c r="A5762" s="93">
        <v>45576</v>
      </c>
      <c r="B5762" s="35">
        <f t="shared" si="455"/>
        <v>190</v>
      </c>
      <c r="C5762" s="76">
        <v>10</v>
      </c>
      <c r="D5762" s="53">
        <v>2024</v>
      </c>
      <c r="E5762" s="56">
        <v>6.6666666666666666E-2</v>
      </c>
      <c r="F5762" s="53">
        <f t="shared" si="451"/>
        <v>1</v>
      </c>
      <c r="G5762" s="53">
        <f t="shared" si="452"/>
        <v>2</v>
      </c>
      <c r="H5762" s="53">
        <f t="shared" si="453"/>
        <v>2</v>
      </c>
      <c r="I5762" s="53" t="str">
        <f t="shared" si="454"/>
        <v>ww</v>
      </c>
    </row>
    <row r="5763" spans="1:9" x14ac:dyDescent="0.25">
      <c r="A5763" s="93">
        <v>45577</v>
      </c>
      <c r="B5763" s="35">
        <f t="shared" si="455"/>
        <v>190</v>
      </c>
      <c r="C5763" s="76">
        <v>10</v>
      </c>
      <c r="D5763" s="53">
        <v>2024</v>
      </c>
      <c r="E5763" s="56">
        <v>0</v>
      </c>
      <c r="F5763" s="53">
        <f t="shared" si="451"/>
        <v>0</v>
      </c>
      <c r="G5763" s="53">
        <f t="shared" si="452"/>
        <v>1</v>
      </c>
      <c r="H5763" s="53">
        <f t="shared" si="453"/>
        <v>1</v>
      </c>
      <c r="I5763" s="53" t="str">
        <f t="shared" si="454"/>
        <v>wd</v>
      </c>
    </row>
    <row r="5764" spans="1:9" x14ac:dyDescent="0.25">
      <c r="A5764" s="93">
        <v>45578</v>
      </c>
      <c r="B5764" s="35">
        <f t="shared" si="455"/>
        <v>190</v>
      </c>
      <c r="C5764" s="76">
        <v>10</v>
      </c>
      <c r="D5764" s="53">
        <v>2024</v>
      </c>
      <c r="E5764" s="56">
        <v>1.8</v>
      </c>
      <c r="F5764" s="53">
        <f t="shared" si="451"/>
        <v>1</v>
      </c>
      <c r="G5764" s="53">
        <f t="shared" si="452"/>
        <v>1</v>
      </c>
      <c r="H5764" s="53">
        <f t="shared" si="453"/>
        <v>-1</v>
      </c>
      <c r="I5764" s="53" t="str">
        <f t="shared" si="454"/>
        <v>dw</v>
      </c>
    </row>
    <row r="5765" spans="1:9" x14ac:dyDescent="0.25">
      <c r="A5765" s="93">
        <v>45579</v>
      </c>
      <c r="B5765" s="35">
        <f t="shared" si="455"/>
        <v>190</v>
      </c>
      <c r="C5765" s="76">
        <v>10</v>
      </c>
      <c r="D5765" s="53">
        <v>2024</v>
      </c>
      <c r="E5765" s="56">
        <v>0</v>
      </c>
      <c r="F5765" s="53">
        <f t="shared" si="451"/>
        <v>0</v>
      </c>
      <c r="G5765" s="53">
        <f t="shared" si="452"/>
        <v>1</v>
      </c>
      <c r="H5765" s="53">
        <f t="shared" si="453"/>
        <v>1</v>
      </c>
      <c r="I5765" s="53" t="str">
        <f t="shared" si="454"/>
        <v>wd</v>
      </c>
    </row>
    <row r="5766" spans="1:9" x14ac:dyDescent="0.25">
      <c r="A5766" s="93">
        <v>45580</v>
      </c>
      <c r="B5766" s="35">
        <f t="shared" si="455"/>
        <v>190</v>
      </c>
      <c r="C5766" s="76">
        <v>10</v>
      </c>
      <c r="D5766" s="53">
        <v>2024</v>
      </c>
      <c r="E5766" s="56">
        <v>0</v>
      </c>
      <c r="F5766" s="53">
        <f t="shared" si="451"/>
        <v>0</v>
      </c>
      <c r="G5766" s="53">
        <f t="shared" si="452"/>
        <v>0</v>
      </c>
      <c r="H5766" s="53">
        <f t="shared" si="453"/>
        <v>0</v>
      </c>
      <c r="I5766" s="53" t="str">
        <f t="shared" si="454"/>
        <v>dd</v>
      </c>
    </row>
    <row r="5767" spans="1:9" x14ac:dyDescent="0.25">
      <c r="A5767" s="93">
        <v>45581</v>
      </c>
      <c r="B5767" s="35">
        <f t="shared" si="455"/>
        <v>190</v>
      </c>
      <c r="C5767" s="76">
        <v>10</v>
      </c>
      <c r="D5767" s="53">
        <v>2024</v>
      </c>
      <c r="E5767" s="56">
        <v>1.8666666666666665</v>
      </c>
      <c r="F5767" s="53">
        <f t="shared" ref="F5767:F5830" si="456">IF(E5767&gt;0,1,0)</f>
        <v>1</v>
      </c>
      <c r="G5767" s="53">
        <f t="shared" ref="G5767:G5830" si="457">SUM(F5766:F5767)</f>
        <v>1</v>
      </c>
      <c r="H5767" s="53">
        <f t="shared" ref="H5767:H5830" si="458">IF(G5767=1,IF(F5766=1,1,-1),G5767)</f>
        <v>-1</v>
      </c>
      <c r="I5767" s="53" t="str">
        <f t="shared" ref="I5767:I5830" si="459">VLOOKUP(H5767,codes,2,)</f>
        <v>dw</v>
      </c>
    </row>
    <row r="5768" spans="1:9" x14ac:dyDescent="0.25">
      <c r="A5768" s="93">
        <v>45582</v>
      </c>
      <c r="B5768" s="35">
        <f t="shared" si="455"/>
        <v>190</v>
      </c>
      <c r="C5768" s="76">
        <v>10</v>
      </c>
      <c r="D5768" s="53">
        <v>2024</v>
      </c>
      <c r="E5768" s="56">
        <v>7.5333333333333323</v>
      </c>
      <c r="F5768" s="53">
        <f t="shared" si="456"/>
        <v>1</v>
      </c>
      <c r="G5768" s="53">
        <f t="shared" si="457"/>
        <v>2</v>
      </c>
      <c r="H5768" s="53">
        <f t="shared" si="458"/>
        <v>2</v>
      </c>
      <c r="I5768" s="53" t="str">
        <f t="shared" si="459"/>
        <v>ww</v>
      </c>
    </row>
    <row r="5769" spans="1:9" x14ac:dyDescent="0.25">
      <c r="A5769" s="93">
        <v>45583</v>
      </c>
      <c r="B5769" s="35">
        <f t="shared" si="455"/>
        <v>190</v>
      </c>
      <c r="C5769" s="76">
        <v>10</v>
      </c>
      <c r="D5769" s="53">
        <v>2024</v>
      </c>
      <c r="E5769" s="56">
        <v>0</v>
      </c>
      <c r="F5769" s="53">
        <f t="shared" si="456"/>
        <v>0</v>
      </c>
      <c r="G5769" s="53">
        <f t="shared" si="457"/>
        <v>1</v>
      </c>
      <c r="H5769" s="53">
        <f t="shared" si="458"/>
        <v>1</v>
      </c>
      <c r="I5769" s="53" t="str">
        <f t="shared" si="459"/>
        <v>wd</v>
      </c>
    </row>
    <row r="5770" spans="1:9" x14ac:dyDescent="0.25">
      <c r="A5770" s="93">
        <v>45584</v>
      </c>
      <c r="B5770" s="35">
        <f t="shared" si="455"/>
        <v>190</v>
      </c>
      <c r="C5770" s="76">
        <v>10</v>
      </c>
      <c r="D5770" s="53">
        <v>2024</v>
      </c>
      <c r="E5770" s="56">
        <v>1.1333333333333333</v>
      </c>
      <c r="F5770" s="53">
        <f t="shared" si="456"/>
        <v>1</v>
      </c>
      <c r="G5770" s="53">
        <f t="shared" si="457"/>
        <v>1</v>
      </c>
      <c r="H5770" s="53">
        <f t="shared" si="458"/>
        <v>-1</v>
      </c>
      <c r="I5770" s="53" t="str">
        <f t="shared" si="459"/>
        <v>dw</v>
      </c>
    </row>
    <row r="5771" spans="1:9" x14ac:dyDescent="0.25">
      <c r="A5771" s="93">
        <v>45585</v>
      </c>
      <c r="B5771" s="35">
        <f t="shared" si="455"/>
        <v>190</v>
      </c>
      <c r="C5771" s="76">
        <v>10</v>
      </c>
      <c r="D5771" s="53">
        <v>2024</v>
      </c>
      <c r="E5771" s="56">
        <v>0.33333333333333331</v>
      </c>
      <c r="F5771" s="53">
        <f t="shared" si="456"/>
        <v>1</v>
      </c>
      <c r="G5771" s="53">
        <f t="shared" si="457"/>
        <v>2</v>
      </c>
      <c r="H5771" s="53">
        <f t="shared" si="458"/>
        <v>2</v>
      </c>
      <c r="I5771" s="53" t="str">
        <f t="shared" si="459"/>
        <v>ww</v>
      </c>
    </row>
    <row r="5772" spans="1:9" x14ac:dyDescent="0.25">
      <c r="A5772" s="93">
        <v>45586</v>
      </c>
      <c r="B5772" s="35">
        <f t="shared" si="455"/>
        <v>190</v>
      </c>
      <c r="C5772" s="76">
        <v>10</v>
      </c>
      <c r="D5772" s="53">
        <v>2024</v>
      </c>
      <c r="E5772" s="56">
        <v>2.7333333333333329</v>
      </c>
      <c r="F5772" s="53">
        <f t="shared" si="456"/>
        <v>1</v>
      </c>
      <c r="G5772" s="53">
        <f t="shared" si="457"/>
        <v>2</v>
      </c>
      <c r="H5772" s="53">
        <f t="shared" si="458"/>
        <v>2</v>
      </c>
      <c r="I5772" s="53" t="str">
        <f t="shared" si="459"/>
        <v>ww</v>
      </c>
    </row>
    <row r="5773" spans="1:9" x14ac:dyDescent="0.25">
      <c r="A5773" s="93">
        <v>45587</v>
      </c>
      <c r="B5773" s="35">
        <f t="shared" si="455"/>
        <v>190</v>
      </c>
      <c r="C5773" s="76">
        <v>10</v>
      </c>
      <c r="D5773" s="53">
        <v>2024</v>
      </c>
      <c r="E5773" s="56">
        <v>0</v>
      </c>
      <c r="F5773" s="53">
        <f t="shared" si="456"/>
        <v>0</v>
      </c>
      <c r="G5773" s="53">
        <f t="shared" si="457"/>
        <v>1</v>
      </c>
      <c r="H5773" s="53">
        <f t="shared" si="458"/>
        <v>1</v>
      </c>
      <c r="I5773" s="53" t="str">
        <f t="shared" si="459"/>
        <v>wd</v>
      </c>
    </row>
    <row r="5774" spans="1:9" x14ac:dyDescent="0.25">
      <c r="A5774" s="93">
        <v>45588</v>
      </c>
      <c r="B5774" s="35">
        <f t="shared" si="455"/>
        <v>190</v>
      </c>
      <c r="C5774" s="76">
        <v>10</v>
      </c>
      <c r="D5774" s="53">
        <v>2024</v>
      </c>
      <c r="E5774" s="56">
        <v>0</v>
      </c>
      <c r="F5774" s="53">
        <f t="shared" si="456"/>
        <v>0</v>
      </c>
      <c r="G5774" s="53">
        <f t="shared" si="457"/>
        <v>0</v>
      </c>
      <c r="H5774" s="53">
        <f t="shared" si="458"/>
        <v>0</v>
      </c>
      <c r="I5774" s="53" t="str">
        <f t="shared" si="459"/>
        <v>dd</v>
      </c>
    </row>
    <row r="5775" spans="1:9" x14ac:dyDescent="0.25">
      <c r="A5775" s="93">
        <v>45589</v>
      </c>
      <c r="B5775" s="35">
        <f t="shared" si="455"/>
        <v>190</v>
      </c>
      <c r="C5775" s="76">
        <v>10</v>
      </c>
      <c r="D5775" s="53">
        <v>2024</v>
      </c>
      <c r="E5775" s="56">
        <v>0</v>
      </c>
      <c r="F5775" s="53">
        <f t="shared" si="456"/>
        <v>0</v>
      </c>
      <c r="G5775" s="53">
        <f t="shared" si="457"/>
        <v>0</v>
      </c>
      <c r="H5775" s="53">
        <f t="shared" si="458"/>
        <v>0</v>
      </c>
      <c r="I5775" s="53" t="str">
        <f t="shared" si="459"/>
        <v>dd</v>
      </c>
    </row>
    <row r="5776" spans="1:9" x14ac:dyDescent="0.25">
      <c r="A5776" s="93">
        <v>45590</v>
      </c>
      <c r="B5776" s="35">
        <f t="shared" si="455"/>
        <v>190</v>
      </c>
      <c r="C5776" s="76">
        <v>10</v>
      </c>
      <c r="D5776" s="53">
        <v>2024</v>
      </c>
      <c r="E5776" s="56">
        <v>0</v>
      </c>
      <c r="F5776" s="53">
        <f t="shared" si="456"/>
        <v>0</v>
      </c>
      <c r="G5776" s="53">
        <f t="shared" si="457"/>
        <v>0</v>
      </c>
      <c r="H5776" s="53">
        <f t="shared" si="458"/>
        <v>0</v>
      </c>
      <c r="I5776" s="53" t="str">
        <f t="shared" si="459"/>
        <v>dd</v>
      </c>
    </row>
    <row r="5777" spans="1:9" x14ac:dyDescent="0.25">
      <c r="A5777" s="93">
        <v>45591</v>
      </c>
      <c r="B5777" s="35">
        <f t="shared" si="455"/>
        <v>190</v>
      </c>
      <c r="C5777" s="76">
        <v>10</v>
      </c>
      <c r="D5777" s="53">
        <v>2024</v>
      </c>
      <c r="E5777" s="56">
        <v>6.6666666666666666E-2</v>
      </c>
      <c r="F5777" s="53">
        <f t="shared" si="456"/>
        <v>1</v>
      </c>
      <c r="G5777" s="53">
        <f t="shared" si="457"/>
        <v>1</v>
      </c>
      <c r="H5777" s="53">
        <f t="shared" si="458"/>
        <v>-1</v>
      </c>
      <c r="I5777" s="53" t="str">
        <f t="shared" si="459"/>
        <v>dw</v>
      </c>
    </row>
    <row r="5778" spans="1:9" x14ac:dyDescent="0.25">
      <c r="A5778" s="93">
        <v>45592</v>
      </c>
      <c r="B5778" s="35">
        <f t="shared" si="455"/>
        <v>190</v>
      </c>
      <c r="C5778" s="76">
        <v>10</v>
      </c>
      <c r="D5778" s="53">
        <v>2024</v>
      </c>
      <c r="E5778" s="56">
        <v>0.13333333333333333</v>
      </c>
      <c r="F5778" s="53">
        <f t="shared" si="456"/>
        <v>1</v>
      </c>
      <c r="G5778" s="53">
        <f t="shared" si="457"/>
        <v>2</v>
      </c>
      <c r="H5778" s="53">
        <f t="shared" si="458"/>
        <v>2</v>
      </c>
      <c r="I5778" s="53" t="str">
        <f t="shared" si="459"/>
        <v>ww</v>
      </c>
    </row>
    <row r="5779" spans="1:9" x14ac:dyDescent="0.25">
      <c r="A5779" s="93">
        <v>45593</v>
      </c>
      <c r="B5779" s="35">
        <f t="shared" si="455"/>
        <v>190</v>
      </c>
      <c r="C5779" s="76">
        <v>10</v>
      </c>
      <c r="D5779" s="53">
        <v>2024</v>
      </c>
      <c r="E5779" s="56">
        <v>4.2</v>
      </c>
      <c r="F5779" s="53">
        <f t="shared" si="456"/>
        <v>1</v>
      </c>
      <c r="G5779" s="53">
        <f t="shared" si="457"/>
        <v>2</v>
      </c>
      <c r="H5779" s="53">
        <f t="shared" si="458"/>
        <v>2</v>
      </c>
      <c r="I5779" s="53" t="str">
        <f t="shared" si="459"/>
        <v>ww</v>
      </c>
    </row>
    <row r="5780" spans="1:9" x14ac:dyDescent="0.25">
      <c r="A5780" s="93">
        <v>45594</v>
      </c>
      <c r="B5780" s="35">
        <f t="shared" si="455"/>
        <v>190</v>
      </c>
      <c r="C5780" s="76">
        <v>10</v>
      </c>
      <c r="D5780" s="53">
        <v>2024</v>
      </c>
      <c r="E5780" s="56">
        <v>0</v>
      </c>
      <c r="F5780" s="53">
        <f t="shared" si="456"/>
        <v>0</v>
      </c>
      <c r="G5780" s="53">
        <f t="shared" si="457"/>
        <v>1</v>
      </c>
      <c r="H5780" s="53">
        <f t="shared" si="458"/>
        <v>1</v>
      </c>
      <c r="I5780" s="53" t="str">
        <f t="shared" si="459"/>
        <v>wd</v>
      </c>
    </row>
    <row r="5781" spans="1:9" x14ac:dyDescent="0.25">
      <c r="A5781" s="93">
        <v>45595</v>
      </c>
      <c r="B5781" s="35">
        <f t="shared" si="455"/>
        <v>190</v>
      </c>
      <c r="C5781" s="76">
        <v>10</v>
      </c>
      <c r="D5781" s="53">
        <v>2024</v>
      </c>
      <c r="E5781" s="56">
        <v>0</v>
      </c>
      <c r="F5781" s="53">
        <f t="shared" si="456"/>
        <v>0</v>
      </c>
      <c r="G5781" s="53">
        <f t="shared" si="457"/>
        <v>0</v>
      </c>
      <c r="H5781" s="53">
        <f t="shared" si="458"/>
        <v>0</v>
      </c>
      <c r="I5781" s="53" t="str">
        <f t="shared" si="459"/>
        <v>dd</v>
      </c>
    </row>
    <row r="5782" spans="1:9" x14ac:dyDescent="0.25">
      <c r="A5782" s="93">
        <v>45596</v>
      </c>
      <c r="B5782" s="35">
        <f t="shared" si="455"/>
        <v>190</v>
      </c>
      <c r="C5782" s="76">
        <v>10</v>
      </c>
      <c r="D5782" s="53">
        <v>2024</v>
      </c>
      <c r="E5782" s="56">
        <v>0</v>
      </c>
      <c r="F5782" s="53">
        <f t="shared" si="456"/>
        <v>0</v>
      </c>
      <c r="G5782" s="53">
        <f t="shared" si="457"/>
        <v>0</v>
      </c>
      <c r="H5782" s="53">
        <f t="shared" si="458"/>
        <v>0</v>
      </c>
      <c r="I5782" s="53" t="str">
        <f t="shared" si="459"/>
        <v>dd</v>
      </c>
    </row>
    <row r="5783" spans="1:9" x14ac:dyDescent="0.25">
      <c r="A5783" s="93">
        <v>45597</v>
      </c>
      <c r="B5783" s="35">
        <f t="shared" si="455"/>
        <v>191</v>
      </c>
      <c r="C5783" s="76">
        <v>11</v>
      </c>
      <c r="D5783" s="53">
        <v>2024</v>
      </c>
      <c r="E5783" s="56">
        <v>0</v>
      </c>
      <c r="F5783" s="53">
        <f t="shared" si="456"/>
        <v>0</v>
      </c>
      <c r="G5783" s="53">
        <f t="shared" si="457"/>
        <v>0</v>
      </c>
      <c r="H5783" s="53">
        <f t="shared" si="458"/>
        <v>0</v>
      </c>
      <c r="I5783" s="53" t="str">
        <f t="shared" si="459"/>
        <v>dd</v>
      </c>
    </row>
    <row r="5784" spans="1:9" x14ac:dyDescent="0.25">
      <c r="A5784" s="93">
        <v>45598</v>
      </c>
      <c r="B5784" s="35">
        <f t="shared" si="455"/>
        <v>191</v>
      </c>
      <c r="C5784" s="76">
        <v>11</v>
      </c>
      <c r="D5784" s="53">
        <v>2024</v>
      </c>
      <c r="E5784" s="56">
        <v>2.0666666666666669</v>
      </c>
      <c r="F5784" s="53">
        <f t="shared" si="456"/>
        <v>1</v>
      </c>
      <c r="G5784" s="53">
        <f t="shared" si="457"/>
        <v>1</v>
      </c>
      <c r="H5784" s="53">
        <f t="shared" si="458"/>
        <v>-1</v>
      </c>
      <c r="I5784" s="53" t="str">
        <f t="shared" si="459"/>
        <v>dw</v>
      </c>
    </row>
    <row r="5785" spans="1:9" x14ac:dyDescent="0.25">
      <c r="A5785" s="93">
        <v>45599</v>
      </c>
      <c r="B5785" s="35">
        <f t="shared" si="455"/>
        <v>191</v>
      </c>
      <c r="C5785" s="76">
        <v>11</v>
      </c>
      <c r="D5785" s="53">
        <v>2024</v>
      </c>
      <c r="E5785" s="56">
        <v>0</v>
      </c>
      <c r="F5785" s="53">
        <f t="shared" si="456"/>
        <v>0</v>
      </c>
      <c r="G5785" s="53">
        <f t="shared" si="457"/>
        <v>1</v>
      </c>
      <c r="H5785" s="53">
        <f t="shared" si="458"/>
        <v>1</v>
      </c>
      <c r="I5785" s="53" t="str">
        <f t="shared" si="459"/>
        <v>wd</v>
      </c>
    </row>
    <row r="5786" spans="1:9" x14ac:dyDescent="0.25">
      <c r="A5786" s="93">
        <v>45600</v>
      </c>
      <c r="B5786" s="35">
        <f t="shared" si="455"/>
        <v>191</v>
      </c>
      <c r="C5786" s="76">
        <v>11</v>
      </c>
      <c r="D5786" s="53">
        <v>2024</v>
      </c>
      <c r="E5786" s="56">
        <v>0</v>
      </c>
      <c r="F5786" s="53">
        <f t="shared" si="456"/>
        <v>0</v>
      </c>
      <c r="G5786" s="53">
        <f t="shared" si="457"/>
        <v>0</v>
      </c>
      <c r="H5786" s="53">
        <f t="shared" si="458"/>
        <v>0</v>
      </c>
      <c r="I5786" s="53" t="str">
        <f t="shared" si="459"/>
        <v>dd</v>
      </c>
    </row>
    <row r="5787" spans="1:9" x14ac:dyDescent="0.25">
      <c r="A5787" s="93">
        <v>45601</v>
      </c>
      <c r="B5787" s="35">
        <f t="shared" si="455"/>
        <v>191</v>
      </c>
      <c r="C5787" s="76">
        <v>11</v>
      </c>
      <c r="D5787" s="53">
        <v>2024</v>
      </c>
      <c r="E5787" s="56">
        <v>0</v>
      </c>
      <c r="F5787" s="53">
        <f t="shared" si="456"/>
        <v>0</v>
      </c>
      <c r="G5787" s="53">
        <f t="shared" si="457"/>
        <v>0</v>
      </c>
      <c r="H5787" s="53">
        <f t="shared" si="458"/>
        <v>0</v>
      </c>
      <c r="I5787" s="53" t="str">
        <f t="shared" si="459"/>
        <v>dd</v>
      </c>
    </row>
    <row r="5788" spans="1:9" x14ac:dyDescent="0.25">
      <c r="A5788" s="93">
        <v>45602</v>
      </c>
      <c r="B5788" s="35">
        <f t="shared" si="455"/>
        <v>191</v>
      </c>
      <c r="C5788" s="76">
        <v>11</v>
      </c>
      <c r="D5788" s="53">
        <v>2024</v>
      </c>
      <c r="E5788" s="56">
        <v>0</v>
      </c>
      <c r="F5788" s="53">
        <f t="shared" si="456"/>
        <v>0</v>
      </c>
      <c r="G5788" s="53">
        <f t="shared" si="457"/>
        <v>0</v>
      </c>
      <c r="H5788" s="53">
        <f t="shared" si="458"/>
        <v>0</v>
      </c>
      <c r="I5788" s="53" t="str">
        <f t="shared" si="459"/>
        <v>dd</v>
      </c>
    </row>
    <row r="5789" spans="1:9" x14ac:dyDescent="0.25">
      <c r="A5789" s="93">
        <v>45603</v>
      </c>
      <c r="B5789" s="35">
        <f t="shared" si="455"/>
        <v>191</v>
      </c>
      <c r="C5789" s="76">
        <v>11</v>
      </c>
      <c r="D5789" s="53">
        <v>2024</v>
      </c>
      <c r="E5789" s="56">
        <v>0</v>
      </c>
      <c r="F5789" s="53">
        <f t="shared" si="456"/>
        <v>0</v>
      </c>
      <c r="G5789" s="53">
        <f t="shared" si="457"/>
        <v>0</v>
      </c>
      <c r="H5789" s="53">
        <f t="shared" si="458"/>
        <v>0</v>
      </c>
      <c r="I5789" s="53" t="str">
        <f t="shared" si="459"/>
        <v>dd</v>
      </c>
    </row>
    <row r="5790" spans="1:9" x14ac:dyDescent="0.25">
      <c r="A5790" s="93">
        <v>45604</v>
      </c>
      <c r="B5790" s="35">
        <f t="shared" si="455"/>
        <v>191</v>
      </c>
      <c r="C5790" s="76">
        <v>11</v>
      </c>
      <c r="D5790" s="53">
        <v>2024</v>
      </c>
      <c r="E5790" s="56">
        <v>0</v>
      </c>
      <c r="F5790" s="53">
        <f t="shared" si="456"/>
        <v>0</v>
      </c>
      <c r="G5790" s="53">
        <f t="shared" si="457"/>
        <v>0</v>
      </c>
      <c r="H5790" s="53">
        <f t="shared" si="458"/>
        <v>0</v>
      </c>
      <c r="I5790" s="53" t="str">
        <f t="shared" si="459"/>
        <v>dd</v>
      </c>
    </row>
    <row r="5791" spans="1:9" x14ac:dyDescent="0.25">
      <c r="A5791" s="93">
        <v>45605</v>
      </c>
      <c r="B5791" s="35">
        <f t="shared" si="455"/>
        <v>191</v>
      </c>
      <c r="C5791" s="76">
        <v>11</v>
      </c>
      <c r="D5791" s="53">
        <v>2024</v>
      </c>
      <c r="E5791" s="56">
        <v>0.20000000000000004</v>
      </c>
      <c r="F5791" s="53">
        <f t="shared" si="456"/>
        <v>1</v>
      </c>
      <c r="G5791" s="53">
        <f t="shared" si="457"/>
        <v>1</v>
      </c>
      <c r="H5791" s="53">
        <f t="shared" si="458"/>
        <v>-1</v>
      </c>
      <c r="I5791" s="53" t="str">
        <f t="shared" si="459"/>
        <v>dw</v>
      </c>
    </row>
    <row r="5792" spans="1:9" x14ac:dyDescent="0.25">
      <c r="A5792" s="93">
        <v>45606</v>
      </c>
      <c r="B5792" s="35">
        <f t="shared" si="455"/>
        <v>191</v>
      </c>
      <c r="C5792" s="76">
        <v>11</v>
      </c>
      <c r="D5792" s="53">
        <v>2024</v>
      </c>
      <c r="E5792" s="56">
        <v>0.46666666666666662</v>
      </c>
      <c r="F5792" s="53">
        <f t="shared" si="456"/>
        <v>1</v>
      </c>
      <c r="G5792" s="53">
        <f t="shared" si="457"/>
        <v>2</v>
      </c>
      <c r="H5792" s="53">
        <f t="shared" si="458"/>
        <v>2</v>
      </c>
      <c r="I5792" s="53" t="str">
        <f t="shared" si="459"/>
        <v>ww</v>
      </c>
    </row>
    <row r="5793" spans="1:9" x14ac:dyDescent="0.25">
      <c r="A5793" s="93">
        <v>45607</v>
      </c>
      <c r="B5793" s="35">
        <f t="shared" si="455"/>
        <v>191</v>
      </c>
      <c r="C5793" s="76">
        <v>11</v>
      </c>
      <c r="D5793" s="53">
        <v>2024</v>
      </c>
      <c r="E5793" s="56">
        <v>0</v>
      </c>
      <c r="F5793" s="53">
        <f t="shared" si="456"/>
        <v>0</v>
      </c>
      <c r="G5793" s="53">
        <f t="shared" si="457"/>
        <v>1</v>
      </c>
      <c r="H5793" s="53">
        <f t="shared" si="458"/>
        <v>1</v>
      </c>
      <c r="I5793" s="53" t="str">
        <f t="shared" si="459"/>
        <v>wd</v>
      </c>
    </row>
    <row r="5794" spans="1:9" x14ac:dyDescent="0.25">
      <c r="A5794" s="93">
        <v>45608</v>
      </c>
      <c r="B5794" s="35">
        <f t="shared" si="455"/>
        <v>191</v>
      </c>
      <c r="C5794" s="76">
        <v>11</v>
      </c>
      <c r="D5794" s="53">
        <v>2024</v>
      </c>
      <c r="E5794" s="56">
        <v>0</v>
      </c>
      <c r="F5794" s="53">
        <f t="shared" si="456"/>
        <v>0</v>
      </c>
      <c r="G5794" s="53">
        <f t="shared" si="457"/>
        <v>0</v>
      </c>
      <c r="H5794" s="53">
        <f t="shared" si="458"/>
        <v>0</v>
      </c>
      <c r="I5794" s="53" t="str">
        <f t="shared" si="459"/>
        <v>dd</v>
      </c>
    </row>
    <row r="5795" spans="1:9" x14ac:dyDescent="0.25">
      <c r="A5795" s="93">
        <v>45609</v>
      </c>
      <c r="B5795" s="35">
        <f t="shared" si="455"/>
        <v>191</v>
      </c>
      <c r="C5795" s="76">
        <v>11</v>
      </c>
      <c r="D5795" s="53">
        <v>2024</v>
      </c>
      <c r="E5795" s="56">
        <v>0</v>
      </c>
      <c r="F5795" s="53">
        <f t="shared" si="456"/>
        <v>0</v>
      </c>
      <c r="G5795" s="53">
        <f t="shared" si="457"/>
        <v>0</v>
      </c>
      <c r="H5795" s="53">
        <f t="shared" si="458"/>
        <v>0</v>
      </c>
      <c r="I5795" s="53" t="str">
        <f t="shared" si="459"/>
        <v>dd</v>
      </c>
    </row>
    <row r="5796" spans="1:9" x14ac:dyDescent="0.25">
      <c r="A5796" s="93">
        <v>45610</v>
      </c>
      <c r="B5796" s="35">
        <f t="shared" si="455"/>
        <v>191</v>
      </c>
      <c r="C5796" s="76">
        <v>11</v>
      </c>
      <c r="D5796" s="53">
        <v>2024</v>
      </c>
      <c r="E5796" s="56">
        <v>0</v>
      </c>
      <c r="F5796" s="53">
        <f t="shared" si="456"/>
        <v>0</v>
      </c>
      <c r="G5796" s="53">
        <f t="shared" si="457"/>
        <v>0</v>
      </c>
      <c r="H5796" s="53">
        <f t="shared" si="458"/>
        <v>0</v>
      </c>
      <c r="I5796" s="53" t="str">
        <f t="shared" si="459"/>
        <v>dd</v>
      </c>
    </row>
    <row r="5797" spans="1:9" x14ac:dyDescent="0.25">
      <c r="A5797" s="93">
        <v>45611</v>
      </c>
      <c r="B5797" s="35">
        <f t="shared" si="455"/>
        <v>191</v>
      </c>
      <c r="C5797" s="76">
        <v>11</v>
      </c>
      <c r="D5797" s="53">
        <v>2024</v>
      </c>
      <c r="E5797" s="56">
        <v>6.6666666666666666E-2</v>
      </c>
      <c r="F5797" s="53">
        <f t="shared" si="456"/>
        <v>1</v>
      </c>
      <c r="G5797" s="53">
        <f t="shared" si="457"/>
        <v>1</v>
      </c>
      <c r="H5797" s="53">
        <f t="shared" si="458"/>
        <v>-1</v>
      </c>
      <c r="I5797" s="53" t="str">
        <f t="shared" si="459"/>
        <v>dw</v>
      </c>
    </row>
    <row r="5798" spans="1:9" x14ac:dyDescent="0.25">
      <c r="A5798" s="93">
        <v>45612</v>
      </c>
      <c r="B5798" s="35">
        <f t="shared" si="455"/>
        <v>191</v>
      </c>
      <c r="C5798" s="76">
        <v>11</v>
      </c>
      <c r="D5798" s="53">
        <v>2024</v>
      </c>
      <c r="E5798" s="56">
        <v>0.20000000000000004</v>
      </c>
      <c r="F5798" s="53">
        <f t="shared" si="456"/>
        <v>1</v>
      </c>
      <c r="G5798" s="53">
        <f t="shared" si="457"/>
        <v>2</v>
      </c>
      <c r="H5798" s="53">
        <f t="shared" si="458"/>
        <v>2</v>
      </c>
      <c r="I5798" s="53" t="str">
        <f t="shared" si="459"/>
        <v>ww</v>
      </c>
    </row>
    <row r="5799" spans="1:9" x14ac:dyDescent="0.25">
      <c r="A5799" s="93">
        <v>45613</v>
      </c>
      <c r="B5799" s="35">
        <f t="shared" si="455"/>
        <v>191</v>
      </c>
      <c r="C5799" s="76">
        <v>11</v>
      </c>
      <c r="D5799" s="53">
        <v>2024</v>
      </c>
      <c r="E5799" s="56">
        <v>0</v>
      </c>
      <c r="F5799" s="53">
        <f t="shared" si="456"/>
        <v>0</v>
      </c>
      <c r="G5799" s="53">
        <f t="shared" si="457"/>
        <v>1</v>
      </c>
      <c r="H5799" s="53">
        <f t="shared" si="458"/>
        <v>1</v>
      </c>
      <c r="I5799" s="53" t="str">
        <f t="shared" si="459"/>
        <v>wd</v>
      </c>
    </row>
    <row r="5800" spans="1:9" x14ac:dyDescent="0.25">
      <c r="A5800" s="93">
        <v>45614</v>
      </c>
      <c r="B5800" s="35">
        <f t="shared" si="455"/>
        <v>191</v>
      </c>
      <c r="C5800" s="76">
        <v>11</v>
      </c>
      <c r="D5800" s="53">
        <v>2024</v>
      </c>
      <c r="E5800" s="56">
        <v>0</v>
      </c>
      <c r="F5800" s="53">
        <f t="shared" si="456"/>
        <v>0</v>
      </c>
      <c r="G5800" s="53">
        <f t="shared" si="457"/>
        <v>0</v>
      </c>
      <c r="H5800" s="53">
        <f t="shared" si="458"/>
        <v>0</v>
      </c>
      <c r="I5800" s="53" t="str">
        <f t="shared" si="459"/>
        <v>dd</v>
      </c>
    </row>
    <row r="5801" spans="1:9" x14ac:dyDescent="0.25">
      <c r="A5801" s="93">
        <v>45615</v>
      </c>
      <c r="B5801" s="35">
        <f t="shared" si="455"/>
        <v>191</v>
      </c>
      <c r="C5801" s="76">
        <v>11</v>
      </c>
      <c r="D5801" s="53">
        <v>2024</v>
      </c>
      <c r="E5801" s="56">
        <v>0.20000000000000004</v>
      </c>
      <c r="F5801" s="53">
        <f t="shared" si="456"/>
        <v>1</v>
      </c>
      <c r="G5801" s="53">
        <f t="shared" si="457"/>
        <v>1</v>
      </c>
      <c r="H5801" s="53">
        <f t="shared" si="458"/>
        <v>-1</v>
      </c>
      <c r="I5801" s="53" t="str">
        <f t="shared" si="459"/>
        <v>dw</v>
      </c>
    </row>
    <row r="5802" spans="1:9" x14ac:dyDescent="0.25">
      <c r="A5802" s="93">
        <v>45616</v>
      </c>
      <c r="B5802" s="35">
        <f t="shared" si="455"/>
        <v>191</v>
      </c>
      <c r="C5802" s="76">
        <v>11</v>
      </c>
      <c r="D5802" s="53">
        <v>2024</v>
      </c>
      <c r="E5802" s="56">
        <v>0.70000000000000007</v>
      </c>
      <c r="F5802" s="53">
        <f t="shared" si="456"/>
        <v>1</v>
      </c>
      <c r="G5802" s="53">
        <f t="shared" si="457"/>
        <v>2</v>
      </c>
      <c r="H5802" s="53">
        <f t="shared" si="458"/>
        <v>2</v>
      </c>
      <c r="I5802" s="53" t="str">
        <f t="shared" si="459"/>
        <v>ww</v>
      </c>
    </row>
    <row r="5803" spans="1:9" x14ac:dyDescent="0.25">
      <c r="A5803" s="93">
        <v>45617</v>
      </c>
      <c r="B5803" s="35">
        <f t="shared" si="455"/>
        <v>191</v>
      </c>
      <c r="C5803" s="76">
        <v>11</v>
      </c>
      <c r="D5803" s="53">
        <v>2024</v>
      </c>
      <c r="E5803" s="56">
        <v>0.10000000000000002</v>
      </c>
      <c r="F5803" s="53">
        <f t="shared" si="456"/>
        <v>1</v>
      </c>
      <c r="G5803" s="53">
        <f t="shared" si="457"/>
        <v>2</v>
      </c>
      <c r="H5803" s="53">
        <f t="shared" si="458"/>
        <v>2</v>
      </c>
      <c r="I5803" s="53" t="str">
        <f t="shared" si="459"/>
        <v>ww</v>
      </c>
    </row>
    <row r="5804" spans="1:9" x14ac:dyDescent="0.25">
      <c r="A5804" s="93">
        <v>45618</v>
      </c>
      <c r="B5804" s="35">
        <f t="shared" si="455"/>
        <v>191</v>
      </c>
      <c r="C5804" s="76">
        <v>11</v>
      </c>
      <c r="D5804" s="53">
        <v>2024</v>
      </c>
      <c r="E5804" s="56">
        <v>0</v>
      </c>
      <c r="F5804" s="53">
        <f t="shared" si="456"/>
        <v>0</v>
      </c>
      <c r="G5804" s="53">
        <f t="shared" si="457"/>
        <v>1</v>
      </c>
      <c r="H5804" s="53">
        <f t="shared" si="458"/>
        <v>1</v>
      </c>
      <c r="I5804" s="53" t="str">
        <f t="shared" si="459"/>
        <v>wd</v>
      </c>
    </row>
    <row r="5805" spans="1:9" x14ac:dyDescent="0.25">
      <c r="A5805" s="93">
        <v>45619</v>
      </c>
      <c r="B5805" s="35">
        <f t="shared" si="455"/>
        <v>191</v>
      </c>
      <c r="C5805" s="76">
        <v>11</v>
      </c>
      <c r="D5805" s="53">
        <v>2024</v>
      </c>
      <c r="E5805" s="56">
        <v>4.333333333333333</v>
      </c>
      <c r="F5805" s="53">
        <f t="shared" si="456"/>
        <v>1</v>
      </c>
      <c r="G5805" s="53">
        <f t="shared" si="457"/>
        <v>1</v>
      </c>
      <c r="H5805" s="53">
        <f t="shared" si="458"/>
        <v>-1</v>
      </c>
      <c r="I5805" s="53" t="str">
        <f t="shared" si="459"/>
        <v>dw</v>
      </c>
    </row>
    <row r="5806" spans="1:9" x14ac:dyDescent="0.25">
      <c r="A5806" s="93">
        <v>45620</v>
      </c>
      <c r="B5806" s="35">
        <f t="shared" si="455"/>
        <v>191</v>
      </c>
      <c r="C5806" s="76">
        <v>11</v>
      </c>
      <c r="D5806" s="53">
        <v>2024</v>
      </c>
      <c r="E5806" s="56">
        <v>9.0000000000000018</v>
      </c>
      <c r="F5806" s="53">
        <f t="shared" si="456"/>
        <v>1</v>
      </c>
      <c r="G5806" s="53">
        <f t="shared" si="457"/>
        <v>2</v>
      </c>
      <c r="H5806" s="53">
        <f t="shared" si="458"/>
        <v>2</v>
      </c>
      <c r="I5806" s="53" t="str">
        <f t="shared" si="459"/>
        <v>ww</v>
      </c>
    </row>
    <row r="5807" spans="1:9" x14ac:dyDescent="0.25">
      <c r="A5807" s="93">
        <v>45621</v>
      </c>
      <c r="B5807" s="35">
        <f t="shared" si="455"/>
        <v>191</v>
      </c>
      <c r="C5807" s="76">
        <v>11</v>
      </c>
      <c r="D5807" s="53">
        <v>2024</v>
      </c>
      <c r="E5807" s="56">
        <v>0.39999999999999997</v>
      </c>
      <c r="F5807" s="53">
        <f t="shared" si="456"/>
        <v>1</v>
      </c>
      <c r="G5807" s="53">
        <f t="shared" si="457"/>
        <v>2</v>
      </c>
      <c r="H5807" s="53">
        <f t="shared" si="458"/>
        <v>2</v>
      </c>
      <c r="I5807" s="53" t="str">
        <f t="shared" si="459"/>
        <v>ww</v>
      </c>
    </row>
    <row r="5808" spans="1:9" x14ac:dyDescent="0.25">
      <c r="A5808" s="93">
        <v>45622</v>
      </c>
      <c r="B5808" s="35">
        <f t="shared" ref="B5808:B5871" si="460">C5808+(D5808-2009)*12</f>
        <v>191</v>
      </c>
      <c r="C5808" s="76">
        <v>11</v>
      </c>
      <c r="D5808" s="53">
        <v>2024</v>
      </c>
      <c r="E5808" s="56">
        <v>0</v>
      </c>
      <c r="F5808" s="53">
        <f t="shared" si="456"/>
        <v>0</v>
      </c>
      <c r="G5808" s="53">
        <f t="shared" si="457"/>
        <v>1</v>
      </c>
      <c r="H5808" s="53">
        <f t="shared" si="458"/>
        <v>1</v>
      </c>
      <c r="I5808" s="53" t="str">
        <f t="shared" si="459"/>
        <v>wd</v>
      </c>
    </row>
    <row r="5809" spans="1:9" x14ac:dyDescent="0.25">
      <c r="A5809" s="93">
        <v>45623</v>
      </c>
      <c r="B5809" s="35">
        <f t="shared" si="460"/>
        <v>191</v>
      </c>
      <c r="C5809" s="76">
        <v>11</v>
      </c>
      <c r="D5809" s="53">
        <v>2024</v>
      </c>
      <c r="E5809" s="56">
        <v>0.46666666666666662</v>
      </c>
      <c r="F5809" s="53">
        <f t="shared" si="456"/>
        <v>1</v>
      </c>
      <c r="G5809" s="53">
        <f t="shared" si="457"/>
        <v>1</v>
      </c>
      <c r="H5809" s="53">
        <f t="shared" si="458"/>
        <v>-1</v>
      </c>
      <c r="I5809" s="53" t="str">
        <f t="shared" si="459"/>
        <v>dw</v>
      </c>
    </row>
    <row r="5810" spans="1:9" x14ac:dyDescent="0.25">
      <c r="A5810" s="93">
        <v>45624</v>
      </c>
      <c r="B5810" s="35">
        <f t="shared" si="460"/>
        <v>191</v>
      </c>
      <c r="C5810" s="76">
        <v>11</v>
      </c>
      <c r="D5810" s="53">
        <v>2024</v>
      </c>
      <c r="E5810" s="56">
        <v>4.666666666666667</v>
      </c>
      <c r="F5810" s="53">
        <f t="shared" si="456"/>
        <v>1</v>
      </c>
      <c r="G5810" s="53">
        <f t="shared" si="457"/>
        <v>2</v>
      </c>
      <c r="H5810" s="53">
        <f t="shared" si="458"/>
        <v>2</v>
      </c>
      <c r="I5810" s="53" t="str">
        <f t="shared" si="459"/>
        <v>ww</v>
      </c>
    </row>
    <row r="5811" spans="1:9" x14ac:dyDescent="0.25">
      <c r="A5811" s="93">
        <v>45625</v>
      </c>
      <c r="B5811" s="35">
        <f t="shared" si="460"/>
        <v>191</v>
      </c>
      <c r="C5811" s="76">
        <v>11</v>
      </c>
      <c r="D5811" s="53">
        <v>2024</v>
      </c>
      <c r="E5811" s="56">
        <v>0.13333333333333333</v>
      </c>
      <c r="F5811" s="53">
        <f t="shared" si="456"/>
        <v>1</v>
      </c>
      <c r="G5811" s="53">
        <f t="shared" si="457"/>
        <v>2</v>
      </c>
      <c r="H5811" s="53">
        <f t="shared" si="458"/>
        <v>2</v>
      </c>
      <c r="I5811" s="53" t="str">
        <f t="shared" si="459"/>
        <v>ww</v>
      </c>
    </row>
    <row r="5812" spans="1:9" x14ac:dyDescent="0.25">
      <c r="A5812" s="93">
        <v>45626</v>
      </c>
      <c r="B5812" s="35">
        <f t="shared" si="460"/>
        <v>191</v>
      </c>
      <c r="C5812" s="76">
        <v>11</v>
      </c>
      <c r="D5812" s="53">
        <v>2024</v>
      </c>
      <c r="E5812" s="56">
        <v>0.20000000000000004</v>
      </c>
      <c r="F5812" s="53">
        <f t="shared" si="456"/>
        <v>1</v>
      </c>
      <c r="G5812" s="53">
        <f t="shared" si="457"/>
        <v>2</v>
      </c>
      <c r="H5812" s="53">
        <f t="shared" si="458"/>
        <v>2</v>
      </c>
      <c r="I5812" s="53" t="str">
        <f t="shared" si="459"/>
        <v>ww</v>
      </c>
    </row>
    <row r="5813" spans="1:9" x14ac:dyDescent="0.25">
      <c r="A5813" s="93">
        <v>45627</v>
      </c>
      <c r="B5813" s="35">
        <f t="shared" si="460"/>
        <v>192</v>
      </c>
      <c r="C5813" s="76">
        <v>12</v>
      </c>
      <c r="D5813" s="53">
        <v>2024</v>
      </c>
      <c r="E5813" s="56">
        <v>0.13333333333333333</v>
      </c>
      <c r="F5813" s="53">
        <f t="shared" si="456"/>
        <v>1</v>
      </c>
      <c r="G5813" s="53">
        <f t="shared" si="457"/>
        <v>2</v>
      </c>
      <c r="H5813" s="53">
        <f t="shared" si="458"/>
        <v>2</v>
      </c>
      <c r="I5813" s="53" t="str">
        <f t="shared" si="459"/>
        <v>ww</v>
      </c>
    </row>
    <row r="5814" spans="1:9" x14ac:dyDescent="0.25">
      <c r="A5814" s="93">
        <v>45628</v>
      </c>
      <c r="B5814" s="35">
        <f t="shared" si="460"/>
        <v>192</v>
      </c>
      <c r="C5814" s="76">
        <v>12</v>
      </c>
      <c r="D5814" s="53">
        <v>2024</v>
      </c>
      <c r="E5814" s="56">
        <v>2.4666666666666668</v>
      </c>
      <c r="F5814" s="53">
        <f t="shared" si="456"/>
        <v>1</v>
      </c>
      <c r="G5814" s="53">
        <f t="shared" si="457"/>
        <v>2</v>
      </c>
      <c r="H5814" s="53">
        <f t="shared" si="458"/>
        <v>2</v>
      </c>
      <c r="I5814" s="53" t="str">
        <f t="shared" si="459"/>
        <v>ww</v>
      </c>
    </row>
    <row r="5815" spans="1:9" x14ac:dyDescent="0.25">
      <c r="A5815" s="93">
        <v>45629</v>
      </c>
      <c r="B5815" s="35">
        <f t="shared" si="460"/>
        <v>192</v>
      </c>
      <c r="C5815" s="76">
        <v>12</v>
      </c>
      <c r="D5815" s="53">
        <v>2024</v>
      </c>
      <c r="E5815" s="56">
        <v>1.8666666666666665</v>
      </c>
      <c r="F5815" s="53">
        <f t="shared" si="456"/>
        <v>1</v>
      </c>
      <c r="G5815" s="53">
        <f t="shared" si="457"/>
        <v>2</v>
      </c>
      <c r="H5815" s="53">
        <f t="shared" si="458"/>
        <v>2</v>
      </c>
      <c r="I5815" s="53" t="str">
        <f t="shared" si="459"/>
        <v>ww</v>
      </c>
    </row>
    <row r="5816" spans="1:9" x14ac:dyDescent="0.25">
      <c r="A5816" s="93">
        <v>45630</v>
      </c>
      <c r="B5816" s="35">
        <f t="shared" si="460"/>
        <v>192</v>
      </c>
      <c r="C5816" s="76">
        <v>12</v>
      </c>
      <c r="D5816" s="53">
        <v>2024</v>
      </c>
      <c r="E5816" s="56">
        <v>0.46666666666666662</v>
      </c>
      <c r="F5816" s="53">
        <f t="shared" si="456"/>
        <v>1</v>
      </c>
      <c r="G5816" s="53">
        <f t="shared" si="457"/>
        <v>2</v>
      </c>
      <c r="H5816" s="53">
        <f t="shared" si="458"/>
        <v>2</v>
      </c>
      <c r="I5816" s="53" t="str">
        <f t="shared" si="459"/>
        <v>ww</v>
      </c>
    </row>
    <row r="5817" spans="1:9" x14ac:dyDescent="0.25">
      <c r="A5817" s="93">
        <v>45631</v>
      </c>
      <c r="B5817" s="35">
        <f t="shared" si="460"/>
        <v>192</v>
      </c>
      <c r="C5817" s="76">
        <v>12</v>
      </c>
      <c r="D5817" s="53">
        <v>2024</v>
      </c>
      <c r="E5817" s="56">
        <v>0.73333333333333339</v>
      </c>
      <c r="F5817" s="53">
        <f t="shared" si="456"/>
        <v>1</v>
      </c>
      <c r="G5817" s="53">
        <f t="shared" si="457"/>
        <v>2</v>
      </c>
      <c r="H5817" s="53">
        <f t="shared" si="458"/>
        <v>2</v>
      </c>
      <c r="I5817" s="53" t="str">
        <f t="shared" si="459"/>
        <v>ww</v>
      </c>
    </row>
    <row r="5818" spans="1:9" x14ac:dyDescent="0.25">
      <c r="A5818" s="93">
        <v>45632</v>
      </c>
      <c r="B5818" s="35">
        <f t="shared" si="460"/>
        <v>192</v>
      </c>
      <c r="C5818" s="76">
        <v>12</v>
      </c>
      <c r="D5818" s="53">
        <v>2024</v>
      </c>
      <c r="E5818" s="56">
        <v>2.4</v>
      </c>
      <c r="F5818" s="53">
        <f t="shared" si="456"/>
        <v>1</v>
      </c>
      <c r="G5818" s="53">
        <f t="shared" si="457"/>
        <v>2</v>
      </c>
      <c r="H5818" s="53">
        <f t="shared" si="458"/>
        <v>2</v>
      </c>
      <c r="I5818" s="53" t="str">
        <f t="shared" si="459"/>
        <v>ww</v>
      </c>
    </row>
    <row r="5819" spans="1:9" x14ac:dyDescent="0.25">
      <c r="A5819" s="93">
        <v>45633</v>
      </c>
      <c r="B5819" s="35">
        <f t="shared" si="460"/>
        <v>192</v>
      </c>
      <c r="C5819" s="76">
        <v>12</v>
      </c>
      <c r="D5819" s="53">
        <v>2024</v>
      </c>
      <c r="E5819" s="56">
        <v>3.7333333333333329</v>
      </c>
      <c r="F5819" s="53">
        <f t="shared" si="456"/>
        <v>1</v>
      </c>
      <c r="G5819" s="53">
        <f t="shared" si="457"/>
        <v>2</v>
      </c>
      <c r="H5819" s="53">
        <f t="shared" si="458"/>
        <v>2</v>
      </c>
      <c r="I5819" s="53" t="str">
        <f t="shared" si="459"/>
        <v>ww</v>
      </c>
    </row>
    <row r="5820" spans="1:9" x14ac:dyDescent="0.25">
      <c r="A5820" s="93">
        <v>45634</v>
      </c>
      <c r="B5820" s="35">
        <f t="shared" si="460"/>
        <v>192</v>
      </c>
      <c r="C5820" s="76">
        <v>12</v>
      </c>
      <c r="D5820" s="53">
        <v>2024</v>
      </c>
      <c r="E5820" s="56">
        <v>17.599999999999998</v>
      </c>
      <c r="F5820" s="53">
        <f t="shared" si="456"/>
        <v>1</v>
      </c>
      <c r="G5820" s="53">
        <f t="shared" si="457"/>
        <v>2</v>
      </c>
      <c r="H5820" s="53">
        <f t="shared" si="458"/>
        <v>2</v>
      </c>
      <c r="I5820" s="53" t="str">
        <f t="shared" si="459"/>
        <v>ww</v>
      </c>
    </row>
    <row r="5821" spans="1:9" x14ac:dyDescent="0.25">
      <c r="A5821" s="93">
        <v>45635</v>
      </c>
      <c r="B5821" s="35">
        <f t="shared" si="460"/>
        <v>192</v>
      </c>
      <c r="C5821" s="76">
        <v>12</v>
      </c>
      <c r="D5821" s="53">
        <v>2024</v>
      </c>
      <c r="E5821" s="56">
        <v>3.0666666666666664</v>
      </c>
      <c r="F5821" s="53">
        <f t="shared" si="456"/>
        <v>1</v>
      </c>
      <c r="G5821" s="53">
        <f t="shared" si="457"/>
        <v>2</v>
      </c>
      <c r="H5821" s="53">
        <f t="shared" si="458"/>
        <v>2</v>
      </c>
      <c r="I5821" s="53" t="str">
        <f t="shared" si="459"/>
        <v>ww</v>
      </c>
    </row>
    <row r="5822" spans="1:9" x14ac:dyDescent="0.25">
      <c r="A5822" s="93">
        <v>45636</v>
      </c>
      <c r="B5822" s="35">
        <f t="shared" si="460"/>
        <v>192</v>
      </c>
      <c r="C5822" s="76">
        <v>12</v>
      </c>
      <c r="D5822" s="53">
        <v>2024</v>
      </c>
      <c r="E5822" s="56">
        <v>0.20000000000000004</v>
      </c>
      <c r="F5822" s="53">
        <f t="shared" si="456"/>
        <v>1</v>
      </c>
      <c r="G5822" s="53">
        <f t="shared" si="457"/>
        <v>2</v>
      </c>
      <c r="H5822" s="53">
        <f t="shared" si="458"/>
        <v>2</v>
      </c>
      <c r="I5822" s="53" t="str">
        <f t="shared" si="459"/>
        <v>ww</v>
      </c>
    </row>
    <row r="5823" spans="1:9" x14ac:dyDescent="0.25">
      <c r="A5823" s="93">
        <v>45637</v>
      </c>
      <c r="B5823" s="35">
        <f t="shared" si="460"/>
        <v>192</v>
      </c>
      <c r="C5823" s="76">
        <v>12</v>
      </c>
      <c r="D5823" s="53">
        <v>2024</v>
      </c>
      <c r="E5823" s="56">
        <v>0</v>
      </c>
      <c r="F5823" s="53">
        <f t="shared" si="456"/>
        <v>0</v>
      </c>
      <c r="G5823" s="53">
        <f t="shared" si="457"/>
        <v>1</v>
      </c>
      <c r="H5823" s="53">
        <f t="shared" si="458"/>
        <v>1</v>
      </c>
      <c r="I5823" s="53" t="str">
        <f t="shared" si="459"/>
        <v>wd</v>
      </c>
    </row>
    <row r="5824" spans="1:9" x14ac:dyDescent="0.25">
      <c r="A5824" s="93">
        <v>45638</v>
      </c>
      <c r="B5824" s="35">
        <f t="shared" si="460"/>
        <v>192</v>
      </c>
      <c r="C5824" s="76">
        <v>12</v>
      </c>
      <c r="D5824" s="53">
        <v>2024</v>
      </c>
      <c r="E5824" s="56">
        <v>0</v>
      </c>
      <c r="F5824" s="53">
        <f t="shared" si="456"/>
        <v>0</v>
      </c>
      <c r="G5824" s="53">
        <f t="shared" si="457"/>
        <v>0</v>
      </c>
      <c r="H5824" s="53">
        <f t="shared" si="458"/>
        <v>0</v>
      </c>
      <c r="I5824" s="53" t="str">
        <f t="shared" si="459"/>
        <v>dd</v>
      </c>
    </row>
    <row r="5825" spans="1:9" x14ac:dyDescent="0.25">
      <c r="A5825" s="93">
        <v>45639</v>
      </c>
      <c r="B5825" s="35">
        <f t="shared" si="460"/>
        <v>192</v>
      </c>
      <c r="C5825" s="76">
        <v>12</v>
      </c>
      <c r="D5825" s="53">
        <v>2024</v>
      </c>
      <c r="E5825" s="56">
        <v>0.20000000000000004</v>
      </c>
      <c r="F5825" s="53">
        <f t="shared" si="456"/>
        <v>1</v>
      </c>
      <c r="G5825" s="53">
        <f t="shared" si="457"/>
        <v>1</v>
      </c>
      <c r="H5825" s="53">
        <f t="shared" si="458"/>
        <v>-1</v>
      </c>
      <c r="I5825" s="53" t="str">
        <f t="shared" si="459"/>
        <v>dw</v>
      </c>
    </row>
    <row r="5826" spans="1:9" x14ac:dyDescent="0.25">
      <c r="A5826" s="93">
        <v>45640</v>
      </c>
      <c r="B5826" s="35">
        <f t="shared" si="460"/>
        <v>192</v>
      </c>
      <c r="C5826" s="76">
        <v>12</v>
      </c>
      <c r="D5826" s="53">
        <v>2024</v>
      </c>
      <c r="E5826" s="56">
        <v>6.6666666666666666E-2</v>
      </c>
      <c r="F5826" s="53">
        <f t="shared" si="456"/>
        <v>1</v>
      </c>
      <c r="G5826" s="53">
        <f t="shared" si="457"/>
        <v>2</v>
      </c>
      <c r="H5826" s="53">
        <f t="shared" si="458"/>
        <v>2</v>
      </c>
      <c r="I5826" s="53" t="str">
        <f t="shared" si="459"/>
        <v>ww</v>
      </c>
    </row>
    <row r="5827" spans="1:9" x14ac:dyDescent="0.25">
      <c r="A5827" s="93">
        <v>45641</v>
      </c>
      <c r="B5827" s="35">
        <f t="shared" si="460"/>
        <v>192</v>
      </c>
      <c r="C5827" s="76">
        <v>12</v>
      </c>
      <c r="D5827" s="53">
        <v>2024</v>
      </c>
      <c r="E5827" s="56">
        <v>0</v>
      </c>
      <c r="F5827" s="53">
        <f t="shared" si="456"/>
        <v>0</v>
      </c>
      <c r="G5827" s="53">
        <f t="shared" si="457"/>
        <v>1</v>
      </c>
      <c r="H5827" s="53">
        <f t="shared" si="458"/>
        <v>1</v>
      </c>
      <c r="I5827" s="53" t="str">
        <f t="shared" si="459"/>
        <v>wd</v>
      </c>
    </row>
    <row r="5828" spans="1:9" x14ac:dyDescent="0.25">
      <c r="A5828" s="93">
        <v>45642</v>
      </c>
      <c r="B5828" s="35">
        <f t="shared" si="460"/>
        <v>192</v>
      </c>
      <c r="C5828" s="76">
        <v>12</v>
      </c>
      <c r="D5828" s="53">
        <v>2024</v>
      </c>
      <c r="E5828" s="56">
        <v>0</v>
      </c>
      <c r="F5828" s="53">
        <f t="shared" si="456"/>
        <v>0</v>
      </c>
      <c r="G5828" s="53">
        <f t="shared" si="457"/>
        <v>0</v>
      </c>
      <c r="H5828" s="53">
        <f t="shared" si="458"/>
        <v>0</v>
      </c>
      <c r="I5828" s="53" t="str">
        <f t="shared" si="459"/>
        <v>dd</v>
      </c>
    </row>
    <row r="5829" spans="1:9" x14ac:dyDescent="0.25">
      <c r="A5829" s="93">
        <v>45643</v>
      </c>
      <c r="B5829" s="35">
        <f t="shared" si="460"/>
        <v>192</v>
      </c>
      <c r="C5829" s="76">
        <v>12</v>
      </c>
      <c r="D5829" s="53">
        <v>2024</v>
      </c>
      <c r="E5829" s="56">
        <v>0.33333333333333331</v>
      </c>
      <c r="F5829" s="53">
        <f t="shared" si="456"/>
        <v>1</v>
      </c>
      <c r="G5829" s="53">
        <f t="shared" si="457"/>
        <v>1</v>
      </c>
      <c r="H5829" s="53">
        <f t="shared" si="458"/>
        <v>-1</v>
      </c>
      <c r="I5829" s="53" t="str">
        <f t="shared" si="459"/>
        <v>dw</v>
      </c>
    </row>
    <row r="5830" spans="1:9" x14ac:dyDescent="0.25">
      <c r="A5830" s="93">
        <v>45644</v>
      </c>
      <c r="B5830" s="35">
        <f t="shared" si="460"/>
        <v>192</v>
      </c>
      <c r="C5830" s="76">
        <v>12</v>
      </c>
      <c r="D5830" s="53">
        <v>2024</v>
      </c>
      <c r="E5830" s="56">
        <v>0</v>
      </c>
      <c r="F5830" s="53">
        <f t="shared" si="456"/>
        <v>0</v>
      </c>
      <c r="G5830" s="53">
        <f t="shared" si="457"/>
        <v>1</v>
      </c>
      <c r="H5830" s="53">
        <f t="shared" si="458"/>
        <v>1</v>
      </c>
      <c r="I5830" s="53" t="str">
        <f t="shared" si="459"/>
        <v>wd</v>
      </c>
    </row>
    <row r="5831" spans="1:9" x14ac:dyDescent="0.25">
      <c r="A5831" s="93">
        <v>45645</v>
      </c>
      <c r="B5831" s="35">
        <f t="shared" si="460"/>
        <v>192</v>
      </c>
      <c r="C5831" s="76">
        <v>12</v>
      </c>
      <c r="D5831" s="53">
        <v>2024</v>
      </c>
      <c r="E5831" s="56">
        <v>0</v>
      </c>
      <c r="F5831" s="53">
        <f t="shared" ref="F5831:F5843" si="461">IF(E5831&gt;0,1,0)</f>
        <v>0</v>
      </c>
      <c r="G5831" s="53">
        <f t="shared" ref="G5831:G5843" si="462">SUM(F5830:F5831)</f>
        <v>0</v>
      </c>
      <c r="H5831" s="53">
        <f t="shared" ref="H5831:H5843" si="463">IF(G5831=1,IF(F5830=1,1,-1),G5831)</f>
        <v>0</v>
      </c>
      <c r="I5831" s="53" t="str">
        <f t="shared" ref="I5831:I5843" si="464">VLOOKUP(H5831,codes,2,)</f>
        <v>dd</v>
      </c>
    </row>
    <row r="5832" spans="1:9" x14ac:dyDescent="0.25">
      <c r="A5832" s="93">
        <v>45646</v>
      </c>
      <c r="B5832" s="35">
        <f t="shared" si="460"/>
        <v>192</v>
      </c>
      <c r="C5832" s="76">
        <v>12</v>
      </c>
      <c r="D5832" s="53">
        <v>2024</v>
      </c>
      <c r="E5832" s="56">
        <v>0</v>
      </c>
      <c r="F5832" s="53">
        <f t="shared" si="461"/>
        <v>0</v>
      </c>
      <c r="G5832" s="53">
        <f t="shared" si="462"/>
        <v>0</v>
      </c>
      <c r="H5832" s="53">
        <f t="shared" si="463"/>
        <v>0</v>
      </c>
      <c r="I5832" s="53" t="str">
        <f t="shared" si="464"/>
        <v>dd</v>
      </c>
    </row>
    <row r="5833" spans="1:9" x14ac:dyDescent="0.25">
      <c r="A5833" s="93">
        <v>45647</v>
      </c>
      <c r="B5833" s="35">
        <f t="shared" si="460"/>
        <v>192</v>
      </c>
      <c r="C5833" s="76">
        <v>12</v>
      </c>
      <c r="D5833" s="53">
        <v>2024</v>
      </c>
      <c r="E5833" s="56">
        <v>0.13333333333333333</v>
      </c>
      <c r="F5833" s="53">
        <f t="shared" si="461"/>
        <v>1</v>
      </c>
      <c r="G5833" s="53">
        <f t="shared" si="462"/>
        <v>1</v>
      </c>
      <c r="H5833" s="53">
        <f t="shared" si="463"/>
        <v>-1</v>
      </c>
      <c r="I5833" s="53" t="str">
        <f t="shared" si="464"/>
        <v>dw</v>
      </c>
    </row>
    <row r="5834" spans="1:9" x14ac:dyDescent="0.25">
      <c r="A5834" s="93">
        <v>45648</v>
      </c>
      <c r="B5834" s="35">
        <f t="shared" si="460"/>
        <v>192</v>
      </c>
      <c r="C5834" s="76">
        <v>12</v>
      </c>
      <c r="D5834" s="53">
        <v>2024</v>
      </c>
      <c r="E5834" s="56">
        <v>0.79999999999999993</v>
      </c>
      <c r="F5834" s="53">
        <f t="shared" si="461"/>
        <v>1</v>
      </c>
      <c r="G5834" s="53">
        <f t="shared" si="462"/>
        <v>2</v>
      </c>
      <c r="H5834" s="53">
        <f t="shared" si="463"/>
        <v>2</v>
      </c>
      <c r="I5834" s="53" t="str">
        <f t="shared" si="464"/>
        <v>ww</v>
      </c>
    </row>
    <row r="5835" spans="1:9" x14ac:dyDescent="0.25">
      <c r="A5835" s="93">
        <v>45649</v>
      </c>
      <c r="B5835" s="35">
        <f t="shared" si="460"/>
        <v>192</v>
      </c>
      <c r="C5835" s="76">
        <v>12</v>
      </c>
      <c r="D5835" s="53">
        <v>2024</v>
      </c>
      <c r="E5835" s="56">
        <v>0</v>
      </c>
      <c r="F5835" s="53">
        <f t="shared" si="461"/>
        <v>0</v>
      </c>
      <c r="G5835" s="53">
        <f t="shared" si="462"/>
        <v>1</v>
      </c>
      <c r="H5835" s="53">
        <f t="shared" si="463"/>
        <v>1</v>
      </c>
      <c r="I5835" s="53" t="str">
        <f t="shared" si="464"/>
        <v>wd</v>
      </c>
    </row>
    <row r="5836" spans="1:9" x14ac:dyDescent="0.25">
      <c r="A5836" s="93">
        <v>45650</v>
      </c>
      <c r="B5836" s="35">
        <f t="shared" si="460"/>
        <v>192</v>
      </c>
      <c r="C5836" s="76">
        <v>12</v>
      </c>
      <c r="D5836" s="53">
        <v>2024</v>
      </c>
      <c r="E5836" s="56">
        <v>1.8666666666666665</v>
      </c>
      <c r="F5836" s="53">
        <f t="shared" si="461"/>
        <v>1</v>
      </c>
      <c r="G5836" s="53">
        <f t="shared" si="462"/>
        <v>1</v>
      </c>
      <c r="H5836" s="53">
        <f t="shared" si="463"/>
        <v>-1</v>
      </c>
      <c r="I5836" s="53" t="str">
        <f t="shared" si="464"/>
        <v>dw</v>
      </c>
    </row>
    <row r="5837" spans="1:9" x14ac:dyDescent="0.25">
      <c r="A5837" s="93">
        <v>45651</v>
      </c>
      <c r="B5837" s="35">
        <f t="shared" si="460"/>
        <v>192</v>
      </c>
      <c r="C5837" s="76">
        <v>12</v>
      </c>
      <c r="D5837" s="53">
        <v>2024</v>
      </c>
      <c r="E5837" s="56">
        <v>0</v>
      </c>
      <c r="F5837" s="53">
        <f t="shared" si="461"/>
        <v>0</v>
      </c>
      <c r="G5837" s="53">
        <f t="shared" si="462"/>
        <v>1</v>
      </c>
      <c r="H5837" s="53">
        <f t="shared" si="463"/>
        <v>1</v>
      </c>
      <c r="I5837" s="53" t="str">
        <f t="shared" si="464"/>
        <v>wd</v>
      </c>
    </row>
    <row r="5838" spans="1:9" x14ac:dyDescent="0.25">
      <c r="A5838" s="93">
        <v>45652</v>
      </c>
      <c r="B5838" s="35">
        <f t="shared" si="460"/>
        <v>192</v>
      </c>
      <c r="C5838" s="76">
        <v>12</v>
      </c>
      <c r="D5838" s="53">
        <v>2024</v>
      </c>
      <c r="E5838" s="56">
        <v>0</v>
      </c>
      <c r="F5838" s="53">
        <f t="shared" si="461"/>
        <v>0</v>
      </c>
      <c r="G5838" s="53">
        <f t="shared" si="462"/>
        <v>0</v>
      </c>
      <c r="H5838" s="53">
        <f t="shared" si="463"/>
        <v>0</v>
      </c>
      <c r="I5838" s="53" t="str">
        <f t="shared" si="464"/>
        <v>dd</v>
      </c>
    </row>
    <row r="5839" spans="1:9" x14ac:dyDescent="0.25">
      <c r="A5839" s="93">
        <v>45653</v>
      </c>
      <c r="B5839" s="35">
        <f t="shared" si="460"/>
        <v>192</v>
      </c>
      <c r="C5839" s="76">
        <v>12</v>
      </c>
      <c r="D5839" s="53">
        <v>2024</v>
      </c>
      <c r="E5839" s="56">
        <v>0</v>
      </c>
      <c r="F5839" s="53">
        <f t="shared" si="461"/>
        <v>0</v>
      </c>
      <c r="G5839" s="53">
        <f t="shared" si="462"/>
        <v>0</v>
      </c>
      <c r="H5839" s="53">
        <f t="shared" si="463"/>
        <v>0</v>
      </c>
      <c r="I5839" s="53" t="str">
        <f t="shared" si="464"/>
        <v>dd</v>
      </c>
    </row>
    <row r="5840" spans="1:9" x14ac:dyDescent="0.25">
      <c r="A5840" s="93">
        <v>45654</v>
      </c>
      <c r="B5840" s="35">
        <f t="shared" si="460"/>
        <v>192</v>
      </c>
      <c r="C5840" s="76">
        <v>12</v>
      </c>
      <c r="D5840" s="53">
        <v>2024</v>
      </c>
      <c r="E5840" s="56">
        <v>0.13333333333333333</v>
      </c>
      <c r="F5840" s="53">
        <f t="shared" si="461"/>
        <v>1</v>
      </c>
      <c r="G5840" s="53">
        <f t="shared" si="462"/>
        <v>1</v>
      </c>
      <c r="H5840" s="53">
        <f t="shared" si="463"/>
        <v>-1</v>
      </c>
      <c r="I5840" s="53" t="str">
        <f t="shared" si="464"/>
        <v>dw</v>
      </c>
    </row>
    <row r="5841" spans="1:9" x14ac:dyDescent="0.25">
      <c r="A5841" s="93">
        <v>45655</v>
      </c>
      <c r="B5841" s="35">
        <f t="shared" si="460"/>
        <v>192</v>
      </c>
      <c r="C5841" s="76">
        <v>12</v>
      </c>
      <c r="D5841" s="53">
        <v>2024</v>
      </c>
      <c r="E5841" s="56">
        <v>0</v>
      </c>
      <c r="F5841" s="53">
        <f t="shared" si="461"/>
        <v>0</v>
      </c>
      <c r="G5841" s="53">
        <f t="shared" si="462"/>
        <v>1</v>
      </c>
      <c r="H5841" s="53">
        <f t="shared" si="463"/>
        <v>1</v>
      </c>
      <c r="I5841" s="53" t="str">
        <f t="shared" si="464"/>
        <v>wd</v>
      </c>
    </row>
    <row r="5842" spans="1:9" x14ac:dyDescent="0.25">
      <c r="A5842" s="93">
        <v>45656</v>
      </c>
      <c r="B5842" s="35">
        <f t="shared" si="460"/>
        <v>192</v>
      </c>
      <c r="C5842" s="76">
        <v>12</v>
      </c>
      <c r="D5842" s="53">
        <v>2024</v>
      </c>
      <c r="E5842" s="56">
        <v>0.13333333333333333</v>
      </c>
      <c r="F5842" s="53">
        <f t="shared" si="461"/>
        <v>1</v>
      </c>
      <c r="G5842" s="53">
        <f t="shared" si="462"/>
        <v>1</v>
      </c>
      <c r="H5842" s="53">
        <f t="shared" si="463"/>
        <v>-1</v>
      </c>
      <c r="I5842" s="53" t="str">
        <f t="shared" si="464"/>
        <v>dw</v>
      </c>
    </row>
    <row r="5843" spans="1:9" x14ac:dyDescent="0.25">
      <c r="A5843" s="93">
        <v>45657</v>
      </c>
      <c r="B5843" s="35">
        <f t="shared" si="460"/>
        <v>192</v>
      </c>
      <c r="C5843" s="76">
        <v>12</v>
      </c>
      <c r="D5843" s="53">
        <v>2024</v>
      </c>
      <c r="E5843" s="56">
        <v>0</v>
      </c>
      <c r="F5843" s="53">
        <f t="shared" si="461"/>
        <v>0</v>
      </c>
      <c r="G5843" s="53">
        <f t="shared" si="462"/>
        <v>1</v>
      </c>
      <c r="H5843" s="53">
        <f t="shared" si="463"/>
        <v>1</v>
      </c>
      <c r="I5843" s="53" t="str">
        <f t="shared" si="464"/>
        <v>wd</v>
      </c>
    </row>
    <row r="5844" spans="1:9" x14ac:dyDescent="0.25">
      <c r="B5844" s="35">
        <f t="shared" si="460"/>
        <v>-24107</v>
      </c>
      <c r="C5844" s="76">
        <v>1</v>
      </c>
    </row>
    <row r="5845" spans="1:9" x14ac:dyDescent="0.25">
      <c r="B5845" s="35">
        <f t="shared" si="460"/>
        <v>-24107</v>
      </c>
      <c r="C5845" s="76">
        <v>1</v>
      </c>
    </row>
    <row r="5846" spans="1:9" x14ac:dyDescent="0.25">
      <c r="B5846" s="35">
        <f t="shared" si="460"/>
        <v>-24107</v>
      </c>
      <c r="C5846" s="76">
        <v>1</v>
      </c>
    </row>
    <row r="5847" spans="1:9" x14ac:dyDescent="0.25">
      <c r="B5847" s="35">
        <f t="shared" si="460"/>
        <v>-24107</v>
      </c>
      <c r="C5847" s="76">
        <v>1</v>
      </c>
    </row>
    <row r="5848" spans="1:9" x14ac:dyDescent="0.25">
      <c r="B5848" s="35">
        <f t="shared" si="460"/>
        <v>-24107</v>
      </c>
      <c r="C5848" s="76">
        <v>1</v>
      </c>
    </row>
    <row r="5849" spans="1:9" x14ac:dyDescent="0.25">
      <c r="B5849" s="35">
        <f t="shared" si="460"/>
        <v>-24107</v>
      </c>
      <c r="C5849" s="76">
        <v>1</v>
      </c>
    </row>
    <row r="5850" spans="1:9" x14ac:dyDescent="0.25">
      <c r="B5850" s="35">
        <f t="shared" si="460"/>
        <v>-24107</v>
      </c>
      <c r="C5850" s="76">
        <v>1</v>
      </c>
    </row>
    <row r="5851" spans="1:9" x14ac:dyDescent="0.25">
      <c r="B5851" s="35">
        <f t="shared" si="460"/>
        <v>-24107</v>
      </c>
      <c r="C5851" s="76">
        <v>1</v>
      </c>
    </row>
    <row r="5852" spans="1:9" x14ac:dyDescent="0.25">
      <c r="B5852" s="35">
        <f t="shared" si="460"/>
        <v>-24107</v>
      </c>
      <c r="C5852" s="76">
        <v>1</v>
      </c>
    </row>
    <row r="5853" spans="1:9" x14ac:dyDescent="0.25">
      <c r="B5853" s="35">
        <f t="shared" si="460"/>
        <v>-24107</v>
      </c>
      <c r="C5853" s="76">
        <v>1</v>
      </c>
    </row>
    <row r="5854" spans="1:9" x14ac:dyDescent="0.25">
      <c r="B5854" s="35">
        <f t="shared" si="460"/>
        <v>-24107</v>
      </c>
      <c r="C5854" s="76">
        <v>1</v>
      </c>
    </row>
    <row r="5855" spans="1:9" x14ac:dyDescent="0.25">
      <c r="B5855" s="35">
        <f t="shared" si="460"/>
        <v>-24107</v>
      </c>
      <c r="C5855" s="76">
        <v>1</v>
      </c>
    </row>
    <row r="5856" spans="1:9" x14ac:dyDescent="0.25">
      <c r="B5856" s="35">
        <f t="shared" si="460"/>
        <v>-24107</v>
      </c>
      <c r="C5856" s="76">
        <v>1</v>
      </c>
    </row>
    <row r="5857" spans="2:3" x14ac:dyDescent="0.25">
      <c r="B5857" s="35">
        <f t="shared" si="460"/>
        <v>-24107</v>
      </c>
      <c r="C5857" s="76">
        <v>1</v>
      </c>
    </row>
    <row r="5858" spans="2:3" x14ac:dyDescent="0.25">
      <c r="B5858" s="35">
        <f t="shared" si="460"/>
        <v>-24107</v>
      </c>
      <c r="C5858" s="76">
        <v>1</v>
      </c>
    </row>
    <row r="5859" spans="2:3" x14ac:dyDescent="0.25">
      <c r="B5859" s="35">
        <f t="shared" si="460"/>
        <v>-24107</v>
      </c>
      <c r="C5859" s="76">
        <v>1</v>
      </c>
    </row>
    <row r="5860" spans="2:3" x14ac:dyDescent="0.25">
      <c r="B5860" s="35">
        <f t="shared" si="460"/>
        <v>-24107</v>
      </c>
      <c r="C5860" s="76">
        <v>1</v>
      </c>
    </row>
    <row r="5861" spans="2:3" x14ac:dyDescent="0.25">
      <c r="B5861" s="35">
        <f t="shared" si="460"/>
        <v>-24107</v>
      </c>
      <c r="C5861" s="76">
        <v>1</v>
      </c>
    </row>
    <row r="5862" spans="2:3" x14ac:dyDescent="0.25">
      <c r="B5862" s="35">
        <f t="shared" si="460"/>
        <v>-24107</v>
      </c>
      <c r="C5862" s="76">
        <v>1</v>
      </c>
    </row>
    <row r="5863" spans="2:3" x14ac:dyDescent="0.25">
      <c r="B5863" s="35">
        <f t="shared" si="460"/>
        <v>-24107</v>
      </c>
      <c r="C5863" s="76">
        <v>1</v>
      </c>
    </row>
    <row r="5864" spans="2:3" x14ac:dyDescent="0.25">
      <c r="B5864" s="35">
        <f t="shared" si="460"/>
        <v>-24107</v>
      </c>
      <c r="C5864" s="76">
        <v>1</v>
      </c>
    </row>
    <row r="5865" spans="2:3" x14ac:dyDescent="0.25">
      <c r="B5865" s="35">
        <f t="shared" si="460"/>
        <v>-24107</v>
      </c>
      <c r="C5865" s="76">
        <v>1</v>
      </c>
    </row>
    <row r="5866" spans="2:3" x14ac:dyDescent="0.25">
      <c r="B5866" s="35">
        <f t="shared" si="460"/>
        <v>-24107</v>
      </c>
      <c r="C5866" s="76">
        <v>1</v>
      </c>
    </row>
    <row r="5867" spans="2:3" x14ac:dyDescent="0.25">
      <c r="B5867" s="35">
        <f t="shared" si="460"/>
        <v>-24107</v>
      </c>
      <c r="C5867" s="76">
        <v>1</v>
      </c>
    </row>
    <row r="5868" spans="2:3" x14ac:dyDescent="0.25">
      <c r="B5868" s="35">
        <f t="shared" si="460"/>
        <v>-24107</v>
      </c>
      <c r="C5868" s="76">
        <v>1</v>
      </c>
    </row>
    <row r="5869" spans="2:3" x14ac:dyDescent="0.25">
      <c r="B5869" s="35">
        <f t="shared" si="460"/>
        <v>-24107</v>
      </c>
      <c r="C5869" s="76">
        <v>1</v>
      </c>
    </row>
    <row r="5870" spans="2:3" x14ac:dyDescent="0.25">
      <c r="B5870" s="35">
        <f t="shared" si="460"/>
        <v>-24107</v>
      </c>
      <c r="C5870" s="76">
        <v>1</v>
      </c>
    </row>
    <row r="5871" spans="2:3" x14ac:dyDescent="0.25">
      <c r="B5871" s="35">
        <f t="shared" si="460"/>
        <v>-24107</v>
      </c>
      <c r="C5871" s="76">
        <v>1</v>
      </c>
    </row>
    <row r="5872" spans="2:3" x14ac:dyDescent="0.25">
      <c r="B5872" s="35">
        <f t="shared" ref="B5872:B5935" si="465">C5872+(D5872-2009)*12</f>
        <v>-24107</v>
      </c>
      <c r="C5872" s="76">
        <v>1</v>
      </c>
    </row>
    <row r="5873" spans="2:3" x14ac:dyDescent="0.25">
      <c r="B5873" s="35">
        <f t="shared" si="465"/>
        <v>-24107</v>
      </c>
      <c r="C5873" s="76">
        <v>1</v>
      </c>
    </row>
    <row r="5874" spans="2:3" x14ac:dyDescent="0.25">
      <c r="B5874" s="35">
        <f t="shared" si="465"/>
        <v>-24107</v>
      </c>
      <c r="C5874" s="76">
        <v>1</v>
      </c>
    </row>
    <row r="5875" spans="2:3" x14ac:dyDescent="0.25">
      <c r="B5875" s="35">
        <f t="shared" si="465"/>
        <v>-24106</v>
      </c>
      <c r="C5875" s="76">
        <v>2</v>
      </c>
    </row>
    <row r="5876" spans="2:3" x14ac:dyDescent="0.25">
      <c r="B5876" s="35">
        <f t="shared" si="465"/>
        <v>-24106</v>
      </c>
      <c r="C5876" s="76">
        <v>2</v>
      </c>
    </row>
    <row r="5877" spans="2:3" x14ac:dyDescent="0.25">
      <c r="B5877" s="35">
        <f t="shared" si="465"/>
        <v>-24106</v>
      </c>
      <c r="C5877" s="76">
        <v>2</v>
      </c>
    </row>
    <row r="5878" spans="2:3" x14ac:dyDescent="0.25">
      <c r="B5878" s="35">
        <f t="shared" si="465"/>
        <v>-24106</v>
      </c>
      <c r="C5878" s="76">
        <v>2</v>
      </c>
    </row>
    <row r="5879" spans="2:3" x14ac:dyDescent="0.25">
      <c r="B5879" s="35">
        <f t="shared" si="465"/>
        <v>-24106</v>
      </c>
      <c r="C5879" s="76">
        <v>2</v>
      </c>
    </row>
    <row r="5880" spans="2:3" x14ac:dyDescent="0.25">
      <c r="B5880" s="35">
        <f t="shared" si="465"/>
        <v>-24106</v>
      </c>
      <c r="C5880" s="76">
        <v>2</v>
      </c>
    </row>
    <row r="5881" spans="2:3" x14ac:dyDescent="0.25">
      <c r="B5881" s="35">
        <f t="shared" si="465"/>
        <v>-24106</v>
      </c>
      <c r="C5881" s="76">
        <v>2</v>
      </c>
    </row>
    <row r="5882" spans="2:3" x14ac:dyDescent="0.25">
      <c r="B5882" s="35">
        <f t="shared" si="465"/>
        <v>-24106</v>
      </c>
      <c r="C5882" s="76">
        <v>2</v>
      </c>
    </row>
    <row r="5883" spans="2:3" x14ac:dyDescent="0.25">
      <c r="B5883" s="35">
        <f t="shared" si="465"/>
        <v>-24106</v>
      </c>
      <c r="C5883" s="76">
        <v>2</v>
      </c>
    </row>
    <row r="5884" spans="2:3" x14ac:dyDescent="0.25">
      <c r="B5884" s="35">
        <f t="shared" si="465"/>
        <v>-24106</v>
      </c>
      <c r="C5884" s="76">
        <v>2</v>
      </c>
    </row>
    <row r="5885" spans="2:3" x14ac:dyDescent="0.25">
      <c r="B5885" s="35">
        <f t="shared" si="465"/>
        <v>-24106</v>
      </c>
      <c r="C5885" s="76">
        <v>2</v>
      </c>
    </row>
    <row r="5886" spans="2:3" x14ac:dyDescent="0.25">
      <c r="B5886" s="35">
        <f t="shared" si="465"/>
        <v>-24106</v>
      </c>
      <c r="C5886" s="76">
        <v>2</v>
      </c>
    </row>
    <row r="5887" spans="2:3" x14ac:dyDescent="0.25">
      <c r="B5887" s="35">
        <f t="shared" si="465"/>
        <v>-24106</v>
      </c>
      <c r="C5887" s="76">
        <v>2</v>
      </c>
    </row>
    <row r="5888" spans="2:3" x14ac:dyDescent="0.25">
      <c r="B5888" s="35">
        <f t="shared" si="465"/>
        <v>-24106</v>
      </c>
      <c r="C5888" s="76">
        <v>2</v>
      </c>
    </row>
    <row r="5889" spans="2:3" x14ac:dyDescent="0.25">
      <c r="B5889" s="35">
        <f t="shared" si="465"/>
        <v>-24106</v>
      </c>
      <c r="C5889" s="76">
        <v>2</v>
      </c>
    </row>
    <row r="5890" spans="2:3" x14ac:dyDescent="0.25">
      <c r="B5890" s="35">
        <f t="shared" si="465"/>
        <v>-24106</v>
      </c>
      <c r="C5890" s="76">
        <v>2</v>
      </c>
    </row>
    <row r="5891" spans="2:3" x14ac:dyDescent="0.25">
      <c r="B5891" s="35">
        <f t="shared" si="465"/>
        <v>-24106</v>
      </c>
      <c r="C5891" s="76">
        <v>2</v>
      </c>
    </row>
    <row r="5892" spans="2:3" x14ac:dyDescent="0.25">
      <c r="B5892" s="35">
        <f t="shared" si="465"/>
        <v>-24106</v>
      </c>
      <c r="C5892" s="76">
        <v>2</v>
      </c>
    </row>
    <row r="5893" spans="2:3" x14ac:dyDescent="0.25">
      <c r="B5893" s="35">
        <f t="shared" si="465"/>
        <v>-24106</v>
      </c>
      <c r="C5893" s="76">
        <v>2</v>
      </c>
    </row>
    <row r="5894" spans="2:3" x14ac:dyDescent="0.25">
      <c r="B5894" s="35">
        <f t="shared" si="465"/>
        <v>-24106</v>
      </c>
      <c r="C5894" s="76">
        <v>2</v>
      </c>
    </row>
    <row r="5895" spans="2:3" x14ac:dyDescent="0.25">
      <c r="B5895" s="35">
        <f t="shared" si="465"/>
        <v>-24106</v>
      </c>
      <c r="C5895" s="76">
        <v>2</v>
      </c>
    </row>
    <row r="5896" spans="2:3" x14ac:dyDescent="0.25">
      <c r="B5896" s="35">
        <f t="shared" si="465"/>
        <v>-24106</v>
      </c>
      <c r="C5896" s="76">
        <v>2</v>
      </c>
    </row>
    <row r="5897" spans="2:3" x14ac:dyDescent="0.25">
      <c r="B5897" s="35">
        <f t="shared" si="465"/>
        <v>-24106</v>
      </c>
      <c r="C5897" s="76">
        <v>2</v>
      </c>
    </row>
    <row r="5898" spans="2:3" x14ac:dyDescent="0.25">
      <c r="B5898" s="35">
        <f t="shared" si="465"/>
        <v>-24106</v>
      </c>
      <c r="C5898" s="76">
        <v>2</v>
      </c>
    </row>
    <row r="5899" spans="2:3" x14ac:dyDescent="0.25">
      <c r="B5899" s="35">
        <f t="shared" si="465"/>
        <v>-24106</v>
      </c>
      <c r="C5899" s="76">
        <v>2</v>
      </c>
    </row>
    <row r="5900" spans="2:3" x14ac:dyDescent="0.25">
      <c r="B5900" s="35">
        <f t="shared" si="465"/>
        <v>-24106</v>
      </c>
      <c r="C5900" s="76">
        <v>2</v>
      </c>
    </row>
    <row r="5901" spans="2:3" x14ac:dyDescent="0.25">
      <c r="B5901" s="35">
        <f t="shared" si="465"/>
        <v>-24106</v>
      </c>
      <c r="C5901" s="76">
        <v>2</v>
      </c>
    </row>
    <row r="5902" spans="2:3" x14ac:dyDescent="0.25">
      <c r="B5902" s="35">
        <f t="shared" si="465"/>
        <v>-24106</v>
      </c>
      <c r="C5902" s="76">
        <v>2</v>
      </c>
    </row>
    <row r="5903" spans="2:3" x14ac:dyDescent="0.25">
      <c r="B5903" s="35">
        <f t="shared" si="465"/>
        <v>-24105</v>
      </c>
      <c r="C5903" s="76">
        <v>3</v>
      </c>
    </row>
    <row r="5904" spans="2:3" x14ac:dyDescent="0.25">
      <c r="B5904" s="35">
        <f t="shared" si="465"/>
        <v>-24105</v>
      </c>
      <c r="C5904" s="76">
        <v>3</v>
      </c>
    </row>
    <row r="5905" spans="2:3" x14ac:dyDescent="0.25">
      <c r="B5905" s="35">
        <f t="shared" si="465"/>
        <v>-24105</v>
      </c>
      <c r="C5905" s="76">
        <v>3</v>
      </c>
    </row>
    <row r="5906" spans="2:3" x14ac:dyDescent="0.25">
      <c r="B5906" s="35">
        <f t="shared" si="465"/>
        <v>-24105</v>
      </c>
      <c r="C5906" s="76">
        <v>3</v>
      </c>
    </row>
    <row r="5907" spans="2:3" x14ac:dyDescent="0.25">
      <c r="B5907" s="35">
        <f t="shared" si="465"/>
        <v>-24105</v>
      </c>
      <c r="C5907" s="76">
        <v>3</v>
      </c>
    </row>
    <row r="5908" spans="2:3" x14ac:dyDescent="0.25">
      <c r="B5908" s="35">
        <f t="shared" si="465"/>
        <v>-24105</v>
      </c>
      <c r="C5908" s="76">
        <v>3</v>
      </c>
    </row>
    <row r="5909" spans="2:3" x14ac:dyDescent="0.25">
      <c r="B5909" s="35">
        <f t="shared" si="465"/>
        <v>-24105</v>
      </c>
      <c r="C5909" s="76">
        <v>3</v>
      </c>
    </row>
    <row r="5910" spans="2:3" x14ac:dyDescent="0.25">
      <c r="B5910" s="35">
        <f t="shared" si="465"/>
        <v>-24105</v>
      </c>
      <c r="C5910" s="76">
        <v>3</v>
      </c>
    </row>
    <row r="5911" spans="2:3" x14ac:dyDescent="0.25">
      <c r="B5911" s="35">
        <f t="shared" si="465"/>
        <v>-24105</v>
      </c>
      <c r="C5911" s="76">
        <v>3</v>
      </c>
    </row>
    <row r="5912" spans="2:3" x14ac:dyDescent="0.25">
      <c r="B5912" s="35">
        <f t="shared" si="465"/>
        <v>-24105</v>
      </c>
      <c r="C5912" s="76">
        <v>3</v>
      </c>
    </row>
    <row r="5913" spans="2:3" x14ac:dyDescent="0.25">
      <c r="B5913" s="35">
        <f t="shared" si="465"/>
        <v>-24105</v>
      </c>
      <c r="C5913" s="76">
        <v>3</v>
      </c>
    </row>
    <row r="5914" spans="2:3" x14ac:dyDescent="0.25">
      <c r="B5914" s="35">
        <f t="shared" si="465"/>
        <v>-24105</v>
      </c>
      <c r="C5914" s="76">
        <v>3</v>
      </c>
    </row>
    <row r="5915" spans="2:3" x14ac:dyDescent="0.25">
      <c r="B5915" s="35">
        <f t="shared" si="465"/>
        <v>-24105</v>
      </c>
      <c r="C5915" s="76">
        <v>3</v>
      </c>
    </row>
    <row r="5916" spans="2:3" x14ac:dyDescent="0.25">
      <c r="B5916" s="35">
        <f t="shared" si="465"/>
        <v>-24105</v>
      </c>
      <c r="C5916" s="76">
        <v>3</v>
      </c>
    </row>
    <row r="5917" spans="2:3" x14ac:dyDescent="0.25">
      <c r="B5917" s="35">
        <f t="shared" si="465"/>
        <v>-24105</v>
      </c>
      <c r="C5917" s="76">
        <v>3</v>
      </c>
    </row>
    <row r="5918" spans="2:3" x14ac:dyDescent="0.25">
      <c r="B5918" s="35">
        <f t="shared" si="465"/>
        <v>-24105</v>
      </c>
      <c r="C5918" s="76">
        <v>3</v>
      </c>
    </row>
    <row r="5919" spans="2:3" x14ac:dyDescent="0.25">
      <c r="B5919" s="35">
        <f t="shared" si="465"/>
        <v>-24105</v>
      </c>
      <c r="C5919" s="76">
        <v>3</v>
      </c>
    </row>
    <row r="5920" spans="2:3" x14ac:dyDescent="0.25">
      <c r="B5920" s="35">
        <f t="shared" si="465"/>
        <v>-24105</v>
      </c>
      <c r="C5920" s="76">
        <v>3</v>
      </c>
    </row>
    <row r="5921" spans="2:3" x14ac:dyDescent="0.25">
      <c r="B5921" s="35">
        <f t="shared" si="465"/>
        <v>-24105</v>
      </c>
      <c r="C5921" s="76">
        <v>3</v>
      </c>
    </row>
    <row r="5922" spans="2:3" x14ac:dyDescent="0.25">
      <c r="B5922" s="35">
        <f t="shared" si="465"/>
        <v>-24105</v>
      </c>
      <c r="C5922" s="76">
        <v>3</v>
      </c>
    </row>
    <row r="5923" spans="2:3" x14ac:dyDescent="0.25">
      <c r="B5923" s="35">
        <f t="shared" si="465"/>
        <v>-24105</v>
      </c>
      <c r="C5923" s="76">
        <v>3</v>
      </c>
    </row>
    <row r="5924" spans="2:3" x14ac:dyDescent="0.25">
      <c r="B5924" s="35">
        <f t="shared" si="465"/>
        <v>-24105</v>
      </c>
      <c r="C5924" s="76">
        <v>3</v>
      </c>
    </row>
    <row r="5925" spans="2:3" x14ac:dyDescent="0.25">
      <c r="B5925" s="35">
        <f t="shared" si="465"/>
        <v>-24105</v>
      </c>
      <c r="C5925" s="76">
        <v>3</v>
      </c>
    </row>
    <row r="5926" spans="2:3" x14ac:dyDescent="0.25">
      <c r="B5926" s="35">
        <f t="shared" si="465"/>
        <v>-24105</v>
      </c>
      <c r="C5926" s="76">
        <v>3</v>
      </c>
    </row>
    <row r="5927" spans="2:3" x14ac:dyDescent="0.25">
      <c r="B5927" s="35">
        <f t="shared" si="465"/>
        <v>-24105</v>
      </c>
      <c r="C5927" s="76">
        <v>3</v>
      </c>
    </row>
    <row r="5928" spans="2:3" x14ac:dyDescent="0.25">
      <c r="B5928" s="35">
        <f t="shared" si="465"/>
        <v>-24105</v>
      </c>
      <c r="C5928" s="76">
        <v>3</v>
      </c>
    </row>
    <row r="5929" spans="2:3" x14ac:dyDescent="0.25">
      <c r="B5929" s="35">
        <f t="shared" si="465"/>
        <v>-24105</v>
      </c>
      <c r="C5929" s="76">
        <v>3</v>
      </c>
    </row>
    <row r="5930" spans="2:3" x14ac:dyDescent="0.25">
      <c r="B5930" s="35">
        <f t="shared" si="465"/>
        <v>-24105</v>
      </c>
      <c r="C5930" s="76">
        <v>3</v>
      </c>
    </row>
    <row r="5931" spans="2:3" x14ac:dyDescent="0.25">
      <c r="B5931" s="35">
        <f t="shared" si="465"/>
        <v>-24105</v>
      </c>
      <c r="C5931" s="76">
        <v>3</v>
      </c>
    </row>
    <row r="5932" spans="2:3" x14ac:dyDescent="0.25">
      <c r="B5932" s="35">
        <f t="shared" si="465"/>
        <v>-24105</v>
      </c>
      <c r="C5932" s="76">
        <v>3</v>
      </c>
    </row>
    <row r="5933" spans="2:3" x14ac:dyDescent="0.25">
      <c r="B5933" s="35">
        <f t="shared" si="465"/>
        <v>-24105</v>
      </c>
      <c r="C5933" s="76">
        <v>3</v>
      </c>
    </row>
    <row r="5934" spans="2:3" x14ac:dyDescent="0.25">
      <c r="B5934" s="35">
        <f t="shared" si="465"/>
        <v>-24104</v>
      </c>
      <c r="C5934" s="76">
        <v>4</v>
      </c>
    </row>
    <row r="5935" spans="2:3" x14ac:dyDescent="0.25">
      <c r="B5935" s="35">
        <f t="shared" si="465"/>
        <v>-24104</v>
      </c>
      <c r="C5935" s="76">
        <v>4</v>
      </c>
    </row>
    <row r="5936" spans="2:3" x14ac:dyDescent="0.25">
      <c r="B5936" s="35">
        <f t="shared" ref="B5936:B5999" si="466">C5936+(D5936-2009)*12</f>
        <v>-24104</v>
      </c>
      <c r="C5936" s="76">
        <v>4</v>
      </c>
    </row>
    <row r="5937" spans="2:3" x14ac:dyDescent="0.25">
      <c r="B5937" s="35">
        <f t="shared" si="466"/>
        <v>-24104</v>
      </c>
      <c r="C5937" s="76">
        <v>4</v>
      </c>
    </row>
    <row r="5938" spans="2:3" x14ac:dyDescent="0.25">
      <c r="B5938" s="35">
        <f t="shared" si="466"/>
        <v>-24104</v>
      </c>
      <c r="C5938" s="76">
        <v>4</v>
      </c>
    </row>
    <row r="5939" spans="2:3" x14ac:dyDescent="0.25">
      <c r="B5939" s="35">
        <f t="shared" si="466"/>
        <v>-24104</v>
      </c>
      <c r="C5939" s="76">
        <v>4</v>
      </c>
    </row>
    <row r="5940" spans="2:3" x14ac:dyDescent="0.25">
      <c r="B5940" s="35">
        <f t="shared" si="466"/>
        <v>-24104</v>
      </c>
      <c r="C5940" s="76">
        <v>4</v>
      </c>
    </row>
    <row r="5941" spans="2:3" x14ac:dyDescent="0.25">
      <c r="B5941" s="35">
        <f t="shared" si="466"/>
        <v>-24104</v>
      </c>
      <c r="C5941" s="76">
        <v>4</v>
      </c>
    </row>
    <row r="5942" spans="2:3" x14ac:dyDescent="0.25">
      <c r="B5942" s="35">
        <f t="shared" si="466"/>
        <v>-24104</v>
      </c>
      <c r="C5942" s="76">
        <v>4</v>
      </c>
    </row>
    <row r="5943" spans="2:3" x14ac:dyDescent="0.25">
      <c r="B5943" s="35">
        <f t="shared" si="466"/>
        <v>-24104</v>
      </c>
      <c r="C5943" s="76">
        <v>4</v>
      </c>
    </row>
    <row r="5944" spans="2:3" x14ac:dyDescent="0.25">
      <c r="B5944" s="35">
        <f t="shared" si="466"/>
        <v>-24104</v>
      </c>
      <c r="C5944" s="76">
        <v>4</v>
      </c>
    </row>
    <row r="5945" spans="2:3" x14ac:dyDescent="0.25">
      <c r="B5945" s="35">
        <f t="shared" si="466"/>
        <v>-24104</v>
      </c>
      <c r="C5945" s="76">
        <v>4</v>
      </c>
    </row>
    <row r="5946" spans="2:3" x14ac:dyDescent="0.25">
      <c r="B5946" s="35">
        <f t="shared" si="466"/>
        <v>-24104</v>
      </c>
      <c r="C5946" s="76">
        <v>4</v>
      </c>
    </row>
    <row r="5947" spans="2:3" x14ac:dyDescent="0.25">
      <c r="B5947" s="35">
        <f t="shared" si="466"/>
        <v>-24104</v>
      </c>
      <c r="C5947" s="76">
        <v>4</v>
      </c>
    </row>
    <row r="5948" spans="2:3" x14ac:dyDescent="0.25">
      <c r="B5948" s="35">
        <f t="shared" si="466"/>
        <v>-24104</v>
      </c>
      <c r="C5948" s="76">
        <v>4</v>
      </c>
    </row>
    <row r="5949" spans="2:3" x14ac:dyDescent="0.25">
      <c r="B5949" s="35">
        <f t="shared" si="466"/>
        <v>-24104</v>
      </c>
      <c r="C5949" s="76">
        <v>4</v>
      </c>
    </row>
    <row r="5950" spans="2:3" x14ac:dyDescent="0.25">
      <c r="B5950" s="35">
        <f t="shared" si="466"/>
        <v>-24104</v>
      </c>
      <c r="C5950" s="76">
        <v>4</v>
      </c>
    </row>
    <row r="5951" spans="2:3" x14ac:dyDescent="0.25">
      <c r="B5951" s="35">
        <f t="shared" si="466"/>
        <v>-24104</v>
      </c>
      <c r="C5951" s="76">
        <v>4</v>
      </c>
    </row>
    <row r="5952" spans="2:3" x14ac:dyDescent="0.25">
      <c r="B5952" s="35">
        <f t="shared" si="466"/>
        <v>-24104</v>
      </c>
      <c r="C5952" s="76">
        <v>4</v>
      </c>
    </row>
    <row r="5953" spans="2:3" x14ac:dyDescent="0.25">
      <c r="B5953" s="35">
        <f t="shared" si="466"/>
        <v>-24104</v>
      </c>
      <c r="C5953" s="76">
        <v>4</v>
      </c>
    </row>
    <row r="5954" spans="2:3" x14ac:dyDescent="0.25">
      <c r="B5954" s="35">
        <f t="shared" si="466"/>
        <v>-24104</v>
      </c>
      <c r="C5954" s="76">
        <v>4</v>
      </c>
    </row>
    <row r="5955" spans="2:3" x14ac:dyDescent="0.25">
      <c r="B5955" s="35">
        <f t="shared" si="466"/>
        <v>-24104</v>
      </c>
      <c r="C5955" s="76">
        <v>4</v>
      </c>
    </row>
    <row r="5956" spans="2:3" x14ac:dyDescent="0.25">
      <c r="B5956" s="35">
        <f t="shared" si="466"/>
        <v>-24104</v>
      </c>
      <c r="C5956" s="76">
        <v>4</v>
      </c>
    </row>
    <row r="5957" spans="2:3" x14ac:dyDescent="0.25">
      <c r="B5957" s="35">
        <f t="shared" si="466"/>
        <v>-24104</v>
      </c>
      <c r="C5957" s="76">
        <v>4</v>
      </c>
    </row>
    <row r="5958" spans="2:3" x14ac:dyDescent="0.25">
      <c r="B5958" s="35">
        <f t="shared" si="466"/>
        <v>-24104</v>
      </c>
      <c r="C5958" s="76">
        <v>4</v>
      </c>
    </row>
    <row r="5959" spans="2:3" x14ac:dyDescent="0.25">
      <c r="B5959" s="35">
        <f t="shared" si="466"/>
        <v>-24104</v>
      </c>
      <c r="C5959" s="76">
        <v>4</v>
      </c>
    </row>
    <row r="5960" spans="2:3" x14ac:dyDescent="0.25">
      <c r="B5960" s="35">
        <f t="shared" si="466"/>
        <v>-24104</v>
      </c>
      <c r="C5960" s="76">
        <v>4</v>
      </c>
    </row>
    <row r="5961" spans="2:3" x14ac:dyDescent="0.25">
      <c r="B5961" s="35">
        <f t="shared" si="466"/>
        <v>-24104</v>
      </c>
      <c r="C5961" s="76">
        <v>4</v>
      </c>
    </row>
    <row r="5962" spans="2:3" x14ac:dyDescent="0.25">
      <c r="B5962" s="35">
        <f t="shared" si="466"/>
        <v>-24104</v>
      </c>
      <c r="C5962" s="76">
        <v>4</v>
      </c>
    </row>
    <row r="5963" spans="2:3" x14ac:dyDescent="0.25">
      <c r="B5963" s="35">
        <f t="shared" si="466"/>
        <v>-24104</v>
      </c>
      <c r="C5963" s="76">
        <v>4</v>
      </c>
    </row>
    <row r="5964" spans="2:3" x14ac:dyDescent="0.25">
      <c r="B5964" s="35">
        <f t="shared" si="466"/>
        <v>-24103</v>
      </c>
      <c r="C5964" s="76">
        <v>5</v>
      </c>
    </row>
    <row r="5965" spans="2:3" x14ac:dyDescent="0.25">
      <c r="B5965" s="35">
        <f t="shared" si="466"/>
        <v>-24103</v>
      </c>
      <c r="C5965" s="76">
        <v>5</v>
      </c>
    </row>
    <row r="5966" spans="2:3" x14ac:dyDescent="0.25">
      <c r="B5966" s="35">
        <f t="shared" si="466"/>
        <v>-24103</v>
      </c>
      <c r="C5966" s="76">
        <v>5</v>
      </c>
    </row>
    <row r="5967" spans="2:3" x14ac:dyDescent="0.25">
      <c r="B5967" s="35">
        <f t="shared" si="466"/>
        <v>-24103</v>
      </c>
      <c r="C5967" s="76">
        <v>5</v>
      </c>
    </row>
    <row r="5968" spans="2:3" x14ac:dyDescent="0.25">
      <c r="B5968" s="35">
        <f t="shared" si="466"/>
        <v>-24103</v>
      </c>
      <c r="C5968" s="76">
        <v>5</v>
      </c>
    </row>
    <row r="5969" spans="2:3" x14ac:dyDescent="0.25">
      <c r="B5969" s="35">
        <f t="shared" si="466"/>
        <v>-24103</v>
      </c>
      <c r="C5969" s="76">
        <v>5</v>
      </c>
    </row>
    <row r="5970" spans="2:3" x14ac:dyDescent="0.25">
      <c r="B5970" s="35">
        <f t="shared" si="466"/>
        <v>-24103</v>
      </c>
      <c r="C5970" s="76">
        <v>5</v>
      </c>
    </row>
    <row r="5971" spans="2:3" x14ac:dyDescent="0.25">
      <c r="B5971" s="35">
        <f t="shared" si="466"/>
        <v>-24103</v>
      </c>
      <c r="C5971" s="76">
        <v>5</v>
      </c>
    </row>
    <row r="5972" spans="2:3" x14ac:dyDescent="0.25">
      <c r="B5972" s="35">
        <f t="shared" si="466"/>
        <v>-24103</v>
      </c>
      <c r="C5972" s="76">
        <v>5</v>
      </c>
    </row>
    <row r="5973" spans="2:3" x14ac:dyDescent="0.25">
      <c r="B5973" s="35">
        <f t="shared" si="466"/>
        <v>-24103</v>
      </c>
      <c r="C5973" s="76">
        <v>5</v>
      </c>
    </row>
    <row r="5974" spans="2:3" x14ac:dyDescent="0.25">
      <c r="B5974" s="35">
        <f t="shared" si="466"/>
        <v>-24103</v>
      </c>
      <c r="C5974" s="76">
        <v>5</v>
      </c>
    </row>
    <row r="5975" spans="2:3" x14ac:dyDescent="0.25">
      <c r="B5975" s="35">
        <f t="shared" si="466"/>
        <v>-24103</v>
      </c>
      <c r="C5975" s="76">
        <v>5</v>
      </c>
    </row>
    <row r="5976" spans="2:3" x14ac:dyDescent="0.25">
      <c r="B5976" s="35">
        <f t="shared" si="466"/>
        <v>-24103</v>
      </c>
      <c r="C5976" s="76">
        <v>5</v>
      </c>
    </row>
    <row r="5977" spans="2:3" x14ac:dyDescent="0.25">
      <c r="B5977" s="35">
        <f t="shared" si="466"/>
        <v>-24103</v>
      </c>
      <c r="C5977" s="76">
        <v>5</v>
      </c>
    </row>
    <row r="5978" spans="2:3" x14ac:dyDescent="0.25">
      <c r="B5978" s="35">
        <f t="shared" si="466"/>
        <v>-24103</v>
      </c>
      <c r="C5978" s="76">
        <v>5</v>
      </c>
    </row>
    <row r="5979" spans="2:3" x14ac:dyDescent="0.25">
      <c r="B5979" s="35">
        <f t="shared" si="466"/>
        <v>-24103</v>
      </c>
      <c r="C5979" s="76">
        <v>5</v>
      </c>
    </row>
    <row r="5980" spans="2:3" x14ac:dyDescent="0.25">
      <c r="B5980" s="35">
        <f t="shared" si="466"/>
        <v>-24103</v>
      </c>
      <c r="C5980" s="76">
        <v>5</v>
      </c>
    </row>
    <row r="5981" spans="2:3" x14ac:dyDescent="0.25">
      <c r="B5981" s="35">
        <f t="shared" si="466"/>
        <v>-24103</v>
      </c>
      <c r="C5981" s="76">
        <v>5</v>
      </c>
    </row>
    <row r="5982" spans="2:3" x14ac:dyDescent="0.25">
      <c r="B5982" s="35">
        <f t="shared" si="466"/>
        <v>-24103</v>
      </c>
      <c r="C5982" s="76">
        <v>5</v>
      </c>
    </row>
    <row r="5983" spans="2:3" x14ac:dyDescent="0.25">
      <c r="B5983" s="35">
        <f t="shared" si="466"/>
        <v>-24103</v>
      </c>
      <c r="C5983" s="76">
        <v>5</v>
      </c>
    </row>
    <row r="5984" spans="2:3" x14ac:dyDescent="0.25">
      <c r="B5984" s="35">
        <f t="shared" si="466"/>
        <v>-24103</v>
      </c>
      <c r="C5984" s="76">
        <v>5</v>
      </c>
    </row>
    <row r="5985" spans="2:3" x14ac:dyDescent="0.25">
      <c r="B5985" s="35">
        <f t="shared" si="466"/>
        <v>-24103</v>
      </c>
      <c r="C5985" s="76">
        <v>5</v>
      </c>
    </row>
    <row r="5986" spans="2:3" x14ac:dyDescent="0.25">
      <c r="B5986" s="35">
        <f t="shared" si="466"/>
        <v>-24103</v>
      </c>
      <c r="C5986" s="76">
        <v>5</v>
      </c>
    </row>
    <row r="5987" spans="2:3" x14ac:dyDescent="0.25">
      <c r="B5987" s="35">
        <f t="shared" si="466"/>
        <v>-24103</v>
      </c>
      <c r="C5987" s="76">
        <v>5</v>
      </c>
    </row>
    <row r="5988" spans="2:3" x14ac:dyDescent="0.25">
      <c r="B5988" s="35">
        <f t="shared" si="466"/>
        <v>-24103</v>
      </c>
      <c r="C5988" s="76">
        <v>5</v>
      </c>
    </row>
    <row r="5989" spans="2:3" x14ac:dyDescent="0.25">
      <c r="B5989" s="35">
        <f t="shared" si="466"/>
        <v>-24103</v>
      </c>
      <c r="C5989" s="76">
        <v>5</v>
      </c>
    </row>
    <row r="5990" spans="2:3" x14ac:dyDescent="0.25">
      <c r="B5990" s="35">
        <f t="shared" si="466"/>
        <v>-24103</v>
      </c>
      <c r="C5990" s="76">
        <v>5</v>
      </c>
    </row>
    <row r="5991" spans="2:3" x14ac:dyDescent="0.25">
      <c r="B5991" s="35">
        <f t="shared" si="466"/>
        <v>-24103</v>
      </c>
      <c r="C5991" s="76">
        <v>5</v>
      </c>
    </row>
    <row r="5992" spans="2:3" x14ac:dyDescent="0.25">
      <c r="B5992" s="35">
        <f t="shared" si="466"/>
        <v>-24103</v>
      </c>
      <c r="C5992" s="76">
        <v>5</v>
      </c>
    </row>
    <row r="5993" spans="2:3" x14ac:dyDescent="0.25">
      <c r="B5993" s="35">
        <f t="shared" si="466"/>
        <v>-24103</v>
      </c>
      <c r="C5993" s="76">
        <v>5</v>
      </c>
    </row>
    <row r="5994" spans="2:3" x14ac:dyDescent="0.25">
      <c r="B5994" s="35">
        <f t="shared" si="466"/>
        <v>-24103</v>
      </c>
      <c r="C5994" s="76">
        <v>5</v>
      </c>
    </row>
    <row r="5995" spans="2:3" x14ac:dyDescent="0.25">
      <c r="B5995" s="35">
        <f t="shared" si="466"/>
        <v>-24102</v>
      </c>
      <c r="C5995" s="76">
        <v>6</v>
      </c>
    </row>
    <row r="5996" spans="2:3" x14ac:dyDescent="0.25">
      <c r="B5996" s="35">
        <f t="shared" si="466"/>
        <v>-24102</v>
      </c>
      <c r="C5996" s="76">
        <v>6</v>
      </c>
    </row>
    <row r="5997" spans="2:3" x14ac:dyDescent="0.25">
      <c r="B5997" s="35">
        <f t="shared" si="466"/>
        <v>-24102</v>
      </c>
      <c r="C5997" s="76">
        <v>6</v>
      </c>
    </row>
    <row r="5998" spans="2:3" x14ac:dyDescent="0.25">
      <c r="B5998" s="35">
        <f t="shared" si="466"/>
        <v>-24102</v>
      </c>
      <c r="C5998" s="76">
        <v>6</v>
      </c>
    </row>
    <row r="5999" spans="2:3" x14ac:dyDescent="0.25">
      <c r="B5999" s="35">
        <f t="shared" si="466"/>
        <v>-24102</v>
      </c>
      <c r="C5999" s="76">
        <v>6</v>
      </c>
    </row>
    <row r="6000" spans="2:3" x14ac:dyDescent="0.25">
      <c r="B6000" s="35">
        <f t="shared" ref="B6000:B6063" si="467">C6000+(D6000-2009)*12</f>
        <v>-24102</v>
      </c>
      <c r="C6000" s="76">
        <v>6</v>
      </c>
    </row>
    <row r="6001" spans="2:3" x14ac:dyDescent="0.25">
      <c r="B6001" s="35">
        <f t="shared" si="467"/>
        <v>-24102</v>
      </c>
      <c r="C6001" s="76">
        <v>6</v>
      </c>
    </row>
    <row r="6002" spans="2:3" x14ac:dyDescent="0.25">
      <c r="B6002" s="35">
        <f t="shared" si="467"/>
        <v>-24102</v>
      </c>
      <c r="C6002" s="76">
        <v>6</v>
      </c>
    </row>
    <row r="6003" spans="2:3" x14ac:dyDescent="0.25">
      <c r="B6003" s="35">
        <f t="shared" si="467"/>
        <v>-24102</v>
      </c>
      <c r="C6003" s="76">
        <v>6</v>
      </c>
    </row>
    <row r="6004" spans="2:3" x14ac:dyDescent="0.25">
      <c r="B6004" s="35">
        <f t="shared" si="467"/>
        <v>-24102</v>
      </c>
      <c r="C6004" s="76">
        <v>6</v>
      </c>
    </row>
    <row r="6005" spans="2:3" x14ac:dyDescent="0.25">
      <c r="B6005" s="35">
        <f t="shared" si="467"/>
        <v>-24102</v>
      </c>
      <c r="C6005" s="76">
        <v>6</v>
      </c>
    </row>
    <row r="6006" spans="2:3" x14ac:dyDescent="0.25">
      <c r="B6006" s="35">
        <f t="shared" si="467"/>
        <v>-24102</v>
      </c>
      <c r="C6006" s="76">
        <v>6</v>
      </c>
    </row>
    <row r="6007" spans="2:3" x14ac:dyDescent="0.25">
      <c r="B6007" s="35">
        <f t="shared" si="467"/>
        <v>-24102</v>
      </c>
      <c r="C6007" s="76">
        <v>6</v>
      </c>
    </row>
    <row r="6008" spans="2:3" x14ac:dyDescent="0.25">
      <c r="B6008" s="35">
        <f t="shared" si="467"/>
        <v>-24102</v>
      </c>
      <c r="C6008" s="76">
        <v>6</v>
      </c>
    </row>
    <row r="6009" spans="2:3" x14ac:dyDescent="0.25">
      <c r="B6009" s="35">
        <f t="shared" si="467"/>
        <v>-24102</v>
      </c>
      <c r="C6009" s="76">
        <v>6</v>
      </c>
    </row>
    <row r="6010" spans="2:3" x14ac:dyDescent="0.25">
      <c r="B6010" s="35">
        <f t="shared" si="467"/>
        <v>-24102</v>
      </c>
      <c r="C6010" s="76">
        <v>6</v>
      </c>
    </row>
    <row r="6011" spans="2:3" x14ac:dyDescent="0.25">
      <c r="B6011" s="35">
        <f t="shared" si="467"/>
        <v>-24102</v>
      </c>
      <c r="C6011" s="76">
        <v>6</v>
      </c>
    </row>
    <row r="6012" spans="2:3" x14ac:dyDescent="0.25">
      <c r="B6012" s="35">
        <f t="shared" si="467"/>
        <v>-24102</v>
      </c>
      <c r="C6012" s="76">
        <v>6</v>
      </c>
    </row>
    <row r="6013" spans="2:3" x14ac:dyDescent="0.25">
      <c r="B6013" s="35">
        <f t="shared" si="467"/>
        <v>-24102</v>
      </c>
      <c r="C6013" s="76">
        <v>6</v>
      </c>
    </row>
    <row r="6014" spans="2:3" x14ac:dyDescent="0.25">
      <c r="B6014" s="35">
        <f t="shared" si="467"/>
        <v>-24102</v>
      </c>
      <c r="C6014" s="76">
        <v>6</v>
      </c>
    </row>
    <row r="6015" spans="2:3" x14ac:dyDescent="0.25">
      <c r="B6015" s="35">
        <f t="shared" si="467"/>
        <v>-24102</v>
      </c>
      <c r="C6015" s="76">
        <v>6</v>
      </c>
    </row>
    <row r="6016" spans="2:3" x14ac:dyDescent="0.25">
      <c r="B6016" s="35">
        <f t="shared" si="467"/>
        <v>-24102</v>
      </c>
      <c r="C6016" s="76">
        <v>6</v>
      </c>
    </row>
    <row r="6017" spans="2:3" x14ac:dyDescent="0.25">
      <c r="B6017" s="35">
        <f t="shared" si="467"/>
        <v>-24102</v>
      </c>
      <c r="C6017" s="76">
        <v>6</v>
      </c>
    </row>
    <row r="6018" spans="2:3" x14ac:dyDescent="0.25">
      <c r="B6018" s="35">
        <f t="shared" si="467"/>
        <v>-24102</v>
      </c>
      <c r="C6018" s="76">
        <v>6</v>
      </c>
    </row>
    <row r="6019" spans="2:3" x14ac:dyDescent="0.25">
      <c r="B6019" s="35">
        <f t="shared" si="467"/>
        <v>-24102</v>
      </c>
      <c r="C6019" s="76">
        <v>6</v>
      </c>
    </row>
    <row r="6020" spans="2:3" x14ac:dyDescent="0.25">
      <c r="B6020" s="35">
        <f t="shared" si="467"/>
        <v>-24102</v>
      </c>
      <c r="C6020" s="76">
        <v>6</v>
      </c>
    </row>
    <row r="6021" spans="2:3" x14ac:dyDescent="0.25">
      <c r="B6021" s="35">
        <f t="shared" si="467"/>
        <v>-24102</v>
      </c>
      <c r="C6021" s="76">
        <v>6</v>
      </c>
    </row>
    <row r="6022" spans="2:3" x14ac:dyDescent="0.25">
      <c r="B6022" s="35">
        <f t="shared" si="467"/>
        <v>-24102</v>
      </c>
      <c r="C6022" s="76">
        <v>6</v>
      </c>
    </row>
    <row r="6023" spans="2:3" x14ac:dyDescent="0.25">
      <c r="B6023" s="35">
        <f t="shared" si="467"/>
        <v>-24102</v>
      </c>
      <c r="C6023" s="76">
        <v>6</v>
      </c>
    </row>
    <row r="6024" spans="2:3" x14ac:dyDescent="0.25">
      <c r="B6024" s="35">
        <f t="shared" si="467"/>
        <v>-24102</v>
      </c>
      <c r="C6024" s="76">
        <v>6</v>
      </c>
    </row>
    <row r="6025" spans="2:3" x14ac:dyDescent="0.25">
      <c r="B6025" s="35">
        <f t="shared" si="467"/>
        <v>-24101</v>
      </c>
      <c r="C6025" s="76">
        <v>7</v>
      </c>
    </row>
    <row r="6026" spans="2:3" x14ac:dyDescent="0.25">
      <c r="B6026" s="35">
        <f t="shared" si="467"/>
        <v>-24101</v>
      </c>
      <c r="C6026" s="76">
        <v>7</v>
      </c>
    </row>
    <row r="6027" spans="2:3" x14ac:dyDescent="0.25">
      <c r="B6027" s="35">
        <f t="shared" si="467"/>
        <v>-24101</v>
      </c>
      <c r="C6027" s="76">
        <v>7</v>
      </c>
    </row>
    <row r="6028" spans="2:3" x14ac:dyDescent="0.25">
      <c r="B6028" s="35">
        <f t="shared" si="467"/>
        <v>-24101</v>
      </c>
      <c r="C6028" s="76">
        <v>7</v>
      </c>
    </row>
    <row r="6029" spans="2:3" x14ac:dyDescent="0.25">
      <c r="B6029" s="35">
        <f t="shared" si="467"/>
        <v>-24101</v>
      </c>
      <c r="C6029" s="76">
        <v>7</v>
      </c>
    </row>
    <row r="6030" spans="2:3" x14ac:dyDescent="0.25">
      <c r="B6030" s="35">
        <f t="shared" si="467"/>
        <v>-24101</v>
      </c>
      <c r="C6030" s="76">
        <v>7</v>
      </c>
    </row>
    <row r="6031" spans="2:3" x14ac:dyDescent="0.25">
      <c r="B6031" s="35">
        <f t="shared" si="467"/>
        <v>-24101</v>
      </c>
      <c r="C6031" s="76">
        <v>7</v>
      </c>
    </row>
    <row r="6032" spans="2:3" x14ac:dyDescent="0.25">
      <c r="B6032" s="35">
        <f t="shared" si="467"/>
        <v>-24101</v>
      </c>
      <c r="C6032" s="76">
        <v>7</v>
      </c>
    </row>
    <row r="6033" spans="2:3" x14ac:dyDescent="0.25">
      <c r="B6033" s="35">
        <f t="shared" si="467"/>
        <v>-24101</v>
      </c>
      <c r="C6033" s="76">
        <v>7</v>
      </c>
    </row>
    <row r="6034" spans="2:3" x14ac:dyDescent="0.25">
      <c r="B6034" s="35">
        <f t="shared" si="467"/>
        <v>-24101</v>
      </c>
      <c r="C6034" s="76">
        <v>7</v>
      </c>
    </row>
    <row r="6035" spans="2:3" x14ac:dyDescent="0.25">
      <c r="B6035" s="35">
        <f t="shared" si="467"/>
        <v>-24101</v>
      </c>
      <c r="C6035" s="76">
        <v>7</v>
      </c>
    </row>
    <row r="6036" spans="2:3" x14ac:dyDescent="0.25">
      <c r="B6036" s="35">
        <f t="shared" si="467"/>
        <v>-24101</v>
      </c>
      <c r="C6036" s="76">
        <v>7</v>
      </c>
    </row>
    <row r="6037" spans="2:3" x14ac:dyDescent="0.25">
      <c r="B6037" s="35">
        <f t="shared" si="467"/>
        <v>-24101</v>
      </c>
      <c r="C6037" s="76">
        <v>7</v>
      </c>
    </row>
    <row r="6038" spans="2:3" x14ac:dyDescent="0.25">
      <c r="B6038" s="35">
        <f t="shared" si="467"/>
        <v>-24101</v>
      </c>
      <c r="C6038" s="76">
        <v>7</v>
      </c>
    </row>
    <row r="6039" spans="2:3" x14ac:dyDescent="0.25">
      <c r="B6039" s="35">
        <f t="shared" si="467"/>
        <v>-24101</v>
      </c>
      <c r="C6039" s="76">
        <v>7</v>
      </c>
    </row>
    <row r="6040" spans="2:3" x14ac:dyDescent="0.25">
      <c r="B6040" s="35">
        <f t="shared" si="467"/>
        <v>-24101</v>
      </c>
      <c r="C6040" s="76">
        <v>7</v>
      </c>
    </row>
    <row r="6041" spans="2:3" x14ac:dyDescent="0.25">
      <c r="B6041" s="35">
        <f t="shared" si="467"/>
        <v>-24101</v>
      </c>
      <c r="C6041" s="76">
        <v>7</v>
      </c>
    </row>
    <row r="6042" spans="2:3" x14ac:dyDescent="0.25">
      <c r="B6042" s="35">
        <f t="shared" si="467"/>
        <v>-24101</v>
      </c>
      <c r="C6042" s="76">
        <v>7</v>
      </c>
    </row>
    <row r="6043" spans="2:3" x14ac:dyDescent="0.25">
      <c r="B6043" s="35">
        <f t="shared" si="467"/>
        <v>-24101</v>
      </c>
      <c r="C6043" s="76">
        <v>7</v>
      </c>
    </row>
    <row r="6044" spans="2:3" x14ac:dyDescent="0.25">
      <c r="B6044" s="35">
        <f t="shared" si="467"/>
        <v>-24101</v>
      </c>
      <c r="C6044" s="76">
        <v>7</v>
      </c>
    </row>
    <row r="6045" spans="2:3" x14ac:dyDescent="0.25">
      <c r="B6045" s="35">
        <f t="shared" si="467"/>
        <v>-24101</v>
      </c>
      <c r="C6045" s="76">
        <v>7</v>
      </c>
    </row>
    <row r="6046" spans="2:3" x14ac:dyDescent="0.25">
      <c r="B6046" s="35">
        <f t="shared" si="467"/>
        <v>-24101</v>
      </c>
      <c r="C6046" s="76">
        <v>7</v>
      </c>
    </row>
    <row r="6047" spans="2:3" x14ac:dyDescent="0.25">
      <c r="B6047" s="35">
        <f t="shared" si="467"/>
        <v>-24101</v>
      </c>
      <c r="C6047" s="76">
        <v>7</v>
      </c>
    </row>
    <row r="6048" spans="2:3" x14ac:dyDescent="0.25">
      <c r="B6048" s="35">
        <f t="shared" si="467"/>
        <v>-24101</v>
      </c>
      <c r="C6048" s="76">
        <v>7</v>
      </c>
    </row>
    <row r="6049" spans="2:3" x14ac:dyDescent="0.25">
      <c r="B6049" s="35">
        <f t="shared" si="467"/>
        <v>-24101</v>
      </c>
      <c r="C6049" s="76">
        <v>7</v>
      </c>
    </row>
    <row r="6050" spans="2:3" x14ac:dyDescent="0.25">
      <c r="B6050" s="35">
        <f t="shared" si="467"/>
        <v>-24101</v>
      </c>
      <c r="C6050" s="76">
        <v>7</v>
      </c>
    </row>
    <row r="6051" spans="2:3" x14ac:dyDescent="0.25">
      <c r="B6051" s="35">
        <f t="shared" si="467"/>
        <v>-24101</v>
      </c>
      <c r="C6051" s="76">
        <v>7</v>
      </c>
    </row>
    <row r="6052" spans="2:3" x14ac:dyDescent="0.25">
      <c r="B6052" s="35">
        <f t="shared" si="467"/>
        <v>-24101</v>
      </c>
      <c r="C6052" s="76">
        <v>7</v>
      </c>
    </row>
    <row r="6053" spans="2:3" x14ac:dyDescent="0.25">
      <c r="B6053" s="35">
        <f t="shared" si="467"/>
        <v>-24101</v>
      </c>
      <c r="C6053" s="76">
        <v>7</v>
      </c>
    </row>
    <row r="6054" spans="2:3" x14ac:dyDescent="0.25">
      <c r="B6054" s="35">
        <f t="shared" si="467"/>
        <v>-24101</v>
      </c>
      <c r="C6054" s="76">
        <v>7</v>
      </c>
    </row>
    <row r="6055" spans="2:3" x14ac:dyDescent="0.25">
      <c r="B6055" s="35">
        <f t="shared" si="467"/>
        <v>-24101</v>
      </c>
      <c r="C6055" s="76">
        <v>7</v>
      </c>
    </row>
    <row r="6056" spans="2:3" x14ac:dyDescent="0.25">
      <c r="B6056" s="35">
        <f t="shared" si="467"/>
        <v>-24100</v>
      </c>
      <c r="C6056" s="76">
        <v>8</v>
      </c>
    </row>
    <row r="6057" spans="2:3" x14ac:dyDescent="0.25">
      <c r="B6057" s="35">
        <f t="shared" si="467"/>
        <v>-24100</v>
      </c>
      <c r="C6057" s="76">
        <v>8</v>
      </c>
    </row>
    <row r="6058" spans="2:3" x14ac:dyDescent="0.25">
      <c r="B6058" s="35">
        <f t="shared" si="467"/>
        <v>-24100</v>
      </c>
      <c r="C6058" s="76">
        <v>8</v>
      </c>
    </row>
    <row r="6059" spans="2:3" x14ac:dyDescent="0.25">
      <c r="B6059" s="35">
        <f t="shared" si="467"/>
        <v>-24100</v>
      </c>
      <c r="C6059" s="76">
        <v>8</v>
      </c>
    </row>
    <row r="6060" spans="2:3" x14ac:dyDescent="0.25">
      <c r="B6060" s="35">
        <f t="shared" si="467"/>
        <v>-24100</v>
      </c>
      <c r="C6060" s="76">
        <v>8</v>
      </c>
    </row>
    <row r="6061" spans="2:3" x14ac:dyDescent="0.25">
      <c r="B6061" s="35">
        <f t="shared" si="467"/>
        <v>-24100</v>
      </c>
      <c r="C6061" s="76">
        <v>8</v>
      </c>
    </row>
    <row r="6062" spans="2:3" x14ac:dyDescent="0.25">
      <c r="B6062" s="35">
        <f t="shared" si="467"/>
        <v>-24100</v>
      </c>
      <c r="C6062" s="76">
        <v>8</v>
      </c>
    </row>
    <row r="6063" spans="2:3" x14ac:dyDescent="0.25">
      <c r="B6063" s="35">
        <f t="shared" si="467"/>
        <v>-24100</v>
      </c>
      <c r="C6063" s="76">
        <v>8</v>
      </c>
    </row>
    <row r="6064" spans="2:3" x14ac:dyDescent="0.25">
      <c r="B6064" s="35">
        <f t="shared" ref="B6064:B6127" si="468">C6064+(D6064-2009)*12</f>
        <v>-24100</v>
      </c>
      <c r="C6064" s="76">
        <v>8</v>
      </c>
    </row>
    <row r="6065" spans="2:3" x14ac:dyDescent="0.25">
      <c r="B6065" s="35">
        <f t="shared" si="468"/>
        <v>-24100</v>
      </c>
      <c r="C6065" s="76">
        <v>8</v>
      </c>
    </row>
    <row r="6066" spans="2:3" x14ac:dyDescent="0.25">
      <c r="B6066" s="35">
        <f t="shared" si="468"/>
        <v>-24100</v>
      </c>
      <c r="C6066" s="76">
        <v>8</v>
      </c>
    </row>
    <row r="6067" spans="2:3" x14ac:dyDescent="0.25">
      <c r="B6067" s="35">
        <f t="shared" si="468"/>
        <v>-24100</v>
      </c>
      <c r="C6067" s="76">
        <v>8</v>
      </c>
    </row>
    <row r="6068" spans="2:3" x14ac:dyDescent="0.25">
      <c r="B6068" s="35">
        <f t="shared" si="468"/>
        <v>-24100</v>
      </c>
      <c r="C6068" s="76">
        <v>8</v>
      </c>
    </row>
    <row r="6069" spans="2:3" x14ac:dyDescent="0.25">
      <c r="B6069" s="35">
        <f t="shared" si="468"/>
        <v>-24100</v>
      </c>
      <c r="C6069" s="76">
        <v>8</v>
      </c>
    </row>
    <row r="6070" spans="2:3" x14ac:dyDescent="0.25">
      <c r="B6070" s="35">
        <f t="shared" si="468"/>
        <v>-24100</v>
      </c>
      <c r="C6070" s="76">
        <v>8</v>
      </c>
    </row>
    <row r="6071" spans="2:3" x14ac:dyDescent="0.25">
      <c r="B6071" s="35">
        <f t="shared" si="468"/>
        <v>-24100</v>
      </c>
      <c r="C6071" s="76">
        <v>8</v>
      </c>
    </row>
    <row r="6072" spans="2:3" x14ac:dyDescent="0.25">
      <c r="B6072" s="35">
        <f t="shared" si="468"/>
        <v>-24100</v>
      </c>
      <c r="C6072" s="76">
        <v>8</v>
      </c>
    </row>
    <row r="6073" spans="2:3" x14ac:dyDescent="0.25">
      <c r="B6073" s="35">
        <f t="shared" si="468"/>
        <v>-24100</v>
      </c>
      <c r="C6073" s="76">
        <v>8</v>
      </c>
    </row>
    <row r="6074" spans="2:3" x14ac:dyDescent="0.25">
      <c r="B6074" s="35">
        <f t="shared" si="468"/>
        <v>-24100</v>
      </c>
      <c r="C6074" s="76">
        <v>8</v>
      </c>
    </row>
    <row r="6075" spans="2:3" x14ac:dyDescent="0.25">
      <c r="B6075" s="35">
        <f t="shared" si="468"/>
        <v>-24100</v>
      </c>
      <c r="C6075" s="76">
        <v>8</v>
      </c>
    </row>
    <row r="6076" spans="2:3" x14ac:dyDescent="0.25">
      <c r="B6076" s="35">
        <f t="shared" si="468"/>
        <v>-24100</v>
      </c>
      <c r="C6076" s="76">
        <v>8</v>
      </c>
    </row>
    <row r="6077" spans="2:3" x14ac:dyDescent="0.25">
      <c r="B6077" s="35">
        <f t="shared" si="468"/>
        <v>-24100</v>
      </c>
      <c r="C6077" s="76">
        <v>8</v>
      </c>
    </row>
    <row r="6078" spans="2:3" x14ac:dyDescent="0.25">
      <c r="B6078" s="35">
        <f t="shared" si="468"/>
        <v>-24100</v>
      </c>
      <c r="C6078" s="76">
        <v>8</v>
      </c>
    </row>
    <row r="6079" spans="2:3" x14ac:dyDescent="0.25">
      <c r="B6079" s="35">
        <f t="shared" si="468"/>
        <v>-24100</v>
      </c>
      <c r="C6079" s="76">
        <v>8</v>
      </c>
    </row>
    <row r="6080" spans="2:3" x14ac:dyDescent="0.25">
      <c r="B6080" s="35">
        <f t="shared" si="468"/>
        <v>-24100</v>
      </c>
      <c r="C6080" s="76">
        <v>8</v>
      </c>
    </row>
    <row r="6081" spans="2:3" x14ac:dyDescent="0.25">
      <c r="B6081" s="35">
        <f t="shared" si="468"/>
        <v>-24100</v>
      </c>
      <c r="C6081" s="76">
        <v>8</v>
      </c>
    </row>
    <row r="6082" spans="2:3" x14ac:dyDescent="0.25">
      <c r="B6082" s="35">
        <f t="shared" si="468"/>
        <v>-24100</v>
      </c>
      <c r="C6082" s="76">
        <v>8</v>
      </c>
    </row>
    <row r="6083" spans="2:3" x14ac:dyDescent="0.25">
      <c r="B6083" s="35">
        <f t="shared" si="468"/>
        <v>-24100</v>
      </c>
      <c r="C6083" s="76">
        <v>8</v>
      </c>
    </row>
    <row r="6084" spans="2:3" x14ac:dyDescent="0.25">
      <c r="B6084" s="35">
        <f t="shared" si="468"/>
        <v>-24100</v>
      </c>
      <c r="C6084" s="76">
        <v>8</v>
      </c>
    </row>
    <row r="6085" spans="2:3" x14ac:dyDescent="0.25">
      <c r="B6085" s="35">
        <f t="shared" si="468"/>
        <v>-24100</v>
      </c>
      <c r="C6085" s="76">
        <v>8</v>
      </c>
    </row>
    <row r="6086" spans="2:3" x14ac:dyDescent="0.25">
      <c r="B6086" s="35">
        <f t="shared" si="468"/>
        <v>-24100</v>
      </c>
      <c r="C6086" s="76">
        <v>8</v>
      </c>
    </row>
    <row r="6087" spans="2:3" x14ac:dyDescent="0.25">
      <c r="B6087" s="35">
        <f t="shared" si="468"/>
        <v>-24099</v>
      </c>
      <c r="C6087" s="76">
        <v>9</v>
      </c>
    </row>
    <row r="6088" spans="2:3" x14ac:dyDescent="0.25">
      <c r="B6088" s="35">
        <f t="shared" si="468"/>
        <v>-24099</v>
      </c>
      <c r="C6088" s="76">
        <v>9</v>
      </c>
    </row>
    <row r="6089" spans="2:3" x14ac:dyDescent="0.25">
      <c r="B6089" s="35">
        <f t="shared" si="468"/>
        <v>-24099</v>
      </c>
      <c r="C6089" s="76">
        <v>9</v>
      </c>
    </row>
    <row r="6090" spans="2:3" x14ac:dyDescent="0.25">
      <c r="B6090" s="35">
        <f t="shared" si="468"/>
        <v>-24099</v>
      </c>
      <c r="C6090" s="76">
        <v>9</v>
      </c>
    </row>
    <row r="6091" spans="2:3" x14ac:dyDescent="0.25">
      <c r="B6091" s="35">
        <f t="shared" si="468"/>
        <v>-24099</v>
      </c>
      <c r="C6091" s="76">
        <v>9</v>
      </c>
    </row>
    <row r="6092" spans="2:3" x14ac:dyDescent="0.25">
      <c r="B6092" s="35">
        <f t="shared" si="468"/>
        <v>-24099</v>
      </c>
      <c r="C6092" s="76">
        <v>9</v>
      </c>
    </row>
    <row r="6093" spans="2:3" x14ac:dyDescent="0.25">
      <c r="B6093" s="35">
        <f t="shared" si="468"/>
        <v>-24099</v>
      </c>
      <c r="C6093" s="76">
        <v>9</v>
      </c>
    </row>
    <row r="6094" spans="2:3" x14ac:dyDescent="0.25">
      <c r="B6094" s="35">
        <f t="shared" si="468"/>
        <v>-24099</v>
      </c>
      <c r="C6094" s="76">
        <v>9</v>
      </c>
    </row>
    <row r="6095" spans="2:3" x14ac:dyDescent="0.25">
      <c r="B6095" s="35">
        <f t="shared" si="468"/>
        <v>-24099</v>
      </c>
      <c r="C6095" s="76">
        <v>9</v>
      </c>
    </row>
    <row r="6096" spans="2:3" x14ac:dyDescent="0.25">
      <c r="B6096" s="35">
        <f t="shared" si="468"/>
        <v>-24099</v>
      </c>
      <c r="C6096" s="76">
        <v>9</v>
      </c>
    </row>
    <row r="6097" spans="2:3" x14ac:dyDescent="0.25">
      <c r="B6097" s="35">
        <f t="shared" si="468"/>
        <v>-24099</v>
      </c>
      <c r="C6097" s="76">
        <v>9</v>
      </c>
    </row>
    <row r="6098" spans="2:3" x14ac:dyDescent="0.25">
      <c r="B6098" s="35">
        <f t="shared" si="468"/>
        <v>-24099</v>
      </c>
      <c r="C6098" s="76">
        <v>9</v>
      </c>
    </row>
    <row r="6099" spans="2:3" x14ac:dyDescent="0.25">
      <c r="B6099" s="35">
        <f t="shared" si="468"/>
        <v>-24099</v>
      </c>
      <c r="C6099" s="76">
        <v>9</v>
      </c>
    </row>
    <row r="6100" spans="2:3" x14ac:dyDescent="0.25">
      <c r="B6100" s="35">
        <f t="shared" si="468"/>
        <v>-24099</v>
      </c>
      <c r="C6100" s="76">
        <v>9</v>
      </c>
    </row>
    <row r="6101" spans="2:3" x14ac:dyDescent="0.25">
      <c r="B6101" s="35">
        <f t="shared" si="468"/>
        <v>-24099</v>
      </c>
      <c r="C6101" s="76">
        <v>9</v>
      </c>
    </row>
    <row r="6102" spans="2:3" x14ac:dyDescent="0.25">
      <c r="B6102" s="35">
        <f t="shared" si="468"/>
        <v>-24099</v>
      </c>
      <c r="C6102" s="76">
        <v>9</v>
      </c>
    </row>
    <row r="6103" spans="2:3" x14ac:dyDescent="0.25">
      <c r="B6103" s="35">
        <f t="shared" si="468"/>
        <v>-24099</v>
      </c>
      <c r="C6103" s="76">
        <v>9</v>
      </c>
    </row>
    <row r="6104" spans="2:3" x14ac:dyDescent="0.25">
      <c r="B6104" s="35">
        <f t="shared" si="468"/>
        <v>-24099</v>
      </c>
      <c r="C6104" s="76">
        <v>9</v>
      </c>
    </row>
    <row r="6105" spans="2:3" x14ac:dyDescent="0.25">
      <c r="B6105" s="35">
        <f t="shared" si="468"/>
        <v>-24099</v>
      </c>
      <c r="C6105" s="76">
        <v>9</v>
      </c>
    </row>
    <row r="6106" spans="2:3" x14ac:dyDescent="0.25">
      <c r="B6106" s="35">
        <f t="shared" si="468"/>
        <v>-24099</v>
      </c>
      <c r="C6106" s="76">
        <v>9</v>
      </c>
    </row>
    <row r="6107" spans="2:3" x14ac:dyDescent="0.25">
      <c r="B6107" s="35">
        <f t="shared" si="468"/>
        <v>-24099</v>
      </c>
      <c r="C6107" s="76">
        <v>9</v>
      </c>
    </row>
    <row r="6108" spans="2:3" x14ac:dyDescent="0.25">
      <c r="B6108" s="35">
        <f t="shared" si="468"/>
        <v>-24099</v>
      </c>
      <c r="C6108" s="76">
        <v>9</v>
      </c>
    </row>
    <row r="6109" spans="2:3" x14ac:dyDescent="0.25">
      <c r="B6109" s="35">
        <f t="shared" si="468"/>
        <v>-24099</v>
      </c>
      <c r="C6109" s="76">
        <v>9</v>
      </c>
    </row>
    <row r="6110" spans="2:3" x14ac:dyDescent="0.25">
      <c r="B6110" s="35">
        <f t="shared" si="468"/>
        <v>-24099</v>
      </c>
      <c r="C6110" s="76">
        <v>9</v>
      </c>
    </row>
    <row r="6111" spans="2:3" x14ac:dyDescent="0.25">
      <c r="B6111" s="35">
        <f t="shared" si="468"/>
        <v>-24099</v>
      </c>
      <c r="C6111" s="76">
        <v>9</v>
      </c>
    </row>
    <row r="6112" spans="2:3" x14ac:dyDescent="0.25">
      <c r="B6112" s="35">
        <f t="shared" si="468"/>
        <v>-24099</v>
      </c>
      <c r="C6112" s="76">
        <v>9</v>
      </c>
    </row>
    <row r="6113" spans="2:3" x14ac:dyDescent="0.25">
      <c r="B6113" s="35">
        <f t="shared" si="468"/>
        <v>-24099</v>
      </c>
      <c r="C6113" s="76">
        <v>9</v>
      </c>
    </row>
    <row r="6114" spans="2:3" x14ac:dyDescent="0.25">
      <c r="B6114" s="35">
        <f t="shared" si="468"/>
        <v>-24099</v>
      </c>
      <c r="C6114" s="76">
        <v>9</v>
      </c>
    </row>
    <row r="6115" spans="2:3" x14ac:dyDescent="0.25">
      <c r="B6115" s="35">
        <f t="shared" si="468"/>
        <v>-24099</v>
      </c>
      <c r="C6115" s="76">
        <v>9</v>
      </c>
    </row>
    <row r="6116" spans="2:3" x14ac:dyDescent="0.25">
      <c r="B6116" s="35">
        <f t="shared" si="468"/>
        <v>-24099</v>
      </c>
      <c r="C6116" s="76">
        <v>9</v>
      </c>
    </row>
    <row r="6117" spans="2:3" x14ac:dyDescent="0.25">
      <c r="B6117" s="35">
        <f t="shared" si="468"/>
        <v>-24098</v>
      </c>
      <c r="C6117" s="76">
        <v>10</v>
      </c>
    </row>
    <row r="6118" spans="2:3" x14ac:dyDescent="0.25">
      <c r="B6118" s="35">
        <f t="shared" si="468"/>
        <v>-24098</v>
      </c>
      <c r="C6118" s="76">
        <v>10</v>
      </c>
    </row>
    <row r="6119" spans="2:3" x14ac:dyDescent="0.25">
      <c r="B6119" s="35">
        <f t="shared" si="468"/>
        <v>-24098</v>
      </c>
      <c r="C6119" s="76">
        <v>10</v>
      </c>
    </row>
    <row r="6120" spans="2:3" x14ac:dyDescent="0.25">
      <c r="B6120" s="35">
        <f t="shared" si="468"/>
        <v>-24098</v>
      </c>
      <c r="C6120" s="76">
        <v>10</v>
      </c>
    </row>
    <row r="6121" spans="2:3" x14ac:dyDescent="0.25">
      <c r="B6121" s="35">
        <f t="shared" si="468"/>
        <v>-24098</v>
      </c>
      <c r="C6121" s="76">
        <v>10</v>
      </c>
    </row>
    <row r="6122" spans="2:3" x14ac:dyDescent="0.25">
      <c r="B6122" s="35">
        <f t="shared" si="468"/>
        <v>-24098</v>
      </c>
      <c r="C6122" s="76">
        <v>10</v>
      </c>
    </row>
    <row r="6123" spans="2:3" x14ac:dyDescent="0.25">
      <c r="B6123" s="35">
        <f t="shared" si="468"/>
        <v>-24098</v>
      </c>
      <c r="C6123" s="76">
        <v>10</v>
      </c>
    </row>
    <row r="6124" spans="2:3" x14ac:dyDescent="0.25">
      <c r="B6124" s="35">
        <f t="shared" si="468"/>
        <v>-24098</v>
      </c>
      <c r="C6124" s="76">
        <v>10</v>
      </c>
    </row>
    <row r="6125" spans="2:3" x14ac:dyDescent="0.25">
      <c r="B6125" s="35">
        <f t="shared" si="468"/>
        <v>-24098</v>
      </c>
      <c r="C6125" s="76">
        <v>10</v>
      </c>
    </row>
    <row r="6126" spans="2:3" x14ac:dyDescent="0.25">
      <c r="B6126" s="35">
        <f t="shared" si="468"/>
        <v>-24098</v>
      </c>
      <c r="C6126" s="76">
        <v>10</v>
      </c>
    </row>
    <row r="6127" spans="2:3" x14ac:dyDescent="0.25">
      <c r="B6127" s="35">
        <f t="shared" si="468"/>
        <v>-24098</v>
      </c>
      <c r="C6127" s="76">
        <v>10</v>
      </c>
    </row>
    <row r="6128" spans="2:3" x14ac:dyDescent="0.25">
      <c r="B6128" s="35">
        <f t="shared" ref="B6128:B6191" si="469">C6128+(D6128-2009)*12</f>
        <v>-24098</v>
      </c>
      <c r="C6128" s="76">
        <v>10</v>
      </c>
    </row>
    <row r="6129" spans="2:3" x14ac:dyDescent="0.25">
      <c r="B6129" s="35">
        <f t="shared" si="469"/>
        <v>-24098</v>
      </c>
      <c r="C6129" s="76">
        <v>10</v>
      </c>
    </row>
    <row r="6130" spans="2:3" x14ac:dyDescent="0.25">
      <c r="B6130" s="35">
        <f t="shared" si="469"/>
        <v>-24098</v>
      </c>
      <c r="C6130" s="76">
        <v>10</v>
      </c>
    </row>
    <row r="6131" spans="2:3" x14ac:dyDescent="0.25">
      <c r="B6131" s="35">
        <f t="shared" si="469"/>
        <v>-24098</v>
      </c>
      <c r="C6131" s="76">
        <v>10</v>
      </c>
    </row>
    <row r="6132" spans="2:3" x14ac:dyDescent="0.25">
      <c r="B6132" s="35">
        <f t="shared" si="469"/>
        <v>-24098</v>
      </c>
      <c r="C6132" s="76">
        <v>10</v>
      </c>
    </row>
    <row r="6133" spans="2:3" x14ac:dyDescent="0.25">
      <c r="B6133" s="35">
        <f t="shared" si="469"/>
        <v>-24098</v>
      </c>
      <c r="C6133" s="76">
        <v>10</v>
      </c>
    </row>
    <row r="6134" spans="2:3" x14ac:dyDescent="0.25">
      <c r="B6134" s="35">
        <f t="shared" si="469"/>
        <v>-24098</v>
      </c>
      <c r="C6134" s="76">
        <v>10</v>
      </c>
    </row>
    <row r="6135" spans="2:3" x14ac:dyDescent="0.25">
      <c r="B6135" s="35">
        <f t="shared" si="469"/>
        <v>-24098</v>
      </c>
      <c r="C6135" s="76">
        <v>10</v>
      </c>
    </row>
    <row r="6136" spans="2:3" x14ac:dyDescent="0.25">
      <c r="B6136" s="35">
        <f t="shared" si="469"/>
        <v>-24098</v>
      </c>
      <c r="C6136" s="76">
        <v>10</v>
      </c>
    </row>
    <row r="6137" spans="2:3" x14ac:dyDescent="0.25">
      <c r="B6137" s="35">
        <f t="shared" si="469"/>
        <v>-24098</v>
      </c>
      <c r="C6137" s="76">
        <v>10</v>
      </c>
    </row>
    <row r="6138" spans="2:3" x14ac:dyDescent="0.25">
      <c r="B6138" s="35">
        <f t="shared" si="469"/>
        <v>-24098</v>
      </c>
      <c r="C6138" s="76">
        <v>10</v>
      </c>
    </row>
    <row r="6139" spans="2:3" x14ac:dyDescent="0.25">
      <c r="B6139" s="35">
        <f t="shared" si="469"/>
        <v>-24098</v>
      </c>
      <c r="C6139" s="76">
        <v>10</v>
      </c>
    </row>
    <row r="6140" spans="2:3" x14ac:dyDescent="0.25">
      <c r="B6140" s="35">
        <f t="shared" si="469"/>
        <v>-24098</v>
      </c>
      <c r="C6140" s="76">
        <v>10</v>
      </c>
    </row>
    <row r="6141" spans="2:3" x14ac:dyDescent="0.25">
      <c r="B6141" s="35">
        <f t="shared" si="469"/>
        <v>-24098</v>
      </c>
      <c r="C6141" s="76">
        <v>10</v>
      </c>
    </row>
    <row r="6142" spans="2:3" x14ac:dyDescent="0.25">
      <c r="B6142" s="35">
        <f t="shared" si="469"/>
        <v>-24098</v>
      </c>
      <c r="C6142" s="76">
        <v>10</v>
      </c>
    </row>
    <row r="6143" spans="2:3" x14ac:dyDescent="0.25">
      <c r="B6143" s="35">
        <f t="shared" si="469"/>
        <v>-24098</v>
      </c>
      <c r="C6143" s="76">
        <v>10</v>
      </c>
    </row>
    <row r="6144" spans="2:3" x14ac:dyDescent="0.25">
      <c r="B6144" s="35">
        <f t="shared" si="469"/>
        <v>-24098</v>
      </c>
      <c r="C6144" s="76">
        <v>10</v>
      </c>
    </row>
    <row r="6145" spans="2:3" x14ac:dyDescent="0.25">
      <c r="B6145" s="35">
        <f t="shared" si="469"/>
        <v>-24098</v>
      </c>
      <c r="C6145" s="76">
        <v>10</v>
      </c>
    </row>
    <row r="6146" spans="2:3" x14ac:dyDescent="0.25">
      <c r="B6146" s="35">
        <f t="shared" si="469"/>
        <v>-24098</v>
      </c>
      <c r="C6146" s="76">
        <v>10</v>
      </c>
    </row>
    <row r="6147" spans="2:3" x14ac:dyDescent="0.25">
      <c r="B6147" s="35">
        <f t="shared" si="469"/>
        <v>-24098</v>
      </c>
      <c r="C6147" s="76">
        <v>10</v>
      </c>
    </row>
    <row r="6148" spans="2:3" x14ac:dyDescent="0.25">
      <c r="B6148" s="35">
        <f t="shared" si="469"/>
        <v>-24097</v>
      </c>
      <c r="C6148" s="76">
        <v>11</v>
      </c>
    </row>
    <row r="6149" spans="2:3" x14ac:dyDescent="0.25">
      <c r="B6149" s="35">
        <f t="shared" si="469"/>
        <v>-24097</v>
      </c>
      <c r="C6149" s="76">
        <v>11</v>
      </c>
    </row>
    <row r="6150" spans="2:3" x14ac:dyDescent="0.25">
      <c r="B6150" s="35">
        <f t="shared" si="469"/>
        <v>-24097</v>
      </c>
      <c r="C6150" s="76">
        <v>11</v>
      </c>
    </row>
    <row r="6151" spans="2:3" x14ac:dyDescent="0.25">
      <c r="B6151" s="35">
        <f t="shared" si="469"/>
        <v>-24097</v>
      </c>
      <c r="C6151" s="76">
        <v>11</v>
      </c>
    </row>
    <row r="6152" spans="2:3" x14ac:dyDescent="0.25">
      <c r="B6152" s="35">
        <f t="shared" si="469"/>
        <v>-24097</v>
      </c>
      <c r="C6152" s="76">
        <v>11</v>
      </c>
    </row>
    <row r="6153" spans="2:3" x14ac:dyDescent="0.25">
      <c r="B6153" s="35">
        <f t="shared" si="469"/>
        <v>-24097</v>
      </c>
      <c r="C6153" s="76">
        <v>11</v>
      </c>
    </row>
    <row r="6154" spans="2:3" x14ac:dyDescent="0.25">
      <c r="B6154" s="35">
        <f t="shared" si="469"/>
        <v>-24097</v>
      </c>
      <c r="C6154" s="76">
        <v>11</v>
      </c>
    </row>
    <row r="6155" spans="2:3" x14ac:dyDescent="0.25">
      <c r="B6155" s="35">
        <f t="shared" si="469"/>
        <v>-24097</v>
      </c>
      <c r="C6155" s="76">
        <v>11</v>
      </c>
    </row>
    <row r="6156" spans="2:3" x14ac:dyDescent="0.25">
      <c r="B6156" s="35">
        <f t="shared" si="469"/>
        <v>-24097</v>
      </c>
      <c r="C6156" s="76">
        <v>11</v>
      </c>
    </row>
    <row r="6157" spans="2:3" x14ac:dyDescent="0.25">
      <c r="B6157" s="35">
        <f t="shared" si="469"/>
        <v>-24097</v>
      </c>
      <c r="C6157" s="76">
        <v>11</v>
      </c>
    </row>
    <row r="6158" spans="2:3" x14ac:dyDescent="0.25">
      <c r="B6158" s="35">
        <f t="shared" si="469"/>
        <v>-24097</v>
      </c>
      <c r="C6158" s="76">
        <v>11</v>
      </c>
    </row>
    <row r="6159" spans="2:3" x14ac:dyDescent="0.25">
      <c r="B6159" s="35">
        <f t="shared" si="469"/>
        <v>-24097</v>
      </c>
      <c r="C6159" s="76">
        <v>11</v>
      </c>
    </row>
    <row r="6160" spans="2:3" x14ac:dyDescent="0.25">
      <c r="B6160" s="35">
        <f t="shared" si="469"/>
        <v>-24097</v>
      </c>
      <c r="C6160" s="76">
        <v>11</v>
      </c>
    </row>
    <row r="6161" spans="2:3" x14ac:dyDescent="0.25">
      <c r="B6161" s="35">
        <f t="shared" si="469"/>
        <v>-24097</v>
      </c>
      <c r="C6161" s="76">
        <v>11</v>
      </c>
    </row>
    <row r="6162" spans="2:3" x14ac:dyDescent="0.25">
      <c r="B6162" s="35">
        <f t="shared" si="469"/>
        <v>-24097</v>
      </c>
      <c r="C6162" s="76">
        <v>11</v>
      </c>
    </row>
    <row r="6163" spans="2:3" x14ac:dyDescent="0.25">
      <c r="B6163" s="35">
        <f t="shared" si="469"/>
        <v>-24097</v>
      </c>
      <c r="C6163" s="76">
        <v>11</v>
      </c>
    </row>
    <row r="6164" spans="2:3" x14ac:dyDescent="0.25">
      <c r="B6164" s="35">
        <f t="shared" si="469"/>
        <v>-24097</v>
      </c>
      <c r="C6164" s="76">
        <v>11</v>
      </c>
    </row>
    <row r="6165" spans="2:3" x14ac:dyDescent="0.25">
      <c r="B6165" s="35">
        <f t="shared" si="469"/>
        <v>-24097</v>
      </c>
      <c r="C6165" s="76">
        <v>11</v>
      </c>
    </row>
    <row r="6166" spans="2:3" x14ac:dyDescent="0.25">
      <c r="B6166" s="35">
        <f t="shared" si="469"/>
        <v>-24097</v>
      </c>
      <c r="C6166" s="76">
        <v>11</v>
      </c>
    </row>
    <row r="6167" spans="2:3" x14ac:dyDescent="0.25">
      <c r="B6167" s="35">
        <f t="shared" si="469"/>
        <v>-24097</v>
      </c>
      <c r="C6167" s="76">
        <v>11</v>
      </c>
    </row>
    <row r="6168" spans="2:3" x14ac:dyDescent="0.25">
      <c r="B6168" s="35">
        <f t="shared" si="469"/>
        <v>-24097</v>
      </c>
      <c r="C6168" s="76">
        <v>11</v>
      </c>
    </row>
    <row r="6169" spans="2:3" x14ac:dyDescent="0.25">
      <c r="B6169" s="35">
        <f t="shared" si="469"/>
        <v>-24097</v>
      </c>
      <c r="C6169" s="76">
        <v>11</v>
      </c>
    </row>
    <row r="6170" spans="2:3" x14ac:dyDescent="0.25">
      <c r="B6170" s="35">
        <f t="shared" si="469"/>
        <v>-24097</v>
      </c>
      <c r="C6170" s="76">
        <v>11</v>
      </c>
    </row>
    <row r="6171" spans="2:3" x14ac:dyDescent="0.25">
      <c r="B6171" s="35">
        <f t="shared" si="469"/>
        <v>-24097</v>
      </c>
      <c r="C6171" s="76">
        <v>11</v>
      </c>
    </row>
    <row r="6172" spans="2:3" x14ac:dyDescent="0.25">
      <c r="B6172" s="35">
        <f t="shared" si="469"/>
        <v>-24097</v>
      </c>
      <c r="C6172" s="76">
        <v>11</v>
      </c>
    </row>
    <row r="6173" spans="2:3" x14ac:dyDescent="0.25">
      <c r="B6173" s="35">
        <f t="shared" si="469"/>
        <v>-24097</v>
      </c>
      <c r="C6173" s="76">
        <v>11</v>
      </c>
    </row>
    <row r="6174" spans="2:3" x14ac:dyDescent="0.25">
      <c r="B6174" s="35">
        <f t="shared" si="469"/>
        <v>-24097</v>
      </c>
      <c r="C6174" s="76">
        <v>11</v>
      </c>
    </row>
    <row r="6175" spans="2:3" x14ac:dyDescent="0.25">
      <c r="B6175" s="35">
        <f t="shared" si="469"/>
        <v>-24097</v>
      </c>
      <c r="C6175" s="76">
        <v>11</v>
      </c>
    </row>
    <row r="6176" spans="2:3" x14ac:dyDescent="0.25">
      <c r="B6176" s="35">
        <f t="shared" si="469"/>
        <v>-24097</v>
      </c>
      <c r="C6176" s="76">
        <v>11</v>
      </c>
    </row>
    <row r="6177" spans="2:3" x14ac:dyDescent="0.25">
      <c r="B6177" s="35">
        <f t="shared" si="469"/>
        <v>-24097</v>
      </c>
      <c r="C6177" s="76">
        <v>11</v>
      </c>
    </row>
    <row r="6178" spans="2:3" x14ac:dyDescent="0.25">
      <c r="B6178" s="35">
        <f t="shared" si="469"/>
        <v>-24096</v>
      </c>
      <c r="C6178" s="76">
        <v>12</v>
      </c>
    </row>
    <row r="6179" spans="2:3" x14ac:dyDescent="0.25">
      <c r="B6179" s="35">
        <f t="shared" si="469"/>
        <v>-24096</v>
      </c>
      <c r="C6179" s="76">
        <v>12</v>
      </c>
    </row>
    <row r="6180" spans="2:3" x14ac:dyDescent="0.25">
      <c r="B6180" s="35">
        <f t="shared" si="469"/>
        <v>-24096</v>
      </c>
      <c r="C6180" s="76">
        <v>12</v>
      </c>
    </row>
    <row r="6181" spans="2:3" x14ac:dyDescent="0.25">
      <c r="B6181" s="35">
        <f t="shared" si="469"/>
        <v>-24096</v>
      </c>
      <c r="C6181" s="76">
        <v>12</v>
      </c>
    </row>
    <row r="6182" spans="2:3" x14ac:dyDescent="0.25">
      <c r="B6182" s="35">
        <f t="shared" si="469"/>
        <v>-24096</v>
      </c>
      <c r="C6182" s="76">
        <v>12</v>
      </c>
    </row>
    <row r="6183" spans="2:3" x14ac:dyDescent="0.25">
      <c r="B6183" s="35">
        <f t="shared" si="469"/>
        <v>-24096</v>
      </c>
      <c r="C6183" s="76">
        <v>12</v>
      </c>
    </row>
    <row r="6184" spans="2:3" x14ac:dyDescent="0.25">
      <c r="B6184" s="35">
        <f t="shared" si="469"/>
        <v>-24096</v>
      </c>
      <c r="C6184" s="76">
        <v>12</v>
      </c>
    </row>
    <row r="6185" spans="2:3" x14ac:dyDescent="0.25">
      <c r="B6185" s="35">
        <f t="shared" si="469"/>
        <v>-24096</v>
      </c>
      <c r="C6185" s="76">
        <v>12</v>
      </c>
    </row>
    <row r="6186" spans="2:3" x14ac:dyDescent="0.25">
      <c r="B6186" s="35">
        <f t="shared" si="469"/>
        <v>-24096</v>
      </c>
      <c r="C6186" s="76">
        <v>12</v>
      </c>
    </row>
    <row r="6187" spans="2:3" x14ac:dyDescent="0.25">
      <c r="B6187" s="35">
        <f t="shared" si="469"/>
        <v>-24096</v>
      </c>
      <c r="C6187" s="76">
        <v>12</v>
      </c>
    </row>
    <row r="6188" spans="2:3" x14ac:dyDescent="0.25">
      <c r="B6188" s="35">
        <f t="shared" si="469"/>
        <v>-24096</v>
      </c>
      <c r="C6188" s="76">
        <v>12</v>
      </c>
    </row>
    <row r="6189" spans="2:3" x14ac:dyDescent="0.25">
      <c r="B6189" s="35">
        <f t="shared" si="469"/>
        <v>-24096</v>
      </c>
      <c r="C6189" s="76">
        <v>12</v>
      </c>
    </row>
    <row r="6190" spans="2:3" x14ac:dyDescent="0.25">
      <c r="B6190" s="35">
        <f t="shared" si="469"/>
        <v>-24096</v>
      </c>
      <c r="C6190" s="76">
        <v>12</v>
      </c>
    </row>
    <row r="6191" spans="2:3" x14ac:dyDescent="0.25">
      <c r="B6191" s="35">
        <f t="shared" si="469"/>
        <v>-24096</v>
      </c>
      <c r="C6191" s="76">
        <v>12</v>
      </c>
    </row>
    <row r="6192" spans="2:3" x14ac:dyDescent="0.25">
      <c r="B6192" s="35">
        <f t="shared" ref="B6192:B6255" si="470">C6192+(D6192-2009)*12</f>
        <v>-24096</v>
      </c>
      <c r="C6192" s="76">
        <v>12</v>
      </c>
    </row>
    <row r="6193" spans="2:3" x14ac:dyDescent="0.25">
      <c r="B6193" s="35">
        <f t="shared" si="470"/>
        <v>-24096</v>
      </c>
      <c r="C6193" s="76">
        <v>12</v>
      </c>
    </row>
    <row r="6194" spans="2:3" x14ac:dyDescent="0.25">
      <c r="B6194" s="35">
        <f t="shared" si="470"/>
        <v>-24096</v>
      </c>
      <c r="C6194" s="76">
        <v>12</v>
      </c>
    </row>
    <row r="6195" spans="2:3" x14ac:dyDescent="0.25">
      <c r="B6195" s="35">
        <f t="shared" si="470"/>
        <v>-24096</v>
      </c>
      <c r="C6195" s="76">
        <v>12</v>
      </c>
    </row>
    <row r="6196" spans="2:3" x14ac:dyDescent="0.25">
      <c r="B6196" s="35">
        <f t="shared" si="470"/>
        <v>-24096</v>
      </c>
      <c r="C6196" s="76">
        <v>12</v>
      </c>
    </row>
    <row r="6197" spans="2:3" x14ac:dyDescent="0.25">
      <c r="B6197" s="35">
        <f t="shared" si="470"/>
        <v>-24096</v>
      </c>
      <c r="C6197" s="76">
        <v>12</v>
      </c>
    </row>
    <row r="6198" spans="2:3" x14ac:dyDescent="0.25">
      <c r="B6198" s="35">
        <f t="shared" si="470"/>
        <v>-24096</v>
      </c>
      <c r="C6198" s="76">
        <v>12</v>
      </c>
    </row>
    <row r="6199" spans="2:3" x14ac:dyDescent="0.25">
      <c r="B6199" s="35">
        <f t="shared" si="470"/>
        <v>-24096</v>
      </c>
      <c r="C6199" s="76">
        <v>12</v>
      </c>
    </row>
    <row r="6200" spans="2:3" x14ac:dyDescent="0.25">
      <c r="B6200" s="35">
        <f t="shared" si="470"/>
        <v>-24096</v>
      </c>
      <c r="C6200" s="76">
        <v>12</v>
      </c>
    </row>
    <row r="6201" spans="2:3" x14ac:dyDescent="0.25">
      <c r="B6201" s="35">
        <f t="shared" si="470"/>
        <v>-24096</v>
      </c>
      <c r="C6201" s="76">
        <v>12</v>
      </c>
    </row>
    <row r="6202" spans="2:3" x14ac:dyDescent="0.25">
      <c r="B6202" s="35">
        <f t="shared" si="470"/>
        <v>-24096</v>
      </c>
      <c r="C6202" s="76">
        <v>12</v>
      </c>
    </row>
    <row r="6203" spans="2:3" x14ac:dyDescent="0.25">
      <c r="B6203" s="35">
        <f t="shared" si="470"/>
        <v>-24096</v>
      </c>
      <c r="C6203" s="76">
        <v>12</v>
      </c>
    </row>
    <row r="6204" spans="2:3" x14ac:dyDescent="0.25">
      <c r="B6204" s="35">
        <f t="shared" si="470"/>
        <v>-24096</v>
      </c>
      <c r="C6204" s="76">
        <v>12</v>
      </c>
    </row>
    <row r="6205" spans="2:3" x14ac:dyDescent="0.25">
      <c r="B6205" s="35">
        <f t="shared" si="470"/>
        <v>-24096</v>
      </c>
      <c r="C6205" s="76">
        <v>12</v>
      </c>
    </row>
    <row r="6206" spans="2:3" x14ac:dyDescent="0.25">
      <c r="B6206" s="35">
        <f t="shared" si="470"/>
        <v>-24096</v>
      </c>
      <c r="C6206" s="76">
        <v>12</v>
      </c>
    </row>
    <row r="6207" spans="2:3" x14ac:dyDescent="0.25">
      <c r="B6207" s="35">
        <f t="shared" si="470"/>
        <v>-24107</v>
      </c>
      <c r="C6207" s="76">
        <v>1</v>
      </c>
    </row>
    <row r="6208" spans="2:3" x14ac:dyDescent="0.25">
      <c r="B6208" s="35">
        <f t="shared" si="470"/>
        <v>-24107</v>
      </c>
      <c r="C6208" s="76">
        <v>1</v>
      </c>
    </row>
    <row r="6209" spans="2:3" x14ac:dyDescent="0.25">
      <c r="B6209" s="35">
        <f t="shared" si="470"/>
        <v>-24107</v>
      </c>
      <c r="C6209" s="76">
        <v>1</v>
      </c>
    </row>
    <row r="6210" spans="2:3" x14ac:dyDescent="0.25">
      <c r="B6210" s="35">
        <f t="shared" si="470"/>
        <v>-24107</v>
      </c>
      <c r="C6210" s="76">
        <v>1</v>
      </c>
    </row>
    <row r="6211" spans="2:3" x14ac:dyDescent="0.25">
      <c r="B6211" s="35">
        <f t="shared" si="470"/>
        <v>-24107</v>
      </c>
      <c r="C6211" s="76">
        <v>1</v>
      </c>
    </row>
    <row r="6212" spans="2:3" x14ac:dyDescent="0.25">
      <c r="B6212" s="35">
        <f t="shared" si="470"/>
        <v>-24107</v>
      </c>
      <c r="C6212" s="76">
        <v>1</v>
      </c>
    </row>
    <row r="6213" spans="2:3" x14ac:dyDescent="0.25">
      <c r="B6213" s="35">
        <f t="shared" si="470"/>
        <v>-24107</v>
      </c>
      <c r="C6213" s="76">
        <v>1</v>
      </c>
    </row>
    <row r="6214" spans="2:3" x14ac:dyDescent="0.25">
      <c r="B6214" s="35">
        <f t="shared" si="470"/>
        <v>-24107</v>
      </c>
      <c r="C6214" s="76">
        <v>1</v>
      </c>
    </row>
    <row r="6215" spans="2:3" x14ac:dyDescent="0.25">
      <c r="B6215" s="35">
        <f t="shared" si="470"/>
        <v>-24107</v>
      </c>
      <c r="C6215" s="76">
        <v>1</v>
      </c>
    </row>
    <row r="6216" spans="2:3" x14ac:dyDescent="0.25">
      <c r="B6216" s="35">
        <f t="shared" si="470"/>
        <v>-24107</v>
      </c>
      <c r="C6216" s="76">
        <v>1</v>
      </c>
    </row>
    <row r="6217" spans="2:3" x14ac:dyDescent="0.25">
      <c r="B6217" s="35">
        <f t="shared" si="470"/>
        <v>-24107</v>
      </c>
      <c r="C6217" s="76">
        <v>1</v>
      </c>
    </row>
    <row r="6218" spans="2:3" x14ac:dyDescent="0.25">
      <c r="B6218" s="35">
        <f t="shared" si="470"/>
        <v>-24107</v>
      </c>
      <c r="C6218" s="76">
        <v>1</v>
      </c>
    </row>
    <row r="6219" spans="2:3" x14ac:dyDescent="0.25">
      <c r="B6219" s="35">
        <f t="shared" si="470"/>
        <v>-24107</v>
      </c>
      <c r="C6219" s="76">
        <v>1</v>
      </c>
    </row>
    <row r="6220" spans="2:3" x14ac:dyDescent="0.25">
      <c r="B6220" s="35">
        <f t="shared" si="470"/>
        <v>-24107</v>
      </c>
      <c r="C6220" s="76">
        <v>1</v>
      </c>
    </row>
    <row r="6221" spans="2:3" x14ac:dyDescent="0.25">
      <c r="B6221" s="35">
        <f t="shared" si="470"/>
        <v>-24107</v>
      </c>
      <c r="C6221" s="76">
        <v>1</v>
      </c>
    </row>
    <row r="6222" spans="2:3" x14ac:dyDescent="0.25">
      <c r="B6222" s="35">
        <f t="shared" si="470"/>
        <v>-24107</v>
      </c>
      <c r="C6222" s="76">
        <v>1</v>
      </c>
    </row>
    <row r="6223" spans="2:3" x14ac:dyDescent="0.25">
      <c r="B6223" s="35">
        <f t="shared" si="470"/>
        <v>-24107</v>
      </c>
      <c r="C6223" s="76">
        <v>1</v>
      </c>
    </row>
    <row r="6224" spans="2:3" x14ac:dyDescent="0.25">
      <c r="B6224" s="35">
        <f t="shared" si="470"/>
        <v>-24107</v>
      </c>
      <c r="C6224" s="76">
        <v>1</v>
      </c>
    </row>
    <row r="6225" spans="2:3" x14ac:dyDescent="0.25">
      <c r="B6225" s="35">
        <f t="shared" si="470"/>
        <v>-24107</v>
      </c>
      <c r="C6225" s="76">
        <v>1</v>
      </c>
    </row>
    <row r="6226" spans="2:3" x14ac:dyDescent="0.25">
      <c r="B6226" s="35">
        <f t="shared" si="470"/>
        <v>-24107</v>
      </c>
      <c r="C6226" s="76">
        <v>1</v>
      </c>
    </row>
    <row r="6227" spans="2:3" x14ac:dyDescent="0.25">
      <c r="B6227" s="35">
        <f t="shared" si="470"/>
        <v>-24107</v>
      </c>
      <c r="C6227" s="76">
        <v>1</v>
      </c>
    </row>
    <row r="6228" spans="2:3" x14ac:dyDescent="0.25">
      <c r="B6228" s="35">
        <f t="shared" si="470"/>
        <v>-24107</v>
      </c>
      <c r="C6228" s="76">
        <v>1</v>
      </c>
    </row>
    <row r="6229" spans="2:3" x14ac:dyDescent="0.25">
      <c r="B6229" s="35">
        <f t="shared" si="470"/>
        <v>-24107</v>
      </c>
      <c r="C6229" s="76">
        <v>1</v>
      </c>
    </row>
    <row r="6230" spans="2:3" x14ac:dyDescent="0.25">
      <c r="B6230" s="35">
        <f t="shared" si="470"/>
        <v>-24107</v>
      </c>
      <c r="C6230" s="76">
        <v>1</v>
      </c>
    </row>
    <row r="6231" spans="2:3" x14ac:dyDescent="0.25">
      <c r="B6231" s="35">
        <f t="shared" si="470"/>
        <v>-24107</v>
      </c>
      <c r="C6231" s="76">
        <v>1</v>
      </c>
    </row>
    <row r="6232" spans="2:3" x14ac:dyDescent="0.25">
      <c r="B6232" s="35">
        <f t="shared" si="470"/>
        <v>-24107</v>
      </c>
      <c r="C6232" s="76">
        <v>1</v>
      </c>
    </row>
    <row r="6233" spans="2:3" x14ac:dyDescent="0.25">
      <c r="B6233" s="35">
        <f t="shared" si="470"/>
        <v>-24107</v>
      </c>
      <c r="C6233" s="76">
        <v>1</v>
      </c>
    </row>
    <row r="6234" spans="2:3" x14ac:dyDescent="0.25">
      <c r="B6234" s="35">
        <f t="shared" si="470"/>
        <v>-24107</v>
      </c>
      <c r="C6234" s="76">
        <v>1</v>
      </c>
    </row>
    <row r="6235" spans="2:3" x14ac:dyDescent="0.25">
      <c r="B6235" s="35">
        <f t="shared" si="470"/>
        <v>-24107</v>
      </c>
      <c r="C6235" s="76">
        <v>1</v>
      </c>
    </row>
    <row r="6236" spans="2:3" x14ac:dyDescent="0.25">
      <c r="B6236" s="35">
        <f t="shared" si="470"/>
        <v>-24107</v>
      </c>
      <c r="C6236" s="76">
        <v>1</v>
      </c>
    </row>
    <row r="6237" spans="2:3" x14ac:dyDescent="0.25">
      <c r="B6237" s="35">
        <f t="shared" si="470"/>
        <v>-24107</v>
      </c>
      <c r="C6237" s="76">
        <v>1</v>
      </c>
    </row>
    <row r="6238" spans="2:3" x14ac:dyDescent="0.25">
      <c r="B6238" s="35">
        <f t="shared" si="470"/>
        <v>-24107</v>
      </c>
      <c r="C6238" s="76">
        <v>1</v>
      </c>
    </row>
    <row r="6239" spans="2:3" x14ac:dyDescent="0.25">
      <c r="B6239" s="35">
        <f t="shared" si="470"/>
        <v>-24107</v>
      </c>
      <c r="C6239" s="76">
        <v>1</v>
      </c>
    </row>
    <row r="6240" spans="2:3" x14ac:dyDescent="0.25">
      <c r="B6240" s="35">
        <f t="shared" si="470"/>
        <v>-24106</v>
      </c>
      <c r="C6240" s="76">
        <v>2</v>
      </c>
    </row>
    <row r="6241" spans="2:3" x14ac:dyDescent="0.25">
      <c r="B6241" s="35">
        <f t="shared" si="470"/>
        <v>-24106</v>
      </c>
      <c r="C6241" s="76">
        <v>2</v>
      </c>
    </row>
    <row r="6242" spans="2:3" x14ac:dyDescent="0.25">
      <c r="B6242" s="35">
        <f t="shared" si="470"/>
        <v>-24106</v>
      </c>
      <c r="C6242" s="76">
        <v>2</v>
      </c>
    </row>
    <row r="6243" spans="2:3" x14ac:dyDescent="0.25">
      <c r="B6243" s="35">
        <f t="shared" si="470"/>
        <v>-24106</v>
      </c>
      <c r="C6243" s="76">
        <v>2</v>
      </c>
    </row>
    <row r="6244" spans="2:3" x14ac:dyDescent="0.25">
      <c r="B6244" s="35">
        <f t="shared" si="470"/>
        <v>-24106</v>
      </c>
      <c r="C6244" s="76">
        <v>2</v>
      </c>
    </row>
    <row r="6245" spans="2:3" x14ac:dyDescent="0.25">
      <c r="B6245" s="35">
        <f t="shared" si="470"/>
        <v>-24106</v>
      </c>
      <c r="C6245" s="76">
        <v>2</v>
      </c>
    </row>
    <row r="6246" spans="2:3" x14ac:dyDescent="0.25">
      <c r="B6246" s="35">
        <f t="shared" si="470"/>
        <v>-24106</v>
      </c>
      <c r="C6246" s="76">
        <v>2</v>
      </c>
    </row>
    <row r="6247" spans="2:3" x14ac:dyDescent="0.25">
      <c r="B6247" s="35">
        <f t="shared" si="470"/>
        <v>-24106</v>
      </c>
      <c r="C6247" s="76">
        <v>2</v>
      </c>
    </row>
    <row r="6248" spans="2:3" x14ac:dyDescent="0.25">
      <c r="B6248" s="35">
        <f t="shared" si="470"/>
        <v>-24106</v>
      </c>
      <c r="C6248" s="76">
        <v>2</v>
      </c>
    </row>
    <row r="6249" spans="2:3" x14ac:dyDescent="0.25">
      <c r="B6249" s="35">
        <f t="shared" si="470"/>
        <v>-24106</v>
      </c>
      <c r="C6249" s="76">
        <v>2</v>
      </c>
    </row>
    <row r="6250" spans="2:3" x14ac:dyDescent="0.25">
      <c r="B6250" s="35">
        <f t="shared" si="470"/>
        <v>-24106</v>
      </c>
      <c r="C6250" s="76">
        <v>2</v>
      </c>
    </row>
    <row r="6251" spans="2:3" x14ac:dyDescent="0.25">
      <c r="B6251" s="35">
        <f t="shared" si="470"/>
        <v>-24106</v>
      </c>
      <c r="C6251" s="76">
        <v>2</v>
      </c>
    </row>
    <row r="6252" spans="2:3" x14ac:dyDescent="0.25">
      <c r="B6252" s="35">
        <f t="shared" si="470"/>
        <v>-24106</v>
      </c>
      <c r="C6252" s="76">
        <v>2</v>
      </c>
    </row>
    <row r="6253" spans="2:3" x14ac:dyDescent="0.25">
      <c r="B6253" s="35">
        <f t="shared" si="470"/>
        <v>-24106</v>
      </c>
      <c r="C6253" s="76">
        <v>2</v>
      </c>
    </row>
    <row r="6254" spans="2:3" x14ac:dyDescent="0.25">
      <c r="B6254" s="35">
        <f t="shared" si="470"/>
        <v>-24106</v>
      </c>
      <c r="C6254" s="76">
        <v>2</v>
      </c>
    </row>
    <row r="6255" spans="2:3" x14ac:dyDescent="0.25">
      <c r="B6255" s="35">
        <f t="shared" si="470"/>
        <v>-24106</v>
      </c>
      <c r="C6255" s="76">
        <v>2</v>
      </c>
    </row>
    <row r="6256" spans="2:3" x14ac:dyDescent="0.25">
      <c r="B6256" s="35">
        <f t="shared" ref="B6256:B6310" si="471">C6256+(D6256-2009)*12</f>
        <v>-24106</v>
      </c>
      <c r="C6256" s="76">
        <v>2</v>
      </c>
    </row>
    <row r="6257" spans="2:3" x14ac:dyDescent="0.25">
      <c r="B6257" s="35">
        <f t="shared" si="471"/>
        <v>-24106</v>
      </c>
      <c r="C6257" s="76">
        <v>2</v>
      </c>
    </row>
    <row r="6258" spans="2:3" x14ac:dyDescent="0.25">
      <c r="B6258" s="35">
        <f t="shared" si="471"/>
        <v>-24106</v>
      </c>
      <c r="C6258" s="76">
        <v>2</v>
      </c>
    </row>
    <row r="6259" spans="2:3" x14ac:dyDescent="0.25">
      <c r="B6259" s="35">
        <f t="shared" si="471"/>
        <v>-24106</v>
      </c>
      <c r="C6259" s="76">
        <v>2</v>
      </c>
    </row>
    <row r="6260" spans="2:3" x14ac:dyDescent="0.25">
      <c r="B6260" s="35">
        <f t="shared" si="471"/>
        <v>-24106</v>
      </c>
      <c r="C6260" s="76">
        <v>2</v>
      </c>
    </row>
    <row r="6261" spans="2:3" x14ac:dyDescent="0.25">
      <c r="B6261" s="35">
        <f t="shared" si="471"/>
        <v>-24106</v>
      </c>
      <c r="C6261" s="76">
        <v>2</v>
      </c>
    </row>
    <row r="6262" spans="2:3" x14ac:dyDescent="0.25">
      <c r="B6262" s="35">
        <f t="shared" si="471"/>
        <v>-24106</v>
      </c>
      <c r="C6262" s="76">
        <v>2</v>
      </c>
    </row>
    <row r="6263" spans="2:3" x14ac:dyDescent="0.25">
      <c r="B6263" s="35">
        <f t="shared" si="471"/>
        <v>-24106</v>
      </c>
      <c r="C6263" s="76">
        <v>2</v>
      </c>
    </row>
    <row r="6264" spans="2:3" x14ac:dyDescent="0.25">
      <c r="B6264" s="35">
        <f t="shared" si="471"/>
        <v>-24106</v>
      </c>
      <c r="C6264" s="76">
        <v>2</v>
      </c>
    </row>
    <row r="6265" spans="2:3" x14ac:dyDescent="0.25">
      <c r="B6265" s="35">
        <f t="shared" si="471"/>
        <v>-24106</v>
      </c>
      <c r="C6265" s="76">
        <v>2</v>
      </c>
    </row>
    <row r="6266" spans="2:3" x14ac:dyDescent="0.25">
      <c r="B6266" s="35">
        <f t="shared" si="471"/>
        <v>-24106</v>
      </c>
      <c r="C6266" s="76">
        <v>2</v>
      </c>
    </row>
    <row r="6267" spans="2:3" x14ac:dyDescent="0.25">
      <c r="B6267" s="35">
        <f t="shared" si="471"/>
        <v>-24106</v>
      </c>
      <c r="C6267" s="76">
        <v>2</v>
      </c>
    </row>
    <row r="6268" spans="2:3" x14ac:dyDescent="0.25">
      <c r="B6268" s="35">
        <f t="shared" si="471"/>
        <v>-24105</v>
      </c>
      <c r="C6268" s="76">
        <v>3</v>
      </c>
    </row>
    <row r="6269" spans="2:3" x14ac:dyDescent="0.25">
      <c r="B6269" s="35">
        <f t="shared" si="471"/>
        <v>-24105</v>
      </c>
      <c r="C6269" s="76">
        <v>3</v>
      </c>
    </row>
    <row r="6270" spans="2:3" x14ac:dyDescent="0.25">
      <c r="B6270" s="35">
        <f t="shared" si="471"/>
        <v>-24105</v>
      </c>
      <c r="C6270" s="76">
        <v>3</v>
      </c>
    </row>
    <row r="6271" spans="2:3" x14ac:dyDescent="0.25">
      <c r="B6271" s="35">
        <f t="shared" si="471"/>
        <v>-24105</v>
      </c>
      <c r="C6271" s="76">
        <v>3</v>
      </c>
    </row>
    <row r="6272" spans="2:3" x14ac:dyDescent="0.25">
      <c r="B6272" s="35">
        <f t="shared" si="471"/>
        <v>-24105</v>
      </c>
      <c r="C6272" s="76">
        <v>3</v>
      </c>
    </row>
    <row r="6273" spans="2:3" x14ac:dyDescent="0.25">
      <c r="B6273" s="35">
        <f t="shared" si="471"/>
        <v>-24105</v>
      </c>
      <c r="C6273" s="76">
        <v>3</v>
      </c>
    </row>
    <row r="6274" spans="2:3" x14ac:dyDescent="0.25">
      <c r="B6274" s="35">
        <f t="shared" si="471"/>
        <v>-24105</v>
      </c>
      <c r="C6274" s="76">
        <v>3</v>
      </c>
    </row>
    <row r="6275" spans="2:3" x14ac:dyDescent="0.25">
      <c r="B6275" s="35">
        <f t="shared" si="471"/>
        <v>-24105</v>
      </c>
      <c r="C6275" s="76">
        <v>3</v>
      </c>
    </row>
    <row r="6276" spans="2:3" x14ac:dyDescent="0.25">
      <c r="B6276" s="35">
        <f t="shared" si="471"/>
        <v>-24105</v>
      </c>
      <c r="C6276" s="76">
        <v>3</v>
      </c>
    </row>
    <row r="6277" spans="2:3" x14ac:dyDescent="0.25">
      <c r="B6277" s="35">
        <f t="shared" si="471"/>
        <v>-24105</v>
      </c>
      <c r="C6277" s="76">
        <v>3</v>
      </c>
    </row>
    <row r="6278" spans="2:3" x14ac:dyDescent="0.25">
      <c r="B6278" s="35">
        <f t="shared" si="471"/>
        <v>-24105</v>
      </c>
      <c r="C6278" s="76">
        <v>3</v>
      </c>
    </row>
    <row r="6279" spans="2:3" x14ac:dyDescent="0.25">
      <c r="B6279" s="35">
        <f t="shared" si="471"/>
        <v>-24105</v>
      </c>
      <c r="C6279" s="76">
        <v>3</v>
      </c>
    </row>
    <row r="6280" spans="2:3" x14ac:dyDescent="0.25">
      <c r="B6280" s="35">
        <f t="shared" si="471"/>
        <v>-24105</v>
      </c>
      <c r="C6280" s="76">
        <v>3</v>
      </c>
    </row>
    <row r="6281" spans="2:3" x14ac:dyDescent="0.25">
      <c r="B6281" s="35">
        <f t="shared" si="471"/>
        <v>-24105</v>
      </c>
      <c r="C6281" s="76">
        <v>3</v>
      </c>
    </row>
    <row r="6282" spans="2:3" x14ac:dyDescent="0.25">
      <c r="B6282" s="35">
        <f t="shared" si="471"/>
        <v>-24105</v>
      </c>
      <c r="C6282" s="76">
        <v>3</v>
      </c>
    </row>
    <row r="6283" spans="2:3" x14ac:dyDescent="0.25">
      <c r="B6283" s="35">
        <f t="shared" si="471"/>
        <v>-24105</v>
      </c>
      <c r="C6283" s="76">
        <v>3</v>
      </c>
    </row>
    <row r="6284" spans="2:3" x14ac:dyDescent="0.25">
      <c r="B6284" s="35">
        <f t="shared" si="471"/>
        <v>-24105</v>
      </c>
      <c r="C6284" s="76">
        <v>3</v>
      </c>
    </row>
    <row r="6285" spans="2:3" x14ac:dyDescent="0.25">
      <c r="B6285" s="35">
        <f t="shared" si="471"/>
        <v>-24105</v>
      </c>
      <c r="C6285" s="76">
        <v>3</v>
      </c>
    </row>
    <row r="6286" spans="2:3" x14ac:dyDescent="0.25">
      <c r="B6286" s="35">
        <f t="shared" si="471"/>
        <v>-24105</v>
      </c>
      <c r="C6286" s="76">
        <v>3</v>
      </c>
    </row>
    <row r="6287" spans="2:3" x14ac:dyDescent="0.25">
      <c r="B6287" s="35">
        <f t="shared" si="471"/>
        <v>-24105</v>
      </c>
      <c r="C6287" s="76">
        <v>3</v>
      </c>
    </row>
    <row r="6288" spans="2:3" x14ac:dyDescent="0.25">
      <c r="B6288" s="35">
        <f t="shared" si="471"/>
        <v>-24105</v>
      </c>
      <c r="C6288" s="76">
        <v>3</v>
      </c>
    </row>
    <row r="6289" spans="2:3" x14ac:dyDescent="0.25">
      <c r="B6289" s="35">
        <f t="shared" si="471"/>
        <v>-24105</v>
      </c>
      <c r="C6289" s="76">
        <v>3</v>
      </c>
    </row>
    <row r="6290" spans="2:3" x14ac:dyDescent="0.25">
      <c r="B6290" s="35">
        <f t="shared" si="471"/>
        <v>-24105</v>
      </c>
      <c r="C6290" s="76">
        <v>3</v>
      </c>
    </row>
    <row r="6291" spans="2:3" x14ac:dyDescent="0.25">
      <c r="B6291" s="35">
        <f t="shared" si="471"/>
        <v>-24105</v>
      </c>
      <c r="C6291" s="76">
        <v>3</v>
      </c>
    </row>
    <row r="6292" spans="2:3" x14ac:dyDescent="0.25">
      <c r="B6292" s="35">
        <f t="shared" si="471"/>
        <v>-24105</v>
      </c>
      <c r="C6292" s="76">
        <v>3</v>
      </c>
    </row>
    <row r="6293" spans="2:3" x14ac:dyDescent="0.25">
      <c r="B6293" s="35">
        <f t="shared" si="471"/>
        <v>-24105</v>
      </c>
      <c r="C6293" s="76">
        <v>3</v>
      </c>
    </row>
    <row r="6294" spans="2:3" x14ac:dyDescent="0.25">
      <c r="B6294" s="35">
        <f t="shared" si="471"/>
        <v>-24105</v>
      </c>
      <c r="C6294" s="76">
        <v>3</v>
      </c>
    </row>
    <row r="6295" spans="2:3" x14ac:dyDescent="0.25">
      <c r="B6295" s="35">
        <f t="shared" si="471"/>
        <v>-24105</v>
      </c>
      <c r="C6295" s="76">
        <v>3</v>
      </c>
    </row>
    <row r="6296" spans="2:3" x14ac:dyDescent="0.25">
      <c r="B6296" s="35">
        <f t="shared" si="471"/>
        <v>-24105</v>
      </c>
      <c r="C6296" s="76">
        <v>3</v>
      </c>
    </row>
    <row r="6297" spans="2:3" x14ac:dyDescent="0.25">
      <c r="B6297" s="35">
        <f t="shared" si="471"/>
        <v>-24105</v>
      </c>
      <c r="C6297" s="76">
        <v>3</v>
      </c>
    </row>
    <row r="6298" spans="2:3" x14ac:dyDescent="0.25">
      <c r="B6298" s="35">
        <f t="shared" si="471"/>
        <v>-24105</v>
      </c>
      <c r="C6298" s="76">
        <v>3</v>
      </c>
    </row>
    <row r="6299" spans="2:3" x14ac:dyDescent="0.25">
      <c r="B6299" s="35">
        <f t="shared" si="471"/>
        <v>-24104</v>
      </c>
      <c r="C6299" s="76">
        <v>4</v>
      </c>
    </row>
    <row r="6300" spans="2:3" x14ac:dyDescent="0.25">
      <c r="B6300" s="35">
        <f t="shared" si="471"/>
        <v>-24104</v>
      </c>
      <c r="C6300" s="76">
        <v>4</v>
      </c>
    </row>
    <row r="6301" spans="2:3" x14ac:dyDescent="0.25">
      <c r="B6301" s="35">
        <f t="shared" si="471"/>
        <v>-24104</v>
      </c>
      <c r="C6301" s="76">
        <v>4</v>
      </c>
    </row>
    <row r="6302" spans="2:3" x14ac:dyDescent="0.25">
      <c r="B6302" s="35">
        <f t="shared" si="471"/>
        <v>-24104</v>
      </c>
      <c r="C6302" s="76">
        <v>4</v>
      </c>
    </row>
    <row r="6303" spans="2:3" x14ac:dyDescent="0.25">
      <c r="B6303" s="35">
        <f t="shared" si="471"/>
        <v>-24104</v>
      </c>
      <c r="C6303" s="76">
        <v>4</v>
      </c>
    </row>
    <row r="6304" spans="2:3" x14ac:dyDescent="0.25">
      <c r="B6304" s="35">
        <f t="shared" si="471"/>
        <v>-24104</v>
      </c>
      <c r="C6304" s="76">
        <v>4</v>
      </c>
    </row>
    <row r="6305" spans="2:3" x14ac:dyDescent="0.25">
      <c r="B6305" s="35">
        <f t="shared" si="471"/>
        <v>-24104</v>
      </c>
      <c r="C6305" s="76">
        <v>4</v>
      </c>
    </row>
    <row r="6306" spans="2:3" x14ac:dyDescent="0.25">
      <c r="B6306" s="35">
        <f t="shared" si="471"/>
        <v>-24104</v>
      </c>
      <c r="C6306" s="76">
        <v>4</v>
      </c>
    </row>
    <row r="6307" spans="2:3" x14ac:dyDescent="0.25">
      <c r="B6307" s="35">
        <f t="shared" si="471"/>
        <v>-24104</v>
      </c>
      <c r="C6307" s="76">
        <v>4</v>
      </c>
    </row>
    <row r="6308" spans="2:3" x14ac:dyDescent="0.25">
      <c r="B6308" s="35">
        <f t="shared" si="471"/>
        <v>-24104</v>
      </c>
      <c r="C6308" s="76">
        <v>4</v>
      </c>
    </row>
    <row r="6309" spans="2:3" x14ac:dyDescent="0.25">
      <c r="B6309" s="35">
        <f t="shared" si="471"/>
        <v>-24104</v>
      </c>
      <c r="C6309" s="76">
        <v>4</v>
      </c>
    </row>
    <row r="6310" spans="2:3" x14ac:dyDescent="0.25">
      <c r="B6310" s="35">
        <f t="shared" si="471"/>
        <v>-24104</v>
      </c>
      <c r="C6310" s="76">
        <v>4</v>
      </c>
    </row>
    <row r="6311" spans="2:3" x14ac:dyDescent="0.25">
      <c r="C6311" s="76">
        <v>4</v>
      </c>
    </row>
    <row r="6312" spans="2:3" x14ac:dyDescent="0.25">
      <c r="C6312" s="76">
        <v>4</v>
      </c>
    </row>
    <row r="6313" spans="2:3" x14ac:dyDescent="0.25">
      <c r="C6313" s="76">
        <v>4</v>
      </c>
    </row>
    <row r="6314" spans="2:3" x14ac:dyDescent="0.25">
      <c r="C6314" s="76">
        <v>4</v>
      </c>
    </row>
    <row r="6315" spans="2:3" x14ac:dyDescent="0.25">
      <c r="C6315" s="76">
        <v>4</v>
      </c>
    </row>
    <row r="6316" spans="2:3" x14ac:dyDescent="0.25">
      <c r="C6316" s="76">
        <v>4</v>
      </c>
    </row>
    <row r="6317" spans="2:3" x14ac:dyDescent="0.25">
      <c r="C6317" s="76">
        <v>4</v>
      </c>
    </row>
    <row r="6318" spans="2:3" x14ac:dyDescent="0.25">
      <c r="C6318" s="76">
        <v>4</v>
      </c>
    </row>
    <row r="6319" spans="2:3" x14ac:dyDescent="0.25">
      <c r="C6319" s="76">
        <v>4</v>
      </c>
    </row>
    <row r="6320" spans="2:3" x14ac:dyDescent="0.25">
      <c r="C6320" s="76">
        <v>4</v>
      </c>
    </row>
    <row r="6321" spans="3:3" x14ac:dyDescent="0.25">
      <c r="C6321" s="76">
        <v>4</v>
      </c>
    </row>
    <row r="6322" spans="3:3" x14ac:dyDescent="0.25">
      <c r="C6322" s="76">
        <v>4</v>
      </c>
    </row>
    <row r="6323" spans="3:3" x14ac:dyDescent="0.25">
      <c r="C6323" s="76">
        <v>4</v>
      </c>
    </row>
    <row r="6324" spans="3:3" x14ac:dyDescent="0.25">
      <c r="C6324" s="76">
        <v>4</v>
      </c>
    </row>
    <row r="6325" spans="3:3" x14ac:dyDescent="0.25">
      <c r="C6325" s="76">
        <v>4</v>
      </c>
    </row>
    <row r="6326" spans="3:3" x14ac:dyDescent="0.25">
      <c r="C6326" s="76">
        <v>4</v>
      </c>
    </row>
    <row r="6327" spans="3:3" x14ac:dyDescent="0.25">
      <c r="C6327" s="76">
        <v>4</v>
      </c>
    </row>
    <row r="6328" spans="3:3" x14ac:dyDescent="0.25">
      <c r="C6328" s="76">
        <v>4</v>
      </c>
    </row>
    <row r="6329" spans="3:3" x14ac:dyDescent="0.25">
      <c r="C6329" s="76">
        <v>5</v>
      </c>
    </row>
    <row r="6330" spans="3:3" x14ac:dyDescent="0.25">
      <c r="C6330" s="76">
        <v>5</v>
      </c>
    </row>
    <row r="6331" spans="3:3" x14ac:dyDescent="0.25">
      <c r="C6331" s="76">
        <v>5</v>
      </c>
    </row>
    <row r="6332" spans="3:3" x14ac:dyDescent="0.25">
      <c r="C6332" s="76">
        <v>5</v>
      </c>
    </row>
    <row r="6333" spans="3:3" x14ac:dyDescent="0.25">
      <c r="C6333" s="76">
        <v>5</v>
      </c>
    </row>
    <row r="6334" spans="3:3" x14ac:dyDescent="0.25">
      <c r="C6334" s="76">
        <v>5</v>
      </c>
    </row>
    <row r="6335" spans="3:3" x14ac:dyDescent="0.25">
      <c r="C6335" s="76">
        <v>5</v>
      </c>
    </row>
    <row r="6336" spans="3:3" x14ac:dyDescent="0.25">
      <c r="C6336" s="76">
        <v>5</v>
      </c>
    </row>
    <row r="6337" spans="3:3" x14ac:dyDescent="0.25">
      <c r="C6337" s="76">
        <v>5</v>
      </c>
    </row>
    <row r="6338" spans="3:3" x14ac:dyDescent="0.25">
      <c r="C6338" s="76">
        <v>5</v>
      </c>
    </row>
    <row r="6339" spans="3:3" x14ac:dyDescent="0.25">
      <c r="C6339" s="76">
        <v>5</v>
      </c>
    </row>
    <row r="6340" spans="3:3" x14ac:dyDescent="0.25">
      <c r="C6340" s="76">
        <v>5</v>
      </c>
    </row>
    <row r="6341" spans="3:3" x14ac:dyDescent="0.25">
      <c r="C6341" s="76">
        <v>5</v>
      </c>
    </row>
    <row r="6342" spans="3:3" x14ac:dyDescent="0.25">
      <c r="C6342" s="76">
        <v>5</v>
      </c>
    </row>
    <row r="6343" spans="3:3" x14ac:dyDescent="0.25">
      <c r="C6343" s="76">
        <v>5</v>
      </c>
    </row>
    <row r="6344" spans="3:3" x14ac:dyDescent="0.25">
      <c r="C6344" s="76">
        <v>5</v>
      </c>
    </row>
    <row r="6345" spans="3:3" x14ac:dyDescent="0.25">
      <c r="C6345" s="76">
        <v>5</v>
      </c>
    </row>
    <row r="6346" spans="3:3" x14ac:dyDescent="0.25">
      <c r="C6346" s="76">
        <v>5</v>
      </c>
    </row>
    <row r="6347" spans="3:3" x14ac:dyDescent="0.25">
      <c r="C6347" s="76">
        <v>5</v>
      </c>
    </row>
    <row r="6348" spans="3:3" x14ac:dyDescent="0.25">
      <c r="C6348" s="76">
        <v>5</v>
      </c>
    </row>
    <row r="6349" spans="3:3" x14ac:dyDescent="0.25">
      <c r="C6349" s="76">
        <v>5</v>
      </c>
    </row>
    <row r="6350" spans="3:3" x14ac:dyDescent="0.25">
      <c r="C6350" s="76">
        <v>5</v>
      </c>
    </row>
    <row r="6351" spans="3:3" x14ac:dyDescent="0.25">
      <c r="C6351" s="76">
        <v>5</v>
      </c>
    </row>
    <row r="6352" spans="3:3" x14ac:dyDescent="0.25">
      <c r="C6352" s="76">
        <v>5</v>
      </c>
    </row>
    <row r="6353" spans="3:3" x14ac:dyDescent="0.25">
      <c r="C6353" s="76">
        <v>5</v>
      </c>
    </row>
    <row r="6354" spans="3:3" x14ac:dyDescent="0.25">
      <c r="C6354" s="76">
        <v>5</v>
      </c>
    </row>
    <row r="6355" spans="3:3" x14ac:dyDescent="0.25">
      <c r="C6355" s="76">
        <v>5</v>
      </c>
    </row>
    <row r="6356" spans="3:3" x14ac:dyDescent="0.25">
      <c r="C6356" s="76">
        <v>5</v>
      </c>
    </row>
    <row r="6357" spans="3:3" x14ac:dyDescent="0.25">
      <c r="C6357" s="76">
        <v>5</v>
      </c>
    </row>
    <row r="6358" spans="3:3" x14ac:dyDescent="0.25">
      <c r="C6358" s="76">
        <v>5</v>
      </c>
    </row>
    <row r="6359" spans="3:3" x14ac:dyDescent="0.25">
      <c r="C6359" s="76">
        <v>5</v>
      </c>
    </row>
    <row r="6360" spans="3:3" x14ac:dyDescent="0.25">
      <c r="C6360" s="76">
        <v>6</v>
      </c>
    </row>
    <row r="6361" spans="3:3" x14ac:dyDescent="0.25">
      <c r="C6361" s="76">
        <v>6</v>
      </c>
    </row>
    <row r="6362" spans="3:3" x14ac:dyDescent="0.25">
      <c r="C6362" s="76">
        <v>6</v>
      </c>
    </row>
    <row r="6363" spans="3:3" x14ac:dyDescent="0.25">
      <c r="C6363" s="76">
        <v>6</v>
      </c>
    </row>
    <row r="6364" spans="3:3" x14ac:dyDescent="0.25">
      <c r="C6364" s="76">
        <v>6</v>
      </c>
    </row>
    <row r="6365" spans="3:3" x14ac:dyDescent="0.25">
      <c r="C6365" s="76">
        <v>6</v>
      </c>
    </row>
    <row r="6366" spans="3:3" x14ac:dyDescent="0.25">
      <c r="C6366" s="76">
        <v>6</v>
      </c>
    </row>
    <row r="6367" spans="3:3" x14ac:dyDescent="0.25">
      <c r="C6367" s="76">
        <v>6</v>
      </c>
    </row>
    <row r="6368" spans="3:3" x14ac:dyDescent="0.25">
      <c r="C6368" s="76">
        <v>6</v>
      </c>
    </row>
    <row r="6369" spans="3:3" x14ac:dyDescent="0.25">
      <c r="C6369" s="76">
        <v>6</v>
      </c>
    </row>
    <row r="6370" spans="3:3" x14ac:dyDescent="0.25">
      <c r="C6370" s="76">
        <v>6</v>
      </c>
    </row>
    <row r="6371" spans="3:3" x14ac:dyDescent="0.25">
      <c r="C6371" s="76">
        <v>6</v>
      </c>
    </row>
    <row r="6372" spans="3:3" x14ac:dyDescent="0.25">
      <c r="C6372" s="76">
        <v>6</v>
      </c>
    </row>
    <row r="6373" spans="3:3" x14ac:dyDescent="0.25">
      <c r="C6373" s="76">
        <v>6</v>
      </c>
    </row>
    <row r="6374" spans="3:3" x14ac:dyDescent="0.25">
      <c r="C6374" s="76">
        <v>6</v>
      </c>
    </row>
    <row r="6375" spans="3:3" x14ac:dyDescent="0.25">
      <c r="C6375" s="76">
        <v>6</v>
      </c>
    </row>
    <row r="6376" spans="3:3" x14ac:dyDescent="0.25">
      <c r="C6376" s="76">
        <v>6</v>
      </c>
    </row>
    <row r="6377" spans="3:3" x14ac:dyDescent="0.25">
      <c r="C6377" s="76">
        <v>6</v>
      </c>
    </row>
    <row r="6378" spans="3:3" x14ac:dyDescent="0.25">
      <c r="C6378" s="76">
        <v>6</v>
      </c>
    </row>
    <row r="6379" spans="3:3" x14ac:dyDescent="0.25">
      <c r="C6379" s="76">
        <v>6</v>
      </c>
    </row>
    <row r="6380" spans="3:3" x14ac:dyDescent="0.25">
      <c r="C6380" s="76">
        <v>6</v>
      </c>
    </row>
    <row r="6381" spans="3:3" x14ac:dyDescent="0.25">
      <c r="C6381" s="76">
        <v>6</v>
      </c>
    </row>
    <row r="6382" spans="3:3" x14ac:dyDescent="0.25">
      <c r="C6382" s="76">
        <v>6</v>
      </c>
    </row>
    <row r="6383" spans="3:3" x14ac:dyDescent="0.25">
      <c r="C6383" s="76">
        <v>6</v>
      </c>
    </row>
    <row r="6384" spans="3:3" x14ac:dyDescent="0.25">
      <c r="C6384" s="76">
        <v>6</v>
      </c>
    </row>
    <row r="6385" spans="3:3" x14ac:dyDescent="0.25">
      <c r="C6385" s="76">
        <v>6</v>
      </c>
    </row>
    <row r="6386" spans="3:3" x14ac:dyDescent="0.25">
      <c r="C6386" s="76">
        <v>6</v>
      </c>
    </row>
    <row r="6387" spans="3:3" x14ac:dyDescent="0.25">
      <c r="C6387" s="76">
        <v>6</v>
      </c>
    </row>
    <row r="6388" spans="3:3" x14ac:dyDescent="0.25">
      <c r="C6388" s="76">
        <v>6</v>
      </c>
    </row>
    <row r="6389" spans="3:3" x14ac:dyDescent="0.25">
      <c r="C6389" s="76">
        <v>6</v>
      </c>
    </row>
    <row r="6390" spans="3:3" x14ac:dyDescent="0.25">
      <c r="C6390" s="76">
        <v>7</v>
      </c>
    </row>
    <row r="6391" spans="3:3" x14ac:dyDescent="0.25">
      <c r="C6391" s="76">
        <v>7</v>
      </c>
    </row>
    <row r="6392" spans="3:3" x14ac:dyDescent="0.25">
      <c r="C6392" s="76">
        <v>7</v>
      </c>
    </row>
    <row r="6393" spans="3:3" x14ac:dyDescent="0.25">
      <c r="C6393" s="76">
        <v>7</v>
      </c>
    </row>
    <row r="6394" spans="3:3" x14ac:dyDescent="0.25">
      <c r="C6394" s="76">
        <v>7</v>
      </c>
    </row>
    <row r="6395" spans="3:3" x14ac:dyDescent="0.25">
      <c r="C6395" s="76">
        <v>7</v>
      </c>
    </row>
    <row r="6396" spans="3:3" x14ac:dyDescent="0.25">
      <c r="C6396" s="76">
        <v>7</v>
      </c>
    </row>
    <row r="6397" spans="3:3" x14ac:dyDescent="0.25">
      <c r="C6397" s="76">
        <v>7</v>
      </c>
    </row>
    <row r="6398" spans="3:3" x14ac:dyDescent="0.25">
      <c r="C6398" s="76">
        <v>7</v>
      </c>
    </row>
    <row r="6399" spans="3:3" x14ac:dyDescent="0.25">
      <c r="C6399" s="76">
        <v>7</v>
      </c>
    </row>
    <row r="6400" spans="3:3" x14ac:dyDescent="0.25">
      <c r="C6400" s="76">
        <v>7</v>
      </c>
    </row>
    <row r="6401" spans="3:3" x14ac:dyDescent="0.25">
      <c r="C6401" s="76">
        <v>7</v>
      </c>
    </row>
    <row r="6402" spans="3:3" x14ac:dyDescent="0.25">
      <c r="C6402" s="76">
        <v>7</v>
      </c>
    </row>
    <row r="6403" spans="3:3" x14ac:dyDescent="0.25">
      <c r="C6403" s="76">
        <v>7</v>
      </c>
    </row>
    <row r="6404" spans="3:3" x14ac:dyDescent="0.25">
      <c r="C6404" s="76">
        <v>7</v>
      </c>
    </row>
    <row r="6405" spans="3:3" x14ac:dyDescent="0.25">
      <c r="C6405" s="76">
        <v>7</v>
      </c>
    </row>
    <row r="6406" spans="3:3" x14ac:dyDescent="0.25">
      <c r="C6406" s="76">
        <v>7</v>
      </c>
    </row>
    <row r="6407" spans="3:3" x14ac:dyDescent="0.25">
      <c r="C6407" s="76">
        <v>7</v>
      </c>
    </row>
    <row r="6408" spans="3:3" x14ac:dyDescent="0.25">
      <c r="C6408" s="76">
        <v>7</v>
      </c>
    </row>
    <row r="6409" spans="3:3" x14ac:dyDescent="0.25">
      <c r="C6409" s="76">
        <v>7</v>
      </c>
    </row>
    <row r="6410" spans="3:3" x14ac:dyDescent="0.25">
      <c r="C6410" s="76">
        <v>7</v>
      </c>
    </row>
    <row r="6411" spans="3:3" x14ac:dyDescent="0.25">
      <c r="C6411" s="76">
        <v>7</v>
      </c>
    </row>
    <row r="6412" spans="3:3" x14ac:dyDescent="0.25">
      <c r="C6412" s="76">
        <v>7</v>
      </c>
    </row>
    <row r="6413" spans="3:3" x14ac:dyDescent="0.25">
      <c r="C6413" s="76">
        <v>7</v>
      </c>
    </row>
    <row r="6414" spans="3:3" x14ac:dyDescent="0.25">
      <c r="C6414" s="76">
        <v>7</v>
      </c>
    </row>
    <row r="6415" spans="3:3" x14ac:dyDescent="0.25">
      <c r="C6415" s="76">
        <v>7</v>
      </c>
    </row>
    <row r="6416" spans="3:3" x14ac:dyDescent="0.25">
      <c r="C6416" s="76">
        <v>7</v>
      </c>
    </row>
    <row r="6417" spans="3:3" x14ac:dyDescent="0.25">
      <c r="C6417" s="76">
        <v>7</v>
      </c>
    </row>
    <row r="6418" spans="3:3" x14ac:dyDescent="0.25">
      <c r="C6418" s="76">
        <v>7</v>
      </c>
    </row>
    <row r="6419" spans="3:3" x14ac:dyDescent="0.25">
      <c r="C6419" s="76">
        <v>7</v>
      </c>
    </row>
    <row r="6420" spans="3:3" x14ac:dyDescent="0.25">
      <c r="C6420" s="76">
        <v>7</v>
      </c>
    </row>
    <row r="6421" spans="3:3" x14ac:dyDescent="0.25">
      <c r="C6421" s="76">
        <v>8</v>
      </c>
    </row>
    <row r="6422" spans="3:3" x14ac:dyDescent="0.25">
      <c r="C6422" s="76">
        <v>8</v>
      </c>
    </row>
    <row r="6423" spans="3:3" x14ac:dyDescent="0.25">
      <c r="C6423" s="76">
        <v>8</v>
      </c>
    </row>
    <row r="6424" spans="3:3" x14ac:dyDescent="0.25">
      <c r="C6424" s="76">
        <v>8</v>
      </c>
    </row>
    <row r="6425" spans="3:3" x14ac:dyDescent="0.25">
      <c r="C6425" s="76">
        <v>8</v>
      </c>
    </row>
    <row r="6426" spans="3:3" x14ac:dyDescent="0.25">
      <c r="C6426" s="76">
        <v>8</v>
      </c>
    </row>
    <row r="6427" spans="3:3" x14ac:dyDescent="0.25">
      <c r="C6427" s="76">
        <v>8</v>
      </c>
    </row>
    <row r="6428" spans="3:3" x14ac:dyDescent="0.25">
      <c r="C6428" s="76">
        <v>8</v>
      </c>
    </row>
    <row r="6429" spans="3:3" x14ac:dyDescent="0.25">
      <c r="C6429" s="76">
        <v>8</v>
      </c>
    </row>
    <row r="6430" spans="3:3" x14ac:dyDescent="0.25">
      <c r="C6430" s="76">
        <v>8</v>
      </c>
    </row>
    <row r="6431" spans="3:3" x14ac:dyDescent="0.25">
      <c r="C6431" s="76">
        <v>8</v>
      </c>
    </row>
    <row r="6432" spans="3:3" x14ac:dyDescent="0.25">
      <c r="C6432" s="76">
        <v>8</v>
      </c>
    </row>
    <row r="6433" spans="3:3" x14ac:dyDescent="0.25">
      <c r="C6433" s="76">
        <v>8</v>
      </c>
    </row>
    <row r="6434" spans="3:3" x14ac:dyDescent="0.25">
      <c r="C6434" s="76">
        <v>8</v>
      </c>
    </row>
    <row r="6435" spans="3:3" x14ac:dyDescent="0.25">
      <c r="C6435" s="76">
        <v>8</v>
      </c>
    </row>
    <row r="6436" spans="3:3" x14ac:dyDescent="0.25">
      <c r="C6436" s="76">
        <v>8</v>
      </c>
    </row>
    <row r="6437" spans="3:3" x14ac:dyDescent="0.25">
      <c r="C6437" s="76">
        <v>8</v>
      </c>
    </row>
    <row r="6438" spans="3:3" x14ac:dyDescent="0.25">
      <c r="C6438" s="76">
        <v>8</v>
      </c>
    </row>
    <row r="6439" spans="3:3" x14ac:dyDescent="0.25">
      <c r="C6439" s="76">
        <v>8</v>
      </c>
    </row>
    <row r="6440" spans="3:3" x14ac:dyDescent="0.25">
      <c r="C6440" s="76">
        <v>8</v>
      </c>
    </row>
    <row r="6441" spans="3:3" x14ac:dyDescent="0.25">
      <c r="C6441" s="76">
        <v>8</v>
      </c>
    </row>
    <row r="6442" spans="3:3" x14ac:dyDescent="0.25">
      <c r="C6442" s="76">
        <v>8</v>
      </c>
    </row>
    <row r="6443" spans="3:3" x14ac:dyDescent="0.25">
      <c r="C6443" s="76">
        <v>8</v>
      </c>
    </row>
    <row r="6444" spans="3:3" x14ac:dyDescent="0.25">
      <c r="C6444" s="76">
        <v>8</v>
      </c>
    </row>
    <row r="6445" spans="3:3" x14ac:dyDescent="0.25">
      <c r="C6445" s="76">
        <v>8</v>
      </c>
    </row>
    <row r="6446" spans="3:3" x14ac:dyDescent="0.25">
      <c r="C6446" s="76">
        <v>8</v>
      </c>
    </row>
    <row r="6447" spans="3:3" x14ac:dyDescent="0.25">
      <c r="C6447" s="76">
        <v>8</v>
      </c>
    </row>
    <row r="6448" spans="3:3" x14ac:dyDescent="0.25">
      <c r="C6448" s="76">
        <v>8</v>
      </c>
    </row>
    <row r="6449" spans="3:3" x14ac:dyDescent="0.25">
      <c r="C6449" s="76">
        <v>8</v>
      </c>
    </row>
    <row r="6450" spans="3:3" x14ac:dyDescent="0.25">
      <c r="C6450" s="76">
        <v>8</v>
      </c>
    </row>
    <row r="6451" spans="3:3" x14ac:dyDescent="0.25">
      <c r="C6451" s="76">
        <v>8</v>
      </c>
    </row>
    <row r="6452" spans="3:3" x14ac:dyDescent="0.25">
      <c r="C6452" s="76">
        <v>9</v>
      </c>
    </row>
    <row r="6453" spans="3:3" x14ac:dyDescent="0.25">
      <c r="C6453" s="76">
        <v>9</v>
      </c>
    </row>
    <row r="6454" spans="3:3" x14ac:dyDescent="0.25">
      <c r="C6454" s="76">
        <v>9</v>
      </c>
    </row>
    <row r="6455" spans="3:3" x14ac:dyDescent="0.25">
      <c r="C6455" s="76">
        <v>9</v>
      </c>
    </row>
    <row r="6456" spans="3:3" x14ac:dyDescent="0.25">
      <c r="C6456" s="76">
        <v>9</v>
      </c>
    </row>
    <row r="6457" spans="3:3" x14ac:dyDescent="0.25">
      <c r="C6457" s="76">
        <v>9</v>
      </c>
    </row>
    <row r="6458" spans="3:3" x14ac:dyDescent="0.25">
      <c r="C6458" s="76">
        <v>9</v>
      </c>
    </row>
    <row r="6459" spans="3:3" x14ac:dyDescent="0.25">
      <c r="C6459" s="76">
        <v>9</v>
      </c>
    </row>
    <row r="6460" spans="3:3" x14ac:dyDescent="0.25">
      <c r="C6460" s="76">
        <v>9</v>
      </c>
    </row>
    <row r="6461" spans="3:3" x14ac:dyDescent="0.25">
      <c r="C6461" s="76">
        <v>9</v>
      </c>
    </row>
    <row r="6462" spans="3:3" x14ac:dyDescent="0.25">
      <c r="C6462" s="76">
        <v>9</v>
      </c>
    </row>
    <row r="6463" spans="3:3" x14ac:dyDescent="0.25">
      <c r="C6463" s="76">
        <v>9</v>
      </c>
    </row>
    <row r="6464" spans="3:3" x14ac:dyDescent="0.25">
      <c r="C6464" s="76">
        <v>9</v>
      </c>
    </row>
    <row r="6465" spans="3:3" x14ac:dyDescent="0.25">
      <c r="C6465" s="76">
        <v>9</v>
      </c>
    </row>
    <row r="6466" spans="3:3" x14ac:dyDescent="0.25">
      <c r="C6466" s="76">
        <v>9</v>
      </c>
    </row>
    <row r="6467" spans="3:3" x14ac:dyDescent="0.25">
      <c r="C6467" s="76">
        <v>9</v>
      </c>
    </row>
    <row r="6468" spans="3:3" x14ac:dyDescent="0.25">
      <c r="C6468" s="76">
        <v>9</v>
      </c>
    </row>
    <row r="6469" spans="3:3" x14ac:dyDescent="0.25">
      <c r="C6469" s="76">
        <v>9</v>
      </c>
    </row>
    <row r="6470" spans="3:3" x14ac:dyDescent="0.25">
      <c r="C6470" s="76">
        <v>9</v>
      </c>
    </row>
    <row r="6471" spans="3:3" x14ac:dyDescent="0.25">
      <c r="C6471" s="76">
        <v>9</v>
      </c>
    </row>
    <row r="6472" spans="3:3" x14ac:dyDescent="0.25">
      <c r="C6472" s="76">
        <v>9</v>
      </c>
    </row>
    <row r="6473" spans="3:3" x14ac:dyDescent="0.25">
      <c r="C6473" s="76">
        <v>9</v>
      </c>
    </row>
    <row r="6474" spans="3:3" x14ac:dyDescent="0.25">
      <c r="C6474" s="76">
        <v>9</v>
      </c>
    </row>
    <row r="6475" spans="3:3" x14ac:dyDescent="0.25">
      <c r="C6475" s="76">
        <v>9</v>
      </c>
    </row>
    <row r="6476" spans="3:3" x14ac:dyDescent="0.25">
      <c r="C6476" s="76">
        <v>9</v>
      </c>
    </row>
    <row r="6477" spans="3:3" x14ac:dyDescent="0.25">
      <c r="C6477" s="76">
        <v>9</v>
      </c>
    </row>
    <row r="6478" spans="3:3" x14ac:dyDescent="0.25">
      <c r="C6478" s="76">
        <v>9</v>
      </c>
    </row>
    <row r="6479" spans="3:3" x14ac:dyDescent="0.25">
      <c r="C6479" s="76">
        <v>9</v>
      </c>
    </row>
    <row r="6480" spans="3:3" x14ac:dyDescent="0.25">
      <c r="C6480" s="76">
        <v>9</v>
      </c>
    </row>
    <row r="6481" spans="3:3" x14ac:dyDescent="0.25">
      <c r="C6481" s="76">
        <v>9</v>
      </c>
    </row>
    <row r="6482" spans="3:3" x14ac:dyDescent="0.25">
      <c r="C6482" s="76">
        <v>10</v>
      </c>
    </row>
    <row r="6483" spans="3:3" x14ac:dyDescent="0.25">
      <c r="C6483" s="76">
        <v>10</v>
      </c>
    </row>
    <row r="6484" spans="3:3" x14ac:dyDescent="0.25">
      <c r="C6484" s="76">
        <v>10</v>
      </c>
    </row>
    <row r="6485" spans="3:3" x14ac:dyDescent="0.25">
      <c r="C6485" s="76">
        <v>10</v>
      </c>
    </row>
    <row r="6486" spans="3:3" x14ac:dyDescent="0.25">
      <c r="C6486" s="76">
        <v>10</v>
      </c>
    </row>
    <row r="6487" spans="3:3" x14ac:dyDescent="0.25">
      <c r="C6487" s="76">
        <v>10</v>
      </c>
    </row>
    <row r="6488" spans="3:3" x14ac:dyDescent="0.25">
      <c r="C6488" s="76">
        <v>10</v>
      </c>
    </row>
    <row r="6489" spans="3:3" x14ac:dyDescent="0.25">
      <c r="C6489" s="76">
        <v>10</v>
      </c>
    </row>
    <row r="6490" spans="3:3" x14ac:dyDescent="0.25">
      <c r="C6490" s="76">
        <v>10</v>
      </c>
    </row>
    <row r="6491" spans="3:3" x14ac:dyDescent="0.25">
      <c r="C6491" s="76">
        <v>10</v>
      </c>
    </row>
    <row r="6492" spans="3:3" x14ac:dyDescent="0.25">
      <c r="C6492" s="76">
        <v>10</v>
      </c>
    </row>
    <row r="6493" spans="3:3" x14ac:dyDescent="0.25">
      <c r="C6493" s="76">
        <v>10</v>
      </c>
    </row>
    <row r="6494" spans="3:3" x14ac:dyDescent="0.25">
      <c r="C6494" s="76">
        <v>10</v>
      </c>
    </row>
    <row r="6495" spans="3:3" x14ac:dyDescent="0.25">
      <c r="C6495" s="76">
        <v>10</v>
      </c>
    </row>
    <row r="6496" spans="3:3" x14ac:dyDescent="0.25">
      <c r="C6496" s="76">
        <v>10</v>
      </c>
    </row>
    <row r="6497" spans="3:3" x14ac:dyDescent="0.25">
      <c r="C6497" s="76">
        <v>10</v>
      </c>
    </row>
    <row r="6498" spans="3:3" x14ac:dyDescent="0.25">
      <c r="C6498" s="76">
        <v>10</v>
      </c>
    </row>
    <row r="6499" spans="3:3" x14ac:dyDescent="0.25">
      <c r="C6499" s="76">
        <v>10</v>
      </c>
    </row>
    <row r="6500" spans="3:3" x14ac:dyDescent="0.25">
      <c r="C6500" s="76">
        <v>10</v>
      </c>
    </row>
    <row r="6501" spans="3:3" x14ac:dyDescent="0.25">
      <c r="C6501" s="76">
        <v>10</v>
      </c>
    </row>
    <row r="6502" spans="3:3" x14ac:dyDescent="0.25">
      <c r="C6502" s="76">
        <v>10</v>
      </c>
    </row>
    <row r="6503" spans="3:3" x14ac:dyDescent="0.25">
      <c r="C6503" s="76">
        <v>10</v>
      </c>
    </row>
    <row r="6504" spans="3:3" x14ac:dyDescent="0.25">
      <c r="C6504" s="76">
        <v>10</v>
      </c>
    </row>
    <row r="6505" spans="3:3" x14ac:dyDescent="0.25">
      <c r="C6505" s="76">
        <v>10</v>
      </c>
    </row>
    <row r="6506" spans="3:3" x14ac:dyDescent="0.25">
      <c r="C6506" s="76">
        <v>10</v>
      </c>
    </row>
    <row r="6507" spans="3:3" x14ac:dyDescent="0.25">
      <c r="C6507" s="76">
        <v>10</v>
      </c>
    </row>
    <row r="6508" spans="3:3" x14ac:dyDescent="0.25">
      <c r="C6508" s="76">
        <v>10</v>
      </c>
    </row>
    <row r="6509" spans="3:3" x14ac:dyDescent="0.25">
      <c r="C6509" s="76">
        <v>10</v>
      </c>
    </row>
    <row r="6510" spans="3:3" x14ac:dyDescent="0.25">
      <c r="C6510" s="76">
        <v>10</v>
      </c>
    </row>
    <row r="6511" spans="3:3" x14ac:dyDescent="0.25">
      <c r="C6511" s="76">
        <v>10</v>
      </c>
    </row>
    <row r="6512" spans="3:3" x14ac:dyDescent="0.25">
      <c r="C6512" s="76">
        <v>10</v>
      </c>
    </row>
    <row r="6513" spans="3:3" x14ac:dyDescent="0.25">
      <c r="C6513" s="76">
        <v>11</v>
      </c>
    </row>
    <row r="6514" spans="3:3" x14ac:dyDescent="0.25">
      <c r="C6514" s="76">
        <v>11</v>
      </c>
    </row>
    <row r="6515" spans="3:3" x14ac:dyDescent="0.25">
      <c r="C6515" s="76">
        <v>11</v>
      </c>
    </row>
    <row r="6516" spans="3:3" x14ac:dyDescent="0.25">
      <c r="C6516" s="76">
        <v>11</v>
      </c>
    </row>
    <row r="6517" spans="3:3" x14ac:dyDescent="0.25">
      <c r="C6517" s="76">
        <v>11</v>
      </c>
    </row>
    <row r="6518" spans="3:3" x14ac:dyDescent="0.25">
      <c r="C6518" s="76">
        <v>11</v>
      </c>
    </row>
    <row r="6519" spans="3:3" x14ac:dyDescent="0.25">
      <c r="C6519" s="76">
        <v>11</v>
      </c>
    </row>
    <row r="6520" spans="3:3" x14ac:dyDescent="0.25">
      <c r="C6520" s="76">
        <v>11</v>
      </c>
    </row>
    <row r="6521" spans="3:3" x14ac:dyDescent="0.25">
      <c r="C6521" s="76">
        <v>11</v>
      </c>
    </row>
    <row r="6522" spans="3:3" x14ac:dyDescent="0.25">
      <c r="C6522" s="76">
        <v>11</v>
      </c>
    </row>
    <row r="6523" spans="3:3" x14ac:dyDescent="0.25">
      <c r="C6523" s="76">
        <v>11</v>
      </c>
    </row>
    <row r="6524" spans="3:3" x14ac:dyDescent="0.25">
      <c r="C6524" s="76">
        <v>11</v>
      </c>
    </row>
    <row r="6525" spans="3:3" x14ac:dyDescent="0.25">
      <c r="C6525" s="76">
        <v>11</v>
      </c>
    </row>
    <row r="6526" spans="3:3" x14ac:dyDescent="0.25">
      <c r="C6526" s="76">
        <v>11</v>
      </c>
    </row>
    <row r="6527" spans="3:3" x14ac:dyDescent="0.25">
      <c r="C6527" s="76">
        <v>11</v>
      </c>
    </row>
    <row r="6528" spans="3:3" x14ac:dyDescent="0.25">
      <c r="C6528" s="76">
        <v>11</v>
      </c>
    </row>
    <row r="6529" spans="3:3" x14ac:dyDescent="0.25">
      <c r="C6529" s="76">
        <v>11</v>
      </c>
    </row>
    <row r="6530" spans="3:3" x14ac:dyDescent="0.25">
      <c r="C6530" s="76">
        <v>11</v>
      </c>
    </row>
    <row r="6531" spans="3:3" x14ac:dyDescent="0.25">
      <c r="C6531" s="76">
        <v>11</v>
      </c>
    </row>
    <row r="6532" spans="3:3" x14ac:dyDescent="0.25">
      <c r="C6532" s="76">
        <v>11</v>
      </c>
    </row>
    <row r="6533" spans="3:3" x14ac:dyDescent="0.25">
      <c r="C6533" s="76">
        <v>11</v>
      </c>
    </row>
    <row r="6534" spans="3:3" x14ac:dyDescent="0.25">
      <c r="C6534" s="76">
        <v>11</v>
      </c>
    </row>
    <row r="6535" spans="3:3" x14ac:dyDescent="0.25">
      <c r="C6535" s="76">
        <v>11</v>
      </c>
    </row>
    <row r="6536" spans="3:3" x14ac:dyDescent="0.25">
      <c r="C6536" s="76">
        <v>11</v>
      </c>
    </row>
    <row r="6537" spans="3:3" x14ac:dyDescent="0.25">
      <c r="C6537" s="76">
        <v>11</v>
      </c>
    </row>
    <row r="6538" spans="3:3" x14ac:dyDescent="0.25">
      <c r="C6538" s="76">
        <v>11</v>
      </c>
    </row>
    <row r="6539" spans="3:3" x14ac:dyDescent="0.25">
      <c r="C6539" s="76">
        <v>11</v>
      </c>
    </row>
    <row r="6540" spans="3:3" x14ac:dyDescent="0.25">
      <c r="C6540" s="76">
        <v>11</v>
      </c>
    </row>
    <row r="6541" spans="3:3" x14ac:dyDescent="0.25">
      <c r="C6541" s="76">
        <v>11</v>
      </c>
    </row>
    <row r="6542" spans="3:3" x14ac:dyDescent="0.25">
      <c r="C6542" s="76">
        <v>11</v>
      </c>
    </row>
    <row r="6543" spans="3:3" x14ac:dyDescent="0.25">
      <c r="C6543" s="76">
        <v>12</v>
      </c>
    </row>
    <row r="6544" spans="3:3" x14ac:dyDescent="0.25">
      <c r="C6544" s="76">
        <v>12</v>
      </c>
    </row>
    <row r="6545" spans="3:3" x14ac:dyDescent="0.25">
      <c r="C6545" s="76">
        <v>12</v>
      </c>
    </row>
    <row r="6546" spans="3:3" x14ac:dyDescent="0.25">
      <c r="C6546" s="76">
        <v>12</v>
      </c>
    </row>
    <row r="6547" spans="3:3" x14ac:dyDescent="0.25">
      <c r="C6547" s="76">
        <v>12</v>
      </c>
    </row>
    <row r="6548" spans="3:3" x14ac:dyDescent="0.25">
      <c r="C6548" s="76">
        <v>12</v>
      </c>
    </row>
    <row r="6549" spans="3:3" x14ac:dyDescent="0.25">
      <c r="C6549" s="76">
        <v>12</v>
      </c>
    </row>
    <row r="6550" spans="3:3" x14ac:dyDescent="0.25">
      <c r="C6550" s="76">
        <v>12</v>
      </c>
    </row>
    <row r="6551" spans="3:3" x14ac:dyDescent="0.25">
      <c r="C6551" s="76">
        <v>12</v>
      </c>
    </row>
    <row r="6552" spans="3:3" x14ac:dyDescent="0.25">
      <c r="C6552" s="76">
        <v>12</v>
      </c>
    </row>
    <row r="6553" spans="3:3" x14ac:dyDescent="0.25">
      <c r="C6553" s="76">
        <v>12</v>
      </c>
    </row>
    <row r="6554" spans="3:3" x14ac:dyDescent="0.25">
      <c r="C6554" s="76">
        <v>12</v>
      </c>
    </row>
    <row r="6555" spans="3:3" x14ac:dyDescent="0.25">
      <c r="C6555" s="76">
        <v>12</v>
      </c>
    </row>
    <row r="6556" spans="3:3" x14ac:dyDescent="0.25">
      <c r="C6556" s="76">
        <v>12</v>
      </c>
    </row>
    <row r="6557" spans="3:3" x14ac:dyDescent="0.25">
      <c r="C6557" s="76">
        <v>12</v>
      </c>
    </row>
    <row r="6558" spans="3:3" x14ac:dyDescent="0.25">
      <c r="C6558" s="76">
        <v>12</v>
      </c>
    </row>
    <row r="6559" spans="3:3" x14ac:dyDescent="0.25">
      <c r="C6559" s="76">
        <v>12</v>
      </c>
    </row>
    <row r="6560" spans="3:3" x14ac:dyDescent="0.25">
      <c r="C6560" s="76">
        <v>12</v>
      </c>
    </row>
    <row r="6561" spans="3:3" x14ac:dyDescent="0.25">
      <c r="C6561" s="76">
        <v>12</v>
      </c>
    </row>
    <row r="6562" spans="3:3" x14ac:dyDescent="0.25">
      <c r="C6562" s="76">
        <v>12</v>
      </c>
    </row>
    <row r="6563" spans="3:3" x14ac:dyDescent="0.25">
      <c r="C6563" s="76">
        <v>12</v>
      </c>
    </row>
    <row r="6564" spans="3:3" x14ac:dyDescent="0.25">
      <c r="C6564" s="76">
        <v>12</v>
      </c>
    </row>
    <row r="6565" spans="3:3" x14ac:dyDescent="0.25">
      <c r="C6565" s="76">
        <v>12</v>
      </c>
    </row>
    <row r="6566" spans="3:3" x14ac:dyDescent="0.25">
      <c r="C6566" s="76">
        <v>12</v>
      </c>
    </row>
    <row r="6567" spans="3:3" x14ac:dyDescent="0.25">
      <c r="C6567" s="76">
        <v>12</v>
      </c>
    </row>
    <row r="6568" spans="3:3" x14ac:dyDescent="0.25">
      <c r="C6568" s="76">
        <v>12</v>
      </c>
    </row>
    <row r="6569" spans="3:3" x14ac:dyDescent="0.25">
      <c r="C6569" s="76">
        <v>12</v>
      </c>
    </row>
    <row r="6570" spans="3:3" x14ac:dyDescent="0.25">
      <c r="C6570" s="76">
        <v>12</v>
      </c>
    </row>
    <row r="6571" spans="3:3" x14ac:dyDescent="0.25">
      <c r="C6571" s="76">
        <v>12</v>
      </c>
    </row>
    <row r="6572" spans="3:3" x14ac:dyDescent="0.25">
      <c r="C6572" s="76">
        <v>1</v>
      </c>
    </row>
    <row r="6573" spans="3:3" x14ac:dyDescent="0.25">
      <c r="C6573" s="76">
        <v>1</v>
      </c>
    </row>
    <row r="6574" spans="3:3" x14ac:dyDescent="0.25">
      <c r="C6574" s="76">
        <v>1</v>
      </c>
    </row>
    <row r="6575" spans="3:3" x14ac:dyDescent="0.25">
      <c r="C6575" s="76">
        <v>1</v>
      </c>
    </row>
    <row r="6576" spans="3:3" x14ac:dyDescent="0.25">
      <c r="C6576" s="76">
        <v>1</v>
      </c>
    </row>
    <row r="6577" spans="3:3" x14ac:dyDescent="0.25">
      <c r="C6577" s="76">
        <v>1</v>
      </c>
    </row>
    <row r="6578" spans="3:3" x14ac:dyDescent="0.25">
      <c r="C6578" s="76">
        <v>1</v>
      </c>
    </row>
    <row r="6579" spans="3:3" x14ac:dyDescent="0.25">
      <c r="C6579" s="76">
        <v>1</v>
      </c>
    </row>
    <row r="6580" spans="3:3" x14ac:dyDescent="0.25">
      <c r="C6580" s="76">
        <v>1</v>
      </c>
    </row>
    <row r="6581" spans="3:3" x14ac:dyDescent="0.25">
      <c r="C6581" s="76">
        <v>1</v>
      </c>
    </row>
    <row r="6582" spans="3:3" x14ac:dyDescent="0.25">
      <c r="C6582" s="76">
        <v>1</v>
      </c>
    </row>
    <row r="6583" spans="3:3" x14ac:dyDescent="0.25">
      <c r="C6583" s="76">
        <v>1</v>
      </c>
    </row>
    <row r="6584" spans="3:3" x14ac:dyDescent="0.25">
      <c r="C6584" s="76">
        <v>1</v>
      </c>
    </row>
    <row r="6585" spans="3:3" x14ac:dyDescent="0.25">
      <c r="C6585" s="76">
        <v>1</v>
      </c>
    </row>
    <row r="6586" spans="3:3" x14ac:dyDescent="0.25">
      <c r="C6586" s="76">
        <v>1</v>
      </c>
    </row>
    <row r="6587" spans="3:3" x14ac:dyDescent="0.25">
      <c r="C6587" s="76">
        <v>1</v>
      </c>
    </row>
    <row r="6588" spans="3:3" x14ac:dyDescent="0.25">
      <c r="C6588" s="76">
        <v>1</v>
      </c>
    </row>
    <row r="6589" spans="3:3" x14ac:dyDescent="0.25">
      <c r="C6589" s="76">
        <v>1</v>
      </c>
    </row>
    <row r="6590" spans="3:3" x14ac:dyDescent="0.25">
      <c r="C6590" s="76">
        <v>1</v>
      </c>
    </row>
    <row r="6591" spans="3:3" x14ac:dyDescent="0.25">
      <c r="C6591" s="76">
        <v>1</v>
      </c>
    </row>
    <row r="6592" spans="3:3" x14ac:dyDescent="0.25">
      <c r="C6592" s="76">
        <v>1</v>
      </c>
    </row>
    <row r="6593" spans="3:3" x14ac:dyDescent="0.25">
      <c r="C6593" s="76">
        <v>1</v>
      </c>
    </row>
    <row r="6594" spans="3:3" x14ac:dyDescent="0.25">
      <c r="C6594" s="76">
        <v>1</v>
      </c>
    </row>
    <row r="6595" spans="3:3" x14ac:dyDescent="0.25">
      <c r="C6595" s="76">
        <v>1</v>
      </c>
    </row>
    <row r="6596" spans="3:3" x14ac:dyDescent="0.25">
      <c r="C6596" s="76">
        <v>1</v>
      </c>
    </row>
    <row r="6597" spans="3:3" x14ac:dyDescent="0.25">
      <c r="C6597" s="76">
        <v>1</v>
      </c>
    </row>
    <row r="6598" spans="3:3" x14ac:dyDescent="0.25">
      <c r="C6598" s="76">
        <v>1</v>
      </c>
    </row>
    <row r="6599" spans="3:3" x14ac:dyDescent="0.25">
      <c r="C6599" s="76">
        <v>1</v>
      </c>
    </row>
    <row r="6600" spans="3:3" x14ac:dyDescent="0.25">
      <c r="C6600" s="76">
        <v>1</v>
      </c>
    </row>
    <row r="6601" spans="3:3" x14ac:dyDescent="0.25">
      <c r="C6601" s="76">
        <v>1</v>
      </c>
    </row>
    <row r="6602" spans="3:3" x14ac:dyDescent="0.25">
      <c r="C6602" s="76">
        <v>1</v>
      </c>
    </row>
    <row r="6603" spans="3:3" x14ac:dyDescent="0.25">
      <c r="C6603" s="76">
        <v>1</v>
      </c>
    </row>
    <row r="6604" spans="3:3" x14ac:dyDescent="0.25">
      <c r="C6604" s="76">
        <v>1</v>
      </c>
    </row>
    <row r="6605" spans="3:3" x14ac:dyDescent="0.25">
      <c r="C6605" s="76">
        <v>2</v>
      </c>
    </row>
    <row r="6606" spans="3:3" x14ac:dyDescent="0.25">
      <c r="C6606" s="76">
        <v>2</v>
      </c>
    </row>
    <row r="6607" spans="3:3" x14ac:dyDescent="0.25">
      <c r="C6607" s="76">
        <v>2</v>
      </c>
    </row>
    <row r="6608" spans="3:3" x14ac:dyDescent="0.25">
      <c r="C6608" s="76">
        <v>2</v>
      </c>
    </row>
    <row r="6609" spans="3:3" x14ac:dyDescent="0.25">
      <c r="C6609" s="76">
        <v>2</v>
      </c>
    </row>
    <row r="6610" spans="3:3" x14ac:dyDescent="0.25">
      <c r="C6610" s="76">
        <v>2</v>
      </c>
    </row>
    <row r="6611" spans="3:3" x14ac:dyDescent="0.25">
      <c r="C6611" s="76">
        <v>2</v>
      </c>
    </row>
    <row r="6612" spans="3:3" x14ac:dyDescent="0.25">
      <c r="C6612" s="76">
        <v>2</v>
      </c>
    </row>
    <row r="6613" spans="3:3" x14ac:dyDescent="0.25">
      <c r="C6613" s="76">
        <v>2</v>
      </c>
    </row>
    <row r="6614" spans="3:3" x14ac:dyDescent="0.25">
      <c r="C6614" s="76">
        <v>2</v>
      </c>
    </row>
    <row r="6615" spans="3:3" x14ac:dyDescent="0.25">
      <c r="C6615" s="76">
        <v>2</v>
      </c>
    </row>
    <row r="6616" spans="3:3" x14ac:dyDescent="0.25">
      <c r="C6616" s="76">
        <v>2</v>
      </c>
    </row>
    <row r="6617" spans="3:3" x14ac:dyDescent="0.25">
      <c r="C6617" s="76">
        <v>2</v>
      </c>
    </row>
    <row r="6618" spans="3:3" x14ac:dyDescent="0.25">
      <c r="C6618" s="76">
        <v>2</v>
      </c>
    </row>
    <row r="6619" spans="3:3" x14ac:dyDescent="0.25">
      <c r="C6619" s="76">
        <v>2</v>
      </c>
    </row>
    <row r="6620" spans="3:3" x14ac:dyDescent="0.25">
      <c r="C6620" s="76">
        <v>2</v>
      </c>
    </row>
    <row r="6621" spans="3:3" x14ac:dyDescent="0.25">
      <c r="C6621" s="76">
        <v>2</v>
      </c>
    </row>
    <row r="6622" spans="3:3" x14ac:dyDescent="0.25">
      <c r="C6622" s="76">
        <v>2</v>
      </c>
    </row>
    <row r="6623" spans="3:3" x14ac:dyDescent="0.25">
      <c r="C6623" s="76">
        <v>2</v>
      </c>
    </row>
    <row r="6624" spans="3:3" x14ac:dyDescent="0.25">
      <c r="C6624" s="76">
        <v>2</v>
      </c>
    </row>
    <row r="6625" spans="3:3" x14ac:dyDescent="0.25">
      <c r="C6625" s="76">
        <v>2</v>
      </c>
    </row>
    <row r="6626" spans="3:3" x14ac:dyDescent="0.25">
      <c r="C6626" s="76">
        <v>2</v>
      </c>
    </row>
    <row r="6627" spans="3:3" x14ac:dyDescent="0.25">
      <c r="C6627" s="76">
        <v>2</v>
      </c>
    </row>
    <row r="6628" spans="3:3" x14ac:dyDescent="0.25">
      <c r="C6628" s="76">
        <v>2</v>
      </c>
    </row>
    <row r="6629" spans="3:3" x14ac:dyDescent="0.25">
      <c r="C6629" s="76">
        <v>2</v>
      </c>
    </row>
    <row r="6630" spans="3:3" x14ac:dyDescent="0.25">
      <c r="C6630" s="76">
        <v>2</v>
      </c>
    </row>
    <row r="6631" spans="3:3" x14ac:dyDescent="0.25">
      <c r="C6631" s="76">
        <v>2</v>
      </c>
    </row>
    <row r="6632" spans="3:3" x14ac:dyDescent="0.25">
      <c r="C6632" s="76">
        <v>2</v>
      </c>
    </row>
    <row r="6633" spans="3:3" x14ac:dyDescent="0.25">
      <c r="C6633" s="76">
        <v>3</v>
      </c>
    </row>
    <row r="6634" spans="3:3" x14ac:dyDescent="0.25">
      <c r="C6634" s="76">
        <v>3</v>
      </c>
    </row>
    <row r="6635" spans="3:3" x14ac:dyDescent="0.25">
      <c r="C6635" s="76">
        <v>3</v>
      </c>
    </row>
    <row r="6636" spans="3:3" x14ac:dyDescent="0.25">
      <c r="C6636" s="76">
        <v>3</v>
      </c>
    </row>
    <row r="6637" spans="3:3" x14ac:dyDescent="0.25">
      <c r="C6637" s="76">
        <v>3</v>
      </c>
    </row>
    <row r="6638" spans="3:3" x14ac:dyDescent="0.25">
      <c r="C6638" s="76">
        <v>3</v>
      </c>
    </row>
    <row r="6639" spans="3:3" x14ac:dyDescent="0.25">
      <c r="C6639" s="76">
        <v>3</v>
      </c>
    </row>
    <row r="6640" spans="3:3" x14ac:dyDescent="0.25">
      <c r="C6640" s="76">
        <v>3</v>
      </c>
    </row>
    <row r="6641" spans="3:3" x14ac:dyDescent="0.25">
      <c r="C6641" s="76">
        <v>3</v>
      </c>
    </row>
    <row r="6642" spans="3:3" x14ac:dyDescent="0.25">
      <c r="C6642" s="76">
        <v>3</v>
      </c>
    </row>
    <row r="6643" spans="3:3" x14ac:dyDescent="0.25">
      <c r="C6643" s="76">
        <v>3</v>
      </c>
    </row>
    <row r="6644" spans="3:3" x14ac:dyDescent="0.25">
      <c r="C6644" s="76">
        <v>3</v>
      </c>
    </row>
    <row r="6645" spans="3:3" x14ac:dyDescent="0.25">
      <c r="C6645" s="76">
        <v>3</v>
      </c>
    </row>
    <row r="6646" spans="3:3" x14ac:dyDescent="0.25">
      <c r="C6646" s="76">
        <v>3</v>
      </c>
    </row>
    <row r="6647" spans="3:3" x14ac:dyDescent="0.25">
      <c r="C6647" s="76">
        <v>3</v>
      </c>
    </row>
    <row r="6648" spans="3:3" x14ac:dyDescent="0.25">
      <c r="C6648" s="76">
        <v>3</v>
      </c>
    </row>
    <row r="6649" spans="3:3" x14ac:dyDescent="0.25">
      <c r="C6649" s="76">
        <v>3</v>
      </c>
    </row>
    <row r="6650" spans="3:3" x14ac:dyDescent="0.25">
      <c r="C6650" s="76">
        <v>3</v>
      </c>
    </row>
    <row r="6651" spans="3:3" x14ac:dyDescent="0.25">
      <c r="C6651" s="76">
        <v>3</v>
      </c>
    </row>
    <row r="6652" spans="3:3" x14ac:dyDescent="0.25">
      <c r="C6652" s="76">
        <v>3</v>
      </c>
    </row>
    <row r="6653" spans="3:3" x14ac:dyDescent="0.25">
      <c r="C6653" s="76">
        <v>3</v>
      </c>
    </row>
    <row r="6654" spans="3:3" x14ac:dyDescent="0.25">
      <c r="C6654" s="76">
        <v>3</v>
      </c>
    </row>
    <row r="6655" spans="3:3" x14ac:dyDescent="0.25">
      <c r="C6655" s="76">
        <v>3</v>
      </c>
    </row>
    <row r="6656" spans="3:3" x14ac:dyDescent="0.25">
      <c r="C6656" s="76">
        <v>3</v>
      </c>
    </row>
    <row r="6657" spans="3:3" x14ac:dyDescent="0.25">
      <c r="C6657" s="76">
        <v>3</v>
      </c>
    </row>
    <row r="6658" spans="3:3" x14ac:dyDescent="0.25">
      <c r="C6658" s="76">
        <v>3</v>
      </c>
    </row>
    <row r="6659" spans="3:3" x14ac:dyDescent="0.25">
      <c r="C6659" s="76">
        <v>3</v>
      </c>
    </row>
    <row r="6660" spans="3:3" x14ac:dyDescent="0.25">
      <c r="C6660" s="76">
        <v>3</v>
      </c>
    </row>
    <row r="6661" spans="3:3" x14ac:dyDescent="0.25">
      <c r="C6661" s="76">
        <v>3</v>
      </c>
    </row>
    <row r="6662" spans="3:3" x14ac:dyDescent="0.25">
      <c r="C6662" s="76">
        <v>3</v>
      </c>
    </row>
    <row r="6663" spans="3:3" x14ac:dyDescent="0.25">
      <c r="C6663" s="76">
        <v>3</v>
      </c>
    </row>
    <row r="6664" spans="3:3" x14ac:dyDescent="0.25">
      <c r="C6664" s="76">
        <v>4</v>
      </c>
    </row>
    <row r="6665" spans="3:3" x14ac:dyDescent="0.25">
      <c r="C6665" s="76">
        <v>4</v>
      </c>
    </row>
    <row r="6666" spans="3:3" x14ac:dyDescent="0.25">
      <c r="C6666" s="76">
        <v>4</v>
      </c>
    </row>
    <row r="6667" spans="3:3" x14ac:dyDescent="0.25">
      <c r="C6667" s="76">
        <v>4</v>
      </c>
    </row>
    <row r="6668" spans="3:3" x14ac:dyDescent="0.25">
      <c r="C6668" s="76">
        <v>4</v>
      </c>
    </row>
    <row r="6669" spans="3:3" x14ac:dyDescent="0.25">
      <c r="C6669" s="76">
        <v>4</v>
      </c>
    </row>
    <row r="6670" spans="3:3" x14ac:dyDescent="0.25">
      <c r="C6670" s="76">
        <v>4</v>
      </c>
    </row>
    <row r="6671" spans="3:3" x14ac:dyDescent="0.25">
      <c r="C6671" s="76">
        <v>4</v>
      </c>
    </row>
    <row r="6672" spans="3:3" x14ac:dyDescent="0.25">
      <c r="C6672" s="76">
        <v>4</v>
      </c>
    </row>
    <row r="6673" spans="3:3" x14ac:dyDescent="0.25">
      <c r="C6673" s="76">
        <v>4</v>
      </c>
    </row>
    <row r="6674" spans="3:3" x14ac:dyDescent="0.25">
      <c r="C6674" s="76">
        <v>4</v>
      </c>
    </row>
    <row r="6675" spans="3:3" x14ac:dyDescent="0.25">
      <c r="C6675" s="76">
        <v>4</v>
      </c>
    </row>
    <row r="6676" spans="3:3" x14ac:dyDescent="0.25">
      <c r="C6676" s="76">
        <v>4</v>
      </c>
    </row>
    <row r="6677" spans="3:3" x14ac:dyDescent="0.25">
      <c r="C6677" s="76">
        <v>4</v>
      </c>
    </row>
    <row r="6678" spans="3:3" x14ac:dyDescent="0.25">
      <c r="C6678" s="76">
        <v>4</v>
      </c>
    </row>
    <row r="6679" spans="3:3" x14ac:dyDescent="0.25">
      <c r="C6679" s="76">
        <v>4</v>
      </c>
    </row>
    <row r="6680" spans="3:3" x14ac:dyDescent="0.25">
      <c r="C6680" s="76">
        <v>4</v>
      </c>
    </row>
    <row r="6681" spans="3:3" x14ac:dyDescent="0.25">
      <c r="C6681" s="76">
        <v>4</v>
      </c>
    </row>
    <row r="6682" spans="3:3" x14ac:dyDescent="0.25">
      <c r="C6682" s="76">
        <v>4</v>
      </c>
    </row>
    <row r="6683" spans="3:3" x14ac:dyDescent="0.25">
      <c r="C6683" s="76">
        <v>4</v>
      </c>
    </row>
    <row r="6684" spans="3:3" x14ac:dyDescent="0.25">
      <c r="C6684" s="76">
        <v>4</v>
      </c>
    </row>
    <row r="6685" spans="3:3" x14ac:dyDescent="0.25">
      <c r="C6685" s="76">
        <v>4</v>
      </c>
    </row>
    <row r="6686" spans="3:3" x14ac:dyDescent="0.25">
      <c r="C6686" s="76">
        <v>4</v>
      </c>
    </row>
    <row r="6687" spans="3:3" x14ac:dyDescent="0.25">
      <c r="C6687" s="76">
        <v>4</v>
      </c>
    </row>
    <row r="6688" spans="3:3" x14ac:dyDescent="0.25">
      <c r="C6688" s="76">
        <v>4</v>
      </c>
    </row>
    <row r="6689" spans="3:3" x14ac:dyDescent="0.25">
      <c r="C6689" s="76">
        <v>4</v>
      </c>
    </row>
    <row r="6690" spans="3:3" x14ac:dyDescent="0.25">
      <c r="C6690" s="76">
        <v>4</v>
      </c>
    </row>
    <row r="6691" spans="3:3" x14ac:dyDescent="0.25">
      <c r="C6691" s="76">
        <v>4</v>
      </c>
    </row>
    <row r="6692" spans="3:3" x14ac:dyDescent="0.25">
      <c r="C6692" s="76">
        <v>4</v>
      </c>
    </row>
    <row r="6693" spans="3:3" x14ac:dyDescent="0.25">
      <c r="C6693" s="76">
        <v>4</v>
      </c>
    </row>
    <row r="6694" spans="3:3" x14ac:dyDescent="0.25">
      <c r="C6694" s="76">
        <v>5</v>
      </c>
    </row>
    <row r="6695" spans="3:3" x14ac:dyDescent="0.25">
      <c r="C6695" s="76">
        <v>5</v>
      </c>
    </row>
    <row r="6696" spans="3:3" x14ac:dyDescent="0.25">
      <c r="C6696" s="76">
        <v>5</v>
      </c>
    </row>
    <row r="6697" spans="3:3" x14ac:dyDescent="0.25">
      <c r="C6697" s="76">
        <v>5</v>
      </c>
    </row>
    <row r="6698" spans="3:3" x14ac:dyDescent="0.25">
      <c r="C6698" s="76">
        <v>5</v>
      </c>
    </row>
    <row r="6699" spans="3:3" x14ac:dyDescent="0.25">
      <c r="C6699" s="76">
        <v>5</v>
      </c>
    </row>
    <row r="6700" spans="3:3" x14ac:dyDescent="0.25">
      <c r="C6700" s="76">
        <v>5</v>
      </c>
    </row>
    <row r="6701" spans="3:3" x14ac:dyDescent="0.25">
      <c r="C6701" s="76">
        <v>5</v>
      </c>
    </row>
    <row r="6702" spans="3:3" x14ac:dyDescent="0.25">
      <c r="C6702" s="76">
        <v>5</v>
      </c>
    </row>
    <row r="6703" spans="3:3" x14ac:dyDescent="0.25">
      <c r="C6703" s="76">
        <v>5</v>
      </c>
    </row>
    <row r="6704" spans="3:3" x14ac:dyDescent="0.25">
      <c r="C6704" s="76">
        <v>5</v>
      </c>
    </row>
    <row r="6705" spans="3:3" x14ac:dyDescent="0.25">
      <c r="C6705" s="76">
        <v>5</v>
      </c>
    </row>
    <row r="6706" spans="3:3" x14ac:dyDescent="0.25">
      <c r="C6706" s="76">
        <v>5</v>
      </c>
    </row>
    <row r="6707" spans="3:3" x14ac:dyDescent="0.25">
      <c r="C6707" s="76">
        <v>5</v>
      </c>
    </row>
    <row r="6708" spans="3:3" x14ac:dyDescent="0.25">
      <c r="C6708" s="76">
        <v>5</v>
      </c>
    </row>
    <row r="6709" spans="3:3" x14ac:dyDescent="0.25">
      <c r="C6709" s="76">
        <v>5</v>
      </c>
    </row>
    <row r="6710" spans="3:3" x14ac:dyDescent="0.25">
      <c r="C6710" s="76">
        <v>5</v>
      </c>
    </row>
    <row r="6711" spans="3:3" x14ac:dyDescent="0.25">
      <c r="C6711" s="76">
        <v>5</v>
      </c>
    </row>
    <row r="6712" spans="3:3" x14ac:dyDescent="0.25">
      <c r="C6712" s="76">
        <v>5</v>
      </c>
    </row>
    <row r="6713" spans="3:3" x14ac:dyDescent="0.25">
      <c r="C6713" s="76">
        <v>5</v>
      </c>
    </row>
    <row r="6714" spans="3:3" x14ac:dyDescent="0.25">
      <c r="C6714" s="76">
        <v>5</v>
      </c>
    </row>
    <row r="6715" spans="3:3" x14ac:dyDescent="0.25">
      <c r="C6715" s="76">
        <v>5</v>
      </c>
    </row>
    <row r="6716" spans="3:3" x14ac:dyDescent="0.25">
      <c r="C6716" s="76">
        <v>5</v>
      </c>
    </row>
    <row r="6717" spans="3:3" x14ac:dyDescent="0.25">
      <c r="C6717" s="76">
        <v>5</v>
      </c>
    </row>
    <row r="6718" spans="3:3" x14ac:dyDescent="0.25">
      <c r="C6718" s="76">
        <v>5</v>
      </c>
    </row>
    <row r="6719" spans="3:3" x14ac:dyDescent="0.25">
      <c r="C6719" s="76">
        <v>5</v>
      </c>
    </row>
    <row r="6720" spans="3:3" x14ac:dyDescent="0.25">
      <c r="C6720" s="76">
        <v>5</v>
      </c>
    </row>
    <row r="6721" spans="3:3" x14ac:dyDescent="0.25">
      <c r="C6721" s="76">
        <v>5</v>
      </c>
    </row>
    <row r="6722" spans="3:3" x14ac:dyDescent="0.25">
      <c r="C6722" s="76">
        <v>5</v>
      </c>
    </row>
    <row r="6723" spans="3:3" x14ac:dyDescent="0.25">
      <c r="C6723" s="76">
        <v>5</v>
      </c>
    </row>
    <row r="6724" spans="3:3" x14ac:dyDescent="0.25">
      <c r="C6724" s="76">
        <v>5</v>
      </c>
    </row>
    <row r="6725" spans="3:3" x14ac:dyDescent="0.25">
      <c r="C6725" s="76">
        <v>6</v>
      </c>
    </row>
    <row r="6726" spans="3:3" x14ac:dyDescent="0.25">
      <c r="C6726" s="76">
        <v>6</v>
      </c>
    </row>
    <row r="6727" spans="3:3" x14ac:dyDescent="0.25">
      <c r="C6727" s="76">
        <v>6</v>
      </c>
    </row>
    <row r="6728" spans="3:3" x14ac:dyDescent="0.25">
      <c r="C6728" s="76">
        <v>6</v>
      </c>
    </row>
    <row r="6729" spans="3:3" x14ac:dyDescent="0.25">
      <c r="C6729" s="76">
        <v>6</v>
      </c>
    </row>
    <row r="6730" spans="3:3" x14ac:dyDescent="0.25">
      <c r="C6730" s="76">
        <v>6</v>
      </c>
    </row>
    <row r="6731" spans="3:3" x14ac:dyDescent="0.25">
      <c r="C6731" s="76">
        <v>6</v>
      </c>
    </row>
    <row r="6732" spans="3:3" x14ac:dyDescent="0.25">
      <c r="C6732" s="76">
        <v>6</v>
      </c>
    </row>
    <row r="6733" spans="3:3" x14ac:dyDescent="0.25">
      <c r="C6733" s="76">
        <v>6</v>
      </c>
    </row>
    <row r="6734" spans="3:3" x14ac:dyDescent="0.25">
      <c r="C6734" s="76">
        <v>6</v>
      </c>
    </row>
    <row r="6735" spans="3:3" x14ac:dyDescent="0.25">
      <c r="C6735" s="76">
        <v>6</v>
      </c>
    </row>
    <row r="6736" spans="3:3" x14ac:dyDescent="0.25">
      <c r="C6736" s="76">
        <v>6</v>
      </c>
    </row>
    <row r="6737" spans="3:3" x14ac:dyDescent="0.25">
      <c r="C6737" s="76">
        <v>6</v>
      </c>
    </row>
    <row r="6738" spans="3:3" x14ac:dyDescent="0.25">
      <c r="C6738" s="76">
        <v>6</v>
      </c>
    </row>
    <row r="6739" spans="3:3" x14ac:dyDescent="0.25">
      <c r="C6739" s="76">
        <v>6</v>
      </c>
    </row>
    <row r="6740" spans="3:3" x14ac:dyDescent="0.25">
      <c r="C6740" s="76">
        <v>6</v>
      </c>
    </row>
    <row r="6741" spans="3:3" x14ac:dyDescent="0.25">
      <c r="C6741" s="76">
        <v>6</v>
      </c>
    </row>
    <row r="6742" spans="3:3" x14ac:dyDescent="0.25">
      <c r="C6742" s="76">
        <v>6</v>
      </c>
    </row>
    <row r="6743" spans="3:3" x14ac:dyDescent="0.25">
      <c r="C6743" s="76">
        <v>6</v>
      </c>
    </row>
    <row r="6744" spans="3:3" x14ac:dyDescent="0.25">
      <c r="C6744" s="76">
        <v>6</v>
      </c>
    </row>
    <row r="6745" spans="3:3" x14ac:dyDescent="0.25">
      <c r="C6745" s="76">
        <v>6</v>
      </c>
    </row>
    <row r="6746" spans="3:3" x14ac:dyDescent="0.25">
      <c r="C6746" s="76">
        <v>6</v>
      </c>
    </row>
    <row r="6747" spans="3:3" x14ac:dyDescent="0.25">
      <c r="C6747" s="76">
        <v>6</v>
      </c>
    </row>
    <row r="6748" spans="3:3" x14ac:dyDescent="0.25">
      <c r="C6748" s="76">
        <v>6</v>
      </c>
    </row>
    <row r="6749" spans="3:3" x14ac:dyDescent="0.25">
      <c r="C6749" s="76">
        <v>6</v>
      </c>
    </row>
    <row r="6750" spans="3:3" x14ac:dyDescent="0.25">
      <c r="C6750" s="76">
        <v>6</v>
      </c>
    </row>
    <row r="6751" spans="3:3" x14ac:dyDescent="0.25">
      <c r="C6751" s="76">
        <v>6</v>
      </c>
    </row>
    <row r="6752" spans="3:3" x14ac:dyDescent="0.25">
      <c r="C6752" s="76">
        <v>6</v>
      </c>
    </row>
    <row r="6753" spans="3:3" x14ac:dyDescent="0.25">
      <c r="C6753" s="76">
        <v>6</v>
      </c>
    </row>
    <row r="6754" spans="3:3" x14ac:dyDescent="0.25">
      <c r="C6754" s="76">
        <v>6</v>
      </c>
    </row>
    <row r="6755" spans="3:3" x14ac:dyDescent="0.25">
      <c r="C6755" s="76">
        <v>7</v>
      </c>
    </row>
    <row r="6756" spans="3:3" x14ac:dyDescent="0.25">
      <c r="C6756" s="76">
        <v>7</v>
      </c>
    </row>
    <row r="6757" spans="3:3" x14ac:dyDescent="0.25">
      <c r="C6757" s="76">
        <v>7</v>
      </c>
    </row>
    <row r="6758" spans="3:3" x14ac:dyDescent="0.25">
      <c r="C6758" s="76">
        <v>7</v>
      </c>
    </row>
    <row r="6759" spans="3:3" x14ac:dyDescent="0.25">
      <c r="C6759" s="76">
        <v>7</v>
      </c>
    </row>
    <row r="6760" spans="3:3" x14ac:dyDescent="0.25">
      <c r="C6760" s="76">
        <v>7</v>
      </c>
    </row>
    <row r="6761" spans="3:3" x14ac:dyDescent="0.25">
      <c r="C6761" s="76">
        <v>7</v>
      </c>
    </row>
    <row r="6762" spans="3:3" x14ac:dyDescent="0.25">
      <c r="C6762" s="76">
        <v>7</v>
      </c>
    </row>
    <row r="6763" spans="3:3" x14ac:dyDescent="0.25">
      <c r="C6763" s="76">
        <v>7</v>
      </c>
    </row>
    <row r="6764" spans="3:3" x14ac:dyDescent="0.25">
      <c r="C6764" s="76">
        <v>7</v>
      </c>
    </row>
    <row r="6765" spans="3:3" x14ac:dyDescent="0.25">
      <c r="C6765" s="76">
        <v>7</v>
      </c>
    </row>
    <row r="6766" spans="3:3" x14ac:dyDescent="0.25">
      <c r="C6766" s="76">
        <v>7</v>
      </c>
    </row>
    <row r="6767" spans="3:3" x14ac:dyDescent="0.25">
      <c r="C6767" s="76">
        <v>7</v>
      </c>
    </row>
    <row r="6768" spans="3:3" x14ac:dyDescent="0.25">
      <c r="C6768" s="76">
        <v>7</v>
      </c>
    </row>
    <row r="6769" spans="3:3" x14ac:dyDescent="0.25">
      <c r="C6769" s="76">
        <v>7</v>
      </c>
    </row>
    <row r="6770" spans="3:3" x14ac:dyDescent="0.25">
      <c r="C6770" s="76">
        <v>7</v>
      </c>
    </row>
    <row r="6771" spans="3:3" x14ac:dyDescent="0.25">
      <c r="C6771" s="76">
        <v>7</v>
      </c>
    </row>
    <row r="6772" spans="3:3" x14ac:dyDescent="0.25">
      <c r="C6772" s="76">
        <v>7</v>
      </c>
    </row>
    <row r="6773" spans="3:3" x14ac:dyDescent="0.25">
      <c r="C6773" s="76">
        <v>7</v>
      </c>
    </row>
    <row r="6774" spans="3:3" x14ac:dyDescent="0.25">
      <c r="C6774" s="76">
        <v>7</v>
      </c>
    </row>
    <row r="6775" spans="3:3" x14ac:dyDescent="0.25">
      <c r="C6775" s="76">
        <v>7</v>
      </c>
    </row>
    <row r="6776" spans="3:3" x14ac:dyDescent="0.25">
      <c r="C6776" s="76">
        <v>7</v>
      </c>
    </row>
    <row r="6777" spans="3:3" x14ac:dyDescent="0.25">
      <c r="C6777" s="76">
        <v>7</v>
      </c>
    </row>
    <row r="6778" spans="3:3" x14ac:dyDescent="0.25">
      <c r="C6778" s="76">
        <v>7</v>
      </c>
    </row>
    <row r="6779" spans="3:3" x14ac:dyDescent="0.25">
      <c r="C6779" s="76">
        <v>7</v>
      </c>
    </row>
    <row r="6780" spans="3:3" x14ac:dyDescent="0.25">
      <c r="C6780" s="76">
        <v>7</v>
      </c>
    </row>
    <row r="6781" spans="3:3" x14ac:dyDescent="0.25">
      <c r="C6781" s="76">
        <v>7</v>
      </c>
    </row>
    <row r="6782" spans="3:3" x14ac:dyDescent="0.25">
      <c r="C6782" s="76">
        <v>7</v>
      </c>
    </row>
    <row r="6783" spans="3:3" x14ac:dyDescent="0.25">
      <c r="C6783" s="76">
        <v>7</v>
      </c>
    </row>
    <row r="6784" spans="3:3" x14ac:dyDescent="0.25">
      <c r="C6784" s="76">
        <v>7</v>
      </c>
    </row>
    <row r="6785" spans="3:3" x14ac:dyDescent="0.25">
      <c r="C6785" s="76">
        <v>7</v>
      </c>
    </row>
    <row r="6786" spans="3:3" x14ac:dyDescent="0.25">
      <c r="C6786" s="76">
        <v>8</v>
      </c>
    </row>
    <row r="6787" spans="3:3" x14ac:dyDescent="0.25">
      <c r="C6787" s="76">
        <v>8</v>
      </c>
    </row>
    <row r="6788" spans="3:3" x14ac:dyDescent="0.25">
      <c r="C6788" s="76">
        <v>8</v>
      </c>
    </row>
    <row r="6789" spans="3:3" x14ac:dyDescent="0.25">
      <c r="C6789" s="76">
        <v>8</v>
      </c>
    </row>
    <row r="6790" spans="3:3" x14ac:dyDescent="0.25">
      <c r="C6790" s="76">
        <v>8</v>
      </c>
    </row>
    <row r="6791" spans="3:3" x14ac:dyDescent="0.25">
      <c r="C6791" s="76">
        <v>8</v>
      </c>
    </row>
    <row r="6792" spans="3:3" x14ac:dyDescent="0.25">
      <c r="C6792" s="76">
        <v>8</v>
      </c>
    </row>
    <row r="6793" spans="3:3" x14ac:dyDescent="0.25">
      <c r="C6793" s="76">
        <v>8</v>
      </c>
    </row>
    <row r="6794" spans="3:3" x14ac:dyDescent="0.25">
      <c r="C6794" s="76">
        <v>8</v>
      </c>
    </row>
    <row r="6795" spans="3:3" x14ac:dyDescent="0.25">
      <c r="C6795" s="76">
        <v>8</v>
      </c>
    </row>
    <row r="6796" spans="3:3" x14ac:dyDescent="0.25">
      <c r="C6796" s="76">
        <v>8</v>
      </c>
    </row>
    <row r="6797" spans="3:3" x14ac:dyDescent="0.25">
      <c r="C6797" s="76">
        <v>8</v>
      </c>
    </row>
    <row r="6798" spans="3:3" x14ac:dyDescent="0.25">
      <c r="C6798" s="76">
        <v>8</v>
      </c>
    </row>
    <row r="6799" spans="3:3" x14ac:dyDescent="0.25">
      <c r="C6799" s="76">
        <v>8</v>
      </c>
    </row>
    <row r="6800" spans="3:3" x14ac:dyDescent="0.25">
      <c r="C6800" s="76">
        <v>8</v>
      </c>
    </row>
    <row r="6801" spans="3:3" x14ac:dyDescent="0.25">
      <c r="C6801" s="76">
        <v>8</v>
      </c>
    </row>
    <row r="6802" spans="3:3" x14ac:dyDescent="0.25">
      <c r="C6802" s="76">
        <v>8</v>
      </c>
    </row>
    <row r="6803" spans="3:3" x14ac:dyDescent="0.25">
      <c r="C6803" s="76">
        <v>8</v>
      </c>
    </row>
    <row r="6804" spans="3:3" x14ac:dyDescent="0.25">
      <c r="C6804" s="76">
        <v>8</v>
      </c>
    </row>
    <row r="6805" spans="3:3" x14ac:dyDescent="0.25">
      <c r="C6805" s="76">
        <v>8</v>
      </c>
    </row>
    <row r="6806" spans="3:3" x14ac:dyDescent="0.25">
      <c r="C6806" s="76">
        <v>8</v>
      </c>
    </row>
    <row r="6807" spans="3:3" x14ac:dyDescent="0.25">
      <c r="C6807" s="76">
        <v>8</v>
      </c>
    </row>
    <row r="6808" spans="3:3" x14ac:dyDescent="0.25">
      <c r="C6808" s="76">
        <v>8</v>
      </c>
    </row>
    <row r="6809" spans="3:3" x14ac:dyDescent="0.25">
      <c r="C6809" s="76">
        <v>8</v>
      </c>
    </row>
    <row r="6810" spans="3:3" x14ac:dyDescent="0.25">
      <c r="C6810" s="76">
        <v>8</v>
      </c>
    </row>
    <row r="6811" spans="3:3" x14ac:dyDescent="0.25">
      <c r="C6811" s="76">
        <v>8</v>
      </c>
    </row>
    <row r="6812" spans="3:3" x14ac:dyDescent="0.25">
      <c r="C6812" s="76">
        <v>8</v>
      </c>
    </row>
    <row r="6813" spans="3:3" x14ac:dyDescent="0.25">
      <c r="C6813" s="76">
        <v>8</v>
      </c>
    </row>
    <row r="6814" spans="3:3" x14ac:dyDescent="0.25">
      <c r="C6814" s="76">
        <v>8</v>
      </c>
    </row>
    <row r="6815" spans="3:3" x14ac:dyDescent="0.25">
      <c r="C6815" s="76">
        <v>8</v>
      </c>
    </row>
    <row r="6816" spans="3:3" x14ac:dyDescent="0.25">
      <c r="C6816" s="76">
        <v>8</v>
      </c>
    </row>
    <row r="6817" spans="3:3" x14ac:dyDescent="0.25">
      <c r="C6817" s="76">
        <v>9</v>
      </c>
    </row>
    <row r="6818" spans="3:3" x14ac:dyDescent="0.25">
      <c r="C6818" s="76">
        <v>9</v>
      </c>
    </row>
    <row r="6819" spans="3:3" x14ac:dyDescent="0.25">
      <c r="C6819" s="76">
        <v>9</v>
      </c>
    </row>
    <row r="6820" spans="3:3" x14ac:dyDescent="0.25">
      <c r="C6820" s="76">
        <v>9</v>
      </c>
    </row>
    <row r="6821" spans="3:3" x14ac:dyDescent="0.25">
      <c r="C6821" s="76">
        <v>9</v>
      </c>
    </row>
    <row r="6822" spans="3:3" x14ac:dyDescent="0.25">
      <c r="C6822" s="76">
        <v>9</v>
      </c>
    </row>
    <row r="6823" spans="3:3" x14ac:dyDescent="0.25">
      <c r="C6823" s="76">
        <v>9</v>
      </c>
    </row>
    <row r="6824" spans="3:3" x14ac:dyDescent="0.25">
      <c r="C6824" s="76">
        <v>9</v>
      </c>
    </row>
    <row r="6825" spans="3:3" x14ac:dyDescent="0.25">
      <c r="C6825" s="76">
        <v>9</v>
      </c>
    </row>
    <row r="6826" spans="3:3" x14ac:dyDescent="0.25">
      <c r="C6826" s="76">
        <v>9</v>
      </c>
    </row>
    <row r="6827" spans="3:3" x14ac:dyDescent="0.25">
      <c r="C6827" s="76">
        <v>9</v>
      </c>
    </row>
    <row r="6828" spans="3:3" x14ac:dyDescent="0.25">
      <c r="C6828" s="76">
        <v>9</v>
      </c>
    </row>
    <row r="6829" spans="3:3" x14ac:dyDescent="0.25">
      <c r="C6829" s="76">
        <v>9</v>
      </c>
    </row>
    <row r="6830" spans="3:3" x14ac:dyDescent="0.25">
      <c r="C6830" s="76">
        <v>9</v>
      </c>
    </row>
    <row r="6831" spans="3:3" x14ac:dyDescent="0.25">
      <c r="C6831" s="76">
        <v>9</v>
      </c>
    </row>
    <row r="6832" spans="3:3" x14ac:dyDescent="0.25">
      <c r="C6832" s="76">
        <v>9</v>
      </c>
    </row>
    <row r="6833" spans="3:3" x14ac:dyDescent="0.25">
      <c r="C6833" s="76">
        <v>9</v>
      </c>
    </row>
    <row r="6834" spans="3:3" x14ac:dyDescent="0.25">
      <c r="C6834" s="76">
        <v>9</v>
      </c>
    </row>
    <row r="6835" spans="3:3" x14ac:dyDescent="0.25">
      <c r="C6835" s="76">
        <v>9</v>
      </c>
    </row>
    <row r="6836" spans="3:3" x14ac:dyDescent="0.25">
      <c r="C6836" s="76">
        <v>9</v>
      </c>
    </row>
    <row r="6837" spans="3:3" x14ac:dyDescent="0.25">
      <c r="C6837" s="76">
        <v>9</v>
      </c>
    </row>
    <row r="6838" spans="3:3" x14ac:dyDescent="0.25">
      <c r="C6838" s="76">
        <v>9</v>
      </c>
    </row>
    <row r="6839" spans="3:3" x14ac:dyDescent="0.25">
      <c r="C6839" s="76">
        <v>9</v>
      </c>
    </row>
    <row r="6840" spans="3:3" x14ac:dyDescent="0.25">
      <c r="C6840" s="76">
        <v>9</v>
      </c>
    </row>
    <row r="6841" spans="3:3" x14ac:dyDescent="0.25">
      <c r="C6841" s="76">
        <v>9</v>
      </c>
    </row>
    <row r="6842" spans="3:3" x14ac:dyDescent="0.25">
      <c r="C6842" s="76">
        <v>9</v>
      </c>
    </row>
    <row r="6843" spans="3:3" x14ac:dyDescent="0.25">
      <c r="C6843" s="76">
        <v>9</v>
      </c>
    </row>
    <row r="6844" spans="3:3" x14ac:dyDescent="0.25">
      <c r="C6844" s="76">
        <v>9</v>
      </c>
    </row>
    <row r="6845" spans="3:3" x14ac:dyDescent="0.25">
      <c r="C6845" s="76">
        <v>9</v>
      </c>
    </row>
    <row r="6846" spans="3:3" x14ac:dyDescent="0.25">
      <c r="C6846" s="76">
        <v>9</v>
      </c>
    </row>
    <row r="6847" spans="3:3" x14ac:dyDescent="0.25">
      <c r="C6847" s="76">
        <v>10</v>
      </c>
    </row>
    <row r="6848" spans="3:3" x14ac:dyDescent="0.25">
      <c r="C6848" s="76">
        <v>10</v>
      </c>
    </row>
    <row r="6849" spans="3:3" x14ac:dyDescent="0.25">
      <c r="C6849" s="76">
        <v>10</v>
      </c>
    </row>
    <row r="6850" spans="3:3" x14ac:dyDescent="0.25">
      <c r="C6850" s="76">
        <v>10</v>
      </c>
    </row>
    <row r="6851" spans="3:3" x14ac:dyDescent="0.25">
      <c r="C6851" s="76">
        <v>10</v>
      </c>
    </row>
    <row r="6852" spans="3:3" x14ac:dyDescent="0.25">
      <c r="C6852" s="76">
        <v>10</v>
      </c>
    </row>
    <row r="6853" spans="3:3" x14ac:dyDescent="0.25">
      <c r="C6853" s="76">
        <v>10</v>
      </c>
    </row>
    <row r="6854" spans="3:3" x14ac:dyDescent="0.25">
      <c r="C6854" s="76">
        <v>10</v>
      </c>
    </row>
    <row r="6855" spans="3:3" x14ac:dyDescent="0.25">
      <c r="C6855" s="76">
        <v>10</v>
      </c>
    </row>
    <row r="6856" spans="3:3" x14ac:dyDescent="0.25">
      <c r="C6856" s="76">
        <v>10</v>
      </c>
    </row>
    <row r="6857" spans="3:3" x14ac:dyDescent="0.25">
      <c r="C6857" s="76">
        <v>10</v>
      </c>
    </row>
    <row r="6858" spans="3:3" x14ac:dyDescent="0.25">
      <c r="C6858" s="76">
        <v>10</v>
      </c>
    </row>
    <row r="6859" spans="3:3" x14ac:dyDescent="0.25">
      <c r="C6859" s="76">
        <v>10</v>
      </c>
    </row>
    <row r="6860" spans="3:3" x14ac:dyDescent="0.25">
      <c r="C6860" s="76">
        <v>10</v>
      </c>
    </row>
    <row r="6861" spans="3:3" x14ac:dyDescent="0.25">
      <c r="C6861" s="76">
        <v>10</v>
      </c>
    </row>
    <row r="6862" spans="3:3" x14ac:dyDescent="0.25">
      <c r="C6862" s="76">
        <v>10</v>
      </c>
    </row>
    <row r="6863" spans="3:3" x14ac:dyDescent="0.25">
      <c r="C6863" s="76">
        <v>10</v>
      </c>
    </row>
    <row r="6864" spans="3:3" x14ac:dyDescent="0.25">
      <c r="C6864" s="76">
        <v>10</v>
      </c>
    </row>
    <row r="6865" spans="3:3" x14ac:dyDescent="0.25">
      <c r="C6865" s="76">
        <v>10</v>
      </c>
    </row>
    <row r="6866" spans="3:3" x14ac:dyDescent="0.25">
      <c r="C6866" s="76">
        <v>10</v>
      </c>
    </row>
    <row r="6867" spans="3:3" x14ac:dyDescent="0.25">
      <c r="C6867" s="76">
        <v>10</v>
      </c>
    </row>
    <row r="6868" spans="3:3" x14ac:dyDescent="0.25">
      <c r="C6868" s="76">
        <v>10</v>
      </c>
    </row>
    <row r="6869" spans="3:3" x14ac:dyDescent="0.25">
      <c r="C6869" s="76">
        <v>10</v>
      </c>
    </row>
    <row r="6870" spans="3:3" x14ac:dyDescent="0.25">
      <c r="C6870" s="76">
        <v>10</v>
      </c>
    </row>
    <row r="6871" spans="3:3" x14ac:dyDescent="0.25">
      <c r="C6871" s="76">
        <v>10</v>
      </c>
    </row>
    <row r="6872" spans="3:3" x14ac:dyDescent="0.25">
      <c r="C6872" s="76">
        <v>10</v>
      </c>
    </row>
    <row r="6873" spans="3:3" x14ac:dyDescent="0.25">
      <c r="C6873" s="76">
        <v>10</v>
      </c>
    </row>
    <row r="6874" spans="3:3" x14ac:dyDescent="0.25">
      <c r="C6874" s="76">
        <v>10</v>
      </c>
    </row>
    <row r="6875" spans="3:3" x14ac:dyDescent="0.25">
      <c r="C6875" s="76">
        <v>10</v>
      </c>
    </row>
    <row r="6876" spans="3:3" x14ac:dyDescent="0.25">
      <c r="C6876" s="76">
        <v>10</v>
      </c>
    </row>
    <row r="6877" spans="3:3" x14ac:dyDescent="0.25">
      <c r="C6877" s="76">
        <v>10</v>
      </c>
    </row>
    <row r="6878" spans="3:3" x14ac:dyDescent="0.25">
      <c r="C6878" s="76">
        <v>11</v>
      </c>
    </row>
    <row r="6879" spans="3:3" x14ac:dyDescent="0.25">
      <c r="C6879" s="76">
        <v>11</v>
      </c>
    </row>
    <row r="6880" spans="3:3" x14ac:dyDescent="0.25">
      <c r="C6880" s="76">
        <v>11</v>
      </c>
    </row>
    <row r="6881" spans="3:3" x14ac:dyDescent="0.25">
      <c r="C6881" s="76">
        <v>11</v>
      </c>
    </row>
    <row r="6882" spans="3:3" x14ac:dyDescent="0.25">
      <c r="C6882" s="76">
        <v>11</v>
      </c>
    </row>
    <row r="6883" spans="3:3" x14ac:dyDescent="0.25">
      <c r="C6883" s="76">
        <v>11</v>
      </c>
    </row>
    <row r="6884" spans="3:3" x14ac:dyDescent="0.25">
      <c r="C6884" s="76">
        <v>11</v>
      </c>
    </row>
    <row r="6885" spans="3:3" x14ac:dyDescent="0.25">
      <c r="C6885" s="76">
        <v>11</v>
      </c>
    </row>
    <row r="6886" spans="3:3" x14ac:dyDescent="0.25">
      <c r="C6886" s="76">
        <v>11</v>
      </c>
    </row>
    <row r="6887" spans="3:3" x14ac:dyDescent="0.25">
      <c r="C6887" s="76">
        <v>11</v>
      </c>
    </row>
    <row r="6888" spans="3:3" x14ac:dyDescent="0.25">
      <c r="C6888" s="76">
        <v>11</v>
      </c>
    </row>
    <row r="6889" spans="3:3" x14ac:dyDescent="0.25">
      <c r="C6889" s="76">
        <v>11</v>
      </c>
    </row>
    <row r="6890" spans="3:3" x14ac:dyDescent="0.25">
      <c r="C6890" s="76">
        <v>11</v>
      </c>
    </row>
    <row r="6891" spans="3:3" x14ac:dyDescent="0.25">
      <c r="C6891" s="76">
        <v>11</v>
      </c>
    </row>
    <row r="6892" spans="3:3" x14ac:dyDescent="0.25">
      <c r="C6892" s="76">
        <v>11</v>
      </c>
    </row>
    <row r="6893" spans="3:3" x14ac:dyDescent="0.25">
      <c r="C6893" s="76">
        <v>11</v>
      </c>
    </row>
    <row r="6894" spans="3:3" x14ac:dyDescent="0.25">
      <c r="C6894" s="76">
        <v>11</v>
      </c>
    </row>
    <row r="6895" spans="3:3" x14ac:dyDescent="0.25">
      <c r="C6895" s="76">
        <v>11</v>
      </c>
    </row>
    <row r="6896" spans="3:3" x14ac:dyDescent="0.25">
      <c r="C6896" s="76">
        <v>11</v>
      </c>
    </row>
    <row r="6897" spans="3:3" x14ac:dyDescent="0.25">
      <c r="C6897" s="76">
        <v>11</v>
      </c>
    </row>
    <row r="6898" spans="3:3" x14ac:dyDescent="0.25">
      <c r="C6898" s="76">
        <v>11</v>
      </c>
    </row>
    <row r="6899" spans="3:3" x14ac:dyDescent="0.25">
      <c r="C6899" s="76">
        <v>11</v>
      </c>
    </row>
    <row r="6900" spans="3:3" x14ac:dyDescent="0.25">
      <c r="C6900" s="76">
        <v>11</v>
      </c>
    </row>
    <row r="6901" spans="3:3" x14ac:dyDescent="0.25">
      <c r="C6901" s="76">
        <v>11</v>
      </c>
    </row>
    <row r="6902" spans="3:3" x14ac:dyDescent="0.25">
      <c r="C6902" s="76">
        <v>11</v>
      </c>
    </row>
    <row r="6903" spans="3:3" x14ac:dyDescent="0.25">
      <c r="C6903" s="76">
        <v>11</v>
      </c>
    </row>
    <row r="6904" spans="3:3" x14ac:dyDescent="0.25">
      <c r="C6904" s="76">
        <v>11</v>
      </c>
    </row>
    <row r="6905" spans="3:3" x14ac:dyDescent="0.25">
      <c r="C6905" s="76">
        <v>11</v>
      </c>
    </row>
    <row r="6906" spans="3:3" x14ac:dyDescent="0.25">
      <c r="C6906" s="76">
        <v>11</v>
      </c>
    </row>
    <row r="6907" spans="3:3" x14ac:dyDescent="0.25">
      <c r="C6907" s="76">
        <v>11</v>
      </c>
    </row>
    <row r="6908" spans="3:3" x14ac:dyDescent="0.25">
      <c r="C6908" s="76">
        <v>12</v>
      </c>
    </row>
    <row r="6909" spans="3:3" x14ac:dyDescent="0.25">
      <c r="C6909" s="76">
        <v>12</v>
      </c>
    </row>
    <row r="6910" spans="3:3" x14ac:dyDescent="0.25">
      <c r="C6910" s="76">
        <v>12</v>
      </c>
    </row>
    <row r="6911" spans="3:3" x14ac:dyDescent="0.25">
      <c r="C6911" s="76">
        <v>12</v>
      </c>
    </row>
    <row r="6912" spans="3:3" x14ac:dyDescent="0.25">
      <c r="C6912" s="76">
        <v>12</v>
      </c>
    </row>
    <row r="6913" spans="3:3" x14ac:dyDescent="0.25">
      <c r="C6913" s="76">
        <v>12</v>
      </c>
    </row>
    <row r="6914" spans="3:3" x14ac:dyDescent="0.25">
      <c r="C6914" s="76">
        <v>12</v>
      </c>
    </row>
    <row r="6915" spans="3:3" x14ac:dyDescent="0.25">
      <c r="C6915" s="76">
        <v>12</v>
      </c>
    </row>
    <row r="6916" spans="3:3" x14ac:dyDescent="0.25">
      <c r="C6916" s="76">
        <v>12</v>
      </c>
    </row>
    <row r="6917" spans="3:3" x14ac:dyDescent="0.25">
      <c r="C6917" s="76">
        <v>12</v>
      </c>
    </row>
    <row r="6918" spans="3:3" x14ac:dyDescent="0.25">
      <c r="C6918" s="76">
        <v>12</v>
      </c>
    </row>
    <row r="6919" spans="3:3" x14ac:dyDescent="0.25">
      <c r="C6919" s="76">
        <v>12</v>
      </c>
    </row>
    <row r="6920" spans="3:3" x14ac:dyDescent="0.25">
      <c r="C6920" s="76">
        <v>12</v>
      </c>
    </row>
    <row r="6921" spans="3:3" x14ac:dyDescent="0.25">
      <c r="C6921" s="76">
        <v>12</v>
      </c>
    </row>
    <row r="6922" spans="3:3" x14ac:dyDescent="0.25">
      <c r="C6922" s="76">
        <v>12</v>
      </c>
    </row>
    <row r="6923" spans="3:3" x14ac:dyDescent="0.25">
      <c r="C6923" s="76">
        <v>12</v>
      </c>
    </row>
    <row r="6924" spans="3:3" x14ac:dyDescent="0.25">
      <c r="C6924" s="76">
        <v>12</v>
      </c>
    </row>
    <row r="6925" spans="3:3" x14ac:dyDescent="0.25">
      <c r="C6925" s="76">
        <v>12</v>
      </c>
    </row>
    <row r="6926" spans="3:3" x14ac:dyDescent="0.25">
      <c r="C6926" s="76">
        <v>12</v>
      </c>
    </row>
    <row r="6927" spans="3:3" x14ac:dyDescent="0.25">
      <c r="C6927" s="76">
        <v>12</v>
      </c>
    </row>
    <row r="6928" spans="3:3" x14ac:dyDescent="0.25">
      <c r="C6928" s="76">
        <v>12</v>
      </c>
    </row>
    <row r="6929" spans="3:3" x14ac:dyDescent="0.25">
      <c r="C6929" s="76">
        <v>12</v>
      </c>
    </row>
    <row r="6930" spans="3:3" x14ac:dyDescent="0.25">
      <c r="C6930" s="76">
        <v>12</v>
      </c>
    </row>
    <row r="6931" spans="3:3" x14ac:dyDescent="0.25">
      <c r="C6931" s="76">
        <v>12</v>
      </c>
    </row>
    <row r="6932" spans="3:3" x14ac:dyDescent="0.25">
      <c r="C6932" s="76">
        <v>12</v>
      </c>
    </row>
    <row r="6933" spans="3:3" x14ac:dyDescent="0.25">
      <c r="C6933" s="76">
        <v>12</v>
      </c>
    </row>
    <row r="6934" spans="3:3" x14ac:dyDescent="0.25">
      <c r="C6934" s="76">
        <v>12</v>
      </c>
    </row>
    <row r="6935" spans="3:3" x14ac:dyDescent="0.25">
      <c r="C6935" s="76">
        <v>12</v>
      </c>
    </row>
    <row r="6936" spans="3:3" x14ac:dyDescent="0.25">
      <c r="C6936" s="76">
        <v>12</v>
      </c>
    </row>
    <row r="6937" spans="3:3" x14ac:dyDescent="0.25">
      <c r="C6937" s="76">
        <v>1</v>
      </c>
    </row>
    <row r="6938" spans="3:3" x14ac:dyDescent="0.25">
      <c r="C6938" s="76">
        <v>1</v>
      </c>
    </row>
    <row r="6939" spans="3:3" x14ac:dyDescent="0.25">
      <c r="C6939" s="76">
        <v>1</v>
      </c>
    </row>
    <row r="6940" spans="3:3" x14ac:dyDescent="0.25">
      <c r="C6940" s="76">
        <v>1</v>
      </c>
    </row>
    <row r="6941" spans="3:3" x14ac:dyDescent="0.25">
      <c r="C6941" s="76">
        <v>1</v>
      </c>
    </row>
    <row r="6942" spans="3:3" x14ac:dyDescent="0.25">
      <c r="C6942" s="76">
        <v>1</v>
      </c>
    </row>
    <row r="6943" spans="3:3" x14ac:dyDescent="0.25">
      <c r="C6943" s="76">
        <v>1</v>
      </c>
    </row>
    <row r="6944" spans="3:3" x14ac:dyDescent="0.25">
      <c r="C6944" s="76">
        <v>1</v>
      </c>
    </row>
    <row r="6945" spans="3:3" x14ac:dyDescent="0.25">
      <c r="C6945" s="76">
        <v>1</v>
      </c>
    </row>
    <row r="6946" spans="3:3" x14ac:dyDescent="0.25">
      <c r="C6946" s="76">
        <v>1</v>
      </c>
    </row>
    <row r="6947" spans="3:3" x14ac:dyDescent="0.25">
      <c r="C6947" s="76">
        <v>1</v>
      </c>
    </row>
    <row r="6948" spans="3:3" x14ac:dyDescent="0.25">
      <c r="C6948" s="76">
        <v>1</v>
      </c>
    </row>
    <row r="6949" spans="3:3" x14ac:dyDescent="0.25">
      <c r="C6949" s="76">
        <v>1</v>
      </c>
    </row>
    <row r="6950" spans="3:3" x14ac:dyDescent="0.25">
      <c r="C6950" s="76">
        <v>1</v>
      </c>
    </row>
    <row r="6951" spans="3:3" x14ac:dyDescent="0.25">
      <c r="C6951" s="76">
        <v>1</v>
      </c>
    </row>
    <row r="6952" spans="3:3" x14ac:dyDescent="0.25">
      <c r="C6952" s="76">
        <v>1</v>
      </c>
    </row>
    <row r="6953" spans="3:3" x14ac:dyDescent="0.25">
      <c r="C6953" s="76">
        <v>1</v>
      </c>
    </row>
    <row r="6954" spans="3:3" x14ac:dyDescent="0.25">
      <c r="C6954" s="76">
        <v>1</v>
      </c>
    </row>
    <row r="6955" spans="3:3" x14ac:dyDescent="0.25">
      <c r="C6955" s="76">
        <v>1</v>
      </c>
    </row>
    <row r="6956" spans="3:3" x14ac:dyDescent="0.25">
      <c r="C6956" s="76">
        <v>1</v>
      </c>
    </row>
    <row r="6957" spans="3:3" x14ac:dyDescent="0.25">
      <c r="C6957" s="76">
        <v>1</v>
      </c>
    </row>
    <row r="6958" spans="3:3" x14ac:dyDescent="0.25">
      <c r="C6958" s="76">
        <v>1</v>
      </c>
    </row>
    <row r="6959" spans="3:3" x14ac:dyDescent="0.25">
      <c r="C6959" s="76">
        <v>1</v>
      </c>
    </row>
    <row r="6960" spans="3:3" x14ac:dyDescent="0.25">
      <c r="C6960" s="76">
        <v>1</v>
      </c>
    </row>
    <row r="6961" spans="3:3" x14ac:dyDescent="0.25">
      <c r="C6961" s="76">
        <v>1</v>
      </c>
    </row>
    <row r="6962" spans="3:3" x14ac:dyDescent="0.25">
      <c r="C6962" s="76">
        <v>1</v>
      </c>
    </row>
    <row r="6963" spans="3:3" x14ac:dyDescent="0.25">
      <c r="C6963" s="76">
        <v>1</v>
      </c>
    </row>
    <row r="6964" spans="3:3" x14ac:dyDescent="0.25">
      <c r="C6964" s="76">
        <v>1</v>
      </c>
    </row>
    <row r="6965" spans="3:3" x14ac:dyDescent="0.25">
      <c r="C6965" s="76">
        <v>1</v>
      </c>
    </row>
    <row r="6966" spans="3:3" x14ac:dyDescent="0.25">
      <c r="C6966" s="76">
        <v>1</v>
      </c>
    </row>
    <row r="6967" spans="3:3" x14ac:dyDescent="0.25">
      <c r="C6967" s="76">
        <v>1</v>
      </c>
    </row>
    <row r="6968" spans="3:3" x14ac:dyDescent="0.25">
      <c r="C6968" s="76">
        <v>1</v>
      </c>
    </row>
    <row r="6969" spans="3:3" x14ac:dyDescent="0.25">
      <c r="C6969" s="76">
        <v>1</v>
      </c>
    </row>
    <row r="6970" spans="3:3" x14ac:dyDescent="0.25">
      <c r="C6970" s="76">
        <v>2</v>
      </c>
    </row>
    <row r="6971" spans="3:3" x14ac:dyDescent="0.25">
      <c r="C6971" s="76">
        <v>2</v>
      </c>
    </row>
    <row r="6972" spans="3:3" x14ac:dyDescent="0.25">
      <c r="C6972" s="76">
        <v>2</v>
      </c>
    </row>
    <row r="6973" spans="3:3" x14ac:dyDescent="0.25">
      <c r="C6973" s="76">
        <v>2</v>
      </c>
    </row>
    <row r="6974" spans="3:3" x14ac:dyDescent="0.25">
      <c r="C6974" s="76">
        <v>2</v>
      </c>
    </row>
    <row r="6975" spans="3:3" x14ac:dyDescent="0.25">
      <c r="C6975" s="76">
        <v>2</v>
      </c>
    </row>
    <row r="6976" spans="3:3" x14ac:dyDescent="0.25">
      <c r="C6976" s="76">
        <v>2</v>
      </c>
    </row>
    <row r="6977" spans="3:3" x14ac:dyDescent="0.25">
      <c r="C6977" s="76">
        <v>2</v>
      </c>
    </row>
    <row r="6978" spans="3:3" x14ac:dyDescent="0.25">
      <c r="C6978" s="76">
        <v>2</v>
      </c>
    </row>
    <row r="6979" spans="3:3" x14ac:dyDescent="0.25">
      <c r="C6979" s="76">
        <v>2</v>
      </c>
    </row>
    <row r="6980" spans="3:3" x14ac:dyDescent="0.25">
      <c r="C6980" s="76">
        <v>2</v>
      </c>
    </row>
    <row r="6981" spans="3:3" x14ac:dyDescent="0.25">
      <c r="C6981" s="76">
        <v>2</v>
      </c>
    </row>
    <row r="6982" spans="3:3" x14ac:dyDescent="0.25">
      <c r="C6982" s="76">
        <v>2</v>
      </c>
    </row>
    <row r="6983" spans="3:3" x14ac:dyDescent="0.25">
      <c r="C6983" s="76">
        <v>2</v>
      </c>
    </row>
    <row r="6984" spans="3:3" x14ac:dyDescent="0.25">
      <c r="C6984" s="76">
        <v>2</v>
      </c>
    </row>
    <row r="6985" spans="3:3" x14ac:dyDescent="0.25">
      <c r="C6985" s="76">
        <v>2</v>
      </c>
    </row>
    <row r="6986" spans="3:3" x14ac:dyDescent="0.25">
      <c r="C6986" s="76">
        <v>2</v>
      </c>
    </row>
    <row r="6987" spans="3:3" x14ac:dyDescent="0.25">
      <c r="C6987" s="76">
        <v>2</v>
      </c>
    </row>
    <row r="6988" spans="3:3" x14ac:dyDescent="0.25">
      <c r="C6988" s="76">
        <v>2</v>
      </c>
    </row>
    <row r="6989" spans="3:3" x14ac:dyDescent="0.25">
      <c r="C6989" s="76">
        <v>2</v>
      </c>
    </row>
    <row r="6990" spans="3:3" x14ac:dyDescent="0.25">
      <c r="C6990" s="76">
        <v>2</v>
      </c>
    </row>
    <row r="6991" spans="3:3" x14ac:dyDescent="0.25">
      <c r="C6991" s="76">
        <v>2</v>
      </c>
    </row>
    <row r="6992" spans="3:3" x14ac:dyDescent="0.25">
      <c r="C6992" s="76">
        <v>2</v>
      </c>
    </row>
    <row r="6993" spans="3:3" x14ac:dyDescent="0.25">
      <c r="C6993" s="76">
        <v>2</v>
      </c>
    </row>
    <row r="6994" spans="3:3" x14ac:dyDescent="0.25">
      <c r="C6994" s="76">
        <v>2</v>
      </c>
    </row>
    <row r="6995" spans="3:3" x14ac:dyDescent="0.25">
      <c r="C6995" s="76">
        <v>2</v>
      </c>
    </row>
    <row r="6996" spans="3:3" x14ac:dyDescent="0.25">
      <c r="C6996" s="76">
        <v>2</v>
      </c>
    </row>
    <row r="6997" spans="3:3" x14ac:dyDescent="0.25">
      <c r="C6997" s="76">
        <v>2</v>
      </c>
    </row>
    <row r="6998" spans="3:3" x14ac:dyDescent="0.25">
      <c r="C6998" s="76">
        <v>2</v>
      </c>
    </row>
    <row r="6999" spans="3:3" x14ac:dyDescent="0.25">
      <c r="C6999" s="76">
        <v>3</v>
      </c>
    </row>
    <row r="7000" spans="3:3" x14ac:dyDescent="0.25">
      <c r="C7000" s="76">
        <v>3</v>
      </c>
    </row>
    <row r="7001" spans="3:3" x14ac:dyDescent="0.25">
      <c r="C7001" s="76">
        <v>3</v>
      </c>
    </row>
    <row r="7002" spans="3:3" x14ac:dyDescent="0.25">
      <c r="C7002" s="76">
        <v>3</v>
      </c>
    </row>
    <row r="7003" spans="3:3" x14ac:dyDescent="0.25">
      <c r="C7003" s="76">
        <v>3</v>
      </c>
    </row>
    <row r="7004" spans="3:3" x14ac:dyDescent="0.25">
      <c r="C7004" s="76">
        <v>3</v>
      </c>
    </row>
    <row r="7005" spans="3:3" x14ac:dyDescent="0.25">
      <c r="C7005" s="76">
        <v>3</v>
      </c>
    </row>
    <row r="7006" spans="3:3" x14ac:dyDescent="0.25">
      <c r="C7006" s="76">
        <v>3</v>
      </c>
    </row>
    <row r="7007" spans="3:3" x14ac:dyDescent="0.25">
      <c r="C7007" s="76">
        <v>3</v>
      </c>
    </row>
    <row r="7008" spans="3:3" x14ac:dyDescent="0.25">
      <c r="C7008" s="76">
        <v>3</v>
      </c>
    </row>
    <row r="7009" spans="3:3" x14ac:dyDescent="0.25">
      <c r="C7009" s="76">
        <v>3</v>
      </c>
    </row>
    <row r="7010" spans="3:3" x14ac:dyDescent="0.25">
      <c r="C7010" s="76">
        <v>3</v>
      </c>
    </row>
    <row r="7011" spans="3:3" x14ac:dyDescent="0.25">
      <c r="C7011" s="76">
        <v>3</v>
      </c>
    </row>
    <row r="7012" spans="3:3" x14ac:dyDescent="0.25">
      <c r="C7012" s="76">
        <v>3</v>
      </c>
    </row>
    <row r="7013" spans="3:3" x14ac:dyDescent="0.25">
      <c r="C7013" s="76">
        <v>3</v>
      </c>
    </row>
    <row r="7014" spans="3:3" x14ac:dyDescent="0.25">
      <c r="C7014" s="76">
        <v>3</v>
      </c>
    </row>
    <row r="7015" spans="3:3" x14ac:dyDescent="0.25">
      <c r="C7015" s="76">
        <v>3</v>
      </c>
    </row>
    <row r="7016" spans="3:3" x14ac:dyDescent="0.25">
      <c r="C7016" s="76">
        <v>3</v>
      </c>
    </row>
    <row r="7017" spans="3:3" x14ac:dyDescent="0.25">
      <c r="C7017" s="76">
        <v>3</v>
      </c>
    </row>
    <row r="7018" spans="3:3" x14ac:dyDescent="0.25">
      <c r="C7018" s="76">
        <v>3</v>
      </c>
    </row>
    <row r="7019" spans="3:3" x14ac:dyDescent="0.25">
      <c r="C7019" s="76">
        <v>3</v>
      </c>
    </row>
    <row r="7020" spans="3:3" x14ac:dyDescent="0.25">
      <c r="C7020" s="76">
        <v>3</v>
      </c>
    </row>
    <row r="7021" spans="3:3" x14ac:dyDescent="0.25">
      <c r="C7021" s="76">
        <v>3</v>
      </c>
    </row>
    <row r="7022" spans="3:3" x14ac:dyDescent="0.25">
      <c r="C7022" s="76">
        <v>3</v>
      </c>
    </row>
    <row r="7023" spans="3:3" x14ac:dyDescent="0.25">
      <c r="C7023" s="76">
        <v>3</v>
      </c>
    </row>
    <row r="7024" spans="3:3" x14ac:dyDescent="0.25">
      <c r="C7024" s="76">
        <v>3</v>
      </c>
    </row>
    <row r="7025" spans="3:3" x14ac:dyDescent="0.25">
      <c r="C7025" s="76">
        <v>3</v>
      </c>
    </row>
    <row r="7026" spans="3:3" x14ac:dyDescent="0.25">
      <c r="C7026" s="76">
        <v>3</v>
      </c>
    </row>
    <row r="7027" spans="3:3" x14ac:dyDescent="0.25">
      <c r="C7027" s="76">
        <v>3</v>
      </c>
    </row>
    <row r="7028" spans="3:3" x14ac:dyDescent="0.25">
      <c r="C7028" s="76">
        <v>3</v>
      </c>
    </row>
    <row r="7029" spans="3:3" x14ac:dyDescent="0.25">
      <c r="C7029" s="76">
        <v>3</v>
      </c>
    </row>
    <row r="7030" spans="3:3" x14ac:dyDescent="0.25">
      <c r="C7030" s="76">
        <v>4</v>
      </c>
    </row>
    <row r="7031" spans="3:3" x14ac:dyDescent="0.25">
      <c r="C7031" s="76">
        <v>4</v>
      </c>
    </row>
    <row r="7032" spans="3:3" x14ac:dyDescent="0.25">
      <c r="C7032" s="76">
        <v>4</v>
      </c>
    </row>
    <row r="7033" spans="3:3" x14ac:dyDescent="0.25">
      <c r="C7033" s="76">
        <v>4</v>
      </c>
    </row>
    <row r="7034" spans="3:3" x14ac:dyDescent="0.25">
      <c r="C7034" s="76">
        <v>4</v>
      </c>
    </row>
    <row r="7035" spans="3:3" x14ac:dyDescent="0.25">
      <c r="C7035" s="76">
        <v>4</v>
      </c>
    </row>
    <row r="7036" spans="3:3" x14ac:dyDescent="0.25">
      <c r="C7036" s="76">
        <v>4</v>
      </c>
    </row>
    <row r="7037" spans="3:3" x14ac:dyDescent="0.25">
      <c r="C7037" s="76">
        <v>4</v>
      </c>
    </row>
    <row r="7038" spans="3:3" x14ac:dyDescent="0.25">
      <c r="C7038" s="76">
        <v>4</v>
      </c>
    </row>
    <row r="7039" spans="3:3" x14ac:dyDescent="0.25">
      <c r="C7039" s="76">
        <v>4</v>
      </c>
    </row>
    <row r="7040" spans="3:3" x14ac:dyDescent="0.25">
      <c r="C7040" s="76">
        <v>4</v>
      </c>
    </row>
    <row r="7041" spans="3:3" x14ac:dyDescent="0.25">
      <c r="C7041" s="76">
        <v>4</v>
      </c>
    </row>
    <row r="7042" spans="3:3" x14ac:dyDescent="0.25">
      <c r="C7042" s="76">
        <v>4</v>
      </c>
    </row>
    <row r="7043" spans="3:3" x14ac:dyDescent="0.25">
      <c r="C7043" s="76">
        <v>4</v>
      </c>
    </row>
    <row r="7044" spans="3:3" x14ac:dyDescent="0.25">
      <c r="C7044" s="76">
        <v>4</v>
      </c>
    </row>
    <row r="7045" spans="3:3" x14ac:dyDescent="0.25">
      <c r="C7045" s="76">
        <v>4</v>
      </c>
    </row>
    <row r="7046" spans="3:3" x14ac:dyDescent="0.25">
      <c r="C7046" s="76">
        <v>4</v>
      </c>
    </row>
    <row r="7047" spans="3:3" x14ac:dyDescent="0.25">
      <c r="C7047" s="76">
        <v>4</v>
      </c>
    </row>
    <row r="7048" spans="3:3" x14ac:dyDescent="0.25">
      <c r="C7048" s="76">
        <v>4</v>
      </c>
    </row>
    <row r="7049" spans="3:3" x14ac:dyDescent="0.25">
      <c r="C7049" s="76">
        <v>4</v>
      </c>
    </row>
    <row r="7050" spans="3:3" x14ac:dyDescent="0.25">
      <c r="C7050" s="76">
        <v>4</v>
      </c>
    </row>
    <row r="7051" spans="3:3" x14ac:dyDescent="0.25">
      <c r="C7051" s="76">
        <v>4</v>
      </c>
    </row>
    <row r="7052" spans="3:3" x14ac:dyDescent="0.25">
      <c r="C7052" s="76">
        <v>4</v>
      </c>
    </row>
    <row r="7053" spans="3:3" x14ac:dyDescent="0.25">
      <c r="C7053" s="76">
        <v>4</v>
      </c>
    </row>
    <row r="7054" spans="3:3" x14ac:dyDescent="0.25">
      <c r="C7054" s="76">
        <v>4</v>
      </c>
    </row>
    <row r="7055" spans="3:3" x14ac:dyDescent="0.25">
      <c r="C7055" s="76">
        <v>4</v>
      </c>
    </row>
    <row r="7056" spans="3:3" x14ac:dyDescent="0.25">
      <c r="C7056" s="76">
        <v>4</v>
      </c>
    </row>
    <row r="7057" spans="3:3" x14ac:dyDescent="0.25">
      <c r="C7057" s="76">
        <v>4</v>
      </c>
    </row>
    <row r="7058" spans="3:3" x14ac:dyDescent="0.25">
      <c r="C7058" s="76">
        <v>4</v>
      </c>
    </row>
    <row r="7059" spans="3:3" x14ac:dyDescent="0.25">
      <c r="C7059" s="76">
        <v>4</v>
      </c>
    </row>
    <row r="7060" spans="3:3" x14ac:dyDescent="0.25">
      <c r="C7060" s="76">
        <v>5</v>
      </c>
    </row>
    <row r="7061" spans="3:3" x14ac:dyDescent="0.25">
      <c r="C7061" s="76">
        <v>5</v>
      </c>
    </row>
    <row r="7062" spans="3:3" x14ac:dyDescent="0.25">
      <c r="C7062" s="76">
        <v>5</v>
      </c>
    </row>
    <row r="7063" spans="3:3" x14ac:dyDescent="0.25">
      <c r="C7063" s="76">
        <v>5</v>
      </c>
    </row>
    <row r="7064" spans="3:3" x14ac:dyDescent="0.25">
      <c r="C7064" s="76">
        <v>5</v>
      </c>
    </row>
    <row r="7065" spans="3:3" x14ac:dyDescent="0.25">
      <c r="C7065" s="76">
        <v>5</v>
      </c>
    </row>
    <row r="7066" spans="3:3" x14ac:dyDescent="0.25">
      <c r="C7066" s="76">
        <v>5</v>
      </c>
    </row>
    <row r="7067" spans="3:3" x14ac:dyDescent="0.25">
      <c r="C7067" s="76">
        <v>5</v>
      </c>
    </row>
    <row r="7068" spans="3:3" x14ac:dyDescent="0.25">
      <c r="C7068" s="76">
        <v>5</v>
      </c>
    </row>
    <row r="7069" spans="3:3" x14ac:dyDescent="0.25">
      <c r="C7069" s="76">
        <v>5</v>
      </c>
    </row>
    <row r="7070" spans="3:3" x14ac:dyDescent="0.25">
      <c r="C7070" s="76">
        <v>5</v>
      </c>
    </row>
    <row r="7071" spans="3:3" x14ac:dyDescent="0.25">
      <c r="C7071" s="76">
        <v>5</v>
      </c>
    </row>
    <row r="7072" spans="3:3" x14ac:dyDescent="0.25">
      <c r="C7072" s="76">
        <v>5</v>
      </c>
    </row>
    <row r="7073" spans="3:3" x14ac:dyDescent="0.25">
      <c r="C7073" s="76">
        <v>5</v>
      </c>
    </row>
    <row r="7074" spans="3:3" x14ac:dyDescent="0.25">
      <c r="C7074" s="76">
        <v>5</v>
      </c>
    </row>
    <row r="7075" spans="3:3" x14ac:dyDescent="0.25">
      <c r="C7075" s="76">
        <v>5</v>
      </c>
    </row>
    <row r="7076" spans="3:3" x14ac:dyDescent="0.25">
      <c r="C7076" s="76">
        <v>5</v>
      </c>
    </row>
    <row r="7077" spans="3:3" x14ac:dyDescent="0.25">
      <c r="C7077" s="76">
        <v>5</v>
      </c>
    </row>
    <row r="7078" spans="3:3" x14ac:dyDescent="0.25">
      <c r="C7078" s="76">
        <v>5</v>
      </c>
    </row>
    <row r="7079" spans="3:3" x14ac:dyDescent="0.25">
      <c r="C7079" s="76">
        <v>5</v>
      </c>
    </row>
    <row r="7080" spans="3:3" x14ac:dyDescent="0.25">
      <c r="C7080" s="76">
        <v>5</v>
      </c>
    </row>
    <row r="7081" spans="3:3" x14ac:dyDescent="0.25">
      <c r="C7081" s="76">
        <v>5</v>
      </c>
    </row>
    <row r="7082" spans="3:3" x14ac:dyDescent="0.25">
      <c r="C7082" s="76">
        <v>5</v>
      </c>
    </row>
    <row r="7083" spans="3:3" x14ac:dyDescent="0.25">
      <c r="C7083" s="76">
        <v>5</v>
      </c>
    </row>
    <row r="7084" spans="3:3" x14ac:dyDescent="0.25">
      <c r="C7084" s="76">
        <v>5</v>
      </c>
    </row>
    <row r="7085" spans="3:3" x14ac:dyDescent="0.25">
      <c r="C7085" s="76">
        <v>5</v>
      </c>
    </row>
    <row r="7086" spans="3:3" x14ac:dyDescent="0.25">
      <c r="C7086" s="76">
        <v>5</v>
      </c>
    </row>
    <row r="7087" spans="3:3" x14ac:dyDescent="0.25">
      <c r="C7087" s="76">
        <v>5</v>
      </c>
    </row>
    <row r="7088" spans="3:3" x14ac:dyDescent="0.25">
      <c r="C7088" s="76">
        <v>5</v>
      </c>
    </row>
    <row r="7089" spans="3:3" x14ac:dyDescent="0.25">
      <c r="C7089" s="76">
        <v>5</v>
      </c>
    </row>
    <row r="7090" spans="3:3" x14ac:dyDescent="0.25">
      <c r="C7090" s="76">
        <v>5</v>
      </c>
    </row>
    <row r="7091" spans="3:3" x14ac:dyDescent="0.25">
      <c r="C7091" s="76">
        <v>6</v>
      </c>
    </row>
    <row r="7092" spans="3:3" x14ac:dyDescent="0.25">
      <c r="C7092" s="76">
        <v>6</v>
      </c>
    </row>
    <row r="7093" spans="3:3" x14ac:dyDescent="0.25">
      <c r="C7093" s="76">
        <v>6</v>
      </c>
    </row>
    <row r="7094" spans="3:3" x14ac:dyDescent="0.25">
      <c r="C7094" s="76">
        <v>6</v>
      </c>
    </row>
    <row r="7095" spans="3:3" x14ac:dyDescent="0.25">
      <c r="C7095" s="76">
        <v>6</v>
      </c>
    </row>
    <row r="7096" spans="3:3" x14ac:dyDescent="0.25">
      <c r="C7096" s="76">
        <v>6</v>
      </c>
    </row>
    <row r="7097" spans="3:3" x14ac:dyDescent="0.25">
      <c r="C7097" s="76">
        <v>6</v>
      </c>
    </row>
    <row r="7098" spans="3:3" x14ac:dyDescent="0.25">
      <c r="C7098" s="76">
        <v>6</v>
      </c>
    </row>
    <row r="7099" spans="3:3" x14ac:dyDescent="0.25">
      <c r="C7099" s="76">
        <v>6</v>
      </c>
    </row>
    <row r="7100" spans="3:3" x14ac:dyDescent="0.25">
      <c r="C7100" s="76">
        <v>6</v>
      </c>
    </row>
    <row r="7101" spans="3:3" x14ac:dyDescent="0.25">
      <c r="C7101" s="76">
        <v>6</v>
      </c>
    </row>
    <row r="7102" spans="3:3" x14ac:dyDescent="0.25">
      <c r="C7102" s="76">
        <v>6</v>
      </c>
    </row>
    <row r="7103" spans="3:3" x14ac:dyDescent="0.25">
      <c r="C7103" s="76">
        <v>6</v>
      </c>
    </row>
    <row r="7104" spans="3:3" x14ac:dyDescent="0.25">
      <c r="C7104" s="76">
        <v>6</v>
      </c>
    </row>
    <row r="7105" spans="3:3" x14ac:dyDescent="0.25">
      <c r="C7105" s="76">
        <v>6</v>
      </c>
    </row>
    <row r="7106" spans="3:3" x14ac:dyDescent="0.25">
      <c r="C7106" s="76">
        <v>6</v>
      </c>
    </row>
    <row r="7107" spans="3:3" x14ac:dyDescent="0.25">
      <c r="C7107" s="76">
        <v>6</v>
      </c>
    </row>
    <row r="7108" spans="3:3" x14ac:dyDescent="0.25">
      <c r="C7108" s="76">
        <v>6</v>
      </c>
    </row>
    <row r="7109" spans="3:3" x14ac:dyDescent="0.25">
      <c r="C7109" s="76">
        <v>6</v>
      </c>
    </row>
    <row r="7110" spans="3:3" x14ac:dyDescent="0.25">
      <c r="C7110" s="76">
        <v>6</v>
      </c>
    </row>
    <row r="7111" spans="3:3" x14ac:dyDescent="0.25">
      <c r="C7111" s="76">
        <v>6</v>
      </c>
    </row>
    <row r="7112" spans="3:3" x14ac:dyDescent="0.25">
      <c r="C7112" s="76">
        <v>6</v>
      </c>
    </row>
    <row r="7113" spans="3:3" x14ac:dyDescent="0.25">
      <c r="C7113" s="76">
        <v>6</v>
      </c>
    </row>
    <row r="7114" spans="3:3" x14ac:dyDescent="0.25">
      <c r="C7114" s="76">
        <v>6</v>
      </c>
    </row>
    <row r="7115" spans="3:3" x14ac:dyDescent="0.25">
      <c r="C7115" s="76">
        <v>6</v>
      </c>
    </row>
    <row r="7116" spans="3:3" x14ac:dyDescent="0.25">
      <c r="C7116" s="76">
        <v>6</v>
      </c>
    </row>
    <row r="7117" spans="3:3" x14ac:dyDescent="0.25">
      <c r="C7117" s="76">
        <v>6</v>
      </c>
    </row>
    <row r="7118" spans="3:3" x14ac:dyDescent="0.25">
      <c r="C7118" s="76">
        <v>6</v>
      </c>
    </row>
    <row r="7119" spans="3:3" x14ac:dyDescent="0.25">
      <c r="C7119" s="76">
        <v>6</v>
      </c>
    </row>
    <row r="7120" spans="3:3" x14ac:dyDescent="0.25">
      <c r="C7120" s="76">
        <v>6</v>
      </c>
    </row>
    <row r="7121" spans="3:3" x14ac:dyDescent="0.25">
      <c r="C7121" s="76">
        <v>7</v>
      </c>
    </row>
    <row r="7122" spans="3:3" x14ac:dyDescent="0.25">
      <c r="C7122" s="76">
        <v>7</v>
      </c>
    </row>
    <row r="7123" spans="3:3" x14ac:dyDescent="0.25">
      <c r="C7123" s="76">
        <v>7</v>
      </c>
    </row>
    <row r="7124" spans="3:3" x14ac:dyDescent="0.25">
      <c r="C7124" s="76">
        <v>7</v>
      </c>
    </row>
    <row r="7125" spans="3:3" x14ac:dyDescent="0.25">
      <c r="C7125" s="76">
        <v>7</v>
      </c>
    </row>
    <row r="7126" spans="3:3" x14ac:dyDescent="0.25">
      <c r="C7126" s="76">
        <v>7</v>
      </c>
    </row>
    <row r="7127" spans="3:3" x14ac:dyDescent="0.25">
      <c r="C7127" s="76">
        <v>7</v>
      </c>
    </row>
    <row r="7128" spans="3:3" x14ac:dyDescent="0.25">
      <c r="C7128" s="76">
        <v>7</v>
      </c>
    </row>
    <row r="7129" spans="3:3" x14ac:dyDescent="0.25">
      <c r="C7129" s="76">
        <v>7</v>
      </c>
    </row>
    <row r="7130" spans="3:3" x14ac:dyDescent="0.25">
      <c r="C7130" s="76">
        <v>7</v>
      </c>
    </row>
    <row r="7131" spans="3:3" x14ac:dyDescent="0.25">
      <c r="C7131" s="76">
        <v>7</v>
      </c>
    </row>
    <row r="7132" spans="3:3" x14ac:dyDescent="0.25">
      <c r="C7132" s="76">
        <v>7</v>
      </c>
    </row>
    <row r="7133" spans="3:3" x14ac:dyDescent="0.25">
      <c r="C7133" s="76">
        <v>7</v>
      </c>
    </row>
    <row r="7134" spans="3:3" x14ac:dyDescent="0.25">
      <c r="C7134" s="76">
        <v>7</v>
      </c>
    </row>
    <row r="7135" spans="3:3" x14ac:dyDescent="0.25">
      <c r="C7135" s="76">
        <v>7</v>
      </c>
    </row>
    <row r="7136" spans="3:3" x14ac:dyDescent="0.25">
      <c r="C7136" s="76">
        <v>7</v>
      </c>
    </row>
    <row r="7137" spans="3:3" x14ac:dyDescent="0.25">
      <c r="C7137" s="76">
        <v>7</v>
      </c>
    </row>
    <row r="7138" spans="3:3" x14ac:dyDescent="0.25">
      <c r="C7138" s="76">
        <v>7</v>
      </c>
    </row>
    <row r="7139" spans="3:3" x14ac:dyDescent="0.25">
      <c r="C7139" s="76">
        <v>7</v>
      </c>
    </row>
    <row r="7140" spans="3:3" x14ac:dyDescent="0.25">
      <c r="C7140" s="76">
        <v>7</v>
      </c>
    </row>
    <row r="7141" spans="3:3" x14ac:dyDescent="0.25">
      <c r="C7141" s="76">
        <v>7</v>
      </c>
    </row>
    <row r="7142" spans="3:3" x14ac:dyDescent="0.25">
      <c r="C7142" s="76">
        <v>7</v>
      </c>
    </row>
    <row r="7143" spans="3:3" x14ac:dyDescent="0.25">
      <c r="C7143" s="76">
        <v>7</v>
      </c>
    </row>
    <row r="7144" spans="3:3" x14ac:dyDescent="0.25">
      <c r="C7144" s="76">
        <v>7</v>
      </c>
    </row>
    <row r="7145" spans="3:3" x14ac:dyDescent="0.25">
      <c r="C7145" s="76">
        <v>7</v>
      </c>
    </row>
    <row r="7146" spans="3:3" x14ac:dyDescent="0.25">
      <c r="C7146" s="76">
        <v>7</v>
      </c>
    </row>
    <row r="7147" spans="3:3" x14ac:dyDescent="0.25">
      <c r="C7147" s="76">
        <v>7</v>
      </c>
    </row>
    <row r="7148" spans="3:3" x14ac:dyDescent="0.25">
      <c r="C7148" s="76">
        <v>7</v>
      </c>
    </row>
    <row r="7149" spans="3:3" x14ac:dyDescent="0.25">
      <c r="C7149" s="76">
        <v>7</v>
      </c>
    </row>
    <row r="7150" spans="3:3" x14ac:dyDescent="0.25">
      <c r="C7150" s="76">
        <v>7</v>
      </c>
    </row>
    <row r="7151" spans="3:3" x14ac:dyDescent="0.25">
      <c r="C7151" s="76">
        <v>7</v>
      </c>
    </row>
    <row r="7152" spans="3:3" x14ac:dyDescent="0.25">
      <c r="C7152" s="76">
        <v>8</v>
      </c>
    </row>
    <row r="7153" spans="3:3" x14ac:dyDescent="0.25">
      <c r="C7153" s="76">
        <v>8</v>
      </c>
    </row>
    <row r="7154" spans="3:3" x14ac:dyDescent="0.25">
      <c r="C7154" s="76">
        <v>8</v>
      </c>
    </row>
    <row r="7155" spans="3:3" x14ac:dyDescent="0.25">
      <c r="C7155" s="76">
        <v>8</v>
      </c>
    </row>
    <row r="7156" spans="3:3" x14ac:dyDescent="0.25">
      <c r="C7156" s="76">
        <v>8</v>
      </c>
    </row>
    <row r="7157" spans="3:3" x14ac:dyDescent="0.25">
      <c r="C7157" s="76">
        <v>8</v>
      </c>
    </row>
    <row r="7158" spans="3:3" x14ac:dyDescent="0.25">
      <c r="C7158" s="76">
        <v>8</v>
      </c>
    </row>
    <row r="7159" spans="3:3" x14ac:dyDescent="0.25">
      <c r="C7159" s="76">
        <v>8</v>
      </c>
    </row>
    <row r="7160" spans="3:3" x14ac:dyDescent="0.25">
      <c r="C7160" s="76">
        <v>8</v>
      </c>
    </row>
    <row r="7161" spans="3:3" x14ac:dyDescent="0.25">
      <c r="C7161" s="76">
        <v>8</v>
      </c>
    </row>
    <row r="7162" spans="3:3" x14ac:dyDescent="0.25">
      <c r="C7162" s="76">
        <v>8</v>
      </c>
    </row>
    <row r="7163" spans="3:3" x14ac:dyDescent="0.25">
      <c r="C7163" s="76">
        <v>8</v>
      </c>
    </row>
    <row r="7164" spans="3:3" x14ac:dyDescent="0.25">
      <c r="C7164" s="76">
        <v>8</v>
      </c>
    </row>
    <row r="7165" spans="3:3" x14ac:dyDescent="0.25">
      <c r="C7165" s="76">
        <v>8</v>
      </c>
    </row>
    <row r="7166" spans="3:3" x14ac:dyDescent="0.25">
      <c r="C7166" s="76">
        <v>8</v>
      </c>
    </row>
    <row r="7167" spans="3:3" x14ac:dyDescent="0.25">
      <c r="C7167" s="76">
        <v>8</v>
      </c>
    </row>
    <row r="7168" spans="3:3" x14ac:dyDescent="0.25">
      <c r="C7168" s="76">
        <v>8</v>
      </c>
    </row>
    <row r="7169" spans="3:3" x14ac:dyDescent="0.25">
      <c r="C7169" s="76">
        <v>8</v>
      </c>
    </row>
    <row r="7170" spans="3:3" x14ac:dyDescent="0.25">
      <c r="C7170" s="76">
        <v>8</v>
      </c>
    </row>
    <row r="7171" spans="3:3" x14ac:dyDescent="0.25">
      <c r="C7171" s="76">
        <v>8</v>
      </c>
    </row>
    <row r="7172" spans="3:3" x14ac:dyDescent="0.25">
      <c r="C7172" s="76">
        <v>8</v>
      </c>
    </row>
    <row r="7173" spans="3:3" x14ac:dyDescent="0.25">
      <c r="C7173" s="76">
        <v>8</v>
      </c>
    </row>
    <row r="7174" spans="3:3" x14ac:dyDescent="0.25">
      <c r="C7174" s="76">
        <v>8</v>
      </c>
    </row>
    <row r="7175" spans="3:3" x14ac:dyDescent="0.25">
      <c r="C7175" s="76">
        <v>8</v>
      </c>
    </row>
    <row r="7176" spans="3:3" x14ac:dyDescent="0.25">
      <c r="C7176" s="76">
        <v>8</v>
      </c>
    </row>
    <row r="7177" spans="3:3" x14ac:dyDescent="0.25">
      <c r="C7177" s="76">
        <v>8</v>
      </c>
    </row>
    <row r="7178" spans="3:3" x14ac:dyDescent="0.25">
      <c r="C7178" s="76">
        <v>8</v>
      </c>
    </row>
    <row r="7179" spans="3:3" x14ac:dyDescent="0.25">
      <c r="C7179" s="76">
        <v>8</v>
      </c>
    </row>
    <row r="7180" spans="3:3" x14ac:dyDescent="0.25">
      <c r="C7180" s="76">
        <v>8</v>
      </c>
    </row>
    <row r="7181" spans="3:3" x14ac:dyDescent="0.25">
      <c r="C7181" s="76">
        <v>8</v>
      </c>
    </row>
    <row r="7182" spans="3:3" x14ac:dyDescent="0.25">
      <c r="C7182" s="76">
        <v>8</v>
      </c>
    </row>
    <row r="7183" spans="3:3" x14ac:dyDescent="0.25">
      <c r="C7183" s="76">
        <v>9</v>
      </c>
    </row>
    <row r="7184" spans="3:3" x14ac:dyDescent="0.25">
      <c r="C7184" s="76">
        <v>9</v>
      </c>
    </row>
    <row r="7185" spans="3:3" x14ac:dyDescent="0.25">
      <c r="C7185" s="76">
        <v>9</v>
      </c>
    </row>
    <row r="7186" spans="3:3" x14ac:dyDescent="0.25">
      <c r="C7186" s="76">
        <v>9</v>
      </c>
    </row>
    <row r="7187" spans="3:3" x14ac:dyDescent="0.25">
      <c r="C7187" s="76">
        <v>9</v>
      </c>
    </row>
    <row r="7188" spans="3:3" x14ac:dyDescent="0.25">
      <c r="C7188" s="76">
        <v>9</v>
      </c>
    </row>
    <row r="7189" spans="3:3" x14ac:dyDescent="0.25">
      <c r="C7189" s="76">
        <v>9</v>
      </c>
    </row>
    <row r="7190" spans="3:3" x14ac:dyDescent="0.25">
      <c r="C7190" s="76">
        <v>9</v>
      </c>
    </row>
    <row r="7191" spans="3:3" x14ac:dyDescent="0.25">
      <c r="C7191" s="76">
        <v>9</v>
      </c>
    </row>
    <row r="7192" spans="3:3" x14ac:dyDescent="0.25">
      <c r="C7192" s="76">
        <v>9</v>
      </c>
    </row>
    <row r="7193" spans="3:3" x14ac:dyDescent="0.25">
      <c r="C7193" s="76">
        <v>9</v>
      </c>
    </row>
    <row r="7194" spans="3:3" x14ac:dyDescent="0.25">
      <c r="C7194" s="76">
        <v>9</v>
      </c>
    </row>
    <row r="7195" spans="3:3" x14ac:dyDescent="0.25">
      <c r="C7195" s="76">
        <v>9</v>
      </c>
    </row>
    <row r="7196" spans="3:3" x14ac:dyDescent="0.25">
      <c r="C7196" s="76">
        <v>9</v>
      </c>
    </row>
    <row r="7197" spans="3:3" x14ac:dyDescent="0.25">
      <c r="C7197" s="76">
        <v>9</v>
      </c>
    </row>
    <row r="7198" spans="3:3" x14ac:dyDescent="0.25">
      <c r="C7198" s="76">
        <v>9</v>
      </c>
    </row>
    <row r="7199" spans="3:3" x14ac:dyDescent="0.25">
      <c r="C7199" s="76">
        <v>9</v>
      </c>
    </row>
    <row r="7200" spans="3:3" x14ac:dyDescent="0.25">
      <c r="C7200" s="76">
        <v>9</v>
      </c>
    </row>
    <row r="7201" spans="3:3" x14ac:dyDescent="0.25">
      <c r="C7201" s="76">
        <v>9</v>
      </c>
    </row>
    <row r="7202" spans="3:3" x14ac:dyDescent="0.25">
      <c r="C7202" s="76">
        <v>9</v>
      </c>
    </row>
    <row r="7203" spans="3:3" x14ac:dyDescent="0.25">
      <c r="C7203" s="76">
        <v>9</v>
      </c>
    </row>
    <row r="7204" spans="3:3" x14ac:dyDescent="0.25">
      <c r="C7204" s="76">
        <v>9</v>
      </c>
    </row>
    <row r="7205" spans="3:3" x14ac:dyDescent="0.25">
      <c r="C7205" s="76">
        <v>9</v>
      </c>
    </row>
    <row r="7206" spans="3:3" x14ac:dyDescent="0.25">
      <c r="C7206" s="76">
        <v>9</v>
      </c>
    </row>
    <row r="7207" spans="3:3" x14ac:dyDescent="0.25">
      <c r="C7207" s="76">
        <v>9</v>
      </c>
    </row>
    <row r="7208" spans="3:3" x14ac:dyDescent="0.25">
      <c r="C7208" s="76">
        <v>9</v>
      </c>
    </row>
    <row r="7209" spans="3:3" x14ac:dyDescent="0.25">
      <c r="C7209" s="76">
        <v>9</v>
      </c>
    </row>
    <row r="7210" spans="3:3" x14ac:dyDescent="0.25">
      <c r="C7210" s="76">
        <v>9</v>
      </c>
    </row>
    <row r="7211" spans="3:3" x14ac:dyDescent="0.25">
      <c r="C7211" s="76">
        <v>9</v>
      </c>
    </row>
    <row r="7212" spans="3:3" x14ac:dyDescent="0.25">
      <c r="C7212" s="76">
        <v>9</v>
      </c>
    </row>
    <row r="7213" spans="3:3" x14ac:dyDescent="0.25">
      <c r="C7213" s="76">
        <v>10</v>
      </c>
    </row>
    <row r="7214" spans="3:3" x14ac:dyDescent="0.25">
      <c r="C7214" s="76">
        <v>10</v>
      </c>
    </row>
    <row r="7215" spans="3:3" x14ac:dyDescent="0.25">
      <c r="C7215" s="76">
        <v>10</v>
      </c>
    </row>
    <row r="7216" spans="3:3" x14ac:dyDescent="0.25">
      <c r="C7216" s="76">
        <v>10</v>
      </c>
    </row>
    <row r="7217" spans="3:3" x14ac:dyDescent="0.25">
      <c r="C7217" s="76">
        <v>10</v>
      </c>
    </row>
    <row r="7218" spans="3:3" x14ac:dyDescent="0.25">
      <c r="C7218" s="76">
        <v>10</v>
      </c>
    </row>
    <row r="7219" spans="3:3" x14ac:dyDescent="0.25">
      <c r="C7219" s="76">
        <v>10</v>
      </c>
    </row>
    <row r="7220" spans="3:3" x14ac:dyDescent="0.25">
      <c r="C7220" s="76">
        <v>10</v>
      </c>
    </row>
    <row r="7221" spans="3:3" x14ac:dyDescent="0.25">
      <c r="C7221" s="76">
        <v>10</v>
      </c>
    </row>
    <row r="7222" spans="3:3" x14ac:dyDescent="0.25">
      <c r="C7222" s="76">
        <v>10</v>
      </c>
    </row>
    <row r="7223" spans="3:3" x14ac:dyDescent="0.25">
      <c r="C7223" s="76">
        <v>10</v>
      </c>
    </row>
    <row r="7224" spans="3:3" x14ac:dyDescent="0.25">
      <c r="C7224" s="76">
        <v>10</v>
      </c>
    </row>
    <row r="7225" spans="3:3" x14ac:dyDescent="0.25">
      <c r="C7225" s="76">
        <v>10</v>
      </c>
    </row>
    <row r="7226" spans="3:3" x14ac:dyDescent="0.25">
      <c r="C7226" s="76">
        <v>10</v>
      </c>
    </row>
    <row r="7227" spans="3:3" x14ac:dyDescent="0.25">
      <c r="C7227" s="76">
        <v>10</v>
      </c>
    </row>
    <row r="7228" spans="3:3" x14ac:dyDescent="0.25">
      <c r="C7228" s="76">
        <v>10</v>
      </c>
    </row>
    <row r="7229" spans="3:3" x14ac:dyDescent="0.25">
      <c r="C7229" s="76">
        <v>10</v>
      </c>
    </row>
    <row r="7230" spans="3:3" x14ac:dyDescent="0.25">
      <c r="C7230" s="76">
        <v>10</v>
      </c>
    </row>
    <row r="7231" spans="3:3" x14ac:dyDescent="0.25">
      <c r="C7231" s="76">
        <v>10</v>
      </c>
    </row>
    <row r="7232" spans="3:3" x14ac:dyDescent="0.25">
      <c r="C7232" s="76">
        <v>10</v>
      </c>
    </row>
    <row r="7233" spans="3:3" x14ac:dyDescent="0.25">
      <c r="C7233" s="76">
        <v>10</v>
      </c>
    </row>
    <row r="7234" spans="3:3" x14ac:dyDescent="0.25">
      <c r="C7234" s="76">
        <v>10</v>
      </c>
    </row>
    <row r="7235" spans="3:3" x14ac:dyDescent="0.25">
      <c r="C7235" s="76">
        <v>10</v>
      </c>
    </row>
    <row r="7236" spans="3:3" x14ac:dyDescent="0.25">
      <c r="C7236" s="76">
        <v>10</v>
      </c>
    </row>
    <row r="7237" spans="3:3" x14ac:dyDescent="0.25">
      <c r="C7237" s="76">
        <v>10</v>
      </c>
    </row>
    <row r="7238" spans="3:3" x14ac:dyDescent="0.25">
      <c r="C7238" s="76">
        <v>10</v>
      </c>
    </row>
    <row r="7239" spans="3:3" x14ac:dyDescent="0.25">
      <c r="C7239" s="76">
        <v>10</v>
      </c>
    </row>
    <row r="7240" spans="3:3" x14ac:dyDescent="0.25">
      <c r="C7240" s="76">
        <v>10</v>
      </c>
    </row>
    <row r="7241" spans="3:3" x14ac:dyDescent="0.25">
      <c r="C7241" s="76">
        <v>10</v>
      </c>
    </row>
    <row r="7242" spans="3:3" x14ac:dyDescent="0.25">
      <c r="C7242" s="76">
        <v>10</v>
      </c>
    </row>
    <row r="7243" spans="3:3" x14ac:dyDescent="0.25">
      <c r="C7243" s="76">
        <v>10</v>
      </c>
    </row>
    <row r="7244" spans="3:3" x14ac:dyDescent="0.25">
      <c r="C7244" s="76">
        <v>11</v>
      </c>
    </row>
    <row r="7245" spans="3:3" x14ac:dyDescent="0.25">
      <c r="C7245" s="76">
        <v>11</v>
      </c>
    </row>
    <row r="7246" spans="3:3" x14ac:dyDescent="0.25">
      <c r="C7246" s="76">
        <v>11</v>
      </c>
    </row>
    <row r="7247" spans="3:3" x14ac:dyDescent="0.25">
      <c r="C7247" s="76">
        <v>11</v>
      </c>
    </row>
    <row r="7248" spans="3:3" x14ac:dyDescent="0.25">
      <c r="C7248" s="76">
        <v>11</v>
      </c>
    </row>
    <row r="7249" spans="3:3" x14ac:dyDescent="0.25">
      <c r="C7249" s="76">
        <v>11</v>
      </c>
    </row>
    <row r="7250" spans="3:3" x14ac:dyDescent="0.25">
      <c r="C7250" s="76">
        <v>11</v>
      </c>
    </row>
    <row r="7251" spans="3:3" x14ac:dyDescent="0.25">
      <c r="C7251" s="76">
        <v>11</v>
      </c>
    </row>
    <row r="7252" spans="3:3" x14ac:dyDescent="0.25">
      <c r="C7252" s="76">
        <v>11</v>
      </c>
    </row>
    <row r="7253" spans="3:3" x14ac:dyDescent="0.25">
      <c r="C7253" s="76">
        <v>11</v>
      </c>
    </row>
    <row r="7254" spans="3:3" x14ac:dyDescent="0.25">
      <c r="C7254" s="76">
        <v>11</v>
      </c>
    </row>
    <row r="7255" spans="3:3" x14ac:dyDescent="0.25">
      <c r="C7255" s="76">
        <v>11</v>
      </c>
    </row>
    <row r="7256" spans="3:3" x14ac:dyDescent="0.25">
      <c r="C7256" s="76">
        <v>11</v>
      </c>
    </row>
    <row r="7257" spans="3:3" x14ac:dyDescent="0.25">
      <c r="C7257" s="76">
        <v>11</v>
      </c>
    </row>
    <row r="7258" spans="3:3" x14ac:dyDescent="0.25">
      <c r="C7258" s="76">
        <v>11</v>
      </c>
    </row>
    <row r="7259" spans="3:3" x14ac:dyDescent="0.25">
      <c r="C7259" s="76">
        <v>11</v>
      </c>
    </row>
    <row r="7260" spans="3:3" x14ac:dyDescent="0.25">
      <c r="C7260" s="76">
        <v>11</v>
      </c>
    </row>
    <row r="7261" spans="3:3" x14ac:dyDescent="0.25">
      <c r="C7261" s="76">
        <v>11</v>
      </c>
    </row>
    <row r="7262" spans="3:3" x14ac:dyDescent="0.25">
      <c r="C7262" s="76">
        <v>11</v>
      </c>
    </row>
    <row r="7263" spans="3:3" x14ac:dyDescent="0.25">
      <c r="C7263" s="76">
        <v>11</v>
      </c>
    </row>
    <row r="7264" spans="3:3" x14ac:dyDescent="0.25">
      <c r="C7264" s="76">
        <v>11</v>
      </c>
    </row>
    <row r="7265" spans="3:3" x14ac:dyDescent="0.25">
      <c r="C7265" s="76">
        <v>11</v>
      </c>
    </row>
    <row r="7266" spans="3:3" x14ac:dyDescent="0.25">
      <c r="C7266" s="76">
        <v>11</v>
      </c>
    </row>
    <row r="7267" spans="3:3" x14ac:dyDescent="0.25">
      <c r="C7267" s="76">
        <v>11</v>
      </c>
    </row>
    <row r="7268" spans="3:3" x14ac:dyDescent="0.25">
      <c r="C7268" s="76">
        <v>11</v>
      </c>
    </row>
    <row r="7269" spans="3:3" x14ac:dyDescent="0.25">
      <c r="C7269" s="76">
        <v>11</v>
      </c>
    </row>
    <row r="7270" spans="3:3" x14ac:dyDescent="0.25">
      <c r="C7270" s="76">
        <v>11</v>
      </c>
    </row>
    <row r="7271" spans="3:3" x14ac:dyDescent="0.25">
      <c r="C7271" s="76">
        <v>11</v>
      </c>
    </row>
    <row r="7272" spans="3:3" x14ac:dyDescent="0.25">
      <c r="C7272" s="76">
        <v>11</v>
      </c>
    </row>
    <row r="7273" spans="3:3" x14ac:dyDescent="0.25">
      <c r="C7273" s="76">
        <v>11</v>
      </c>
    </row>
    <row r="7274" spans="3:3" x14ac:dyDescent="0.25">
      <c r="C7274" s="76">
        <v>12</v>
      </c>
    </row>
    <row r="7275" spans="3:3" x14ac:dyDescent="0.25">
      <c r="C7275" s="76">
        <v>12</v>
      </c>
    </row>
    <row r="7276" spans="3:3" x14ac:dyDescent="0.25">
      <c r="C7276" s="76">
        <v>12</v>
      </c>
    </row>
    <row r="7277" spans="3:3" x14ac:dyDescent="0.25">
      <c r="C7277" s="76">
        <v>12</v>
      </c>
    </row>
    <row r="7278" spans="3:3" x14ac:dyDescent="0.25">
      <c r="C7278" s="76">
        <v>12</v>
      </c>
    </row>
    <row r="7279" spans="3:3" x14ac:dyDescent="0.25">
      <c r="C7279" s="76">
        <v>12</v>
      </c>
    </row>
    <row r="7280" spans="3:3" x14ac:dyDescent="0.25">
      <c r="C7280" s="76">
        <v>12</v>
      </c>
    </row>
    <row r="7281" spans="3:3" x14ac:dyDescent="0.25">
      <c r="C7281" s="76">
        <v>12</v>
      </c>
    </row>
    <row r="7282" spans="3:3" x14ac:dyDescent="0.25">
      <c r="C7282" s="76">
        <v>12</v>
      </c>
    </row>
    <row r="7283" spans="3:3" x14ac:dyDescent="0.25">
      <c r="C7283" s="76">
        <v>12</v>
      </c>
    </row>
    <row r="7284" spans="3:3" x14ac:dyDescent="0.25">
      <c r="C7284" s="76">
        <v>12</v>
      </c>
    </row>
    <row r="7285" spans="3:3" x14ac:dyDescent="0.25">
      <c r="C7285" s="76">
        <v>12</v>
      </c>
    </row>
    <row r="7286" spans="3:3" x14ac:dyDescent="0.25">
      <c r="C7286" s="76">
        <v>12</v>
      </c>
    </row>
    <row r="7287" spans="3:3" x14ac:dyDescent="0.25">
      <c r="C7287" s="76">
        <v>12</v>
      </c>
    </row>
    <row r="7288" spans="3:3" x14ac:dyDescent="0.25">
      <c r="C7288" s="76">
        <v>12</v>
      </c>
    </row>
    <row r="7289" spans="3:3" x14ac:dyDescent="0.25">
      <c r="C7289" s="76">
        <v>12</v>
      </c>
    </row>
    <row r="7290" spans="3:3" x14ac:dyDescent="0.25">
      <c r="C7290" s="76">
        <v>12</v>
      </c>
    </row>
    <row r="7291" spans="3:3" x14ac:dyDescent="0.25">
      <c r="C7291" s="76">
        <v>12</v>
      </c>
    </row>
    <row r="7292" spans="3:3" x14ac:dyDescent="0.25">
      <c r="C7292" s="76">
        <v>12</v>
      </c>
    </row>
    <row r="7293" spans="3:3" x14ac:dyDescent="0.25">
      <c r="C7293" s="76">
        <v>12</v>
      </c>
    </row>
    <row r="7294" spans="3:3" x14ac:dyDescent="0.25">
      <c r="C7294" s="76">
        <v>12</v>
      </c>
    </row>
    <row r="7295" spans="3:3" x14ac:dyDescent="0.25">
      <c r="C7295" s="76">
        <v>12</v>
      </c>
    </row>
    <row r="7296" spans="3:3" x14ac:dyDescent="0.25">
      <c r="C7296" s="76">
        <v>12</v>
      </c>
    </row>
    <row r="7297" spans="3:3" x14ac:dyDescent="0.25">
      <c r="C7297" s="76">
        <v>12</v>
      </c>
    </row>
    <row r="7298" spans="3:3" x14ac:dyDescent="0.25">
      <c r="C7298" s="76">
        <v>12</v>
      </c>
    </row>
    <row r="7299" spans="3:3" x14ac:dyDescent="0.25">
      <c r="C7299" s="76">
        <v>12</v>
      </c>
    </row>
    <row r="7300" spans="3:3" x14ac:dyDescent="0.25">
      <c r="C7300" s="76">
        <v>12</v>
      </c>
    </row>
    <row r="7301" spans="3:3" x14ac:dyDescent="0.25">
      <c r="C7301" s="76">
        <v>12</v>
      </c>
    </row>
    <row r="7302" spans="3:3" x14ac:dyDescent="0.25">
      <c r="C7302" s="76">
        <v>1</v>
      </c>
    </row>
    <row r="7303" spans="3:3" x14ac:dyDescent="0.25">
      <c r="C7303" s="76">
        <v>1</v>
      </c>
    </row>
    <row r="7304" spans="3:3" x14ac:dyDescent="0.25">
      <c r="C7304" s="76">
        <v>1</v>
      </c>
    </row>
  </sheetData>
  <conditionalFormatting sqref="A3:A366">
    <cfRule type="duplicateValues" dxfId="9" priority="7"/>
  </conditionalFormatting>
  <conditionalFormatting sqref="A368:A731">
    <cfRule type="duplicateValues" dxfId="8" priority="6"/>
  </conditionalFormatting>
  <conditionalFormatting sqref="A733:A1096">
    <cfRule type="duplicateValues" dxfId="7" priority="5"/>
  </conditionalFormatting>
  <conditionalFormatting sqref="A1097:A1461">
    <cfRule type="duplicateValues" dxfId="6" priority="9"/>
  </conditionalFormatting>
  <conditionalFormatting sqref="A1462:A1613 A1644:A1826">
    <cfRule type="duplicateValues" dxfId="5" priority="8"/>
  </conditionalFormatting>
  <conditionalFormatting sqref="A1614:A1643">
    <cfRule type="duplicateValues" dxfId="4" priority="2"/>
  </conditionalFormatting>
  <conditionalFormatting sqref="A1827:A2191">
    <cfRule type="duplicateValues" dxfId="3" priority="4"/>
  </conditionalFormatting>
  <conditionalFormatting sqref="A2192:A2526">
    <cfRule type="duplicateValues" dxfId="2" priority="3"/>
  </conditionalFormatting>
  <conditionalFormatting sqref="A2527:A2556">
    <cfRule type="duplicateValues" dxfId="1" priority="1"/>
  </conditionalFormatting>
  <conditionalFormatting sqref="A2558:A2922">
    <cfRule type="duplicateValues" dxfId="0" priority="10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9"/>
  <sheetViews>
    <sheetView workbookViewId="0">
      <selection activeCell="F21" sqref="F21"/>
    </sheetView>
  </sheetViews>
  <sheetFormatPr defaultRowHeight="15" x14ac:dyDescent="0.25"/>
  <sheetData>
    <row r="2" spans="1:7" x14ac:dyDescent="0.25">
      <c r="A2" s="39" t="s">
        <v>129</v>
      </c>
    </row>
    <row r="4" spans="1:7" x14ac:dyDescent="0.25">
      <c r="A4" t="s">
        <v>130</v>
      </c>
    </row>
    <row r="5" spans="1:7" x14ac:dyDescent="0.25">
      <c r="A5" s="19" t="s">
        <v>50</v>
      </c>
      <c r="B5" s="19" t="s">
        <v>51</v>
      </c>
    </row>
    <row r="6" spans="1:7" x14ac:dyDescent="0.25">
      <c r="A6" s="19" t="s">
        <v>55</v>
      </c>
      <c r="B6" s="19" t="s">
        <v>56</v>
      </c>
      <c r="D6" t="s">
        <v>131</v>
      </c>
    </row>
    <row r="7" spans="1:7" x14ac:dyDescent="0.25">
      <c r="A7" s="19"/>
      <c r="B7" s="19"/>
    </row>
    <row r="8" spans="1:7" x14ac:dyDescent="0.25">
      <c r="A8" s="36">
        <v>0.72</v>
      </c>
      <c r="B8" s="32">
        <f>1-pww</f>
        <v>0.22999999999999998</v>
      </c>
    </row>
    <row r="9" spans="1:7" x14ac:dyDescent="0.25">
      <c r="A9" s="32">
        <f>1-pdd</f>
        <v>0.45999999999999996</v>
      </c>
      <c r="B9" s="36">
        <v>0.62</v>
      </c>
    </row>
    <row r="11" spans="1:7" x14ac:dyDescent="0.25">
      <c r="A11" t="s">
        <v>132</v>
      </c>
    </row>
    <row r="13" spans="1:7" x14ac:dyDescent="0.25">
      <c r="A13" t="s">
        <v>133</v>
      </c>
    </row>
    <row r="14" spans="1:7" x14ac:dyDescent="0.25">
      <c r="A14" t="s">
        <v>134</v>
      </c>
    </row>
    <row r="15" spans="1:7" x14ac:dyDescent="0.25">
      <c r="A15" t="s">
        <v>135</v>
      </c>
      <c r="F15">
        <f>(1-0.43)*365</f>
        <v>208.05</v>
      </c>
      <c r="G15" t="s">
        <v>136</v>
      </c>
    </row>
    <row r="16" spans="1:7" x14ac:dyDescent="0.25">
      <c r="A16" t="s">
        <v>137</v>
      </c>
      <c r="D16" t="s">
        <v>138</v>
      </c>
      <c r="E16" s="52">
        <f>817/F15</f>
        <v>3.9269406392694064</v>
      </c>
      <c r="F16" t="s">
        <v>61</v>
      </c>
    </row>
    <row r="17" spans="1:3" x14ac:dyDescent="0.25">
      <c r="A17" t="s">
        <v>139</v>
      </c>
      <c r="C17" s="4">
        <f>1/E16</f>
        <v>0.25465116279069766</v>
      </c>
    </row>
    <row r="19" spans="1:3" x14ac:dyDescent="0.25">
      <c r="A19" t="s">
        <v>140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6b47fd-91c6-4a84-b96c-c1223b077cf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918CD54BD0E1419FDAB876726D3D9D" ma:contentTypeVersion="10" ma:contentTypeDescription="Create a new document." ma:contentTypeScope="" ma:versionID="34a6fe54f927a91d5902a2c4ee519cd8">
  <xsd:schema xmlns:xsd="http://www.w3.org/2001/XMLSchema" xmlns:xs="http://www.w3.org/2001/XMLSchema" xmlns:p="http://schemas.microsoft.com/office/2006/metadata/properties" xmlns:ns3="726b47fd-91c6-4a84-b96c-c1223b077cf6" targetNamespace="http://schemas.microsoft.com/office/2006/metadata/properties" ma:root="true" ma:fieldsID="c0c8eb3905e9ac0f2aadf46008f37180" ns3:_="">
    <xsd:import namespace="726b47fd-91c6-4a84-b96c-c1223b077c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b47fd-91c6-4a84-b96c-c1223b07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BB5F2-4516-4779-BF5D-2DAE4C3AC3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273BE0-EC22-451C-8D56-DFBF61DC192C}">
  <ds:schemaRefs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726b47fd-91c6-4a84-b96c-c1223b077cf6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4316A59-21DA-4CFE-A042-626E0AD5C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6b47fd-91c6-4a84-b96c-c1223b077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READ ME</vt:lpstr>
      <vt:lpstr>markov model</vt:lpstr>
      <vt:lpstr>Output analysis</vt:lpstr>
      <vt:lpstr>Calc transition matrix</vt:lpstr>
      <vt:lpstr>Solutions</vt:lpstr>
      <vt:lpstr>codes</vt:lpstr>
      <vt:lpstr>lambda</vt:lpstr>
      <vt:lpstr>moddata</vt:lpstr>
      <vt:lpstr>obsdata</vt:lpstr>
      <vt:lpstr>pdd</vt:lpstr>
      <vt:lpstr>pdw</vt:lpstr>
      <vt:lpstr>pwd</vt:lpstr>
      <vt:lpstr>pww</vt:lpstr>
      <vt:lpstr>rainout</vt:lpstr>
    </vt:vector>
  </TitlesOfParts>
  <Manager/>
  <Company>Newcastle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Kilsby</dc:creator>
  <cp:keywords/>
  <dc:description/>
  <cp:lastModifiedBy>Angus Robinson (UG)</cp:lastModifiedBy>
  <cp:revision/>
  <dcterms:created xsi:type="dcterms:W3CDTF">2009-11-25T17:01:27Z</dcterms:created>
  <dcterms:modified xsi:type="dcterms:W3CDTF">2026-04-17T10:34:26Z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0x0101003E918CD54BD0E1419FDAB876726D3D9D</vt:lpwstr>
  </property>
</Properties>
</file>